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3.xml" ContentType="application/vnd.ms-excel.slicer+xml"/>
  <Override PartName="/xl/timelines/timeline2.xml" ContentType="application/vnd.ms-excel.timelin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306e16d6ec87bdab/Desktop/"/>
    </mc:Choice>
  </mc:AlternateContent>
  <xr:revisionPtr revIDLastSave="1055" documentId="11_C2E75D3490DCD35810603D6ADFF29D240BF433A4" xr6:coauthVersionLast="47" xr6:coauthVersionMax="47" xr10:uidLastSave="{0940609F-308E-4F13-82BD-07F8825EAD04}"/>
  <bookViews>
    <workbookView xWindow="-120" yWindow="-120" windowWidth="29040" windowHeight="15720" activeTab="6" xr2:uid="{00000000-000D-0000-FFFF-FFFF00000000}"/>
  </bookViews>
  <sheets>
    <sheet name="Data" sheetId="1" r:id="rId1"/>
    <sheet name="KPI" sheetId="4" r:id="rId2"/>
    <sheet name="Sales Timeline" sheetId="5" r:id="rId3"/>
    <sheet name="States" sheetId="11" r:id="rId4"/>
    <sheet name="Customers" sheetId="13" r:id="rId5"/>
    <sheet name="Cities" sheetId="12" r:id="rId6"/>
    <sheet name="Dashboard" sheetId="9" r:id="rId7"/>
  </sheets>
  <definedNames>
    <definedName name="_xlchart.v2.10" hidden="1">Customers!$G$6:$G$10</definedName>
    <definedName name="_xlchart.v2.15" hidden="1">Customers!$F$6:$F$10</definedName>
    <definedName name="_xlchart.v2.16" hidden="1">Customers!$G$5</definedName>
    <definedName name="_xlchart.v2.17" hidden="1">Customers!$G$6:$G$10</definedName>
    <definedName name="_xlchart.v2.5" hidden="1">Customers!$F$6:$F$10</definedName>
    <definedName name="_xlchart.v2.6" hidden="1">Customers!$G$5</definedName>
    <definedName name="_xlchart.v2.7" hidden="1">Customers!$G$6:$G$10</definedName>
    <definedName name="_xlchart.v2.8" hidden="1">Customers!$F$6:$F$10</definedName>
    <definedName name="_xlchart.v2.9" hidden="1">Customers!$G$5</definedName>
    <definedName name="_xlchart.v5.0" hidden="1">States!$F$3</definedName>
    <definedName name="_xlchart.v5.1" hidden="1">States!$F$4:$F$52</definedName>
    <definedName name="_xlchart.v5.11" hidden="1">States!$F$3</definedName>
    <definedName name="_xlchart.v5.12" hidden="1">States!$F$4:$F$52</definedName>
    <definedName name="_xlchart.v5.13" hidden="1">States!$G$3</definedName>
    <definedName name="_xlchart.v5.14" hidden="1">States!$G$4:$G$52</definedName>
    <definedName name="_xlchart.v5.2" hidden="1">States!$G$2</definedName>
    <definedName name="_xlchart.v5.3" hidden="1">States!$G$3</definedName>
    <definedName name="_xlchart.v5.4" hidden="1">States!$G$4:$G$52</definedName>
    <definedName name="_xlcn.WorksheetConnection_2_EcommerceSalesDataAnalysisExcel.xlsxTable_11" hidden="1">Table_1[]</definedName>
    <definedName name="NativeTimeline_Order_Date">#N/A</definedName>
    <definedName name="Slicer_Category">#N/A</definedName>
    <definedName name="Slicer_Region2">#N/A</definedName>
  </definedNames>
  <calcPr calcId="191029"/>
  <pivotCaches>
    <pivotCache cacheId="60" r:id="rId8"/>
    <pivotCache cacheId="694" r:id="rId9"/>
    <pivotCache cacheId="697" r:id="rId10"/>
    <pivotCache cacheId="700" r:id="rId11"/>
    <pivotCache cacheId="703" r:id="rId12"/>
  </pivotCaches>
  <extLst>
    <ext xmlns:x14="http://schemas.microsoft.com/office/spreadsheetml/2009/9/main" uri="{876F7934-8845-4945-9796-88D515C7AA90}">
      <x14:pivotCaches>
        <pivotCache cacheId="74"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FCE2AD5D-F65C-4FA6-A056-5C36A1767C68}">
      <x15:dataModel>
        <x15:modelTables>
          <x15:modelTable id="Table_1" name="Table_1" connection="WorksheetConnection_2_Ecommerce Sales Data Analysis Excel.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13" l="1"/>
  <c r="G8" i="13"/>
  <c r="G9" i="13"/>
  <c r="G10" i="13"/>
  <c r="G6" i="13"/>
  <c r="F7" i="13"/>
  <c r="F8" i="13"/>
  <c r="F9" i="13"/>
  <c r="F10" i="13"/>
  <c r="F6" i="13"/>
  <c r="F8" i="12"/>
  <c r="F9" i="12"/>
  <c r="F10" i="12"/>
  <c r="F11" i="12"/>
  <c r="F7" i="12"/>
  <c r="E8" i="12"/>
  <c r="E9" i="12"/>
  <c r="E10" i="12"/>
  <c r="E11" i="12"/>
  <c r="E7" i="12"/>
  <c r="G38" i="11"/>
  <c r="G39" i="11"/>
  <c r="G40" i="11"/>
  <c r="G41" i="11"/>
  <c r="G42" i="11"/>
  <c r="G43" i="11"/>
  <c r="G44" i="11"/>
  <c r="G45" i="11"/>
  <c r="G46" i="11"/>
  <c r="G47" i="11"/>
  <c r="G48" i="11"/>
  <c r="G49" i="11"/>
  <c r="G50" i="11"/>
  <c r="G51" i="11"/>
  <c r="G52"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5" i="11"/>
  <c r="G6" i="11"/>
  <c r="G7" i="11"/>
  <c r="G4" i="11"/>
  <c r="F35" i="11"/>
  <c r="F36" i="11"/>
  <c r="F37" i="11"/>
  <c r="F38" i="11"/>
  <c r="F39" i="11"/>
  <c r="F40" i="11"/>
  <c r="F41" i="11"/>
  <c r="F42" i="11"/>
  <c r="F43" i="11"/>
  <c r="F44" i="11"/>
  <c r="F45" i="11"/>
  <c r="F46" i="11"/>
  <c r="F47" i="11"/>
  <c r="F48" i="11"/>
  <c r="F49" i="11"/>
  <c r="F50" i="11"/>
  <c r="F51" i="11"/>
  <c r="F52"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4" i="1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F10" i="4"/>
  <c r="E10" i="4"/>
  <c r="D10" i="4"/>
  <c r="C10" i="4"/>
  <c r="B10" i="4"/>
  <c r="G10" i="4" l="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D51BE0-6B20-406E-9262-5248834503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99351F3-DAF7-4367-A053-1DCBC2F9ABF1}" name="WorksheetConnection_2_Ecommerce Sales Data Analysis Excel.xlsx!Table_1" type="102" refreshedVersion="8" minRefreshableVersion="5">
    <extLst>
      <ext xmlns:x15="http://schemas.microsoft.com/office/spreadsheetml/2010/11/main" uri="{DE250136-89BD-433C-8126-D09CA5730AF9}">
        <x15:connection id="Table_1" autoDelete="1">
          <x15:rangePr sourceName="_xlcn.WorksheetConnection_2_EcommerceSalesDataAnalysisExcel.xlsxTable_11"/>
        </x15:connection>
      </ext>
    </extLst>
  </connection>
</connections>
</file>

<file path=xl/sharedStrings.xml><?xml version="1.0" encoding="utf-8"?>
<sst xmlns="http://schemas.openxmlformats.org/spreadsheetml/2006/main" count="131417" uniqueCount="10970">
  <si>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</si>
  <si>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</si>
  <si>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</si>
  <si>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</si>
  <si>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</si>
  <si>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</si>
  <si>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</si>
  <si>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</si>
  <si>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</si>
  <si>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</si>
  <si>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</si>
  <si>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</si>
  <si>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</si>
  <si>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</si>
  <si>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</si>
  <si>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</si>
  <si>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</si>
  <si>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</si>
  <si>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</si>
  <si>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</si>
  <si>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</si>
  <si>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</si>
  <si>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</si>
  <si>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</si>
  <si>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</si>
  <si>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</si>
  <si>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</si>
  <si>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</si>
  <si>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</si>
  <si>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</si>
  <si>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</si>
  <si>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</si>
  <si>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</si>
  <si>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</si>
  <si>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</si>
  <si>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</si>
  <si>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</si>
  <si>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</si>
  <si>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</si>
  <si>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</si>
  <si>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</si>
  <si>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</si>
  <si>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</si>
  <si>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</si>
  <si>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</si>
  <si>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</si>
  <si>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</si>
  <si>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</si>
  <si>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</si>
  <si>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</si>
  <si>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</si>
  <si>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</si>
  <si>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</si>
  <si>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</si>
  <si>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</si>
  <si>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</si>
  <si>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</si>
  <si>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</si>
  <si>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</si>
  <si>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</si>
  <si>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</si>
  <si>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</si>
  <si>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</si>
  <si>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</si>
  <si>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</si>
  <si>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</si>
  <si>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</si>
  <si>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</si>
  <si>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</si>
  <si>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</si>
  <si>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</si>
  <si>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</si>
  <si>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</si>
  <si>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</si>
  <si>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</si>
  <si>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</si>
  <si>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</si>
  <si>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</si>
  <si>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</si>
  <si>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</si>
  <si>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</si>
  <si>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</si>
  <si>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</si>
  <si>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</si>
  <si>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</si>
  <si>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</si>
  <si>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</si>
  <si>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</si>
  <si>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</si>
  <si>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</si>
  <si>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</si>
  <si>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</si>
  <si>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</si>
  <si>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</si>
  <si>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</si>
  <si>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</si>
  <si>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</si>
  <si>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</si>
  <si>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</si>
  <si>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</si>
  <si>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</si>
  <si>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</si>
  <si>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</si>
  <si>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</si>
  <si>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</si>
  <si>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</si>
  <si>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</si>
  <si>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</si>
  <si>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</si>
  <si>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</si>
  <si>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</si>
  <si>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</si>
  <si>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</si>
  <si>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</si>
  <si>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</si>
  <si>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</si>
  <si>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</si>
  <si>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</si>
  <si>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</si>
  <si>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</si>
  <si>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</si>
  <si>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</si>
  <si>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</si>
  <si>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</si>
  <si>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</si>
  <si>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</si>
  <si>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</si>
  <si>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</si>
  <si>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</si>
  <si>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</si>
  <si>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</si>
  <si>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</si>
  <si>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</si>
  <si>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</si>
  <si>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</si>
  <si>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</si>
  <si>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</si>
  <si>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</si>
  <si>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</si>
  <si>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</si>
  <si>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</si>
  <si>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</si>
  <si>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</si>
  <si>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</si>
  <si>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</si>
  <si>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</si>
  <si>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</si>
  <si>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</si>
  <si>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</si>
  <si>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</si>
  <si>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</si>
  <si>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</si>
  <si>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</si>
  <si>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</si>
  <si>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</si>
  <si>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</si>
  <si>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</si>
  <si>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</si>
  <si>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</si>
  <si>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</si>
  <si>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</si>
  <si>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</si>
  <si>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</si>
  <si>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</si>
  <si>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</si>
  <si>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</si>
  <si>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</si>
  <si>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</si>
  <si>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</si>
  <si>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</si>
  <si>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</si>
  <si>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</si>
  <si>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</si>
  <si>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</si>
  <si>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</si>
  <si>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</si>
  <si>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</si>
  <si>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</si>
  <si>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</si>
  <si>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</si>
  <si>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</si>
  <si>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</si>
  <si>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</si>
  <si>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</si>
  <si>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</si>
  <si>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</si>
  <si>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</si>
  <si>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</si>
  <si>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</si>
  <si>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</si>
  <si>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</si>
  <si>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</si>
  <si>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</si>
  <si>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</si>
  <si>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</si>
  <si>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</si>
  <si>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</si>
  <si>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</si>
  <si>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</si>
  <si>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</si>
  <si>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</si>
  <si>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</si>
  <si>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</si>
  <si>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</si>
  <si>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</si>
  <si>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</si>
  <si>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</si>
  <si>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</si>
  <si>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</si>
  <si>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</si>
  <si>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</si>
  <si>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</si>
  <si>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</si>
  <si>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</si>
  <si>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</si>
  <si>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</si>
  <si>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</si>
  <si>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</si>
  <si>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</si>
  <si>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</si>
  <si>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</si>
  <si>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</si>
  <si>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</si>
  <si>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</si>
  <si>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</si>
  <si>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</si>
  <si>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</si>
  <si>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</si>
  <si>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</si>
  <si>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</si>
  <si>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</si>
  <si>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</si>
  <si>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</si>
  <si>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</si>
  <si>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</si>
  <si>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</si>
  <si>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</si>
  <si>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</si>
  <si>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</si>
  <si>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</si>
  <si>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</si>
  <si>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</si>
  <si>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</si>
  <si>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</si>
  <si>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</si>
  <si>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</si>
  <si>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</si>
  <si>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</si>
  <si>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</si>
  <si>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</si>
  <si>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</si>
  <si>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</si>
  <si>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</si>
  <si>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</si>
  <si>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</si>
  <si>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</si>
  <si>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</si>
  <si>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</si>
  <si>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</si>
  <si>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</si>
  <si>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</si>
  <si>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</si>
  <si>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</si>
  <si>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</si>
  <si>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</si>
  <si>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</si>
  <si>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</si>
  <si>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</si>
  <si>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</si>
  <si>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</si>
  <si>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</si>
  <si>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</si>
  <si>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</si>
  <si>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</si>
  <si>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</si>
  <si>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</si>
  <si>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</si>
  <si>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</si>
  <si>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</si>
  <si>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</si>
  <si>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</si>
  <si>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</si>
  <si>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</si>
  <si>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</si>
  <si>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</si>
  <si>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</si>
  <si>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</si>
  <si>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</si>
  <si>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</si>
  <si>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</si>
  <si>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</si>
  <si>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</si>
  <si>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</si>
  <si>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</si>
  <si>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</si>
  <si>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</si>
  <si>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</si>
  <si>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</si>
  <si>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</si>
  <si>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</si>
  <si>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</si>
  <si>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</si>
  <si>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</si>
  <si>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</si>
  <si>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</si>
  <si>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</si>
  <si>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</si>
  <si>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</si>
  <si>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</si>
  <si>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</si>
  <si>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</si>
  <si>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</si>
  <si>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</si>
  <si>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</si>
  <si>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</si>
  <si>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</si>
  <si>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</si>
  <si>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</si>
  <si>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</si>
  <si>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</si>
  <si>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</si>
  <si>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</si>
  <si>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</si>
  <si>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</si>
  <si>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</si>
  <si>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</si>
  <si>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</si>
  <si>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</si>
  <si>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</si>
  <si>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</si>
  <si>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</si>
  <si>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</si>
  <si>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</si>
  <si>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</si>
  <si>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</si>
  <si>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</si>
  <si>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</si>
  <si>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</si>
  <si>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</si>
  <si>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</si>
  <si>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</si>
  <si>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</si>
  <si>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</si>
  <si>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</si>
  <si>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</si>
  <si>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</si>
  <si>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</si>
  <si>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</si>
  <si>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</si>
  <si>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</si>
  <si>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</si>
  <si>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</si>
  <si>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</si>
  <si>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</si>
  <si>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</si>
  <si>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</si>
  <si>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</si>
  <si>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</si>
  <si>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</si>
  <si>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</si>
  <si>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</si>
  <si>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</si>
  <si>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</si>
  <si>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</si>
  <si>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</si>
  <si>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</si>
  <si>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</si>
  <si>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</si>
  <si>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</si>
  <si>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</si>
  <si>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</si>
  <si>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</si>
  <si>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</si>
  <si>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</si>
  <si>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</si>
  <si>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</si>
  <si>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</si>
  <si>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</si>
  <si>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</si>
  <si>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</si>
  <si>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</si>
  <si>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</si>
  <si>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</si>
  <si>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</si>
  <si>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</si>
  <si>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</si>
  <si>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</si>
  <si>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</si>
  <si>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</si>
  <si>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</si>
  <si>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</si>
  <si>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</si>
  <si>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</si>
  <si>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</si>
  <si>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</si>
  <si>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</si>
  <si>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</si>
  <si>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</si>
  <si>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</si>
  <si>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</si>
  <si>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</si>
  <si>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</si>
  <si>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</si>
  <si>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</si>
  <si>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</si>
  <si>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</si>
  <si>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</si>
  <si>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</si>
  <si>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</si>
  <si>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</si>
  <si>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</si>
  <si>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</si>
  <si>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</si>
  <si>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</si>
  <si>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</si>
  <si>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</si>
  <si>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</si>
  <si>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</si>
  <si>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</si>
  <si>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</si>
  <si>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</si>
  <si>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</si>
  <si>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</si>
  <si>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</si>
  <si>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</si>
  <si>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</si>
  <si>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</si>
  <si>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</si>
  <si>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</si>
  <si>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</si>
  <si>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</si>
  <si>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</si>
  <si>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</si>
  <si>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</si>
  <si>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</si>
  <si>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</si>
  <si>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</si>
  <si>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</si>
  <si>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</si>
  <si>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</si>
  <si>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</si>
  <si>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</si>
  <si>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</si>
  <si>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</si>
  <si>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</si>
  <si>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</si>
  <si>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</si>
  <si>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</si>
  <si>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</si>
  <si>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</si>
  <si>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</si>
  <si>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</si>
  <si>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</si>
  <si>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</si>
  <si>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</si>
  <si>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</si>
  <si>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</si>
  <si>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</si>
  <si>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</si>
  <si>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</si>
  <si>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</si>
  <si>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</si>
  <si>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</si>
  <si>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</si>
  <si>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</si>
  <si>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</si>
  <si>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</si>
  <si>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</si>
  <si>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</si>
  <si>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</si>
  <si>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</si>
  <si>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</si>
  <si>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</si>
  <si>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</si>
  <si>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</si>
  <si>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</si>
  <si>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</si>
  <si>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</si>
  <si>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</si>
  <si>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</si>
  <si>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</si>
  <si>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</si>
  <si>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</si>
  <si>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</si>
  <si>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</si>
  <si>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</si>
  <si>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</si>
  <si>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</si>
  <si>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</si>
  <si>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</si>
  <si>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</si>
  <si>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</si>
  <si>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</si>
  <si>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</si>
  <si>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</si>
  <si>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</si>
  <si>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</si>
  <si>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</si>
  <si>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</si>
  <si>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</si>
  <si>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</si>
  <si>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</si>
  <si>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</si>
  <si>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</si>
  <si>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</si>
  <si>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</si>
  <si>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</si>
  <si>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</si>
  <si>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</si>
  <si>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</si>
  <si>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</si>
  <si>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</si>
  <si>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</si>
  <si>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</si>
  <si>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</si>
  <si>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</si>
  <si>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</si>
  <si>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</si>
  <si>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</si>
  <si>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</si>
  <si>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</si>
  <si>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</si>
  <si>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</si>
  <si>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</si>
  <si>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</si>
  <si>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</si>
  <si>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</si>
  <si>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</si>
  <si>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</si>
  <si>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</si>
  <si>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</si>
  <si>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</si>
  <si>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</si>
  <si>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</si>
  <si>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</si>
  <si>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</si>
  <si>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</si>
  <si>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</si>
  <si>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</si>
  <si>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</si>
  <si>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</si>
  <si>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</si>
  <si>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</si>
  <si>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</si>
  <si>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</si>
  <si>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</si>
  <si>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</si>
  <si>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</si>
  <si>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</si>
  <si>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</si>
  <si>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</si>
  <si>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</si>
  <si>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</si>
  <si>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</si>
  <si>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</si>
  <si>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</si>
  <si>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</si>
  <si>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</si>
  <si>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</si>
  <si>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</si>
  <si>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</si>
  <si>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</si>
  <si>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</si>
  <si>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</si>
  <si>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</si>
  <si>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</si>
  <si>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</si>
  <si>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</si>
  <si>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</si>
  <si>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</si>
  <si>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</si>
  <si>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</si>
  <si>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</si>
  <si>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</si>
  <si>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</si>
  <si>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</si>
  <si>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</si>
  <si>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</si>
  <si>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</si>
  <si>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</si>
  <si>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</si>
  <si>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</si>
  <si>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</si>
  <si>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</si>
  <si>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</si>
  <si>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</si>
  <si>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</si>
  <si>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</si>
  <si>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</si>
  <si>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</si>
  <si>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</si>
  <si>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</si>
  <si>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</si>
  <si>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</si>
  <si>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</si>
  <si>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</si>
  <si>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</si>
  <si>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</si>
  <si>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</si>
  <si>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</si>
  <si>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</si>
  <si>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</si>
  <si>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</si>
  <si>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</si>
  <si>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</si>
  <si>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</si>
  <si>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</si>
  <si>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</si>
  <si>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</si>
  <si>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</si>
  <si>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</si>
  <si>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</si>
  <si>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</si>
  <si>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</si>
  <si>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</si>
  <si>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</si>
  <si>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</si>
  <si>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</si>
  <si>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</si>
  <si>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</si>
  <si>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</si>
  <si>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</si>
  <si>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</si>
  <si>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</si>
  <si>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</si>
  <si>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</si>
  <si>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</si>
  <si>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</si>
  <si>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</si>
  <si>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</si>
  <si>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</si>
  <si>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</si>
  <si>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</si>
  <si>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</si>
  <si>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</si>
  <si>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</si>
  <si>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</si>
  <si>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</si>
  <si>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</si>
  <si>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</si>
  <si>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</si>
  <si>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</si>
  <si>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</si>
  <si>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</si>
  <si>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</si>
  <si>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</si>
  <si>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</si>
  <si>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</si>
  <si>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</si>
  <si>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</si>
  <si>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</si>
  <si>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</si>
  <si>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</si>
  <si>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</si>
  <si>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</si>
  <si>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</si>
  <si>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</si>
  <si>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</si>
  <si>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</si>
  <si>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</si>
  <si>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</si>
  <si>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</si>
  <si>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</si>
  <si>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</si>
  <si>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</si>
  <si>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</si>
  <si>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</si>
  <si>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</si>
  <si>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</si>
  <si>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</si>
  <si>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</si>
  <si>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</si>
  <si>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</si>
  <si>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</si>
  <si>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</si>
  <si>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</si>
  <si>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</si>
  <si>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</si>
  <si>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</si>
  <si>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</si>
  <si>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</si>
  <si>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</si>
  <si>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</si>
  <si>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</si>
  <si>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</si>
  <si>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</si>
  <si>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</si>
  <si>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</si>
  <si>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</si>
  <si>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</si>
  <si>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</si>
  <si>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</si>
  <si>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</si>
  <si>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</si>
  <si>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</si>
  <si>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</si>
  <si>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</si>
  <si>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</si>
  <si>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</si>
  <si>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</si>
  <si>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</si>
  <si>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</si>
  <si>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</si>
  <si>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</si>
  <si>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</si>
  <si>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</si>
  <si>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</si>
  <si>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</si>
  <si>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</si>
  <si>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</si>
  <si>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</si>
  <si>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</si>
  <si>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</si>
  <si>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</si>
  <si>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</si>
  <si>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</si>
  <si>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</si>
  <si>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</si>
  <si>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</si>
  <si>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</si>
  <si>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</si>
  <si>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</si>
  <si>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</si>
  <si>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</si>
  <si>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</si>
  <si>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</si>
  <si>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</si>
  <si>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</si>
  <si>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</si>
  <si>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</si>
  <si>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</si>
  <si>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</si>
  <si>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</si>
  <si>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</si>
  <si>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</si>
  <si>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</si>
  <si>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</si>
  <si>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</si>
  <si>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</si>
  <si>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</si>
  <si>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</si>
  <si>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</si>
  <si>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</si>
  <si>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</si>
  <si>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</si>
  <si>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</si>
  <si>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</si>
  <si>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</si>
  <si>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</si>
  <si>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</si>
  <si>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</si>
  <si>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</si>
  <si>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</si>
  <si>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</si>
  <si>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</si>
  <si>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</si>
  <si>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</si>
  <si>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</si>
  <si>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</si>
  <si>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</si>
  <si>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</si>
  <si>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</si>
  <si>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</si>
  <si>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</si>
  <si>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</si>
  <si>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</si>
  <si>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</si>
  <si>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</si>
  <si>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</si>
  <si>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</si>
  <si>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</si>
  <si>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</si>
  <si>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</si>
  <si>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</si>
  <si>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</si>
  <si>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</si>
  <si>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</si>
  <si>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</si>
  <si>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</si>
  <si>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</si>
  <si>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</si>
  <si>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</si>
  <si>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</si>
  <si>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</si>
  <si>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</si>
  <si>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</si>
  <si>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</si>
  <si>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</si>
  <si>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</si>
  <si>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</si>
  <si>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</si>
  <si>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</si>
  <si>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</si>
  <si>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</si>
  <si>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</si>
  <si>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</si>
  <si>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</si>
  <si>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</si>
  <si>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</si>
  <si>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</si>
  <si>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</si>
  <si>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</si>
  <si>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</si>
  <si>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</si>
  <si>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</si>
  <si>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</si>
  <si>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</si>
  <si>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</si>
  <si>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</si>
  <si>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</si>
  <si>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</si>
  <si>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</si>
  <si>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</si>
  <si>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</si>
  <si>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</si>
  <si>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</si>
  <si>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</si>
  <si>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</si>
  <si>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</si>
  <si>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</si>
  <si>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</si>
  <si>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</si>
  <si>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</si>
  <si>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</si>
  <si>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</si>
  <si>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</si>
  <si>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</si>
  <si>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</si>
  <si>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</si>
  <si>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</si>
  <si>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</si>
  <si>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</si>
  <si>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</si>
  <si>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</si>
  <si>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</si>
  <si>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</si>
  <si>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</si>
  <si>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</si>
  <si>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</si>
  <si>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</si>
  <si>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</si>
  <si>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</si>
  <si>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</si>
  <si>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</si>
  <si>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</si>
  <si>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</si>
  <si>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</si>
  <si>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</si>
  <si>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</si>
  <si>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</si>
  <si>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</si>
  <si>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</si>
  <si>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</si>
  <si>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</si>
  <si>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</si>
  <si>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</si>
  <si>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</si>
  <si>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</si>
  <si>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</si>
  <si>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</si>
  <si>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</si>
  <si>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</si>
  <si>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</si>
  <si>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</si>
  <si>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</si>
  <si>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</si>
  <si>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</si>
  <si>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</si>
  <si>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</si>
  <si>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</si>
  <si>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</si>
  <si>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</si>
  <si>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</si>
  <si>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</si>
  <si>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</si>
  <si>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</si>
  <si>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</si>
  <si>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</si>
  <si>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</si>
  <si>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</si>
  <si>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</si>
  <si>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</si>
  <si>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</si>
  <si>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</si>
  <si>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</si>
  <si>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</si>
  <si>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</si>
  <si>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</si>
  <si>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</si>
  <si>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</si>
  <si>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</si>
  <si>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</si>
  <si>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</si>
  <si>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</si>
  <si>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</si>
  <si>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</si>
  <si>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</si>
  <si>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</si>
  <si>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</si>
  <si>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</si>
  <si>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</si>
  <si>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</si>
  <si>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</si>
  <si>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</si>
  <si>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</si>
  <si>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</si>
  <si>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</si>
  <si>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</si>
  <si>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</si>
  <si>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</si>
  <si>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</si>
  <si>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</si>
  <si>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</si>
  <si>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</si>
  <si>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</si>
  <si>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</si>
  <si>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</si>
  <si>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</si>
  <si>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</si>
  <si>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</si>
  <si>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</si>
  <si>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</si>
  <si>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</si>
  <si>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</si>
  <si>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</si>
  <si>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</si>
  <si>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</si>
  <si>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</si>
  <si>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</si>
  <si>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</si>
  <si>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</si>
  <si>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</si>
  <si>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</si>
  <si>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</si>
  <si>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</si>
  <si>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</si>
  <si>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</si>
  <si>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</si>
  <si>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</si>
  <si>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</si>
  <si>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</si>
  <si>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</si>
  <si>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</si>
  <si>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</si>
  <si>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</si>
  <si>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</si>
  <si>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</si>
  <si>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</si>
  <si>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</si>
  <si>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</si>
  <si>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</si>
  <si>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</si>
  <si>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</si>
  <si>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</si>
  <si>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</si>
  <si>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</si>
  <si>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</si>
  <si>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</si>
  <si>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</si>
  <si>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</si>
  <si>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</si>
  <si>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</si>
  <si>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</si>
  <si>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</si>
  <si>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</si>
  <si>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</si>
  <si>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</si>
  <si>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</si>
  <si>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</si>
  <si>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</si>
  <si>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</si>
  <si>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</si>
  <si>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</si>
  <si>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</si>
  <si>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</si>
  <si>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</si>
  <si>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</si>
  <si>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</si>
  <si>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</si>
  <si>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</si>
  <si>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</si>
  <si>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</si>
  <si>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</si>
  <si>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</si>
  <si>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</si>
  <si>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</si>
  <si>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</si>
  <si>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</si>
  <si>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</si>
  <si>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</si>
  <si>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</si>
  <si>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</si>
  <si>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</si>
  <si>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</si>
  <si>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</si>
  <si>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</si>
  <si>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</si>
  <si>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</si>
  <si>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</si>
  <si>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</si>
  <si>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</si>
  <si>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</si>
  <si>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</si>
  <si>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</si>
  <si>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</si>
  <si>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</si>
  <si>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</si>
  <si>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</si>
  <si>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</si>
  <si>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</si>
  <si>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</si>
  <si>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</si>
  <si>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</si>
  <si>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</si>
  <si>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</si>
  <si>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</si>
  <si>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</si>
  <si>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</si>
  <si>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</si>
  <si>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</si>
  <si>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</si>
  <si>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</si>
  <si>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</si>
  <si>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</si>
  <si>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</si>
  <si>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</si>
  <si>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</si>
  <si>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</si>
  <si>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</si>
  <si>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</si>
  <si>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</si>
  <si>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</si>
  <si>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</si>
  <si>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</si>
  <si>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</si>
  <si>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</si>
  <si>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</si>
  <si>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</si>
  <si>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</si>
  <si>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</si>
  <si>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</si>
  <si>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</si>
  <si>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</si>
  <si>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</si>
  <si>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</si>
  <si>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</si>
  <si>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</si>
  <si>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</si>
  <si>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</si>
  <si>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</si>
  <si>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</si>
  <si>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</si>
  <si>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</si>
  <si>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</si>
  <si>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</si>
  <si>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</si>
  <si>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</si>
  <si>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</si>
  <si>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</si>
  <si>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</si>
  <si>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</si>
  <si>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</si>
  <si>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</si>
  <si>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</si>
  <si>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</si>
  <si>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</si>
  <si>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</si>
  <si>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</si>
  <si>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</si>
  <si>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</si>
  <si>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</si>
  <si>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</si>
  <si>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</si>
  <si>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</si>
  <si>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</si>
  <si>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</si>
  <si>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</si>
  <si>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</si>
  <si>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</si>
  <si>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</si>
  <si>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</si>
  <si>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</si>
  <si>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</si>
  <si>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</si>
  <si>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</si>
  <si>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</si>
  <si>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</si>
  <si>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</si>
  <si>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</si>
  <si>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</si>
  <si>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</si>
  <si>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</si>
  <si>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</si>
  <si>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</si>
  <si>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</si>
  <si>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</si>
  <si>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</si>
  <si>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</si>
  <si>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</si>
  <si>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</si>
  <si>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</si>
  <si>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</si>
  <si>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</si>
  <si>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</si>
  <si>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</si>
  <si>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</si>
  <si>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</si>
  <si>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</si>
  <si>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</si>
  <si>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</si>
  <si>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</si>
  <si>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</si>
  <si>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</si>
  <si>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</si>
  <si>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</si>
  <si>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</si>
  <si>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</si>
  <si>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</si>
  <si>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</si>
  <si>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</si>
  <si>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</si>
  <si>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</si>
  <si>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</si>
  <si>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</si>
  <si>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</si>
  <si>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</si>
  <si>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</si>
  <si>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</si>
  <si>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</si>
  <si>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</si>
  <si>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</si>
  <si>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</si>
  <si>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</si>
  <si>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</si>
  <si>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</si>
  <si>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</si>
  <si>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</si>
  <si>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</si>
  <si>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</si>
  <si>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</si>
  <si>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</si>
  <si>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</si>
  <si>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</si>
  <si>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</si>
  <si>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</si>
  <si>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</si>
  <si>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</si>
  <si>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</si>
  <si>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</si>
  <si>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</si>
  <si>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</si>
  <si>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</si>
  <si>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</si>
  <si>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</si>
  <si>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</si>
  <si>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</si>
  <si>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</si>
  <si>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</si>
  <si>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</si>
  <si>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</si>
  <si>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</si>
  <si>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</si>
  <si>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</si>
  <si>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</si>
  <si>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</si>
  <si>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</si>
  <si>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</si>
  <si>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</si>
  <si>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</si>
  <si>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</si>
  <si>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</si>
  <si>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</si>
  <si>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</si>
  <si>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</si>
  <si>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</si>
  <si>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</si>
  <si>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</si>
  <si>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</si>
  <si>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</si>
  <si>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</si>
  <si>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</si>
  <si>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</si>
  <si>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</si>
  <si>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</si>
  <si>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</si>
  <si>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</si>
  <si>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</si>
  <si>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</si>
  <si>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</si>
  <si>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</si>
  <si>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</si>
  <si>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</si>
  <si>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</si>
  <si>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</si>
  <si>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</si>
  <si>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</si>
  <si>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</si>
  <si>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</si>
  <si>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</si>
  <si>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</si>
  <si>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</si>
  <si>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</si>
  <si>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</si>
  <si>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</si>
  <si>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</si>
  <si>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</si>
  <si>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</si>
  <si>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</si>
  <si>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</si>
  <si>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</si>
  <si>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</si>
  <si>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</si>
  <si>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</si>
  <si>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</si>
  <si>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</si>
  <si>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</si>
  <si>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</si>
  <si>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</si>
  <si>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</si>
  <si>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</si>
  <si>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</si>
  <si>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</si>
  <si>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</si>
  <si>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</si>
  <si>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</si>
  <si>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</si>
  <si>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</si>
  <si>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</si>
  <si>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</si>
  <si>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</si>
  <si>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</si>
  <si>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</si>
  <si>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</si>
  <si>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</si>
  <si>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</si>
  <si>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</si>
  <si>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</si>
  <si>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</si>
  <si>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</si>
  <si>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</si>
  <si>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</si>
  <si>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</si>
  <si>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</si>
  <si>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</si>
  <si>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</si>
  <si>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</si>
  <si>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</si>
  <si>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</si>
  <si>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</si>
  <si>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</si>
  <si>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</si>
  <si>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</si>
  <si>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</si>
  <si>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</si>
  <si>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</si>
  <si>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</si>
  <si>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</si>
  <si>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</si>
  <si>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</si>
  <si>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</si>
  <si>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</si>
  <si>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</si>
  <si>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</si>
  <si>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</si>
  <si>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</si>
  <si>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</si>
  <si>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</si>
  <si>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</si>
  <si>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</si>
  <si>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</si>
  <si>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</si>
  <si>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</si>
  <si>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</si>
  <si>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</si>
  <si>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</si>
  <si>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</si>
  <si>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</si>
  <si>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</si>
  <si>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</si>
  <si>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</si>
  <si>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</si>
  <si>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</si>
  <si>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</si>
  <si>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</si>
  <si>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</si>
  <si>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</si>
  <si>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</si>
  <si>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</si>
  <si>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</si>
  <si>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</si>
  <si>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</si>
  <si>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</si>
  <si>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</si>
  <si>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</si>
  <si>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</si>
  <si>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</si>
  <si>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</si>
  <si>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</si>
  <si>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</si>
  <si>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</si>
  <si>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</si>
  <si>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</si>
  <si>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</si>
  <si>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</si>
  <si>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</si>
  <si>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</si>
  <si>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</si>
  <si>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</si>
  <si>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</si>
  <si>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</si>
  <si>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</si>
  <si>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</si>
  <si>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</si>
  <si>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</si>
  <si>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</si>
  <si>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</si>
  <si>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</si>
  <si>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</si>
  <si>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</si>
  <si>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</si>
  <si>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</si>
  <si>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</si>
  <si>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</si>
  <si>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</si>
  <si>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</si>
  <si>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</si>
  <si>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</si>
  <si>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</si>
  <si>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</si>
  <si>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</si>
  <si>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</si>
  <si>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</si>
  <si>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</si>
  <si>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</si>
  <si>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</si>
  <si>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</si>
  <si>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</si>
  <si>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</si>
  <si>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</si>
  <si>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</si>
  <si>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</si>
  <si>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</si>
  <si>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</si>
  <si>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</si>
  <si>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</si>
  <si>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</si>
  <si>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</si>
  <si>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</si>
  <si>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</si>
  <si>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</si>
  <si>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</si>
  <si>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</si>
  <si>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</si>
  <si>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</si>
  <si>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</si>
  <si>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</si>
  <si>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</si>
  <si>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</si>
  <si>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</si>
  <si>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</si>
  <si>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</si>
  <si>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</si>
  <si>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</si>
  <si>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</si>
  <si>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</si>
  <si>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</si>
  <si>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</si>
  <si>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</si>
  <si>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</si>
  <si>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</si>
  <si>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</si>
  <si>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</si>
  <si>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</si>
  <si>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</si>
  <si>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</si>
  <si>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</si>
  <si>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</si>
  <si>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</si>
  <si>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</si>
  <si>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</si>
  <si>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</si>
  <si>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</si>
  <si>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</si>
  <si>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</si>
  <si>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</si>
  <si>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</si>
  <si>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</si>
  <si>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</si>
  <si>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</si>
  <si>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</si>
  <si>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</si>
  <si>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</si>
  <si>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</si>
  <si>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</si>
  <si>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</si>
  <si>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</si>
  <si>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</si>
  <si>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</si>
  <si>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</si>
  <si>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</si>
  <si>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</si>
  <si>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</si>
  <si>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</si>
  <si>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</si>
  <si>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</si>
  <si>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</si>
  <si>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</si>
  <si>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</si>
  <si>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</si>
  <si>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</si>
  <si>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</si>
  <si>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</si>
  <si>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</si>
  <si>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</si>
  <si>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</si>
  <si>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</si>
  <si>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</si>
  <si>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</si>
  <si>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</si>
  <si>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</si>
  <si>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</si>
  <si>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</si>
  <si>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</si>
  <si>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</si>
  <si>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</si>
  <si>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</si>
  <si>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</si>
  <si>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</si>
  <si>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</si>
  <si>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</si>
  <si>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</si>
  <si>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</si>
  <si>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</si>
  <si>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</si>
  <si>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</si>
  <si>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</si>
  <si>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</si>
  <si>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</si>
  <si>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</si>
  <si>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</si>
  <si>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</si>
  <si>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</si>
  <si>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</si>
  <si>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</si>
  <si>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</si>
  <si>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</si>
  <si>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</si>
  <si>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</si>
  <si>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</si>
  <si>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</si>
  <si>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</si>
  <si>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</si>
  <si>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</si>
  <si>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</si>
  <si>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</si>
  <si>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</si>
  <si>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</si>
  <si>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</si>
  <si>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</si>
  <si>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</si>
  <si>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</si>
  <si>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</si>
  <si>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</si>
  <si>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</si>
  <si>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</si>
  <si>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</si>
  <si>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</si>
  <si>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</si>
  <si>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</si>
  <si>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</si>
  <si>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</si>
  <si>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</si>
  <si>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</si>
  <si>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</si>
  <si>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</si>
  <si>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</si>
  <si>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</si>
  <si>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</si>
  <si>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</si>
  <si>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</si>
  <si>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</si>
  <si>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</si>
  <si>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</si>
  <si>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</si>
  <si>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</si>
  <si>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</si>
  <si>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</si>
  <si>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</si>
  <si>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</si>
  <si>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</si>
  <si>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</si>
  <si>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</si>
  <si>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</si>
  <si>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</si>
  <si>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</si>
  <si>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</si>
  <si>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</si>
  <si>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</si>
  <si>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</si>
  <si>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</si>
  <si>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</si>
  <si>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</si>
  <si>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</si>
  <si>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</si>
  <si>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</si>
  <si>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</si>
  <si>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</si>
  <si>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</si>
  <si>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</si>
  <si>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</si>
  <si>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</si>
  <si>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</si>
  <si>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</si>
  <si>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</si>
  <si>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</si>
  <si>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</si>
  <si>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</si>
  <si>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</si>
  <si>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</si>
  <si>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</si>
  <si>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</si>
  <si>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</si>
  <si>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</si>
  <si>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</si>
  <si>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</si>
  <si>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</si>
  <si>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</si>
  <si>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</si>
  <si>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</si>
  <si>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</si>
  <si>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</si>
  <si>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</si>
  <si>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</si>
  <si>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</si>
  <si>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</si>
  <si>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</si>
  <si>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</si>
  <si>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</si>
  <si>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</si>
  <si>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</si>
  <si>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</si>
  <si>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</si>
  <si>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</si>
  <si>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</si>
  <si>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</si>
  <si>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</si>
  <si>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</si>
  <si>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</si>
  <si>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</si>
  <si>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</si>
  <si>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</si>
  <si>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</si>
  <si>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</si>
  <si>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</si>
  <si>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</si>
  <si>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</si>
  <si>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</si>
  <si>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</si>
  <si>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</si>
  <si>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</si>
  <si>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</si>
  <si>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</si>
  <si>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</si>
  <si>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</si>
  <si>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</si>
  <si>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</si>
  <si>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</si>
  <si>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</si>
  <si>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</si>
  <si>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</si>
  <si>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</si>
  <si>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</si>
  <si>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</si>
  <si>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</si>
  <si>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</si>
  <si>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</si>
  <si>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</si>
  <si>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</si>
  <si>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</si>
  <si>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</si>
  <si>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</si>
  <si>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</si>
  <si>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</si>
  <si>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</si>
  <si>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</si>
  <si>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</si>
  <si>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</si>
  <si>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</si>
  <si>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</si>
  <si>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</si>
  <si>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</si>
  <si>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</si>
  <si>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</si>
  <si>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</si>
  <si>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</si>
  <si>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</si>
  <si>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</si>
  <si>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</si>
  <si>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</si>
  <si>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</si>
  <si>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</si>
  <si>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</si>
  <si>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</si>
  <si>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</si>
  <si>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</si>
  <si>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</si>
  <si>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</si>
  <si>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</si>
  <si>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</si>
  <si>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</si>
  <si>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</si>
  <si>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</si>
  <si>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</si>
  <si>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</si>
  <si>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</si>
  <si>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</si>
  <si>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</si>
  <si>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</si>
  <si>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</si>
  <si>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</si>
  <si>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</si>
  <si>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</si>
  <si>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</si>
  <si>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</si>
  <si>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</si>
  <si>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</si>
  <si>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</si>
  <si>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</si>
  <si>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</si>
  <si>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</si>
  <si>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</si>
  <si>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</si>
  <si>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</si>
  <si>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</si>
  <si>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</si>
  <si>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</si>
  <si>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</si>
  <si>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</si>
  <si>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</si>
  <si>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</si>
  <si>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</si>
  <si>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</si>
  <si>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</si>
  <si>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</si>
  <si>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</si>
  <si>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</si>
  <si>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</si>
  <si>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</si>
  <si>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</si>
  <si>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</si>
  <si>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</si>
  <si>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</si>
  <si>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</si>
  <si>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</si>
  <si>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</si>
  <si>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</si>
  <si>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</si>
  <si>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</si>
  <si>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</si>
  <si>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</si>
  <si>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</si>
  <si>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</si>
  <si>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</si>
  <si>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</si>
  <si>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</si>
  <si>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</si>
  <si>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</si>
  <si>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</si>
  <si>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</si>
  <si>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</si>
  <si>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</si>
  <si>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</si>
  <si>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</si>
  <si>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</si>
  <si>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</si>
  <si>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</si>
  <si>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</si>
  <si>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</si>
  <si>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</si>
  <si>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</si>
  <si>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</si>
  <si>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</si>
  <si>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</si>
  <si>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</si>
  <si>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</si>
  <si>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</si>
  <si>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</si>
  <si>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</si>
  <si>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</si>
  <si>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</si>
  <si>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</si>
  <si>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</si>
  <si>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</si>
  <si>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</si>
  <si>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</si>
  <si>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</si>
  <si>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</si>
  <si>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</si>
  <si>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</si>
  <si>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</si>
  <si>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</si>
  <si>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</si>
  <si>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</si>
  <si>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</si>
  <si>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</si>
  <si>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</si>
  <si>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</si>
  <si>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</si>
  <si>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</si>
  <si>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</si>
  <si>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</si>
  <si>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</si>
  <si>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</si>
  <si>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</si>
  <si>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</si>
  <si>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</si>
  <si>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</si>
  <si>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</si>
  <si>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</si>
  <si>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</si>
  <si>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</si>
  <si>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</si>
  <si>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</si>
  <si>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</si>
  <si>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</si>
  <si>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</si>
  <si>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</si>
  <si>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</si>
  <si>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</si>
  <si>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</si>
  <si>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</si>
  <si>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</si>
  <si>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</si>
  <si>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</si>
  <si>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</si>
  <si>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</si>
  <si>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</si>
  <si>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</si>
  <si>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</si>
  <si>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</si>
  <si>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</si>
  <si>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</si>
  <si>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</si>
  <si>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</si>
  <si>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</si>
  <si>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</si>
  <si>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</si>
  <si>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</si>
  <si>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</si>
  <si>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</si>
  <si>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</si>
  <si>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</si>
  <si>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</si>
  <si>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</si>
  <si>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</si>
  <si>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</si>
  <si>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</si>
  <si>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</si>
  <si>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</si>
  <si>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</si>
  <si>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</si>
  <si>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</si>
  <si>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</si>
  <si>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</si>
  <si>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</si>
  <si>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</si>
  <si>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</si>
  <si>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</si>
  <si>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</si>
  <si>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</si>
  <si>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</si>
  <si>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</si>
  <si>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</si>
  <si>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</si>
  <si>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</si>
  <si>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</si>
  <si>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</si>
  <si>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</si>
  <si>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</si>
  <si>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</si>
  <si>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</si>
  <si>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</si>
  <si>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</si>
  <si>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</si>
  <si>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</si>
  <si>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</si>
  <si>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</si>
  <si>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</si>
  <si>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</si>
  <si>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</si>
  <si>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</si>
  <si>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</si>
  <si>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</si>
  <si>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</si>
  <si>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</si>
  <si>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</si>
  <si>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</si>
  <si>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</si>
  <si>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</si>
  <si>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</si>
  <si>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</si>
  <si>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</si>
  <si>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</si>
  <si>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</si>
  <si>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</si>
  <si>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</si>
  <si>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</si>
  <si>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</si>
  <si>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</si>
  <si>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</si>
  <si>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</si>
  <si>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</si>
  <si>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</si>
  <si>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</si>
  <si>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</si>
  <si>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</si>
  <si>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</si>
  <si>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</si>
  <si>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</si>
  <si>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</si>
  <si>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</si>
  <si>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</si>
  <si>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</si>
  <si>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</si>
  <si>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</si>
  <si>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</si>
  <si>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</si>
  <si>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</si>
  <si>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</si>
  <si>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</si>
  <si>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</si>
  <si>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</si>
  <si>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</si>
  <si>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</si>
  <si>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</si>
  <si>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</si>
  <si>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</si>
  <si>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</si>
  <si>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</si>
  <si>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</si>
  <si>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</si>
  <si>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</si>
  <si>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</si>
  <si>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</si>
  <si>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</si>
  <si>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</si>
  <si>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</si>
  <si>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</si>
  <si>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</si>
  <si>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</si>
  <si>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</si>
  <si>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</si>
  <si>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</si>
  <si>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</si>
  <si>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</si>
  <si>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</si>
  <si>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</si>
  <si>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</si>
  <si>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</si>
  <si>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</si>
  <si>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</si>
  <si>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</si>
  <si>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</si>
  <si>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</si>
  <si>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</si>
  <si>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</si>
  <si>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</si>
  <si>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</si>
  <si>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</si>
  <si>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</si>
  <si>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</si>
  <si>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</si>
  <si>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</si>
  <si>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</si>
  <si>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</si>
  <si>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</si>
  <si>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</si>
  <si>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</si>
  <si>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</si>
  <si>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</si>
  <si>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</si>
  <si>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</si>
  <si>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</si>
  <si>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</si>
  <si>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</si>
  <si>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</si>
  <si>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</si>
  <si>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</si>
  <si>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</si>
  <si>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</si>
  <si>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</si>
  <si>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</si>
  <si>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</si>
  <si>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</si>
  <si>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</si>
  <si>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</si>
  <si>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</si>
  <si>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</si>
  <si>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</si>
  <si>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</si>
  <si>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</si>
  <si>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</si>
  <si>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</si>
  <si>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</si>
  <si>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</si>
  <si>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</si>
  <si>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</si>
  <si>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</si>
  <si>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</si>
  <si>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</si>
  <si>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</si>
  <si>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</si>
  <si>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</si>
  <si>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</si>
  <si>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</si>
  <si>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</si>
  <si>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</si>
  <si>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</si>
  <si>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</si>
  <si>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</si>
  <si>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</si>
  <si>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</si>
  <si>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</si>
  <si>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</si>
  <si>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</si>
  <si>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</si>
  <si>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</si>
  <si>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</si>
  <si>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</si>
  <si>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</si>
  <si>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</si>
  <si>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</si>
  <si>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</si>
  <si>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</si>
  <si>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</si>
  <si>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</si>
  <si>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</si>
  <si>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</si>
  <si>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</si>
  <si>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</si>
  <si>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</si>
  <si>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</si>
  <si>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</si>
  <si>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</si>
  <si>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</si>
  <si>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</si>
  <si>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</si>
  <si>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</si>
  <si>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</si>
  <si>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</si>
  <si>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</si>
  <si>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</si>
  <si>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</si>
  <si>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</si>
  <si>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</si>
  <si>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</si>
  <si>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</si>
  <si>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</si>
  <si>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</si>
  <si>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</si>
  <si>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</si>
  <si>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</si>
  <si>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</si>
  <si>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</si>
  <si>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</si>
  <si>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</si>
  <si>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</si>
  <si>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</si>
  <si>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</si>
  <si>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</si>
  <si>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</si>
  <si>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</si>
  <si>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</si>
  <si>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</si>
  <si>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</si>
  <si>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</si>
  <si>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</si>
  <si>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</si>
  <si>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</si>
  <si>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</si>
  <si>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</si>
  <si>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</si>
  <si>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</si>
  <si>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</si>
  <si>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</si>
  <si>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</si>
  <si>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</si>
  <si>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</si>
  <si>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</si>
  <si>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</si>
  <si>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</si>
  <si>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</si>
  <si>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</si>
  <si>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</si>
  <si>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</si>
  <si>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</si>
  <si>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</si>
  <si>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</si>
  <si>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</si>
  <si>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</si>
  <si>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</si>
  <si>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</si>
  <si>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</si>
  <si>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</si>
  <si>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</si>
  <si>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</si>
  <si>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</si>
  <si>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</si>
  <si>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</si>
  <si>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</si>
  <si>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</si>
  <si>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</si>
  <si>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</si>
  <si>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</si>
  <si>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</si>
  <si>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</si>
  <si>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</si>
  <si>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</si>
  <si>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</si>
  <si>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</si>
  <si>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</si>
  <si>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</si>
  <si>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</si>
  <si>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</si>
  <si>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</si>
  <si>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</si>
  <si>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</si>
  <si>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</si>
  <si>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</si>
  <si>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</si>
  <si>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</si>
  <si>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</si>
  <si>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</si>
  <si>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</si>
  <si>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</si>
  <si>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</si>
  <si>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</si>
  <si>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</si>
  <si>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</si>
  <si>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</si>
  <si>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</si>
  <si>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</si>
  <si>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</si>
  <si>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</si>
  <si>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</si>
  <si>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</si>
  <si>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</si>
  <si>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</si>
  <si>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</si>
  <si>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</si>
  <si>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</si>
  <si>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</si>
  <si>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</si>
  <si>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</si>
  <si>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</si>
  <si>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</si>
  <si>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</si>
  <si>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</si>
  <si>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</si>
  <si>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</si>
  <si>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</si>
  <si>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</si>
  <si>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</si>
  <si>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</si>
  <si>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</si>
  <si>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</si>
  <si>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</si>
  <si>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</si>
  <si>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</si>
  <si>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</si>
  <si>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</si>
  <si>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</si>
  <si>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</si>
  <si>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</si>
  <si>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</si>
  <si>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</si>
  <si>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</si>
  <si>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</si>
  <si>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</si>
  <si>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</si>
  <si>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</si>
  <si>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</si>
  <si>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</si>
  <si>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</si>
  <si>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</si>
  <si>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</si>
  <si>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</si>
  <si>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</si>
  <si>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</si>
  <si>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</si>
  <si>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</si>
  <si>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</si>
  <si>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</si>
  <si>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</si>
  <si>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</si>
  <si>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</si>
  <si>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</si>
  <si>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</si>
  <si>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</si>
  <si>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</si>
  <si>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</si>
  <si>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</si>
  <si>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</si>
  <si>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</si>
  <si>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</si>
  <si>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</si>
  <si>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</si>
  <si>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</si>
  <si>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</si>
  <si>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</si>
  <si>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</si>
  <si>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</si>
  <si>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</si>
  <si>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</si>
  <si>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</si>
  <si>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</si>
  <si>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</si>
  <si>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</si>
  <si>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</si>
  <si>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</si>
  <si>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</si>
  <si>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</si>
  <si>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</si>
  <si>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</si>
  <si>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</si>
  <si>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</si>
  <si>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</si>
  <si>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</si>
  <si>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</si>
  <si>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</si>
  <si>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</si>
  <si>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</si>
  <si>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</si>
  <si>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</si>
  <si>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</si>
  <si>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</si>
  <si>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</si>
  <si>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</si>
  <si>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</si>
  <si>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</si>
  <si>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</si>
  <si>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</si>
  <si>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</si>
  <si>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</si>
  <si>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</si>
  <si>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</si>
  <si>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</si>
  <si>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</si>
  <si>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</si>
  <si>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</si>
  <si>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</si>
  <si>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</si>
  <si>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</si>
  <si>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</si>
  <si>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</si>
  <si>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</si>
  <si>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</si>
  <si>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</si>
  <si>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</si>
  <si>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</si>
  <si>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</si>
  <si>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</si>
  <si>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</si>
  <si>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</si>
  <si>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</si>
  <si>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</si>
  <si>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</si>
  <si>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</si>
  <si>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</si>
  <si>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</si>
  <si>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</si>
  <si>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</si>
  <si>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</si>
  <si>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</si>
  <si>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</si>
  <si>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</si>
  <si>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</si>
  <si>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</si>
  <si>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</si>
  <si>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</si>
  <si>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</si>
  <si>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</si>
  <si>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</si>
  <si>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</si>
  <si>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</si>
  <si>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</si>
  <si>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</si>
  <si>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</si>
  <si>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</si>
  <si>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</si>
  <si>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</si>
  <si>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</si>
  <si>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</si>
  <si>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</si>
  <si>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</si>
  <si>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</si>
  <si>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</si>
  <si>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</si>
  <si>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</si>
  <si>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</si>
  <si>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</si>
  <si>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</si>
  <si>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</si>
  <si>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</si>
  <si>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</si>
  <si>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</si>
  <si>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</si>
  <si>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</si>
  <si>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</si>
  <si>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</si>
  <si>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</si>
  <si>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</si>
  <si>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</si>
  <si>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</si>
  <si>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</si>
  <si>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</si>
  <si>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</si>
  <si>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</si>
  <si>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</si>
  <si>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</si>
  <si>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</si>
  <si>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</si>
  <si>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</si>
  <si>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</si>
  <si>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</si>
  <si>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</si>
  <si>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</si>
  <si>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</si>
  <si>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</si>
  <si>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</si>
  <si>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</si>
  <si>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</si>
  <si>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</si>
  <si>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</si>
  <si>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</si>
  <si>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</si>
  <si>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</si>
  <si>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</si>
  <si>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</si>
  <si>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</si>
  <si>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</si>
  <si>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</si>
  <si>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</si>
  <si>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</si>
  <si>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</si>
  <si>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</si>
  <si>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</si>
  <si>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</si>
  <si>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</si>
  <si>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</si>
  <si>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</si>
  <si>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</si>
  <si>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</si>
  <si>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</si>
  <si>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</si>
  <si>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</si>
  <si>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</si>
  <si>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</si>
  <si>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</si>
  <si>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</si>
  <si>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</si>
  <si>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</si>
  <si>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</si>
  <si>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</si>
  <si>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</si>
  <si>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</si>
  <si>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</si>
  <si>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</si>
  <si>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</si>
  <si>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</si>
  <si>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</si>
  <si>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</si>
  <si>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</si>
  <si>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</si>
  <si>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</si>
  <si>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</si>
  <si>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</si>
  <si>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</si>
  <si>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</si>
  <si>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</si>
  <si>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</si>
  <si>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</si>
  <si>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</si>
  <si>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</si>
  <si>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</si>
  <si>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</si>
  <si>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</si>
  <si>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</si>
  <si>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</si>
  <si>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</si>
  <si>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</si>
  <si>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</si>
  <si>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</si>
  <si>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</si>
  <si>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</si>
  <si>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</si>
  <si>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</si>
  <si>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</si>
  <si>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</si>
  <si>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</si>
  <si>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</si>
  <si>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</si>
  <si>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</si>
  <si>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</si>
  <si>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</si>
  <si>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</si>
  <si>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</si>
  <si>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</si>
  <si>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</si>
  <si>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</si>
  <si>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</si>
  <si>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</si>
  <si>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</si>
  <si>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</si>
  <si>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</si>
  <si>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</si>
  <si>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</si>
  <si>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</si>
  <si>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</si>
  <si>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</si>
  <si>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</si>
  <si>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</si>
  <si>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</si>
  <si>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</si>
  <si>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</si>
  <si>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</si>
  <si>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</si>
  <si>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</si>
  <si>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</si>
  <si>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</si>
  <si>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</si>
  <si>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</si>
  <si>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</si>
  <si>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</si>
  <si>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</si>
  <si>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</si>
  <si>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</si>
  <si>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</si>
  <si>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</si>
  <si>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</si>
  <si>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</si>
  <si>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</si>
  <si>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</si>
  <si>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</si>
  <si>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</si>
  <si>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</si>
  <si>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</si>
  <si>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</si>
  <si>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</si>
  <si>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</si>
  <si>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</si>
  <si>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</si>
  <si>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</si>
  <si>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</si>
  <si>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</si>
  <si>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</si>
  <si>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</si>
  <si>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</si>
  <si>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</si>
  <si>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</si>
  <si>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</si>
  <si>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</si>
  <si>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</si>
  <si>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</si>
  <si>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</si>
  <si>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</si>
  <si>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</si>
  <si>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</si>
  <si>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</si>
  <si>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</si>
  <si>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</si>
  <si>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</si>
  <si>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</si>
  <si>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</si>
  <si>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</si>
  <si>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</si>
  <si>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</si>
  <si>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</si>
  <si>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</si>
  <si>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</si>
  <si>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</si>
  <si>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</si>
  <si>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</si>
  <si>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</si>
  <si>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</si>
  <si>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</si>
  <si>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</si>
  <si>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</si>
  <si>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</si>
  <si>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</si>
  <si>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</si>
  <si>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</si>
  <si>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</si>
  <si>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</si>
  <si>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</si>
  <si>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</si>
  <si>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</si>
  <si>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</si>
  <si>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</si>
  <si>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</si>
  <si>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</si>
  <si>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</si>
  <si>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</si>
  <si>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</si>
  <si>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</si>
  <si>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</si>
  <si>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</si>
  <si>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</si>
  <si>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</si>
  <si>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</si>
  <si>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</si>
  <si>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</si>
  <si>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</si>
  <si>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</si>
  <si>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</si>
  <si>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</si>
  <si>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</si>
  <si>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</si>
  <si>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</si>
  <si>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</si>
  <si>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</si>
  <si>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</si>
  <si>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</si>
  <si>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</si>
  <si>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</si>
  <si>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</si>
  <si>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</si>
  <si>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</si>
  <si>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</si>
  <si>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</si>
  <si>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</si>
  <si>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</si>
  <si>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</si>
  <si>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</si>
  <si>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</si>
  <si>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</si>
  <si>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</si>
  <si>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</si>
  <si>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</si>
  <si>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</si>
  <si>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</si>
  <si>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</si>
  <si>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</si>
  <si>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</si>
  <si>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</si>
  <si>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</si>
  <si>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</si>
  <si>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</si>
  <si>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</si>
  <si>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</si>
  <si>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</si>
  <si>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</si>
  <si>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</si>
  <si>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</si>
  <si>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</si>
  <si>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</si>
  <si>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</si>
  <si>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</si>
  <si>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</si>
  <si>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</si>
  <si>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</si>
  <si>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</si>
  <si>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</si>
  <si>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</si>
  <si>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</si>
  <si>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</si>
  <si>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</si>
  <si>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</si>
  <si>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</si>
  <si>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</si>
  <si>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</si>
  <si>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</si>
  <si>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</si>
  <si>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</si>
  <si>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</si>
  <si>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</si>
  <si>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</si>
  <si>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</si>
  <si>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</si>
  <si>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</si>
  <si>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</si>
  <si>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</si>
  <si>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</si>
  <si>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</si>
  <si>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</si>
  <si>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</si>
  <si>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</si>
  <si>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</si>
  <si>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</si>
  <si>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</si>
  <si>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</si>
  <si>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</si>
  <si>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</si>
  <si>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</si>
  <si>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</si>
  <si>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</si>
  <si>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</si>
  <si>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</si>
  <si>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</si>
  <si>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</si>
  <si>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</si>
  <si>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</si>
  <si>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</si>
  <si>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</si>
  <si>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</si>
  <si>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</si>
  <si>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</si>
  <si>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</si>
  <si>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</si>
  <si>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</si>
  <si>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</si>
  <si>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</si>
  <si>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</si>
  <si>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</si>
  <si>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</si>
  <si>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</si>
  <si>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</si>
  <si>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</si>
  <si>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</si>
  <si>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</si>
  <si>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</si>
  <si>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</si>
  <si>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</si>
  <si>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</si>
  <si>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</si>
  <si>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</si>
  <si>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</si>
  <si>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</si>
  <si>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</si>
  <si>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</si>
  <si>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</si>
  <si>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</si>
  <si>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</si>
  <si>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</si>
  <si>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</si>
  <si>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</si>
  <si>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</si>
  <si>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</si>
  <si>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</si>
  <si>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</si>
  <si>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</si>
  <si>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</si>
  <si>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</si>
  <si>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</si>
  <si>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</si>
  <si>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</si>
  <si>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</si>
  <si>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</si>
  <si>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</si>
  <si>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</si>
  <si>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</si>
  <si>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</si>
  <si>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</si>
  <si>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</si>
  <si>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</si>
  <si>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</si>
  <si>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</si>
  <si>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</si>
  <si>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</si>
  <si>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</si>
  <si>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</si>
  <si>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</si>
  <si>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</si>
  <si>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</si>
  <si>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</si>
  <si>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</si>
  <si>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</si>
  <si>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</si>
  <si>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</si>
  <si>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</si>
  <si>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</si>
  <si>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</si>
  <si>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</si>
  <si>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</si>
  <si>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</si>
  <si>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</si>
  <si>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</si>
  <si>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</si>
  <si>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</si>
  <si>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</si>
  <si>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</si>
  <si>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</si>
  <si>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</si>
  <si>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</si>
  <si>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</si>
  <si>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</si>
  <si>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</si>
  <si>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</si>
  <si>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</si>
  <si>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</si>
  <si>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</si>
  <si>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</si>
  <si>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</si>
  <si>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</si>
  <si>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</si>
  <si>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</si>
  <si>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</si>
  <si>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</si>
  <si>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</si>
  <si>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</si>
  <si>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</si>
  <si>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</si>
  <si>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</si>
  <si>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</si>
  <si>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</si>
  <si>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</si>
  <si>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</si>
  <si>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</si>
  <si>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</si>
  <si>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</si>
  <si>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</si>
  <si>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</si>
  <si>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</si>
  <si>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</si>
  <si>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</si>
  <si>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</si>
  <si>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</si>
  <si>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</si>
  <si>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</si>
  <si>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</si>
  <si>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</si>
  <si>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</si>
  <si>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</si>
  <si>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</si>
  <si>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</si>
  <si>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</si>
  <si>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</si>
  <si>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</si>
  <si>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</si>
  <si>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</si>
  <si>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</si>
  <si>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</si>
  <si>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</si>
  <si>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</si>
  <si>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</si>
  <si>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</si>
  <si>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</si>
  <si>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</si>
  <si>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</si>
  <si>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</si>
  <si>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</si>
  <si>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</si>
  <si>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</si>
  <si>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</si>
  <si>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</si>
  <si>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</si>
  <si>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</si>
  <si>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</si>
  <si>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</si>
  <si>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</si>
  <si>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</si>
  <si>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</si>
  <si>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</si>
  <si>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</si>
  <si>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</si>
  <si>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</si>
  <si>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</si>
  <si>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</si>
  <si>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</si>
  <si>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</si>
  <si>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</si>
  <si>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</si>
  <si>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</si>
  <si>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</si>
  <si>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</si>
  <si>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</si>
  <si>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</si>
  <si>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</si>
  <si>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</si>
  <si>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</si>
  <si>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</si>
  <si>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</si>
  <si>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</si>
  <si>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</si>
  <si>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</si>
  <si>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</si>
  <si>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</si>
  <si>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</si>
  <si>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</si>
  <si>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</si>
  <si>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</si>
  <si>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</si>
  <si>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</si>
  <si>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</si>
  <si>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</si>
  <si>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</si>
  <si>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</si>
  <si>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</si>
  <si>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</si>
  <si>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</si>
  <si>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</si>
  <si>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</si>
  <si>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</si>
  <si>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</si>
  <si>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</si>
  <si>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</si>
  <si>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</si>
  <si>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</si>
  <si>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</si>
  <si>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</si>
  <si>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</si>
  <si>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</si>
  <si>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</si>
  <si>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</si>
  <si>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</si>
  <si>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</si>
  <si>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</si>
  <si>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</si>
  <si>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</si>
  <si>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</si>
  <si>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</si>
  <si>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</si>
  <si>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</si>
  <si>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</si>
  <si>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</si>
  <si>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</si>
  <si>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</si>
  <si>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</si>
  <si>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</si>
  <si>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</si>
  <si>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</si>
  <si>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</si>
  <si>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</si>
  <si>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</si>
  <si>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</si>
  <si>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</si>
  <si>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</si>
  <si>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</si>
  <si>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</si>
  <si>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</si>
  <si>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</si>
  <si>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</si>
  <si>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</si>
  <si>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</si>
  <si>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</si>
  <si>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</si>
  <si>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</si>
  <si>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</si>
  <si>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</si>
  <si>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</si>
  <si>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</si>
  <si>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</si>
  <si>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</si>
  <si>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</si>
  <si>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</si>
  <si>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</si>
  <si>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</si>
  <si>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</si>
  <si>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</si>
  <si>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</si>
  <si>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</si>
  <si>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</si>
  <si>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</si>
  <si>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</si>
  <si>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</si>
  <si>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</si>
  <si>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</si>
  <si>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</si>
  <si>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</si>
  <si>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</si>
  <si>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</si>
  <si>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</si>
  <si>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</si>
  <si>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</si>
  <si>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</si>
  <si>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</si>
  <si>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</si>
  <si>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</si>
  <si>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</si>
  <si>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</si>
  <si>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</si>
  <si>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</si>
  <si>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</si>
  <si>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</si>
  <si>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</si>
  <si>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</si>
  <si>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</si>
  <si>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</si>
  <si>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</si>
  <si>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</si>
  <si>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</si>
  <si>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</si>
  <si>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</si>
  <si>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</si>
  <si>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</si>
  <si>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</si>
  <si>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</si>
  <si>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</si>
  <si>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</si>
  <si>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</si>
  <si>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</si>
  <si>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</si>
  <si>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</si>
  <si>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</si>
  <si>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</si>
  <si>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</si>
  <si>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</si>
  <si>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</si>
  <si>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</si>
  <si>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</si>
  <si>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</si>
  <si>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</si>
  <si>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</si>
  <si>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</si>
  <si>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</si>
  <si>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</si>
  <si>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</si>
  <si>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</si>
  <si>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</si>
  <si>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</si>
  <si>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</si>
  <si>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</si>
  <si>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</si>
  <si>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</si>
  <si>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</si>
  <si>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</si>
  <si>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</si>
  <si>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</si>
  <si>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</si>
  <si>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</si>
  <si>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</si>
  <si>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</si>
  <si>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</si>
  <si>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</si>
  <si>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</si>
  <si>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</si>
  <si>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</si>
  <si>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</si>
  <si>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</si>
  <si>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</si>
  <si>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</si>
  <si>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</si>
  <si>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</si>
  <si>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</si>
  <si>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</si>
  <si>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</si>
  <si>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</si>
  <si>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</si>
  <si>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</si>
  <si>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</si>
  <si>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</si>
  <si>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</si>
  <si>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</si>
  <si>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</si>
  <si>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</si>
  <si>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</si>
  <si>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</si>
  <si>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</si>
  <si>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</si>
  <si>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</si>
  <si>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</si>
  <si>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</si>
  <si>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</si>
  <si>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</si>
  <si>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</si>
  <si>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</si>
  <si>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</si>
  <si>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</si>
  <si>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</si>
  <si>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</si>
  <si>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</si>
  <si>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</si>
  <si>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</si>
  <si>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</si>
  <si>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</si>
  <si>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</si>
  <si>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</si>
  <si>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</si>
  <si>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</si>
  <si>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</si>
  <si>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</si>
  <si>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</si>
  <si>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</si>
  <si>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</si>
  <si>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</si>
  <si>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</si>
  <si>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</si>
  <si>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</si>
  <si>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</si>
  <si>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</si>
  <si>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</si>
  <si>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</si>
  <si>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</si>
  <si>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</si>
  <si>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</si>
  <si>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</si>
  <si>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</si>
  <si>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</si>
  <si>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</si>
  <si>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</si>
  <si>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</si>
  <si>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</si>
  <si>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</si>
  <si>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</si>
  <si>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</si>
  <si>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</si>
  <si>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</si>
  <si>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</si>
  <si>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</si>
  <si>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</si>
  <si>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</si>
  <si>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</si>
  <si>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</si>
  <si>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</si>
  <si>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</si>
  <si>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</si>
  <si>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</si>
  <si>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</si>
  <si>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</si>
  <si>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</si>
  <si>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</si>
  <si>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</si>
  <si>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</si>
  <si>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</si>
  <si>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</si>
  <si>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</si>
  <si>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</si>
  <si>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</si>
  <si>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</si>
  <si>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</si>
  <si>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</si>
  <si>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</si>
  <si>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</si>
  <si>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</si>
  <si>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</si>
  <si>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</si>
  <si>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</si>
  <si>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</si>
  <si>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</si>
  <si>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</si>
  <si>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</si>
  <si>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</si>
  <si>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</si>
  <si>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</si>
  <si>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</si>
  <si>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</si>
  <si>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</si>
  <si>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</si>
  <si>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</si>
  <si>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</si>
  <si>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</si>
  <si>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</si>
  <si>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</si>
  <si>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</si>
  <si>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</si>
  <si>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</si>
  <si>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</si>
  <si>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</si>
  <si>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</si>
  <si>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</si>
  <si>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</si>
  <si>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</si>
  <si>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</si>
  <si>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</si>
  <si>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</si>
  <si>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</si>
  <si>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</si>
  <si>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</si>
  <si>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</si>
  <si>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</si>
  <si>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</si>
  <si>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</si>
  <si>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</si>
  <si>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</si>
  <si>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</si>
  <si>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</si>
  <si>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</si>
  <si>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</si>
  <si>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</si>
  <si>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</si>
  <si>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</si>
  <si>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</si>
  <si>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</si>
  <si>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</si>
  <si>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</si>
  <si>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</si>
  <si>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</si>
  <si>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</si>
  <si>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</si>
  <si>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</si>
  <si>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</si>
  <si>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</si>
  <si>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</si>
  <si>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</si>
  <si>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</si>
  <si>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</si>
  <si>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</si>
  <si>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</si>
  <si>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</si>
  <si>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</si>
  <si>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</si>
  <si>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</si>
  <si>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</si>
  <si>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</si>
  <si>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</si>
  <si>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</si>
  <si>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</si>
  <si>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</si>
  <si>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</si>
  <si>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</si>
  <si>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</si>
  <si>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</si>
  <si>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</si>
  <si>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</si>
  <si>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</si>
  <si>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</si>
  <si>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</si>
  <si>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</si>
  <si>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</si>
  <si>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</si>
  <si>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</si>
  <si>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</si>
  <si>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</si>
  <si>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</si>
  <si>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</si>
  <si>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</si>
  <si>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</si>
  <si>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</si>
  <si>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</si>
  <si>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</si>
  <si>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</si>
  <si>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</si>
  <si>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</si>
  <si>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</si>
  <si>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</si>
  <si>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</si>
  <si>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</si>
  <si>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</si>
  <si>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</si>
  <si>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</si>
  <si>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</si>
  <si>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</si>
  <si>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</si>
  <si>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</si>
  <si>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</si>
  <si>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</si>
  <si>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</si>
  <si>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</si>
  <si>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</si>
  <si>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</si>
  <si>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</si>
  <si>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</si>
  <si>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</si>
  <si>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</si>
  <si>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</si>
  <si>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</si>
  <si>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</si>
  <si>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</si>
  <si>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</si>
  <si>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</si>
  <si>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</si>
  <si>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</si>
  <si>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</si>
  <si>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</si>
  <si>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</si>
  <si>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</si>
  <si>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</si>
  <si>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</si>
  <si>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</si>
  <si>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</si>
  <si>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</si>
  <si>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</si>
  <si>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</si>
  <si>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</si>
  <si>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</si>
  <si>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</si>
  <si>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</si>
  <si>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</si>
  <si>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</si>
  <si>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</si>
  <si>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</si>
  <si>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</si>
  <si>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</si>
  <si>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</si>
  <si>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</si>
  <si>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</si>
  <si>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</si>
  <si>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</si>
  <si>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</si>
  <si>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</si>
  <si>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</si>
  <si>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</si>
  <si>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</si>
  <si>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</si>
  <si>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</si>
  <si>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</si>
  <si>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</si>
  <si>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</si>
  <si>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</si>
  <si>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</si>
  <si>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</si>
  <si>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</si>
  <si>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</si>
  <si>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</si>
  <si>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</si>
  <si>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</si>
  <si>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</si>
  <si>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</si>
  <si>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</si>
  <si>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</si>
  <si>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</si>
  <si>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</si>
  <si>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</si>
  <si>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</si>
  <si>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</si>
  <si>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</si>
  <si>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</si>
  <si>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</si>
  <si>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</si>
  <si>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</si>
  <si>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</si>
  <si>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</si>
  <si>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</si>
  <si>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</si>
  <si>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</si>
  <si>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</si>
  <si>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</si>
  <si>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</si>
  <si>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</si>
  <si>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</si>
  <si>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</si>
  <si>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</si>
  <si>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</si>
  <si>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</si>
  <si>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</si>
  <si>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</si>
  <si>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</si>
  <si>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</si>
  <si>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</si>
  <si>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</si>
  <si>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</si>
  <si>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</si>
  <si>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</si>
  <si>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</si>
  <si>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</si>
  <si>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</si>
  <si>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</si>
  <si>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</si>
  <si>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</si>
  <si>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</si>
  <si>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</si>
  <si>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</si>
  <si>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</si>
  <si>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</si>
  <si>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</si>
  <si>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</si>
  <si>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</si>
  <si>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</si>
  <si>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</si>
  <si>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</si>
  <si>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</si>
  <si>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</si>
  <si>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</si>
  <si>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</si>
  <si>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</si>
  <si>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</si>
  <si>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</si>
  <si>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</si>
  <si>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</si>
  <si>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</si>
  <si>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</si>
  <si>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</si>
  <si>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</si>
  <si>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</si>
  <si>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</si>
  <si>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</si>
  <si>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</si>
  <si>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</si>
  <si>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</si>
  <si>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</si>
  <si>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</si>
  <si>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</si>
  <si>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</si>
  <si>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</si>
  <si>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</si>
  <si>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</si>
  <si>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</si>
  <si>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</si>
  <si>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</si>
  <si>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</si>
  <si>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</si>
  <si>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</si>
  <si>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</si>
  <si>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</si>
  <si>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</si>
  <si>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</si>
  <si>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</si>
  <si>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</si>
  <si>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</si>
  <si>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</si>
  <si>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</si>
  <si>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</si>
  <si>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</si>
  <si>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</si>
  <si>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</si>
  <si>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</si>
  <si>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</si>
  <si>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</si>
  <si>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</si>
  <si>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</si>
  <si>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</si>
  <si>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</si>
  <si>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</si>
  <si>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</si>
  <si>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</si>
  <si>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</si>
  <si>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</si>
  <si>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</si>
  <si>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</si>
  <si>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</si>
  <si>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</si>
  <si>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</si>
  <si>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</si>
  <si>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</si>
  <si>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</si>
  <si>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</si>
  <si>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</si>
  <si>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</si>
  <si>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</si>
  <si>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</si>
  <si>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</si>
  <si>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</si>
  <si>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</si>
  <si>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</si>
  <si>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</si>
  <si>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</si>
  <si>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</si>
  <si>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</si>
  <si>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</si>
  <si>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</si>
  <si>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</si>
  <si>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</si>
  <si>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</si>
  <si>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</si>
  <si>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</si>
  <si>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</si>
  <si>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</si>
  <si>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</si>
  <si>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</si>
  <si>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</si>
  <si>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</si>
  <si>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</si>
  <si>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</si>
  <si>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</si>
  <si>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</si>
  <si>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</si>
  <si>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</si>
  <si>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</si>
  <si>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</si>
  <si>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</si>
  <si>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</si>
  <si>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</si>
  <si>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</si>
  <si>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</si>
  <si>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</si>
  <si>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</si>
  <si>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</si>
  <si>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</si>
  <si>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</si>
  <si>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</si>
  <si>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</si>
  <si>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</si>
  <si>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</si>
  <si>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</si>
  <si>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</si>
  <si>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</si>
  <si>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</si>
  <si>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</si>
  <si>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</si>
  <si>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</si>
  <si>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</si>
  <si>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</si>
  <si>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</si>
  <si>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</si>
  <si>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</si>
  <si>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</si>
  <si>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</si>
  <si>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</si>
  <si>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</si>
  <si>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</si>
  <si>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</si>
  <si>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</si>
  <si>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</si>
  <si>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</si>
  <si>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</si>
  <si>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</si>
  <si>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</si>
  <si>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</si>
  <si>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</si>
  <si>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</si>
  <si>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</si>
  <si>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</si>
  <si>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</si>
  <si>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</si>
  <si>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</si>
  <si>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</si>
  <si>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</si>
  <si>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</si>
  <si>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</si>
  <si>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</si>
  <si>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</si>
  <si>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</si>
  <si>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</si>
  <si>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</si>
  <si>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</si>
  <si>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</si>
  <si>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</si>
  <si>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</si>
  <si>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</si>
  <si>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</si>
  <si>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</si>
  <si>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</si>
  <si>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</si>
  <si>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</si>
  <si>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</si>
  <si>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</si>
  <si>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</si>
  <si>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</si>
  <si>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</si>
  <si>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</si>
  <si>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</si>
  <si>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</si>
  <si>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</si>
  <si>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</si>
  <si>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</si>
  <si>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</si>
  <si>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</si>
  <si>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</si>
  <si>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</si>
  <si>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</si>
  <si>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</si>
  <si>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</si>
  <si>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</si>
  <si>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</si>
  <si>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</si>
  <si>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</si>
  <si>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</si>
  <si>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</si>
  <si>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</si>
  <si>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</si>
  <si>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</si>
  <si>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</si>
  <si>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</si>
  <si>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</si>
  <si>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</si>
  <si>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</si>
  <si>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</si>
  <si>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</si>
  <si>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</si>
  <si>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</si>
  <si>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</si>
  <si>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</si>
  <si>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</si>
  <si>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</si>
  <si>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</si>
  <si>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</si>
  <si>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</si>
  <si>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</si>
  <si>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</si>
  <si>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</si>
  <si>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</si>
  <si>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</si>
  <si>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</si>
  <si>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</si>
  <si>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</si>
  <si>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</si>
  <si>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</si>
  <si>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</si>
  <si>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</si>
  <si>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</si>
  <si>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</si>
  <si>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</si>
  <si>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</si>
  <si>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</si>
  <si>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</si>
  <si>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</si>
  <si>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</si>
  <si>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</si>
  <si>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</si>
  <si>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</si>
  <si>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</si>
  <si>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</si>
  <si>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</si>
  <si>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</si>
  <si>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</si>
  <si>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</si>
  <si>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</si>
  <si>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</si>
  <si>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</si>
  <si>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</si>
  <si>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</si>
  <si>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</si>
  <si>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</si>
  <si>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</si>
  <si>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</si>
  <si>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</si>
  <si>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</si>
  <si>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</si>
  <si>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</si>
  <si>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</si>
  <si>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</si>
  <si>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</si>
  <si>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</si>
  <si>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</si>
  <si>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</si>
  <si>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</si>
  <si>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</si>
  <si>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</si>
  <si>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</si>
  <si>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</si>
  <si>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</si>
  <si>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</si>
  <si>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</si>
  <si>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</si>
  <si>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</si>
  <si>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</si>
  <si>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</si>
  <si>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</si>
  <si>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</si>
  <si>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</si>
  <si>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</si>
  <si>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</si>
  <si>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</si>
  <si>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</si>
  <si>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</si>
  <si>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</si>
  <si>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</si>
  <si>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</si>
  <si>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</si>
  <si>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</si>
  <si>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</si>
  <si>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</si>
  <si>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</si>
  <si>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</si>
  <si>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</si>
  <si>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</si>
  <si>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</si>
  <si>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</si>
  <si>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</si>
  <si>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</si>
  <si>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</si>
  <si>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</si>
  <si>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</si>
  <si>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</si>
  <si>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</si>
  <si>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</si>
  <si>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</si>
  <si>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</si>
  <si>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</si>
  <si>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</si>
  <si>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</si>
  <si>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</si>
  <si>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</si>
  <si>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</si>
  <si>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</si>
  <si>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</si>
  <si>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</si>
  <si>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</si>
  <si>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</si>
  <si>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</si>
  <si>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</si>
  <si>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</si>
  <si>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</si>
  <si>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</si>
  <si>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</si>
  <si>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</si>
  <si>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</si>
  <si>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</si>
  <si>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</si>
  <si>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</si>
  <si>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</si>
  <si>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</si>
  <si>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</si>
  <si>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</si>
  <si>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</si>
  <si>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</si>
  <si>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</si>
  <si>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</si>
  <si>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</si>
  <si>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</si>
  <si>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</si>
  <si>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</si>
  <si>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</si>
  <si>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</si>
  <si>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</si>
  <si>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</si>
  <si>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</si>
  <si>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</si>
  <si>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</si>
  <si>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</si>
  <si>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</si>
  <si>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</si>
  <si>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</si>
  <si>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</si>
  <si>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</si>
  <si>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</si>
  <si>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</si>
  <si>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</si>
  <si>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</si>
  <si>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</si>
  <si>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</si>
  <si>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</si>
  <si>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</si>
  <si>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</si>
  <si>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</si>
  <si>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</si>
  <si>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</si>
  <si>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</si>
  <si>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</si>
  <si>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</si>
  <si>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</si>
  <si>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</si>
  <si>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</si>
  <si>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</si>
  <si>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</si>
  <si>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</si>
  <si>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</si>
  <si>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</si>
  <si>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</si>
  <si>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</si>
  <si>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</si>
  <si>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</si>
  <si>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</si>
  <si>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</si>
  <si>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</si>
  <si>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</si>
  <si>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</si>
  <si>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</si>
  <si>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</si>
  <si>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</si>
  <si>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</si>
  <si>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</si>
  <si>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</si>
  <si>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</si>
  <si>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</si>
  <si>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</si>
  <si>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</si>
  <si>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</si>
  <si>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</si>
  <si>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</si>
  <si>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</si>
  <si>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</si>
  <si>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</si>
  <si>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</si>
  <si>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</si>
  <si>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</si>
  <si>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</si>
  <si>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</si>
  <si>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</si>
  <si>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</si>
  <si>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</si>
  <si>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</si>
  <si>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</si>
  <si>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</si>
  <si>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</si>
  <si>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</si>
  <si>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</si>
  <si>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</si>
  <si>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</si>
  <si>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</si>
  <si>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</si>
  <si>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</si>
  <si>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</si>
  <si>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</si>
  <si>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</si>
  <si>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</si>
  <si>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</si>
  <si>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</si>
  <si>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</si>
  <si>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</si>
  <si>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</si>
  <si>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</si>
  <si>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</si>
  <si>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</si>
  <si>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</si>
  <si>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</si>
  <si>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</si>
  <si>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</si>
  <si>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</si>
  <si>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</si>
  <si>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</si>
  <si>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</si>
  <si>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</si>
  <si>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</si>
  <si>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</si>
  <si>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</si>
  <si>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</si>
  <si>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</si>
  <si>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</si>
  <si>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</si>
  <si>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</si>
  <si>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</si>
  <si>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</si>
  <si>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</si>
  <si>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</si>
  <si>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</si>
  <si>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</si>
  <si>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</si>
  <si>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</si>
  <si>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</si>
  <si>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</si>
  <si>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</si>
  <si>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</si>
  <si>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</si>
  <si>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</si>
  <si>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</si>
  <si>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</si>
  <si>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</si>
  <si>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</si>
  <si>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</si>
  <si>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</si>
  <si>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</si>
  <si>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</si>
  <si>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</si>
  <si>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</si>
  <si>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</si>
  <si>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</si>
  <si>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</si>
  <si>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</si>
  <si>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</si>
  <si>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</si>
  <si>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</si>
  <si>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</si>
  <si>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</si>
  <si>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</si>
  <si>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</si>
  <si>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</si>
  <si>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</si>
  <si>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</si>
  <si>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</si>
  <si>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</si>
  <si>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</si>
  <si>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</si>
  <si>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</si>
  <si>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</si>
  <si>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</si>
  <si>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</si>
  <si>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</si>
  <si>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</si>
  <si>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</si>
  <si>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</si>
  <si>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</si>
  <si>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</si>
  <si>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</si>
  <si>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</si>
  <si>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</si>
  <si>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</si>
  <si>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</si>
  <si>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</si>
  <si>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</si>
  <si>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</si>
  <si>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</si>
  <si>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</si>
  <si>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</si>
  <si>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</si>
  <si>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</si>
  <si>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</si>
  <si>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</si>
  <si>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</si>
  <si>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</si>
  <si>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</si>
  <si>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</si>
  <si>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</si>
  <si>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</si>
  <si>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</si>
  <si>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</si>
  <si>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</si>
  <si>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</si>
  <si>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</si>
  <si>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</si>
  <si>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</si>
  <si>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</si>
  <si>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</si>
  <si>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</si>
  <si>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</si>
  <si>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</si>
  <si>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</si>
  <si>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</si>
  <si>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</si>
  <si>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</si>
  <si>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</si>
  <si>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</si>
  <si>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</si>
  <si>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</si>
  <si>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</si>
  <si>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</si>
  <si>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</si>
  <si>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</si>
  <si>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</si>
  <si>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</si>
  <si>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</si>
  <si>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</si>
  <si>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</si>
  <si>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</si>
  <si>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</si>
  <si>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</si>
  <si>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</si>
  <si>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</si>
  <si>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</si>
  <si>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</si>
  <si>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</si>
  <si>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</si>
  <si>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</si>
  <si>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</si>
  <si>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</si>
  <si>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</si>
  <si>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</si>
  <si>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</si>
  <si>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</si>
  <si>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</si>
  <si>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</si>
  <si>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</si>
  <si>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</si>
  <si>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</si>
  <si>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</si>
  <si>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</si>
  <si>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</si>
  <si>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</si>
  <si>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</si>
  <si>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</si>
  <si>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</si>
  <si>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</si>
  <si>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</si>
  <si>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</si>
  <si>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</si>
  <si>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</si>
  <si>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</si>
  <si>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</si>
  <si>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</si>
  <si>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</si>
  <si>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</si>
  <si>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</si>
  <si>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</si>
  <si>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</si>
  <si>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</si>
  <si>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</si>
  <si>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</si>
  <si>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</si>
  <si>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</si>
  <si>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</si>
  <si>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</si>
  <si>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</si>
  <si>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</si>
  <si>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</si>
  <si>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</si>
  <si>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</si>
  <si>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</si>
  <si>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</si>
  <si>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</si>
  <si>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</si>
  <si>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</si>
  <si>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</si>
  <si>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</si>
  <si>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</si>
  <si>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</si>
  <si>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</si>
  <si>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</si>
  <si>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</si>
  <si>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</si>
  <si>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</si>
  <si>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</si>
  <si>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</si>
  <si>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</si>
  <si>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</si>
  <si>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</si>
  <si>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</si>
  <si>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</si>
  <si>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</si>
  <si>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</si>
  <si>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</si>
  <si>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</si>
  <si>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</si>
  <si>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</si>
  <si>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</si>
  <si>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</si>
  <si>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</si>
  <si>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</si>
  <si>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</si>
  <si>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</si>
  <si>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</si>
  <si>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</si>
  <si>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</si>
  <si>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</si>
  <si>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</si>
  <si>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</si>
  <si>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</si>
  <si>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</si>
  <si>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</si>
  <si>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</si>
  <si>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</si>
  <si>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</si>
  <si>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</si>
  <si>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</si>
  <si>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</si>
  <si>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</si>
  <si>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</si>
  <si>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</si>
  <si>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</si>
  <si>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</si>
  <si>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</si>
  <si>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</si>
  <si>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</si>
  <si>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</si>
  <si>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</si>
  <si>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</si>
  <si>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</si>
  <si>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</si>
  <si>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</si>
  <si>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</si>
  <si>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</si>
  <si>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</si>
  <si>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</si>
  <si>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</si>
  <si>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</si>
  <si>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</si>
  <si>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</si>
  <si>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</si>
  <si>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</si>
  <si>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</si>
  <si>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</si>
  <si>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</si>
  <si>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</si>
  <si>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</si>
  <si>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</si>
  <si>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</si>
  <si>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</si>
  <si>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</si>
  <si>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</si>
  <si>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</si>
  <si>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</si>
  <si>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</si>
  <si>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</si>
  <si>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</si>
  <si>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</si>
  <si>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</si>
  <si>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</si>
  <si>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</si>
  <si>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</si>
  <si>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</si>
  <si>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</si>
  <si>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</si>
  <si>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</si>
  <si>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</si>
  <si>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</si>
  <si>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</si>
  <si>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</si>
  <si>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</si>
  <si>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</si>
  <si>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</si>
  <si>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</si>
  <si>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</si>
  <si>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</si>
  <si>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</si>
  <si>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</si>
  <si>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</si>
  <si>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</si>
  <si>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</si>
  <si>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</si>
  <si>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</si>
  <si>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</si>
  <si>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</si>
  <si>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</si>
  <si>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</si>
  <si>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</si>
  <si>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</si>
  <si>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</si>
  <si>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</si>
  <si>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</si>
  <si>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</si>
  <si>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</si>
  <si>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</si>
  <si>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</si>
  <si>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</si>
  <si>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</si>
  <si>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</si>
  <si>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</si>
  <si>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</si>
  <si>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</si>
  <si>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</si>
  <si>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</si>
  <si>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</si>
  <si>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</si>
  <si>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</si>
  <si>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</si>
  <si>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</si>
  <si>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</si>
  <si>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</si>
  <si>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</si>
  <si>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</si>
  <si>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</si>
  <si>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</si>
  <si>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</si>
  <si>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</si>
  <si>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</si>
  <si>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</si>
  <si>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</si>
  <si>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</si>
  <si>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</si>
  <si>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</si>
  <si>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</si>
  <si>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</si>
  <si>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</si>
  <si>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</si>
  <si>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</si>
  <si>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</si>
  <si>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</si>
  <si>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</si>
  <si>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</si>
  <si>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</si>
  <si>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</si>
  <si>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</si>
  <si>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</si>
  <si>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</si>
  <si>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</si>
  <si>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</si>
  <si>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</si>
  <si>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</si>
  <si>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</si>
  <si>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</si>
  <si>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</si>
  <si>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</si>
  <si>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</si>
  <si>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</si>
  <si>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</si>
  <si>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</si>
  <si>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</si>
  <si>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</si>
  <si>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</si>
  <si>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</si>
  <si>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</si>
  <si>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</si>
  <si>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</si>
  <si>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</si>
  <si>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</si>
  <si>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</si>
  <si>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</si>
  <si>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</si>
  <si>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</si>
  <si>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</si>
  <si>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</si>
  <si>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</si>
  <si>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</si>
  <si>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</si>
  <si>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</si>
  <si>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</si>
  <si>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</si>
  <si>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</si>
  <si>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</si>
  <si>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</si>
  <si>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</si>
  <si>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</si>
  <si>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</si>
  <si>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</si>
  <si>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</si>
  <si>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</si>
  <si>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</si>
  <si>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</si>
  <si>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</si>
  <si>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</si>
  <si>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</si>
  <si>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</si>
  <si>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</si>
  <si>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</si>
  <si>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</si>
  <si>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</si>
  <si>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</si>
  <si>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</si>
  <si>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</si>
  <si>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</si>
  <si>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</si>
  <si>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</si>
  <si>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</si>
  <si>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</si>
  <si>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</si>
  <si>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</si>
  <si>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</si>
  <si>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</si>
  <si>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</si>
  <si>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</si>
  <si>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</si>
  <si>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</si>
  <si>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</si>
  <si>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</si>
  <si>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</si>
  <si>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</si>
  <si>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</si>
  <si>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</si>
  <si>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</si>
  <si>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</si>
  <si>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</si>
  <si>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</si>
  <si>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</si>
  <si>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</si>
  <si>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</si>
  <si>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</si>
  <si>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</si>
  <si>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</si>
  <si>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</si>
  <si>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</si>
  <si>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</si>
  <si>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</si>
  <si>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</si>
  <si>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</si>
  <si>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</si>
  <si>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</si>
  <si>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</si>
  <si>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</si>
  <si>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</si>
  <si>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</si>
  <si>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</si>
  <si>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</si>
  <si>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</si>
  <si>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</si>
  <si>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</si>
  <si>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</si>
  <si>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</si>
  <si>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</si>
  <si>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</si>
  <si>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</si>
  <si>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</si>
  <si>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</si>
  <si>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</si>
  <si>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</si>
  <si>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</si>
  <si>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</si>
  <si>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</si>
  <si>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</si>
  <si>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</si>
  <si>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</si>
  <si>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</si>
  <si>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</si>
  <si>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</si>
  <si>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</si>
  <si>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</si>
  <si>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</si>
  <si>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</si>
  <si>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</si>
  <si>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</si>
  <si>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</si>
  <si>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</si>
  <si>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</si>
  <si>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</si>
  <si>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</si>
  <si>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</si>
  <si>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</si>
  <si>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</si>
  <si>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</si>
  <si>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</si>
  <si>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</si>
  <si>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</si>
  <si>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</si>
  <si>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</si>
  <si>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</si>
  <si>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</si>
  <si>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</si>
  <si>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</si>
  <si>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</si>
  <si>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</si>
  <si>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</si>
  <si>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</si>
  <si>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</si>
  <si>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</si>
  <si>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</si>
  <si>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</si>
  <si>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</si>
  <si>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</si>
  <si>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</si>
  <si>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</si>
  <si>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</si>
  <si>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</si>
  <si>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</si>
  <si>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</si>
  <si>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</si>
  <si>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</si>
  <si>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</si>
  <si>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</si>
  <si>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</si>
  <si>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</si>
  <si>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</si>
  <si>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</si>
  <si>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</si>
  <si>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</si>
  <si>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</si>
  <si>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</si>
  <si>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</si>
  <si>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</si>
  <si>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</si>
  <si>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</si>
  <si>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</si>
  <si>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</si>
  <si>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</si>
  <si>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</si>
  <si>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</si>
  <si>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</si>
  <si>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</si>
  <si>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</si>
  <si>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</si>
  <si>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</si>
  <si>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</si>
  <si>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</si>
  <si>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</si>
  <si>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</si>
  <si>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</si>
  <si>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</si>
  <si>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</si>
  <si>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</si>
  <si>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</si>
  <si>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</si>
  <si>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</si>
  <si>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</si>
  <si>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</si>
  <si>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</si>
  <si>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</si>
  <si>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</si>
  <si>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</si>
  <si>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</si>
  <si>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</si>
  <si>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</si>
  <si>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</si>
  <si>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</si>
  <si>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</si>
  <si>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</si>
  <si>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</si>
  <si>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</si>
  <si>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</si>
  <si>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</si>
  <si>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</si>
  <si>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</si>
  <si>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</si>
  <si>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</si>
  <si>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</si>
  <si>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</si>
  <si>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</si>
  <si>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</si>
  <si>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</si>
  <si>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</si>
  <si>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</si>
  <si>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</si>
  <si>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</si>
  <si>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</si>
  <si>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</si>
  <si>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</si>
  <si>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</si>
  <si>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</si>
  <si>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</si>
  <si>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</si>
  <si>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</si>
  <si>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</si>
  <si>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</si>
  <si>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</si>
  <si>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</si>
  <si>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</si>
  <si>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</si>
  <si>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</si>
  <si>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</si>
  <si>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</si>
  <si>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</si>
  <si>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</si>
  <si>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</si>
  <si>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</si>
  <si>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</si>
  <si>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</si>
  <si>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</si>
  <si>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</si>
  <si>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</si>
  <si>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</si>
  <si>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</si>
  <si>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</si>
  <si>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</si>
  <si>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</si>
  <si>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</si>
  <si>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</si>
  <si>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</si>
  <si>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</si>
  <si>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</si>
  <si>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</si>
  <si>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</si>
  <si>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</si>
  <si>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</si>
  <si>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</si>
  <si>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</si>
  <si>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</si>
  <si>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</si>
  <si>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</si>
  <si>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</si>
  <si>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</si>
  <si>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</si>
  <si>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</si>
  <si>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</si>
  <si>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</si>
  <si>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</si>
  <si>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</si>
  <si>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</si>
  <si>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</si>
  <si>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</si>
  <si>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</si>
  <si>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</si>
  <si>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</si>
  <si>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</si>
  <si>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</si>
  <si>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</si>
  <si>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</si>
  <si>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</si>
  <si>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</si>
  <si>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</si>
  <si>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</si>
  <si>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</si>
  <si>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</si>
  <si>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</si>
  <si>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</si>
  <si>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</si>
  <si>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</si>
  <si>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</si>
  <si>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</si>
  <si>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</si>
  <si>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</si>
  <si>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</si>
  <si>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</si>
  <si>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</si>
  <si>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</si>
  <si>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</si>
  <si>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</si>
  <si>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</si>
  <si>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</si>
  <si>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</si>
  <si>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</si>
  <si>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</si>
  <si>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</si>
  <si>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</si>
  <si>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</si>
  <si>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</si>
  <si>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</si>
  <si>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</si>
  <si>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</si>
  <si>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</si>
  <si>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</si>
  <si>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</si>
  <si>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</si>
  <si>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</si>
  <si>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</si>
  <si>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</si>
  <si>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</si>
  <si>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</si>
  <si>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</si>
  <si>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</si>
  <si>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</si>
  <si>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</si>
  <si>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</si>
  <si>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</si>
  <si>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</si>
  <si>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</si>
  <si>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</si>
  <si>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</si>
  <si>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</si>
  <si>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</si>
  <si>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</si>
  <si>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</si>
  <si>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</si>
  <si>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</si>
  <si>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</si>
  <si>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</si>
  <si>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</si>
  <si>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</si>
  <si>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</si>
  <si>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</si>
  <si>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</si>
  <si>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</si>
  <si>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</si>
  <si>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</si>
  <si>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</si>
  <si>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</si>
  <si>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</si>
  <si>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</si>
  <si>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</si>
  <si>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</si>
  <si>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</si>
  <si>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</si>
  <si>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</si>
  <si>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</si>
  <si>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</si>
  <si>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</si>
  <si>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</si>
  <si>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</si>
  <si>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</si>
  <si>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</si>
  <si>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</si>
  <si>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</si>
  <si>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</si>
  <si>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</si>
  <si>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</si>
  <si>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</si>
  <si>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</si>
  <si>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</si>
  <si>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</si>
  <si>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</si>
  <si>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</si>
  <si>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</si>
  <si>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</si>
  <si>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</si>
  <si>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</si>
  <si>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</si>
  <si>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</si>
  <si>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</si>
  <si>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</si>
  <si>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</si>
  <si>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</si>
  <si>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</si>
  <si>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</si>
  <si>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</si>
  <si>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</si>
  <si>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</si>
  <si>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</si>
  <si>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</si>
  <si>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</si>
  <si>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</si>
  <si>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</si>
  <si>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</si>
  <si>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</si>
  <si>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</si>
  <si>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</si>
  <si>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</si>
  <si>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</si>
  <si>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</si>
  <si>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</si>
  <si>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</si>
  <si>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</si>
  <si>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</si>
  <si>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</si>
  <si>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</si>
  <si>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</si>
  <si>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</si>
  <si>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</si>
  <si>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</si>
  <si>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</si>
  <si>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</si>
  <si>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</si>
  <si>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</si>
  <si>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</si>
  <si>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</si>
  <si>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</si>
  <si>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</si>
  <si>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</si>
  <si>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</si>
  <si>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</si>
  <si>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</si>
  <si>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</si>
  <si>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</si>
  <si>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</si>
  <si>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</si>
  <si>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</si>
  <si>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</si>
  <si>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</si>
  <si>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</si>
  <si>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</si>
  <si>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</si>
  <si>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</si>
  <si>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</si>
  <si>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</si>
  <si>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</si>
  <si>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</si>
  <si>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</si>
  <si>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</si>
  <si>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</si>
  <si>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</si>
  <si>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</si>
  <si>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</si>
  <si>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</si>
  <si>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</si>
  <si>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</si>
  <si>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</si>
  <si>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</si>
  <si>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</si>
  <si>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</si>
  <si>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</si>
  <si>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</si>
  <si>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</si>
  <si>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</si>
  <si>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</si>
  <si>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</si>
  <si>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</si>
  <si>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</si>
  <si>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</si>
  <si>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</si>
  <si>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</si>
  <si>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</si>
  <si>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</si>
  <si>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</si>
  <si>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</si>
  <si>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</si>
  <si>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</si>
  <si>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</si>
  <si>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</si>
  <si>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</si>
  <si>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</si>
  <si>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</si>
  <si>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</si>
  <si>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</si>
  <si>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</si>
  <si>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</si>
  <si>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</si>
  <si>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</si>
  <si>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</si>
  <si>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</si>
  <si>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</si>
  <si>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</si>
  <si>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</si>
  <si>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</si>
  <si>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</si>
  <si>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</si>
  <si>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</si>
  <si>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</si>
  <si>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</si>
  <si>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</si>
  <si>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</si>
  <si>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</si>
  <si>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</si>
  <si>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</si>
  <si>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</si>
  <si>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</si>
  <si>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</si>
  <si>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</si>
  <si>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</si>
  <si>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</si>
  <si>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</si>
  <si>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</si>
  <si>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</si>
  <si>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</si>
  <si>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</si>
  <si>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</si>
  <si>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</si>
  <si>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</si>
  <si>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</si>
  <si>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</si>
  <si>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</si>
  <si>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</si>
  <si>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</si>
  <si>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</si>
  <si>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</si>
  <si>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</si>
  <si>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</si>
  <si>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</si>
  <si>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</si>
  <si>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</si>
  <si>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</si>
  <si>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</si>
  <si>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</si>
  <si>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</si>
  <si>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</si>
  <si>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</si>
  <si>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</si>
  <si>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</si>
  <si>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</si>
  <si>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</si>
  <si>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</si>
  <si>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</si>
  <si>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</si>
  <si>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</si>
  <si>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</si>
  <si>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</si>
  <si>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</si>
  <si>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</si>
  <si>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</si>
  <si>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</si>
  <si>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</si>
  <si>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</si>
  <si>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</si>
  <si>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</si>
  <si>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</si>
  <si>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</si>
  <si>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</si>
  <si>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</si>
  <si>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</si>
  <si>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</si>
  <si>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</si>
  <si>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</si>
  <si>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</si>
  <si>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</si>
  <si>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</si>
  <si>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</si>
  <si>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</si>
  <si>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</si>
  <si>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</si>
  <si>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</si>
  <si>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</si>
  <si>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</si>
  <si>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</si>
  <si>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</si>
  <si>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</si>
  <si>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</si>
  <si>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</si>
  <si>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</si>
  <si>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</si>
  <si>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</si>
  <si>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</si>
  <si>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</si>
  <si>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</si>
  <si>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</si>
  <si>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</si>
  <si>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</si>
  <si>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</si>
  <si>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</si>
  <si>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</si>
  <si>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</si>
  <si>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</si>
  <si>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</si>
  <si>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</si>
  <si>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</si>
  <si>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</si>
  <si>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</si>
  <si>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</si>
  <si>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</si>
  <si>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</si>
  <si>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</si>
  <si>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</si>
  <si>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</si>
  <si>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</si>
  <si>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</si>
  <si>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</si>
  <si>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</si>
  <si>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</si>
  <si>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</si>
  <si>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</si>
  <si>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</si>
  <si>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</si>
  <si>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</si>
  <si>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</si>
  <si>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</si>
  <si>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</si>
  <si>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</si>
  <si>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</si>
  <si>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</si>
  <si>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</si>
  <si>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</si>
  <si>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</si>
  <si>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</si>
  <si>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</si>
  <si>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</si>
  <si>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</si>
  <si>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</si>
  <si>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</si>
  <si>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</si>
  <si>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</si>
  <si>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</si>
  <si>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</si>
  <si>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</si>
  <si>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</si>
  <si>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</si>
  <si>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</si>
  <si>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</si>
  <si>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</si>
  <si>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</si>
  <si>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</si>
  <si>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</si>
  <si>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</si>
  <si>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</si>
  <si>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</si>
  <si>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</si>
  <si>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</si>
  <si>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</si>
  <si>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</si>
  <si>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</si>
  <si>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</si>
  <si>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</si>
  <si>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</si>
  <si>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</si>
  <si>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</si>
  <si>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</si>
  <si>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</si>
  <si>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</si>
  <si>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</si>
  <si>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</si>
  <si>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</si>
  <si>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</si>
  <si>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</si>
  <si>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</si>
  <si>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</si>
  <si>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</si>
  <si>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</si>
  <si>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</si>
  <si>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</si>
  <si>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</si>
  <si>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</si>
  <si>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</si>
  <si>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</si>
  <si>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</si>
  <si>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</si>
  <si>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</si>
  <si>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</si>
  <si>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</si>
  <si>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</si>
  <si>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</si>
  <si>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</si>
  <si>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</si>
  <si>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</si>
  <si>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</si>
  <si>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</si>
  <si>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</si>
  <si>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</si>
  <si>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</si>
  <si>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</si>
  <si>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</si>
  <si>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</si>
  <si>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</si>
  <si>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</si>
  <si>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</si>
  <si>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</si>
  <si>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</si>
  <si>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</si>
  <si>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</si>
  <si>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</si>
  <si>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</si>
  <si>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</si>
  <si>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</si>
  <si>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</si>
  <si>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</si>
  <si>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</si>
  <si>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</si>
  <si>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</si>
  <si>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</si>
  <si>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</si>
  <si>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</si>
  <si>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</si>
  <si>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</si>
  <si>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</si>
  <si>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</si>
  <si>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</si>
  <si>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</si>
  <si>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</si>
  <si>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</si>
  <si>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</si>
  <si>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</si>
  <si>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</si>
  <si>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</si>
  <si>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</si>
  <si>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</si>
  <si>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</si>
  <si>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</si>
  <si>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</si>
  <si>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</si>
  <si>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</si>
  <si>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</si>
  <si>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</si>
  <si>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</si>
  <si>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</si>
  <si>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</si>
  <si>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</si>
  <si>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</si>
  <si>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</si>
  <si>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</si>
  <si>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</si>
  <si>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</si>
  <si>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</si>
  <si>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</si>
  <si>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</si>
  <si>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</si>
  <si>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</si>
  <si>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</si>
  <si>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</si>
  <si>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</si>
  <si>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</si>
  <si>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</si>
  <si>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</si>
  <si>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</si>
  <si>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</si>
  <si>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</si>
  <si>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</si>
  <si>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</si>
  <si>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</si>
  <si>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</si>
  <si>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</si>
  <si>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</si>
  <si>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</si>
  <si>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</si>
  <si>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</si>
  <si>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</si>
  <si>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</si>
  <si>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</si>
  <si>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</si>
  <si>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</si>
  <si>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</si>
  <si>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</si>
  <si>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</si>
  <si>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</si>
  <si>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</si>
  <si>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</si>
  <si>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</si>
  <si>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</si>
  <si>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</si>
  <si>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</si>
  <si>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</si>
  <si>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</si>
  <si>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</si>
  <si>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</si>
  <si>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</si>
  <si>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</si>
  <si>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</si>
  <si>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</si>
  <si>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</si>
  <si>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</si>
  <si>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</si>
  <si>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</si>
  <si>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</si>
  <si>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</si>
  <si>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</si>
  <si>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</si>
  <si>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</si>
  <si>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</si>
  <si>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</si>
  <si>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</si>
  <si>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</si>
  <si>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</si>
  <si>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</si>
  <si>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</si>
  <si>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</si>
  <si>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</si>
  <si>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</si>
  <si>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</si>
  <si>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</si>
  <si>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</si>
  <si>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</si>
  <si>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</si>
  <si>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</si>
  <si>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</si>
  <si>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</si>
  <si>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</si>
  <si>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</si>
  <si>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</si>
  <si>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</si>
  <si>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</si>
  <si>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</si>
  <si>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</si>
  <si>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</si>
  <si>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</si>
  <si>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</si>
  <si>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</si>
  <si>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</si>
  <si>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</si>
  <si>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</si>
  <si>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</si>
  <si>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</si>
  <si>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</si>
  <si>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</si>
  <si>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</si>
  <si>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</si>
  <si>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</si>
  <si>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</si>
  <si>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</si>
  <si>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</si>
  <si>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</si>
  <si>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</si>
  <si>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</si>
  <si>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</si>
  <si>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</si>
  <si>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</si>
  <si>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</si>
  <si>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</si>
  <si>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</si>
  <si>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</si>
  <si>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</si>
  <si>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</si>
  <si>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</si>
  <si>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</si>
  <si>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</si>
  <si>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</si>
  <si>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</si>
  <si>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</si>
  <si>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</si>
  <si>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</si>
  <si>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</si>
  <si>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</si>
  <si>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</si>
  <si>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</si>
  <si>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</si>
  <si>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</si>
  <si>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</si>
  <si>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</si>
  <si>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</si>
  <si>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</si>
  <si>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</si>
  <si>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</si>
  <si>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</si>
  <si>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</si>
  <si>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</si>
  <si>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</si>
  <si>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</si>
  <si>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</si>
  <si>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</si>
  <si>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</si>
  <si>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</si>
  <si>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</si>
  <si>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</si>
  <si>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</si>
  <si>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</si>
  <si>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</si>
  <si>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</si>
  <si>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</si>
  <si>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</si>
  <si>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</si>
  <si>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</si>
  <si>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</si>
  <si>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</si>
  <si>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</si>
  <si>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</si>
  <si>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</si>
  <si>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</si>
  <si>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</si>
  <si>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</si>
  <si>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</si>
  <si>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</si>
  <si>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</si>
  <si>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</si>
  <si>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</si>
  <si>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</si>
  <si>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</si>
  <si>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</si>
  <si>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</si>
  <si>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</si>
  <si>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</si>
  <si>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</si>
  <si>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</si>
  <si>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</si>
  <si>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</si>
  <si>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</si>
  <si>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</si>
  <si>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</si>
  <si>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</si>
  <si>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</si>
  <si>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</si>
  <si>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</si>
  <si>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</si>
  <si>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</si>
  <si>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</si>
  <si>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</si>
  <si>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</si>
  <si>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</si>
  <si>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</si>
  <si>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</si>
  <si>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</si>
  <si>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</si>
  <si>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</si>
  <si>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</si>
  <si>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</si>
  <si>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</si>
  <si>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</si>
  <si>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</si>
  <si>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</si>
  <si>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</si>
  <si>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</si>
  <si>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</si>
  <si>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</si>
  <si>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</si>
  <si>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</si>
  <si>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</si>
  <si>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</si>
  <si>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</si>
  <si>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</si>
  <si>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</si>
  <si>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</si>
  <si>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</si>
  <si>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</si>
  <si>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</si>
  <si>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</si>
  <si>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</si>
  <si>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</si>
  <si>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</si>
  <si>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</si>
  <si>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</si>
  <si>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</si>
  <si>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</si>
  <si>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</si>
  <si>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</si>
  <si>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</si>
  <si>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</si>
  <si>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</si>
  <si>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</si>
  <si>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</si>
  <si>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</si>
  <si>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</si>
  <si>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</si>
  <si>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</si>
  <si>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</si>
  <si>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</si>
  <si>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</si>
  <si>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</si>
  <si>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</si>
  <si>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</si>
  <si>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</si>
  <si>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</si>
  <si>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</si>
  <si>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</si>
  <si>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</si>
  <si>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</si>
  <si>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</si>
  <si>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</si>
  <si>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</si>
  <si>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</si>
  <si>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</si>
  <si>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</si>
  <si>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</si>
  <si>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</si>
  <si>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</si>
  <si>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</si>
  <si>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</si>
  <si>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</si>
  <si>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</si>
  <si>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</si>
  <si>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</si>
  <si>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</si>
  <si>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</si>
  <si>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</si>
  <si>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</si>
  <si>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</si>
  <si>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</si>
  <si>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</si>
  <si>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</si>
  <si>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</si>
  <si>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</si>
  <si>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</si>
  <si>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</si>
  <si>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</si>
  <si>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</si>
  <si>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</si>
  <si>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</si>
  <si>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</si>
  <si>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</si>
  <si>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</si>
  <si>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</si>
  <si>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</si>
  <si>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</si>
  <si>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</si>
  <si>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</si>
  <si>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</si>
  <si>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</si>
  <si>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</si>
  <si>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</si>
  <si>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</si>
  <si>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</si>
  <si>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</si>
  <si>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</si>
  <si>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</si>
  <si>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</si>
  <si>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</si>
  <si>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</si>
  <si>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</si>
  <si>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</si>
  <si>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</si>
  <si>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</si>
  <si>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</si>
  <si>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</si>
  <si>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</si>
  <si>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</si>
  <si>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</si>
  <si>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</si>
  <si>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</si>
  <si>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</si>
  <si>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</si>
  <si>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</si>
  <si>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</si>
  <si>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</si>
  <si>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</si>
  <si>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</si>
  <si>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</si>
  <si>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</si>
  <si>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</si>
  <si>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</si>
  <si>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</si>
  <si>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</si>
  <si>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</si>
  <si>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</si>
  <si>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</si>
  <si>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</si>
  <si>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</si>
  <si>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</si>
  <si>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</si>
  <si>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</si>
  <si>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</si>
  <si>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</si>
  <si>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</si>
  <si>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</si>
  <si>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</si>
  <si>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</si>
  <si>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</si>
  <si>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</si>
  <si>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</si>
  <si>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</si>
  <si>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</si>
  <si>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</si>
  <si>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</si>
  <si>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</si>
  <si>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</si>
  <si>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</si>
  <si>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</si>
  <si>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</si>
  <si>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</si>
  <si>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</si>
  <si>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</si>
  <si>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</si>
  <si>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</si>
  <si>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</si>
  <si>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</si>
  <si>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</si>
  <si>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</si>
  <si>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</si>
  <si>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</si>
  <si>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</si>
  <si>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</si>
  <si>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</si>
  <si>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</si>
  <si>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</si>
  <si>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</si>
  <si>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</si>
  <si>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</si>
  <si>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</si>
  <si>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</si>
  <si>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</si>
  <si>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</si>
  <si>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</si>
  <si>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</si>
  <si>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</si>
  <si>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</si>
  <si>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</si>
  <si>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</si>
  <si>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</si>
  <si>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</si>
  <si>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</si>
  <si>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</si>
  <si>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</si>
  <si>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</si>
  <si>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</si>
  <si>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</si>
  <si>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</si>
  <si>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</si>
  <si>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</si>
  <si>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</si>
  <si>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</si>
  <si>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</si>
  <si>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</si>
  <si>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</si>
  <si>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</si>
  <si>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</si>
  <si>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</si>
  <si>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</si>
  <si>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</si>
  <si>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</si>
  <si>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</si>
  <si>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</si>
  <si>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</si>
  <si>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</si>
  <si>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</si>
  <si>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</si>
  <si>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</si>
  <si>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</si>
  <si>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</si>
  <si>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</si>
  <si>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</si>
  <si>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</si>
  <si>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</si>
  <si>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</si>
  <si>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</si>
  <si>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</si>
  <si>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</si>
  <si>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</si>
  <si>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</si>
  <si>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</si>
  <si>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</si>
  <si>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</si>
  <si>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</si>
  <si>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</si>
  <si>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</si>
  <si>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</si>
  <si>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</si>
  <si>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</si>
  <si>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</si>
  <si>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</si>
  <si>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</si>
  <si>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</si>
  <si>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</si>
  <si>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</si>
  <si>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</si>
  <si>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</si>
  <si>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</si>
  <si>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</si>
  <si>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</si>
  <si>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</si>
  <si>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</si>
  <si>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</si>
  <si>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</si>
  <si>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</si>
  <si>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</si>
  <si>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</si>
  <si>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</si>
  <si>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</si>
  <si>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</si>
  <si>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</si>
  <si>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</si>
  <si>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</si>
  <si>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</si>
  <si>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</si>
  <si>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</si>
  <si>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</si>
  <si>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</si>
  <si>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</si>
  <si>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</si>
  <si>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</si>
  <si>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</si>
  <si>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</si>
  <si>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</si>
  <si>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</si>
  <si>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</si>
  <si>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</si>
  <si>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</si>
  <si>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</si>
  <si>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</si>
  <si>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</si>
  <si>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</si>
  <si>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</si>
  <si>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</si>
  <si>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</si>
  <si>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</si>
  <si>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</si>
  <si>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</si>
  <si>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</si>
  <si>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</si>
  <si>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</si>
  <si>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</si>
  <si>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</si>
  <si>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</si>
  <si>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</si>
  <si>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</si>
  <si>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</si>
  <si>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</si>
  <si>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</si>
  <si>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</si>
  <si>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</si>
  <si>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</si>
  <si>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</si>
  <si>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</si>
  <si>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</si>
  <si>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</si>
  <si>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</si>
  <si>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</si>
  <si>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</si>
  <si>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</si>
  <si>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</si>
  <si>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</si>
  <si>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</si>
  <si>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</si>
  <si>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</si>
  <si>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</si>
  <si>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</si>
  <si>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</si>
  <si>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</si>
  <si>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</si>
  <si>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</si>
  <si>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</si>
  <si>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</si>
  <si>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</si>
  <si>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</si>
  <si>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</si>
  <si>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</si>
  <si>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</si>
  <si>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</si>
  <si>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</si>
  <si>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</si>
  <si>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</si>
  <si>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</si>
  <si>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</si>
  <si>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</si>
  <si>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</si>
  <si>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</si>
  <si>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</si>
  <si>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</si>
  <si>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</si>
  <si>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</si>
  <si>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</si>
  <si>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</si>
  <si>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</si>
  <si>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</si>
  <si>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</si>
  <si>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</si>
  <si>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</si>
  <si>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</si>
  <si>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</si>
  <si>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</si>
  <si>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</si>
  <si>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</si>
  <si>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</si>
  <si>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</si>
  <si>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</si>
  <si>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</si>
  <si>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</si>
  <si>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</si>
  <si>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</si>
  <si>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</si>
  <si>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</si>
  <si>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</si>
  <si>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</si>
  <si>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</si>
  <si>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</si>
  <si>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</si>
  <si>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</si>
  <si>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</si>
  <si>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</si>
  <si>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</si>
  <si>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</si>
  <si>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</si>
  <si>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</si>
  <si>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</si>
  <si>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</si>
  <si>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</si>
  <si>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</si>
  <si>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</si>
  <si>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</si>
  <si>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</si>
  <si>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</si>
  <si>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</si>
  <si>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</si>
  <si>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</si>
  <si>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</si>
  <si>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</si>
  <si>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</si>
  <si>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</si>
  <si>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</si>
  <si>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</si>
  <si>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</si>
  <si>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</si>
  <si>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</si>
  <si>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</si>
  <si>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</si>
  <si>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</si>
  <si>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</si>
  <si>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</si>
  <si>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</si>
  <si>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</si>
  <si>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</si>
  <si>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</si>
  <si>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</si>
  <si>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</si>
  <si>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</si>
  <si>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</si>
  <si>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</si>
  <si>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</si>
  <si>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</si>
  <si>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</si>
  <si>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</si>
  <si>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</si>
  <si>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</si>
  <si>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</si>
  <si>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</si>
  <si>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</si>
  <si>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</si>
  <si>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</si>
  <si>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</si>
  <si>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</si>
  <si>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</si>
  <si>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</si>
  <si>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</si>
  <si>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</si>
  <si>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</si>
  <si>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</si>
  <si>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</si>
  <si>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</si>
  <si>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</si>
  <si>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</si>
  <si>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</si>
  <si>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</si>
  <si>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</si>
  <si>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</si>
  <si>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</si>
  <si>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</si>
  <si>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</si>
  <si>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</si>
  <si>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</si>
  <si>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</si>
  <si>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</si>
  <si>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</si>
  <si>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</si>
  <si>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</si>
  <si>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</si>
  <si>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</si>
  <si>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</si>
  <si>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</si>
  <si>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</si>
  <si>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</si>
  <si>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</si>
  <si>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</si>
  <si>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</si>
  <si>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</si>
  <si>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</si>
  <si>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</si>
  <si>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</si>
  <si>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</si>
  <si>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</si>
  <si>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</si>
  <si>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</si>
  <si>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</si>
  <si>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</si>
  <si>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</si>
  <si>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</si>
  <si>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</si>
  <si>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</si>
  <si>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</si>
  <si>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</si>
  <si>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</si>
  <si>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</si>
  <si>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</si>
  <si>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</si>
  <si>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</si>
  <si>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</si>
  <si>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</si>
  <si>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</si>
  <si>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</si>
  <si>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</si>
  <si>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</si>
  <si>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</si>
  <si>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</si>
  <si>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</si>
  <si>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</si>
  <si>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</si>
  <si>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</si>
  <si>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</si>
  <si>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</si>
  <si>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</si>
  <si>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</si>
  <si>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</si>
  <si>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</si>
  <si>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</si>
  <si>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</si>
  <si>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</si>
  <si>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</si>
  <si>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</si>
  <si>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</si>
  <si>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</si>
  <si>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</si>
  <si>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</si>
  <si>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</si>
  <si>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</si>
  <si>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</si>
  <si>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</si>
  <si>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</si>
  <si>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</si>
  <si>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</si>
  <si>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</si>
  <si>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</si>
  <si>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</si>
  <si>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</si>
  <si>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</si>
  <si>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</si>
  <si>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</si>
  <si>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</si>
  <si>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</si>
  <si>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</si>
  <si>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</si>
  <si>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</si>
  <si>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</si>
  <si>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</si>
  <si>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</si>
  <si>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</si>
  <si>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</si>
  <si>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</si>
  <si>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</si>
  <si>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</si>
  <si>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</si>
  <si>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</si>
  <si>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</si>
  <si>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</si>
  <si>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</si>
  <si>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</si>
  <si>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</si>
  <si>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</si>
  <si>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</si>
  <si>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</si>
  <si>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</si>
  <si>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</si>
  <si>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</si>
  <si>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</si>
  <si>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</si>
  <si>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</si>
  <si>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</si>
  <si>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</si>
  <si>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</si>
  <si>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</si>
  <si>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</si>
  <si>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</si>
  <si>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</si>
  <si>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</si>
  <si>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</si>
  <si>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</si>
  <si>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</si>
  <si>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</si>
  <si>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</si>
  <si>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</si>
  <si>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</si>
  <si>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</si>
  <si>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</si>
  <si>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</si>
  <si>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</si>
  <si>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</si>
  <si>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</si>
  <si>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</si>
  <si>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</si>
  <si>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</si>
  <si>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</si>
  <si>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</si>
  <si>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</si>
  <si>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</si>
  <si>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</si>
  <si>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</si>
  <si>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</si>
  <si>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</si>
  <si>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</si>
  <si>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</si>
  <si>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</si>
  <si>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</si>
  <si>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</si>
  <si>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</si>
  <si>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</si>
  <si>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</si>
  <si>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</si>
  <si>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</si>
  <si>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</si>
  <si>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</si>
  <si>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</si>
  <si>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</si>
  <si>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</si>
  <si>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</si>
  <si>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</si>
  <si>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</si>
  <si>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</si>
  <si>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</si>
  <si>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</si>
  <si>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</si>
  <si>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</si>
  <si>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</si>
  <si>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</si>
  <si>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</si>
  <si>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</si>
  <si>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</si>
  <si>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</si>
  <si>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</si>
  <si>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</si>
  <si>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</si>
  <si>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</si>
  <si>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</si>
  <si>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</si>
  <si>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</si>
  <si>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</si>
  <si>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</si>
  <si>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</si>
  <si>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</si>
  <si>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</si>
  <si>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</si>
  <si>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</si>
  <si>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</si>
  <si>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</si>
  <si>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</si>
  <si>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</si>
  <si>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</si>
  <si>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</si>
  <si>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</si>
  <si>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</si>
  <si>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</si>
  <si>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</si>
  <si>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</si>
  <si>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</si>
  <si>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</si>
  <si>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</si>
  <si>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</si>
  <si>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</si>
  <si>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</si>
  <si>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</si>
  <si>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</si>
  <si>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</si>
  <si>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</si>
  <si>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</si>
  <si>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</si>
  <si>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</si>
  <si>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</si>
  <si>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</si>
  <si>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</si>
  <si>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</si>
  <si>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</si>
  <si>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</si>
  <si>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</si>
  <si>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</si>
  <si>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</si>
  <si>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</si>
  <si>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</si>
  <si>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</si>
  <si>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</si>
  <si>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</si>
  <si>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</si>
  <si>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</si>
  <si>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</si>
  <si>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</si>
  <si>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</si>
  <si>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</si>
  <si>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</si>
  <si>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</si>
  <si>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</si>
  <si>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</si>
  <si>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</si>
  <si>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</si>
  <si>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</si>
  <si>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</si>
  <si>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</si>
  <si>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</si>
  <si>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</si>
  <si>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</si>
  <si>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</si>
  <si>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</si>
  <si>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</si>
  <si>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</si>
  <si>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</si>
  <si>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</si>
  <si>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</si>
  <si>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</si>
  <si>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</si>
  <si>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</si>
  <si>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</si>
  <si>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</si>
  <si>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</si>
  <si>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</si>
  <si>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</si>
  <si>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</si>
  <si>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</si>
  <si>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</si>
  <si>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</si>
  <si>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</si>
  <si>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</si>
  <si>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</si>
  <si>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</si>
  <si>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</si>
  <si>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</si>
  <si>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</si>
  <si>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</si>
  <si>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</si>
  <si>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</si>
  <si>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</si>
  <si>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</si>
  <si>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</si>
  <si>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</si>
  <si>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</si>
  <si>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</si>
  <si>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</si>
  <si>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</si>
  <si>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</si>
  <si>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</si>
  <si>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</si>
  <si>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</si>
  <si>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</si>
  <si>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</si>
  <si>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</si>
  <si>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</si>
  <si>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</si>
  <si>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</si>
  <si>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</si>
  <si>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</si>
  <si>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</si>
  <si>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</si>
  <si>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</si>
  <si>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</si>
  <si>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</si>
  <si>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</si>
  <si>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</si>
  <si>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</si>
  <si>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</si>
  <si>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</si>
  <si>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</si>
  <si>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</si>
  <si>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</si>
  <si>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</si>
  <si>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</si>
  <si>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</si>
  <si>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</si>
  <si>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</si>
  <si>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</si>
  <si>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</si>
  <si>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</si>
  <si>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</si>
  <si>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</si>
  <si>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</si>
  <si>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</si>
  <si>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</si>
  <si>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</si>
  <si>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</si>
  <si>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</si>
  <si>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</si>
  <si>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</si>
  <si>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</si>
  <si>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</si>
  <si>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</si>
  <si>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</si>
  <si>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</si>
  <si>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</si>
  <si>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</si>
  <si>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</si>
  <si>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</si>
  <si>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</si>
  <si>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</si>
  <si>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</si>
  <si>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</si>
  <si>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</si>
  <si>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</si>
  <si>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</si>
  <si>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</si>
  <si>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</si>
  <si>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</si>
  <si>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</si>
  <si>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</si>
  <si>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</si>
  <si>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</si>
  <si>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</si>
  <si>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</si>
  <si>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</si>
  <si>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</si>
  <si>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</si>
  <si>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</si>
  <si>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</si>
  <si>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</si>
  <si>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</si>
  <si>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</si>
  <si>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</si>
  <si>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</si>
  <si>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</si>
  <si>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</si>
  <si>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</si>
  <si>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</si>
  <si>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</si>
  <si>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</si>
  <si>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</si>
  <si>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</si>
  <si>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</si>
  <si>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</si>
  <si>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</si>
  <si>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</si>
  <si>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</si>
  <si>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</si>
  <si>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</si>
  <si>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</si>
  <si>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</si>
  <si>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</si>
  <si>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</si>
  <si>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</si>
  <si>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</si>
  <si>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</si>
  <si>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</si>
  <si>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</si>
  <si>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</si>
  <si>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</si>
  <si>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</si>
  <si>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</si>
  <si>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</si>
  <si>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</si>
  <si>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</si>
  <si>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</si>
  <si>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</si>
  <si>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</si>
  <si>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</si>
  <si>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</si>
  <si>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</si>
  <si>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</si>
  <si>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</si>
  <si>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</si>
  <si>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</si>
  <si>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</si>
  <si>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</si>
  <si>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</si>
  <si>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</si>
  <si>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</si>
  <si>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</si>
  <si>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</si>
  <si>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</si>
  <si>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</si>
  <si>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</si>
  <si>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</si>
  <si>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</si>
  <si>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</si>
  <si>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</si>
  <si>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</si>
  <si>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</si>
  <si>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</si>
  <si>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</si>
  <si>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</si>
  <si>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</si>
  <si>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</si>
  <si>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</si>
  <si>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</si>
  <si>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</si>
  <si>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</si>
  <si>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</si>
  <si>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</si>
  <si>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</si>
  <si>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</si>
  <si>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</si>
  <si>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</si>
  <si>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</si>
  <si>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</si>
  <si>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</si>
  <si>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</si>
  <si>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</si>
  <si>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</si>
  <si>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</si>
  <si>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</si>
  <si>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</si>
  <si>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</si>
  <si>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</si>
  <si>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</si>
  <si>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</si>
  <si>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</si>
  <si>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</si>
  <si>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</si>
  <si>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</si>
  <si>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</si>
  <si>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</si>
  <si>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</si>
  <si>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</si>
  <si>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</si>
  <si>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</si>
  <si>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</si>
  <si>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</si>
  <si>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</si>
  <si>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</si>
  <si>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</si>
  <si>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</si>
  <si>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</si>
  <si>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</si>
  <si>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</si>
  <si>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</si>
  <si>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</si>
  <si>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</si>
  <si>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</si>
  <si>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</si>
  <si>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</si>
  <si>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</si>
  <si>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</si>
  <si>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</si>
  <si>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</si>
  <si>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</si>
  <si>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</si>
  <si>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</si>
  <si>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</si>
  <si>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</si>
  <si>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</si>
  <si>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</si>
  <si>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</si>
  <si>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</si>
  <si>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</si>
  <si>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</si>
  <si>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</si>
  <si>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</si>
  <si>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</si>
  <si>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</si>
  <si>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</si>
  <si>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</si>
  <si>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</si>
  <si>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</si>
  <si>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</si>
  <si>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</si>
  <si>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</si>
  <si>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</si>
  <si>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</si>
  <si>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</si>
  <si>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</si>
  <si>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</si>
  <si>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</si>
  <si>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</si>
  <si>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</si>
  <si>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</si>
  <si>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</si>
  <si>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</si>
  <si>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</si>
  <si>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</si>
  <si>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</si>
  <si>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</si>
  <si>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</si>
  <si>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</si>
  <si>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</si>
  <si>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</si>
  <si>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</si>
  <si>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</si>
  <si>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</si>
  <si>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</si>
  <si>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</si>
  <si>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</si>
  <si>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</si>
  <si>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</si>
  <si>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</si>
  <si>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</si>
  <si>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</si>
  <si>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</si>
  <si>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</si>
  <si>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</si>
  <si>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</si>
  <si>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</si>
  <si>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</si>
  <si>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</si>
  <si>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</si>
  <si>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</si>
  <si>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</si>
  <si>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</si>
  <si>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</si>
  <si>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</si>
  <si>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</si>
  <si>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</si>
  <si>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</si>
  <si>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</si>
  <si>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</si>
  <si>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</si>
  <si>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</si>
  <si>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</si>
  <si>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</si>
  <si>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</si>
  <si>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</si>
  <si>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</si>
  <si>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</si>
  <si>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</si>
  <si>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</si>
  <si>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</si>
  <si>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</si>
  <si>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</si>
  <si>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</si>
  <si>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</si>
  <si>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</si>
  <si>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</si>
  <si>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</si>
  <si>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</si>
  <si>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</si>
  <si>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</si>
  <si>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</si>
  <si>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</si>
  <si>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</si>
  <si>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</si>
  <si>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</si>
  <si>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</si>
  <si>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</si>
  <si>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</si>
  <si>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</si>
  <si>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</si>
  <si>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</si>
  <si>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</si>
  <si>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</si>
  <si>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</si>
  <si>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</si>
  <si>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</si>
  <si>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</si>
  <si>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</si>
  <si>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</si>
  <si>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</si>
  <si>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</si>
  <si>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</si>
  <si>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</si>
  <si>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</si>
  <si>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</si>
  <si>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</si>
  <si>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</si>
  <si>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</si>
  <si>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</si>
  <si>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</si>
  <si>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</si>
  <si>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</si>
  <si>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</si>
  <si>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</si>
  <si>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</si>
  <si>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</si>
  <si>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</si>
  <si>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</si>
  <si>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</si>
  <si>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</si>
  <si>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</si>
  <si>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</si>
  <si>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</si>
  <si>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</si>
  <si>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</si>
  <si>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</si>
  <si>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</si>
  <si>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</si>
  <si>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</si>
  <si>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</si>
  <si>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</si>
  <si>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</si>
  <si>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</si>
  <si>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</si>
  <si>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</si>
  <si>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</si>
  <si>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</si>
  <si>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</si>
  <si>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</si>
  <si>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</si>
  <si>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</si>
  <si>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</si>
  <si>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</si>
  <si>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</si>
  <si>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</si>
  <si>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</si>
  <si>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</si>
  <si>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</si>
  <si>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</si>
  <si>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</si>
  <si>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</si>
  <si>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</si>
  <si>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</si>
  <si>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</si>
  <si>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</si>
  <si>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</si>
  <si>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</si>
  <si>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</si>
  <si>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</si>
  <si>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</si>
  <si>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</si>
  <si>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</si>
  <si>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</si>
  <si>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</si>
  <si>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</si>
  <si>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</si>
  <si>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</si>
  <si>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</si>
  <si>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</si>
  <si>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</si>
  <si>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</si>
  <si>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</si>
  <si>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</si>
  <si>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</si>
  <si>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</si>
  <si>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</si>
  <si>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</si>
  <si>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</si>
  <si>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</si>
  <si>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</si>
  <si>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</si>
  <si>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</si>
  <si>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</si>
  <si>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</si>
  <si>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</si>
  <si>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</si>
  <si>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</si>
  <si>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</si>
  <si>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</si>
  <si>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</si>
  <si>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</si>
  <si>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</si>
  <si>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</si>
  <si>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</si>
  <si>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</si>
  <si>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</si>
  <si>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</si>
  <si>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</si>
  <si>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</si>
  <si>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</si>
  <si>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</si>
  <si>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</si>
  <si>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</si>
  <si>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</si>
  <si>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</si>
  <si>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</si>
  <si>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</si>
  <si>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</si>
  <si>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</si>
  <si>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</si>
  <si>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</si>
  <si>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</si>
  <si>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</si>
  <si>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</si>
  <si>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</si>
  <si>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</si>
  <si>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</si>
  <si>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</si>
  <si>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</si>
  <si>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</si>
  <si>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</si>
  <si>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</si>
  <si>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</si>
  <si>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</si>
  <si>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</si>
  <si>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</si>
  <si>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</si>
  <si>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</si>
  <si>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</si>
  <si>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</si>
  <si>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</si>
  <si>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</si>
  <si>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</si>
  <si>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</si>
  <si>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</si>
  <si>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</si>
  <si>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</si>
  <si>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</si>
  <si>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</si>
  <si>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</si>
  <si>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</si>
  <si>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</si>
  <si>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</si>
  <si>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</si>
  <si>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</si>
  <si>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</si>
  <si>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</si>
  <si>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</si>
  <si>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</si>
  <si>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</si>
  <si>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</si>
  <si>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</si>
  <si>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</si>
  <si>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</si>
  <si>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</si>
  <si>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</si>
  <si>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</si>
  <si>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</si>
  <si>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</si>
  <si>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</si>
  <si>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</si>
  <si>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</si>
  <si>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</si>
  <si>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</si>
  <si>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</si>
  <si>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</si>
  <si>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</si>
  <si>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</si>
  <si>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</si>
  <si>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</si>
  <si>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</si>
  <si>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</si>
  <si>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</si>
  <si>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</si>
  <si>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</si>
  <si>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</si>
  <si>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</si>
  <si>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</si>
  <si>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</si>
  <si>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</si>
  <si>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</si>
  <si>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</si>
  <si>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</si>
  <si>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</si>
  <si>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</si>
  <si>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</si>
  <si>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</si>
  <si>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</si>
  <si>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</si>
  <si>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</si>
  <si>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</si>
  <si>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</si>
  <si>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</si>
  <si>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</si>
  <si>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</si>
  <si>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</si>
  <si>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</si>
  <si>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</si>
  <si>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</si>
  <si>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</si>
  <si>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</si>
  <si>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</si>
  <si>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</si>
  <si>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</si>
  <si>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</si>
  <si>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</si>
  <si>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</si>
  <si>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</si>
  <si>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</si>
  <si>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</si>
  <si>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</si>
  <si>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</si>
  <si>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</si>
  <si>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</si>
  <si>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</si>
  <si>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</si>
  <si>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</si>
  <si>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</si>
  <si>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</si>
  <si>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</si>
  <si>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</si>
  <si>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</si>
  <si>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</si>
  <si>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</si>
  <si>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</si>
  <si>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</si>
  <si>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</si>
  <si>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</si>
  <si>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</si>
  <si>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</si>
  <si>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</si>
  <si>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</si>
  <si>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</si>
  <si>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</si>
  <si>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</si>
  <si>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</si>
  <si>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</si>
  <si>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</si>
  <si>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</si>
  <si>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</si>
  <si>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</si>
  <si>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</si>
  <si>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</si>
  <si>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</si>
  <si>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</si>
  <si>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</si>
  <si>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</si>
  <si>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</si>
  <si>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</si>
  <si>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</si>
  <si>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</si>
  <si>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</si>
  <si>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</si>
  <si>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</si>
  <si>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</si>
  <si>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</si>
  <si>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</si>
  <si>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</si>
  <si>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</si>
  <si>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</si>
  <si>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</si>
  <si>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</si>
  <si>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</si>
  <si>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</si>
  <si>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</si>
  <si>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</si>
  <si>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</si>
  <si>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</si>
  <si>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</si>
  <si>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</si>
  <si>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</si>
  <si>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</si>
  <si>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</si>
  <si>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</si>
  <si>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</si>
  <si>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</si>
  <si>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</si>
  <si>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</si>
  <si>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</si>
  <si>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</si>
  <si>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</si>
  <si>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</si>
  <si>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</si>
  <si>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</si>
  <si>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</si>
  <si>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</si>
  <si>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</si>
  <si>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</si>
  <si>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</si>
  <si>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</si>
  <si>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</si>
  <si>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</si>
  <si>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</si>
  <si>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</si>
  <si>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</si>
  <si>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</si>
  <si>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</si>
  <si>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</si>
  <si>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</si>
  <si>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</si>
  <si>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</si>
  <si>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</si>
  <si>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</si>
  <si>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</si>
  <si>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</si>
  <si>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</si>
  <si>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</si>
  <si>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</si>
  <si>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</si>
  <si>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</si>
  <si>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</si>
  <si>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</si>
  <si>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</si>
  <si>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</si>
  <si>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</si>
  <si>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</si>
  <si>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</si>
  <si>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</si>
  <si>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</si>
  <si>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</si>
  <si>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</si>
  <si>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</si>
  <si>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</si>
  <si>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</si>
  <si>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</si>
  <si>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</si>
  <si>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</si>
  <si>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</si>
  <si>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</si>
  <si>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</si>
  <si>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</si>
  <si>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</si>
  <si>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</si>
  <si>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</si>
  <si>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</si>
  <si>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</si>
  <si>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</si>
  <si>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</si>
  <si>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</si>
  <si>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</si>
  <si>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</si>
  <si>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</si>
  <si>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</si>
  <si>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</si>
  <si>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</si>
  <si>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</si>
  <si>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</si>
  <si>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</si>
  <si>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</si>
  <si>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</si>
  <si>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</si>
  <si>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</si>
  <si>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</si>
  <si>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</si>
  <si>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</si>
  <si>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</si>
  <si>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</si>
  <si>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</si>
  <si>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</si>
  <si>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</si>
  <si>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</si>
  <si>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</si>
  <si>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</si>
  <si>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</si>
  <si>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</si>
  <si>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</si>
  <si>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</si>
  <si>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</si>
  <si>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</si>
  <si>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</si>
  <si>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</si>
  <si>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</si>
  <si>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</si>
  <si>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</si>
  <si>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</si>
  <si>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</si>
  <si>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</si>
  <si>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</si>
  <si>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</si>
  <si>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</si>
  <si>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</si>
  <si>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</si>
  <si>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</si>
  <si>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</si>
  <si>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</si>
  <si>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</si>
  <si>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</si>
  <si>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</si>
  <si>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</si>
  <si>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</si>
  <si>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</si>
  <si>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</si>
  <si>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</si>
  <si>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</si>
  <si>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</si>
  <si>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</si>
  <si>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</si>
  <si>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</si>
  <si>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</si>
  <si>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</si>
  <si>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</si>
  <si>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</si>
  <si>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</si>
  <si>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</si>
  <si>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</si>
  <si>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</si>
  <si>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</si>
  <si>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</si>
  <si>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</si>
  <si>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</si>
  <si>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</si>
  <si>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</si>
  <si>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</si>
  <si>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</si>
  <si>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</si>
  <si>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</si>
  <si>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</si>
  <si>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</si>
  <si>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</si>
  <si>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</si>
  <si>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</si>
  <si>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</si>
  <si>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</si>
  <si>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</si>
  <si>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</si>
  <si>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</si>
  <si>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</si>
  <si>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</si>
  <si>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</si>
  <si>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</si>
  <si>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</si>
  <si>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</si>
  <si>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</si>
  <si>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</si>
  <si>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</si>
  <si>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</si>
  <si>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</si>
  <si>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</si>
  <si>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</si>
  <si>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</si>
  <si>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</si>
  <si>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</si>
  <si>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</si>
  <si>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</si>
  <si>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</si>
  <si>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</si>
  <si>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</si>
  <si>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</si>
  <si>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</si>
  <si>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</si>
  <si>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</si>
  <si>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</si>
  <si>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</si>
  <si>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</si>
  <si>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</si>
  <si>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</si>
  <si>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</si>
  <si>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</si>
  <si>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</si>
  <si>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</si>
  <si>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</si>
  <si>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</si>
  <si>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</si>
  <si>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</si>
  <si>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</si>
  <si>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</si>
  <si>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</si>
  <si>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</si>
  <si>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</si>
  <si>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</si>
  <si>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</si>
  <si>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</si>
  <si>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</si>
  <si>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</si>
  <si>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</si>
  <si>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</si>
  <si>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</si>
  <si>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</si>
  <si>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</si>
  <si>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</si>
  <si>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</si>
  <si>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</si>
  <si>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</si>
  <si>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</si>
  <si>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</si>
  <si>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</si>
  <si>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</si>
  <si>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</si>
  <si>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</si>
  <si>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</si>
  <si>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</si>
  <si>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</si>
  <si>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</si>
  <si>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</si>
  <si>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</si>
  <si>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</si>
  <si>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</si>
  <si>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</si>
  <si>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</si>
  <si>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</si>
  <si>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</si>
  <si>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</si>
  <si>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</si>
  <si>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</si>
  <si>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</si>
  <si>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</si>
  <si>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</si>
  <si>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</si>
  <si>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</si>
  <si>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</si>
  <si>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</si>
  <si>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</si>
  <si>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</si>
  <si>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</si>
  <si>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</si>
  <si>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</si>
  <si>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</si>
  <si>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</si>
  <si>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</si>
  <si>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</si>
  <si>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</si>
  <si>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</si>
  <si>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</si>
  <si>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</si>
  <si>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</si>
  <si>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</si>
  <si>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</si>
  <si>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</si>
  <si>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</si>
  <si>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</si>
  <si>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</si>
  <si>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</si>
  <si>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</si>
  <si>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</si>
  <si>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</si>
  <si>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</si>
  <si>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</si>
  <si>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</si>
  <si>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</si>
  <si>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</si>
  <si>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</si>
  <si>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</si>
  <si>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</si>
  <si>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</si>
  <si>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</si>
  <si>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</si>
  <si>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</si>
  <si>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</si>
  <si>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</si>
  <si>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</si>
  <si>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</si>
  <si>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</si>
  <si>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</si>
  <si>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</si>
  <si>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</si>
  <si>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</si>
  <si>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</si>
  <si>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</si>
  <si>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</si>
  <si>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</si>
  <si>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</si>
  <si>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</si>
  <si>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</si>
  <si>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</si>
  <si>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</si>
  <si>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</si>
  <si>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</si>
  <si>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</si>
  <si>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</si>
  <si>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</si>
  <si>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</si>
  <si>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</si>
  <si>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</si>
  <si>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</si>
  <si>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</si>
  <si>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</si>
  <si>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</si>
  <si>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</si>
  <si>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</si>
  <si>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</si>
  <si>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</si>
  <si>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</si>
  <si>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</si>
  <si>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</si>
  <si>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</si>
  <si>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</si>
  <si>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</si>
  <si>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</si>
  <si>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</si>
  <si>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</si>
  <si>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</si>
  <si>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</si>
  <si>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</si>
  <si>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</si>
  <si>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</si>
  <si>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</si>
  <si>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</si>
  <si>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</si>
  <si>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</si>
  <si>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</si>
  <si>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</si>
  <si>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</si>
  <si>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</si>
  <si>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</si>
  <si>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</si>
  <si>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</si>
  <si>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</si>
  <si>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</si>
  <si>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</si>
  <si>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</si>
  <si>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</si>
  <si>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</si>
  <si>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</si>
  <si>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</si>
  <si>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</si>
  <si>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</si>
  <si>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</si>
  <si>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</si>
  <si>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</si>
  <si>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</si>
  <si>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</si>
  <si>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</si>
  <si>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</si>
  <si>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</si>
  <si>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</si>
  <si>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</si>
  <si>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</si>
  <si>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</si>
  <si>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</si>
  <si>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</si>
  <si>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</si>
  <si>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</si>
  <si>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</si>
  <si>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</si>
  <si>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</si>
  <si>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</si>
  <si>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</si>
  <si>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</si>
  <si>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</si>
  <si>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</si>
  <si>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</si>
  <si>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</si>
  <si>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</si>
  <si>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</si>
  <si>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</si>
  <si>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</si>
  <si>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</si>
  <si>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</si>
  <si>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</si>
  <si>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</si>
  <si>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</si>
  <si>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</si>
  <si>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</si>
  <si>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</si>
  <si>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</si>
  <si>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</si>
  <si>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</si>
  <si>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</si>
  <si>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</si>
  <si>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</si>
  <si>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</si>
  <si>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</si>
  <si>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</si>
  <si>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</si>
  <si>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</si>
  <si>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</si>
  <si>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</si>
  <si>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</si>
  <si>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</si>
  <si>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</si>
  <si>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</si>
  <si>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</si>
  <si>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</si>
  <si>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</si>
  <si>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</si>
  <si>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</si>
  <si>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</si>
  <si>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</si>
  <si>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</si>
  <si>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</si>
  <si>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</si>
  <si>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</si>
  <si>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</si>
  <si>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</si>
  <si>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</si>
  <si>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</si>
  <si>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</si>
  <si>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</si>
  <si>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</si>
  <si>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</si>
  <si>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</si>
  <si>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</si>
  <si>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</si>
  <si>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</si>
  <si>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</si>
  <si>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</si>
  <si>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</si>
  <si>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</si>
  <si>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</si>
  <si>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</si>
  <si>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</si>
  <si>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</si>
  <si>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</si>
  <si>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</si>
  <si>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</si>
  <si>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</si>
  <si>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</si>
  <si>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</si>
  <si>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</si>
  <si>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</si>
  <si>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</si>
  <si>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</si>
  <si>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</si>
  <si>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</si>
  <si>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</si>
  <si>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</si>
  <si>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</si>
  <si>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</si>
  <si>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</si>
  <si>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</si>
  <si>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</si>
  <si>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</si>
  <si>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</si>
  <si>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</si>
  <si>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</si>
  <si>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</si>
  <si>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</si>
  <si>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</si>
  <si>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</si>
  <si>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</si>
  <si>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</si>
  <si>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</si>
  <si>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</si>
  <si>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</si>
  <si>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</si>
  <si>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</si>
  <si>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</si>
  <si>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</si>
  <si>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</si>
  <si>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</si>
  <si>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</si>
  <si>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</si>
  <si>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</si>
  <si>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</si>
  <si>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</si>
  <si>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</si>
  <si>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</si>
  <si>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</si>
  <si>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</si>
  <si>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</si>
  <si>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</si>
  <si>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</si>
  <si>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</si>
  <si>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</si>
  <si>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</si>
  <si>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</si>
  <si>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</si>
  <si>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</si>
  <si>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</si>
  <si>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</si>
  <si>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</si>
  <si>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</si>
  <si>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</si>
  <si>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</si>
  <si>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</si>
  <si>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</si>
  <si>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</si>
  <si>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</si>
  <si>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</si>
  <si>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</si>
  <si>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</si>
  <si>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</si>
  <si>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</si>
  <si>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</si>
  <si>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</si>
  <si>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</si>
  <si>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</si>
  <si>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</si>
  <si>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</si>
  <si>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</si>
  <si>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</si>
  <si>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</si>
  <si>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</si>
  <si>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</si>
  <si>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</si>
  <si>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</si>
  <si>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</si>
  <si>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</si>
  <si>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</si>
  <si>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</si>
  <si>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</si>
  <si>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</si>
  <si>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</si>
  <si>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</si>
  <si>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</si>
  <si>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</si>
  <si>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</si>
  <si>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</si>
  <si>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</si>
  <si>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</si>
  <si>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</si>
  <si>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</si>
  <si>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</si>
  <si>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</si>
  <si>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</si>
  <si>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</si>
  <si>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</si>
  <si>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</si>
  <si>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</si>
  <si>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</si>
  <si>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</si>
  <si>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</si>
  <si>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</si>
  <si>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</si>
  <si>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</si>
  <si>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</si>
  <si>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</si>
  <si>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</si>
  <si>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</si>
  <si>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</si>
  <si>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</si>
  <si>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</si>
  <si>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</si>
  <si>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</si>
  <si>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</si>
  <si>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</si>
  <si>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</si>
  <si>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</si>
  <si>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</si>
  <si>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</si>
  <si>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</si>
  <si>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</si>
  <si>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</si>
  <si>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</si>
  <si>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</si>
  <si>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</si>
  <si>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</si>
  <si>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</si>
  <si>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</si>
  <si>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</si>
  <si>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</si>
  <si>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</si>
  <si>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</si>
  <si>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</si>
  <si>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</si>
  <si>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</si>
  <si>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</si>
  <si>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</si>
  <si>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</si>
  <si>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</si>
  <si>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</si>
  <si>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</si>
  <si>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</si>
  <si>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</si>
  <si>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</si>
  <si>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</si>
  <si>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</si>
  <si>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</si>
  <si>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</si>
  <si>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</si>
  <si>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</si>
  <si>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</si>
  <si>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</si>
  <si>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</si>
  <si>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</si>
  <si>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</si>
  <si>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</si>
  <si>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</si>
  <si>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</si>
  <si>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</si>
  <si>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</si>
  <si>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</si>
  <si>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</si>
  <si>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</si>
  <si>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</si>
  <si>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</si>
  <si>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</si>
  <si>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</si>
  <si>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</si>
  <si>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</si>
  <si>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</si>
  <si>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</si>
  <si>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</si>
  <si>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</si>
  <si>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</si>
  <si>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</si>
  <si>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</si>
  <si>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</si>
  <si>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</si>
  <si>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</si>
  <si>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</si>
  <si>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</si>
  <si>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</si>
  <si>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</si>
  <si>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</si>
  <si>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</si>
  <si>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</si>
  <si>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</si>
  <si>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</si>
  <si>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</si>
  <si>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</si>
  <si>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</si>
  <si>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</si>
  <si>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</si>
  <si>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</si>
  <si>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</si>
  <si>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</si>
  <si>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</si>
  <si>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</si>
  <si>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</si>
  <si>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</si>
  <si>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</si>
  <si>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</si>
  <si>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</si>
  <si>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</si>
  <si>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</si>
  <si>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</si>
  <si>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</si>
  <si>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</si>
  <si>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</si>
  <si>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</si>
  <si>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</si>
  <si>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</si>
  <si>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</si>
  <si>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</si>
  <si>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</si>
  <si>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</si>
  <si>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</si>
  <si>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</si>
  <si>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</si>
  <si>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</si>
  <si>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</si>
  <si>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</si>
  <si>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</si>
  <si>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</si>
  <si>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</si>
  <si>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</si>
  <si>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</si>
  <si>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</si>
  <si>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</si>
  <si>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</si>
  <si>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</si>
  <si>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</si>
  <si>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</si>
  <si>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</si>
  <si>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</si>
  <si>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</si>
  <si>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</si>
  <si>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</si>
  <si>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</si>
  <si>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</si>
  <si>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</si>
  <si>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</si>
  <si>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</si>
  <si>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</si>
  <si>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</si>
  <si>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</si>
  <si>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</si>
  <si>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</si>
  <si>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</si>
  <si>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</si>
  <si>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</si>
  <si>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</si>
  <si>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</si>
  <si>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</si>
  <si>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</si>
  <si>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</si>
  <si>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</si>
  <si>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</si>
  <si>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</si>
  <si>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</si>
  <si>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</si>
  <si>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</si>
  <si>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</si>
  <si>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</si>
  <si>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</si>
  <si>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</si>
  <si>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</si>
  <si>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</si>
  <si>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</si>
  <si>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</si>
  <si>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</si>
  <si>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</si>
  <si>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</si>
  <si>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</si>
  <si>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</si>
  <si>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</si>
  <si>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</si>
  <si>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</si>
  <si>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</si>
  <si>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</si>
  <si>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</si>
  <si>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</si>
  <si>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</si>
  <si>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</si>
  <si>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</si>
  <si>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</si>
  <si>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</si>
  <si>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</si>
  <si>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</si>
  <si>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</si>
  <si>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</si>
  <si>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</si>
  <si>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</si>
  <si>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</si>
  <si>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</si>
  <si>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</si>
  <si>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</si>
  <si>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</si>
  <si>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</si>
  <si>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</si>
  <si>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</si>
  <si>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</si>
  <si>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</si>
  <si>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</si>
  <si>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</si>
  <si>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</si>
  <si>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</si>
  <si>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</si>
  <si>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</si>
  <si>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</si>
  <si>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</si>
  <si>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</si>
  <si>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</si>
  <si>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</si>
  <si>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</si>
  <si>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</si>
  <si>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</si>
  <si>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</si>
  <si>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</si>
  <si>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</si>
  <si>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</si>
  <si>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</si>
  <si>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</si>
  <si>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</si>
  <si>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</si>
  <si>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</si>
  <si>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</si>
  <si>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</si>
  <si>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</si>
  <si>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</si>
  <si>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</si>
  <si>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</si>
  <si>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</si>
  <si>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</si>
  <si>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</si>
  <si>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</si>
  <si>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</si>
  <si>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</si>
  <si>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</si>
  <si>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</si>
  <si>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</si>
  <si>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</si>
  <si>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</si>
  <si>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</si>
  <si>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</si>
  <si>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</si>
  <si>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</si>
  <si>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</si>
  <si>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</si>
  <si>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</si>
  <si>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</si>
  <si>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</si>
  <si>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</si>
  <si>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</si>
  <si>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</si>
  <si>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</si>
  <si>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</si>
  <si>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</si>
  <si>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</si>
  <si>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</si>
  <si>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</si>
  <si>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</si>
  <si>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</si>
  <si>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</si>
  <si>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</si>
  <si>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</si>
  <si>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</si>
  <si>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</si>
  <si>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</si>
  <si>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</si>
  <si>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</si>
  <si>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</si>
  <si>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</si>
  <si>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</si>
  <si>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</si>
  <si>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</si>
  <si>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</si>
  <si>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</si>
  <si>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</si>
  <si>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</si>
  <si>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</si>
  <si>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</si>
  <si>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</si>
  <si>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</si>
  <si>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</si>
  <si>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</si>
  <si>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</si>
  <si>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</si>
  <si>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</si>
  <si>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</si>
  <si>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</si>
  <si>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</si>
  <si>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</si>
  <si>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</si>
  <si>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</si>
  <si>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</si>
  <si>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</si>
  <si>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</si>
  <si>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</si>
  <si>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</si>
  <si>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</si>
  <si>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</si>
  <si>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</si>
  <si>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</si>
  <si>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</si>
  <si>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</si>
  <si>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</si>
  <si>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</si>
  <si>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</si>
  <si>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</si>
  <si>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</si>
  <si>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</si>
  <si>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</si>
  <si>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</si>
  <si>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</si>
  <si>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</si>
  <si>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</si>
  <si>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</si>
  <si>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</si>
  <si>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</si>
  <si>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</si>
  <si>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</si>
  <si>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</si>
  <si>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</si>
  <si>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</si>
  <si>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</si>
  <si>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</si>
  <si>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</si>
  <si>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</si>
  <si>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</si>
  <si>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</si>
  <si>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</si>
  <si>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</si>
  <si>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</si>
  <si>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</si>
  <si>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</si>
  <si>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</si>
  <si>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</si>
  <si>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</si>
  <si>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</si>
  <si>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</si>
  <si>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</si>
  <si>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</si>
  <si>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</si>
  <si>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</si>
  <si>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</si>
  <si>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</si>
  <si>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</si>
  <si>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</si>
  <si>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</si>
  <si>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</si>
  <si>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</si>
  <si>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</si>
  <si>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</si>
  <si>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</si>
  <si>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</si>
  <si>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</si>
  <si>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</si>
  <si>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</si>
  <si>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</si>
  <si>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</si>
  <si>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</si>
  <si>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</si>
  <si>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</si>
  <si>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</si>
  <si>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</si>
  <si>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</si>
  <si>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</si>
  <si>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</si>
  <si>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</si>
  <si>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</si>
  <si>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</si>
  <si>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</si>
  <si>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</si>
  <si>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</si>
  <si>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</si>
  <si>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</si>
  <si>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</si>
  <si>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</si>
  <si>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</si>
  <si>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</si>
  <si>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</si>
  <si>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</si>
  <si>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</si>
  <si>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</si>
  <si>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</si>
  <si>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</si>
  <si>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</si>
  <si>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</si>
  <si>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</si>
  <si>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</si>
  <si>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</si>
  <si>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</si>
  <si>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</si>
  <si>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</si>
  <si>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</si>
  <si>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</si>
  <si>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</si>
  <si>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</si>
  <si>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</si>
  <si>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</si>
  <si>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</si>
  <si>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</si>
  <si>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</si>
  <si>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</si>
  <si>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</si>
  <si>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</si>
  <si>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</si>
  <si>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</si>
  <si>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</si>
  <si>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</si>
  <si>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</si>
  <si>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</si>
  <si>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</si>
  <si>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</si>
  <si>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</si>
  <si>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</si>
  <si>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</si>
  <si>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</si>
  <si>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</si>
  <si>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</si>
  <si>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</si>
  <si>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</si>
  <si>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</si>
  <si>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</si>
  <si>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</si>
  <si>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</si>
  <si>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</si>
  <si>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</si>
  <si>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</si>
  <si>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</si>
  <si>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</si>
  <si>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</si>
  <si>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</si>
  <si>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</si>
  <si>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</si>
  <si>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</si>
  <si>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</si>
  <si>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</si>
  <si>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</si>
  <si>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</si>
  <si>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</si>
  <si>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</si>
  <si>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</si>
  <si>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</si>
  <si>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</si>
  <si>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</si>
  <si>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</si>
  <si>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</si>
  <si>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</si>
  <si>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</si>
  <si>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</si>
  <si>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</si>
  <si>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</si>
  <si>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</si>
  <si>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</si>
  <si>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</si>
  <si>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</si>
  <si>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</si>
  <si>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</si>
  <si>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</si>
  <si>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</si>
  <si>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</si>
  <si>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</si>
  <si>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</si>
  <si>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</si>
  <si>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</si>
  <si>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</si>
  <si>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</si>
  <si>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</si>
  <si>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</si>
  <si>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</si>
  <si>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</si>
  <si>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</si>
  <si>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</si>
  <si>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</si>
  <si>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</si>
  <si>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</si>
  <si>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</si>
  <si>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</si>
  <si>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</si>
  <si>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</si>
  <si>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</si>
  <si>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</si>
  <si>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</si>
  <si>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</si>
  <si>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</si>
  <si>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</si>
  <si>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</si>
  <si>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</si>
  <si>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</si>
  <si>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</si>
  <si>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</si>
  <si>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</si>
  <si>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</si>
  <si>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</si>
  <si>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</si>
  <si>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</si>
  <si>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</si>
  <si>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</si>
  <si>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</si>
  <si>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</si>
  <si>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</si>
  <si>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</si>
  <si>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</si>
  <si>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</si>
  <si>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</si>
  <si>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</si>
  <si>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</si>
  <si>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</si>
  <si>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</si>
  <si>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</si>
  <si>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</si>
  <si>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</si>
  <si>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</si>
  <si>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</si>
  <si>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</si>
  <si>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</si>
  <si>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</si>
  <si>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</si>
  <si>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</si>
  <si>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</si>
  <si>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</si>
  <si>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</si>
  <si>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</si>
  <si>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</si>
  <si>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</si>
  <si>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</si>
  <si>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</si>
  <si>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</si>
  <si>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</si>
  <si>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</si>
  <si>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</si>
  <si>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</si>
  <si>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</si>
  <si>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</si>
  <si>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</si>
  <si>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</si>
  <si>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</si>
  <si>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</si>
  <si>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</si>
  <si>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</si>
  <si>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</si>
  <si>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</si>
  <si>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</si>
  <si>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</si>
  <si>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</si>
  <si>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</si>
  <si>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</si>
  <si>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</si>
  <si>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</si>
  <si>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</si>
  <si>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</si>
  <si>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</si>
  <si>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</si>
  <si>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</si>
  <si>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</si>
  <si>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</si>
  <si>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</si>
  <si>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</si>
  <si>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</si>
  <si>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</si>
  <si>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</si>
  <si>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</si>
  <si>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</si>
  <si>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</si>
  <si>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</si>
  <si>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</si>
  <si>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</si>
  <si>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</si>
  <si>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</si>
  <si>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</si>
  <si>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</si>
  <si>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</si>
  <si>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</si>
  <si>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</si>
  <si>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</si>
  <si>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</si>
  <si>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</si>
  <si>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</si>
  <si>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</si>
  <si>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</si>
  <si>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</si>
  <si>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</si>
  <si>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</si>
  <si>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</si>
  <si>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</si>
  <si>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</si>
  <si>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</si>
  <si>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</si>
  <si>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</si>
  <si>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</si>
  <si>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</si>
  <si>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</si>
  <si>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</si>
  <si>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</si>
  <si>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</si>
  <si>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</si>
  <si>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</si>
  <si>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</si>
  <si>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</si>
  <si>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</si>
  <si>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</si>
  <si>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</si>
  <si>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</si>
  <si>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</si>
  <si>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</si>
  <si>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</si>
  <si>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</si>
  <si>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</si>
  <si>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</si>
  <si>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</si>
  <si>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</si>
  <si>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</si>
  <si>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</si>
  <si>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</si>
  <si>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</si>
  <si>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</si>
  <si>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</si>
  <si>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</si>
  <si>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</si>
  <si>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</si>
  <si>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</si>
  <si>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</si>
  <si>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</si>
  <si>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</si>
  <si>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</si>
  <si>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</si>
  <si>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</si>
  <si>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</si>
  <si>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</si>
  <si>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</si>
  <si>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</si>
  <si>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</si>
  <si>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</si>
  <si>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</si>
  <si>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</si>
  <si>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</si>
  <si>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</si>
  <si>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</si>
  <si>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</si>
  <si>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</si>
  <si>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</si>
  <si>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</si>
  <si>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</si>
  <si>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</si>
  <si>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</si>
  <si>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</si>
  <si>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</si>
  <si>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</si>
  <si>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</si>
  <si>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</si>
  <si>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</si>
  <si>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</si>
  <si>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</si>
  <si>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</si>
  <si>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</si>
  <si>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</si>
  <si>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</si>
  <si>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</si>
  <si>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</si>
  <si>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</si>
  <si>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</si>
  <si>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</si>
  <si>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</si>
  <si>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</si>
  <si>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</si>
  <si>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</si>
  <si>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</si>
  <si>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</si>
  <si>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</si>
  <si>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</si>
  <si>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</si>
  <si>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</si>
  <si>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</si>
  <si>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</si>
  <si>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</si>
  <si>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</si>
  <si>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</si>
  <si>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</si>
  <si>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</si>
  <si>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</si>
  <si>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</si>
  <si>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</si>
  <si>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</si>
  <si>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</si>
  <si>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</si>
  <si>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</si>
  <si>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</si>
  <si>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</si>
  <si>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</si>
  <si>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</si>
  <si>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</si>
  <si>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</si>
  <si>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</si>
  <si>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</si>
  <si>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</si>
  <si>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</si>
  <si>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</si>
  <si>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</si>
  <si>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</si>
  <si>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</si>
  <si>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</si>
  <si>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</si>
  <si>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</si>
  <si>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</si>
  <si>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</si>
  <si>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</si>
  <si>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</si>
  <si>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</si>
  <si>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</si>
  <si>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</si>
  <si>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</si>
  <si>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</si>
  <si>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</si>
  <si>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</si>
  <si>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</si>
  <si>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</si>
  <si>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</si>
  <si>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</si>
  <si>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</si>
  <si>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</si>
  <si>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</si>
  <si>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</si>
  <si>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</si>
  <si>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</si>
  <si>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</si>
  <si>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</si>
  <si>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</si>
  <si>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</si>
  <si>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</si>
  <si>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</si>
  <si>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</si>
  <si>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</si>
  <si>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</si>
  <si>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</si>
  <si>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</si>
  <si>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</si>
  <si>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</si>
  <si>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</si>
  <si>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</si>
  <si>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</si>
  <si>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</si>
  <si>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</si>
  <si>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</si>
  <si>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</si>
  <si>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</si>
  <si>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</si>
  <si>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</si>
  <si>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</si>
  <si>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</si>
  <si>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</si>
  <si>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</si>
  <si>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</si>
  <si>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</si>
  <si>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</si>
  <si>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</si>
  <si>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</si>
  <si>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</si>
  <si>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</si>
  <si>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</si>
  <si>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</si>
  <si>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</si>
  <si>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</si>
  <si>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</si>
  <si>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</si>
  <si>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</si>
  <si>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</si>
  <si>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</si>
  <si>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</si>
  <si>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</si>
  <si>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</si>
  <si>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</si>
  <si>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</si>
  <si>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</si>
  <si>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</si>
  <si>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</si>
  <si>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</si>
  <si>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</si>
  <si>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</si>
  <si>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</si>
  <si>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</si>
  <si>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</si>
  <si>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</si>
  <si>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</si>
  <si>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</si>
  <si>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</si>
  <si>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</si>
  <si>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</si>
  <si>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</si>
  <si>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</si>
  <si>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</si>
  <si>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</si>
  <si>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</si>
  <si>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</si>
  <si>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</si>
  <si>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</si>
  <si>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</si>
  <si>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</si>
  <si>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</si>
  <si>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</si>
  <si>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</si>
  <si>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</si>
  <si>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</si>
  <si>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</si>
  <si>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</si>
  <si>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</si>
  <si>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</si>
  <si>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</si>
  <si>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</si>
  <si>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</si>
  <si>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</si>
  <si>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</si>
  <si>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</si>
  <si>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</si>
  <si>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</si>
  <si>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</si>
  <si>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</si>
  <si>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</si>
  <si>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</si>
  <si>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</si>
  <si>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</si>
  <si>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</si>
  <si>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</si>
  <si>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</si>
  <si>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</si>
  <si>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</si>
  <si>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</si>
  <si>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</si>
  <si>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</si>
  <si>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</si>
  <si>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</si>
  <si>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</si>
  <si>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</si>
  <si>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</si>
  <si>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</si>
  <si>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</si>
  <si>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</si>
  <si>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</si>
  <si>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</si>
  <si>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</si>
  <si>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</si>
  <si>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</si>
  <si>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</si>
  <si>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</si>
  <si>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</si>
  <si>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</si>
  <si>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</si>
  <si>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</si>
  <si>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</si>
  <si>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</si>
  <si>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</si>
  <si>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</si>
  <si>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</si>
  <si>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</si>
  <si>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</si>
  <si>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</si>
  <si>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</si>
  <si>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</si>
  <si>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</si>
  <si>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</si>
  <si>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</si>
  <si>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</si>
  <si>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</si>
  <si>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</si>
  <si>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</si>
  <si>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</si>
  <si>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</si>
  <si>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</si>
  <si>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</si>
  <si>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</si>
  <si>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</si>
  <si>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</si>
  <si>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</si>
  <si>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</si>
  <si>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</si>
  <si>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</si>
  <si>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</si>
  <si>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</si>
  <si>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</si>
  <si>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</si>
  <si>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</si>
  <si>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</si>
  <si>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</si>
  <si>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</si>
  <si>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</si>
  <si>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</si>
  <si>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</si>
  <si>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</si>
  <si>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</si>
  <si>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</si>
  <si>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</si>
  <si>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</si>
  <si>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</si>
  <si>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</si>
  <si>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</si>
  <si>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</si>
  <si>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</si>
  <si>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</si>
  <si>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</si>
  <si>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</si>
  <si>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</si>
  <si>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</si>
  <si>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</si>
  <si>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</si>
  <si>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</si>
  <si>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</si>
  <si>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</si>
  <si>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</si>
  <si>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</si>
  <si>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</si>
  <si>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</si>
  <si>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</si>
  <si>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</si>
  <si>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</si>
  <si>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</si>
  <si>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</si>
  <si>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</si>
  <si>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</si>
  <si>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</si>
  <si>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</si>
  <si>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</si>
  <si>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</si>
  <si>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</si>
  <si>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</si>
  <si>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</si>
  <si>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</si>
  <si>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</si>
  <si>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</si>
  <si>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</si>
  <si>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</si>
  <si>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</si>
  <si>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</si>
  <si>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</si>
  <si>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</si>
  <si>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</si>
  <si>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</si>
  <si>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</si>
  <si>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</si>
  <si>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</si>
  <si>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</si>
  <si>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</si>
  <si>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</si>
  <si>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</si>
  <si>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</si>
  <si>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</si>
  <si>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</si>
  <si>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</si>
  <si>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</si>
  <si>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</si>
  <si>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</si>
  <si>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</si>
  <si>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</si>
  <si>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</si>
  <si>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</si>
  <si>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</si>
  <si>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</si>
  <si>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</si>
  <si>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</si>
  <si>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</si>
  <si>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</si>
  <si>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</si>
  <si>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</si>
  <si>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</si>
  <si>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</si>
  <si>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</si>
  <si>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</si>
  <si>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</si>
  <si>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</si>
  <si>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</si>
  <si>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</si>
  <si>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</si>
  <si>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</si>
  <si>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</si>
  <si>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</si>
  <si>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</si>
  <si>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</si>
  <si>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</si>
  <si>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</si>
  <si>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</si>
  <si>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</si>
  <si>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</si>
  <si>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</si>
  <si>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</si>
  <si>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</si>
  <si>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</si>
  <si>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</si>
  <si>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</si>
  <si>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</si>
  <si>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</si>
  <si>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</si>
  <si>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</si>
  <si>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</si>
  <si>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</si>
  <si>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</si>
  <si>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</si>
  <si>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</si>
  <si>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</si>
  <si>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</si>
  <si>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</si>
  <si>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</si>
  <si>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</si>
  <si>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</si>
  <si>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</si>
  <si>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</si>
  <si>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</si>
  <si>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</si>
  <si>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</si>
  <si>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</si>
  <si>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</si>
  <si>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</si>
  <si>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</si>
  <si>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</si>
  <si>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</si>
  <si>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</si>
  <si>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</si>
  <si>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</si>
  <si>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</si>
  <si>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</si>
  <si>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</si>
  <si>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</si>
  <si>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</si>
  <si>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</si>
  <si>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</si>
  <si>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</si>
  <si>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</si>
  <si>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</si>
  <si>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</si>
  <si>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</si>
  <si>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</si>
  <si>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</si>
  <si>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</si>
  <si>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</si>
  <si>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</si>
  <si>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</si>
  <si>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</si>
  <si>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</si>
  <si>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</si>
  <si>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</si>
  <si>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</si>
  <si>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</si>
  <si>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</si>
  <si>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</si>
  <si>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</si>
  <si>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</si>
  <si>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</si>
  <si>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</si>
  <si>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</si>
  <si>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</si>
  <si>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</si>
  <si>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</si>
  <si>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</si>
  <si>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</si>
  <si>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</si>
  <si>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</si>
  <si>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</si>
  <si>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</si>
  <si>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</si>
  <si>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</si>
  <si>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</si>
  <si>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</si>
  <si>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</si>
  <si>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</si>
  <si>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</si>
  <si>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</si>
  <si>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</si>
  <si>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</si>
  <si>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</si>
  <si>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</si>
  <si>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</si>
  <si>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</si>
  <si>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</si>
  <si>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</si>
  <si>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</si>
  <si>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</si>
  <si>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</si>
  <si>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</si>
  <si>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</si>
  <si>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</si>
  <si>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</si>
  <si>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</si>
  <si>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</si>
  <si>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</si>
  <si>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</si>
  <si>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</si>
  <si>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</si>
  <si>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</si>
  <si>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</si>
  <si>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</si>
  <si>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</si>
  <si>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</si>
  <si>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</si>
  <si>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</si>
  <si>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</si>
  <si>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</si>
  <si>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</si>
  <si>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</si>
  <si>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</si>
  <si>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</si>
  <si>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</si>
  <si>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</si>
  <si>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</si>
  <si>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</si>
  <si>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</si>
  <si>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</si>
  <si>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</si>
  <si>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</si>
  <si>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</si>
  <si>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</si>
  <si>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</si>
  <si>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</si>
  <si>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</si>
  <si>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</si>
  <si>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</si>
  <si>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</si>
  <si>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</si>
  <si>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</si>
  <si>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</si>
  <si>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</si>
  <si>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</si>
  <si>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</si>
  <si>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</si>
  <si>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</si>
  <si>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</si>
  <si>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</si>
  <si>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</si>
  <si>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</si>
  <si>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</si>
  <si>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</si>
  <si>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</si>
  <si>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</si>
  <si>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</si>
  <si>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</si>
  <si>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</si>
  <si>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</si>
  <si>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</si>
  <si>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</si>
  <si>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</si>
  <si>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</si>
  <si>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</si>
  <si>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</si>
  <si>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</si>
  <si>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</si>
  <si>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</si>
  <si>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</si>
  <si>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</si>
  <si>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</si>
  <si>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</si>
  <si>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</si>
  <si>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</si>
  <si>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</si>
  <si>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</si>
  <si>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</si>
  <si>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</si>
  <si>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</si>
  <si>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</si>
  <si>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</si>
  <si>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</si>
  <si>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</si>
  <si>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</si>
  <si>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</si>
  <si>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</si>
  <si>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</si>
  <si>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</si>
  <si>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</si>
  <si>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</si>
  <si>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</si>
  <si>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</si>
  <si>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</si>
  <si>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</si>
  <si>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</si>
  <si>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</si>
  <si>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</si>
  <si>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</si>
  <si>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</si>
  <si>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</si>
  <si>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</si>
  <si>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</si>
  <si>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</si>
  <si>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</si>
  <si>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</si>
  <si>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</si>
  <si>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</si>
  <si>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</si>
  <si>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</si>
  <si>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</si>
  <si>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</si>
  <si>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</si>
  <si>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</si>
  <si>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</si>
  <si>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</si>
  <si>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</si>
  <si>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</si>
  <si>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</si>
  <si>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</si>
  <si>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</si>
  <si>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</si>
  <si>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</si>
  <si>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</si>
  <si>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</si>
  <si>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</si>
  <si>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</si>
  <si>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</si>
  <si>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</si>
  <si>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</si>
  <si>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</si>
  <si>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</si>
  <si>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</si>
  <si>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</si>
  <si>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</si>
  <si>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</si>
  <si>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</si>
  <si>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</si>
  <si>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</si>
  <si>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</si>
  <si>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</si>
  <si>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</si>
  <si>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</si>
  <si>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</si>
  <si>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</si>
  <si>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</si>
  <si>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</si>
  <si>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</si>
  <si>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</si>
  <si>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</si>
  <si>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</si>
  <si>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</si>
  <si>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</si>
  <si>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</si>
  <si>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</si>
  <si>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</si>
  <si>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</si>
  <si>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</si>
  <si>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</si>
  <si>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</si>
  <si>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</si>
  <si>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</si>
  <si>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</si>
  <si>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</si>
  <si>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</si>
  <si>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</si>
  <si>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</si>
  <si>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</si>
  <si>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</si>
  <si>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</si>
  <si>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</si>
  <si>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</si>
  <si>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</si>
  <si>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</si>
  <si>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</si>
  <si>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</si>
  <si>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</si>
  <si>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</si>
  <si>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</si>
  <si>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</si>
  <si>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</si>
  <si>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</si>
  <si>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</si>
  <si>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</si>
  <si>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</si>
  <si>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</si>
  <si>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</si>
  <si>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</si>
  <si>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</si>
  <si>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</si>
  <si>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</si>
  <si>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</si>
  <si>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</si>
  <si>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</si>
  <si>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</si>
  <si>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</si>
  <si>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</si>
  <si>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</si>
  <si>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</si>
  <si>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</si>
  <si>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</si>
  <si>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</si>
  <si>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</si>
  <si>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</si>
  <si>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</si>
  <si>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</si>
  <si>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</si>
  <si>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</si>
  <si>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</si>
  <si>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</si>
  <si>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</si>
  <si>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</si>
  <si>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</si>
  <si>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</si>
  <si>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</si>
  <si>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</si>
  <si>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</si>
  <si>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</si>
  <si>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</si>
  <si>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</si>
  <si>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</si>
  <si>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</si>
  <si>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</si>
  <si>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</si>
  <si>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</si>
  <si>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</si>
  <si>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</si>
  <si>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</si>
  <si>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</si>
  <si>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</si>
  <si>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</si>
  <si>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</si>
  <si>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</si>
  <si>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</si>
  <si>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</si>
  <si>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</si>
  <si>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</si>
  <si>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</si>
  <si>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</si>
  <si>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</si>
  <si>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</si>
  <si>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</si>
  <si>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</si>
  <si>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</si>
  <si>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</si>
  <si>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</si>
  <si>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</si>
  <si>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</si>
  <si>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</si>
  <si>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</si>
  <si>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</si>
  <si>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</si>
  <si>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</si>
  <si>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</si>
  <si>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</si>
  <si>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</si>
  <si>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</si>
  <si>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</si>
  <si>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</si>
  <si>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</si>
  <si>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</si>
  <si>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</si>
  <si>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</si>
  <si>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</si>
  <si>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</si>
  <si>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</si>
  <si>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</si>
  <si>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</si>
  <si>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</si>
  <si>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</si>
  <si>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</si>
  <si>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</si>
  <si>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</si>
  <si>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</si>
  <si>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</si>
  <si>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</si>
  <si>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</si>
  <si>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</si>
  <si>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</si>
  <si>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</si>
  <si>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</si>
  <si>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</si>
  <si>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</si>
  <si>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</si>
  <si>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</si>
  <si>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</si>
  <si>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</si>
  <si>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</si>
  <si>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</si>
  <si>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</si>
  <si>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</si>
  <si>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</si>
  <si>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</si>
  <si>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</si>
  <si>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</si>
  <si>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</si>
  <si>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</si>
  <si>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</si>
  <si>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</si>
  <si>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</si>
  <si>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</si>
  <si>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</si>
  <si>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</si>
  <si>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</si>
  <si>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</si>
  <si>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</si>
  <si>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</si>
  <si>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</si>
  <si>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</si>
  <si>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</si>
  <si>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</si>
  <si>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</si>
  <si>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</si>
  <si>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</si>
  <si>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</si>
  <si>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</si>
  <si>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</si>
  <si>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</si>
  <si>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</si>
  <si>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</si>
  <si>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</si>
  <si>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</si>
  <si>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</si>
  <si>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</si>
  <si>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</si>
  <si>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</si>
  <si>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</si>
  <si>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</si>
  <si>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</si>
  <si>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</si>
  <si>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</si>
  <si>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</si>
  <si>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</si>
  <si>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</si>
  <si>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</si>
  <si>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</si>
  <si>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</si>
  <si>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</si>
  <si>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</si>
  <si>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</si>
  <si>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</si>
  <si>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</si>
  <si>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</si>
  <si>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</si>
  <si>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</si>
  <si>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</si>
  <si>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</si>
  <si>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</si>
  <si>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</si>
  <si>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</si>
  <si>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</si>
  <si>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</si>
  <si>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</si>
  <si>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</si>
  <si>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</si>
  <si>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</si>
  <si>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</si>
  <si>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</si>
  <si>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</si>
  <si>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</si>
  <si>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</si>
  <si>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</si>
  <si>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</si>
  <si>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</si>
  <si>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</si>
  <si>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</si>
  <si>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</si>
  <si>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</si>
  <si>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</si>
  <si>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</si>
  <si>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</si>
  <si>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</si>
  <si>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</si>
  <si>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</si>
  <si>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</si>
  <si>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</si>
  <si>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</si>
  <si>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</si>
  <si>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</si>
  <si>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</si>
  <si>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</si>
  <si>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</si>
  <si>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</si>
  <si>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</si>
  <si>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</si>
  <si>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</si>
  <si>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</si>
  <si>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</si>
  <si>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</si>
  <si>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</si>
  <si>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</si>
  <si>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</si>
  <si>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</si>
  <si>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</si>
  <si>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</si>
  <si>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</si>
  <si>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</si>
  <si>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</si>
  <si>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</si>
  <si>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</si>
  <si>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</si>
  <si>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</si>
  <si>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</si>
  <si>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</si>
  <si>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</si>
  <si>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</si>
  <si>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</si>
  <si>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</si>
  <si>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</si>
  <si>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</si>
  <si>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</si>
  <si>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</si>
  <si>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</si>
  <si>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</si>
  <si>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</si>
  <si>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</si>
  <si>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</si>
  <si>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</si>
  <si>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</si>
  <si>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</si>
  <si>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</si>
  <si>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</si>
  <si>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</si>
  <si>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</si>
  <si>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</si>
  <si>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</si>
  <si>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</si>
  <si>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</si>
  <si>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</si>
  <si>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</si>
  <si>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</si>
  <si>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</si>
  <si>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</si>
  <si>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</si>
  <si>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</si>
  <si>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</si>
  <si>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</si>
  <si>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</si>
  <si>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</si>
  <si>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</si>
  <si>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</si>
  <si>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</si>
  <si>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</si>
  <si>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</si>
  <si>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</si>
  <si>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</si>
  <si>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</si>
  <si>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</si>
  <si>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</si>
  <si>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</si>
  <si>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</si>
  <si>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</si>
  <si>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</si>
  <si>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</si>
  <si>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</si>
  <si>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</si>
  <si>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</si>
  <si>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</si>
  <si>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</si>
  <si>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</si>
  <si>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</si>
  <si>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</si>
  <si>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</si>
  <si>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</si>
  <si>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</si>
  <si>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</si>
  <si>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</si>
  <si>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</si>
  <si>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</si>
  <si>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</si>
  <si>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</si>
  <si>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</si>
  <si>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</si>
  <si>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</si>
  <si>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</si>
  <si>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</si>
  <si>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</si>
  <si>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</si>
  <si>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</si>
  <si>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</si>
  <si>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</si>
  <si>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</si>
  <si>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</si>
  <si>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</si>
  <si>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</si>
  <si>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</si>
  <si>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</si>
  <si>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</si>
  <si>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</si>
  <si>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</si>
  <si>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</si>
  <si>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</si>
  <si>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</si>
  <si>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</si>
  <si>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</si>
  <si>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</si>
  <si>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</si>
  <si>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</si>
  <si>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</si>
  <si>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</si>
  <si>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</si>
  <si>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</si>
  <si>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</si>
  <si>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</si>
  <si>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</si>
  <si>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</si>
  <si>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</si>
  <si>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</si>
  <si>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</si>
  <si>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</si>
  <si>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</si>
  <si>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</si>
  <si>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</si>
  <si>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</si>
  <si>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</si>
  <si>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</si>
  <si>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</si>
  <si>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</si>
  <si>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</si>
  <si>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</si>
  <si>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</si>
  <si>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</si>
  <si>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</si>
  <si>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</si>
  <si>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</si>
  <si>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</si>
  <si>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</si>
  <si>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</si>
  <si>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</si>
  <si>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</si>
  <si>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</si>
  <si>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</si>
  <si>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</si>
  <si>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</si>
  <si>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</si>
  <si>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</si>
  <si>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</si>
  <si>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</si>
  <si>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</si>
  <si>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</si>
  <si>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</si>
  <si>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</si>
  <si>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</si>
  <si>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</si>
  <si>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</si>
  <si>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</si>
  <si>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</si>
  <si>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</si>
  <si>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</si>
  <si>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</si>
  <si>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</si>
  <si>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</si>
  <si>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</si>
  <si>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</si>
  <si>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</si>
  <si>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</si>
  <si>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</si>
  <si>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</si>
  <si>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</si>
  <si>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</si>
  <si>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</si>
  <si>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</si>
  <si>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</si>
  <si>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</si>
  <si>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</si>
  <si>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</si>
  <si>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</si>
  <si>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</si>
  <si>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</si>
  <si>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</si>
  <si>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</si>
  <si>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</si>
  <si>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</si>
  <si>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</si>
  <si>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</si>
  <si>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</si>
  <si>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</si>
  <si>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</si>
  <si>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</si>
  <si>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</si>
  <si>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</si>
  <si>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</si>
  <si>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</si>
  <si>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</si>
  <si>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</si>
  <si>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</si>
  <si>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</si>
  <si>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</si>
  <si>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</si>
  <si>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</si>
  <si>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</si>
  <si>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</si>
  <si>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</si>
  <si>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</si>
  <si>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</si>
  <si>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</si>
  <si>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</si>
  <si>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</si>
  <si>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</si>
  <si>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</si>
  <si>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</si>
  <si>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</si>
  <si>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</si>
  <si>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</si>
  <si>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</si>
  <si>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</si>
  <si>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</si>
  <si>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</si>
  <si>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</si>
  <si>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</si>
  <si>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</si>
  <si>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</si>
  <si>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</si>
  <si>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</si>
  <si>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</si>
  <si>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</si>
  <si>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</si>
  <si>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</si>
  <si>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</si>
  <si>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</si>
  <si>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</si>
  <si>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</si>
  <si>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</si>
  <si>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</si>
  <si>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</si>
  <si>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</si>
  <si>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</si>
  <si>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</si>
  <si>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</si>
  <si>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</si>
  <si>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</si>
  <si>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</si>
  <si>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</si>
  <si>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</si>
  <si>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</si>
  <si>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</si>
  <si>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</si>
  <si>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</si>
  <si>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</si>
  <si>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</si>
  <si>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</si>
  <si>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</si>
  <si>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</si>
  <si>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</si>
  <si>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</si>
  <si>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</si>
  <si>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</si>
  <si>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</si>
  <si>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</si>
  <si>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</si>
  <si>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</si>
  <si>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</si>
  <si>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</si>
  <si>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</si>
  <si>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</si>
  <si>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</si>
  <si>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</si>
  <si>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</si>
  <si>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</si>
  <si>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</si>
  <si>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</si>
  <si>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</si>
  <si>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</si>
  <si>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</si>
  <si>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</si>
  <si>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</si>
  <si>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</si>
  <si>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</si>
  <si>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</si>
  <si>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</si>
  <si>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</si>
  <si>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</si>
  <si>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</si>
  <si>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</si>
  <si>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</si>
  <si>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</si>
  <si>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</si>
  <si>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</si>
  <si>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</si>
  <si>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</si>
  <si>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</si>
  <si>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</si>
  <si>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</si>
  <si>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</si>
  <si>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</si>
  <si>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</si>
  <si>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</si>
  <si>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</si>
  <si>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</si>
  <si>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</si>
  <si>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</si>
  <si>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</si>
  <si>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</si>
  <si>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</si>
  <si>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</si>
  <si>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</si>
  <si>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</si>
  <si>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</si>
  <si>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</si>
  <si>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</si>
  <si>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</si>
  <si>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</si>
  <si>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</si>
  <si>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</si>
  <si>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</si>
  <si>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</si>
  <si>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</si>
  <si>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</si>
  <si>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</si>
  <si>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</si>
  <si>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</si>
  <si>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</si>
  <si>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</si>
  <si>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</si>
  <si>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</si>
  <si>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</si>
  <si>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</si>
  <si>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</si>
  <si>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</si>
  <si>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</si>
  <si>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</si>
  <si>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</si>
  <si>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</si>
  <si>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</si>
  <si>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</si>
  <si>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</si>
  <si>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</si>
  <si>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</si>
  <si>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</si>
  <si>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</si>
  <si>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</si>
  <si>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</si>
  <si>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</si>
  <si>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</si>
  <si>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</si>
  <si>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</si>
  <si>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</si>
  <si>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</si>
  <si>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</si>
  <si>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</si>
  <si>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</si>
  <si>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</si>
  <si>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</si>
  <si>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</si>
  <si>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</si>
  <si>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</si>
  <si>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</si>
  <si>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</si>
  <si>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</si>
  <si>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</si>
  <si>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</si>
  <si>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</si>
  <si>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</si>
  <si>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</si>
  <si>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</si>
  <si>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</si>
  <si>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</si>
  <si>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</si>
  <si>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</si>
  <si>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</si>
  <si>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</si>
  <si>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</si>
  <si>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</si>
  <si>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</si>
  <si>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</si>
  <si>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</si>
  <si>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</si>
  <si>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</si>
  <si>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</si>
  <si>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</si>
  <si>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</si>
  <si>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</si>
  <si>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</si>
  <si>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</si>
  <si>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</si>
  <si>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</si>
  <si>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</si>
  <si>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</si>
  <si>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</si>
  <si>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</si>
  <si>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</si>
  <si>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</si>
  <si>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</si>
  <si>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</si>
  <si>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</si>
  <si>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</si>
  <si>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</si>
  <si>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</si>
  <si>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</si>
  <si>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</si>
  <si>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</si>
  <si>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</si>
  <si>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</si>
  <si>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</si>
  <si>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</si>
  <si>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</si>
  <si>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</si>
  <si>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</si>
  <si>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</si>
  <si>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</si>
  <si>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</si>
  <si>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</si>
  <si>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</si>
  <si>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</si>
  <si>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</si>
  <si>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</si>
  <si>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</si>
  <si>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</si>
  <si>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</si>
  <si>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</si>
  <si>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</si>
  <si>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</si>
  <si>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</si>
  <si>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</si>
  <si>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</si>
  <si>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</si>
  <si>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</si>
  <si>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</si>
  <si>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</si>
  <si>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</si>
  <si>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</si>
  <si>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</si>
  <si>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</si>
  <si>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</si>
  <si>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</si>
  <si>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</si>
  <si>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</si>
  <si>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</si>
  <si>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</si>
  <si>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</si>
  <si>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</si>
  <si>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</si>
  <si>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</si>
  <si>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</si>
  <si>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</si>
  <si>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</si>
  <si>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</si>
  <si>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</si>
  <si>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</si>
  <si>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</si>
  <si>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</si>
  <si>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</si>
  <si>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</si>
  <si>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</si>
  <si>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</si>
  <si>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</si>
  <si>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</si>
  <si>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</si>
  <si>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</si>
  <si>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</si>
  <si>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</si>
  <si>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</si>
  <si>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</si>
  <si>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</si>
  <si>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</si>
  <si>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</si>
  <si>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</si>
  <si>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</si>
  <si>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</si>
  <si>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</si>
  <si>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</si>
  <si>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</si>
  <si>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</si>
  <si>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</si>
  <si>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</si>
  <si>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</si>
  <si>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</si>
  <si>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</si>
  <si>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</si>
  <si>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</si>
  <si>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</si>
  <si>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</si>
  <si>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</si>
  <si>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</si>
  <si>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</si>
  <si>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</si>
  <si>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</si>
  <si>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</si>
  <si>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</si>
  <si>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</si>
  <si>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</si>
  <si>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</si>
  <si>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</si>
  <si>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</si>
  <si>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</si>
  <si>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</si>
  <si>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</si>
  <si>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</si>
  <si>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</si>
  <si>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</si>
  <si>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</si>
  <si>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</si>
  <si>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</si>
  <si>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</si>
  <si>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</si>
  <si>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</si>
  <si>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</si>
  <si>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</si>
  <si>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</si>
  <si>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</si>
  <si>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</si>
  <si>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</si>
  <si>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</si>
  <si>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</si>
  <si>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</si>
  <si>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</si>
  <si>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</si>
  <si>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</si>
  <si>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</si>
  <si>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</si>
  <si>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</si>
  <si>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</si>
  <si>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</si>
  <si>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</si>
  <si>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</si>
  <si>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</si>
  <si>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</si>
  <si>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</si>
  <si>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</si>
  <si>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</si>
  <si>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</si>
  <si>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</si>
  <si>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</si>
  <si>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</si>
  <si>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</si>
  <si>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</si>
  <si>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</si>
  <si>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</si>
  <si>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</si>
  <si>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</si>
  <si>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</si>
  <si>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</si>
  <si>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</si>
  <si>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</si>
  <si>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</si>
  <si>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</si>
  <si>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</si>
  <si>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</si>
  <si>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</si>
  <si>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</si>
  <si>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</si>
  <si>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</si>
  <si>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</si>
  <si>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</si>
  <si>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</si>
  <si>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</si>
  <si>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</si>
  <si>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</si>
  <si>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</si>
  <si>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</si>
  <si>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</si>
  <si>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</si>
  <si>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</si>
  <si>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</si>
  <si>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</si>
  <si>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</si>
  <si>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</si>
  <si>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</si>
  <si>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</si>
  <si>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</si>
  <si>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</si>
  <si>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</si>
  <si>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</si>
  <si>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</si>
  <si>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</si>
  <si>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</si>
  <si>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</si>
  <si>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</si>
  <si>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</si>
  <si>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</si>
  <si>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</si>
  <si>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</si>
  <si>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</si>
  <si>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</si>
  <si>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</si>
  <si>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</si>
  <si>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</si>
  <si>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</si>
  <si>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</si>
  <si>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</si>
  <si>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</si>
  <si>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</si>
  <si>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</si>
  <si>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</si>
  <si>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</si>
  <si>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</si>
  <si>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</si>
  <si>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</si>
  <si>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</si>
  <si>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</si>
  <si>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</si>
  <si>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</si>
  <si>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</si>
  <si>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</si>
  <si>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</si>
  <si>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</si>
  <si>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</si>
  <si>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</si>
  <si>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</si>
  <si>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</si>
  <si>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</si>
  <si>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</si>
  <si>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</si>
  <si>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</si>
  <si>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</si>
  <si>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</si>
  <si>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</si>
  <si>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</si>
  <si>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</si>
  <si>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</si>
  <si>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</si>
  <si>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</si>
  <si>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</si>
  <si>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</si>
  <si>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</si>
  <si>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</si>
  <si>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</si>
  <si>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</si>
  <si>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</si>
  <si>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</si>
  <si>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</si>
  <si>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</si>
  <si>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</si>
  <si>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</si>
  <si>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</si>
  <si>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</si>
  <si>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</si>
  <si>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</si>
  <si>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</si>
  <si>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</si>
  <si>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</si>
  <si>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</si>
  <si>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</si>
  <si>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</si>
  <si>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</si>
  <si>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</si>
  <si>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</si>
  <si>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</si>
  <si>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</si>
  <si>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</si>
  <si>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</si>
  <si>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</si>
  <si>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</si>
  <si>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</si>
  <si>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</si>
  <si>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</si>
  <si>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</si>
  <si>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</si>
  <si>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</si>
  <si>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</si>
  <si>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</si>
  <si>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</si>
  <si>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</si>
  <si>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</si>
  <si>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</si>
  <si>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</si>
  <si>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</si>
  <si>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</si>
  <si>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</si>
  <si>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</si>
  <si>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</si>
  <si>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</si>
  <si>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</si>
  <si>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</si>
  <si>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</si>
  <si>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</si>
  <si>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</si>
  <si>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</si>
  <si>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</si>
  <si>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</si>
  <si>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</si>
  <si>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</si>
  <si>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</si>
  <si>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</si>
  <si>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</si>
  <si>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</si>
  <si>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</si>
  <si>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</si>
  <si>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</si>
  <si>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</si>
  <si>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</si>
  <si>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</si>
  <si>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</si>
  <si>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</si>
  <si>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</si>
  <si>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</si>
  <si>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</si>
  <si>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</si>
  <si>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</si>
  <si>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</si>
  <si>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</si>
  <si>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</si>
  <si>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</si>
  <si>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</si>
  <si>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</si>
  <si>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</si>
  <si>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</si>
  <si>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</si>
  <si>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</si>
  <si>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</si>
  <si>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</si>
  <si>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</si>
  <si>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</si>
  <si>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</si>
  <si>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</si>
  <si>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</si>
  <si>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</si>
  <si>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</si>
  <si>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</si>
  <si>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</si>
  <si>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</si>
  <si>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</si>
  <si>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</si>
  <si>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</si>
  <si>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</si>
  <si>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</si>
  <si>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</si>
  <si>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</si>
  <si>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</si>
  <si>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</si>
  <si>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</si>
  <si>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</si>
  <si>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</si>
  <si>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</si>
  <si>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</si>
  <si>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</si>
  <si>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</si>
  <si>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</si>
  <si>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</si>
  <si>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</si>
  <si>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</si>
  <si>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</si>
  <si>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</si>
  <si>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</si>
  <si>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</si>
  <si>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</si>
  <si>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</si>
  <si>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</si>
  <si>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</si>
  <si>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</si>
  <si>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</si>
  <si>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</si>
  <si>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</si>
  <si>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</si>
  <si>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</si>
  <si>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</si>
  <si>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</si>
  <si>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</si>
  <si>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</si>
  <si>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</si>
  <si>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</si>
  <si>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</si>
  <si>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</si>
  <si>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</si>
  <si>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</si>
  <si>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</si>
  <si>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</si>
  <si>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</si>
  <si>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</si>
  <si>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</si>
  <si>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</si>
  <si>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</si>
  <si>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</si>
  <si>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</si>
  <si>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</si>
  <si>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</si>
  <si>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</si>
  <si>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</si>
  <si>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</si>
  <si>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</si>
  <si>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</si>
  <si>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</si>
  <si>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</si>
  <si>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</si>
  <si>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</si>
  <si>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</si>
  <si>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</si>
  <si>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</si>
  <si>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</si>
  <si>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</si>
  <si>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</si>
  <si>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</si>
  <si>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</si>
  <si>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</si>
  <si>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</si>
  <si>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</si>
  <si>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</si>
  <si>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</si>
  <si>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</si>
  <si>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</si>
  <si>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</si>
  <si>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</si>
  <si>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</si>
  <si>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</si>
  <si>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</si>
  <si>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</si>
  <si>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</si>
  <si>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</si>
  <si>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</si>
  <si>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</si>
  <si>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</si>
  <si>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</si>
  <si>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</si>
  <si>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</si>
  <si>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</si>
  <si>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</si>
  <si>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</si>
  <si>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</si>
  <si>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</si>
  <si>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</si>
  <si>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</si>
  <si>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</si>
  <si>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</si>
  <si>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</si>
  <si>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</si>
  <si>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</si>
  <si>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</si>
  <si>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</si>
  <si>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</si>
  <si>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</si>
  <si>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</si>
  <si>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</si>
  <si>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</si>
  <si>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</si>
  <si>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</si>
  <si>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</si>
  <si>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</si>
  <si>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</si>
  <si>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</si>
  <si>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</si>
  <si>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</si>
  <si>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</si>
  <si>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</si>
  <si>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</si>
  <si>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</si>
  <si>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</si>
  <si>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</si>
  <si>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</si>
  <si>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</si>
  <si>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</si>
  <si>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</si>
  <si>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</si>
  <si>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</si>
  <si>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</si>
  <si>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</si>
  <si>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</si>
  <si>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</si>
  <si>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</si>
  <si>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</si>
  <si>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</si>
  <si>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</si>
  <si>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</si>
  <si>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</si>
  <si>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</si>
  <si>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</si>
  <si>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</si>
  <si>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</si>
  <si>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</si>
  <si>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</si>
  <si>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</si>
  <si>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</si>
  <si>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</si>
  <si>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</si>
  <si>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</si>
  <si>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</si>
  <si>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</si>
  <si>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</si>
  <si>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</si>
  <si>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</si>
  <si>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</si>
  <si>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</si>
  <si>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</si>
  <si>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</si>
  <si>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</si>
  <si>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</si>
  <si>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</si>
  <si>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</si>
  <si>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</si>
  <si>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</si>
  <si>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</si>
  <si>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</si>
  <si>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</si>
  <si>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</si>
  <si>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</si>
  <si>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</si>
  <si>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</si>
  <si>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</si>
  <si>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</si>
  <si>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</si>
  <si>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</si>
  <si>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</si>
  <si>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</si>
  <si>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</si>
  <si>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</si>
  <si>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</si>
  <si>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</si>
  <si>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</si>
  <si>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</si>
  <si>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</si>
  <si>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</si>
  <si>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</si>
  <si>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</si>
  <si>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</si>
  <si>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</si>
  <si>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</si>
  <si>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</si>
  <si>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</si>
  <si>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</si>
  <si>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</si>
  <si>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</si>
  <si>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</si>
  <si>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</si>
  <si>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</si>
  <si>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</si>
  <si>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</si>
  <si>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</si>
  <si>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</si>
  <si>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</si>
  <si>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</si>
  <si>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</si>
  <si>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</si>
  <si>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</si>
  <si>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</si>
  <si>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</si>
  <si>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</si>
  <si>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</si>
  <si>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</si>
  <si>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</si>
  <si>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</si>
  <si>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</si>
  <si>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</si>
  <si>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</si>
  <si>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</si>
  <si>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</si>
  <si>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</si>
  <si>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</si>
  <si>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</si>
  <si>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</si>
  <si>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</si>
  <si>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</si>
  <si>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</si>
  <si>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</si>
  <si>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</si>
  <si>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</si>
  <si>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</si>
  <si>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</si>
  <si>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</si>
  <si>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</si>
  <si>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</si>
  <si>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</si>
  <si>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</si>
  <si>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</si>
  <si>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</si>
  <si>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</si>
  <si>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</si>
  <si>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</si>
  <si>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</si>
  <si>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</si>
  <si>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</si>
  <si>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</si>
  <si>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</si>
  <si>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</si>
  <si>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</si>
  <si>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</si>
  <si>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</si>
  <si>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</si>
  <si>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</si>
  <si>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</si>
  <si>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</si>
  <si>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</si>
  <si>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</si>
  <si>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</si>
  <si>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</si>
  <si>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</si>
  <si>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</si>
  <si>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</si>
  <si>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</si>
  <si>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</si>
  <si>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</si>
  <si>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</si>
  <si>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</si>
  <si>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</si>
  <si>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</si>
  <si>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</si>
  <si>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</si>
  <si>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</si>
  <si>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</si>
  <si>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</si>
  <si>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</si>
  <si>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</si>
  <si>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</si>
  <si>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</si>
  <si>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</si>
  <si>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</si>
  <si>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</si>
  <si>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</si>
  <si>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</si>
  <si>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</si>
  <si>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</si>
  <si>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</si>
  <si>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</si>
  <si>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</si>
  <si>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</si>
  <si>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</si>
  <si>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</si>
  <si>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</si>
  <si>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</si>
  <si>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</si>
  <si>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</si>
  <si>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</si>
  <si>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</si>
  <si>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</si>
  <si>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</si>
  <si>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</si>
  <si>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</si>
  <si>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</si>
  <si>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</si>
  <si>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</si>
  <si>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</si>
  <si>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</si>
  <si>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</si>
  <si>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</si>
  <si>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</si>
  <si>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</si>
  <si>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</si>
  <si>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</si>
  <si>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</si>
  <si>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</si>
  <si>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</si>
  <si>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</si>
  <si>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</si>
  <si>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</si>
  <si>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</si>
  <si>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</si>
  <si>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</si>
  <si>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</si>
  <si>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</si>
  <si>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</si>
  <si>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</si>
  <si>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</si>
  <si>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</si>
  <si>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</si>
  <si>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</si>
  <si>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</si>
  <si>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</si>
  <si>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</si>
  <si>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</si>
  <si>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</si>
  <si>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</si>
  <si>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</si>
  <si>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</si>
  <si>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</si>
  <si>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</si>
  <si>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</si>
  <si>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</si>
  <si>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</si>
  <si>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</si>
  <si>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</si>
  <si>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</si>
  <si>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</si>
  <si>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</si>
  <si>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</si>
  <si>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</si>
  <si>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</si>
  <si>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</si>
  <si>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</si>
  <si>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</si>
  <si>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</si>
  <si>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</si>
  <si>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</si>
  <si>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</si>
  <si>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</si>
  <si>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</si>
  <si>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</si>
  <si>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</si>
  <si>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</si>
  <si>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</si>
  <si>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</si>
  <si>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</si>
  <si>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</si>
  <si>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</si>
  <si>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</si>
  <si>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</si>
  <si>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</si>
  <si>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</si>
  <si>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</si>
  <si>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</si>
  <si>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</si>
  <si>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</si>
  <si>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</si>
  <si>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</si>
  <si>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</si>
  <si>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</si>
  <si>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</si>
  <si>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</si>
  <si>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</si>
  <si>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</si>
  <si>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</si>
  <si>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</si>
  <si>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</si>
  <si>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</si>
  <si>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</si>
  <si>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</si>
  <si>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</si>
  <si>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</si>
  <si>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</si>
  <si>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</si>
  <si>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</si>
  <si>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</si>
  <si>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</si>
  <si>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</si>
  <si>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</si>
  <si>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</si>
  <si>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</si>
  <si>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</si>
  <si>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</si>
  <si>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</si>
  <si>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</si>
  <si>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</si>
  <si>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</si>
  <si>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</si>
  <si>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</si>
  <si>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</si>
  <si>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</si>
  <si>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</si>
  <si>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</si>
  <si>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</si>
  <si>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</si>
  <si>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</si>
  <si>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</si>
  <si>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</si>
  <si>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</si>
  <si>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</si>
  <si>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</si>
  <si>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</si>
  <si>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</si>
  <si>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</si>
  <si>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</si>
  <si>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</si>
  <si>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</si>
  <si>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</si>
  <si>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</si>
  <si>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</si>
  <si>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</si>
  <si>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</si>
  <si>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</si>
  <si>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</si>
  <si>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</si>
  <si>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</si>
  <si>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</si>
  <si>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</si>
  <si>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</si>
  <si>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</si>
  <si>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</si>
  <si>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</si>
  <si>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</si>
  <si>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</si>
  <si>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</si>
  <si>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</si>
  <si>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</si>
  <si>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</si>
  <si>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</si>
  <si>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</si>
  <si>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</si>
  <si>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</si>
  <si>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</si>
  <si>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</si>
  <si>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</si>
  <si>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</si>
  <si>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</si>
  <si>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</si>
  <si>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</si>
  <si>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</si>
  <si>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</si>
  <si>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</si>
  <si>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</si>
  <si>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</si>
  <si>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</si>
  <si>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</si>
  <si>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</si>
  <si>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</si>
  <si>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</si>
  <si>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</si>
  <si>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</si>
  <si>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</si>
  <si>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</si>
  <si>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</si>
  <si>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</si>
  <si>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</si>
  <si>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</si>
  <si>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</si>
  <si>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</si>
  <si>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</si>
  <si>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</si>
  <si>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</si>
  <si>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</si>
  <si>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</si>
  <si>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</si>
  <si>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</si>
  <si>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</si>
  <si>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</si>
  <si>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</si>
  <si>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</si>
  <si>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</si>
  <si>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</si>
  <si>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</si>
  <si>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</si>
  <si>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</si>
  <si>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</si>
  <si>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</si>
  <si>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</si>
  <si>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</si>
  <si>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</si>
  <si>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</si>
  <si>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</si>
  <si>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</si>
  <si>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</si>
  <si>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</si>
  <si>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</si>
  <si>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</si>
  <si>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</si>
  <si>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</si>
  <si>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</si>
  <si>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</si>
  <si>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</si>
  <si>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</si>
  <si>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</si>
  <si>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</si>
  <si>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</si>
  <si>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</si>
  <si>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</si>
  <si>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</si>
  <si>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</si>
  <si>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</si>
  <si>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</si>
  <si>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</si>
  <si>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</si>
  <si>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</si>
  <si>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</si>
  <si>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</si>
  <si>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</si>
  <si>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</si>
  <si>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</si>
  <si>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</si>
  <si>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</si>
  <si>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</si>
  <si>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</si>
  <si>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</si>
  <si>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</si>
  <si>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</si>
  <si>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</si>
  <si>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</si>
  <si>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</si>
  <si>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</si>
  <si>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</si>
  <si>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</si>
  <si>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</si>
  <si>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</si>
  <si>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</si>
  <si>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</si>
  <si>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</si>
  <si>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</si>
  <si>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</si>
  <si>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</si>
  <si>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</si>
  <si>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</si>
  <si>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</si>
  <si>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</si>
  <si>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</si>
  <si>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</si>
  <si>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</si>
  <si>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</si>
  <si>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</si>
  <si>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</si>
  <si>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</si>
  <si>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</si>
  <si>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</si>
  <si>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</si>
  <si>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</si>
  <si>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</si>
  <si>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</si>
  <si>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</si>
  <si>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</si>
  <si>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</si>
  <si>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</si>
  <si>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</si>
  <si>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</si>
  <si>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</si>
  <si>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</si>
  <si>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</si>
  <si>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</si>
  <si>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</si>
  <si>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</si>
  <si>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</si>
  <si>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</si>
  <si>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</si>
  <si>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</si>
  <si>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</si>
  <si>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</si>
  <si>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</si>
  <si>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</si>
  <si>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</si>
  <si>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</si>
  <si>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</si>
  <si>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</si>
  <si>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</si>
  <si>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</si>
  <si>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</si>
  <si>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</si>
  <si>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</si>
  <si>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</si>
  <si>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</si>
  <si>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</si>
  <si>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</si>
  <si>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</si>
  <si>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</si>
  <si>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</si>
  <si>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</si>
  <si>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</si>
  <si>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</si>
  <si>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</si>
  <si>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</si>
  <si>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</si>
  <si>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</si>
  <si>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</si>
  <si>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</si>
  <si>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</si>
  <si>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</si>
  <si>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</si>
  <si>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</si>
  <si>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</si>
  <si>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</si>
  <si>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</si>
  <si>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</si>
  <si>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</si>
  <si>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</si>
  <si>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</si>
  <si>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</si>
  <si>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</si>
  <si>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</si>
  <si>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</si>
  <si>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</si>
  <si>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</si>
  <si>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</si>
  <si>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</si>
  <si>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</si>
  <si>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</si>
  <si>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</si>
  <si>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</si>
  <si>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</si>
  <si>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</si>
  <si>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</si>
  <si>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</si>
  <si>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</si>
  <si>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</si>
  <si>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</si>
  <si>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</si>
  <si>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</si>
  <si>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</si>
  <si>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</si>
  <si>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</si>
  <si>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</si>
  <si>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</si>
  <si>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</si>
  <si>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</si>
  <si>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</si>
  <si>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</si>
  <si>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</si>
  <si>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</si>
  <si>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</si>
  <si>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</si>
  <si>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</si>
  <si>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</si>
  <si>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</si>
  <si>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</si>
  <si>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</si>
  <si>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</si>
  <si>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</si>
  <si>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</si>
  <si>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</si>
  <si>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</si>
  <si>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</si>
  <si>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</si>
  <si>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</si>
  <si>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</si>
  <si>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</si>
  <si>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</si>
  <si>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</si>
  <si>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</si>
  <si>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</si>
  <si>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</si>
  <si>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</si>
  <si>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</si>
  <si>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</si>
  <si>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</si>
  <si>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</si>
  <si>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</si>
  <si>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</si>
  <si>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</si>
  <si>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</si>
  <si>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</si>
  <si>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</si>
  <si>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</si>
  <si>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</si>
  <si>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</si>
  <si>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</si>
  <si>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</si>
  <si>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</si>
  <si>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</si>
  <si>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</si>
  <si>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</si>
  <si>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</si>
  <si>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</si>
  <si>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</si>
  <si>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</si>
  <si>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</si>
  <si>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</si>
  <si>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</si>
  <si>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</si>
  <si>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</si>
  <si>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</si>
  <si>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</si>
  <si>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</si>
  <si>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</si>
  <si>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</si>
  <si>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</si>
  <si>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</si>
  <si>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</si>
  <si>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</si>
  <si>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</si>
  <si>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</si>
  <si>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</si>
  <si>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</si>
  <si>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</si>
  <si>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</si>
  <si>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</si>
  <si>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</si>
  <si>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</si>
  <si>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</si>
  <si>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</si>
  <si>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</si>
  <si>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</si>
  <si>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</si>
  <si>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</si>
  <si>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</si>
  <si>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</si>
  <si>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</si>
  <si>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</si>
  <si>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</si>
  <si>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</si>
  <si>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</si>
  <si>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</si>
  <si>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</si>
  <si>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</si>
  <si>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</si>
  <si>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</si>
  <si>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</si>
  <si>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</si>
  <si>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</si>
  <si>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</si>
  <si>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</si>
  <si>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</si>
  <si>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</si>
  <si>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</si>
  <si>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</si>
  <si>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</si>
  <si>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</si>
  <si>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</si>
  <si>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</si>
  <si>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</si>
  <si>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</si>
  <si>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</si>
  <si>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</si>
  <si>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</si>
  <si>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</si>
  <si>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</si>
  <si>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</si>
  <si>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</si>
  <si>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</si>
  <si>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</si>
  <si>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</si>
  <si>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</si>
  <si>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</si>
  <si>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</si>
  <si>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</si>
  <si>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</si>
  <si>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</si>
  <si>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</si>
  <si>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</si>
  <si>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</si>
  <si>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</si>
  <si>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</si>
  <si>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</si>
  <si>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</si>
  <si>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</si>
  <si>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</si>
  <si>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</si>
  <si>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</si>
  <si>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</si>
  <si>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</si>
  <si>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</si>
  <si>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</si>
  <si>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</si>
  <si>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</si>
  <si>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</si>
  <si>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</si>
  <si>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</si>
  <si>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</si>
  <si>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</si>
  <si>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</si>
  <si>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</si>
  <si>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</si>
  <si>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</si>
  <si>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</si>
  <si>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</si>
  <si>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</si>
  <si>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</si>
  <si>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</si>
  <si>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</si>
  <si>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</si>
  <si>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</si>
  <si>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</si>
  <si>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</si>
  <si>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</si>
  <si>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</si>
  <si>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</si>
  <si>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</si>
  <si>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</si>
  <si>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</si>
  <si>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</si>
  <si>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</si>
  <si>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</si>
  <si>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</si>
  <si>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</si>
  <si>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</si>
  <si>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</si>
  <si>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</si>
  <si>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</si>
  <si>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</si>
  <si>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</si>
  <si>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</si>
  <si>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</si>
  <si>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</si>
  <si>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</si>
  <si>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</si>
  <si>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</si>
  <si>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</si>
  <si>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</si>
  <si>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</si>
  <si>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</si>
  <si>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</si>
  <si>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</si>
  <si>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</si>
  <si>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</si>
  <si>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</si>
  <si>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</si>
  <si>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</si>
  <si>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</si>
  <si>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</si>
  <si>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</si>
  <si>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</si>
  <si>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</si>
  <si>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</si>
  <si>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</si>
  <si>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</si>
  <si>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</si>
  <si>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</si>
  <si>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</si>
  <si>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</si>
  <si>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</si>
  <si>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</si>
  <si>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</si>
  <si>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</si>
  <si>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</si>
  <si>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</si>
  <si>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</si>
  <si>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</si>
  <si>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</si>
  <si>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</si>
  <si>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</si>
  <si>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</si>
  <si>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</si>
  <si>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</si>
  <si>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</si>
  <si>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</si>
  <si>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</si>
  <si>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</si>
  <si>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</si>
  <si>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</si>
  <si>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</si>
  <si>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</si>
  <si>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</si>
  <si>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</si>
  <si>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</si>
  <si>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</si>
  <si>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</si>
  <si>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</si>
  <si>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</si>
  <si>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</si>
  <si>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</si>
  <si>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</si>
  <si>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</si>
  <si>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</si>
  <si>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</si>
  <si>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</si>
  <si>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</si>
  <si>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</si>
  <si>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</si>
  <si>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</si>
  <si>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</si>
  <si>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</si>
  <si>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</si>
  <si>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</si>
  <si>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</si>
  <si>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</si>
  <si>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</si>
  <si>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</si>
  <si>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</si>
  <si>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</si>
  <si>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</si>
  <si>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</si>
  <si>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</si>
  <si>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</si>
  <si>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</si>
  <si>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</si>
  <si>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</si>
  <si>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</si>
  <si>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</si>
  <si>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</si>
  <si>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</si>
  <si>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</si>
  <si>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</si>
  <si>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</si>
  <si>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</si>
  <si>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</si>
  <si>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</si>
  <si>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</si>
  <si>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</si>
  <si>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</si>
  <si>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</si>
  <si>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</si>
  <si>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</si>
  <si>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</si>
  <si>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</si>
  <si>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</si>
  <si>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</si>
  <si>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</si>
  <si>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</si>
  <si>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</si>
  <si>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</si>
  <si>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</si>
  <si>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</si>
  <si>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</si>
  <si>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</si>
  <si>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</si>
  <si>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</si>
  <si>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</si>
  <si>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</si>
  <si>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</si>
  <si>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</si>
  <si>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</si>
  <si>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</si>
  <si>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</si>
  <si>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</si>
  <si>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</si>
  <si>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</si>
  <si>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</si>
  <si>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</si>
  <si>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</si>
  <si>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</si>
  <si>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</si>
  <si>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</si>
  <si>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</si>
  <si>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</si>
  <si>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</si>
  <si>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</si>
  <si>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</si>
  <si>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</si>
  <si>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</si>
  <si>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</si>
  <si>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</si>
  <si>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</si>
  <si>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</si>
  <si>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</si>
  <si>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</si>
  <si>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</si>
  <si>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</si>
  <si>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</si>
  <si>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</si>
  <si>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</si>
  <si>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</si>
  <si>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</si>
  <si>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</si>
  <si>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</si>
  <si>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</si>
  <si>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</si>
  <si>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</si>
  <si>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</si>
  <si>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</si>
  <si>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</si>
  <si>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</si>
  <si>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</si>
  <si>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</si>
  <si>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</si>
  <si>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</si>
  <si>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</si>
  <si>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</si>
  <si>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</si>
  <si>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</si>
  <si>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</si>
  <si>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</si>
  <si>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</si>
  <si>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</si>
  <si>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</si>
  <si>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</si>
  <si>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</si>
  <si>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</si>
  <si>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</si>
  <si>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</si>
  <si>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</si>
  <si>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</si>
  <si>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</si>
  <si>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</si>
  <si>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</si>
  <si>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</si>
  <si>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</si>
  <si>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</si>
  <si>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</si>
  <si>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</si>
  <si>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</si>
  <si>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</si>
  <si>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</si>
  <si>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</si>
  <si>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</si>
  <si>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</si>
  <si>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</si>
  <si>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</si>
  <si>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</si>
  <si>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</si>
  <si>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</si>
  <si>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</si>
  <si>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</si>
  <si>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</si>
  <si>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</si>
  <si>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</si>
  <si>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</si>
  <si>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</si>
  <si>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</si>
  <si>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</si>
  <si>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</si>
  <si>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</si>
  <si>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</si>
  <si>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</si>
  <si>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</si>
  <si>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</si>
  <si>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</si>
  <si>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</si>
  <si>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</si>
  <si>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</si>
  <si>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</si>
  <si>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</si>
  <si>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</si>
  <si>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</si>
  <si>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</si>
  <si>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</si>
  <si>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</si>
  <si>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</si>
  <si>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</si>
  <si>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</si>
  <si>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</si>
  <si>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</si>
  <si>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</si>
  <si>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</si>
  <si>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</si>
  <si>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</si>
  <si>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</si>
  <si>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</si>
  <si>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</si>
  <si>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</si>
  <si>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</si>
  <si>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</si>
  <si>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</si>
  <si>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</si>
  <si>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</si>
  <si>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</si>
  <si>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</si>
  <si>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</si>
  <si>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</si>
  <si>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</si>
  <si>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</si>
  <si>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</si>
  <si>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</si>
  <si>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</si>
  <si>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</si>
  <si>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</si>
  <si>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</si>
  <si>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</si>
  <si>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</si>
  <si>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</si>
  <si>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</si>
  <si>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</si>
  <si>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</si>
  <si>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</si>
  <si>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</si>
  <si>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</si>
  <si>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</si>
  <si>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</si>
  <si>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</si>
  <si>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</si>
  <si>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</si>
  <si>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</si>
  <si>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</si>
  <si>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</si>
  <si>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</si>
  <si>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</si>
  <si>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</si>
  <si>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</si>
  <si>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</si>
  <si>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</si>
  <si>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</si>
  <si>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</si>
  <si>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</si>
  <si>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</si>
  <si>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</si>
  <si>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</si>
  <si>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</si>
  <si>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</si>
  <si>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</si>
  <si>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</si>
  <si>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</si>
  <si>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</si>
  <si>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</si>
  <si>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</si>
  <si>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</si>
  <si>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</si>
  <si>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</si>
  <si>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</si>
  <si>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</si>
  <si>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</si>
  <si>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</si>
  <si>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</si>
  <si>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</si>
  <si>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</si>
  <si>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</si>
  <si>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</si>
  <si>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</si>
  <si>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</si>
  <si>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</si>
  <si>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</si>
  <si>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</si>
  <si>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</si>
  <si>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</si>
  <si>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</si>
  <si>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</si>
  <si>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</si>
  <si>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</si>
  <si>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</si>
  <si>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</si>
  <si>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</si>
  <si>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</si>
  <si>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</si>
  <si>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</si>
  <si>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</si>
  <si>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</si>
  <si>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</si>
  <si>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</si>
  <si>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</si>
  <si>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</si>
  <si>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</si>
  <si>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</si>
  <si>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</si>
  <si>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</si>
  <si>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</si>
  <si>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</si>
  <si>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</si>
  <si>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</si>
  <si>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</si>
  <si>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</si>
  <si>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</si>
  <si>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</si>
  <si>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</si>
  <si>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</si>
  <si>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</si>
  <si>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</si>
  <si>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</si>
  <si>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</si>
  <si>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</si>
  <si>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</si>
  <si>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</si>
  <si>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</si>
  <si>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</si>
  <si>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</si>
  <si>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</si>
  <si>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</si>
  <si>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</si>
  <si>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</si>
  <si>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</si>
  <si>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</si>
  <si>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</si>
  <si>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</si>
  <si>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</si>
  <si>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</si>
  <si>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</si>
  <si>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</si>
  <si>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</si>
  <si>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</si>
  <si>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</si>
  <si>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</si>
  <si>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</si>
  <si>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</si>
  <si>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</si>
  <si>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</si>
  <si>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</si>
  <si>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</si>
  <si>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</si>
  <si>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</si>
  <si>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</si>
  <si>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</si>
  <si>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</si>
  <si>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</si>
  <si>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</si>
  <si>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</si>
  <si>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</si>
  <si>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</si>
  <si>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</si>
  <si>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</si>
  <si>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</si>
  <si>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</si>
  <si>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</si>
  <si>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</si>
  <si>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</si>
  <si>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</si>
  <si>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</si>
  <si>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</si>
  <si>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</si>
  <si>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</si>
  <si>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</si>
  <si>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</si>
  <si>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</si>
  <si>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</si>
  <si>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</si>
  <si>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</si>
  <si>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</si>
  <si>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</si>
  <si>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</si>
  <si>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</si>
  <si>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</si>
  <si>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</si>
  <si>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</si>
  <si>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</si>
  <si>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</si>
  <si>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</si>
  <si>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</si>
  <si>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</si>
  <si>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</si>
  <si>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</si>
  <si>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</si>
  <si>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</si>
  <si>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</si>
  <si>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</si>
  <si>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</si>
  <si>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</si>
  <si>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</si>
  <si>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</si>
  <si>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</si>
  <si>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</si>
  <si>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</si>
  <si>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</si>
  <si>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</si>
  <si>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</si>
  <si>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</si>
  <si>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</si>
  <si>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</si>
  <si>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</si>
  <si>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</si>
  <si>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</si>
  <si>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</si>
  <si>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</si>
  <si>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</si>
  <si>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</si>
  <si>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</si>
  <si>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</si>
  <si>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</si>
  <si>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</si>
  <si>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</si>
  <si>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</si>
  <si>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</si>
  <si>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</si>
  <si>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</si>
  <si>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</si>
  <si>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</si>
  <si>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</si>
  <si>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</si>
  <si>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</si>
  <si>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</si>
  <si>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</si>
  <si>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</si>
  <si>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</si>
  <si>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</si>
  <si>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</si>
  <si>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</si>
  <si>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</si>
  <si>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</si>
  <si>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</si>
  <si>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</si>
  <si>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</si>
  <si>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</si>
  <si>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</si>
  <si>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</si>
  <si>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</si>
  <si>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</si>
  <si>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</si>
  <si>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</si>
  <si>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</si>
  <si>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</si>
  <si>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</si>
  <si>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</si>
  <si>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</si>
  <si>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</si>
  <si>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</si>
  <si>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</si>
  <si>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</si>
  <si>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</si>
  <si>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</si>
  <si>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</si>
  <si>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</si>
  <si>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</si>
  <si>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</si>
  <si>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</si>
  <si>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</si>
  <si>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</si>
  <si>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</si>
  <si>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</si>
  <si>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</si>
  <si>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</si>
  <si>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</si>
  <si>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</si>
  <si>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</si>
  <si>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</si>
  <si>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</si>
  <si>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</si>
  <si>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</si>
  <si>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</si>
  <si>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</si>
  <si>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</si>
  <si>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</si>
  <si>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</si>
  <si>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</si>
  <si>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</si>
  <si>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</si>
  <si>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</si>
  <si>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</si>
  <si>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</si>
  <si>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</si>
  <si>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</si>
  <si>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</si>
  <si>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</si>
  <si>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</si>
  <si>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</si>
  <si>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</si>
  <si>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</si>
  <si>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</si>
  <si>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</si>
  <si>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</si>
  <si>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</si>
  <si>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</si>
  <si>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</si>
  <si>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</si>
  <si>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</si>
  <si>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</si>
  <si>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</si>
  <si>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</si>
  <si>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</si>
  <si>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</si>
  <si>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</si>
  <si>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</si>
  <si>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</si>
  <si>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</si>
  <si>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</si>
  <si>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</si>
  <si>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</si>
  <si>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</si>
  <si>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</si>
  <si>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</si>
  <si>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</si>
  <si>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</si>
  <si>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</si>
  <si>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</si>
  <si>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</si>
  <si>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</si>
  <si>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</si>
  <si>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</si>
  <si>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</si>
  <si>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</si>
  <si>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</si>
  <si>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</si>
  <si>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</si>
  <si>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</si>
  <si>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</si>
  <si>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</si>
  <si>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</si>
  <si>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</si>
  <si>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</si>
  <si>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</si>
  <si>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</si>
  <si>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</si>
  <si>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</si>
  <si>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</si>
  <si>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</si>
  <si>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</si>
  <si>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</si>
  <si>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</si>
  <si>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</si>
  <si>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</si>
  <si>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</si>
  <si>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</si>
  <si>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</si>
  <si>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</si>
  <si>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</si>
  <si>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</si>
  <si>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</si>
  <si>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</si>
  <si>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</si>
  <si>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</si>
  <si>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</si>
  <si>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</si>
  <si>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</si>
  <si>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</si>
  <si>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</si>
  <si>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</si>
  <si>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</si>
  <si>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</si>
  <si>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</si>
  <si>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</si>
  <si>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</si>
  <si>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</si>
  <si>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</si>
  <si>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</si>
  <si>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</si>
  <si>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</si>
  <si>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</si>
  <si>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</si>
  <si>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</si>
  <si>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</si>
  <si>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</si>
  <si>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</si>
  <si>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</si>
  <si>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</si>
  <si>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</si>
  <si>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</si>
  <si>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</si>
  <si>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</si>
  <si>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</si>
  <si>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</si>
  <si>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</si>
  <si>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</si>
  <si>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</si>
  <si>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</si>
  <si>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</si>
  <si>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</si>
  <si>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</si>
  <si>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</si>
  <si>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</si>
  <si>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</si>
  <si>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</si>
  <si>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</si>
  <si>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</si>
  <si>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</si>
  <si>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</si>
  <si>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</si>
  <si>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</si>
  <si>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</si>
  <si>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</si>
  <si>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</si>
  <si>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</si>
  <si>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</si>
  <si>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</si>
  <si>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</si>
  <si>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</si>
  <si>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</si>
  <si>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</si>
  <si>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</si>
  <si>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</si>
  <si>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</si>
  <si>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</si>
  <si>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</si>
  <si>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</si>
  <si>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</si>
  <si>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</si>
  <si>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</si>
  <si>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</si>
  <si>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</si>
  <si>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</si>
  <si>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</si>
  <si>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</si>
  <si>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</si>
  <si>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</si>
  <si>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</si>
  <si>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</si>
  <si>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</si>
  <si>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</si>
  <si>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</si>
  <si>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</si>
  <si>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</si>
  <si>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</si>
  <si>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</si>
  <si>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</si>
  <si>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</si>
  <si>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</si>
  <si>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</si>
  <si>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</si>
  <si>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</si>
  <si>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</si>
  <si>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</si>
  <si>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</si>
  <si>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</si>
  <si>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</si>
  <si>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</si>
  <si>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</si>
  <si>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</si>
  <si>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</si>
  <si>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</si>
  <si>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</si>
  <si>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</si>
  <si>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</si>
  <si>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</si>
  <si>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</si>
  <si>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</si>
  <si>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</si>
  <si>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</si>
  <si>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</si>
  <si>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</si>
  <si>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</si>
  <si>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</si>
  <si>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</si>
  <si>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</si>
  <si>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</si>
  <si>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</si>
  <si>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</si>
  <si>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</si>
  <si>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</si>
  <si>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</si>
  <si>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</si>
  <si>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</si>
  <si>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</si>
  <si>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</si>
  <si>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</si>
  <si>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</si>
  <si>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</si>
  <si>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</si>
  <si>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</si>
  <si>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</si>
  <si>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</si>
  <si>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</si>
  <si>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</si>
  <si>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</si>
  <si>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</si>
  <si>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</si>
  <si>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</si>
  <si>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</si>
  <si>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</si>
  <si>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</si>
  <si>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</si>
  <si>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</si>
  <si>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</si>
  <si>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</si>
  <si>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</si>
  <si>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</si>
  <si>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</si>
  <si>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</si>
  <si>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</si>
  <si>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</si>
  <si>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</si>
  <si>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</si>
  <si>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</si>
  <si>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</si>
  <si>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</si>
  <si>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</si>
  <si>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</si>
  <si>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</si>
  <si>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</si>
  <si>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</si>
  <si>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</si>
  <si>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</si>
  <si>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</si>
  <si>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</si>
  <si>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</si>
  <si>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</si>
  <si>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</si>
  <si>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</si>
  <si>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</si>
  <si>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</si>
  <si>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</si>
  <si>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</si>
  <si>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</si>
  <si>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</si>
  <si>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</si>
  <si>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</si>
  <si>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</si>
  <si>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</si>
  <si>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</si>
  <si>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</si>
  <si>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</si>
  <si>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</si>
  <si>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</si>
  <si>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</si>
  <si>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</si>
  <si>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</si>
  <si>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</si>
  <si>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</si>
  <si>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</si>
  <si>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</si>
  <si>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</si>
  <si>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</si>
  <si>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</si>
  <si>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</si>
  <si>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</si>
  <si>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</si>
  <si>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</si>
  <si>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</si>
  <si>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</si>
  <si>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</si>
  <si>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</si>
  <si>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</si>
  <si>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</si>
  <si>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</si>
  <si>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</si>
  <si>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</si>
  <si>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</si>
  <si>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</si>
  <si>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</si>
  <si>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</si>
  <si>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</si>
  <si>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</si>
  <si>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</si>
  <si>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</si>
  <si>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</si>
  <si>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</si>
  <si>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</si>
  <si>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</si>
  <si>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</si>
  <si>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</si>
  <si>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</si>
  <si>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</si>
  <si>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</si>
  <si>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</si>
  <si>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</si>
  <si>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</si>
  <si>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</si>
  <si>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</si>
  <si>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</si>
  <si>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</si>
  <si>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</si>
  <si>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</si>
  <si>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</si>
  <si>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</si>
  <si>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</si>
  <si>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</si>
  <si>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</si>
  <si>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</si>
  <si>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</si>
  <si>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</si>
  <si>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</si>
  <si>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</si>
  <si>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</si>
  <si>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</si>
  <si>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</si>
  <si>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</si>
  <si>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</si>
  <si>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</si>
  <si>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</si>
  <si>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</si>
  <si>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</si>
  <si>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</si>
  <si>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</si>
  <si>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</si>
  <si>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</si>
  <si>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</si>
  <si>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</si>
  <si>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</si>
  <si>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</si>
  <si>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</si>
  <si>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</si>
  <si>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</si>
  <si>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</si>
  <si>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</si>
  <si>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</si>
  <si>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</si>
  <si>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</si>
  <si>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</si>
  <si>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</si>
  <si>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</si>
  <si>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</si>
  <si>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</si>
  <si>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</si>
  <si>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</si>
  <si>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</si>
  <si>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</si>
  <si>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</si>
  <si>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</si>
  <si>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</si>
  <si>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</si>
  <si>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</si>
  <si>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</si>
  <si>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</si>
  <si>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</si>
  <si>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</si>
  <si>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</si>
  <si>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</si>
  <si>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</si>
  <si>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</si>
  <si>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</si>
  <si>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</si>
  <si>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</si>
  <si>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</si>
  <si>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</si>
  <si>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</si>
  <si>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</si>
  <si>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</si>
  <si>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</si>
  <si>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</si>
  <si>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</si>
  <si>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</si>
  <si>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</si>
  <si>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</si>
  <si>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</si>
  <si>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</si>
  <si>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</si>
  <si>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</si>
  <si>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</si>
  <si>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</si>
  <si>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</si>
  <si>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</si>
  <si>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</si>
  <si>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</si>
  <si>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</si>
  <si>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</si>
  <si>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</si>
  <si>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</si>
  <si>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</si>
  <si>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</si>
  <si>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</si>
  <si>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</si>
  <si>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</si>
  <si>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</si>
  <si>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</si>
  <si>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</si>
  <si>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</si>
  <si>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</si>
  <si>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</si>
  <si>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</si>
  <si>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</si>
  <si>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</si>
  <si>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</si>
  <si>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</si>
  <si>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</si>
  <si>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</si>
  <si>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</si>
  <si>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</si>
  <si>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</si>
  <si>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</si>
  <si>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</si>
  <si>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</si>
  <si>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</si>
  <si>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</si>
  <si>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</si>
  <si>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</si>
  <si>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</si>
  <si>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</si>
  <si>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</si>
  <si>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</si>
  <si>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</si>
  <si>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</si>
  <si>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</si>
  <si>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</si>
  <si>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</si>
  <si>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</si>
  <si>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</si>
  <si>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</si>
  <si>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</si>
  <si>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</si>
  <si>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</si>
  <si>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</si>
  <si>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</si>
  <si>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</si>
  <si>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</si>
  <si>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</si>
  <si>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</si>
  <si>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</si>
  <si>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</si>
  <si>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</si>
  <si>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</si>
  <si>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</si>
  <si>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</si>
  <si>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</si>
  <si>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</si>
  <si>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</si>
  <si>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</si>
  <si>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</si>
  <si>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</si>
  <si>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</si>
  <si>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</si>
  <si>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</si>
  <si>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</si>
  <si>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</si>
  <si>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</si>
  <si>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</si>
  <si>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</si>
  <si>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</si>
  <si>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</si>
  <si>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</si>
  <si>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</si>
  <si>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</si>
  <si>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</si>
  <si>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</si>
  <si>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</si>
  <si>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</si>
  <si>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</si>
  <si>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</si>
  <si>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</si>
  <si>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</si>
  <si>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</si>
  <si>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</si>
  <si>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</si>
  <si>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</si>
  <si>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</si>
  <si>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</si>
  <si>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</si>
  <si>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</si>
  <si>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</si>
  <si>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</si>
  <si>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</si>
  <si>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</si>
  <si>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</si>
  <si>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</si>
  <si>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</si>
  <si>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</si>
  <si>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</si>
  <si>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</si>
  <si>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</si>
  <si>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</si>
  <si>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</si>
  <si>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</si>
  <si>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</si>
  <si>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</si>
  <si>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</si>
  <si>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</si>
  <si>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</si>
  <si>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</si>
  <si>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</si>
  <si>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</si>
  <si>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</si>
  <si>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</si>
  <si>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</si>
  <si>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</si>
  <si>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</si>
  <si>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</si>
  <si>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</si>
  <si>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</si>
  <si>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</si>
  <si>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</si>
  <si>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</si>
  <si>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</si>
  <si>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</si>
  <si>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</si>
  <si>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</si>
  <si>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</si>
  <si>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</si>
  <si>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</si>
  <si>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</si>
  <si>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</si>
  <si>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</si>
  <si>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</si>
  <si>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</si>
  <si>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</si>
  <si>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</si>
  <si>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</si>
  <si>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</si>
  <si>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</si>
  <si>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</si>
  <si>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</si>
  <si>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</si>
  <si>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</si>
  <si>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</si>
  <si>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</si>
  <si>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</si>
  <si>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</si>
  <si>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</si>
  <si>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</si>
  <si>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</si>
  <si>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</si>
  <si>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</si>
  <si>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</si>
  <si>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</si>
  <si>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</si>
  <si>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</si>
  <si>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</si>
  <si>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</si>
  <si>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</si>
  <si>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</si>
  <si>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</si>
  <si>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</si>
  <si>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</si>
  <si>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</si>
  <si>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</si>
  <si>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</si>
  <si>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</si>
  <si>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</si>
  <si>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</si>
  <si>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</si>
  <si>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</si>
  <si>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</si>
  <si>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</si>
  <si>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</si>
  <si>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</si>
  <si>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</si>
  <si>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</si>
  <si>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</si>
  <si>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</si>
  <si>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</si>
  <si>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</si>
  <si>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</si>
  <si>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</si>
  <si>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</si>
  <si>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</si>
  <si>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</si>
  <si>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</si>
  <si>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</si>
  <si>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</si>
  <si>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</si>
  <si>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</si>
  <si>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</si>
  <si>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</si>
  <si>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</si>
  <si>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</si>
  <si>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</si>
  <si>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</si>
  <si>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</si>
  <si>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</si>
  <si>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</si>
  <si>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</si>
  <si>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</si>
  <si>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</si>
  <si>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</si>
  <si>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</si>
  <si>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</si>
  <si>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</si>
  <si>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</si>
  <si>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</si>
  <si>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</si>
  <si>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</si>
  <si>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</si>
  <si>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</si>
  <si>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</si>
  <si>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</si>
  <si>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</si>
  <si>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</si>
  <si>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</si>
  <si>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</si>
  <si>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</si>
  <si>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</si>
  <si>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</si>
  <si>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</si>
  <si>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</si>
  <si>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</si>
  <si>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</si>
  <si>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</si>
  <si>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</si>
  <si>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</si>
  <si>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</si>
  <si>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</si>
  <si>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</si>
  <si>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</si>
  <si>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</si>
  <si>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</si>
  <si>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</si>
  <si>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</si>
  <si>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</si>
  <si>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</si>
  <si>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</si>
  <si>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</si>
  <si>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</si>
  <si>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</si>
  <si>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</si>
  <si>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</si>
  <si>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</si>
  <si>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</si>
  <si>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</si>
  <si>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</si>
  <si>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</si>
  <si>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</si>
  <si>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</si>
  <si>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</si>
  <si>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</si>
  <si>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</si>
  <si>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</si>
  <si>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</si>
  <si>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</si>
  <si>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</si>
  <si>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</si>
  <si>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</si>
  <si>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</si>
  <si>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</si>
  <si>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</si>
  <si>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</si>
  <si>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</si>
  <si>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</si>
  <si>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</si>
  <si>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</si>
  <si>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</si>
  <si>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</si>
  <si>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</si>
  <si>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</si>
  <si>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</si>
  <si>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</si>
  <si>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</si>
  <si>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</si>
  <si>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</si>
  <si>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</si>
  <si>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</si>
  <si>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</si>
  <si>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</si>
  <si>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</si>
  <si>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</si>
  <si>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</si>
  <si>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</si>
  <si>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</si>
  <si>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</si>
  <si>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</si>
  <si>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</si>
  <si>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</si>
  <si>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</si>
  <si>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</si>
  <si>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</si>
  <si>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</si>
  <si>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</si>
  <si>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</si>
  <si>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</si>
  <si>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</si>
  <si>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</si>
  <si>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</si>
  <si>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</si>
  <si>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</si>
  <si>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</si>
  <si>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</si>
  <si>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</si>
  <si>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</si>
  <si>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</si>
  <si>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</si>
  <si>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</si>
  <si>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</si>
  <si>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</si>
  <si>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</si>
  <si>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</si>
  <si>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</si>
  <si>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</si>
  <si>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</si>
  <si>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</si>
  <si>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</si>
  <si>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</si>
  <si>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</si>
  <si>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</si>
  <si>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</si>
  <si>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</si>
  <si>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</si>
  <si>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</si>
  <si>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</si>
  <si>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</si>
  <si>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</si>
  <si>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</si>
  <si>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</si>
  <si>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</si>
  <si>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</si>
  <si>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</si>
  <si>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</si>
  <si>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</si>
  <si>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</si>
  <si>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</si>
  <si>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</si>
  <si>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</si>
  <si>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</si>
  <si>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</si>
  <si>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</si>
  <si>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</si>
  <si>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</si>
  <si>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</si>
  <si>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</si>
  <si>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</si>
  <si>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</si>
  <si>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</si>
  <si>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</si>
  <si>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</si>
  <si>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</si>
  <si>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</si>
  <si>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</si>
  <si>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</si>
  <si>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</si>
  <si>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shipment days</t>
  </si>
  <si>
    <t>Total Sales</t>
  </si>
  <si>
    <t>Total Orders</t>
  </si>
  <si>
    <t>Total Customers</t>
  </si>
  <si>
    <t>Expense</t>
  </si>
  <si>
    <t>Profit Margin</t>
  </si>
  <si>
    <t>Sum of Sales</t>
  </si>
  <si>
    <t>Row Labels</t>
  </si>
  <si>
    <t>Grand Total</t>
  </si>
  <si>
    <t>2011</t>
  </si>
  <si>
    <t>2012</t>
  </si>
  <si>
    <t>2013</t>
  </si>
  <si>
    <t>2014</t>
  </si>
  <si>
    <t>Jan</t>
  </si>
  <si>
    <t>Feb</t>
  </si>
  <si>
    <t>Mar</t>
  </si>
  <si>
    <t>Apr</t>
  </si>
  <si>
    <t>May</t>
  </si>
  <si>
    <t>Jun</t>
  </si>
  <si>
    <t>Jul</t>
  </si>
  <si>
    <t>Aug</t>
  </si>
  <si>
    <t>Sep</t>
  </si>
  <si>
    <t>Oct</t>
  </si>
  <si>
    <t>Nov</t>
  </si>
  <si>
    <t>Dec</t>
  </si>
  <si>
    <t>Distinct Count of Order ID</t>
  </si>
  <si>
    <t>Distinct Count of Customer ID</t>
  </si>
  <si>
    <t>Sum of Expense</t>
  </si>
  <si>
    <t>Sum of Profit</t>
  </si>
  <si>
    <t>Total Profit</t>
  </si>
  <si>
    <t>Years (Order Date)</t>
  </si>
  <si>
    <t>Months (Order Date)</t>
  </si>
  <si>
    <t xml:space="preserve"> </t>
  </si>
  <si>
    <t>States</t>
  </si>
  <si>
    <t>Cities</t>
  </si>
  <si>
    <t>Customer</t>
  </si>
  <si>
    <t>Distinct Count of City</t>
  </si>
  <si>
    <t>Total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</si>
</sst>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2"/>
      <color rgb="FF000000"/>
      <name val="Calibri"/>
      <family val="2"/>
    </font>
  </fonts>
  <fills count="2">
    <fill>
      <patternFill patternType="none"/>
    </fill>
    <fill>
      <patternFill patternType="gray125"/>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1">
    <xf numFmtId="0" fontId="0" fillId="0" borderId="0" xfId="0"/>
    <xf numFmtId="0" fontId="2" fillId="0" borderId="0" xfId="0" applyFont="1"/>
    <xf numFmtId="0" fontId="3" fillId="0" borderId="0" xfId="0" applyFont="1"/>
    <xf numFmtId="14" fontId="4" fillId="0" borderId="0" xfId="0" applyNumberFormat="1" applyFont="1"/>
    <xf numFmtId="0" fontId="5" fillId="0" borderId="0" xfId="0" applyFont="1"/>
    <xf numFmtId="0" fontId="4" fillId="0" borderId="0" xfId="0" applyFont="1"/>
    <xf numFmtId="0" fontId="0" fillId="0" borderId="3" xfId="0" applyBorder="1"/>
    <xf numFmtId="0" fontId="0" fillId="0" borderId="4" xfId="0" applyNumberFormat="1" applyBorder="1"/>
    <xf numFmtId="0" fontId="0" fillId="0" borderId="0" xfId="0" applyNumberFormat="1"/>
    <xf numFmtId="0" fontId="0" fillId="0" borderId="0" xfId="0" pivotButton="1"/>
    <xf numFmtId="164" fontId="0" fillId="0" borderId="0" xfId="2" applyNumberFormat="1" applyFont="1"/>
    <xf numFmtId="3" fontId="0" fillId="0" borderId="0" xfId="0" applyNumberFormat="1"/>
    <xf numFmtId="0" fontId="1" fillId="0" borderId="0" xfId="0" applyFont="1"/>
    <xf numFmtId="1" fontId="0" fillId="0" borderId="0" xfId="0" applyNumberFormat="1"/>
    <xf numFmtId="0" fontId="0" fillId="0" borderId="1" xfId="0" pivotButton="1"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5" xfId="0" applyNumberFormat="1" applyBorder="1"/>
    <xf numFmtId="0" fontId="0" fillId="0" borderId="6" xfId="0" applyBorder="1" applyAlignment="1">
      <alignment horizontal="left"/>
    </xf>
    <xf numFmtId="44" fontId="0" fillId="0" borderId="0" xfId="1" applyFont="1"/>
  </cellXfs>
  <cellStyles count="3">
    <cellStyle name="Currency" xfId="1" builtinId="4"/>
    <cellStyle name="Normal" xfId="0" builtinId="0"/>
    <cellStyle name="Percent" xfId="2" builtinId="5"/>
  </cellStyles>
  <dxfs count="5">
    <dxf>
      <numFmt numFmtId="0" formatCode="General"/>
    </dxf>
    <dxf>
      <font>
        <b val="0"/>
        <i val="0"/>
        <strike val="0"/>
        <condense val="0"/>
        <extend val="0"/>
        <outline val="0"/>
        <shadow val="0"/>
        <u val="none"/>
        <vertAlign val="baseline"/>
        <sz val="11"/>
        <color theme="1"/>
        <name val="Calibri"/>
        <scheme val="none"/>
      </font>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4"/>
      <tableStyleElement type="firstRowStripe" dxfId="3"/>
      <tableStyleElement type="secondRowStripe" dxfId="2"/>
    </tableStyle>
  </tableStyles>
  <colors>
    <mruColors>
      <color rgb="FFFFFFFF"/>
      <color rgb="FFFF505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Excel.xlsx]Sales Timeline!Timeline</c:name>
    <c:fmtId val="1"/>
  </c:pivotSource>
  <c:chart>
    <c:autoTitleDeleted val="0"/>
    <c:pivotFmts>
      <c:pivotFmt>
        <c:idx val="0"/>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Timeline'!$C$3:$C$4</c:f>
              <c:strCache>
                <c:ptCount val="1"/>
                <c:pt idx="0">
                  <c:v>Consumer</c:v>
                </c:pt>
              </c:strCache>
            </c:strRef>
          </c:tx>
          <c:spPr>
            <a:ln w="28575" cap="rnd">
              <a:solidFill>
                <a:schemeClr val="accent6">
                  <a:lumMod val="40000"/>
                  <a:lumOff val="60000"/>
                </a:schemeClr>
              </a:solidFill>
              <a:round/>
            </a:ln>
            <a:effectLst/>
          </c:spPr>
          <c:marker>
            <c:symbol val="none"/>
          </c:marker>
          <c:cat>
            <c:multiLvlStrRef>
              <c:f>'Sales Timeline'!$A$5:$B$52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'Sales Timeline'!$C$5:$C$52</c:f>
              <c:numCache>
                <c:formatCode>#,##0</c:formatCode>
                <c:ptCount val="48"/>
                <c:pt idx="0">
                  <c:v>6637.1509999999989</c:v>
                </c:pt>
                <c:pt idx="1">
                  <c:v>3458.52</c:v>
                </c:pt>
                <c:pt idx="2">
                  <c:v>11869.303999999998</c:v>
                </c:pt>
                <c:pt idx="3">
                  <c:v>9108.6119999999992</c:v>
                </c:pt>
                <c:pt idx="4">
                  <c:v>12819.163000000002</c:v>
                </c:pt>
                <c:pt idx="5">
                  <c:v>25923.747600000002</c:v>
                </c:pt>
                <c:pt idx="6">
                  <c:v>20197.739999999998</c:v>
                </c:pt>
                <c:pt idx="7">
                  <c:v>16215.263499999999</c:v>
                </c:pt>
                <c:pt idx="8">
                  <c:v>59690.650000000023</c:v>
                </c:pt>
                <c:pt idx="9">
                  <c:v>16246.696999999996</c:v>
                </c:pt>
                <c:pt idx="10">
                  <c:v>46571.978000000003</c:v>
                </c:pt>
                <c:pt idx="11">
                  <c:v>37357.986499999992</c:v>
                </c:pt>
                <c:pt idx="12">
                  <c:v>14274.9836</c:v>
                </c:pt>
                <c:pt idx="13">
                  <c:v>9327.7380000000012</c:v>
                </c:pt>
                <c:pt idx="14">
                  <c:v>17360.169999999998</c:v>
                </c:pt>
                <c:pt idx="15">
                  <c:v>22626.405499999986</c:v>
                </c:pt>
                <c:pt idx="16">
                  <c:v>20879.178999999996</c:v>
                </c:pt>
                <c:pt idx="17">
                  <c:v>12824.504000000001</c:v>
                </c:pt>
                <c:pt idx="18">
                  <c:v>19948.812999999991</c:v>
                </c:pt>
                <c:pt idx="19">
                  <c:v>20589.834999999999</c:v>
                </c:pt>
                <c:pt idx="20">
                  <c:v>38860.27300000003</c:v>
                </c:pt>
                <c:pt idx="21">
                  <c:v>17128.868499999993</c:v>
                </c:pt>
                <c:pt idx="22">
                  <c:v>33146.832699999992</c:v>
                </c:pt>
                <c:pt idx="23">
                  <c:v>39568.331000000006</c:v>
                </c:pt>
                <c:pt idx="24">
                  <c:v>6026.6489999999994</c:v>
                </c:pt>
                <c:pt idx="25">
                  <c:v>15689.123</c:v>
                </c:pt>
                <c:pt idx="26">
                  <c:v>24315.332999999991</c:v>
                </c:pt>
                <c:pt idx="27">
                  <c:v>14708.297999999992</c:v>
                </c:pt>
                <c:pt idx="28">
                  <c:v>31743.487999999987</c:v>
                </c:pt>
                <c:pt idx="29">
                  <c:v>23024.839999999989</c:v>
                </c:pt>
                <c:pt idx="30">
                  <c:v>22623.647000000001</c:v>
                </c:pt>
                <c:pt idx="31">
                  <c:v>15172.625800000002</c:v>
                </c:pt>
                <c:pt idx="32">
                  <c:v>42145.877600000007</c:v>
                </c:pt>
                <c:pt idx="33">
                  <c:v>10144.266999999994</c:v>
                </c:pt>
                <c:pt idx="34">
                  <c:v>41004.6198</c:v>
                </c:pt>
                <c:pt idx="35">
                  <c:v>49696.770999999979</c:v>
                </c:pt>
                <c:pt idx="36">
                  <c:v>23780.200999999994</c:v>
                </c:pt>
                <c:pt idx="37">
                  <c:v>5571.4570000000022</c:v>
                </c:pt>
                <c:pt idx="38">
                  <c:v>34178.323999999986</c:v>
                </c:pt>
                <c:pt idx="39">
                  <c:v>9899.6140000000032</c:v>
                </c:pt>
                <c:pt idx="40">
                  <c:v>21075.865400000002</c:v>
                </c:pt>
                <c:pt idx="41">
                  <c:v>18316.738700000002</c:v>
                </c:pt>
                <c:pt idx="42">
                  <c:v>20531.86399999999</c:v>
                </c:pt>
                <c:pt idx="43">
                  <c:v>30303.788000000004</c:v>
                </c:pt>
                <c:pt idx="44">
                  <c:v>45433.567000000003</c:v>
                </c:pt>
                <c:pt idx="45">
                  <c:v>23359.120200000005</c:v>
                </c:pt>
                <c:pt idx="46">
                  <c:v>46212.982799999983</c:v>
                </c:pt>
                <c:pt idx="47">
                  <c:v>53809.537800000006</c:v>
                </c:pt>
              </c:numCache>
            </c:numRef>
          </c:val>
          <c:smooth val="0"/>
          <c:extLst>
            <c:ext xmlns:c16="http://schemas.microsoft.com/office/drawing/2014/chart" uri="{C3380CC4-5D6E-409C-BE32-E72D297353CC}">
              <c16:uniqueId val="{00000004-5157-440E-9389-F5228A717042}"/>
            </c:ext>
          </c:extLst>
        </c:ser>
        <c:ser>
          <c:idx val="1"/>
          <c:order val="1"/>
          <c:tx>
            <c:strRef>
              <c:f>'Sales Timeline'!$D$3:$D$4</c:f>
              <c:strCache>
                <c:ptCount val="1"/>
                <c:pt idx="0">
                  <c:v>Corporate</c:v>
                </c:pt>
              </c:strCache>
            </c:strRef>
          </c:tx>
          <c:spPr>
            <a:ln w="28575" cap="rnd">
              <a:solidFill>
                <a:schemeClr val="accent6">
                  <a:lumMod val="75000"/>
                </a:schemeClr>
              </a:solidFill>
              <a:round/>
            </a:ln>
            <a:effectLst/>
          </c:spPr>
          <c:marker>
            <c:symbol val="none"/>
          </c:marker>
          <c:cat>
            <c:multiLvlStrRef>
              <c:f>'Sales Timeline'!$A$5:$B$52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'Sales Timeline'!$D$5:$D$52</c:f>
              <c:numCache>
                <c:formatCode>#,##0</c:formatCode>
                <c:ptCount val="48"/>
                <c:pt idx="0">
                  <c:v>1701.5280000000002</c:v>
                </c:pt>
                <c:pt idx="1">
                  <c:v>1183.6680000000001</c:v>
                </c:pt>
                <c:pt idx="2">
                  <c:v>11106.798999999999</c:v>
                </c:pt>
                <c:pt idx="3">
                  <c:v>14131.728999999996</c:v>
                </c:pt>
                <c:pt idx="4">
                  <c:v>9142</c:v>
                </c:pt>
                <c:pt idx="5">
                  <c:v>3970.9139999999998</c:v>
                </c:pt>
                <c:pt idx="6">
                  <c:v>10032.988000000005</c:v>
                </c:pt>
                <c:pt idx="7">
                  <c:v>7451.7739999999985</c:v>
                </c:pt>
                <c:pt idx="8">
                  <c:v>15507.744999999997</c:v>
                </c:pt>
                <c:pt idx="9">
                  <c:v>12637.677999999996</c:v>
                </c:pt>
                <c:pt idx="10">
                  <c:v>20994.494700000007</c:v>
                </c:pt>
                <c:pt idx="11">
                  <c:v>20573.555999999997</c:v>
                </c:pt>
                <c:pt idx="12">
                  <c:v>3382.4639999999999</c:v>
                </c:pt>
                <c:pt idx="13">
                  <c:v>2765.9929999999999</c:v>
                </c:pt>
                <c:pt idx="14">
                  <c:v>16131.2824</c:v>
                </c:pt>
                <c:pt idx="15">
                  <c:v>4121.0439999999999</c:v>
                </c:pt>
                <c:pt idx="16">
                  <c:v>5454.9395000000022</c:v>
                </c:pt>
                <c:pt idx="17">
                  <c:v>9404.0889999999963</c:v>
                </c:pt>
                <c:pt idx="18">
                  <c:v>7191.7</c:v>
                </c:pt>
                <c:pt idx="19">
                  <c:v>11455.759200000002</c:v>
                </c:pt>
                <c:pt idx="20">
                  <c:v>16604.560999999994</c:v>
                </c:pt>
                <c:pt idx="21">
                  <c:v>8646.3690000000006</c:v>
                </c:pt>
                <c:pt idx="22">
                  <c:v>27299.644799999995</c:v>
                </c:pt>
                <c:pt idx="23">
                  <c:v>16299.460999999992</c:v>
                </c:pt>
                <c:pt idx="24">
                  <c:v>9485.123999999998</c:v>
                </c:pt>
                <c:pt idx="25">
                  <c:v>2866.884</c:v>
                </c:pt>
                <c:pt idx="26">
                  <c:v>14226.473000000004</c:v>
                </c:pt>
                <c:pt idx="27">
                  <c:v>16065.487999999996</c:v>
                </c:pt>
                <c:pt idx="28">
                  <c:v>18564.146000000001</c:v>
                </c:pt>
                <c:pt idx="29">
                  <c:v>7788.4940000000015</c:v>
                </c:pt>
                <c:pt idx="30">
                  <c:v>12305.791000000001</c:v>
                </c:pt>
                <c:pt idx="31">
                  <c:v>13806.598500000002</c:v>
                </c:pt>
                <c:pt idx="32">
                  <c:v>17802.812299999991</c:v>
                </c:pt>
                <c:pt idx="33">
                  <c:v>28904.944999999992</c:v>
                </c:pt>
                <c:pt idx="34">
                  <c:v>29718.78</c:v>
                </c:pt>
                <c:pt idx="35">
                  <c:v>35407.417999999991</c:v>
                </c:pt>
                <c:pt idx="36">
                  <c:v>12384.640000000001</c:v>
                </c:pt>
                <c:pt idx="37">
                  <c:v>7959.2579999999989</c:v>
                </c:pt>
                <c:pt idx="38">
                  <c:v>13207.360000000002</c:v>
                </c:pt>
                <c:pt idx="39">
                  <c:v>17284.485399999998</c:v>
                </c:pt>
                <c:pt idx="40">
                  <c:v>15125.626800000004</c:v>
                </c:pt>
                <c:pt idx="41">
                  <c:v>18590.099999999999</c:v>
                </c:pt>
                <c:pt idx="42">
                  <c:v>17402.322999999997</c:v>
                </c:pt>
                <c:pt idx="43">
                  <c:v>25187.362000000005</c:v>
                </c:pt>
                <c:pt idx="44">
                  <c:v>24620.146999999994</c:v>
                </c:pt>
                <c:pt idx="45">
                  <c:v>24562.741999999995</c:v>
                </c:pt>
                <c:pt idx="46">
                  <c:v>45066.780199999987</c:v>
                </c:pt>
                <c:pt idx="47">
                  <c:v>20620.407999999996</c:v>
                </c:pt>
              </c:numCache>
            </c:numRef>
          </c:val>
          <c:smooth val="0"/>
          <c:extLst>
            <c:ext xmlns:c16="http://schemas.microsoft.com/office/drawing/2014/chart" uri="{C3380CC4-5D6E-409C-BE32-E72D297353CC}">
              <c16:uniqueId val="{00000005-5157-440E-9389-F5228A717042}"/>
            </c:ext>
          </c:extLst>
        </c:ser>
        <c:ser>
          <c:idx val="2"/>
          <c:order val="2"/>
          <c:tx>
            <c:strRef>
              <c:f>'Sales Timeline'!$E$3:$E$4</c:f>
              <c:strCache>
                <c:ptCount val="1"/>
                <c:pt idx="0">
                  <c:v>Home Office</c:v>
                </c:pt>
              </c:strCache>
            </c:strRef>
          </c:tx>
          <c:spPr>
            <a:ln w="28575" cap="rnd">
              <a:solidFill>
                <a:schemeClr val="accent6">
                  <a:lumMod val="50000"/>
                </a:schemeClr>
              </a:solidFill>
              <a:round/>
            </a:ln>
            <a:effectLst/>
          </c:spPr>
          <c:marker>
            <c:symbol val="none"/>
          </c:marker>
          <c:cat>
            <c:multiLvlStrRef>
              <c:f>'Sales Timeline'!$A$5:$B$52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'Sales Timeline'!$E$5:$E$52</c:f>
              <c:numCache>
                <c:formatCode>#,##0</c:formatCode>
                <c:ptCount val="48"/>
                <c:pt idx="0">
                  <c:v>5607.55</c:v>
                </c:pt>
                <c:pt idx="1">
                  <c:v>168.37</c:v>
                </c:pt>
                <c:pt idx="2">
                  <c:v>32714.906000000003</c:v>
                </c:pt>
                <c:pt idx="3">
                  <c:v>5055.0039999999999</c:v>
                </c:pt>
                <c:pt idx="4">
                  <c:v>1687.124</c:v>
                </c:pt>
                <c:pt idx="5">
                  <c:v>4700.4660000000003</c:v>
                </c:pt>
                <c:pt idx="6">
                  <c:v>3715.6650000000009</c:v>
                </c:pt>
                <c:pt idx="7">
                  <c:v>4242.4309999999987</c:v>
                </c:pt>
                <c:pt idx="8">
                  <c:v>6578.9558000000006</c:v>
                </c:pt>
                <c:pt idx="9">
                  <c:v>2569.0180000000005</c:v>
                </c:pt>
                <c:pt idx="10">
                  <c:v>11062.244000000001</c:v>
                </c:pt>
                <c:pt idx="11">
                  <c:v>11614.077999999998</c:v>
                </c:pt>
                <c:pt idx="12">
                  <c:v>516.62800000000004</c:v>
                </c:pt>
                <c:pt idx="13">
                  <c:v>117.13600000000001</c:v>
                </c:pt>
                <c:pt idx="14">
                  <c:v>4975.3435999999992</c:v>
                </c:pt>
                <c:pt idx="15">
                  <c:v>7447.7589999999991</c:v>
                </c:pt>
                <c:pt idx="16">
                  <c:v>3797.5679999999998</c:v>
                </c:pt>
                <c:pt idx="17">
                  <c:v>2568.6990000000001</c:v>
                </c:pt>
                <c:pt idx="18">
                  <c:v>1624.8119999999999</c:v>
                </c:pt>
                <c:pt idx="19">
                  <c:v>4852.7380000000003</c:v>
                </c:pt>
                <c:pt idx="20">
                  <c:v>9131.0840000000007</c:v>
                </c:pt>
                <c:pt idx="21">
                  <c:v>5629.6859999999997</c:v>
                </c:pt>
                <c:pt idx="22">
                  <c:v>15526.085999999996</c:v>
                </c:pt>
                <c:pt idx="23">
                  <c:v>19051.729199999998</c:v>
                </c:pt>
                <c:pt idx="24">
                  <c:v>3030.7180000000003</c:v>
                </c:pt>
                <c:pt idx="25">
                  <c:v>4311.7040000000006</c:v>
                </c:pt>
                <c:pt idx="26">
                  <c:v>12644.411</c:v>
                </c:pt>
                <c:pt idx="27">
                  <c:v>8474.8070000000025</c:v>
                </c:pt>
                <c:pt idx="28">
                  <c:v>6383.4429999999975</c:v>
                </c:pt>
                <c:pt idx="29">
                  <c:v>8617.1090000000022</c:v>
                </c:pt>
                <c:pt idx="30">
                  <c:v>3511.3170000000009</c:v>
                </c:pt>
                <c:pt idx="31">
                  <c:v>4286.34</c:v>
                </c:pt>
                <c:pt idx="32">
                  <c:v>12959.419000000005</c:v>
                </c:pt>
                <c:pt idx="33">
                  <c:v>17413.917999999998</c:v>
                </c:pt>
                <c:pt idx="34">
                  <c:v>11468.923000000003</c:v>
                </c:pt>
                <c:pt idx="35">
                  <c:v>12133.227999999999</c:v>
                </c:pt>
                <c:pt idx="36">
                  <c:v>8538.3009999999958</c:v>
                </c:pt>
                <c:pt idx="37">
                  <c:v>6752.7984000000006</c:v>
                </c:pt>
                <c:pt idx="38">
                  <c:v>6523.2780000000012</c:v>
                </c:pt>
                <c:pt idx="39">
                  <c:v>12928.321500000002</c:v>
                </c:pt>
                <c:pt idx="40">
                  <c:v>9449.7439999999988</c:v>
                </c:pt>
                <c:pt idx="41">
                  <c:v>11352.91</c:v>
                </c:pt>
                <c:pt idx="42">
                  <c:v>10494.178000000002</c:v>
                </c:pt>
                <c:pt idx="43">
                  <c:v>6024.9359999999979</c:v>
                </c:pt>
                <c:pt idx="44">
                  <c:v>20435.007999999983</c:v>
                </c:pt>
                <c:pt idx="45">
                  <c:v>29871.893000000004</c:v>
                </c:pt>
                <c:pt idx="46">
                  <c:v>21046.707999999995</c:v>
                </c:pt>
                <c:pt idx="47">
                  <c:v>16044.654999999997</c:v>
                </c:pt>
              </c:numCache>
            </c:numRef>
          </c:val>
          <c:smooth val="0"/>
          <c:extLst>
            <c:ext xmlns:c16="http://schemas.microsoft.com/office/drawing/2014/chart" uri="{C3380CC4-5D6E-409C-BE32-E72D297353CC}">
              <c16:uniqueId val="{00000006-5157-440E-9389-F5228A717042}"/>
            </c:ext>
          </c:extLst>
        </c:ser>
        <c:dLbls>
          <c:showLegendKey val="0"/>
          <c:showVal val="0"/>
          <c:showCatName val="0"/>
          <c:showSerName val="0"/>
          <c:showPercent val="0"/>
          <c:showBubbleSize val="0"/>
        </c:dLbls>
        <c:smooth val="0"/>
        <c:axId val="820086624"/>
        <c:axId val="820088032"/>
      </c:lineChart>
      <c:catAx>
        <c:axId val="82008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088032"/>
        <c:crosses val="autoZero"/>
        <c:auto val="1"/>
        <c:lblAlgn val="ctr"/>
        <c:lblOffset val="100"/>
        <c:noMultiLvlLbl val="0"/>
      </c:catAx>
      <c:valAx>
        <c:axId val="8200880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08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Cities!$F$6</c:f>
              <c:strCache>
                <c:ptCount val="1"/>
                <c:pt idx="0">
                  <c:v>Sales</c:v>
                </c:pt>
              </c:strCache>
            </c:strRef>
          </c:tx>
          <c:spPr>
            <a:gradFill>
              <a:gsLst>
                <a:gs pos="0">
                  <a:schemeClr val="accent6">
                    <a:lumMod val="60000"/>
                    <a:lumOff val="40000"/>
                  </a:schemeClr>
                </a:gs>
                <a:gs pos="100000">
                  <a:schemeClr val="accent6">
                    <a:lumMod val="50000"/>
                  </a:schemeClr>
                </a:gs>
              </a:gsLst>
              <a:lin ang="5400000" scaled="0"/>
            </a:gradFill>
            <a:ln>
              <a:noFill/>
            </a:ln>
            <a:effectLst/>
          </c:spPr>
          <c:invertIfNegative val="0"/>
          <c:cat>
            <c:strRef>
              <c:f>Cities!$E$7:$E$11</c:f>
              <c:strCache>
                <c:ptCount val="5"/>
                <c:pt idx="0">
                  <c:v>New York City</c:v>
                </c:pt>
                <c:pt idx="1">
                  <c:v>Los Angeles</c:v>
                </c:pt>
                <c:pt idx="2">
                  <c:v>Seattle</c:v>
                </c:pt>
                <c:pt idx="3">
                  <c:v>San Francisco</c:v>
                </c:pt>
                <c:pt idx="4">
                  <c:v>Philadelphia</c:v>
                </c:pt>
              </c:strCache>
            </c:strRef>
          </c:cat>
          <c:val>
            <c:numRef>
              <c:f>Cities!$F$7:$F$11</c:f>
              <c:numCache>
                <c:formatCode>0</c:formatCode>
                <c:ptCount val="5"/>
                <c:pt idx="0">
                  <c:v>256368.16099999999</c:v>
                </c:pt>
                <c:pt idx="1">
                  <c:v>175851.34099999999</c:v>
                </c:pt>
                <c:pt idx="2">
                  <c:v>119540.742</c:v>
                </c:pt>
                <c:pt idx="3">
                  <c:v>112669.09199999992</c:v>
                </c:pt>
                <c:pt idx="4">
                  <c:v>109077.01300000006</c:v>
                </c:pt>
              </c:numCache>
            </c:numRef>
          </c:val>
          <c:extLst>
            <c:ext xmlns:c16="http://schemas.microsoft.com/office/drawing/2014/chart" uri="{C3380CC4-5D6E-409C-BE32-E72D297353CC}">
              <c16:uniqueId val="{00000000-0957-4BCD-98A7-071530457FE2}"/>
            </c:ext>
          </c:extLst>
        </c:ser>
        <c:dLbls>
          <c:showLegendKey val="0"/>
          <c:showVal val="0"/>
          <c:showCatName val="0"/>
          <c:showSerName val="0"/>
          <c:showPercent val="0"/>
          <c:showBubbleSize val="0"/>
        </c:dLbls>
        <c:gapWidth val="150"/>
        <c:overlap val="-27"/>
        <c:axId val="1838813856"/>
        <c:axId val="1838811392"/>
      </c:barChart>
      <c:catAx>
        <c:axId val="183881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811392"/>
        <c:crosses val="autoZero"/>
        <c:auto val="1"/>
        <c:lblAlgn val="ctr"/>
        <c:lblOffset val="100"/>
        <c:noMultiLvlLbl val="0"/>
      </c:catAx>
      <c:valAx>
        <c:axId val="1838811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81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Excel.xlsx]Sales Timeline!Timeline</c:name>
    <c:fmtId val="6"/>
  </c:pivotSource>
  <c:chart>
    <c:autoTitleDeleted val="0"/>
    <c:pivotFmts>
      <c:pivotFmt>
        <c:idx val="0"/>
        <c:spPr>
          <a:solidFill>
            <a:schemeClr val="accent1"/>
          </a:solidFill>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Timeline'!$C$3:$C$4</c:f>
              <c:strCache>
                <c:ptCount val="1"/>
                <c:pt idx="0">
                  <c:v>Consumer</c:v>
                </c:pt>
              </c:strCache>
            </c:strRef>
          </c:tx>
          <c:spPr>
            <a:ln w="28575" cap="rnd">
              <a:solidFill>
                <a:schemeClr val="accent6">
                  <a:lumMod val="40000"/>
                  <a:lumOff val="60000"/>
                </a:schemeClr>
              </a:solidFill>
              <a:round/>
            </a:ln>
            <a:effectLst/>
          </c:spPr>
          <c:marker>
            <c:symbol val="none"/>
          </c:marker>
          <c:cat>
            <c:multiLvlStrRef>
              <c:f>'Sales Timeline'!$A$5:$B$52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'Sales Timeline'!$C$5:$C$52</c:f>
              <c:numCache>
                <c:formatCode>#,##0</c:formatCode>
                <c:ptCount val="48"/>
                <c:pt idx="0">
                  <c:v>6637.1509999999989</c:v>
                </c:pt>
                <c:pt idx="1">
                  <c:v>3458.52</c:v>
                </c:pt>
                <c:pt idx="2">
                  <c:v>11869.303999999998</c:v>
                </c:pt>
                <c:pt idx="3">
                  <c:v>9108.6119999999992</c:v>
                </c:pt>
                <c:pt idx="4">
                  <c:v>12819.163000000002</c:v>
                </c:pt>
                <c:pt idx="5">
                  <c:v>25923.747600000002</c:v>
                </c:pt>
                <c:pt idx="6">
                  <c:v>20197.739999999998</c:v>
                </c:pt>
                <c:pt idx="7">
                  <c:v>16215.263499999999</c:v>
                </c:pt>
                <c:pt idx="8">
                  <c:v>59690.650000000023</c:v>
                </c:pt>
                <c:pt idx="9">
                  <c:v>16246.696999999996</c:v>
                </c:pt>
                <c:pt idx="10">
                  <c:v>46571.978000000003</c:v>
                </c:pt>
                <c:pt idx="11">
                  <c:v>37357.986499999992</c:v>
                </c:pt>
                <c:pt idx="12">
                  <c:v>14274.9836</c:v>
                </c:pt>
                <c:pt idx="13">
                  <c:v>9327.7380000000012</c:v>
                </c:pt>
                <c:pt idx="14">
                  <c:v>17360.169999999998</c:v>
                </c:pt>
                <c:pt idx="15">
                  <c:v>22626.405499999986</c:v>
                </c:pt>
                <c:pt idx="16">
                  <c:v>20879.178999999996</c:v>
                </c:pt>
                <c:pt idx="17">
                  <c:v>12824.504000000001</c:v>
                </c:pt>
                <c:pt idx="18">
                  <c:v>19948.812999999991</c:v>
                </c:pt>
                <c:pt idx="19">
                  <c:v>20589.834999999999</c:v>
                </c:pt>
                <c:pt idx="20">
                  <c:v>38860.27300000003</c:v>
                </c:pt>
                <c:pt idx="21">
                  <c:v>17128.868499999993</c:v>
                </c:pt>
                <c:pt idx="22">
                  <c:v>33146.832699999992</c:v>
                </c:pt>
                <c:pt idx="23">
                  <c:v>39568.331000000006</c:v>
                </c:pt>
                <c:pt idx="24">
                  <c:v>6026.6489999999994</c:v>
                </c:pt>
                <c:pt idx="25">
                  <c:v>15689.123</c:v>
                </c:pt>
                <c:pt idx="26">
                  <c:v>24315.332999999991</c:v>
                </c:pt>
                <c:pt idx="27">
                  <c:v>14708.297999999992</c:v>
                </c:pt>
                <c:pt idx="28">
                  <c:v>31743.487999999987</c:v>
                </c:pt>
                <c:pt idx="29">
                  <c:v>23024.839999999989</c:v>
                </c:pt>
                <c:pt idx="30">
                  <c:v>22623.647000000001</c:v>
                </c:pt>
                <c:pt idx="31">
                  <c:v>15172.625800000002</c:v>
                </c:pt>
                <c:pt idx="32">
                  <c:v>42145.877600000007</c:v>
                </c:pt>
                <c:pt idx="33">
                  <c:v>10144.266999999994</c:v>
                </c:pt>
                <c:pt idx="34">
                  <c:v>41004.6198</c:v>
                </c:pt>
                <c:pt idx="35">
                  <c:v>49696.770999999979</c:v>
                </c:pt>
                <c:pt idx="36">
                  <c:v>23780.200999999994</c:v>
                </c:pt>
                <c:pt idx="37">
                  <c:v>5571.4570000000022</c:v>
                </c:pt>
                <c:pt idx="38">
                  <c:v>34178.323999999986</c:v>
                </c:pt>
                <c:pt idx="39">
                  <c:v>9899.6140000000032</c:v>
                </c:pt>
                <c:pt idx="40">
                  <c:v>21075.865400000002</c:v>
                </c:pt>
                <c:pt idx="41">
                  <c:v>18316.738700000002</c:v>
                </c:pt>
                <c:pt idx="42">
                  <c:v>20531.86399999999</c:v>
                </c:pt>
                <c:pt idx="43">
                  <c:v>30303.788000000004</c:v>
                </c:pt>
                <c:pt idx="44">
                  <c:v>45433.567000000003</c:v>
                </c:pt>
                <c:pt idx="45">
                  <c:v>23359.120200000005</c:v>
                </c:pt>
                <c:pt idx="46">
                  <c:v>46212.982799999983</c:v>
                </c:pt>
                <c:pt idx="47">
                  <c:v>53809.537800000006</c:v>
                </c:pt>
              </c:numCache>
            </c:numRef>
          </c:val>
          <c:smooth val="0"/>
          <c:extLst>
            <c:ext xmlns:c16="http://schemas.microsoft.com/office/drawing/2014/chart" uri="{C3380CC4-5D6E-409C-BE32-E72D297353CC}">
              <c16:uniqueId val="{00000000-6A40-44CB-8F49-8F62E5ED141A}"/>
            </c:ext>
          </c:extLst>
        </c:ser>
        <c:ser>
          <c:idx val="1"/>
          <c:order val="1"/>
          <c:tx>
            <c:strRef>
              <c:f>'Sales Timeline'!$D$3:$D$4</c:f>
              <c:strCache>
                <c:ptCount val="1"/>
                <c:pt idx="0">
                  <c:v>Corporate</c:v>
                </c:pt>
              </c:strCache>
            </c:strRef>
          </c:tx>
          <c:spPr>
            <a:ln w="28575" cap="rnd">
              <a:solidFill>
                <a:schemeClr val="accent6">
                  <a:lumMod val="75000"/>
                </a:schemeClr>
              </a:solidFill>
              <a:round/>
            </a:ln>
            <a:effectLst/>
          </c:spPr>
          <c:marker>
            <c:symbol val="none"/>
          </c:marker>
          <c:cat>
            <c:multiLvlStrRef>
              <c:f>'Sales Timeline'!$A$5:$B$52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'Sales Timeline'!$D$5:$D$52</c:f>
              <c:numCache>
                <c:formatCode>#,##0</c:formatCode>
                <c:ptCount val="48"/>
                <c:pt idx="0">
                  <c:v>1701.5280000000002</c:v>
                </c:pt>
                <c:pt idx="1">
                  <c:v>1183.6680000000001</c:v>
                </c:pt>
                <c:pt idx="2">
                  <c:v>11106.798999999999</c:v>
                </c:pt>
                <c:pt idx="3">
                  <c:v>14131.728999999996</c:v>
                </c:pt>
                <c:pt idx="4">
                  <c:v>9142</c:v>
                </c:pt>
                <c:pt idx="5">
                  <c:v>3970.9139999999998</c:v>
                </c:pt>
                <c:pt idx="6">
                  <c:v>10032.988000000005</c:v>
                </c:pt>
                <c:pt idx="7">
                  <c:v>7451.7739999999985</c:v>
                </c:pt>
                <c:pt idx="8">
                  <c:v>15507.744999999997</c:v>
                </c:pt>
                <c:pt idx="9">
                  <c:v>12637.677999999996</c:v>
                </c:pt>
                <c:pt idx="10">
                  <c:v>20994.494700000007</c:v>
                </c:pt>
                <c:pt idx="11">
                  <c:v>20573.555999999997</c:v>
                </c:pt>
                <c:pt idx="12">
                  <c:v>3382.4639999999999</c:v>
                </c:pt>
                <c:pt idx="13">
                  <c:v>2765.9929999999999</c:v>
                </c:pt>
                <c:pt idx="14">
                  <c:v>16131.2824</c:v>
                </c:pt>
                <c:pt idx="15">
                  <c:v>4121.0439999999999</c:v>
                </c:pt>
                <c:pt idx="16">
                  <c:v>5454.9395000000022</c:v>
                </c:pt>
                <c:pt idx="17">
                  <c:v>9404.0889999999963</c:v>
                </c:pt>
                <c:pt idx="18">
                  <c:v>7191.7</c:v>
                </c:pt>
                <c:pt idx="19">
                  <c:v>11455.759200000002</c:v>
                </c:pt>
                <c:pt idx="20">
                  <c:v>16604.560999999994</c:v>
                </c:pt>
                <c:pt idx="21">
                  <c:v>8646.3690000000006</c:v>
                </c:pt>
                <c:pt idx="22">
                  <c:v>27299.644799999995</c:v>
                </c:pt>
                <c:pt idx="23">
                  <c:v>16299.460999999992</c:v>
                </c:pt>
                <c:pt idx="24">
                  <c:v>9485.123999999998</c:v>
                </c:pt>
                <c:pt idx="25">
                  <c:v>2866.884</c:v>
                </c:pt>
                <c:pt idx="26">
                  <c:v>14226.473000000004</c:v>
                </c:pt>
                <c:pt idx="27">
                  <c:v>16065.487999999996</c:v>
                </c:pt>
                <c:pt idx="28">
                  <c:v>18564.146000000001</c:v>
                </c:pt>
                <c:pt idx="29">
                  <c:v>7788.4940000000015</c:v>
                </c:pt>
                <c:pt idx="30">
                  <c:v>12305.791000000001</c:v>
                </c:pt>
                <c:pt idx="31">
                  <c:v>13806.598500000002</c:v>
                </c:pt>
                <c:pt idx="32">
                  <c:v>17802.812299999991</c:v>
                </c:pt>
                <c:pt idx="33">
                  <c:v>28904.944999999992</c:v>
                </c:pt>
                <c:pt idx="34">
                  <c:v>29718.78</c:v>
                </c:pt>
                <c:pt idx="35">
                  <c:v>35407.417999999991</c:v>
                </c:pt>
                <c:pt idx="36">
                  <c:v>12384.640000000001</c:v>
                </c:pt>
                <c:pt idx="37">
                  <c:v>7959.2579999999989</c:v>
                </c:pt>
                <c:pt idx="38">
                  <c:v>13207.360000000002</c:v>
                </c:pt>
                <c:pt idx="39">
                  <c:v>17284.485399999998</c:v>
                </c:pt>
                <c:pt idx="40">
                  <c:v>15125.626800000004</c:v>
                </c:pt>
                <c:pt idx="41">
                  <c:v>18590.099999999999</c:v>
                </c:pt>
                <c:pt idx="42">
                  <c:v>17402.322999999997</c:v>
                </c:pt>
                <c:pt idx="43">
                  <c:v>25187.362000000005</c:v>
                </c:pt>
                <c:pt idx="44">
                  <c:v>24620.146999999994</c:v>
                </c:pt>
                <c:pt idx="45">
                  <c:v>24562.741999999995</c:v>
                </c:pt>
                <c:pt idx="46">
                  <c:v>45066.780199999987</c:v>
                </c:pt>
                <c:pt idx="47">
                  <c:v>20620.407999999996</c:v>
                </c:pt>
              </c:numCache>
            </c:numRef>
          </c:val>
          <c:smooth val="0"/>
          <c:extLst>
            <c:ext xmlns:c16="http://schemas.microsoft.com/office/drawing/2014/chart" uri="{C3380CC4-5D6E-409C-BE32-E72D297353CC}">
              <c16:uniqueId val="{00000001-6A40-44CB-8F49-8F62E5ED141A}"/>
            </c:ext>
          </c:extLst>
        </c:ser>
        <c:ser>
          <c:idx val="2"/>
          <c:order val="2"/>
          <c:tx>
            <c:strRef>
              <c:f>'Sales Timeline'!$E$3:$E$4</c:f>
              <c:strCache>
                <c:ptCount val="1"/>
                <c:pt idx="0">
                  <c:v>Home Office</c:v>
                </c:pt>
              </c:strCache>
            </c:strRef>
          </c:tx>
          <c:spPr>
            <a:ln w="28575" cap="rnd">
              <a:solidFill>
                <a:schemeClr val="accent6">
                  <a:lumMod val="50000"/>
                </a:schemeClr>
              </a:solidFill>
              <a:round/>
            </a:ln>
            <a:effectLst/>
          </c:spPr>
          <c:marker>
            <c:symbol val="none"/>
          </c:marker>
          <c:cat>
            <c:multiLvlStrRef>
              <c:f>'Sales Timeline'!$A$5:$B$52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'Sales Timeline'!$E$5:$E$52</c:f>
              <c:numCache>
                <c:formatCode>#,##0</c:formatCode>
                <c:ptCount val="48"/>
                <c:pt idx="0">
                  <c:v>5607.55</c:v>
                </c:pt>
                <c:pt idx="1">
                  <c:v>168.37</c:v>
                </c:pt>
                <c:pt idx="2">
                  <c:v>32714.906000000003</c:v>
                </c:pt>
                <c:pt idx="3">
                  <c:v>5055.0039999999999</c:v>
                </c:pt>
                <c:pt idx="4">
                  <c:v>1687.124</c:v>
                </c:pt>
                <c:pt idx="5">
                  <c:v>4700.4660000000003</c:v>
                </c:pt>
                <c:pt idx="6">
                  <c:v>3715.6650000000009</c:v>
                </c:pt>
                <c:pt idx="7">
                  <c:v>4242.4309999999987</c:v>
                </c:pt>
                <c:pt idx="8">
                  <c:v>6578.9558000000006</c:v>
                </c:pt>
                <c:pt idx="9">
                  <c:v>2569.0180000000005</c:v>
                </c:pt>
                <c:pt idx="10">
                  <c:v>11062.244000000001</c:v>
                </c:pt>
                <c:pt idx="11">
                  <c:v>11614.077999999998</c:v>
                </c:pt>
                <c:pt idx="12">
                  <c:v>516.62800000000004</c:v>
                </c:pt>
                <c:pt idx="13">
                  <c:v>117.13600000000001</c:v>
                </c:pt>
                <c:pt idx="14">
                  <c:v>4975.3435999999992</c:v>
                </c:pt>
                <c:pt idx="15">
                  <c:v>7447.7589999999991</c:v>
                </c:pt>
                <c:pt idx="16">
                  <c:v>3797.5679999999998</c:v>
                </c:pt>
                <c:pt idx="17">
                  <c:v>2568.6990000000001</c:v>
                </c:pt>
                <c:pt idx="18">
                  <c:v>1624.8119999999999</c:v>
                </c:pt>
                <c:pt idx="19">
                  <c:v>4852.7380000000003</c:v>
                </c:pt>
                <c:pt idx="20">
                  <c:v>9131.0840000000007</c:v>
                </c:pt>
                <c:pt idx="21">
                  <c:v>5629.6859999999997</c:v>
                </c:pt>
                <c:pt idx="22">
                  <c:v>15526.085999999996</c:v>
                </c:pt>
                <c:pt idx="23">
                  <c:v>19051.729199999998</c:v>
                </c:pt>
                <c:pt idx="24">
                  <c:v>3030.7180000000003</c:v>
                </c:pt>
                <c:pt idx="25">
                  <c:v>4311.7040000000006</c:v>
                </c:pt>
                <c:pt idx="26">
                  <c:v>12644.411</c:v>
                </c:pt>
                <c:pt idx="27">
                  <c:v>8474.8070000000025</c:v>
                </c:pt>
                <c:pt idx="28">
                  <c:v>6383.4429999999975</c:v>
                </c:pt>
                <c:pt idx="29">
                  <c:v>8617.1090000000022</c:v>
                </c:pt>
                <c:pt idx="30">
                  <c:v>3511.3170000000009</c:v>
                </c:pt>
                <c:pt idx="31">
                  <c:v>4286.34</c:v>
                </c:pt>
                <c:pt idx="32">
                  <c:v>12959.419000000005</c:v>
                </c:pt>
                <c:pt idx="33">
                  <c:v>17413.917999999998</c:v>
                </c:pt>
                <c:pt idx="34">
                  <c:v>11468.923000000003</c:v>
                </c:pt>
                <c:pt idx="35">
                  <c:v>12133.227999999999</c:v>
                </c:pt>
                <c:pt idx="36">
                  <c:v>8538.3009999999958</c:v>
                </c:pt>
                <c:pt idx="37">
                  <c:v>6752.7984000000006</c:v>
                </c:pt>
                <c:pt idx="38">
                  <c:v>6523.2780000000012</c:v>
                </c:pt>
                <c:pt idx="39">
                  <c:v>12928.321500000002</c:v>
                </c:pt>
                <c:pt idx="40">
                  <c:v>9449.7439999999988</c:v>
                </c:pt>
                <c:pt idx="41">
                  <c:v>11352.91</c:v>
                </c:pt>
                <c:pt idx="42">
                  <c:v>10494.178000000002</c:v>
                </c:pt>
                <c:pt idx="43">
                  <c:v>6024.9359999999979</c:v>
                </c:pt>
                <c:pt idx="44">
                  <c:v>20435.007999999983</c:v>
                </c:pt>
                <c:pt idx="45">
                  <c:v>29871.893000000004</c:v>
                </c:pt>
                <c:pt idx="46">
                  <c:v>21046.707999999995</c:v>
                </c:pt>
                <c:pt idx="47">
                  <c:v>16044.654999999997</c:v>
                </c:pt>
              </c:numCache>
            </c:numRef>
          </c:val>
          <c:smooth val="0"/>
          <c:extLst>
            <c:ext xmlns:c16="http://schemas.microsoft.com/office/drawing/2014/chart" uri="{C3380CC4-5D6E-409C-BE32-E72D297353CC}">
              <c16:uniqueId val="{00000002-6A40-44CB-8F49-8F62E5ED141A}"/>
            </c:ext>
          </c:extLst>
        </c:ser>
        <c:dLbls>
          <c:showLegendKey val="0"/>
          <c:showVal val="0"/>
          <c:showCatName val="0"/>
          <c:showSerName val="0"/>
          <c:showPercent val="0"/>
          <c:showBubbleSize val="0"/>
        </c:dLbls>
        <c:smooth val="0"/>
        <c:axId val="820086624"/>
        <c:axId val="820088032"/>
      </c:lineChart>
      <c:catAx>
        <c:axId val="82008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088032"/>
        <c:crosses val="autoZero"/>
        <c:auto val="1"/>
        <c:lblAlgn val="ctr"/>
        <c:lblOffset val="100"/>
        <c:noMultiLvlLbl val="0"/>
      </c:catAx>
      <c:valAx>
        <c:axId val="8200880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08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Cities!$F$6</c:f>
              <c:strCache>
                <c:ptCount val="1"/>
                <c:pt idx="0">
                  <c:v>Sales</c:v>
                </c:pt>
              </c:strCache>
            </c:strRef>
          </c:tx>
          <c:spPr>
            <a:gradFill>
              <a:gsLst>
                <a:gs pos="0">
                  <a:schemeClr val="accent6">
                    <a:lumMod val="60000"/>
                    <a:lumOff val="40000"/>
                  </a:schemeClr>
                </a:gs>
                <a:gs pos="100000">
                  <a:schemeClr val="accent6">
                    <a:lumMod val="50000"/>
                  </a:schemeClr>
                </a:gs>
              </a:gsLst>
              <a:lin ang="5400000" scaled="0"/>
            </a:gradFill>
            <a:ln>
              <a:noFill/>
            </a:ln>
            <a:effectLst/>
          </c:spPr>
          <c:invertIfNegative val="0"/>
          <c:cat>
            <c:strRef>
              <c:f>Cities!$E$7:$E$11</c:f>
              <c:strCache>
                <c:ptCount val="5"/>
                <c:pt idx="0">
                  <c:v>New York City</c:v>
                </c:pt>
                <c:pt idx="1">
                  <c:v>Los Angeles</c:v>
                </c:pt>
                <c:pt idx="2">
                  <c:v>Seattle</c:v>
                </c:pt>
                <c:pt idx="3">
                  <c:v>San Francisco</c:v>
                </c:pt>
                <c:pt idx="4">
                  <c:v>Philadelphia</c:v>
                </c:pt>
              </c:strCache>
            </c:strRef>
          </c:cat>
          <c:val>
            <c:numRef>
              <c:f>Cities!$F$7:$F$11</c:f>
              <c:numCache>
                <c:formatCode>0</c:formatCode>
                <c:ptCount val="5"/>
                <c:pt idx="0">
                  <c:v>256368.16099999999</c:v>
                </c:pt>
                <c:pt idx="1">
                  <c:v>175851.34099999999</c:v>
                </c:pt>
                <c:pt idx="2">
                  <c:v>119540.742</c:v>
                </c:pt>
                <c:pt idx="3">
                  <c:v>112669.09199999992</c:v>
                </c:pt>
                <c:pt idx="4">
                  <c:v>109077.01300000006</c:v>
                </c:pt>
              </c:numCache>
            </c:numRef>
          </c:val>
          <c:extLst>
            <c:ext xmlns:c16="http://schemas.microsoft.com/office/drawing/2014/chart" uri="{C3380CC4-5D6E-409C-BE32-E72D297353CC}">
              <c16:uniqueId val="{00000000-C2EE-438F-BA4E-AF516E9E9253}"/>
            </c:ext>
          </c:extLst>
        </c:ser>
        <c:dLbls>
          <c:showLegendKey val="0"/>
          <c:showVal val="0"/>
          <c:showCatName val="0"/>
          <c:showSerName val="0"/>
          <c:showPercent val="0"/>
          <c:showBubbleSize val="0"/>
        </c:dLbls>
        <c:gapWidth val="150"/>
        <c:overlap val="-27"/>
        <c:axId val="1838813856"/>
        <c:axId val="1838811392"/>
      </c:barChart>
      <c:catAx>
        <c:axId val="183881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811392"/>
        <c:crosses val="autoZero"/>
        <c:auto val="1"/>
        <c:lblAlgn val="ctr"/>
        <c:lblOffset val="100"/>
        <c:noMultiLvlLbl val="0"/>
      </c:catAx>
      <c:valAx>
        <c:axId val="1838811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81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0EF35C8F-ACB7-4279-AFB5-525BCFD5979B}">
          <cx:tx>
            <cx:txData>
              <cx:f>_xlchart.v5.3</cx:f>
              <cx:v>Sales</cx:v>
            </cx:txData>
          </cx:tx>
          <cx:dataId val="0"/>
          <cx:layoutPr>
            <cx:geography cultureLanguage="en-US" cultureRegion="US" attribution="Powered by Bing">
              <cx:geoCache provider="{E9337A44-BEBE-4D9F-B70C-5C5E7DAFC167}">
                <cx:binary>7H1pb9vI0u5fCfL50tM7uw/OvMAhJXl3HNtZvxCK7eHOJru5//q3aNmJzZFjD44vLgRczSBGIrdY
5NNV9dTSpX9f9/+6zm7X5l2fZ4X913X/5/uorst//fGHvY5u87Xdy+Nro63+q9671vkf+q+/4uvb
P27MuouL8A+CMPvjOlqb+rZ//z//hk8Lb/WJvl7XsS4+NrdmuLi1TVbb37y39a1365s8LhaxrU18
XeM/35/ddu++aZO+f3db1HE9XA3l7Z/vn/zW+3d/zD/rb9d9l4FodXMDaxnZU1QRRilBdy/6/l2m
i/D+bcflewLe4QIzdfcSD9c+W+ew/jUS3cmzvrkxt9bCLd39fLzyifzwxrf37651U9TTcwvhEf75
/lMR17c37y7rdX1r37+LrfY3v+Dr6SY+Xd7d9R9Pn/z//Hv2D/AcZv/yCJz5Q3vprb9h4+uiuL2u
4+umfnhEbwAP3uMux5xSvoEHz+Ahey6VRGLCHy66weWV0myH5sniGTr+1U6i859s/WOdrx8e0n+P
DIUnLwQjAqmtiiPFnmRoUiuyURz1cO0NQK8QaDs4PxfOgPnPyW4CY+JRF28JDNsjihLQiXuL5T5V
GYzxHgDHleDiDjlQqY01vQfmZYGeAeZh4RyY7zsKTLou7BrM7Vv5Gsr2pFISUcw3KiGfIqPIHqMK
c87lRqVmNu0/5mWJnoPmYeUcm4udxMbXmTbrG/2G2Mg9gIZzxO55wMzRYMT3OHMlFUAQHqvLa0TZ
DsqvlTNQ/A+7Cco6i//Spojf0pi5e4QzIRS+9zJzWLDaE9glLmZ4o1MzdF4l0zP4PFo7R+g/O4nQ
l7WNgLDXunh4Sv89D2DuHsOYcle6GwDm7oagPc4Fk4jhbe7mdTJtR+jx2hlCX3YToYdY553+6x3Y
hyb/8abaBEYOgRHDlD31PK67h7AgSlBwUNML3n9s5P6pWNvh2v4pM+AW/k6q1gdzG76pWlGIS6WQ
gooNIkCfH8el+E6tJGgeWMTHUL0syHZwHtbN4PiwmwRhcZutu7W5fXg2/72do2oPIekKQu/J2wwQ
SBQwgItRfK9CM/L2Gom2I/Nr5QybxXInVWUF3C2+Wb8dNETuccU5JnSGiQRCLV3KiKQ/Y9THuvIK
SbZD8nPhDJHVbsagn2MTxm/N2wAPhaRiP5/8Y/Plyj2hXFeyB7o905bXSLQdml8rZ9h83k1GcHUL
aTVrb9/SlHFIzUBWBsn7OJM89S2QuqGMAu9+SO3A+4/V5lUibUfn0dIZPFdnO2nMPkTxG0ahDAGZ
5pwy5W5VGzBoLlKUS3If7cySai9Jsx2UzaoZHh8OdhKP/VsNtuwNnQvkOSF4IZKpTfiCgG89tmSS
7jHGqMvQvTLN8gOvEGg7Kj8XzoDZ3007dnizjt5SU9gexCrIJQ9x/yyXhjHbE1xRFxI6T63Xi4Js
h+N+2QyMw8VOaslhlsWFjt8wtwmWCwMWDDJom3hlhodUe5hBNMPlL/r82Ke8RqJngPl5L3NsdpOM
HRY38fpNCwJqD9JnylX3yKg5SxZ7UCyQSKj7Gtss+H+FQM8g83Anc2B209Uf6u4N/QoUnpHLBHfZ
doas6N4Eh8Do/v1Z4fklaZ6B5O4e5njspkc5fuvyjIRokbkE4pIN+Zp5eiXB5SBQlIcMAGQ6H5uw
l+XZjsnDuhkqx5c76VqO4ZE01+nw8GzeIPPi7nHiUgLplRn14mC4ACzG7nNkM8P1GlGegeTnTcxB
+baToJzoJrZv7FXQnpJAiSUHwvuYECsMVU4soQB9729mqLxKlu2wPFo6w+VkN03Y6Tou3jCwZxwC
96m2/8hCPYZGqD2CoZMJHM+GpM2geVGc7bDcL5tBcrqb2cnTtRmydXHzhvYLqi6TAeMz3uUKCOYh
SUbVPRqzyPE1kjwHyMM9zDFZ7KT5Oo2nHJiu35J+TTkuhaHf4j5snzt7tocVpI2hkeZhJ2zaY14l
yzOw/LqNOS67yYhP19aur6PG3tb1W8aSZA9K+pBSce/T9jNsXGhgQhx6y+SMgb1anmfweXo7c4x2
w8X8vnN0w1c3nOzJb/7DtlmohgEA3IXG2Jn3hzIZlhRq/fdx/gyiWSfr8/Jsh2i2/Mkt7Eab7Gl8
HcXh+i07MKCtDHRFQV1/e+qFQ48sgvh/ygJMr1kk+RqJtqPxa+VcVw531M9YG8P/ZRk/GP03CF8g
Z0+gcvwz8TWjAZAZg05MAnnK+86zv8HzKqGeQ+jR4jlIuxlgXuqmjt4t1unb8gEGvZdAjbn7TBsT
QnuEIqAMYkaaXyvPdoCerp4hdLmrdM1a3Zi31CFIvQgX2mLve8jQrGI5dc66LvRm8vvmiy069JJE
2/E5BXuwWTnD5nQ3mzRPdVG/aXYZ+v+AiXGsoAJ295qlAzAC+8agGUBMTWcbf3/PpF8W5RlMHhbO
IbnaSa9zdvvDrG36lsENnJqBlljqupsO/7+pi9qD1A1kOh+Cn1n3xWsk2g7Nr5UzbM52Mxtwdtuu
37JVCXgzhWZYyNBsL5NhLIANcIhs7nszIPR5rDMvy/McLpv7mKPyeUc1pnt3sM5L6GZ+yxY/RveE
hJN+0GCx1ZRB3An0ANpkn+mLmc4Cvkqs5zB6snwO1W72Y0zP5OjW2NvhYSP/94x6qjVTAIHT+5aM
GRtwofQPdBuOpW7inXk38+tkeh6kh/uZI3S0s8p0etvH12/YnQEnnRgB/4PZvQP6GykQexhJAFH+
zcB1716W5nlsHtbOsTndTWy0gVjHXxsN/RpvSBAoHGai0Bzz0w3NDm240K0BhR0pxD1+Mz599mq5
nkFqtn6Olr/DaL15ZAoHbJigoCn03pw9zbiBDYTO8+nE54O5e7C0G5q9weplqX6H1MPqOU67GZ9+
vjU5hBAPj+kNHBKDXg5O4L+ZnXOheVAQoQSYurvXjGi/QpLtsPxcOEPk826GQJssyP8FOwenaBDU
1wi+ZwozfCSCWjV0bsKZ6A0+Mzv3erm2wzRfP0Prcjft3Ic0g17ONx0mAP4IigbQDrUh3vMmWwUt
IEAXEHrIzkEO9XFY9BqJtiP0a+UMmw/HO+mDzuG4gB2ydv2mxzmAcUsloFo9dXxMr5kewflBSaWc
Oqc2egSdOo/xea1U2zF6unqG0/l/dhKniwgmt7w7tG/basCgMkokUQ9pUDXrmJoiWAyZhWn8w90L
cHyM02ul2o7T09UznC4OdxKnq9v+TUdAYOBqVDLwOBtFgvDncYeOgvwQzEwBRbqfmjJTpBfF2Y7M
/bIZJFdfdxKST/U6eti2/z13mzJy0GsAaZ173zNLJtyNS3GhnY2IGTl4SY7tUGxWzZD4tJu07cut
rd/9OnC3sSRvAAkcDmQEJgpAc9TdaxadAmsTkFyA7MEvb/TYir1arO0IzZbPoPqymynTL7G91oWN
37bvQEBYwymMgNq8ntoyKGxD1y4czFXbT9++SqRnIPp1N3N4dtPNfBk0TLoL386sTXPtoNODiGdm
DUH5B8ZyYKhEoHv0Hq69yRq8QqBnoHm4kzkw3/7fOJvnJ979HAu4WNfr5d08wUdD737/7t29w5TD
2dJ7MrXVBG4s1OHNn++lnIY2/BxTOH3GExb268D/fM3t2tZ/vp+GEkInAoOcEHOxcJWAcKgDW7x5
CyaxCC5hZA5D4NTevyumZNuf78HRwfQiMKuKQpcDDKECRwel7bu34OQDDHHhSAgOZ+UJ0PuHGzzX
2QCDLX4+jfu/vyua/FzHRW3/fA/1kvfvys3vTbfHmZrmJWIY/wazEOCQnkDw/vX6Ajb49Ov/J03a
KMGjqg4GMURf66QuyoUoadd4/Zhrv3dNXq/KajjPNBk7P4taH0I/5RcBKldJGxeJN9IRfw3iJo+8
okiFHyvU3fa1cBYSPtyXAU29LKzPC+k4nmmy78wxckGbuFwVobL7A0Xh0vRKDB48xPggyDm/TOqu
OOn7ejzLEl53nmzQeOBWNmB+kOTmCA7jpItGB73nuFnk1ZGpPKqEOe4rk3gip5nn9DzZ70A44lEj
ykN3jIND7Zj6olAhOzI2/p64lfM1znLnKqwK4bGqL/YbRcJlGZbUK6UtP4y9lYu8tx9bGd5wJ4Wb
DOBOcUQ+MjKkK6XSaDFw6nhJWNT7KEz/Kg2NOw+pWi8KNNZLXsbjilR1uapGuHrUko+C9siL3fq0
1hX1GkI+xlheBW1zigNVeFFfXHbViE/6rky8LC1aj8hu+iM/0UN+wmT5Nchr4o+47o/SIfyuRHAo
Kt16GaUf0yH9XvE28VytL/vEGb+lWYEWJY2iRSrLZtWgofXjuPBhC171NFgGbiK8NBCTCJUnOHy0
qnq6744u+kBTx1nVbaovQ6uyz3po2Gfc02KfFlnpV2FAVwLL3ivquvIilP9lx/IcApvxIGDOUc2G
aq0ZNlelqlsvigNCfVpmy06S8jzr+EEgR+lJXlcfhjYyX1kqr4SN9b7uTbyP7RCeiCB1l6Or8IGq
hFyaTH7KxtKpPEa7TyELwiOWa+v6bmjzj0QFzbWDKlP4boXox5pk9CyPqwgvOhL10tNRNS6zqLik
Du6X1BQmWhBNL2xWq5WVQbGgNBJ+AJrjJXEbL6LMaf027yu1bypapodhibEXxoP2EsylV8tW6DOC
++Y4DJ26WXXG4Z9c1sXHLBfoO4MbX9ihjv08Tki84PAs9QpLExiP9gM67oaK14c6QdzjPKmHv5yC
j86+NFoHfw3K7U4zYmjkhQVLl5kbU+PhLPTLPMGXj+eNPjER17ocTBxG98Nef/71f650Dv/fDSD9
9Y/TrNhff4N2ws2Q2d/+FpyLnlyUnf/SZOh/ftavUaeTdf0593RmrjdjaR9M3T9583WGnjBoGfud
pX98Xn8ynfcL7s088Fzw0DD4jEB2GU/lzp9mXkLPJ3bBZE8T6e4s/U87DzkABcloqAhgCGrgUCdY
5192nsJkAbDMFIiBC5mAf2TnwZc8MfNTR6kknEOnCVB1ODv31MwHnRO2UcH5YdujMliQZEwvoqwM
jjhjrU8Hbr8omoyrEgZHrnDXB0cyq8tvyqL+Ey9k+Y2JxH5BtLBfwh4R6CD56TO3uCGIlOfSkelM
KwhIqBCTu3vshFQDmoA7xQ6Tluk1j1h/XqGoOCl478ReFWfDvipR69tSp8z7/bUhgpxdXUJPFEzg
nGZsutNUoEm6Ry4wiEhWiiauDoMw+JpXAfWbronVaaqMFuAMuXsCTaOFgMck3OOeqfgTTkz8vR+L
8cZtbNUuynGgR2EW2mUqmmy/zkyTLk2lxUc3kuXg943LD4Mur09wScsVQyXzRtMEXtLnCvustfmH
iAyo9F3cYh/Jqhq8DrvuomnGHPxiE4Gxo7XovTYR5Fsoi9TTNom80Up97Fo2LqEw2VxEhS1WemDg
MJyaynQVVkpFvgrAEdOYoS+OMc5Spu5V048m89lYpaHnirI4M6wPl07kgJsxmrYHg5MHfuqM1EvG
uhm80e3aygsDEfllVER+Tvrha5HInHuOVfiEd0mwEGaov8gucK0Xo6xDHsJR33oAgDiQNB1WXZSJ
/V6R2HcY6awHvKi6UI2TfEQ2jvEiCSv0LdNILHThIrOQUa+WXUNNvGppLwcvBlW66AMZ9l5QVSLz
RhbVV7jREfBGt2sOgeZk4aIgRX3Rx42MfEw7G3gxMIZVjtNAggOvU1p6XJTYWbJwpMdFb1DnhWFM
Oi+NVOMlZmQAa+KwA94S4ngZE8brOP/qJoNcRlwU52lh+pUNK2K8hkejx0ydFF6IerxCSWJWpu74
+ZARZ38kwB2qiLSrFMUrcAbtAjRVHQri5hcjGVrq1bpJjsZEJgtwhO46cuvyYMzRuFRZWR8MsdHj
qiZ1OHpuQgbhVy3ra7+tCrsv6wQfB47sj+AUYPCZJqQ5kF3UlV7m8uiWdaj9gDXuuRcXbn5LXJZq
j4zAOyoeF7mncFjF3tCOnHrCNSJZgO5dRqGT0LMmjRteekmQi+4SmzzuS69yC936AQ2q0E/6oMCe
LOv0pkiiIAZfaJJ9gnR3k6Ztjr02jfI28sqibNGprZSJ122cZeWBKlpGPlhrgqOxGelhhmjSfhV9
HKqTgRO9Hh1aN36gmt6AVlROfV0ETZItjKqryBe1ZvGybkzhLHUgh9N2wMXgW+TWeNm0zhhfDlQP
w8HQVqTxnaDIA08XJg8XponCEnxyZzIvBUdbeGrghfHDLkUHYxVG4Arq4sREXVwugEDotdUuPcRw
kAu2eo/04ZDa9AK7YDTDPoL7T8e4+JCMjXtGGl0p3yEKrmamexuigF+aYMTdsuI2sF7UMvuljkXC
PBO3IH0fuuNBpfvxINZd+c0GXH/rWqKsp3hbtouoA0VeWtT0jtegvvmBEtOg0yQ2HJ2poKONX5JS
r43NFF+UTjau7ky5gjuPfJY0ZFknEuxo6tTtWR+T8XNmqRNrPwVynNr9PiBBNi7AE+BhzZvGoPJI
tjGCH2kI8wdhHw04ZImn8di1X4uwz2LrOQ4v1s1Q57B1zGiPtRnFWWUxSNzqVjurrqnjxAOuX+5X
kmQfhiJqe0/omFjP4qT/2MQh+cC0BsWKA5l9MDyrcr8IheYLObTtYa/dmnioraP8JHeMm4BJHDvY
u3nJDguIatozVpl+ikB40CwKa9zvTlt0A7A2kyo/C8cCL7QUA/KaaJDGiyq3+6axo88iMah8IUWi
vQB6mQ9D0pNl2ln9w+L6E+07cdgqlfB9XKvuYyMymi2clAXtvoxkxTws4xz4uFaBz3gSrHCD0tOI
tkEFT2YoTqKsM1ckbXrhuVHDr3lbiMRrKY5WukuXCdHO6GeY9ycsS/RxELXRSeOOxnp1JbPDvpIl
X8re4GPqZPWhImR0PdhAzlUKfmaEW1bDgqkq0x6ucpf4glsrvUYTknhD7RbDftHRAaxfKxKzADse
+jzkbNUHYPBtTu2X/08cH31xwfXjKf8P+ZcNDwQu9ZPs/C1BMDsF9StLQBisu2ePQgAPpBQmTPyi
iJskARyuA2J5N52NcpiuCzTwIUkABSIKY46hk/5+pv49c8RwhhUmgkGVHENjsYKBu/+EOdKn7Gi6
IsyvVJDEJS7wVJiu9JQdZUB1Ctyl/BZ8S92oJSkZ2BgflW08fua8KdM16Di3q6Ia7MAWNel51PuO
DtCPsDCscHxN+tQ9UhEfmkWqnKI66FSe2dOM56UzeDrtefmDp3XS64UjRJZQP3Rdhm/dHmLNiyzq
3WwtJS+Da5rTSpyFIq4gPs9xbEEUVnID9AkjSBkswoybtPR0x/P8BLtDBSKHeY6HY5LTIvnLsWCb
Mv8RpFv4KyS5H/FX6OhB8LUUCpqF1TT+GM4HPX1GLs7jJhKRvA06XSTVQZ2zjB1kQOuMezDasI47
f4xLmMmcoSAmwer3l7/jx7+SOHB9OFAxTV2g0LsCNEbN+POYUGkFEvFNglOaxn6tKYdoUSniVMnK
9F1o6oWJ6pBFnsOcsSzOO0YHS3zMRtHRo1oAcQRGCckIg8+gZlnBe78XEiowj58RZLEohalCajq5
A6fb3JmMfRQ7JDLUuRGOaRFZhKMbutUqk6ymyCtMLcT3lKOghqzxT3V7GZvpupB/cwnUjAicEp5f
t2wG7WqHyptwgD0nvBaVmf0asYAUodclcRN/KAL4ipXaiyIwnuKF8ALSe7PbdqGCCFPJFINRcKBD
T7dGyNvYQX1EbyBN5VbU5x0SfA2K5EC8P8ZudhY7QM5OaVoNzWVqERojD5qpM3gov38QT0NABuc/
CUxHg4H10xE2aH+aAVCLGCVDWgTXgRoLbvZ1VebBsHSC3KphH7wjxHWL31/y7zcPzfECIiuYLzH1
9sySi5EbBVkyIHPDRAdavhqwGHG64qZrLFvGMmDiu5lcVuVZAXW/7xryUkYt21ijsnthI+CZJYMH
ABOVQUtAUWEeGcyHmUGhxoSrsnZ+QKu6mzsHfR1NCpH3OoIvcWm6hI3Mj3M7kNKDCIWCVDxGUXOZ
lyIZ/MLBprhUeZSbYlFxbchFDvlP++P3z+xpLAxJYgxH1xiCYzhTIoFOR9geR6NNF0iDqrH/0Zva
wCZATYrgYaG+o9zxekNb57IkaTUpTd3p6Udchs0/fVhwugFGHlGIyiEDwcC0PRVDVsTWgxX6R5Fx
B2x4AtZr7Lx2QPXAj2nAwe7bsIGvQcgTXoBFNWVuMD+QTuK0qVdFYG0nyz9EsKqIx6w9Zn1a6vwF
s4LnewzaweC8GYEucjIdcZ4Gzzx+Xj3tilIVI/1hAyKcfJnUtsya82qs47Lwu2qoQDjHzVt4Tw9V
roeFTMfBuezKMji0ymRJ6OfjiIbjPKqKOvAKSJMHtd9w5GQXIlfhmPswz7YHk0icBMKMIzSqDD41
jYOuql5QUwyZoicWA9I90MCjBIJJ7TAWbzq1/fiGYGcWVVu05XeXa55wv4S5LrAVg6BRyvh4dB0w
7cGwsZ5Zw+C95s6clDiQ8FYP8YKoVk0HKeaXFJrNrTgcDQMywhWGCb6TIZlti7RPbR5EuvxeGtCi
akltKtkpwREdjqltBngcKmiz8XMe9cPgAu02HUQhYPA7cRFWY+AcmJwl42fjNFacyVhMBKFnbZ6p
/bThEzzaUgVbaGhd3l6UJknHz2Mm0i71UJZNTiuGpw8A6UJF8I8UkpzjZ5lDsSCAREMywA87orCW
i5JbalfCbSbs0j6MgWBUd5dXMnQGqCroPoGP0EAeQPLYKSZuUJc8T9e9FUVVrlRrcHvJqB7rE2NS
SNhmWW5I7jthkPcHIQPn+q2QRcA+t6jFsMlcGQLPgMhcA0X5vW2Ym3B4+i701U2H9qFuRPFsa9Bg
KEKsyuz7iHNrQq+HbGRpvU4nOjukTdWBofj9FefWCJIBDBF8V6Ka0pSzK1qDbNTltPtGx2bajF3D
JvNHrJuC8xZtxcX3IKEjbMKONLUNT++qYOYFLZ9qYU+UgsIXGBEXHBccFYH0JZ3JMVIoSzhK5J9z
VuT1XbqEO7e6iiqwRlFqC7w0gavj89bKECxOGXEdLkNZk1Z7MJiqy1qvJmF1nAVSXPYUKgiDZzss
2otaOij2Kz72+hg2EYq8BLEgLj0WQOUMlD1CsA91GwG7OAyStJ40v4VjYx+gEcUtB4+mhvbt/u8f
/NyuQVJSoqmRhdx9kQkUCJ+agVQEUdFV1v3UNgUCEsuNIUBi23HatwxIFjuIIFEL27ZPFYUfYX3H
bB1RTluaNklHgsugF9OWJlU85uYgLgmdTGQ1WoRXVdaWNt4f+ZCC1kF2cuLUeJA5aCckXECNXril
p5bNBcoOdg2o0NRjAF9pNN9MBaqjIOlLdY0SAvuGUQO+jIiUg2MzNA/JQdvJtsh9lDNDXM81Gewz
LxsRtn5Ni979lHSocS5fkGtD0H8RaBiECcPJoIFlKqcCXYNZ/k8fNkKgrW4c2X0zEhTZJeH9xFEb
mATQaChnFUBzfG3DsrPKy4MxwsKreVjj/BhCGQjMQl+nZd3TE8L6IkHnecDDUB8MVQdM4Szo4xT3
gx8QMETfbFXlFVQ8E8KKaplnzUhqH0HK00JCApI6cXZCe6ypOFcbK58K2Tr0A6SwcNWfpmHUKgik
mlbEWHkoAQJ/UI3CjfNF5iQlqGeWtRx8hevAsshL886FH2GmJaipGFIgWkSZqDlM755mF+UEVFs5
PaR8l5B6coAcaSJldlaQBh43hpgLclvUZpMjchIykY8SXCbghkqJR8gt2TrHowcpGFXEkDN3s6Tx
dAznJIwvqlrA9VHfA9wqCeFPsLcdPN+xkpUJVm7V0urQRU4qyLKUGi6Zp31C2yMEezgO/azPYXbC
ftZXWZJ9opAqVfRMDDXkpg4TgRzSHnHbGjDyQ0xTUH/VDZZWiyhtctVedEnvUkh0JlEtdeA7jQ47
lHsVtMlycq4qVbrdMqygE7O64oNqR32F0DDZuQCniIgzXdtOi6u4hKJmuIB9DiRzFZkK48TPsbTm
r8EllZVHXPQd+Q5ZnaGWZyzvgvJjAVmklCyTwjoo80oYIwl5W+gCAIa1LPQA2C66noxm8JDTl5BY
rWC7c+kPbAi6k1TZ2o4ekJQuPiocJQ14yzhCdp+hrO5+CJSnQ7QIWFAWhZe7RW6+FlUlncaTUzuC
8UHvJ9QqYEmhOJF57EJIWEAWHrKiAW8wIJ8zFgBAQ1FP/GGzNbIYshHfCzdLBdo3CuKk0msNEpDS
NTbULohB0pR4Xeq06gqoqpaXZaGcbJXHkGfyojDsLvkQ82QxxF2wH7OWHsSIjoe56duDxoT6AnLN
xO8Vj87cuM6QX7HWXAWwqQ9YyDXUBhiJfiSmzL6GKIZaeoNQ4QWRYSussOt3pODHskTfdQrqWHSl
OBFTytZlUQToIsesErdny0THzYcxyWq0hJ1bL+WAoDsgtSK/jsrmkmBWHhvmhMd5a6FYb1nvQ3gS
HrS6UYtIdfKjW0YVsL0yvoltFSyyqAw9qLEUCx6o6kiOJF8NQQHcoCg5g4+WQwGJ18JddfCRh9IZ
oh+m180+sOHgplJptp/2OBu9ARKMqyhB+rJkgozQJYEqyKxSHX7q+lGuM8hOe4o2+RXUyuMlIjU6
gknwUexpx6EnrOYjVBksDORK3OAjcngMUWxN1Q3OQ9Z6Li7xRUuSKF6VA2Sasc3rC9uy+nAyBVCQ
7psjas2QejzvpB+4UCaSX2PIPQ+HwEuba0tYgpe6KWvIjsd5NEACk8tbWXM3XziBY45yBSR1wXCd
fOxbmvocGNwxtzWu/EBGeo0SW570MI/g2Ao87dCAT541bLuj3jT9KXLT9lDm2jmKUxqRhQTrd4O7
jhbeOEoMjR2QbfrWlVV3WzlO75MYjzAaKtEEeGYJSaVxtLBzoZQJ/R5YmwZKcV3aH4kmrEIoPpXx
2YBdMMR52fttRzN6BF9/lJVHpq/MipQNOeZZ3nsJ5Z95N1yjJgjOGAb1aW1TL3JoIIi9sM9bd8EH
TZfMrYuzMmLm21D27SpBQHpC6zUpMOPUd+MQiiVOQ9ka+Ir2KMkK6GLoqEdQXn/scZF+tNFQp35a
1+GnKhqqr6Yvc+JVfdP7ATbQ7ZGAfOCHJfQ8gOL10eizXnbnitgo84uxTdZJXo6eE6L8MwyOrryy
bPFHpZk8LImRPuTvgyMWF2xtpehPkhGb1is1a+CiQe0FjVP5Q9hAU4V0dOxlOFVr48Cc1YWsyirx
eGKrc9GJdAWGXghfxaN7UGMdnUP0Boy/i8wnootyv216vJ+UrVgbGnzqkjH5NFb5KPerkkEKvsrD
2wEeyH5Uu02z1BwNl7VRHAojrBqOcRrWHoogzS9UCiUCV3FoqXCt+qSKWv2gfUmvEhPoH+3YjrcN
bPBF62pyyoBu7iPwFIuqr+rLnGrH413RnjjGpt9HpKEtJcMBxOvNyM6iATHwZT1YJJTE0gGvnYoD
mFMa+KUtkv2UN+YTRPwU5G/JEUYFXSWC2m9QG6/OVRGZAzxk6jLPzXgc2qRa9i6YXC8p8visYKg+
Mg3rzgsbmCsjJbumaQvGgVQD1CaG/2Xu3Jrr1LVt/Yu0C4FA8HIegDGG73bs2DPxCxXHWUhchUBI
4tefRpx5VuJ5dlKr9stetWq6Yg+bmy69t/b1To/JM0X2lsLJunSa23NpXTTmo0mHU5X0rBRTAt3N
Ys0734iuriosbx9gF4rHFOv252lLFwj+oj7DZOPXGyULMttEHrusiq+k7WhULH3WlenmhwjjXQ/H
rSbjXdum4q52o5oK5AvBUdtm+qwWw+q8irftSmfMXCJ9bfOa9OPHOtqyHmt2DxyGt+kZHV1drGpj
t+laRydhNHklVQhlAt4c22RW+N7RMC25UX2aXrVxtPLlEOB9wN2Sd5mqrixR9V1maHdDmB+eukV/
we/AelgkfZp7RDCN4c2NyxqIcrGi8iIbVfhsSGV2zMwG10gAzaMM13U6waKPWJEJyi9ZNer0mAX9
kF30IlXl6OB+52svbJlmW893uzpb8z6qhpuRINC99GTiuNdJYBd9NWWr7Y4Uzoo9H9jU30aOkQ98
yKQqEqfFeBCZ0vdNLdceoNHoxWUv21GWRA8xdLKqouTE13ne7n06wEs87aFHUAKXwpsQW9y10dbt
RQsdDv465Yhcirg31XrddqaZi8jQ+qPl2+iLMeiSK4g4FcAkihDxckHGvTzFUmypxjqi1RInCJzq
Acnm2bok/CIOXTA0H7fIV+GaezcFmbkIsdgF5ykTqz9NnR90KdY5Ng8ZqVt4ZmHdZTrXpKq7Fq57
5h5khFwqDwXrPoyeku1kk8g3RcCnMLiyWeOGItRTwK95h+W0hGyywY7f5EUTgmECrtJeLMS7ubnt
PEkyIAJrPwSuL2kQ9u2eu6sw7m+XhTXpUvqkSbowH8w8Yj6k2zwVhvqwPzBqOnHVCgX2rB+U24pt
cdOQR73fHpC1N+3ZIFk8Hmob2+tWIi0sGyfdWVQzmpZJGggO4bDR9LyttWpzZWLu89A6/zGBWX5D
4szxom8qNudwvSNdeF8nT1QR/bpmCE0irXx4AmRFowMAmdCEBUI4QcZimXeBwsK8S+49YSNHYGZS
L7sCK+mCD4wBkajUxyI0pclBqA5AQT1R0AptzykXBxW6MY6vKVkT89ik8J/PmillX+p1fd42UT/W
Qj3XmYrh1022f7CWN4cqrfQpwOYRYJFI9EOS8u2y82F3A6bQHIHHZYWa1KbAbESByvs+7h/00CWl
1uAnTSoZ1td16b8udbUd+dh1+VS76lq12FcK6mY7lRs2G3aXzSJ64EgrdSnXtELgJzBgcqgk9pWO
qv2gABfAeOa8vprHYXww07zUB+PqFajh0Nc8J73LzvuxmcpwmLpjO8HrHtqAHrJFjJdtFZPrsHXs
MlTJWoz1HBRthrSoDMMKVXGGm9PmwrDLwVR1fRlk6zQfFAVKB1XJLudK2yrPZhu4ApRKU7BkXhVw
hb6CsgiZzJzPCS7u4EdCH7YKb7KqwrmbTg0Ra6kxKW2++VbfYJfH5i+Ttitlg/gCp1DdY9eRRwNg
tzCDEk+NrOkzah7d0bU0O41B1h+54s0daQIN9i8Rn4Khf+wa6AM1ErcjD6vm82jDZczjaBw/R0Gl
L0wYgUit4EmnhYQ2d1GpEBddB9WRSbcWeNdPdNsgLblYLZVfWxHx57aq6acWkMrVSoeojNU0nke+
9k8j78J2X9PAXERNMF0nVRUhbsXiuA9C9pW1PRIxP/T7ru3C+WVc4fMfukRK7FA9UpZz0A0w+mct
3VIu3TYiEeC2oUXUYR3JEyKb+LpTc/gihFjaPOxwDnnTgVoqWvzdYkgSjAnhVXzeJybkJVL4tdOI
tdr6olfj8pdC1iaKVkVR8IyN1+o8I0BVz8jSJuUCguZMTnH4CN5BHOm2tiaXnqjbOHbNi1lThe0B
medxNFU45GMVR1dznOpL5Tfa5bpGSHPlZqNe2nBxspiZRmAr1859XRaPuYJJiTzNqDhirysQsjXP
mnU9DM0aXUCcrStsrm5DMA8x8RtazK7VsediuWQe+VtOEI4sZVdNJD6QqYcSHGxr/LTMXfeZq9UV
LQTEsgvIFNwYy+nDgiwvO1YLYrg8WQAznSyCqgusfoM9uEmIBqFchtATSAQog0hYSgpT7fqM74NY
HbRa4TtNs8IgKpjoRcPa9ViviZqyvi2aFkGaPuxpLBAbP8kQMXU0VNunYTZDexuO1M4lsoqqxZKW
JeOmCk1NDUKOBGEzsNvERECcWjrJ6EsHMZEMxQo2CIgC3gfbuuC6FWMyZgWybQe0w2yin03BseHG
vhQU+1aXG2j8zJfD6qu+vfQpiN2gmI3LKIDdFUZ2lDuI/5k5aqMm+amuWzbWpcVU4YC9+igadL46
8G/LsUasNpwbYQi44Gl2a3wQbSv74RBPnrYPVRASvp4UaQDdlNozEjR3DWxlPAdGxlmaBvr2YEGR
OY3L/9YTcJO4j3Mz+DJTwsWfYqS44gHwNjxEApaPPCxdBpmBhLRy6hLVFwEy4RjrODJhzMONvwIa
Dlxygtq+Yb5NdM7kZ6OsIOC7U+s3gsy2amyCLQLL8fJkBASF9GpBQOlugiYLPCtMPZupPW0yCPG0
sOU1Y/MSpWZY+zLuwMwNl5HB5W25HIcwnHdGI+qrh2gBEZ4cEsiXMroIjJn8WJWRXBDjIHeop6NS
aYP1mIAgb+Ouvg4Fsoa8UhlWTJ9JBFEpO8mF996ro2BrGE2yGBCNdJYd6sEx2R2UtWzMoB0MY3oF
go+lh4p0SQUhdK0yZXLKpowduN8idtKh7p9UarpHso3zsoMtQZozg7lzoInoX4OhRZQFT0To9jAm
cybKVYcDd/kGsv0DbGTjv3svF5ms17sYmulZNBl5NQYAKtswMdcN9b4/qKhfzpc1C04ROIKHJnOW
n08I4XgeDcqz3A22HU56CcJicamyAyzbtX1VW1C1WFoZyKoE+6gpl2jz97Mk1iFAIN0BESgyxKpR
cXzSCVv6supT90K2ynmV09pO9D5tZRuXFt2fv2r0YdX53KxIDYaNrMhGdEPFAeGEns+MiNv1tSZu
V1wQUYdDsbWiPsK9Xyty7A1MnEcTTtlQVAEgpgPzwXxGQYp97taOQbDkVViPBQRFGSND5X6+6dMk
MGUYxGb5NG9WA+PRCsUExUCzaUWARMNLxiBu3dTIvPucTYjDr50yzOU2AgHP26S7IPU8wuAwMSw3
EFCq91MRejOX6RBnU87JIk5ws/BguKtJDmhyOptUNzWFgWD2sjWrxtiosg+GBCOuc1Og95W783jY
IIqqNDs0ZrTfSLMHBW2j6iuCZXh+RnJpxQfe9HqPuqJQniGCSS4047F8wRIZ+VO0suZ+tFF17XpS
v9aa4s6ndnNnC/wrKCPbJl2uZGAfUxebOyB4ApcAuAH+Ae9HrKYcxRWujbN7CvmQl1kz2nMK0UKW
NqrlXzZioEvidmZnA2uaYrI6fpiqegQdOQSfEj3TPONuK4XuNvg28+ZzuOL+BqQNyPvQzCus/m6A
bZLJNVvP60SDhJsH1HkAbrUOp5uhoMRqZMOFGrgPj+H+8qocZTpyLus1WrH0go2FCrMoXpk8qudp
R/P9fB0ZZa7qkK5pGcS14sdm6dRH6wAlHv0y4Cr7NuHPTIu0znsE4LcT2SPeGWXIQ46Y2ss8aasM
lmk7SVFiQ28sZKHV3m09FIB8S5RKDu26Nb6Mgl4etsnhd+o4ns8BZveqXCP1LzuL4RBWsyvsEvvP
HKvFeumWQauym9b0fo71YnC4OJ6QEEioQH04XkddFV6momv5S0Yq3+catSiXhIjwxXeyvXBEzXdR
PzcFlWn4BV6pGQ7DzDNfyHhuoDdbJn1prG/mvNPpUh2MkGmH9VdH3WVDQx8fl8TGT6QSyt1AuWoj
iAEjAOdO9fSzzIba572i+masgJ4fuI09koIshNc1VUHcH3raiI9t7LQtsG8iqkN8XopIT+l+35Jb
GwERhO4yVjdp10efJq9pna+m+xzN/fhJL+OICpQB2uOCaZNm9Yoh3+nPNbFBjdjKkYIg8rjWwK6L
GbrL81Abcq4bTOpSy5bfLmYZL5YYpCIy8vYKugA/I1WQPkExlhzDoE5eVLhFB8eC+X7VPjxv0S8/
LJo1BQ/th6A/j7MBEg+f5/RsjsSQlFtGEDj1MnOnIQ7X7h4MlSw1xK1SY6izYopic0D4Qi8HP4pj
31j6SVTefcqqheZqNgGAmrg99GlX/QtQVFCymC2PKcL9E2UVfRnrtf0U4Fd2hBU3DkbQJzix6bWb
iDwpMJa5S82XsR+XO2UCX+XpMgYU82C7y2oCZlBT1p+wH+gBacYclSmPL6GikSs7hfqvBmJHmTok
KhNq0bbcCTo+kbRjD42IWF8wqPrnSg00Rs2M7doo+uoN1H99aBX0IP2CDart1xImG7ztT8hox17d
azaPLL5dGjFhlZ/R1mICyDSBioMF7nzTT/AaGhWNt8z7HWOxIRy8sIzGAHTHeWBE32znaQVT+LGS
zoLDHNjYnjVj2i+oJGM6WPYytZhZjcWrzZJn3vdAc5qMyiQo12WiG8LGNPCy0G2iA3duvIOKmSfg
3I6MDTZ9TgZUPi35pNrOdVjHYjiGJeK8oYdK6pO6PkwTq8f13LUI45uj8yDkMGnQhpXF8LmFGr8F
E/F8LhPI+rw+zMr6VoDul3ULdEvVFYW5gTE4wQapm3oLpg9rlC5IYWTkEq2fRkD3a1PaLU6R98FI
lq65aZpxNmM5W7wNmR4CFaFY4cW020p9jr+ipC/syBCS5ZsSWBlQr4WsOCugWO9XwpI6yLqTqN3K
p78MqbcQDHmVtvgZOiXwxF2SZUbCfNn4ueqSwgVZytfj7+25X61fuIYc3Z5BLqE6BiYdPJlfvTkZ
exjDteSv7ah2Q6PHY8Lj79uswwMnI2ypPxiVv+J8+xEB0cGs3MktdLLZQc2fCQyIc+kSiHr41r8d
cZWxQqIVARKHwT5zwYwuljVwJCyEbGAK/uGSw1+dUpTnxClsUpigMbxu9J94d80T3KptbIbwMV1E
BAphQT0invxCIrNDDt+JB7Qo93BxK+F2GCJM6A5faDUBySGCAngE8b9/a5xAq3/psoazMyiGu2M8
eeSGN9Xk8Ckpot0M9nWfzMeWcB0dVarXaC48yBoYw79/mqBPf3HycWkZ3mkf0pCmQYy3EL67tAXp
Ne/M6B8jrEjQHxc9wYTfuk2OX5cgbZEFehRFbk88HHaSqCcjhXXtkr6r/WHrE7rUANyJsY/g+TRu
B3STCD59tG7gLgZJMpjxzKJsAhyIAWByJkM8IkSTYLdwQLlUAf4FGpXiVsAowa1YFo5gu4ih0ME9
FFnY4F9v96cGNLI3BP4dk/jrkMbjTdA4BExinALQDf4BBVK7scQnE/m49nwER/EGAoYidWtbgMHF
2PsTQLEDEv92uL8fkqFXahggMINL+R5RDZoRsJ1y/ONsKEYIEtgFAwqUFO4PaxQb4wOKxKCl5kDd
4X2edWs1AO5ibCdjrHbdcscTFEc2yH5ZCmwC6MJ6D4EUn0KwB0RicQOQnh+PrZ7sgFvpunQAVQDe
YH8cdev2B4FUb1/OMt/AnA2w5eBMYuSE21ObQHf7E53L3hU57xe/4zLAKShF7fQ/2FOAczPsEqiC
SKOSrsoXg/qforJB1dzAd2PaHyaBEuE0B2efoapK60lOF0FnIlTNKHBh5FLXPWHXiNZ5hKAT+vhX
WFXBma0MS8oWJTHdK2u6Td/3Y9LrLxbyhb1lKw0Qi6bNkMWolAVpN6M41MaI2/UkKjfmSR/09CoK
NM1KJHAoBmvcYjRqVRC3b00uhhWFWUXt2hWTYd209V3uSNyw5piF1LCHpFs8g3DhKMrWTiqzglYg
3aoaaZaAqd4VfOvstgEAxlBU2IQ8glYoEE1yXDNeQ3Lqids+2mQM5ZNhXY1clC0hLTxI3tHnSb3M
WZmhNqotamSjZ1ill3IaA7tdolg5CE7UUhEeazKnIjioduzZo4/XuiWPGTZi99GBjFiuybwM5B7W
CzevsU4S/bjxtR5GmFMjFfOHzG1de6okOPDjBjurH/OsHaNQFBxqypS+0B4y6qtAscvqSgwVP33L
zGItFLbOoqQEScYwxWkJYjJGlVnVQ5q6gVNM2vYEgQXaoPgm0iFacJcdjVLNrrdoXDGk4ZHNSnxA
+4wlCQ7DwJTi5yarpOj2IsQWuEaz1otdr2xc1VIeychGmdzHi9bj+a5t1ekRYyVBqbtat11t6OZU
2gz2CksQs4hKI2Q/t/VMhDxZ2YPLgRiKDN2Xq0KN1aeRGMgD5xgcllSFRZwNEtso8GlZvvgodclt
F3KOL8vbN4mUHX6Gd1Cz3eYfZza9bGbKwvWiSTT0pTPqCOG88E3cGn4Cl0L7Lo/ZuhNEYDckLqeO
YmwqX1zl0TmkaGKRxfWtt8oqftdUBJHakbcRCdV5a3yWrrcJnFKZ5agq3OltrpdYtE+8riqyIXft
Ztwp4ics2ddYtScRX5Ko0ry7onKStLtrGou08gAiw8714W9AJAr3U/Ir4tbwENTCy6kMoFijTcCw
wNYePoU1tIYJcW+XIe2u02kqNIhh3NkwRekm5GWoFPsfwfkD7sqnKdvjQCZmXD3qFaGsJsdG2P2O
Rd3S4ss4i4U8DD3fl3y2LnXKi8wuIwbABrUmOS2Z7vE59XapAmY7bt/U7PED9pK5wtE6QSEzDciH
8FyoYiKM/6Kd2+/zwLIGoRsxRONRkAGGHPsGryADm6mlBJNW2JR6PhUyFbEheILMTOYJNYRGDrhf
RGwjnLeNUXedNnw/ZYknrWCNYGThCBF+NL1UxO0DLNFkf/LQuPC9LoNxvZTrSvFRbLHpZHEOK3rO
4Bp/XI/WUTS9oDRB4HsxyJPkoY1ZlUUFsxlQ+VxxUE7B4cfoqbZ5j715Q/aLgwD6/WYYjBpd/KAB
s3jbqaMwmuP2OgqkJg8/bjV5+/jfN/ntc2Cqw/aahzAQeUEHaPYvrUyU1Cc5RB4XPYWbw7HqEHl/
8ABUuR6zPH57UOOG0Bxx8uJBkqAWLPMIyWkLByy5zXoz4i6tYd/hI6HKKM4KQHi1Znkb+B0PrPsY
mEuBUDuYkOx+v4OjwgzCuvZ2TSKUoFkLNQ6JpWdIVXaOOXh7tG/DA/58h/uTIH/Gl5h3+8U7dNHA
OK0pxB0EEkwk+KYf4aWJx41IWEegeES03963gbQZb3CWuMj9r1CpIQwh0uQRRte8iP3U324o2eyG
f4xdNDJ+IEE8tM05AnLu1KkO4hC/bSV0m/XqDbFSs8XzlSvApBea1AOGD4T1fr94vQILvJ3B6O1/
MFz3L2ytU3xBm4h9OvRbvJ//YJJa2EfToeRMolkHMLQHMUW0js7a2XO6XEZvY0U2c7bw049bDgVe
43TcG4uFHWDEwRslW+zzK4V/HTwicmtSFNhOZBlkEcx1hYPHjYBGDZ9CoQqkg3qPoPuNRuLjXnVe
Guyv+F7rTdKkxxbBovMXUTZ3bjxb2Bj0fdFlrENhXjWjD8M5MCGDzwuo9viCoDHubvrJ4L8eTFzy
HAeWgmFDeSJYtxXKO/IKqxscnQrka0/JUDkgcZVHg5SlhLuQ7NlbhHy3y1MtOpMeuh5bbH9wZIBi
gcQeW5X7DMarwXoD4m5s27MfhTeQgoRujkZ0IIO/ejazKDpTjcDtOEXf58w0ph3u+gxbvtqeIpGO
dnkEPyBscgbzZr90l9UzblEEs7TFFbW1neNDsgU7xrVASsHPqFP7qAHZvw/xt0qTdEatZ5BTE+7X
u0gZ7sglBjg+P0kUjZBcdhvUc/RnbYcsB9ztk/46ghSDTyTQ6TGo19jMqD14w9E3GndA98wAgC88
r6tpw9/Y3ooUKmRVQAinmLXI0MDQAfbse1CmQ7F0QLjjS6hg+3xa0CED5Up1my5YKqOkglpzMyOR
x22G2bvfPCOjHaoOTdqiaqnpoBBBdvAdrvIzysJdRS5sNWstb1D0updzAA7E8sPbKkogSwP499XB
VQ0YrGNiVdzNJSBvmjDQUUCBn1mN7jswgrBX4+FvhG24Krib+7bRx9V+z6GNUwy+tzvZLLDlbiIZ
SOCJyLb7in9oN2PJg0YwjfRwg5GTPGO9xfgiVm24Aw267+zDSA0Ei/8PIK+Da4ADAx9F1e9zknkx
0RfmuqS7SZJJeTiGIZR48i/AIaiyhoSQRag/njtUCpEi7SjXT6jdsO3yMainpq5B8/lIuHvLEdtM
r9kq1wmwaQU8EQQfcNF+L0ze5vZpYyZkY26wO8BVWSgdEVNyHoPWMBjlfZOFxYpvwpfJuUUNnyt/
XMnbs5wUWJ8YrFe0A6PVd6LzB3KawV/HqEP0v09eOff7J0AO4J5VzXduNKYBwSdgcO4frCIT4xNg
nPcqMNlVClO5RrRY3WyLp+oAG3MXe3BW+09+DNkfKCneAIEfzYgDkud9OSV1oZ3X0GppqIP0zghe
o1zYBgNQRua3KgvP7TTss7wm2+4FzaiowxeGsGw5B3iJ8c0CVGrdoMJjP/P2OwWZvR0o1hm2NMhl
eNhvGdsgmw2AcjNAov/Qvi1YoDz2vzyldC/bId20I7izTjRjZV/301ihCnm3qMybqrBY1DuuFzKs
9zBOMIdj8LXbT8t8n3BkbLGPANv5zmqqcC/ILOGH7WOSV1vYyjwWM7Smg2i6Had9uyGomNkXvTZN
dgaXzZQ0lyKMOp7+oUTgXUIPQQ7rA0YwVHDoJv8owBELqq1Q2RM+CJRy46x5XTvMBjtimZ0I22dQ
9ybZrHLaz/33ufQuxvyU2O6HhzoEZx7d6/DC3PcVKYAIR2JnDqj/bWlswPTu9x/8TYdXef4ubX9X
aoTZFACDw7EA9+O/yZ7W/9QoxKbtBEuEDn+PkaB141hMqmLsFu/820d8lohdKjKywRMeYVZjnvxY
HH9/Lr9KCHGARtj4/973n0doiRmFv55LtUYhCl2a+mFXsZJnGdM9HoeizKPDNiJ0/tN9/ucBAchD
OEjSLEQZxv5mwp8vvhU6oF0fVPdvNmvdYsc/599h8h8z+/cXSPcCh38/2P0KUeUSoA8GuuRSFO69
O6DrGoaGWh2SrLcVw4KKwlTyQJXi+OjYnIK/VNWmPxgLeqnszbCv59+LCsi8MexHfzijX0c6zgip
1P6+7AgsIpTZ9wWEPguI5T6a7ru3SWUR12GOOwPnYTpK9EzAI4A46DEzswibA0ILIvYTgUQ9mQ3t
OpDZH2MwizG2cgDWHnC8mvBxSJoVvZE+gpNb2LfKP/W2zP7+It4/Rjw4FkQBXjudoF0q2s+9e4yJ
mJbQkfVGzO2+Mm3fAyE1x4P54Elq2NV/frw4wIPc/7e/o+LX43GHaASvHzc3P7Y9VwvQKsGIlXUE
SY7Xb/5nx0NxFEXXZEwMVJmwfywHEWA6OqyywXazFxogSN6fBm87zIthnvYN4/cH/HX9gT6L1qYY
qJiFqG2BovlOzwQq4KSG9XLGB6LbuIB/wKPnRGPC/GkK/vNQeHTQwJOUIdPn75e6vgp7b+qkPnsL
RdYY6gjGUTjtGND3q/rRYfHubZ69dQr8uRHXz325/s9/173rlw/9T3qF/W9sAxah0cFPA+Af/Rz2
FxL9/eKan5o5vP3aj3YONIj+6/s+gfe2YMxjzfx/zcAoXrGHwZlgaH7fL/fqzr+bPuLtfAHW8gzL
HZ4uvJ9/NwNDq4cQr7OEFwC2JdxF8787of3yKNHl8se/f276GL8bR2giisPHKbYx7JhYyt7Nyalh
SDNQpHilQyP9FwaLbYZewReUGYMBRPwfWW0bfyajce7J+RgKtFgoEAYNZ6OVwSkhs3/VUW1gggYq
LlyD7kGXwG/4t0l3vJTQY/U2nQ1LnaDOIoc859kDmbGCm92NDUM1v3Z8QBqFfBxG4gFgQCOy20CS
hX9A4cUKIFMlC/DMB7BE8DcSuy5oDBXZTqIVFSOoXgGrCyTvAlS3LVzKSR6uPfxiIM2Yjk5cJSsK
ONMHEQK2taBbsWKEB9qzZdN7yNbPH2ckGfSQNizqgr/kxJfNnNCoKEV55wzAOLiUVLbmALftqyCz
RqGS8ncxoH5ebB4Y3QGtZcj2rIaAS7zVCLHGfzQB/ydz65dJ+t/N5P+FEzBGt/vfzb/iC7pkII2V
2Bf+Pf/efuvv6UfxQvgIRlOw9znAOMcf/NFyFa3v/guLNHYiFnyvaYXx9mP6oQtvQFHGh2Y/aJ0C
dwoLOQr3vvdcRQ+WCH+QpwH6wXKEAP/J9HtX4A3yCT06QkxmRG4BnDD2LoxcoDmryRh3gwY96HVg
AUPkYwSFr2jRYu1DQmJ/0bh1aA9B0C6f0ehqfWzZ7JCuZMP010937/+zGND3Qc33gCDb9xOYQils
wl83aDZ41WbCrDfhNNCbut2GKjd8BNPp1gWC22qZ+cxXhQZSuk+XqUAMDxoAeiBnUNX48JotS3CL
vyHANnUdfUTck9KTT+LqG4Uc6Y6/P+Pw/fK1nzEWEMShWHGCNHy3fDEJOhX58nIDwb2uywS2wePK
kCgcF+7HGD0KHG1KyYFBbjwBHePbIDr1QDEoqOBxeRVunmkhiYpLVCOgZ+rSiwCpro5bKHFjI+5a
g+ICMG5zicAme5rFdIk1LHYHNJxJrqUWa3/6/VX98zHA5g44HkSCsQF38NfHwD0Bw6a6+QYdCLKn
sU7RtZa1WHjROs24O+t09qAq2n36/WHfh4Mg0RExoT97iLGI/+yn9VNKA965Zmquh5sh3egNBFRz
gxpOSNKVePr9kfY46Odwfj9SBv9xT0ewi+0vk/v5SGpAAj5hyb5BxR77AgdNd6dqSX2Yt0ocggna
XhEFPh0LOAy2/9OgeZ9N4CpROR6jRw5Dg0k0wfz18NhvJVxVFO3wqY3Rs8LEX9puPweo+vMBDNiY
+wCP/mS7yaIeqx35N0CkMGQyz65cAgy0iGyDAo8GRZaPKBwIo1Kk3n9TZFVlQLYeMjqqsPQZtv/N
/CHKpP98UIjVsWwgyoRzDDjh1/MPEhOjfWdFrqmp+i8S7FSdU9IuAwMOgLYAF1bI9gUaLsrttgla
F7gOWYBE4/9a+LaNhRc1B4XTrN8kFJLXNVaC4y2Jv8uPkQK9f8gRGqygVh9ELbxBqNS/nmWiUxlA
7oyuG4a0OEvLJRPbabf/suOyGuzZqFj5sPY+Nmi3I3ih6XCaQ7SI65hCiwY0gLtXaAvlct7Z+i/b
9Gi2N4OtUfGkHlEqlZYVBJzCjE0j4eRHjc2rZh5urCIzWDpgV3VNsyYH9Ik68nAV/RlKarr7sKnv
apRIubwzfLpZqunjEvYkKpM1xI2UPsTawMy25YFNm6tOxOnnKgDAL5KUXm0gYLLCBgIgE8a8PCep
Bh9nfbqV1Mak3Br3Vc0oRzNQj6BW9Qs/VvNkztFmKPyIzsMWxiYnVOabaKsXhI2oyZPDRJ5Nj1JK
pWZQYqipO6dT1r3KVSWY91HfPsiscjxfgQ9doFmwKTzuA4CuMLtFyYg7AFuajpQ6uh46ZNKo2bLw
xoo1FNWhnyMNMD67FRXM7xIq33KGrSa0BTT+BHgX7z65PhCXoc7UQwwo+WSyhoTQj/rtS5qM+oDu
r+gJu7ZpfSTgqr7AQbX/QhU8Qj7UrAcmH+pwrY9uaUZMDmsPvl5NetT/l70zW47b2Lbtr5wfgAN9
87gLhepIFhtRFKkXBEmJ6BNNAkgAX38GKMtXkvfevr731RG2w7ZIVhGFTORaa84x6zjdlr1VHQRf
Sk/E7mouNCbKTS7zXEMaq3D3184ENLMv49DqNVGh2S2iZK2eb5Vl2NuMvmW5ybmT+p3VK0Dhk+VN
ly5HxTKm5m/7qtpgyMHv9CUF4mouT1Jp06ofDTq28vrVnKu8B5U89MPQ6Oe+6LGVo09ulz0O+j7G
ipzhRs3Nsv6gg1U55rMFTZEZKhqBGWvVxMeFvW0r4pV62pe0+CJAJIkedmVvxNdpq7uYS4vZUzDA
pzLoL13ZW9xRKq4NqcKBZ+HO1dI8vh5ZOm4SwvVD+mlYcFR2osy6YIPuCtVtNGFQAVPJsApJWEzL
MqxlzEADGqmKd6r0yiqSMaeCnSOSagn9xWHHFGaBsbNKO63EsTon8gZBNK3AOsn8N20YvUzf6rXZ
47/2B//sYAKLT8Lyes/JQzHJdpkPEs1Ih18pST26uXJc2l3QSZHt5tKt5oMuZdWEjokGNPSQFJX7
jlmuFvKxmp+0ploMcNluUW35W9eucchoGGJ7IT7lVRVURwtgZxkV9AnvlqG38FeipjYuUpVKT+Cv
MtN+H3djIz7wMLZOiNvMYjc0vIOo7kEdRr4xLWjS8rlRV5WPhTrSWCod5nxjOHVg88otCPJk2HoU
/g1Udcn5RABFW76iMwxcLDQ99iJULWl7NPTMPqAmg1OPf721tlmdxdtliAuEkaprAsbeKreB5bb5
ghY1X7QLPS6xnDcxJlIvDbwmMqAa1cc0M1QSFYGdwhvh6zZGgIKV2yehhzOpDN0/lhXtc4dkc2bA
wjoyz8YCDCnb+KOtWfdzqczh7DbBjLudEdOVM1AT7ROoF3xDgI/C2qFBMMQTahKRnlrmsiBnlbNk
F8ig+ns7N51nZ4rRxPsGNy/zGFAHkXSXjDdPwxgkhIX+K0QdGFHMtE+lUpws8iQfP0jHVS9Nl1qY
Y1QSQwVGP4T7IebnOGWNCkN0o3HGfmTZt7J3jHujx2SyUZR/ftgzu54iJn55duhwceGmhL5uXmea
FzwIvV1vzjxv5d4rZSpvptnu/VBvFZ9NqgRvrMZ2a1zwBAse0Fdyd1fskgB/jWCqjyhOYvMmB6Nc
3Jm+AA092bkarvqpXw+f6TzdOIXmTlGtKl66rpcFf4hZ9QveYG/95de3rtifeF9oi8+2I/gthpaB
zSYt6mIJg2Jk6TRlUmS3AokCvrmBU0HCn7Gnmr1Ir1vDnpG7Wk0K9DVFBDVcVVqKdDzThxanGO1i
KwKzSjHKf+Nr5DdiA8Ens56Te1E94JwJTjQGAeMy5S+4LxiQPCuBDWQzdfl8Z/WTLi8Sjrn5Rd3Q
rvrg87TYS6Eb5zZI2ifwPC5UfTvNzFPtJ8EAKxQx73buvBZ/G/3IfWNyWVf35vxalIVzMw0SZX8L
S634pNwqkQccc9UbU8x1D8naEtw9ECorygASyF0D4+qTpsfVrlJNQgPfZpubO5XeZYAvLrAl5c7W
MTuT8Urp2DyOUjN46OB8JVFpCpbJosVWcLRFbbRfKzbk+QQRnbWB2Zl7JHfw2Oxw3YwRDxnVXhjd
YILXD8p+5ElrjTpH7zb/3AWQJLSZY/ppCfrO+ALZYJZQHg1vxDht8qOmylj98Iom2BGQNkY4Dc0u
aqFx7K+m2cNPMsp243vyYFfoWg+LWjkXWBLlsm9KqPtXwp3sS63HsxGlrajGiwS5Sxr6jqzSe04i
8osOwgTYhZfJERi0BFIdqNFveQrM7YcSj2f2aNSL5Y+bhRPY/LHpLS3gh+EBj1LERslJixv1kiY6
qQGlJ93iSCSGcTtJLV723YCGN8qWgZs0M/vcupmKcnHOldusXk0wye6VbTAHCmdONzJSWEuhsvgi
W01lHrhdX8oyMiZr6rZjiSd7v6AU463C7/a2c4wPJYwbnJGfUM8b93naca/xpAseuNcreSMCAYNv
QBfBkLVK8bhOw1Myd45mov0zyjsHM6faKvA2Nm77Eq1fG8NJ4+HOHR01mcWnSeEwT5eZ1Rf1pdc1
qXWDMbl0j0jasBxl06QlV0WnNWpbSRxeG05jQ39VljHvv2NsvZOpT26GmnT9OLc26352XS+DuZR6
/3RSvjU+/iK6BpktRdAf5/c/dTI5QPVd9tr/T/32P5xah+rl557Kt+//vafiQahd9SD4UChOKT6p
T77H2Hi/sQKp9Gle/pJvYIGiDewA4rpFPwVmGd3O7z0V/zegkHQ1Ax/s7Qq6+ls9FXq0P1aXa/IC
UwbLoMCjvLLW3/zH6hIoX2HwUNAPjOTCKnkrE+16muNjvp7elDhUmX6SehwRDfJoFAxksHX+cPH+
TSPlfQD2Q4H7/hYQqhsWQVscwI21NvqhlK4dFwGpn+iHuptxi/ofMs4Dm2WQzcZsdbXNV/6PXWLF
bpJ87+EhjpT5hHcvXNKtaFgwOmeIrPZ3fYCK0GP/T914YzvjxmjyLbstKIDm1Z4qvijdDAKWa/E5
l2a0/uts2xvcNx8lojEYlhupRbMDSKcGlo7u1r1s9VHQOdUBzUMWkJa11QvqCUs8zH7BmjQsNNY+
2IRkg0n5Ihk4ojPevrXhKW780t/QZ71ynNzfWL0lI1lc2tpwCzi8iYpk2Jha0N+6wZNhaZFMvOdF
8g6qHDOWi6LMxYXfolVM02ioy+04VSGP9juU6/c5Dq6I03A09s1nsnf0PcbpG45AGIbEy5IMYZ8X
Yeuqcu8uvA3V90jf8O9VGGz2uNpnCnf1KgAzJe4gLwXHo01JkkLjSl5s2QGWuU5Wa+/75/1Pg/Yv
thWDIcUPK+NP28q/yueX5/8TOLwisr99y+87yRqHwjZigKhjVPfTcMQn24pxr7X2an7PPPnenbWI
0YICwHCElilPgoBG1fedRP/NpK1Duh3jRYcu1t/qzv7SXFzhsOvc2aBZtNLgfnWb5EZj2tKytUOg
aSDvs3xeDkNgy/sfrsm/2S1+aee8vwzpXji0mTr45q9U7cWQHSOTUTswqDbuUUxj5xt0/7pScEr/
onfEJvvz3uiwLbMtsWxRaLA//rwx8Vmgzhut+DAbNSMWtxuvXMewTvaiTzcc/rK/Gomy7f7pJWkp
kmenM6oi/lH/pds2FdJpESjFh2zuYs7rbd1f1t2QgL4BN+PQN1bBAx16y9zpA5ZK7NKAgvcuPAWx
bx0WvTOOttoMk8CcBs3/ENRrFMwcdPqLYOB62QYy2OP7DPZq6bJ95c4mmWSTOCEhq27LApxoqXX9
R6N3xQmIZ7MDdJydY0KYznYCsnZrJSLdU+VXxyyRGAB6Wd2a6L++AjtbHtLC7h68hk15mLNIeSWF
HSCdw2JaxZVtM6MN09wabk05VG+LtdTXC+3Bj6ZO5oGgYNw5bSowSlYjzSqhDnodwx5dWnPvjzqT
byw4EdEoZCuwm14gpazPXeMjiaNkfdZ5fB1Kd0V1dJo6tDNC1Y09BbGLNcusX6UP3Nxdqgns05IO
G8oqmgqdb+9wtnRPWaEFqthOaedxGPZmhUrwKXBMZ5aXqWjynSc8ClUVc5+HOlO0BnNrJV6Gzmue
ctTVn/KgMO8C3F8pXS8ZfMl97ALUtx0Ve2XOdQEFMJt23ejjmmSwlr4Uaek7IdSp8lovwTqEkPI4
GmJJuJhx7z/48wI2M8464B8rhCtfwGbZWe5cI/C7S6dMD2PGiHcp6rlIGnr3hDVm3NWT3u9I19Kc
zYSv4ktXVeme9JnXucubbYI06SIJfNh0xuKkFDdcnFTE5VVbVssnepXarUW9fakvyOA2cjIKyCWj
rm2LLI/1jVaj93IzonmYjQCfFDKy5qy41PNk+JJIt38pjDkvoyVZXBFpfRacuAQSNb/72vZlqAzV
nUXJ7ABC/Red1AhcqDZZLP20KYrkYyDxVrZxU+61xl/VhdUUykkJRLe2TihPRjhE01/kWmdDVOgT
5CC6nz+jPIn5Yu+zFQ80mWt3hjrltnexKs1Ll2LamajiN77v2dzarJ4JzygEcRvMoDF+nSpP2zmd
1l9hplpeeiD6IZ+s89LAKLumRYHcZOn7OyLHtBDm3x3SwiwanOVRGzrrbC6pGZnzIs8ajeNIBSS/
CBEMIY3VcTdX9q1Q1SfPimvzkMFpGe1NDztnfhVuBhCQADksh+4AwLHczH5DHMWCyX5bJFWBVNUc
5iKcy9ZdLn1VztOxDHTI7GEKwkjfxBomw4dCKuTIlPODVAkXom63wzzK/N5GNJzw+EcQ6Y/q3pv7
NAoM6SXA2eAS0D5DVrJx6Mptgt4XYq9GuJiPk2Zjz0CrZEIx8ZXUt1mpzf5O5hTDNmLwHq1uoZbk
biyc1cjRZGNydlvgTpsaDKS6SaCg+AQCuq1ML4JYGwGnIdN1nswGNhZ6FhFraUSDIDAfcsSgzq6F
a+h98SYAIJu0x2lASh+Y7u5DUVELYcoNZPGkOU3xIRirbN/pgm24rjznMOp9+eDFs7aqI82YHKjB
tU7ONNb6Ri0jyYyOlgZ7h1baCTxme2lMk3Ogma17GOdnHNjVEhj3Jl2CfCPb9X97sRt/mOdBvbqm
YCwmDEEIFR7cY11Ck9wMTAEBipb2sZG6OGGUDaK+GhbBqS2GugDQpb5obZsOhzd6xs5wZb0tuwyG
RxP0oZA66X8obJEDxHHwGYpWRftDEx8WztywaYQ2YEwfVXU7WXbz1cbteckbyZJdgRAV1ktQLVu0
5mUadVgTj7SDguvSydznssIGj2NjxOgovepWU8U6J0XHLkJIt/yZo/XVG1Vw+WDp/XRTFrmL4Yrs
yg9JlVLHS44RBpsHwVys2/Lbqf+fU+BfnAKhS3HM+M/FJQVl3T1/qX8c0n/7nu9Dep15u23576HE
aG7Wgdz3If27RmbVdHJ6CHAwUEl9H9IbDOlNiwkw0n2b+T4Hj+/HQCpUsjcoJz2Exx5Cm79TUL5r
YH6o5nSCC3xC8xhU8nIESPxSzelV2uh4mrQLMAZtHuzQDPjz8NiNgS26U65XHuTFIvD9lFpOEq7g
XFq01+DIViRBeP3GIYWtSU4rUKOwroTGABZAF3CORM/XgqrL5H4o8n6K94WfOVl26SSKxCYqxiKP
hwOKel7rIxwV1S7JBq3NgKbF+F3iola9S7oqX8CLwRY7wTWm81h808ewaEf9yXwXzsDgWVU0MJ85
I0a+nSjvllC1AbVNlvWRggkSl5vKh/ob0n4GvFkOHZBpzg1spxj+akYW306k/6yav1g1Bh/9f1s1
/4JUX4vnHxfNt2/5Y9GgHkO/gqPPYwT2fpT/vmgQvawhht8EswFL449FY63CMr7rm3bl50WzCsuQ
S/LjEBOvPYu/oSvDCvvzsR93PyNfg5ve1HHa/kmyW7WelFPhKtxrDUZzhoyqr0pBtqtb67S335VV
+TedVYE9q9I/gRxGglW8y7HMb9osOtMItcoO8i+yLe+biitzQba4pDLkIjNo26sJBhvpr0x5OZzM
h1xTSoOkg/i7Go+AkCo5gksBUdI3V6Kcc8EDKOMQGPiNuHTgkJ8oRUb9mGfufDXbMZ0Iq21wZ7mP
mqzHvapHb3XV4nx18uYyrzAvVfnEs8RxCvM+dTMeQVnKw55BzTrVwDQfRHiu6J2W3UKp45budLfA
sXrWG5OnKAnN4xWBIrSJmXnxHO/GtQkcWIle7sU0lvtphEu/RUWQHWnbt945ICswD+Wsc4zUNDQK
bjP3+74rRpo4awRFWtnFoYk7tcuXziMcUBP8YMg48QQoIR6vTScWT72ajTtFxs+4r4l43qZScr5K
YB9yHk3mZSOLqtvmTjs+YiKaH+Kl9tywS9pmIoQNdT/cJYdfFGbWYD6S6dLigzVKJvduB8WxGCM3
aVpjI43uUmHmXRnMILWZK6JfyQrlHF2e3g9BTs/YfB/lZu9j3fR9xEsomr2FbMDgt2UEbL4Pg611
LkwSHCPiMe9pRb0Pjp33ITKRMwyUmc7jzWasTHge82awhIyezXUKrdZ5NDh5RtPz+5gajBwja2Od
Xntxpj8vqOV3hbNmna4lScS0dX6uVlkYk8+KOXg9NR8MYoEvcBmXj/U6L4/10VAhbboeazyb+Nbs
vGtcTczY12k7yhasnFA0GMLr7wP5JCnb3TwmE0OBLrie1sl9u87wh3Wan74P9ut1xo/hHmqwkw6U
EMxGj8j6zWO/6gLonMafWQ2IBTDvBi9xNSIhmCVZzPukb837uMyGo+oqbwe5D+FBIGL5AdjPq76q
EsZVn0CcDFIFVkB2rD00BThvVjFDsuoaKre0T8WqdVhL8f0o14ajI3lSbJ1VFyHfJRISsQRY6+7c
+vryUvZVvGXGOT8MWVMd4nehhabpiC6aVX+BUkxez/Ukzq2D23fTv0s1zDGLQ2fVbxhpXH90k7bf
KC0QR7iryaeecg3wUh+Xd8WqA5ELRGAglvu+hrvfebHNodcu9FsnbelZvstJakF+KDtLbMQX77i0
wemba2YdRDi7evmVIcd8pEtAhvmqOB+nOViDP19zBsDMgpUKHWCZh9VQHNa2+Typ+ROWNicUhB5O
22A0va7YthYSs5L5bps2g3ujGOEwUtzgaBvm7p+n4v/VoAJFA4e//3yW/Bc8CiGf5c+PxfV7vrcU
g99oa7k4GnFgmmuK/R9nycD+DU9QAIvC5liIFJR+33e9tfsbClEEd3TuTcQX3g9nSfTbdCeddXBB
y3ENvfsbz0Vyvn5+LgJw4S9MF55hYJVyfhXuw5Iwua0H++iUPoBuB/tFJ/pxvwBvOTFRZE6p1URM
1UrNXyDfe5dOYQOR9A1D3dX1gKFINtozGhDwjZxWz4g0rXsXDVTCE8El9U7a3jktR3k352N2X0kH
xPwwZscqcY3PdRNjVM29/ETfNSLWqX2hms4PEzImVFQ54kJIKc3yiudeC7M4AcsfT4X5AX9GcYJV
JS5izyr3gyXByfXiqnbI70UkA94or9KTMUqm7FmFWqXSXGtraol3wmcLkz0up+u68UuGrz65rjJZ
Q+ndybydtCEA+1/oV8acwXrGSjhuxtpqd6bHk8WozeSR+UlwZsR6Y0zgA2PTuIdrV28NF36FaMGG
0vhqrDf0b6vkaqY5ZozCDLuq64nOMAjpzBFDkG4F1aRjp9w7zAW+KJ7RO6uD1NBmiC3EUBcfWztn
yD6Vdr5vqik/BGjOtspWQGm92UDrYA6faj+LoX+l6ravs+U1mBXxx91g3WJfnQ84kLqzaxFr6rhc
HLyd2Q4c7nABZbJ9qaxh2gL+9HbNWI57zyj4NZJpQuIpSoz574pDe/iiBdYm65w5tILmgoA69GPa
FA2ARnCu12IrnfiqKpoKAZp2BNRWbOFk0egau3bftqPzlsDLg2nYZ7CkbbXHnh8fTSLLbsiNWni6
aXlxSoE1aZG15MNFY8/5QzJnwZPXugTD4L8HWUvDp6HquA9iO7tadFe/omeCU5TuUPYJ+ou8zAe9
/IBvoNmDEDODjYIGcnCmkojWorSs22VGEJ8k9rKbPY+xNu0v746pusGDrG99RpPWuIY16DdBx71S
J70bh/lil68DhqFzTAjkgXQC68LtaZ5VjQuc0/eyxxaSw1kkjXML6Gw5TIz8zkzZrQtTOas7tE6u
8YHL+3yxgpDQkPJYacOxEfEKEhaOfzbbxnwSWC2u2sRmLm+QRJznJbDFCrDuTtmpc1026sJMlc3t
2HYHTe/B2CX9czpAAQO5XRiR2cTec2upr047VcdkbsCNz5VzrNvY3nkovLazJ8wHyy5eZ2U1Sagl
tvnk+eK+Hq3lQcpmBtEo9Ns6dV0BKw0XM4wa0MIBUphzOhqOESrMws9oCvIbLylaRocMHl+hb6V7
MfJNyZKVH5FbVuFoaRxhxqK6yBM+RGVZHB8HkNA+VvgPniV7oKS0wDd9Ydz3tSDrVrmnGjKcwDEX
0iGrBNbbvLgFRcX4Py4P7qz6kxsv4giUDYBYMxRA3wILMXqQHT1ENDsQte2WyhfcsZjyOxpH9tcF
5GtoFXnKSJNUibxxikfs8dNHj/nmbWNWdcgH6mGpTgv4/WAnbzQytFXpthctzeQ8DIKd0+fVPpYA
4MG9lQDNb0fK2UeNbE2gL5Zxm+vwBwR4KRmSMD6ehT52r1YP8ZI27lbpk7eHkos2qTQGjcOX5T8i
DG9RVOpLmYGLmmssyXNyvci62GtTjx5rnh3EqOPkrvAzPMMJyYiDYIi5Weph8LdBMH5MlpmJUFkE
UBQ5G7PNyQwQ2lAtFzUUx6tZxBAcDO0xN4vOJ02c01BWBnTl3JZub0eCfKlln2iZ6qRdgzfkXNlu
zLyoX0rs8BdxnQa3DpDQo5QOU15A/v1t1mvF1vNE6FD/PLu5N+1zSr0bXbpVHzY4v86jX+uhH1dL
uYFj4EbYC4OHgKfGeSEJ5RNjgeyyWsbPAbCnA0/EJQTQOJ5lYmfcSiq/lLmLM3/WgstqsLubPo/b
q1xXLZzGrITFXTURasaEHgiQ3wVNeuTI1vpUIL06uNgZoi7261065eZXQj2HK0XM4rNttevDBX7J
Y1qV2UeAQmO5oUUc7Kw8SPaAhwHJzgkdDCNObwyDXh6EBeT7STt90AcuvUidZTvPfRPJyfQvfKZq
+XYq6/Ta8nLFjcaBPNBshwgMfVj2c2Jh34F0fSyCpflYDqTOMDmP4B0tNwX6y6gZSf8EL6YvwFA1
pNNOMu3cth7PxpiYp8BIis/QDIutYr6zGQ0etxlL/IJowebA1BJeU9F2wVPhutm2Ekp/LGOGXOxM
6THuze1sus7NMuTaa4Mj8tQQLbaDky6vjUyUR8fWQAvgNb8tZ+V/TJRPbLTe6h9SwrZ5OS/Wwhme
/s6iYDh3c/si5EIkyTKw/Q9dv0DVnOwEGawytuiPSBWR2oUjdBN2rQDxjWO8VsCcNgZRORk7Wqbf
rtUDz/48T+4Hh4PIJh+ICAiFxbi+TdryUKcs6c3UeEVBo74Dt4txon0DNFMcxzLFhTAp7TID10/c
QXUzokA99M7wBHOZmVS9ok99pjwvRe8+kVzwrMfDm1cuT0Tr3QkDiibgkobXa6tjB001gqx1b7ZJ
c0J/7t2PTWE+FLkSr8wTp08EpT/5o0Bg+OxmM3XuqUGepw+nppXt2O+pqMGHAJdBA+tuEIrqDiK2
GuMaueLp5UQzEf7oNPg3bd/O7qN04zcsbpZPzab44OhRm0wCmbyGca3vYa80y55WX32VgSKpnxo2
UM5ewQhFIy52bQEW7+RryJOkyk3iDaziwkBHfhq6zHtyUGN/1r04yW/iKS0vvNQxunuIumm8LxdU
XSKEtw+ZiWw2J/9C101qH502nhxGf+DVGIaSLHFsvczaCk2f911Qi93oyk+MNNSmm5JyC+MPzmxi
fwI2qA5u1sBzqvrhzFdOuwA3f0iGwinr7Eu0EwwBdQ0HTEGexwP0Bu3AWeSjWNIySl3TO/EEAeCi
ZQmRPKURJsKYz9Sy7bnj0zwtPdVamqnnFdtx6gJX20g0HntDTDMomPW4RdDfAGLJ6i6y7FjEO6LE
4FfVcX/w14AO/PHZXjKkD+fYvq0W/DN5qyXHxQZGRrJOfOoqMzv1OuEzRkmItGc0lwzTyIhIvPbz
YLllCBd43mftmMHOlUGEdJ3iOivrSMV2MxHVWPAgQ98Gs2jwDwOtFWamZrUnOlh/swdQn2FTNEQz
0OmxjC80R13/k9QH4cnXwV7dHx/jFlp5HyKEzADxvJcm/7Q2/6K1ibmHFvl/LuJI4xRfX/vsdeh/
rOO+fdvvdRyJ5ujIdMP1TDRcq8rsjzrOs34Dl4jZCvudbSCboPX4fSbAIAHbtUnX53ux9n0mYOu/
UcIRP4wIfOUI/E1pyOrA/UlJ4ePyRoFEACXhvDpmJv78B4kXGnhKzTobDzU5nFuTlOYoXUQQOn3/
OLvFi69T3jREhUZ4toKQUZTcTNNcIIctmlDv/Xt/9IuTBoDsahrKy9Ffg0k0l2NpZyFa0th8c5oz
80r8hiO/0OGs9C27pUWzvw12TaBReLlDEOIku23o8m/pJ5LYYPtFZLTQ2BNmcxsWzRgin+I1eb5s
80I+jmXAAyCrUZjWJiD6/MXVGn1bQv0kLID9kHZnd2zG7tHw0yZcnNEiSMdBwxV7D8CR72Bsvowd
L+86zWNZY9JMeobWxCaGnmveGim9VVPw+0CZJAmoax9dIwddt0oGlMavJ1CHcyYXUHU179h1/hG8
Q4/hgEszYoBI+gpQZF68mYU2bVyXS1n7ndzqLT+0HLkENiN1fgUug+4fq0zKLb4BWju4b4ndsTnr
kf+xGVKzPuQ2io8abtXWbV3+tLBvlT/00fqduc0INAvIFVjM9SA9cwmakmA4pzeW26Qub4O5xFAj
eUn8B86FY7e8fWWhtGt5Q1bjFlt9ST6CwODM6a3Hw1q8zaJFdG11RMjEM0eIYqaDFpTJa1xqBtch
uEfE2EeWKBvcxaDLVzbxDlW8v6l1VIBdHsh78l8KtC1UQ8Dxlx3Q++WgfK6ehYwYTa539A3t/v0m
ydqZOsNu5bbxuA+Q/99Wow+mWA+IizNG/A38o9Kd2zHjTSV5YR+pFBhl5cDia7KeTl7QmzTs1ruo
52sZE5wzadD1qlEVemOah27sYoJBer2ho96EleOcuZ/fpgByN6omf1Oq7AU9FZ/9wn/lsTNxbtLE
VvU+CPyx5nsqrpI0KIpMr1muSLgLwk52j++fd5XAPR85FodwcJZdknLLAPnlo285WAyuX550I3lj
kXNXs5ejoufu9D1ulXpdC/QR548lYdMb1yd7weCNsPI4TDVFdh64XDSi72d8J5FqWScEwcYnxfT4
KqUkCQNPPnrkD4WuxyfsD9xMPqvx/WKIhkWhNL60KaoXIE1mFCOxP5UmxC075qYtCxmfZorJO5jo
TWgyrYAeNo+h1TcNmCfTjLqi1rdVZ3NJ9ZH3kKTywpfatKfFAvWzjQme7RczKkg2g7drEemVC561
NXcZ83FcJKK48k0WKrB3AtpGnuScScpIZ52gs8lux9Q5vy8vK1+Wgw7hC/A4Q4SBtv3Kwqo3esXH
badBcUpSXewnzjARKS8swwKz5ftnq1X8+lossMwTX5MY3AKiaQM8XVyb97sczNGyq5su2FM2FBE+
lGBHd7/cKo3b+f0GWO9wlvhtZi9EsM1sY8HI+raXYDm8f8z9QBBe33Eb0VvqozE34ucmc7SDk/Kr
LhqvRQSCdoBByO5FpgAHNz4Co3ij/rUojVk9usZqriB4hqYw4pPeDeISj9N0diZn76v8RUvgA2hQ
qy7jwiwiDkgZLixdOyQO67Sm8385Y+LZAShAqEVI+aVG9Ee4CLYvog1oRLI5YNJBw27vg7QkhVKb
+GGGGoEoWW7o9bq1xV8mN60pu6NyJSloAuD/lFU6Mi/HAvqUsCkmBpub4qPTvCLYx4N5m1qBv18M
Me+xDJB0ao9jiEwMEu3IW1CDwSrymvrAMJZ/eCDi3/cmM5jgFqyLFovYSC9Bu+dnpzdOxy3ROfat
Oa/auVjzNw71OY8dxc3UTg2NcELNihoaPE41gYvVns6DV7xRZnFpZlbA+7WGEVFsi4ofORh8rrZg
CmNPvdxqvsMWuBZYHonbNybH+S2pJeXej9u31uN/V0MeseibDfGQ08nWymxndN2rD7QzEhqzkLr1
HipgqVGhpTeaGs4eEyj4En5ymrMJhYpWytJALzSTzlkoNC5i0pBqAIT+TPQJKD+XE4EbBb4hAcwt
Xf5i5vW0pbAL0Jvp5r2TkOskfdXkV/jfhlMG1heRso7TbUO0kj1EK3R9k9ZZf5MmtosekcMnrbiO
MJo8nAtyQRkOdDKiXG4MiDytdmri4Zn0lfoLyslXO9MRTSfWVLz5raUtzDU10Pwh2786kKpQ7/DI
TEGz6QjBCJucNLgqB7O6TXgUbUENxFeBqhdtV1pCyTOubt9j8GHL6tDPS689zok9hilCyPIyTgOr
hz9cGm7YzoRAnJ3RNWcAkUiM7gQYvFPqufc/HMVuvskafiSCrGKGH8QONuca26VgRFir46v/FSZV
BnDhYAcOBy+bqUKW9C0reLhYwr8futritmLV2Rl3+n9/3V+Vqe+vS1QbFiZf9wD2/HyewlltzkHf
DAdDvW92rEErK74IpRVUpMXbf3+1X0Wp76+GiZpZANRtlMQ/vxrIE7IuFjEcypkbZD0JBAWNULDF
+rff658i4C+KAEb/Nlf1P1cBV8+Z+Prj+f/37/i9AHDR8Fjg1Tj8rzLs92nNd5cJyh/uEVo8mE0g
FvDhfj//e79hRPdM5Dq6Ca5vlaf/rgmymePA5nPw4fGJY8rw/tYc50+rBMW2zs+hcESA9OsUZ4YO
RpdRWw51HM0Ess9gea9/uBr/ZiH++RZFEs+cilEzbxn908+3aKyGUktMHpjjmvS2+IjqOPK4XNI/
rvn/w6us7+KHMqaLAxSDKa/iic9S+1xPX3sn/P97iXXl//ASXlbjBhx5iWG59fTbOUP7/PLfX4Lm
yp/2DwZg2IqwD3FnGMBdfn4VWWoNlC+a9I4mulc0C7qKMjLDI0/x0g6A3jvOTRwT6AWeLJoAu0la
U+TmE3ySaVT7rCE6w0wXCxwIKtVtB33IdKrRIUFzUpdBR9RqHbOfY9Mcd//L2Xktx42kbfpW9gYw
ASBhIzb2oCyqaEt0kk4QlETB+4S9+v8Be2Z+sVhTtT0H3TE9rWYyE2k+8xqNQvQDTw6w0PnhexwT
YiybvtpVY3X20inK7xmGpHCOmnVaaJ3XYoqDJ1MI0piWwwp3hfAmLcuRKmILliOqiyurbuNdiOnH
lepM1jcFC28Ao8BZCZQV64oMZlwSvjTrEIn9KxmAAlskg0yhLCctNZ9seopgxKzCMsRixq5AeGb2
3o8ysF5K1a0ae8q2ht5cIyYin4Z8JBHyW22rtHa6LkQd74xMTahia8aG9jxPOoJtN46a0A0SZKGD
PnRf4IvzQxJHXtuomK+LydGxgh4b7QZHQs4D9dxlULThwY+7/qcrs/HQTZiNkD4MNllAzHjR9Nbn
lv+VPnqNWJ+bTk9Wj2o/liXaW10PgFnMxpC/lcoY0J7BrvvZ1ZHG3gyWNA4UbvlB8wLjKXFTjKYu
F5kklLRG01plCAZfY23GyxkZASR2M7fLJb9fgmiVtCmRxcot6rBvslEMZBtk+yuehidj0t9clPm/
UTcMlkarRF8lsOWdCisASlRYadu8p6shC2j6ITA8DDxVvKLTko9g+pN8Ru7BWGQDv0c8YIqKG3bz
HGHksgT9ZF9lThvelLjAr4VZa1vQzOEBCHdM4itwuqnLetOjjbct0C7Ag9tCHsD1kat1hlGNl5Cd
AvS8Dd2bNIsB9ImIoIrlts8cHGzMuHtIiql9kKXPH67dho0BkPCATQZBf+pTdUDTaIGHXrvu6Jzf
OS7LuaiE5pOSlPpsRGbfgsaJ412sW9kGjzDqwwM67Qhs1L72hWpacBgDxLfRJE/w7eoj805PtRhL
mADVf6P2f/i2KVx2ieLf6r1b+MuEsm67MChBkw36xh3AbArjBLJLbBiN/VjW1XWl2NoXjZ7EznJL
695XhLJtZhKprWXBdW+Yz35WTQdMOdBQGMxO9Vo0U/VdVQP+RjkpxZgxCn2g7XiKuWVfyAWGIMoW
s17ntxEnSB8EaIY1StNf1TbAmZCq0zoAeAMfDTjcGisCd+EX7rwePgaFK20afmGuw0o23UBVJyhV
zNy0kVjc1a9TWpmP6pBMSEGTWTOYqW0d9Mu2Jk3irw6ecN9z3wwPalapXhfpNN+MFv2VyI6oo2SE
QD+1pJH7KmuzW1SL+1fU1/ObvA3cu0GbxCPSETTMmsZRcJHUzCtMe8d70ZF0BWXt3MOAyV/H0OwP
9Qj1fYhDeTs0lQX22x5vmso1r3DgzLdaZWJEOErroaTovZLTOHlVrzjkGarOABWN7HCR6r481JNK
ZWY21bMX+Caaq8gRxabDFOO3EVkSN2gaLQ905eJf5mRhbddxCSVK1mzZGuaKTpm5KceyAaPTBxkt
QszReFWMdasa1VXaW7N5BQ6Hj5OeEXIT2/IzTR+7rti1/aVu59Oe3zZ41CFT78dkrK7MWB+XqelH
1ZKOlApwHCniHWGruQFEZAEqC9yd2bh4vVlDQS0nULZ0EiPgTZZgTzjkwBuiBNLEsa53CvohTKNy
RkxyCPTwapuhd2DLl51PI5/i1TRQs3KG+zytqx99JSXXWJccUtwntmGsjkvJLfA9itxpTX3M9qSO
fo6NXeBGD6CekIPCMSgiaImOEpevTVJoP6SdNxiauRFGXG6bPo8wPu5cTU32739czy3zIcNBfjcO
Ac7vk2n3dz0CMneNM5IVO0kxrtnDFH9G6awMLcjqxfuQ0VQmxsJqyBXaUXeJlVOp/sAwtHmx52yt
gwFTLxDcVdbRDGrM4Zku9SbQvxj54H/DpKJ47kBpYGzQ5lvTnJCEmDR1ATE1W/bInYB2bJO9VbSv
5Ahy56DBhZgeetorqlKqF/e0iPqx7m5dtF/wyQwpD9aANG6sZOhuNEUG7gKO2eAViouuk1NqYlfr
Aqih6nTZPm40kIRIi8l2Bf9nInUq+YXVwZo8N0qsB21o1K8SARJqCA2fDmeAaGmWeKXbaE7ApS1b
hgVP6O+HiVwBHQHqlnalPGKn2fcYm/HpHTFp14Ut6l2bivCXS2qxT9LYeshqy7zyocBRfKF0SA+q
m0+/4myJRuudKJXkuXcjl654ZT24laWsTQO7ZUfKfBskZOj1/Ng1EE5gP9nDfW/ZwCg0Ch2F21Cg
pVR2LzAwfdWyKl3nJRvc8o1kP7Gjl7ZqyHVmqPlbzBu+0xsV+cHEmp7ZSME93hUgF+LWfUAZo4M7
Bbktqst8S+nP+ioJSCWawrp/nSJpMS4bzM+3OtCQeymT6TApavfWkR8+ZXbpY6ItY7zYKGT99Z0S
MOa/RwRuqAyJfqMapXZrwoB5DPyES0YkyM2lertWzCH6lreNA6usGzaK2povoDKNF8q+xktsluMt
L5W1CatQWY1RpKwUHC882/eLG3rV9ZcixNVVrxEJUBIx3L6vujQzbAxxbrujWbdR87zg4WviK7Mu
tEVF85Gaz4SfMRtxM5ighG14c+vcjeUuGyUikFWGWUutGhxinAb3LTo0d76jBTstA2OwfN/Lk0Ph
lk6wQ1zhGFeTEw23dpOjgQRxbqkZsqtA7WKfSyEg21njYOGb53dbnKBoODsRj6E6GXz+qZpucOub
brS5ShmgCZ8tVZzYuAI1WGpK9KNOgJxwKYw7QCD5HXL/ExIyJrKWI6iOZ3X2/EZ8po/XUzs2G5A+
7jU+ZXjYJnZ8J5JQ2bRCT/ZGm5lXMc6Y9yhlKGu/Loc74NM83XaYy61dFQrVdUTFEgoItY/qgxYi
Fjik3Q7IDNr5vtGUN71Mc22Z4z70CGY132DJmxID0eu6QiRK3lUBRcy6pWoUhOl0M/Zaua98q98I
XQPiXyW58tioaoE/RtYRMRtiLrVzbahBw9GUJqy/qYlouzsdJTjUKfKt1PL0WW3ZTlk5EVa7kfZD
DYzxxsioRRt9r/4Y0ThtF0NE6UAxKJKGDQczgry/xyFgOtSJbe+t3hjXjhzrHRpw2HpTMSyx43Kt
bljIruCmyxsxHbBS4MwrIoXE5vMPj4ZSBXLh+mF33Uolpo+bGPezAViyKKbK9/ABwhqXTiXcf9/a
9lW0nWd0Z4cDTHvXDJHgifDibaPsQR+Sel3gzoRqf6hspVnIeiEwnPuOhsnswJtXD6ITqOMnkXIV
+N19W472ojAqeJGx8uZU6HxpRv5VtKm2gMHqXzONBMPogpvTxKph4zh1v6YRoW99PwL9RFxyZfgm
MOAUU5A1EWK4L7ERWOIsfK+XmHUjmJr9REz4ZzOZd4PeiI0+9Nkct1U7J7T1hT1Fj32BDkrtKIHH
bbVlITDAUQ2AgH5Wb9zE+arkuN2jLgJmPGoqf+X0Af6WApsF1ZHKLjdLg+JoyXzzEnDvAkUWgxs7
x24WhYI8DJYJ3kxri85rtChEh/EwCq3fgxZRlWTQ0mkxtkO3HpypeChBZU60Sijtz6amV2Fslfd5
npRflSChOYUO17dGKdufZYdOu63VGAqkDviCthunvR65ydZIw9ZTQpw96UxUxr3h1NM9cKb6oQwi
6tVZa4/LYaipP2JTAR2y9pd+HYbb1J3iTVclpORqGu2DWBtxNpa4utRTdqW5ivDoxGPNsuqLQPTl
xmlhQV41+Q/Ce+3bYOXOjYYYGJJeulkcOtQtEZIt2v7en0aw2CNUO/zkm410Wo5ilgEgSVwlhG5L
07xdDb75wwiNql924TTeGZqMDzll2A2wg/obhpEA/wct1G9HVKi+JSmie4kR5S+YXELyrPJWPKvz
C2lpGSzc0Am9Ic/bqzByjBucueULxgimN8iq36dm0F31ypj8lOD7wwUOm/Cp0TG77+wy+5U1trrs
LM14bZq40Dkipb3XINhd1zLEr1IhwcZjKTfIdRuqoqMijSeR27gc+KaGL17XhbeFMr4lne181Qs7
X6vu5CzBP08bs0njZYxwH7Ll4cRTiHN5u2iVoccdpOYmi9PYiwE3gsi3VT4vr+0eOAwyT6GYFr3m
gFEtp1UTZY8Uib8OwAAXgBXlgsINEh3uSFKslS+1iAUoL7pKC5VmfQsx3JXbwrWyxwIk2rWcUp3e
IV7xxPNYewSISySl0yqeaGjWeKRLlvI2yhRKcF+bO40W0rNUsNgl73QgXEHR1ZXIf0qFIq95FNN7
QsX4ddBE8RRXSfW1bHHJ25aIsGp4XVYR1mGFiblQQj+PZErmB2RIoPA2RTR8T2pM8MDm9PG+09s3
ID1w1invXNODwvybyPZnXqoWcIjZ21NJblEqSgFoCiXdSjxVlj2f6jrpMB5fuFUpbw0wHLcxwRAt
3TRu1o5jVjd1QD8Qwxz9C+f/l8zBCba8ae6itfVkIXw57V2MPu8TWusrAxbl84DABw+Xra21PPMP
DQ6pP4RSfjfipv9ujMPD1OoNUEUr7FYwRrQt9DBu9lIRS45a+oDaSy+XYVjVX0w1bbKljzmkFbbq
ZuqgnpjseE9xCmMbhpZ9rSfWyOVSt/YuzFxy01gPfgCOAcHFTbgwhRJsnADvQVId3pPAzb772OZg
a+q+GIPRX6mlpm/5KWACh0o+GJHxy06d+g6x1vFHMPkdGoS9A+UWlO2N6079tqtntkPhONsqiIEv
Ky6LInz7ha6l8Rh1Rb2J24gDW7vAypB5Qv/SAluomFspQpTFXPuZCzm5G8rJ2lcV7UXZS2tdprn/
WrjIg6V173jU83EIHABCwjMli9FrotsBcYNlAFv8CwDBgAhXOQB9ljvETLODHynWvV2p6NLGFnJv
YSd+a0EO5Tvuy3XdRsHez8P2Dle58Do1E/PBoJORB0vsSZT2W5wrqJslzTbjuqU1K8rVhELYAfds
y0v7sl0WSC5tx06keNwH4MKGvFyDTsTiJW0fg3ZCV4wi/14ExbiVff09dHPbi4OQF4tAcM9FqniZ
cLtrQjl73xtZABKwSoh/6WG3Evg40o3lD1HF5bfGkW1FClCFyQ/AirF6pZWtf4WYXLyiWtKz2Rr9
sdUV3GyxHzPd2whkpA4WpKqGhaiLEiJ0PkykZmHt3uZjnT7mmYuGgDm62zBqglVJCevR0pu3YZAI
GUyEKjVN9L069T9tk6zBBNyzJKgiSao6BGw0bK8wStbWpBOeouvxnvNvfrUz6zkLiI0Nvwg8osIU
x0LnZ4ON16rAznipxryv0D68drBebVIQpC2vzVo9EENZVM4oEymto/3EDrq/wg5TrK1KUEhJ8voO
+12vwxP7d2gJE297RT80g/u7GgzlOeDoPemQRcKV2RQVsKN68OlHafZCyc1ii4pku9ajChslaPIL
J6cCcL4Q+rkKqruqjcgHbFmUU44tHawBEbYOKL/XG9TvOoViXFQW7MlqSz5+Saj4U4kaPDc6xRqy
JVigWO8YmT8ru4M5ECfZtTcW6CHi3IUlcIY0WxqU/yRXI03+H4TqKd9+aEsx1CwHA60QHW+uvo/l
XSCuJeVHjYmFTvA4QBnDtbjTblT4T3/Btv7jUEfyywYcD4YCd2QgV8WIR/VqLKrUMRUMldd5e50A
0PFoEBNysnkXVTBk26Jjc53/cKeWEkFApFkQK5/dVT7Oz4x8TVeKqPHGhFXUDf5mgdZFBYG/nR/q
iJn5Pj8OtGMjHYz4uXW0lAmX/1SWSu1lYyj8RYq1I5ebE+8SnYpmSvnjvhw1KojpFN60KcyE8+PP
lfjjT6kLSMgI3sw9mqNKPQ1ONBSToPEcvEbXBF0UMqr+6fwgn9qYfETkh1UHbBa9Ilv/uJ4DCrej
dPXak5LSLZqsRBEBQhW3qQ6MZhp1sCmti2YkDJHN+aFP7R8Bulenr/hOTf84NCYLgxboop6LJOO6
FKYMqKtQCLZR/aoWIiACG0Ppr88Pe+roC4P2KS1cG80kWl9/tllEAxwN9Gjt2VWc7rWse0IYffIC
i13r2uzf88Od2rCCOwZLbITgYO1/HC6oK1VTnJHhkAN9rPRqS/I/rCvfVrfnR9LmZuzxhhFo0iC8
glMTH/TjUO40/fNboqXd/2ze9ya+tb/QkkZqAsjADSVlnCicSX0N/bmY1FOKP/9LnNq0QDLQmjcE
mL9Ph8YWkqaxWnvCDoyD2RZU85FXvjDKqUXlE87tKwixIB8/ztQYYDcaGVfP+y3QxT6tCBcyg4Yt
84Xvd2pCGB9QAxFU5d25ifrndkmGNu/GtOdC7at0pffFd8spvv/9RftzjKPpRKbULR7q2tN0eTNZ
9RYj38P5IU5uDvafxsdhe4AK/TgP142dvtZl7ZXErjdBq+p7vchplHV99DVUuGEqVH7ugpo2Swm9
eoem7aUb7fPRA68AshS1MNWddQc//g6GWbZCKdzKCzRsTGQhrRmqVF2nSlztktLNV+cn/fnbMR7w
WEjIJgYxx2evIq1yxlJUXpYPBCjWeMCf1b4QSnzei4IeuqmZlHZ18Q7A/XODuOCKphoVdi+SaHA1
ZREtYe1f2zG9jPPTOTESk0AvAB04E3zY0TZxmyiaRtT+Pa42EIBKcyVG+7Gs4+fz45z4TJptoEfA
t+LmMuaL+49wxSozJKBrRLqnSF3X6avipMs4gblf+RfU74/VD3hjwRf+MdTRG0uNyvKzWQ+87VC+
N1AkXGCuhXj94Hbtuury6Wk0icfw0fPrVQXycwVM1v9mkbKuQQFKzA7tfKs3lNGyWlAAz4wp2ZtO
XO6lGJRdgAXaDex7CvpVLhYIdSlr8iqJCi+s/j2ugcNtX7RUsDFITZeU2QAkolNwYaIGTNuju5kX
nL6eygHQxCf/oDSdFOECUvQmLJRfXCC98GecLyi4Rq/Z1Nr7Nk3pn6b+t3pA6hUxa2omg7WzYKdF
Jp1ZrSqTpd4+IYUE8Qhp9bxA9793bib0JBdZkVToSwIWrCK8HGHACX2BkWO3qDtIDEqsILEM+dCj
t92vpHTAzg5JvKKEZ18nBliGOHH95cB9vXLhF8FJGlYGM3RZLV0hb0SW6Aca9PmFR+tzEICs4Wyo
QSyJasXxEUUcCjSqVeUevbDXapCvIKnvDKFsRFas/ZlWdn5vfz5D2DiZnFaNN4qo5+g5NkMgxwI2
iofG57ywt72e7HqZ784P8zl2ZBhCY3a3YC+6R8MYQxIKlK1yj07pocSgmcK487NKnsi0bqi6QGjW
vwd1fsE5Tpwel6uIFeX8Wse3fJlVWdmbiLcW4/Q1HFSgMLWhHEBzqOmawhCpaQUVcS2TrlqlOZVw
Bf10Aku925m0ss24V3ZCbZWNJo186dP9WKAivyWoJ01z4x+m1mEPCgoR550pWLlSs7Y4Jk+rQPMf
UNZHN30C/JjI2MBFeypxgef3mQ2K3wA2aPcxJNRtOfQI5psa/z+2ycuwkfHaVmz9Ge2AS5/i1Be3
BHsMD0YsibR5yf64zSK1MbM86XJPla8jOc1i7NFA1WR3YWd9fmywzvvfcY6JDkDCs7Rw0c11oEwv
89CaPQbC9fl99flqngcBkGciTKlhavdxMmqll0Vl1LlHZOXgbJEvGlV/we2UxnEzXkBWnRxsFtqE
BQKE6ziWs+qS3hOQV4rMVobwHxYQRrmhzUHDUEYXlu/URWDxtiF6DC6NBvXHmaXjKKyYUqGHhs0B
d3RrqfnjS5HWb9gNHdDcvrCSn/Q2EVfm6YG7iSaQQRp7tJRTU6asb5p78ZCGQJl0be9Mdb/TeXBW
hVBCzygruRxKV3yJVD/0xoDOfVBE+Y0TOMkG35rxyQb3AgbBh7Z9YT1ObVu+s8CS1rXnHO3jevSD
3yhJ6GZeX5Vvwg2eQ717wJjg0rqfHAc48MwhsmZc2Mdxmg5+X0nR2UMhvdyPqXzNR6VfFW39eH7r
fs40WW8+LvHn/Df76ByK3gWmQIPBkwAj8LFYO31+qAtzHzvaXVpUj+Djr84PeWoD/zHkMXp1JsdT
iFYzT+mhD7TFG0bndHCtfV10F6LAz0Ohyw2eDiQmWhZYg31cRlRmKrLokfc9VprrTnPFjuhl8IK4
hk8w+KL3zs/t83IKgQ4Hexd2FSK1R9+twuGs68us8FxH4vQQFdm6CmrMVESJN4gTyOuQFuKjEbnB
hVX9vGPw0KAeCt0CxbdPtbM6GDslbK0cn/Fx/NpZvfYduTPtEePE+O1vTxKgIlE1NXv+Oi6BgO+h
booWqocTGd39TgOMAqIBlH2c1zu8jSJn2QAUQ/BRp/l8fvAT86Q+wPMNVY5FPr7QbSS6aZ/kudf4
BVpSff4Y4BYwm6r8U8XmP1bSPo+EFzRxoQ1S1saT+ejuo5fRBIUWpx4X4wvOVP1Kdwa0rpCFuBBu
fd6mpM1csAB8qaJ9ig/KBmWUoGtT8HFtv5osGogivut700Lz2/r1dxfQUAUT04nwQEMdX2FBlOJg
lsKXBh4qPKUccyKHEWzCbMjeXLgvT81MkKKT4poAs2Ye5J/PfAXGkSc3Y2aK8RgK5aWanF/xIB6D
3rqQS594qlRBedViauQuxzFkJsJozBUAhaJM14Ken4tvN3SPblpMeben3XapqnJ6RJeSijsDuY8V
thWjtJ1iHrHSuj1iCq8FLhWiTmCvh1a6CFv9QiB5akdSQMJdj6efEY92pElUYUnfTjylbXkUOs8w
kMG11AvDzG/sx4rV7Cw56yxCNGAxj95gpJCHKOJHe52iK4+KnaOmOpDZnd+Hn69KRiEYxr9V570/
fgZggQ/Y6miJV+Prs6BjsUxjCPe5dYgrCTDMwUVvLC7ckvrnjI9RuTjQUDKRVzoOxdGWkC7ly8Rz
MVhd9Clmj8u8TKabwQVt9k6eakY31QmsjCRc2hNkGFRh7a0cqmCHiCvSKqT3E4T5Ly6ePisE2Uhy
5/S2KnTzCni39eQiS+IFsjEv/PYnPwwMQXac5hAhHX0YoHVhSoc+9eiy5ut4dOO9MtCvO/9hTu4y
+AG0RtCU+lQ6yYyKZwTyKKa3droois5TkVtxbHkp+z61zeA0k/Whd08t9uPdYEILg5uHapA+lAJA
ph/uBku9ZLJ56gayCAEIlykus3YfR5liVR+CVkkAwTYwbG2eqcGERUlg9aOLjb9fDSJ4he7Ak2E4
Khykj8M5EmIbwOGEGqj/a167OrIOWe2/nP9Gpw7PTDayZwVZJna0dkOToEhRcHjSCAmVZNSAivjm
L0ADxaYOTOdnn5bxjq5Xc+GpOnXnzWYHBOlYy34q3tECVENhdIkXBPqdzJXXKQ42ZfyMbdgDl8yF
0U5teMp3ZDrYIkCOO1rNlDnaVtkgDBmUyTZDRfDQ67GyOr+Y2qk9wiLCyzcod3zKctxWH1qT1rGH
/of6HOGRtVFgzmDIKLoUjIndP8UaFNO2kN1dNebJrYkL+zZ04CZMY2kBkELDXav8dp32DrjCto0v
VWm1kytvUynmZAqkt44+ee03Km6iGa/NYNDultWrJl3cMIXT7CLbeWkHqux2GdKMz0X0nPRds/Pd
4nsIMnGySrkv+8zY0Q1xF3g9lws3ZB7nF/LEOoLNIgS1331Yjx/E1OZ3iAbC7T6ffpWTJjdqCSnA
h4dejK/nxzqxHNo7V8acG45E3R8Pmq6NSMU6ktDe136pFM5Xmam+NiOpI5YA8ZqWr7wQYZw4dKjf
aZbKaCqTPHp+kTQdhzoomF5sfg2jQFnqoE/px9fTQuhj9VTVGB2AKuy8vz9XTaMbR2eFAPH4pjQU
jBxqpym8uTSGgQyVoTo90FXGgS4JsL1BwOb8iKe+JCEb5WwdNV2usqPVtUDNNAYyAIoaYAanobmV
50Ie+orcN0P658J4J94cJkgMhb0Sfcf3E/pHOSjza2zhCpZ2mGVGU6PuV2qFWj76OPZ/MxSsSYHM
BrYox49oaRuRzHJSNA2tg3szraZFbUvrKmo17cL1dWqPCg7UzKebO9ZHe7QD2p1PVLi9JmtR0yne
TLN6TBu+XxRUB2Qx5N9OjrjAXCT5TE2ndHt8ALUBzIjeTDnmHihtq3b/pW7rVUk9+8JAJy5mVMvR
bxZ0UKEjzt/zj+9VTigtoo+Ue2lgviD/t3Wm6vH8Fnx3czkKQz+McXTcZoW/2DAYA2KahsNGVO4b
szG/6C3arn7aY14YqP3C7Oty1Vhx8FT0tQ3oFcxR6+Ch0M+iafivg1jCamqtoAmH+9yYepGQ9X4y
jPCgu8GwzMfO/+ZTVdtmDSBjstsR05bA34WmQ7NdHXBo1OpZBQ4Y2pfJzQAN51qTbIqsqbdqV/nI
BkKBuItTleiwiKJFnkT1XTjY4Varm3GXmlANOhFmN51Sd56TuI9RgZclK5xsMnoe9SIE8O4Bss8W
RY8Rld+GJqSXpL8uDAGjPorbzfnlfTfEPl5eXnKaZBw7Yoij90T2jlFOg51RgdXH7zIsf/eRay3R
mnOWpL1I/eGUvswoVq+jauYaKNqMzKwB/bld82IQjL74ldN4rQ5jAVYbPKNQ1g/B5BYrJ0cUKfMb
ZzPYvfPsmBSUF1beAJhSmmE1JXNKWOi/1V6HzlKgOVCq3+OivQWKU64lRyXCFwMtQoGfRzbqDyWg
axZJNy/cBqeOqDszdQkNSeOOG7BpWjZNDj/Bm8ppN8kJfRPVeDFL84pc80VGY39hwFM368zMAihj
k6QeL3sZo7pVsYm8qHIVcHEt8i4TUQMuPj7Onc2MST//pd+xE0dfGsSMzgSpJPI8H33pQMF1B/2R
zMMO2V2GfWs9GCEqKbkYzauwSNNnBA2dVTzLXbzTBZwQ4w5cM+RaAunbIkgOcv38L3Vi3enDzBRo
xLy4ho8eGNcanUzqIvUSNzDWYT1aN3nIcRvjonmJa23ywEX+OD+mdiL5A5VAtDwXtFFA0j/eWsFg
TigNUexsJgyIRhEYGwCpYoM2ZbPFcQpxGssEOWmmazeow+VILQvmhaFdCDjFiedu5oUDx5iNIYzj
sogKNALRwyiDt4z10uKd1xCJdDqArc7NK1bG3skYNDIUKzTXUpJvTUFlHknVsLvvRa9uRqyVv4YG
F5YuJ/Ur10m+DXu2FIypZAOoDxWRNnwbAWNTze7WhhWHa7DCxqpWcumFVmWvh7C1V05wpReJeEhE
PtxxbCGhIeUwvYRO6+5T1f6mYnRzIaA5NX8qh3DQ7blDf9xWIE2J02a21bbTZHgIgaVh2TdEL5Gm
hBfuuVNDAbwGawAbnYr6/JL98VJRrKuqbK7Yu4UIV2XlzGw+JBn2SKIELxc22LyBjk/anDVjUUZ2
9slrA8n9tO2ziL5pZ6LMIGkYQ/bCGG3rl0W3ytGqu9IK1b+Xg97f6roSHBCJd5eGSMttmav1X6n8
35JvuIl+1kVT/Jb/d/7PfhblWEdBKN9loP/3nx4LcOfZ2T+yfStuX7O35vgPffixzf97/9fAImc/
vQ//sM5lJMdD+1aPX94a6Dv/UqKe/+T/77/8P2/vP+WSfAMMAL7Nv6UEPnn7bTB1iX6Rcvz14969
/f76b/6lxK3+gx8xF6gIE2fnFu6Sfwo4OPY/QDdZJiU4HXOWd7ntfylxo+2AQIOBSyhVOh0xkn8r
OOjGP+gOUudyVGBYNJ/Nv6PgMF+Pf240F3iuQVsTgxj+p3p8gQT9oE5OWbSerrcIACLlimS1oYfu
tdEKCJW2SRcbo6AoX7khkj5/rNX9X+P8qbJydKYo5M4qdcAC6BmRiR7DWSvIWG43DRC4W71b22Nm
rTWowmgFc6X9F0MBmwUxBFTvUz0FFkWnaZkpt4aGOV6qa/1CNOi2UnGu/otZsZREA7wO1Njml/uP
m2KC01mOhoE25zBE2wFzYFQUJMS8wW4vlNjmrtofn+99AQVzIgFhU9BE+TjU0MkWKg8LCLfWRX9A
x7e7tX4PnbUKcqjbNp1OGJ241pTYO/+92P2fg89IJXYxkvVH85SINPu0o+SWEqeFsvgQrnPNqC4U
kT/vESCkAJFp6Fq0io6T5QaXsYbQuN3WrmHV7M28wUoIMYFuHZfkXxcmdRRPMClaJ5wtXaCOCC74
6Jo3q04XoSbbLWBKSVZcv1G7+u0ERbbQ0uzK8rEqOr8z55/48RsSvem8K+D3jM+gDrgNcQ/RvJ1V
jPFawAScj+UW6/OjzB/j0ygkWLRmVcSs3iOJPzYlwgXwAauk3YoIzoBQlGtUfu5G0r/loGZ/Mxp+
X0VKDP8e7WhrkDAHVWCmLdaOvYasAKjjLpOLMk5KVOpc5JyS5Mf5CR5X5N/HnDMQmkQgcqzjq2wM
E8vpe44dnSLjDjRU+hyorb+zEOfw0EFP8Oj4Ynejs6xSo/llSdXZl6bw2qAutqCgu3XLY7qoe7v8
OQxC2Y2UgRcIA1QPEy3I1IYBCJxxunAxvSvYHH0Zkl/EbVDlpCN5vOOcBuW7QnKMor4FVGPMhm5o
ZJrdWlGECldRw0XFKfqVYPXWOoLH39UJsnWrOeWtjdj0MoA2dIdH0D8Nff9z4/LE1gQ7jl0pJ9zk
r6PDELuplUxmKrcDtoK6TypJ3DgsK8ei7l0FzdMQCZixveWmqwJx3z2dmPq6oV2erLIBDE4HQgnQ
ULyg2KkSP5b+ys8dFM0Qc8BQWa9vdWtSduSnWIGijbfqbbNEALB2n9s+Up5l5/hLVyB/AMzJ3hCJ
R4tO1M4abu9eJnWDkGaKH7JvoriRkoQYyVPbOyiKGSPUPjElm1q00apX5F3h2kg/RFgCjQZCcgNZ
0rUajuqLUlfdNs4xevDN8Xcyii/SkQlo8QBdZyuUd/zkfHN+t36+Zhz6mIICy5wwfqroDJBEWrOf
P3oT3ipJC0TFUXdaNDzCVyrXbZtpF66ZkyOaXNYmWct833x8KuDgdI47JRKxCn+nNXBdteCnm8OF
FDk6xa719fwMP9/bwH24bag2wuOgkfpxvCZwu5xvI7fxmOL3jXftLih6NHjAUazOD/V5m1J7IDGl
++dSUz1uzQSt2cU9zLit63QmyvOVtiv69lK97+QotA4IU0BIsIYfJ5RhfpdJGGNbxarVelHZruK1
VeDcn5/McXLJPcZsKF06RIsarYSjceBVz+o2brMdoG+skJmPN9aQwZ5raLAbuEYRUrDxKe4H+9p5
qfVgS4sxunQtiU8PBm4vYDbhZppUtGYVsz+jmAoIygTyr9kamFigFeqmG7+P5cboJbAMYUzGDhls
d12rxVta9PYXMIH9NjDV7gamntibSeFf2MLi5O9Eh1cl56VpdPyhnZFdNJptM/OPZYkAq2P+AAVx
bxsUhLBN/VWk3fBCKTr82cD1brtgCe83XCUiBFEdNJv/Ie/clttGsqz9RKjAKXG4JUBSpM6ULMu+
QdglC0icgUTi9PTzwV3VPXZVV03PfzMR/43D3WWRIghk7tx7rfXZJpjOHqHUbpIWFnLf1m2U8YbH
GTRT5Oap9W2p6d/2iQ8notgLMwfdaoQf2yBHwD8K84akm63n1HwhY/bJW3ij1P3OXwvV32WG/XHT
DjzOAS4CC2A+f5DPCrQeRUII7hEvy8c6OZIbVcbGirGT2E7nbyoE+0+vLhMXGueoD/+gU0ldw2B2
6qhjner6ZPZiH5p6QvQwdHcJwIso83X7CYemgVPfWO51K8HzSiYmWHsbIj/Lb6U1j3dkgMXrOn0m
9d+OOjm0T0ut5a4dpLgSaTad66W8AyLyd6Xbn38Ahhvol0DYmM7WtvlvNU5i9WG1QLM9utlySXu/
PejJTT9k7BFR2/l5nCjLjCrfG6gH+uq8ZOuXQPrPqvfCk24TFNIg6/aM7cLHZvWb5wD2NVkl9dkJ
CEid2nQhxJixoZMP5aGX3d+5UX62cXx/9jkO/vMT/PTsY7zkF24WdVyMHFvsGtbnQcx1TCBNPMie
LVR7yw7b6clpiNVVLX3ev15+/mTZ9qiBOXkysqFW/OlEocrCI77TUsc2rd/xiybs2oQAu/Ma/s39
tr3Sj3UPNzcTWdobLmLtnwt7SOW69RPBZ+3T58Jy0o95idqdXi2nCbEUQHJMzwjOiWf9h03D7TJ7
hB8y9XY2hc/PU6khBT+V5Cb9fX/5lAzBw+x3F9NN3kt/+MqR1/ubDep77fmHz8p8EREEB25McT/e
mSFuDqQwLFwcw+uLdqh7lsSJlzojG3lcv5kJXRVZznG6tBQ3Lik/o0p7WEt/Jzz90yVFbHN3bKSo
xX5a1qUeCEUiqO44BQ3JF63v7dyM6ARDNmkksvz9r2+nP9k0oZBtg3fgYZsl98cP7oU5lGs98yUv
PSLNliC1VQfZ35wR//T6br4L7iQuL1a8H98G4zMKOxcBL2dkklvGOYMtlYek7UGFmhTBH+no6thY
iCGakrQiuMEq9/NoXK+MtP/mCPnHQ3ngbYoGDuWuTx7wT1/2tAAOzxTTI2ckSDdL/fSgeqJmxoVM
wMoyopa0omPmD/auKbT5N4/Vz8rn7zf3puTAjkI3Hhvtj9cCS3ViO7QAj4vlZl9bv4cUP/XpcK8Y
fVTYXxqmeI3mBcjSJDF8N3pdKWIYvLDKAZZmTLyMZbodMyYJO3sYtBWJVKi3v74z/mShQZTsEj6G
lyH4g5VQ5pZqu97vjsOaVO8uXqfHtd7iugzP/F+912bLIUmUsebPS01LcvnQBi7ub1v2jzgTvEOz
+Ml13g+09v7Z/Xv4xyP91x0tEEyokFg58Wj4P8+fMyOQyPa97khEQn/QtNX3MMJhhydC/s0X/ScF
PdUubRFKRMYxP58b7RXKSqP5UNIhWyEhOuwJQiqgelOtO3OuCDpssuU/3x5ogqOqJ+3VctEM/Xhz
EXJYD2EmuuNib1H6gvAQmVd23Jv230k+gaTwYj+tmuyFJrZMoNN4bX66k4PCRc66WlxMtze7gwf4
qAcw605rjMmlLiOvV3bsUZOXUeeMk3Hg5KjnPdNIp4KHJni4pEOP8ZSg53ixCWPJ4r4uAh23ZelB
kUm67AuAIOO2wJinCNsvyd9W9UZeqvlITuR7JGqAvhSTdZgc01muv6PmSbLxCcBze5wZaZFZz562
Vysu3VnYh9yqZm8Pry6zX8PJktU3L6dZku5aTjDZ9Zz1ThL3suizD4pQVMa6Nd01wh+syt0bJH+c
q3WeyX/UxajusLfo4NYd9JI8esoq6wP/25gO1dQrEii1GxZ1jAPGTW/JX9xoP8Jp8oMWXflE8oEH
YaY2ECn0RZ3slrS3exQ78qVSuF12s3ab/ARaJwUhoJumOCyFXFJyrJa6v8lHjpPgLciThGyrprCI
51EsBBKNDI2umcAmJn2HirCwthJbiS1x4HzxGYMBy06GOVoDQrSfWiENCGSDInBiSvzxqZZuPxC3
04X+xWyqIN1rsLD6RJk1H7pgDiWR66nX7tw2XdcIwR0OPkgbzb5MtvYfcRMhTiclgg951pXRXFaN
Eyk3Gy0Qa60go1I/0uc9kM3Ufkxau3wtjcC8DLVHTBjM4itjyRH3duG9LpdD3anDnPn1hTy13ehm
6b5Ya3m03WKKi7CoDqkez864TJENcSwvyIUS2ob5igD5UDnOG462aT/WCwHobu8fPTWZ+5DMyKMb
rg1ACOwjeY1SX8Hr+eqTXEQWJgFotT9+WTtPXI3OBvWFKYQM6AUx4N6DdPcgwqrfW2YtH4CYrxEA
K+s6qMrs1pn4PqhniX+Rycu8OuIoDOtRStjC8P8S5FpuQWBsoSkqFNGr7BKxwhv4WJTzqRtcAtEQ
nvJHcV/QXZontz8X82zHq4nRcB6w7+ZZMuIBA6E3Me6SfLMPSeBeKiOb99ZECO269mDTDGJDEnux
jysHmEuSlu1nuAHmTZ35oDiGzotnc+jfPfKGImMY25jMqPLoN4049QRV7fw6mTGkSfukFj/Y06Q4
29Z8kKK1wBEvr5Wpu9daJle+cJ+kXl7FnNT7yQxp1OnktfKMtOcJrILTqH1IUQbBXjBanuHQJ2eV
ODL20iYADuEafA9IdNw8XOOM0+NF9sb4gKkiuCgNW25y1M1AKhFEsY1+Z9TfVDe1V5sX6kqqqrqq
q2B8dxWZLIucVjpcxSiJE0XM19UruShUmn2a7BsZDs9FE2Trzubm+Vjh75hjv+M0yWbKIpGnevrU
cu3vMB1I2iNQOILCOpk6XfZGQ1CWZ63BNX9p9jMPBNm9tljUTbBM6aQ+kR7rq2632Ik7FfGq7P6T
YTkHMyc1cWfY/M5H37CbX2d/LdorpyDHMK6C3h93S4OD58YwPHADhR/06a5cRmGcac+aiiZtJ6/6
nisFFbEmTZn8u+eMrv6Djb/2OcFlJ09TDt5ahLK7syY7OAD+mVbycWnGEV1jfvXMhHqS/m6791ez
vG7Zz38dVJB6sBXSJsonIZ2beVYIB8YieQ9p7ms4fl7F8XBD96xLMH9gzlS9EwUMiWaplPW5nv0+
5qAu7sPabj/JEAeFwg93HKhYngMQhJ9GxessRkmSxWB357XhxCdn9Oa266iPdOEYg+QqWw/DqLkT
MifsXjOCC37tWrc4FLPRvfqdLa/yPhnKE0TX4iAXU30UTQcq2odCG3uJqIZYr4qHo7QNERUmEJPU
8zDXUnCddAcyAuGivac3EfaHgnMTEre22bzwMh1fumRK130gpBXsMOGSgNmQCxvCo8FNRL4cU/mJ
deRMBlj2ZFYZkmm/1/ZBcTmNF+AIfES/LcLsOrVXflWvGF9GBKfTbZok6b0MoIg2JjyZZgiCG/Ko
eFWnlUfXlN7TONhi3VH0dGcPaed9Pqn2M607e0/jTJALwKO6x3O8HlbS4BAfzdiyiU5J71G2kOTd
CjCgPEQdDxXfLk347lxURCj70Ge+9mPaP7prbz0ryfWWeQHNk8DAY5BxUQ0A6tcGt+ZjK/r2q9hO
mFHtre0YF10u4XQIeQXekZc1NOmPvdudW0hJN+uo2q8D+civI1GF+9UnzLuxyNzYrTrjsnYkeZ3T
LdZJh4N6Cycl7t21M1ARNWF6P0shyTzzQJK/rUR3E03e2pNDtJ8z4T68wdBktzFpz0iUYEkRpVNn
ec0KpRNQJo1pPbfWIu6laJIPrZeldx62zM9e6hUxWblrRmwamtEdNgf1JjT4knQIuvOCni1ODT1e
b2S3KxwE84ctCvczQYcSTwk/3Zpkm2ryVFcYVoIKvEblgy26K099kVTJbghpM8TfY12zauAfgEPZ
8JlTOcT52oLeWHnOabTUCkMRTevAH9UbkRwiSpKlPFn9sN3lmoQ3Zi62eJJVNr64zaD9aGr4JUth
Fpdg6NsvTp55T0a4glMlOiK7X7yKuHXl1v0risb5IfCUfjHbubjI7eu2AVveCDg1l84deaPCWA6h
75v2jiIju3cVVy3Is+WBJOLl3VyxVhmzi5GVpn1ysYGAnDozA6vjTLxisxYXTgfzB/yp6m2dRtc4
rz0t8b1BlOm739KIipCwJc2OrptCO+oZBM15BlF8rORrBZvZ8JKLm3Hk2uEcI4S0GkePJEAysR9W
o+tZej2XO401K7svi7yxogo1+APGKJq4ZH/wXZsqyAjedpqgjuAcvzeBwZlpNKs86qqpe4dEbb24
aTvF46Ssb3C4tI549LpHVov1vbHzto88uyZ8tc+F/mYHGpVaMvrc+23LZfHYydXRnAoLxS0lLwnQ
pXEhi5bVzPfGb3MbdI9DQm6ZxgJ8N4xL+2mGOfpoDUF6n3gkdpLftUGCA+fEOhb2+yXg+a6NdPjY
SQk3tzcCxRpPJCDQ3aXh4gWOf8uZODkQUNaziCFEprM3IBPqEif4vBJldpdUbXocy80B5CHq7tg2
b5zeLQi081P5QOpue8DlpT707ZjsNgzKkDb8X6pt2zgZW+erCFNxcNtyjVoXErXtzIBZR8c7Wlyv
HRNNNy6GnucQlc5ysap+fqAImXY1gY0vdpm6EGCbpyF0b6F9gncyTclZpiecUof5XUf/h2Dl8ZxX
RMMj4Pfuzamy7jK/Yt1wVsbrpjRuMRW19/UikicvsZtTOEvSZ5FFrXA/GTYSH25ifx/O47KUseTZ
vDXTqb+BPl2DgKqXHaU+JSB2mx1Nvi9EohJY4tfzpYBO/DaW7rmTpsWSFvCHo7p97Vkwmwb3eiaD
6yP1trlbCLr9Gk7bnKkZDhm9z1OXND7TsoyCdMyb5WMwT+nFrLPpAFLgymvKLg4n2JM7dJFXwbR+
oQtcfSoqf/XZc7hItuGmLPSccCJ/WdyMGIdCnQrDdHZjYpj3RYVjW2mN0isBp+0SDPfIX3ya8onx
rMElsNSF6UUr3kSLxH/QJllztE7BNvuJ+4VwZ+/FUwNaVum/zLlZHWmaZ9SBlHK7ShK+28gpu5UB
jZvGsk/kPVtfMzOZDmNgmMcBAFIcSA2zYORhJLF+2E0FrcJ0WbxrigtSkl1xJNqvOfA4sQA3OafT
1OvCY1iG4ftYaPvj3LrWXViFK6qFyn1u4eZGMzXsgfjz7aOp8gX1l/9Ixp86iFHN3cGnLtz1Q5/u
EQ2331ZGTXbUpoO863JuA+CyqST9uga43rbA0N0qV5i9oU/Q4ibuYrAj7XsU9G6af8lBWJ9TvP0D
VGky1l3jplnglq+Y7wdpVAcexYMED06hJgQFma/vKlcQmVk0lBnuCPXTJ5y9xbVzCcx+jYvKCa7V
gmQ4MbN9Jgj/IGlW3FetaBqUk6FFW71cT8vSjLeewO9KjQbWnZyyGsDrnN+XuZOBJsxXtJx9X3Ms
JUaHx4gZ2ngbJkP+WtmudxQWLWJaaw071rplh2tJBnaYON3NwkhjA8ONElJ1D+U8nKR5IX7m3JPV
fZWMQzQGqrgt+ZZJf518Vv2mZDg6wc6d1HBD33chXD2/smYjfA2ZmXLO+dI39RZ9INaoa4kmzH3k
lrtxHKzXeSHCvbH9r9bqfUv6pvtMxVp+JiyzYdEC9OqXguSPUaf7wdfV4+JRsZRLbzH0Doc1SucE
8ldlzlejXY3ybDjN5Majbyr/yi/wNLBoeM29MaVFuqsXv7mnU9SYOzvI04ZhECks3KMi/1xVef1o
d6Qsgcwtyp1cWEDzbBreSmWbX2uVZ29ADlYIdQYv2KECOAuM3E/oCYPptafi4XuTHHIIJijZJQzP
OZUtqfhrOLef2C3pna2lZWtGP/ynJpH2M/UxJ9OCHPtzWszqrSqa4U1pRRNBLbp6L9yaroJah+Sz
qXLra5H17PSkDMwPqpuTzxCyOYS7pGWGESnS6s0QrVEBERxDf78Won4qu5mFQWXz1Bz8lETogxtO
dDT0nHF7ZLamwGnqsnnKPF0Iaswm+Yxpjp8J27nsYz8PC0EKj8lthGR3KOJR8Vvuc4FcKq5Rafkc
YmbeNJdura7lKgbOjWY9WkRlgrpIDxSvvPJqwH0+uRPtxzhzw8U4kutGCTAwIU12HKbCmzzbspe9
vqJoLROPb8lY2eqggOjk89iPWUaMvtxgkamo3m2teVfdOYsVTzi4Pv/jYorRSDVCfMcCR6dMlGm+
tUKc5jzRHIlKSyOHmNICffjWFHCInX4S6MfqYylz2j0oCyQHzGLG9mXRBbq3OzFbh0Gs4nrph+ZJ
TCgq+AqZt0YTwbYpz7GgH0IyRgHBBhXDeKzQPGe3cPvG99GjN7rTtmizW7KDs+diGe1jrev6Y2WF
/mPhhx2UyjYwn6EEqgUpqmsl9y7hgejrRpPfkaqc31rWCV8eoes10ecT7uKI74Rnl95/tsT0ZbiK
ozHw79faVm+S04vEnkBFvKhRfZO5ystjqPuOAUZYyfxoFtKeo5IYC+pdvs71qqb/d56kMswd9yEV
HbmXGPlMr6eJQp5VSWxBJ0XPo45TiJ812L+iSm/hzDWGkiqy13kt7wlrNaNuKyFLv4YwU6IN/GDh
hdx3ZWOemUkTnVZpQJtpMINqK+TLumbTh8mGyfC9tfofaVD/nXT0B0Hq/4tQ9f+gBhXlzTbp/GcX
+g8a1IdvNfyMcvxSyx+EqL/94O8oYfcXZFGErNKbRjzK3/4lRDV/YZ+w0Bt/15OifPsXSsz+BYmp
xwQcQRzuOMGw4zeUmBP+guiaIZqFQgiFB0OX34W4vzXK0fD+W60RA4ofu73kNbouk9vNde9j3Pp5
hlNWjlqr1lyuBM/sEmurkRZh15NzZydzE+5DO7cc2Kmyrw7TQAWxsxVMEzdoACWsWObgxwIMDqOO
egZcFYJFcN3EPMR9SM76kNxPnrdcV4tlxq7UM1swLWJrM5KoPSHpLoEJpd2SrK8svCT4MYednRFI
uu/zbD0alt289Grpz0veEZkP941Qo3X9kNiGI3cuy8S+D80232dN1T2lRT8TStSF7HHWbPr4Wx2v
jgqroWXcoGSnOG5pqDIco5GY1VcIk+Q3w0KUM7Fu3c78zKtYmlzHoRG6N1lVJvnO8pWpd5gmFfn0
IrX3jTGJhzBIy+vRCfN72WTDLYcU42gl+comlnDaxWw6E8cCvT33SYuNBBeF5PhJ74yelOfyO442
bBMT7KxwPgQ9l9kC0blF4GfmufZSva85RaER7tK9HXLlyaO2zhPuk4fBcDzgM2v1aK5l85DjmLrP
6BTanJ+K+oyMBlBTsEJBmjL/gCzJHKI+qG5r30rN/UINliEGbNc8qoX5kSix4UY37qsS6fCE07oO
AH4giYxtBuLtroL2SCeYiPi5LOi0ayc4coTJ52hck+TWbQoZL47JltDU662gVrxsHXxcnDQZznRX
zHdlePWedMmLPz7A3Krh2DNDcVPzwdUa2IBqbOfOMpT+ZC1t+oEdbL4fVS6iEHWywaEpElVh7Pxs
qI44HcpzWPbJTdhScghzcG8L1/4oJxe2WWMW8QLGk/5ymjwxFexocAgif4DLmI01REWR55dEd+a9
NpQfJwR/n7atrcidYF/BjYCAaTZxsjYV6VxA5a/yMBEH7VUAS6fpVysJjUPj4tXbYbSxLtzk6U7N
c3dSq1VRoYTOnrEsTWyGlbFXi8eGuy3CSnONdyDbVQH9WZL8X9dKsqvPvnHIEFYyfA/4LVUmolQz
ArS0Jc/lmBmvLg2hU1tm3UUAbbtdGBCd/UB16BOyZd8j/oiwXGZ3zthx33DbTrvZozlMBU5dUGcy
zpmyI0b2tNijO5ovyzRw0k6l26RMeaoltT4ESTlLul7W5LQ7Ya0u7NN8ytIsuEwkOzOuXYww0E+2
XYjpSShcOvTjO6YwLxx303xvilxCkTP9xyFgtP1xdle0p5oEFudQhw17KbOfhfcf5V0IauNjSNK3
CazC6onaTpys37tWY4hXohzq/DShIGp3ZbPmfJocKkp97Bvsd08j4RbT01BIvdFeUyN37goH3vkn
AET9Wsf0iGvm95mA8o25m77zqOyZlY3I8/RTZcmU4MXMIjS8MJqK23NqQL7Oy2ql2Q4pIB8/ICMi
jcu8DoJ9B+S3SK9AILmfdFNPw69QdK3C+8Q1CvUIsG5oznKoHYDTdVIM5HtOsgLzG6ZScoeYcBGe
6wIBSWR2KLoj7IIMMWzDmv8xmfyPdur/gQ/kf7ZP/7st///gTk1aQ8CU9t/v1MgOf9ihf/uB33bo
0PxlO8bi5HK/e0F+s4mE3i/IJ5m32mgpEQhvGorfQZ/OL9TmWNBIWPm+A6N7+G13ds1f8B+EYrM6
kPG5/dRPu/Ff7c7U2D/uzvSgN6MIlQiJFPhRvkvz/pu2aqmGYax9STumq+ZrI1d0TsFJX2Z8sm9V
Pa6nKRlc0p1hckA+WJLiznGq/hOUMtWChFfGg5X6JkbzdhkfXGdIXoqVGcZ1J+f512yQeXpqOvjf
UQIBxIg466QHzQq3T9AfviximB6xODpq14PaBqBD0uDbOC7iZux08JLNTd6z4rG17AZUOEtcNzMI
GWc6ZUziTqMYy32eOZ3GPRoKWq6V471hay2/1aZ/Sjk73uXhPHLe79wLEFy9xnpsk/fBWav71Bhv
i5JderfUMv+0crz+4ibp+HFOOyrlRWXvhuO0wO1TQR+5n/0HzsZhFc+Lox5ykc63q99jOQlphb/7
lWE8NjWS1Z0/AhsgHQeVutsyOklVYMnd1DjujZ1hWyYTYLWQNuOb/ELYIjZpL1F7MSYZu5OD59gJ
quCoNinIjv2pfFosmvta6JNokLxfyalMjxx9gjNxvePRbEhIideqgv2VpXTPUFyU/m5ZMoLAae9o
VisCQdK4dpvwjUJpZrFldmRSWY362gv7IbKTojvrpIByrSw62HbTcKzr5vC6Z8EjYXJhbmOGbXBH
P5BBLm1QfRn9iljgJWuuaF6pr5mRsI+GkkjFyEWA89SV03BmOmVEDQfQxyYsgTYZbV3eWz5R2pz4
Voobb2k4cQt/fCXvktaEdofg2soawBfZupCCnaR+eCYXKxloJAGcKjme3MOWQDUwyw7bg9d28Jhm
OiumBD445KQ97bxsTh+CoX1nQLRobMxrJwF9O807nYbSpYWGrxaM5jr8WveOB449CcoX+mz5aXTq
br8Cs9omON74pYXu+0Cuwhg3bS0OsHZwkudO5xysJnRSAFDWdL8OKs1fAGom8wipLJBNubdWAzG4
z5Z0YcnPHio7XKzyjW/XntyIMZrk2s5unRE/Z2JHaOQd9rAquUtVF8aVBd1mg3p9msTkgY+y7A9p
wHsk295crk+umtP9VDuWiAbLIi0zqa32YDQJoECe0GgkwOe8DMzC6AhUPN4ophYYWG1aTByhaVu7
IcRyZbYV6nwrOeRZsUHlB3sv5xDjaepUcVlY1/YQWreMTnAwNC6SuhBEhylu1tZNosXs2d7Merny
5o7rruncVczblySug5470K07884QzeIxrdZO5FD5HWS+Dme76gnKxTfPbC6cbjSd33jqquLYCa2H
HXOr7tpTnT7bua4ui1W74OobTxy9vB4uRqge14wHs2jy9zVwPlgGy0AZFG9B37gxDVYEtZyqnw1t
l3flBKFV1R1cvVlYT3TDWbWCqoarqTCEmLByowRi+S6f0oAxANP0URcPjlu/hG5fRilzDFKfnKt8
SC+eV2f7Cht8lHR1HeXSHMVuVmVw1a9eFc2Ft13tZnpG157F5riEJx/hNTYPbzwGNsHGHmONmOWp
2NNeEyfm4BXjt5BNPnWVvhVhYe67OZ9vlkqsH53SdV/9CjwZ1qUSZDgwLV8P/rPvC33dTl5JDH6q
WFOwhrFWSpEYv5o0VVAOFOl6D/mTK0e78WEdWRuLtA2uGiIOrrQR5jeTZQALSFU6HxJ7xXdRb5xE
avUIJFV3V+lRHv2+Cq6L3v6CWn8hkVmOh5m0rB3UX3B/ilMBj2G9YV+zYp+szibjSUuutu3kPKiB
EYa/SjQoXHNnJLJWzuhIgFXWN1Jk6j6Ha/82mnAWx7pYjziczb0JpQvXua8PvQqq1w7JzkM2pO0S
pXz9r3kgDrbQxp0o5vreGvGDLIBinjmMlO9qcYdPnEXcJ7+b68euQ/2xWJ15KFtX347rEJyoWRU8
4MJADh7gv4lIiNNP0nWac5Ap54ujuKWxB083s90RH2q16mpmXnWvlECGMXSap2panlKr8gKOm5Zk
whMON2aYjDdKlMmVmYk8GnNVxGA2WTLL9N4KabzKxJAPuEP8YFeMgR+lrPmb+Ni2d8mQrVCcW3qU
RV7d4ZpMPmRQ9qjqW6E+L9Km7bsao7yxx0JdKTsBRYY18WuFZTBanXZ9huNGzzzJ/R7cBfHmO79T
H7p0sm/WLJluVvKlkQh45paB02UX4WnryU5H+7A2pBQtE9HOkbcM2ce2a9WDswJ7zFQDE4iFqbti
R5+/ZDTUn53M9dVOe9SZ0+QUEQ2Alb6xHmi6Do8DUMB8C6a3huHV7LwQFeJC6mRhvi5GSgpPw/hf
fkTnmBBzMjSeZicqTEDja5ON9IQdXe215XUc/EbiOVpzXt+CYfT2sBzrqO8lSzBRU0Bq+35Kdmm2
6CNHsOeJg9KRGSvio1QmgORUGdPLKx8dMKMxvOSzTo027miZ/S86Wf9f1sc2TtW/qo+p9fv0xyaW
9Y+f+Zebmr4Kxmjayd/rZETlv7upxS8ezkaa1D7dE5pS/Kff3dRoT39vWlEWM+LANY3ZbksM/E+q
4sD8qSpmeB/SHQu3Ipz0GoTdP8ohQxgLQdIE5ZUTpJ+mIgPUCPF2j9z9FQ//Uz8aVzWTqtegsl4h
LVkH7S8Hhchp2NROzKftkzNVy0ltWqjamsSJLMDy2C9mG/ubZoqFon9fEvy8zaaoajZtFU9F+xmL
jHkxviuvNg2WU6IQawPJ4mHUM3e0f4FbFTxMbJRQyqvrepITrwYd2pk6wuThRPEIo/tCnhV1Y3W/
KDJR2k0bliMS6ze1mFCJiBt/8iNrmfTzhiVkCUJflm1KMxfJ2bRpz9SQfuTsLnfkt6Dt2hRqw6ZV
yzfVmrnp1yxPIRvaNG0MpfcuIjeN2A3qM168Tf9WIYRrOKDvRlSccb+p5OSmlys25ZyzaejasmPY
tenq+k1hN21au8lF70Muw9uw6fDcTZFHyimwIF9/sUfUegjOzsw8qkMlkdzlm6ZvHep0z7e6oxtV
X8BzHgYEgOiF7pNNEaiNbr5qHdRls99Yl3BTDg6bhhCH2aEKp0eyyKpLgX/rBsRxD9Abh06BRKG8
5WySTns7GOmX113xqtE+PGI8ck+OMoYIuDUD3TYd+6fOMchSd2Fau8XCdMaoRE/Ko9fRP2/lXd+U
02sS0vingxm+zJUDMZJgVyRIDfqtjHPFXk0F03r8T4/+NNGxJ3GVpdqGRDk4QfvJlzmzlhz8wUtd
kAMiSpiNJpzyO7f+PruySqSeqdn2N8iegriVDgh0GdraQjlBoaTstj73KqHluDZmfe6MlXlrF9Q+
G3JZTMbOoid1Z6JRu16Q7h7syc8/+zaTMviPUDIRWicvuc0wKnCSaj9XsnmyYEHfOXCqr91tlsHg
Nv/ctmxxu9DyGb7IYrUOVQ6rZEAy97AI+jOalkdNFeHOeyUV399UAZ8ZJnwiAiNz3HeB+6UzHaDS
CLa+9tp3ThzFdB6lChoK1l7+TTbOD1xAI0JiKdddiOXqGdUTdtWBl8QDtujYhCL8YBNq+yJ0Qk6J
UCMfvgPTfvHpKksYDCZ6AE8zK22EV0TOwvfQBiUvaGGF7/ZlL+v9AhAynoeq/ZTx/B2lhxodMy/a
jWSWytvahqTkWLW8WzokL7Jbx6OlnfabmFFGJLppQfzxm+X4zIPDSOcNjCiB1I/pmiF2Eb3wIifJ
gkd33kRexlC9l9vIsRa1fla5CzfY21K65PbBv0su6DsOH/y54h/SQbZPYmQRiTndLMAsFcbXyc0/
f7/TcjHwbsAI4RlaC5N3OU8AItywuZ9a8k13jBlR6yEVemHwaH+c6k2RO1Su/9iL1D01HGguFtPJ
uO+Zr9up9l0CTPhStXbrs1Ft7h47gThaTtXwBste3tVm491zDF+uOzrtl8TM6fJ1RrXPuCMpYEKR
fA5tFF8T1GRO7cnMC1EKPfY+8YmHMs2MJyC343H1mN92KbqCphxCSm6+rWqqmieZLooY6WKrHsAC
kEmVc+UW3xU3VqfcZEeiEcxHL+Xl9YRFwy9n7vqVP1Azf4KvsER2B/ZF5eudqrO7sVse6Nc+jx1T
51E0n2uJNquirRb+F3vnsR05km3ZH2rkghZTwLU7naSTDEZwgsUgIyAMwmDQ+PreiBKdFfVeVVdP
+w0qB7WS6drsinP28e/Mrkehkjyka51bdOmhzNVPZwzOgcVufUW0VKZ3m4iwtYZ0z9z8S6Jad+Po
k39xkaoig3S2oiVwVc515JtVfeu4x3qqYwgBRma4N/Z4L0T6Gld34AwXhp9sXE8ysoevG2XlfKUj
24xTvgFsfSLNNH4wOm26NyYz3/l1gu4YtGS6d2uRh34w2NtZCuRBmDEOw1DIqPNFk240ZXxWDBiG
xvxBdFB9btJMnvOlb7eVWRpHy3Q+lNEdKt955JosCMftLTasSfxNS8yvreZ/zD3QhKVqy11B1D2+
rgpLe2nNGyQgCCJMZQ5Mgt36qbdsm7DYfPksB4fFI3OW1UGzk91E+ncvT4En9pS9aUREOx9w5hq7
qeljOrBZQCcxXtyZ9TPr16OY5vKogwIFHdmIje73cjtVImYi0SOsWNamt/7W6D3a96rWL7PQvZPi
i48O19U3TFa+6YSVR1oJfNmYf1qzvMnM935kJmoue2z0Nw/52cYQ4rnDmvs+z5q15bcORM5q/Ejv
K6S0SDZPdhCTzjcsC+cB9M9Dki8Wo3Vft6MFnVQQPzVl+5nOJKDplT9fsQUQh2kliIqjiq5mJjNb
9dtlMKtLbbhXcH/ika+V2jLfMCi3Z3s7mn1Vs7Uluk4QLryxW22A/GXKH61jiu1SmseZ7JjQkvK9
L2rCRP022OTG8FWPAT7pNbd9wFYcS3P/AWTkW5NaezIP4pfRkIxLLDGQVYr6qLbxSCjbeYnnSo9c
foZoBKrkK7T0Nqpaa9Ph8bmMPtIOigT/0/ac4eahFngRc7PWEF6w6vPdGd5oPDLxN2N/wpOVv9AH
IP9obXhBsZf/QPnFRkWVHrnQbbypBw1xjWuPO9HytwmcVJhS+tWL8/oRWCKGubShsrJWj5NU/lUS
HPtWkVz4NpqGdXU7qCcOFVaoSP3ZFPyKOMm7DB1kWpFZGqMcB2M65cllQPRrnOiTyPxL28W9sujq
CWltSp2fRPKlcyft3jWUH7FNmRo+xFoncDmhERV5f8E1aPONqWh/6saRBOMuI9fg1NfXmqXsyV5j
WWLCWbbMZOIvAb7YG0qpjFT0lslA2AWVdu0S3zlSKYi9odcNo5UijorRqVew2fSzKk3z3iiT7mVU
2XiQqde8uk2HwYCzcMOUD5WGN0LPt2UW4Rw8ipIqDD2kdtJrDjAiZZtDjeMykqojuzieYxTchs/T
KjD02MV3j8FE2Kp4vBeupt+puFK7wqrVvjExKvajIDRUqjtmrTvMwvvETBj9+cu3XBFsuskrILdE
v6iISFKigmmodqXNvq9Wwt4vZMhPWTqvyxOugR5cmlO0w8MiqPHEULfcXIN/T1tZPDV5O6K8F9o3
qwuuRiXbH6PHLKCh3dwF0mUyXMTrprZZQ6ezbNMrUl4ZobB1xObBDVrfVx6MfRn0Mxkqo/PFktN+
IthmQ4T600wIy3XKTCB9vp/vcXzvXcQSUWEQfj7UyY9mmvdWx5U3NAznBqiJDK6m6URGATnpeRsf
xya+AN+8kVzubLyY3MiZBvgc5ziFEekS3G1sESjeAsHpapy9XnOzlViTFobcC4aTySOJKM2Gn3A7
kozIFpJuO9C0hCshaXR0G4GezEheRmixx4n6l3BWShUR5UkpnC1d87CZfGkiWOvFlDOeGvq+3pRu
RgfdJkM6f6QELAzkSlrQPA/chq+oQh41PRh2ZRWs4qV+fIq9Zdka89Jek9ypd/ng2HdIZL42C8jE
Rbq3jJVZxBCuuxGca26KwMnvG08639upnqPcrJbvRmt0d2PJ/jAzhh8qmZGVO+Zw5w+DtfFYX5zs
ie4HEUr7gGTJvIye29wSSpWtGSMenDXvDWgT6d9ln7+PHbmiGapxi/s+PpVaxmA81/VING0VDUPG
/A2lDFelLCCT2NkebNtzoHVT6Aj7vFgU2ghcPj2TQZzdlOrqGiIqavsjLcwWdWkWnOZkYQ3M1p+i
P0EM9F1H9vbpCYch11i11PGtfbDcDJtKHjzp4GH0sKGW0XB9dOK4LLHPOGWx54uNj+RRFuXyWii9
uGvT8oMGNCm3tdmskdvdqjaq4nqTVelHU5bc+lpTfnoDu+CQnUm36ytmZMrQ1TfKF3droqG9dXGw
RNRANyvLnXsrX5I2NMzCOjFSbTbevPBL66vxi9uP/bmRVnVZisEHnULQ972oGs/Be2Wl37E2Mb2M
oSnvSiblgntQoZ2mNaypA4rA//QTnYNjSBzjhmrWf+3wzX9brLL6vqTYCRCaWrbGkQ8MOer1sXqu
VmMKO0f/HK9mlZaDkV3qcsxWI4tcLS31am7JEmwuhOcZG/eX98Vh/Ys8Oifzy+TB75uEoiT/5ZOp
VssM8rPVPtP91U1D9byaa6a/WG2s1XaD3mn4ma5WHGIo8aqs9pwJn45YDTvtat1BH3ohdLukz8LW
45b68ADBTt6s1fQjRuw/y2oEclZLEIte1tGrTYgn9kLjF2+8IAXYnWMmApSIr+g/1y/9/zj1sXAk
Iyj677eiX34o5Bjdnxl6f/2bv0mXjD9sVo5/AdQxbVnBDn+d+njWH+DrMNu6MDJ0A6nU36c+tvMH
/4cJrv//rFT/thw1/yB0iV2MzRjIQB/g/SdjIEZYf7apAi1GPYXJwaLgQMO0jrj+jJ1AR9AvWe07
B99HskcqmB/mSWP95evz3wqkfsMlELZqMKR0WTHjYHbBMv3jo8Q9lbhVJ/Ghz8l1Q12DI8SfYtoP
5D0PpCwiUV0aoTY1Xudvf/o8/gtX8/p5/fkl/npwBkoMwHjbGLD99hJRwRaTJfzgkNANip2nWrwQ
k8HjrkaSHGnUOxn2MsA7m1mbdpmzHxNpX9XWVa61KcCwhnOP1Yf+q0C0iY2oF/giWp909ygvYtZS
s5LbNkmWu7714hu7zHHz//AiSKMEbRLoDiCG395BnbmSVXZLcMDXYm7JS1x2pYbrIfPG+aVBuRHF
hvAsehTQGuvu89u4mi4ceiaeH2LVB7cymSS0vh/qA9vTIMBRNviiOJJnKXYr6+y5zPpuN1cLHjut
5Cz8169hnSf+yRH963MAgRcw3VyX+r/TG1rb6vvZGwPQ07hRFJKrcBrUjKHy34EbViP3Pz0SQF3g
GA4goN/Jgg6FTikNHmkgLRbRyWpBcXEOqc5qHnUHhMK/fmW//Yh+vTJmIQjD+Ir/cyCaabRVVWoF
j5dg0edE4Xrtk+DfgCL+i/eP8bHNCNi3aAJ/hxoFiuOiGDW2b+aY7bmGfjLsyw6i9Z//9cv5ha78
7f1zTEPnYFrPhX86FAAJmcxIXP9gLkZxXLzW3KYB35l55oObS4vlHJy6lsFeJ27YMP0LgXViY6/W
qrSvlnPpOM0jOGNGT+4AvFca7A7DwbAIsy5kfKoL/HVAO+aXARvLHFmLztWW5OPCsjbhQSZpm8i/
8KC1ptu+ji6mwX/9Iv8SGPAPrxJhqAF4g8gpoACBszIK/qQKic0YVcSiJpIMaG5LzAlHL4nbI8Yr
sOaiNak965+Iz7WNI1DS8+XND0UJhHwwZLcTUqmrFBmp5OiWWLVUSABNkV2dYLbfvLEsXx18iSgn
zCcjIDMnVGNhRMqNi2dTF8EuXQCTdrgDX9KE2rRKsnlPvqqRD8kbxxmR9Z2DuxHN9mEgFuCM1pWR
jIxNGm0Xd1YVzFHtZIybmMfuWxxgzyp28mNOFbCpjAY7CxONj5SLJyqRTR5BnQ/3sjDGtbX37AsS
umI/xCvtmU1whIqjj9weaw979gS1g6rFl46qtSCfBs3JrN07gZw/53luQ+ZO3TZBqLV3Yjtvw9xN
zQjTLpo8b7EfndTSn1n+lq9ekoqfkvKNNHo9mBk0qRQz/1jjA6qrdPrq+RXe05Kcd2CzxTHHvHJZ
qCXv3UL4m85nmB5aZTbe913VfK/ywnnXm3arTQGa2Vj80ITm32lVoW3sJEu2mqdOaER41q7RbIUZ
HCGlVNc6lvBAJpRnYaKUxvq/2qN3vazvJ/g/zCZkryC5rSHqG6X1zUkRudpTqh8xaJcXO5bzi1YI
sCdGqS9XqPrMA+chNZloQHnPy9Ham3XgH/vFtt5V7CKd4X2qjp3eo+r1WutZ2LsqlXwjBgZI+AWs
97pR9U6kJlAmObHQrs1KvbAd6KNaTCMfDXM8GpXkAJZll6bWoxmX/ZazbTh2RY0NSps6P1Sp+Wkp
PnPlGvJxVsVdFjtppI3YvIek6DcIXla2ftdHStdPNF2kIiS2HaIZSphRJXeAuN/SadYPadfpt9hY
5m2u3FdcFu9mWVWbUbV5pOUM9DuIzjtLKeNChwoMyxFBWEPBxfmCQqTPGy3sBnoh+HIpR1Q/RkZZ
rWyyGt2VnwR70eKxmzWfSZtMZ57MFKPbFMhEhFXXIagMplFcRt6Gawgjc+K7rMfHtU1OXHOv2lY7
O4wvLp3GCENNzvyOHVh/7GEF+Bhr2JphiMslC1adT4jmrjnPwGSOKXLXg2Fl+gGNAi2zNiNxDYPG
XES/NUckEamXYs7tUkhael59KKgUX/PY6D9dr52/WoMaT6XvD0fB/hvZp4Q+qGty33RMFpxYH469
we9Lm8GEAmaYEyvUc681jnQIHhhdoyEvudSTMpy0ZXqxwUvuwCenRx2hwtamxYvymblgAPNxz0oY
zcDqjEKlADKWxuKSVz1jsgz9ySnA5MFGpZ8ZftHL0SeJXZwP88+hU2N91eek2BDmMETLMOuhqk18
uyvdPku4OQz6v9DUGS7qw4gzuUvVyXNRw4zkO2xQTc9nxlTt6xKMeGb5oV7nTG/6jYgBSiL8rocf
Rk42SVDg1ZjzXH2k3pTs3BoXXoqG8wLIw3jWdOqLopbpvRAj1clqAq7rUQ9dPOI8u2JiVdMbmDEm
3RU3zJTN1zy3IBPoxEBnGnUhJqJ5jzDHOqJyFjtAof0XQBzFEfMHjlst1Q9FbnP2sHKkwaX8cos6
Pi2BzfOaLXm10iU+eS3MZKZsnhHBXxKbvMaqGqiBVy6y9D7Qy3HzywHdENq9tR07uV88ibOW2Q5/
YwZF+/rLKd8ri2ci6Kb3A5aaKNZcA6emRdZw1IncgZqCz9zgYIgYHGd72ZnLQc+J7g68Pj5Rqzgo
FlwoHX6hThhy/NCwcApTAw9fskFxrtN2n3LcEiw6HdtkkFY2+7jSnHPH4Ok28wAMtwtu3iX22Ao6
c+q8jbEDDSGG9XnTMR2HMa6Bm9JNwM1Eyn/VfefcCiOHv9fU+zY3lzGkXrTOzoQFsuFQMJCkE8zR
2DuZNtOxFMhrhyJPdzXLmi2OuWcjBoY3dgTrOmJ0tl6mPzBeC4ZQpMmwx147p3vefk98KNtv0otq
ywZ3HbrHsJsqplhdqfSNsjBgX4K4RHFsT3OLD8437fQ6jeZULsdf1/v/yHj/HfQd/8m/NNwcP9/T
+s/tKhir9S/+2q4SQPSHTldKu2YjNqQz/Xu7SkzFH6aFzI42xPU9ytO/KXkDgO/kg+qUhHii0ez+
XbJgG39QWQUuDhwHXZenW/9Js0qb8I+VPfRXkPI8LRpJg5Sf30OghBE3vePF7hVLmHZM4mpqzhX2
YsAVPrwDD5WiWRLicJr0AEXpkkkn+A6g+0cKdPLJ9oTlREZtPRPFN70KT8vOqE8nrGGU1jEQAZdb
mDx5wls0lhSo7wozadgdjmPzoldNrIXVkBVWeRZB1nIMFHl+9SDOs+NrCn+H+786lvEMeynvmwi7
DnJUsjM2EFOdXZpBrN7mQf8oZEDcTa6P8aVgv3Fpe7Pbz+7QnMxAjZ9U3W922bGKCFr9WzHWHrVK
Jt9UKfSIYbyL3799587n/IGywlbMM1V6XuZ0OnA+2zs+KO1a5VoMQcAbdimcZBVHKkABpSJP9kY5
7Jy2YC5lZmN+r6Wp+TrM08rNJ8ItQznbEgB3o35hhdc31QYY3GvhZMHL5Ezz/VRN1l6awes0+e52
0Ocotoby0c615mD3yryqslTHnu05GuAsu5QDtbXjptldoBXvQYfwkfdabh2AEmeUkMG+qLXheyu8
+DjHjrVDx1v8KIuMSF0imH9g+vKbyG8VkcJm9qPvTbXFEDx9dQx/rMIE/TXnv59ETVn4b6bZI3bz
8pT3pn4ts/K10XjoqpGgxdJxAJqocVhbVb0FPetFjvTKKvTGisqjYIlnhFYWlE/eMsFyjPVUHtdv
5AuFibvDSo4RFsmEOLB6J/E6xfTDsx+oVzQGxnsdfMAMoQvVc+gKI7nZwhAPVILLfTymaJGJwrqk
lqmxc9Mnh0exajQdnr238wLyVIkf62l02+LiwLG6pEz779D6gdFF1vYwqkbtqradPjBSFFVIAEMX
9UKTPwM4U32YjJQ2pZePF3YK2WFyqvbSxT4alMkdk88UckOE+cU5QImvEsYa0jsbrMfrMOs8/Yoy
hftZBXTmqjL1KmoQgoeJD0XDmmZwqphcTeAwomG4qXvZxkzSYUcRDFBGKzW8YUh/z0NZUrd2ktQq
NrC12gXjdMkanpTXuMRXLXP7kjDIRT6LEvVnjdhk6/t0zx4KmItytE93caCFpmnOHILaFP6GNpoh
ovoyssDC7LxcD15RUIhwUN5Zxqh0qMxSNuqO/n1wjWJnsmz+EE28nJapHNLIHVJ3Pyqm1ux9x68E
pFtoE2MPSKUf7zCfBElUiXE+16Nmd5GPMOrku2KUmzLW0u0MIe0B9Wq9pTOB4eGCNe0mC/ATzudb
ASliT2vefwE0U4OyqkDX5fFqtMK+ctakBRyrDPwy8gNekotOEuN3EbTgXOnFFjXMaKiHnH1APG+z
0V9ehqmZwmFsjF3q6BiVg5mPpLPju9Sv1IOLYNCIffWcCc29UTAeVGUt9yMj7gjF4cnp+VkjhTKn
YxaXbKNGF3dbScqUMRrtFPrSn59EW8g7NK3mM9a4/A1GRLPRXLbN/UjUvD9naXysyK55mvLGjAJ2
XNYk9TsWJex86/GRgk1d5lzmEYenfm17Pm7UHyTJlpnFoYC0OyGj57g0xifiMPcqCYE7msZgHsu2
d8OMIU0E5MAk9zZO9th50k2cSaJ25QzszbS6J7aC849SlzJaNG+m1mQD5M0Nai1lIHtgZZZGRuaI
vddPVMYxB7luLt05S/vppSp0e9fIKolcf3Dv9KnSKEA5iAIwvpsYWsg3q9bTAzONItKmAhq03c0a
C37H/cYluBzsINAodelppjG1CEKy+595rNVX28nqW9u4BtwQLBt1o78nS5lsG6PA7FcPqJ+HVkOB
DqLvGyF03UWVxW0NuD6lAa0pDZQ8ww/pHpaKtdU4+cuDbmTBfZuuwcldHy9bO3HVvrRZfbJS8Tet
8IdN76X2j2SVIoze9NEj/cCG59HmxBgUmSw42iXVWNzX0hlfJSS6yDbkciNaIEBPU7vfoJfy28BJ
AGfMh4CTiYnEqV7jwErAhziZ/SaKAVKE12RXI66q/YLZ730sExthEHbRniPdHGfz4Awu+nddi52n
LDMmsECLf8SSeFt040j1oIcBqlh3K/SZD7gynWDjZcPjKEXyqk0OENO+bNHKVukDKUhzFWqId7/o
iUtzYzXeKfFT6XOCxsGBcxM6R6dfWk+zbsvSP6B5ZbZB0NwZlJLAE9r3z/lslisNLOQnke2rwIDT
syTpka7+JpA7sdxVtR9aVpxEdpX4h2xy+13id8UW/hamRj++4KgX+9pt++Oq5UHDAM+FIHv7yA8q
3fUlQKCk63PmCAWkOT8uL4mjOL7HeHxPM13utUF3z8vQeh+GVxTfVSsRbrfqsbVK5wme4Is+2/D9
g7hhU2d5R9Vpy97vvX7b4Ax5acu0Pzlu+Z4veXdMcbzuGpGtAQ+IuvqFADN6x6Q9ZSweUSIm9q1N
qvphWeldPjfXAF35EXaN+Q3S0EipjU4HtEA8vBpZph2KZXAYeGT5ycwcqvu8Qc4MiMW1v0zaaIc6
gL5tVlm078lQPOPMlfu+85t72CBGNLUSUlsT//BRtSF7T2nw24AlIavyQ0uCwiW17fEsHZF8HYIW
ekE71Bu5AIqxXWf5CdPxOWWaEJki955EzFPoDIG4EJxV6ObW3cCpupWp8Ra3DAPL2ob0JesLI88Z
SM50mWPDfikajLkNQKytjY1xT6QDLotJxG+qn6e9PWXqjbUaO9egD1iHm8PRG5nY0TO9jQbnCu2e
sUvYrYp1zckA8F3rHWR2GG9Dz8+XU4Dw3xN4kqfu7NWY2yCRlsOV/jxZYesAUHSveMkx4j5RVIlz
1fhc9Y7BBi8bBcpuhqLGPvASeaWn3ZWuJff+pKs74F2wLidH26e5Xe701EwuHmTFrcL3cUhYcyIt
gVH3gAJjOqZ2gU7IJ7iSDttBLjq+tQZnLVg1R+7H0VjuJbLFSDjKONWLqnaOP07vvY+9J2wbAF+x
aF0nFEXSVKGLYI9dwDJ9VCKVby47Ap0y971MgnjDE/lZ9mWzy1msk6Vbaeo4t7oflbnAgbko4UZe
I0oc3Lao7uRkIiAUtgt9rWyYM9nJJ9AjEzjHMnKluXAZWGKgNxT5PXUv24c1EdJ0l51OANh2GWPj
tHAOIMyh2kx9Xz/Elqb/9OERhx3db9h36PBqt0u2AEhVSOmhtsC9Hx2wgFbY6jNaBZKA0aqaYCH4
qN+AficHZknx1qt6SVrc3Ao0oH0bIbJrN81YIJpqsGN9bVJdBTuj91aEpP7oSS6kEOlcfjXGzviY
pFfcQzDlQBhM1j2YZXZxtUA5fWJh1edkgAx+Wn9kfTkg18VZE5TP3pQKYZ9ix8/EuZv8oH4e54F3
DYrKpGlzGFRUyswpgCMyJisMj9xBWBcbaITC28zMfzdaF+frWGmefkgod59jwDOkRnC+8jf1mwZ0
bzebgzyifJlUaAyA6vXWz0794Dd3jeTfrlu3/mbxy7PErHY8ImjYgI17j6Zhn3mOrMNETtWninV8
TtnkH10QSPyC2Txevd59XuDhhQ0yzU+bSMg4XLxFnoknGbdI19RNlSwGc7dUyCElnvmRaQQj8hnV
UDr2B7tgGMlpMG+o+hiq2pQw5tiW2IszhtmqsLcYLM2zXrVgfHRFCeDoZGoU6bRxXNYKIUgCedaF
rMlmGezXFl7LBCZUoqhqDc0MG73AgcE7dxtB3kZZ0c2YxuL7JCc/JtSLYHpC9ZlshhxTRNT1i36H
Dd6M8q5tGT8wcgpbx3d7vHbSv/e5hVFtI8aD8ANWLWxlVZ6mMs+fE7/ovnWUnvRM7XBlJZY84VBq
WZPxZsdlmu+1gCF56JglESjxQJptXU3D1u2lfpzztnmK41LvNjAN8n2PEvQoWlXduiSA+NkYzReV
KuOrATrta1UnX+LS0y+2CaYGzaGuHSxTQr+rIDKE/aCfPdaTTywK2moTx7Ly7qDm2I9V2rx7i2KY
LJcJ1zXzsCXywYtmUbYk2Nd14DX3opiL15xR94ufjzG2rMBIork3TIISh+4FxQGWJA1qggQnBTcm
kbhPk2qXK9QOm0lVJAOziECE1gBiY5XWmBvCdMbvC1UfFb/GekfV0/zQeL5IN1VQZDeVMCHVmwXp
K7g5c9v6mrE1PVjGSL+zY7os+QWQe3YsrcC7AlaigZ1cvky69r3w64WFCNKk0MXhiv5v5tDQHTG/
Co4K5u/DqEdL7i2MWmtkcWQf7DtzKG7VWidZC98rtaANxAdFCgELmUhS+UYZUqBDxTwXDhnbDfrP
tZA1HHVxLIrrrNJXvNCCwH5uRkyZLWjo5mvdjX55b4i8taCAujRjjcEtAKOxTf2oZwmmE75ru8un
hrhwfDAI7D24QDT4Dw7a/NpVk5yel1FDqRxqHQ1v99DrreWZ275nMUUCuaWm8cxbonyYpEmTopFu
jRph4f8q7aFNbfSv1yWZ9rHmkZtclNOXf70IM9bV8Z/2YCzGCWFjT4qWidgJZ7Vo/3kPJptphC5g
jFdCtZyNFjAKN0zsvVN51OBHx8mbWVr7ITdPlnB2mq12TmpsfS++k/2ybetuy0vdB0sOEfM/3Bn/
5bmxKjZsl81xYP62uy+Noan0mJhIKdXVk9SK8SEb/k1i+2+L1V8PggUG3j0CJN37/Q1w8m6i6R1G
jGhEVvE/Vyt2lVfv/mck+X+VQ0k7y3fuv9fQHHHoVcCc/3Eq+euP/jqVJG0SHbZJnqGDhIPpI/+9
vxEGDDACROoAESCOgy8xA8u/zSXNlTAA8h3piceTWKeJfxXRWO4fgeuRy4cDinwHHenNf0AYIALu
H39DNq58wDX8jnB3MTEMftslZ27G+MZo09PUYAdBzls7v9zkZ9l4jHrmybDBZqPGk6JhE7wS9ZmN
Db6DCLilgTwooyTCxa8L97Swm423xVAzqe90fXpEYl7aeyP3Zu1RBLl6bWDJOdGAaSeP5hiqCJrk
dqBSZqMbIkjpzbBnS4mbiKiES5C7HpfbqMh2NpbOxjUNkYhuwlLbAUZyGgHvADjdxhLJoa813wPM
yh+/nAWdH0ApXHSrgn1QdC2Oesd0NgaDJvMSmF26abHu3402TpFy6G8tdOEdSy+uYwo53eJiN7In
mefzI7vU7qoSs7ytNplq6021BhTSnxInrBw9odvL5a1wJKaSZGyYiNTzISGe7WRKlWGV9/eoXlnd
pnVW75yKrbbZpoB+utEUxmZy4BzanWe+FqsLM0Ok8GSYsOyD1H5Lhlne480O2Cpa1kNv5uo41FCT
UsN8SN2lxTLpelttRq05Sa14sDytuFrVeHN0alqnKJA8SKLMP2B0yr2N/zhigiXORlkC5XSn5jYo
DvWwT7PkjrLTvo5pZfHc+qW/6OO2Mev6GktV/swHN9gNRLztWocsKgZh7Y3N/ocTI7M0YlCVrsYe
0m35B6DC1wCrWqiYUEZEMp+GsUZVC0X6KVetdbOmYDpb0hsfslYHUSzS7zkRkO9O7Y4bLo0zo6mZ
7ZZi6gSvgptcao8DcImnQomSiVfRXk1LpFHHOxLFgXhURd5dtUn0UcYv9gV5YhzarTmxA2zLjZwc
ZBkOz1QDB4rlO06eF9+Df1f4DUTBvKrptHHlI/SX0jhbKSydWe8/C/59pAx28egNFdg/jHjBzYOU
/sgKaGAEFueM3+HlX22NkWYuuVEEUNL9ovXVTTf5Rntu313YFNvnuTBDqSx7R+ne3tWElH5jDkhG
BRiC9GSDpdlAxi4amv3B3jTsH/cU7slOa8BAgJ866al7NwxtAwjRRdqA5zqP/Hyi7qoKUAUt30HQ
78Cz+xj3m7t0XzRuBIT1NxIy9F3sne0B/B/ad+T7ff6QWupewxtlzCpgLWrfqD2KbeXLj1Z63rHM
6y/zmuKFgvet9FSxA3mH/7jMzLNjM33Cq3Iu5k8tQRcOW0miHtJf7T7AwTIH8UGOg3Y3+gE4kV4m
K4boG4dhe2/KctppTMWJvk2c49y09hcbyDD0fK9lcKkAF6Iqd3Pt5FGyhZAevwGqbba9V6p94WHg
zNvT0mWXruzSkP3nigi5VjEtBC5UCFt2SRRiXm7HUWY7MQIPsCmFbn5sFY/Sd5IjmV7g3OnKjuTo
TY/lVCz7qhNkKnBh7xcxuXe2GoB8wjJRM/ikDQPI8XG0uy84VLSD1szOlaF1WvEDq1t71BEkaHYR
bBqDvvhhjkervIAZvJbK/143tbN13SV4zqkKd8SpCiDUWfwwW352j0D7vbIl05oGA8ySGe+uHFhB
pkrv3lrFSwZMLjdKFuYZbzYtuOnwldYhGQ2lXVDfpcXDzLFLNDbnHeHJ4E69an5b+oCgmZjzeQDY
cMnmaX4L5gksbcli/KlROH10FwS3X5X3NY42VrwBdelD4sSYjSQ9EdsSm2KvcAYdjGZeH6UYIF9l
VUf4pKyCW5d7PwE5jVFignkcU79gqABPpSFShrZKulVZx5Gdlf1E49w7DPtl5mo7Y2HN7ptduZtZ
3vITrxhnTv2XtJhbwz7MQ9WdykpPe+4WrfkQ8BrmMLVz0kWmlKb8XihkGiH6DP8gegYgl8lW7uPE
hf0EwoKfiBj56jGpGpyvrZGpU7qU6H+I7nS+d3z7s8jom4Q5rBZ7dji60rs15FXQJCAKP9UmQaXN
HGu7Lsir5BA33XHOrOQ+LfriCbT4/2bvTJojN9Js+1faeg8ZBgccvuhNzAODM5kkNzAmM4V5cMzA
r++DkPRK+cy6rGpfG6mslExOEQ7/vnvvubBf6p6CjQhszbBWMADeK180WwxJ+QHKVPSJm9BU4L6w
XxPgbcVN6NRwZuSVOTMPlKT2FZPu4PR9vyKVi6Gdo/33IhVczanQGi5t3zT3E3wDcyMBV4LaIZVB
bAHVH27HOHffzAWKo2szfueZTGYTKuSFrEV+F/Su+t2kIp7ehSxwHg2wmt+MFOBODnlHLgiefIHx
uFcuT3xl9HQLridcwD1u2R/zBeUDGQeqz3Ql/KiAnyKLush/7RYEEKup7IeRmAlpgW6xDnpVPDwE
WnivPEfUtrrChJA44ctIjAn0uFpReKwX9FDKVCM4jEJCOWnR34+SoYewWmTcx4kHu8i+YoyuQKOs
AkvRXzlHtkJvV51Of4hWp4/43p9gkPuoU7wsTwhWORkxvFWbqmz13XwlGzVD408rm9KOfDvZyryA
Uhve3WEafgZ+pD98AUo4dtAvV4Fir7Qa9WScatxs9/hB2OI4TW18CXNq7iaQwFSzAf0+dBJC/kEa
Q/WhwrHw19McdMfKgn20SeIE7I2SefJN+zF+Jb902sdEoL5BR3Y0AakqO/KeAyLa2SbEjEkw4fOV
q60ja/M9UG0gtkVspuPG6g1332Uifgwwz+wRsuS6QLIgJusLUjQOTCa2eD0KU2rLG9Bu+mRFrbfx
KmFupn7hmNjsX2VWzWua9sRWm2SwoPC3Wzei4GBlNdWD1TXtpkEJv8mMHiu/JGWwGWVSHRsp6mKV
Z0X9ntZJy7Iw7Bpr3Y1N+ZZOJJa3LTBavaoSPf+kKse5BCbqk2N730UYqRcZFflnGTblzgFnlG04
4uHfTH1KvoVuG05EhFkTO7ApL2oW8qN364yYVUUo1A7dGfqTMznf5YBO3AaW86pICMWgYZyRxViN
9FmUdnkAhMr/TOcu9Q9AnKdHPw2wcox2ZH32qge5UbjVB9N5++AqYl/rZLTN927mArkNzaHjtWQ2
3YqstfUDb5VOtkHuhcYJt2rwRlKieCEC5zU7B+ffuWswMPWJYcDsrhvkcmpGjkmY3ptzF7/pQt6G
EzCiKO+BPRtbEnqIS1OrHkSrzNuOoMoG4zYyJLZEG7sgd0MfTtdeE32BvoeB6zvOK5uSuLIKXwsx
SWS5fGC5bBmONa2tJjYheYfhbYNVZzvQSnW0k4w8rnDbzVw52a4zze7GQgH0ujr/GSX2gmPqPEkr
EqvnVU+mdpN6bf0S4kr47oky2PU4G9MVv815yarBYYnsMT2GXLMIVwYuK524DhNB8YtIflTkmYoV
wyfpEyPKOFqc4VIiG33LQIc9syCL9mbsGswHQXdTo+mwhaUrGkhNrtahyR0xH8KTPwMC3RW17g5+
rODR0FGcvjW+tDD+BQMqQBS7hDWryva2qKLzOTWs6jRg/7jhO8xubBHHX8Ect+AG2haXqe53IQTB
o85CZ2On87dqQtJeW7ZVf4YINPeO1ohjZlz/x7jz81+ZklHdlu3G/z0l35Z1G/3X5hPk8S8cvj8/
8M9JGeAeJA+wkRZmNgIDFtSPPydlyxRYezymXRt+yDL0/mNSvjp4GJUFTh3WQfJvDh73N+XgI6Dr
ju5gmw3RvzMpC8nn/9u2SfgK3h+QE1vaEEyw8Cxpjb+5romIVI03Sjg9RFvCmQ5pHuqEZVm7cK+4
GLxxtix8yVwzHSd65Quu9wZIKax4sXVo+sq4CZjytxNJ+104ae5o5cwYAGAuqp3u5LO+o01Aeeey
K4wnXTTVuixC40z1r7VCsPWeCJuNL4nPcbTqygTebKXLVd6gh3lNg/xTEvu3tY4LYomBs0+0osib
j2EgCw+YBi8ej1WsOgLwlA4Aieg7zvGN5Oe4EiQPDhqtbEVtINUHDPSWQDXoUrWJQv2jc62B8q0K
paSvkzUF1tOFJC6Es9bcjL35FaFfIm42xjZIEms3mfO8x/+JWy609washG9q6pNtg/V8M7NTz8b6
rk4JVBvYsT9ru3V2mcz9deXyZHVyj8+fW4siggTUFsRg8BfHj9iyiVta1nygh0hRrII2NlRVD8sj
uasnhbjSpPM217EFSVdxhpoVWXHTdTZhvIT/uIiyBc2aExaaS2QpUKtO/ri4KbdtIPcq7w4VJU+r
ILN59ih4bIIwxsYOzL1BfyJ1ndOr2/bTum+Xb6JK202LugxTvwvXmEBoXfK77zmRbwc15lTRa3dm
D0BWwKYoaZY7I86qHUCHYtMR+EVLkHKlXe+gAgWhBnOwnwJEjufAYPiCIeqYcFubElXZAd62Y9vN
hAPx4mizo3/mGT0fGwuRXeLJAHNjwd1qjGnTjKZgq+1S6+qH+7FD9NG0eG+VBQBkrGBAGv6RjCQo
RddBa2lqbp2ACyOHEm+lYfZlmbFNE/2MPPPqj/NNYlNXEKIe7QzuJlvLnKO9rPLPGfp/QsHZPimD
ej0kRLBNxeymbfVTzEZCVkC5G14TzxkeDm/gJUEP1oMqk3LXhSmkhxDraRou1QjWvBZNZq6s1j1q
2NMfk5itNZ3z59FIvxO/H7n++9WWOxbM6gJjzTwX/gq7m4LwTrQX/VIcMCuhM0fTuDYz/r/Uqt+M
ps03qYT77BUNJb7lpPeWz2+wdOi88JK83gVO8lLbXnhh7Mh3jv89VI15GkOpsVp5xnMmrJwgsheJ
jczi+BFUvU8O3zNXSUrEuopV/WwW7PLZBKaPM7GbTdPMF5Ao2c5PUjg1QeTtsG3nG9c25bYYEWJa
2zDvY6+et+ac5luLVpx15zKIRq2DSiET72hhP11jKO9hQYfH1u3tM4h5ilXtqHpZigd3qKc87EQi
kbcV9tqBOdJ0F3yGm5gvUyDMVWvA2897TRtXVMm16ma2M3NaPKWGM90HVWeerLYZaDAAzBevByPl
7lD5JFra3Ft3WZFuHbTJHV8quXujcPiDxg3b0Wxfpt6tIdLvce+xFyvwZ/QaQ2Pn98ZGzvw8q7lx
DzKi5SN2zN8pnPA3AEvcE9FeG12ufTL9+NgVvcd9gCWkqN1HL0j0djDxmEWKu/E8ZN5GCHwytlZf
XZs9Msze43G/z7oCySaJrf0UGz9zMU+7rJ7PdStv4oE/35CXGCixBLlfFDQ44G7JsTdswDs1mOAc
vMwi/tQlNpLQn58aUJgH2S9gH1yWQDs6ACamT2Q6RhqsC81LCoPLZbIlvgr7U2kHYHCcOIzijfsU
2FHIdVBtu8kg9Yt7eRT6Z9+AsoRtHtxSeIHVLrOsE3I3aHDoQdt0QvclsrC0YuX+gQDKXZnZH57X
3CShSI6NO776Q0M7Tey162xyvCOthMWzUj2XLfzsVcW1LgJc3QdgLGj/eLat7ixFS8zHt08xrdsY
8cvssvgw6Ki9z6IAQc5BCAq0/r2uOxMMEVAWd+7KvRCg+gJ3SraaZuybKRtq7Ak1Q4aDpwUq8qpx
ItYIpL8nMR1IRFlnODCEi+xJ71o/WwLyfMZinp91L+J7+oNuEouH0Iitk6lc8X62Qqq8O9ddmfhL
yOojoaHQndkEHcNasxbu6Y7DsmKviOuYmyjX3nuWjm9D0HUHOckfZYfSE4UZ7ha7HfYYO41dWBBp
lHmv7tqsvzdDxDAtxPKFD5dKNwirLlz0PHgsE5x7gxfvRo3djAMNR1FkfOvgia+0Mf5wYlASTtZ1
R7+fa84a/JxTEHgHzt/4FPVi2IcYVbjY00jXLfRbH8jFPma1sAvl4OzsDDTMKCprH8rk29CTaJ8N
/3lqGyztuubKHP7uGJU8ZUUW7AyZUZFYwVdxSwBllsjNk1+hGJaCJzlLl2BXe3W5GfwJcuN35u6i
fRFxGwBIDFl7q+Iw0mgklnIk7ZfDaxv0ueStqOmRYUvIqy/373Dbq6FaSUIry5usTHK3cQ7sd8Er
YK1lzfridNBKvRQ0LUjHcOs2Jac3lZ8z+u7ihQrcRzb60qvfy34sZmBVDpYhtSZQju2a9XwWMwuw
yannur78R4T6V67XlqA24p9dr4/Fj/iz+OVm/efH/KVBid8WJDUpaczs3GFREf+i9/m/AWlgwUkD
xFVL+ps13vpNukoSpZQuGiZ07H9IUPI3ipUoCGbl/Idy9W9drP9/azwSlGPxVSwRc9vzyYL+erHu
EEPiORqNpeZq3NDHl326CeWKtCqZXIQiYDzUaDYTlbSd0Q9cFGzrxovq/DJ7gRjXlsWzieag/ofE
H343Q6v6UGZCi1ao0hBIQWfAhC4DRkResx+5GzhH07PsuzoePMB7CCAXjOv+vIbpibeqUZkHQ8x/
klS2PNZj19+Z/Wde1oyk6Dav5MR4A6Rxb5BSyoqZfX81fmJKz8cV3S/TzPI6BIs3KoT9ldPKMN1W
nk4BMKfIS06dUxw08UwHVjHFwJP0yICdqe6yYP4cRvdgxvRU2z7Xy9KXKDa0TNCx6/Ps0KSf8YdD
2L9xEtn7PJRlDM2uyDwHL3NaflVNVb2XLVm/rpnMdedkzZmLzPCF0a54F21M8w27wumM60s/TFUS
ftoRbNM4sZkloO+w/6mIU9omHAh/uJ2pEbvHalCC7/NHDq8pH+SetoD01nfy8UFkzrxb4J1TUx65
g1ICp1Fh+qKjdk9M+8GO5T3QL8Wj3sm/wPDiUx9ziM2uhSmoTdonZwKgEzc0gohhcg7BXFmcIsbS
ZNGGcpNMc3f2xwFe6Ews7tTPUGxJAtKCx+1ZyxvfzG2go8aUvTp51T11gtxg0lnUpNLmbL3FMg3e
WgN3WjXQB1EUyrgZZhgubYFuVnKrXA9jMN/ModV9y3gec+FTeX0zBLU+4/Pqf1d4yymdnloj3TQZ
Br9eFNm24uhNNsWgcKpZeKMuqEW1xcWoSz/1FXJCa5q7D+McX4VN3O8jSSjMWmqPeMal2gnvmWsK
i4foFD+yw3S+2WEeP6jZ5bM5pqyfLFKPu05H4mzZCTv4qCujA0oTZJIJ+o/d9pqQpdU/hnSVrD3a
3t6NIqzhcefqJ35oWe88ExcsQ87gx9tBa/WIrjoPGFPD0nhLQse7j3jOYEn3oViCW57TL1FxK0YT
BGcVmnO+US4+Sp1bxTO/xxROVRPdyzFpLo01gTqGKaa2VjkQEAgKgRl7CvMNL9fy2Xfo2QipfQKQ
pPnvVhmKC7eCjntdmVe3CW6FuGEo413+NhZWIqhcC9UyoKYjPh0oZH1s8q8SQHrbroj8T4mHI1mN
ZnZTmJijuRKCepwh7eDzD3pK9Oi36J3pFLlRctCDd29x+UZYk/PacdA+IDqrpzHj3bNtxi57DwKc
k1YWsJyUHcGVdVrZJWZwrnOU/HUVzcPUhrRi0uCrYvNWoF7dtKRC9oLau1VTNgwvKf3dkIXTre9g
J695vzwGTGCsS8navIxXNQgd0EzuZQyITW3INHfmk5gb2IoZGmHh3tqWNg5DV78KNtQPBuQHqr8X
AcpBierDwruUiziVLzJVtghWVZdPD4iA9rFb5CxoGCH+9yZ7GGoHd/+fshd0UkdlW1nxi3RQx6j2
izEZRbd5wvtjEdBMlLQ+OfGU529yDL3vFrFNobp5i/zmMsslCRox9awreoka/ppFrFtku4hAFkXv
SHnWIupRgtTcxeh8ahH8AJXiZV1EQID6AVZRTuupM78Vi1QYLKJhOv2om/7czvwMg9Y8J1d90QKv
vTOb6GW8io+okD53vmOOLgnbK9sipz+ai2QZoF2iqtx5Q5Lct6iauK/w7k1nuciduVk+9bGTr/JR
ci9edFHaQPuNfRVLcd77DCVAijBz07rzh6yKwMrmoOFm05zbRXudlN/v7UWPtZoJj7uwJWqMSqNT
HUoR8+1V8zsOt+aixoFBEuCSzcvo7C2qrxnWpHqvSjB9zXvDLYy9YJEMeKOcb6ereNyUQJL9RVHW
06Qe8YHhRsMnnj2ki/YM/v+HLGkESuOQi3au9NZo8HaxJhmt5Zhlm7Tyefk9S1A+G6rnyo1e1O55
0b1DL5xu6dYml9Bb9ctMxHJtuFi5bRU/uLWheUugoteIygiVKOv4/fOnPguCB9DPYkUoCtJVaU4b
h1+TYrW/SRedPhuDz2hR7u1Fw7cXNT9edH1vUfhpV1tKILxTs6j/Y8dLJzHMb+7iDHAXj0CUUIij
PL5SO5VfA5v7Rwjkcj1347RzplntukFmv3tNUNzOw7ZZvAhDK7Al1ItDgTPGuEnaGNuCZjKgFifK
NnpxNTiLv8FdnA5qbKIvcbU/qLJp1jLtHnkRZreqNDPKIRaX3uKciBcPhWWZ9xIc3mZxExzzxWmR
+Y7aGN3ivhisD7evWT9bRvqULx4Nd3FrtPhEd83VwsFxuNg5etNbE1osdnDAWem7Sx/r4gAxcE6c
3GaY4DbG49FreUSO6ewdjczyrM1/7sn/0j2ZGxsOqv97DX3+LJrPX61af3zIXwto8ZvLklcSS3IF
NJRfFtD2byx1bZN+NB/DnUvs9C+rFoaqv1mz8GxZeDkdD3oqCdR/w5rFJfuXhbNL+YviEU9e1HPB
pnjX6ra/LZx1wCydhKN3zu3KZ4kMfhsasYVwqdddY1StJj2J6jis0twpg9uymGiaqF3T4GScW4Ky
TxkJHyPHIeVh1tyS3q9FcPCDjlVQ5yx8E6mzmUrriO273OU1doLhtqXYEKY2Gw5KMIBbYmffEV7P
vZte6OYrDYcH8G8SPdc25FpEntxlJI7wBelwU9nz9GT482zdkM+PYaMRaEHtWaKA8x4RBpQ2e6+M
/vbG5E0iawjDh0z7nb4n9pk+1TpQ7002O5xKje7gjtR9Up1pL4+4ME/qzWCJWfIpJm/ejiqzyasz
rtB1PRU5QfTYv0t14b1rrqIbQ5XDB45sihV4z+7gDmC+xsG83PptlkOlExk+OShoCOmcw/AgmvTh
Na5+sxuH6zBteOoLOMZXNk63vlkn2ClSNq/8I7j0nefQUw6YAU6VtW0TR61H7l38GZruHyBGRcPa
nCZz0w4ARpnwsUOvaIiB/C8Cb1oNltsfCmPO7zv019cxypHx6mnYY6SbHlRjTyf6H5Ybd2yPBhqc
ER+iLIl/8HpwH5KUJcm2L23jjnQKHjPXqw9NOVpcW9viOWLI389+V97TJCHXPUZral/81r4IFojf
DDbgMAq17dyVgrY+VdEKk0tMP31szecM43S/iTvWqJZddFtjgf4P7G92zgALJxPJSOAi0POHMeXV
zo8zY4/Dej6KyJ6/uI7LY0Ts42k2WXqBeStvSlpF8z3rYFK43ez1FimRXrQ264a//s29RvTRxWBL
A9AlNlFIoU/2ilr0E7pDOBQn7i5DhmDRBjpRO05ZHhxEafE1D6Ba2aFSHWh+/edE/ddOVKyn//RE
RR/svtLpF/srqwI+6K/VAyl6qSxCcksXlv23zYP6DZbGcsxiOfW5lPxD0qPh0hKY+UnmOx45jgX/
/48TFpmNc5GVxB/guX/vhP31gBU+9mxMtK5yoNyRYF+8sX87YB3PiWpKEsNTb1HswU3Ikg8DnbW8
xot2H2upTr35PTEG5kYWiQRTS1/BOe3bA77Gfu9oS++5OwPJ/NuP8f4PC/t/FV1+X+KTav7nv137
V7ER/Bcio8eTyLQRVy0EzF+/tLFxJzQA3ztKOPjlneJCfOfPHmc9h6SbrqwOxrYlDLGN62DVhkxr
RtUjzdELFPzwYdU9NMiYut5Wk8zlt5mN4y1Gq6HlwG6sd3h5rVfj1a3mHZ0zBpXQbkKkjqHHbwAS
eS24Lsiz80ZQKIlb1soGgRulhERQv0RTHx5KOosTnE9upvHVNdm0oXCEyzZjuzpB6beW9UayHWv1
zOkeQVVWg+/cU/vbvaiSivCh1nm/4gTPWPUMif6eT7kJ2pVid/qJiLisY1iYE5dbbrq7ntV6diIM
ytqcBHWWMeA7ZEl0A2MyHPAQBK9A8I19Hc/1SYeJte86p/mKzai+Uzl+ZS9pzgQoThVByWdZxCOh
B4izsulaUlnU3Y8GggWNoJy4GTPyrRbORF19hGJHwJLR2yofDaHeTQdulBETi93MaRa92WRb5AqV
brgYzNQPmFBwQMpoarZD3I83oZyfzC7MkCe7mDS4KogFDTBYdn5qCMKWJNRUFTWr0SW9y5PZjL1H
OFrVY0+okYW1n9+7gK9IzeIgSy+YPRvnJQnxcYyWEd/Ns97S52TvtMqG54mheFVEWCBGr3L3BC+K
XSXbKF1btdetG+AZ2xmby2F0gorGVWWsnNkkFgqA4UjdFuQjHXoP/NT1mSR5TX9pZp5C2mhPyvL8
U2SZWbgJCjN7q4BxP5cLBk8PFvDTtDOqJ93EMw5ke7xxelP+YAvv7bDdaCRZvntWBYuG0deLoNKC
KWCbvpv1gMZTpVX0mfKyXzl2Pa5bXmmrmVMfOgwRByIW/dkdmm6biVgxekfZlhBqQVKL1PZctM5j
BK2F7RmaUljHaEwZROtgB02qmdYztrQ3l79kTWKaZ6mvui35MOvTDpOIwOA0/bSBjl00LsiNP471
AUMmy8aWoq53nsQzLmOGxaPdewm0x8GZovXcYrLc8wRmkyTdpgFOpHNpszuipnllOmraZGEWznii
A+PZHRvWAcLI2qNiS3RWtNK7YNJN5DLSUM0qt7LoJky94ozBkZ+eIE29FijmSdODCKAbIAE8E4gv
nEADGTSEGQI6VXGjMsJyZKl0enHZnO6cEtnf9uPl3RX5GscO941+T7WUQ8q7pVBDUn3t7mVaescU
D5CKhvm7hIa1DYZGHBVU/xW9b1TpVRapcU7C4R2ysY9w4XuQFvJwLqxNGtcpVh4CuxMO2Fp+FIFU
3cbFVopwSYCyv2UbJ46jhctqBUZAYgHq2yi/mUoJjww3QH8sQ6+k7pxDhGQ1mhhm99Kj/D0O7TsW
bcODVwNFJFwW9VxJiya7E7wxWCr6EShdsNHGruai0W/QHLxbj+PgnEdEuXBAZ/krFyENYNdpy+2I
QnMJlh2UAb27wfPAZipedlSSK1S2sbpYbMxlh+Vd11n1stnqZ5f8qx1F97E9pC/VsgHzl11YSLn8
Jq8GeB3XVRntvulXErYs0OLrMo0OOu++iafMeCPtwLptXDZv9nUJJ68LubBC1NmJZU9Xz44+Tbk1
vJMeZzu77PNoTdAHGsI2s+EZZO+WvR98MFaA7bINjBTdKHLo6yf0X5aFgeVFDwuY9VvZ57gkpjHH
c1I34b0QokJQQ2DM1raMmg/6TkFYCKyk7r5etpTBsq+MKE2GFU2b7KVlU8zyHPZBhPkO0iZrmja6
g9nG9tPtsQGzo6OanfOdZaIRDTstiSl7huJThMqcb7DpOrtkcmh1T3E96GXrytkwHpNlE4sV1eIf
vOg453mTp+wgVpNZLluYpXADLwbr3GTZ7FrXJa+c7GXh27D7ZcnCGrhvccS3vuddf20Hw4/OOdME
7XYO32RvyW0TeV+Jw7pi8NHFUj06r2zxqmPCsHCvnMjis+ZfNutMXohu6tyNRnWTBBz9s5vdhJMf
sKkujwCw8hV4ArD5Vm5sfBP4S1WJ5HZCqtsLBgc+ALDpXcEbHRfxsjAnxWKuYbnYmzya2JrV/CP2
TeMjWRbute2MZ+Fqka2bKmIh76r+q1+W9CB+5AZo77hf7iXfs2WZz6vUddYYANnxI++z76fUN7pp
QDVErOOd+uz4i3zgOkjZa6uZpVikZwIirBWVs5tq2kI2OIXNVy9p22KrFyGCtAmaxHTVJ0KxaBXJ
VbdorxqGH8mBWdpfFoxXlYMkZ/0OISh9ZSjm10X0XCQA40wBRNP0ntIxcPfJVTtx6Ama8UREzqW5
qissOOy7IC1YErZR+TEtMky7CDIoFPy+wBWg0xhOUnw4uN/5O5Fx7EXQoW+BbaFcZB5fN9ZNw3HG
u2iRgcKrIsS9C3Uo80m7rqS00096XN8bXA4bdwLqiw9FVaeEnbZc8a4zaJREXcFbkQUot0ap80ew
Nu1tuUR8xBL2Ga+5n8XCCt9+iQN1TfOInYKHNSHEC4SUCBmJt9hNbHuWu2HFxGJpEDGeezcX7H+X
SpNgiSCxedXffUw01J/NhjqxXIJzQdkr/B9CFYqyuyXPVC/RJv+aclJL4Km9Zp+qOEP3hrUnGfCT
pL/R1owtdLimpuprgorrSf3NvuaqehRZscfuSYjhmrwyeQ0EW7UEsvqk5kmAQ7LQB5gyYsR2EYAJ
bPGgk1rIHP9pXAJe5TXrJSjjOPt1ykEbqSX8X3pZcqmjKR3XHO05y3p/fK1tpR8RE+SHDqD4lx7b
/VUKz+VLQFvDLyt1sddNjXncCIErriKojFDuZNTtYyxm9zbe+Bx9G2pI2EkAQIUp4nVmhuax8pPM
XBf0T6xAW9AMMqJ8OO3Zoy+avtP/jHX/ylhnMzv9U0H5EhfFT9Kvv0jKf37UX3Od+k34iMbcR/FY
kipkfPtTU1YLa20Rk33PdJbBjs/1165M/ebgesTd6drONfL4/yY7AVFcKYeQpMP6TfE3/1uTnWWz
kfubW5PlmUUoFj6utBcTKFPkrwOUE6Uqb0Vhnkmll5HGAEzAaDNSFXKIW2ustiltyCWPt76COICr
2sHt1Do/R3qPuYpBuF1VdCReRsxTqsQ5l8zfRlyL4tVS9H5thsb6Hvp2+JKP1JrEoed+64VoL8QY
gOMMygh2cUkHMYQBQ17Cgf+4hhOiQK3Q4nqgCqQ4y2REthrdh6xune/GIILpbDYa4ILw7BZFhs3H
i5MGnbxpZj2j5WbewPNI5E73I5mnGktGQy2DhyyjkmoHn4rwHLfdjVObzponQvcOrGFgmdf1OUwF
J3ZnPPO5rHYpv9snbHd4uxz6jlCosyB+sSKc/FCGinldxwT+jsIDWCnrUj/BEIIaxRyxt8fkR6YV
wCcZ4zAzdcy81tv2PrHj5wnI1r2Hxx/pTU3OBfRwkC/IqfgAbBh2HH02zra1jM8xFQCdTHztS+8d
WnqhnK2GUk14zOcgnSOp3e0sjOaRicO94CEct1bbSevYcd8tEY1U8DrnvnyCIRE81+1k+8c6aJ0F
hVS52ZkNF+Z8icry1hMf2JIpk+uUdC0/A05m3Y3FyeOgPLeV5GfZ5QNtetzVaQGZpuHcdi1Vs0ZY
RYAjvflRF6HAdx+EeX1ILfZWLbu6Fe4j+E4DzfPSB6u7Fmymdj5uoQP4Ffutmh1kp7kx5meVSXqN
25BSlYMwTD97jWu/K+gMZu1mbrtCsOXDTQs7o9nbXTKZzTEKXe5qOexgUmFhM9chvzkEdNcF+5Q3
gpKsSiDRBwPzWwD5HTX5GPfk/aLgmiBdpMlyYJReWJuCp9468mAc1F3LuJLNQNt4utnDNpuDfl3T
bILuLp/T0d3krn0Mu/riTj7NXNzVZAxASs8snwFXiTGHUJoWu8JLmxeSEA8j65NVzafZhTOr1byf
3i1zmHdSxgF91NMTVszmqOso2s6eTm50bnDiu7Qfs8yzT8pAyU0bq9k2Blf7HCLOSVCftBv8Egkl
m+ajqXlr2l5mv6jJ/iggya01sYlVErXGWrRJvysL2VJw6nDx5PrxvS7pNapj8BDak91mnnOaDEGz
ljSCNaLqdmLmbpgaehPnRrEOtcEwXFkMhECCfmLRfZMj/YgqoKjX0yYldqLG8mkKbJF03IQAY0fs
cPEETDeZn9qYxDQrY3oCbJfnLpjDe7765Jy4E1d4KF/V0XKc7meVVdPGj/BN4GYeDlwTcKZivC7C
uT2UWh+LwaWwMHtM/fgG5XSvsOitIaA+4wDcl2bDjYK5uFHxsaBuimvptA0TfvohBky/Fy+N1nt/
Gi+JbdA87HbjjvBgu+2DGT91IF7pyCHrjcS9sfLsZybMemUXg0drdUTHrkGdrrastSLwQrjS5RCM
/QuyN6aKfBzBLSlETvKvDybt7Nsc1sZagiHgtVU1VsHvw9vbDVZZI1LkOursi3021nDbVCeP4/LU
1aCasLokt9T2JAd4i9GGd4X1EEb6gUZemJh8U3NZ3I5knD6peMHb0gXkEH0uqmfCIOIxtrV3Kiv2
dvzC6h2OZvUudfRmGk1PXnX8nW2AdQjZ7oCEJLnuWf60dg081h05vm3Dsf7QOhji6KRRR8hOj4FX
P0AWMXccE/4Zez0VnHgX22+cK93GJoDaryqnTW4J0/Rr3abtHqSLu6M0qrt1Qzd6xPCtLvVoPs61
0UKVz9+b0Ibioro75rFdQc/xamQCWfrZHhuP1BgAS6CMZrIDIIxyaZTiEzPGLQ2WPB00QOfUUvs4
aZ/x33o7mzK/pyHFzQjqfT1abfIijeTFDYl5ktv6bGb15oX20e5wfVdWV+1yKiRWkT0gVNbH0kv2
yDABP0UtcBuEej/49VfBrnHr1nNzMFv7uQpkygs4LX3Gl4yVix7M28hyHnFH3mRN9OqlNv3zGbv2
UhBLaqotg98H3YRw9gQ7oOUsrQz/3m+cPSyS8XHkV0c5TB/qNceo/5EGofWWgbOBbINLMTRwntqY
Z+TUb3udniSp0J3ba/tce2TbdF/FdIapMlqnU+bjPOrmY1S2h7ZKTn0cpPs2M2PmTgPTfG/seJjB
MQ6UXPmDWAQX0YkvwdDPgV0a/u00m+IhyglTzbLWl6yLjTWGkXJbJW70vRo9Rge7uxljZsFiyF4s
gUgTlBfVUyrnJISZ7bp96qfmVscy/8IIeVD+9MZkS2cV3483pmW6Fq6Mz/3kHK0abpeI/pe6M1mO
G1mz9Ku01R7X3DE5YNZ9F4GYGREcRFIiNzCSEjHPM56+Pyizb0lUlrLuohdlloukiQxEIBw+/P85
3/Ed3Qssa76MlgkoCs9/ueawK6+syEJkgAYbnVpgPAE+IDlHSNJHtbrltEmJEBplZuQ3gdYj+Cxq
QCst6xpmy3w/FYSOS0msPPSo7qQjgfUiXS/3LhLhFXSqh1AbluUZ03uxOKMdXMtC6Y8IxvJrEZT9
uDanFAA9Zui4u8PD7BxcDBTHsTceTGqCr9DKNPyvGRDvrYW4tUEZKwfiDsxi6vess/qmb923TOtv
ZKgihDJDe9dY+Q1JlZpXJdotts7uOhmjzw2ylG032sWxmu3PhD2l98jIjrom243k4y3KjOqZ6dXc
L8wzaHJEg8FJqgmg1wDQFj0JiikuE8cpEy9LiLePmv7JDQLyEQVe2qAfkkcQtQP+l8Z5tzsrWHdL
LhxY//QFLd30SQ2avcIw/GQkFmJgJ1OPSpHXq/k2p3aFoyIPcrEasQPuSFjM8OKPnKDpaw1bvjBk
WWSybPF1MiG7vL2A8i1nuq9lnbxOQlN3rpv3n1FL4IHowksqEgsXJks2Rg0JSDOqTSqH+OtWpajT
q2aei33cAfmamzw4Sz3dg2VPEGmoEtKOW9w5GYVJptuwu9Uqw9nPyq4+awSqFO003vcNrDbpRrCT
XLDgp7xtv1aJ88bsnFIPtt11V/vdA8YVWqiGuyvdGq4CauGNX9osEJFro3owei/EkpB7WhHrlxyZ
lFfoVoVsuyEJtW2mE41hdz8UABNVWL2lQbZYQNNI3pRlLz8xQTbjxqD6AgyjHcJ0B6mw2XIyTVi8
Gi2nHesaV4E9WVsybaJHgUKJEAgndcaVZk7Gpyw05GueWrhGoZAiOYY4RXEYFzlV0c3ccc/1JQ0V
/CPb46w/qm7GO4NyPTcoMHBQWY78eQ2vnPLfOmPnAfUu6gOKu77MhvCqRlOyTbI++OSin6vlmY2W
l+X9I9K+g60PXwvftnfUmF5d0r7IKyxJdIakdfAxmK7m0XJp24od39zRisE0uVFfrtOCZsVods89
Gc6EaC7wqxIvhgXPfYULnTUwKfahmaMi88uW+qkktrrVTcz9cX+EvLTxa+MSh7HxEJmAM9MSj2QU
ZsVVTKXUS5T7aZqp/vZVfVdTK98J+UqTmk1T7BebOPMfZIDYPl3gVppprO2wLCmn1kQR4Muu7Qle
SZXuqddm+B6oFKHolV6h5aUXmf3aWdBiRQ3Bj6wYUiwrpEhzEj4Pbnuy2eRvhcNtztzyYSzADisB
N5HkjivE8ySKSidDa8T2MG01M10FqmRdTItDUZh37kBZwg6MtzTvHopysq41e75tM84qOs3l7TgQ
nFqXLcK8CdZjSaFVq0ci2WZNf6S0jVM/zbKHsQW2SoGd5W6ihhNLNAP0gLw4tDTSTGMCFZJsfsiq
ctwWDfu6qPCjr0kt13JU8+0cMdLH1Ka8CPDUBn35oGR6qsLOvNSmC4O4yt/ZAGMdDpuNxBfgodKl
+mL21yNq3+2cdtlDbcbROjU7qJYm3EMTRzQbb6B/kxan5yRggpkGEq9dnNUX2/FfRYMUywUisQuH
ZETYRUif2+AEnFLFzgdy8TVgs0sOIPCig2bMimrw5qaGCmGK6aLH7pG2NrQwGz2TWvgAtFGHExrv
rwVnjlRqT7ozvwSlvVOy6U4cdbG4x8l2SOeD7yT9ZiYpMg3fNaciVhjY14nY1HJPUtVNFRlX+Rgy
RYZEp3bIK7dlyRG312tjZ7SI3YqFJB3HVwi3WURjcRSJ82Cp0IAvPb+Mqnvzu+C1KJDS4Wy/7dqz
KvwH0jTaFUeq4FnTyJjtMFWQbEy1zlCn2XW+OCURxa5b7BIWyJUeOOXF9+mcaLmQJ2rUtzH+Bk9r
YpI/uxmJYkJI3iXxC4w5s3bT2VXvoHQZ5wUyCnkTXC3TA0EW4XYiA+xQM4Kfpzr8ZixJ2YZPVyI0
9KZekVje4hWxsqcU00OxAfuaXVi2SMAcCyNlk1fUiviIOr8dWr3d99oIXzS2k10cEUjnlXotQoJN
2vJJH2TkjUMPjdkqq4ehW7xOfdgf2FknFIvDfGe6OXkE0xxcDaKztzUpBFM9o4ku3GvXgbmSR5p8
t6Kmu5rDyD6WhlPv9XRKjl3hT1trMOt7M5+KtVPrkNJFfKZ4yiE/EPT5AgzlTRGcjJFqLyg86ywF
lr4K7uPOgISxjntOTL0yF2wFyfU1clffgIbb54a5DkZ4dRmtUWTqLVIdCsWrHLcRiZSOZ5exsaHF
6hO32tp7lU6vTtahFtXViwpS7hgb23OOEWxfx9MBkzp8vaG/yKxga9GEivXYRXcPebZylLGOs7Cn
J23lbIXqeT0kvHzjDl7HsxPYI1s+Tv6QUOIFSK17xTjGW9q96YG94wHdIHRmmObbxYCABSyd+Oqt
fJMmZAaHiPJIYrnrYs3ccRym6mKM8VMPM5LdNA3rM8s1K9HAieEyNe5V3mARLJPYxMWJT6VD56j1
HEEKslmv1NQs2R5ptG8Sc5EbYQJK2kZctUnVHpvCeK/m7jy5BCkt5wt9ji6S2X2zUL1v4pqvEf8b
kTQJgKE0HYivgXtEpkgLVc7Rrgj6pnmU6aukyM6BrR7REDS03mTljWi7Vw2WzlyKXTBQ80B2w3kG
h+m2I5/J0xwKwVHUfpuL8tYuWqCQIPPryQeRZGyoNHDW0o3cI1AN9AddepKhKNkYjSfCkVnZEv4+
LFJg9ElpsXEhzJcn1aM1Rm5r1zJHWrJeswl87VX8Cmjz4JjVzdgW4LebSV9zjLxiin4s/T7fmt24
4bjFSJYgKECTwF0mHesyy07foc6nlDKz8JqtcahLeTfFGqXtJUqZ2PaqkrnLYWfOP1cmrO7VAJsF
l5S8Z+6808l75xP17SaxB05fDjCZmiNhqwmaK5AkqQpAmIqGY+hI9nJm/kocpnsbBxpfpGPt6Oph
IAOn9OBI84aWNuyKUupoVgXKNYvWSV3HtsdmWVvb5PYSYqri+8wPvzmyujSzfpU49osh9W2ZvrQy
2wEPfgduXnLUjaZNLufYazLQPnHuScDha7LP38sWgjNNmuewArNQmVCkmlLzEoBZFFYc6iVzDNIz
z6kHUANn6xL7z3ER39QhEzReltoevVKY6jrrev2osa8vV2MAIgo8bbMm8Lzml1jJS9Rm4H9LjAtk
ENUYQxWhDfYV3cirWligPKi1d2OSdlsqOcGRJQt87ixVxQo9Vd1JA7O7MxvA7ejMzfoQpZV/4zCr
IYBrZG3hDgyr0AF8MtvtvWbaWbPNkIFM21pLhtozZEi5DS8HT2FW6V20jU1XVvoq5x5ZqLjroNMm
cepwvJKFMKqkPfnSbaharP6/1Ox334rLC9nV/3tJXXljc8E8F7b//PnH5o+fg2/F+qV9+emHzfc6
+m33rZ7uvjVdyp/+kRi5/OZ/9x//17f/TjVeusAJflAHLVf48y+Xj/B//uNUkAD1i8Hrj7/6f9V4
5x/ITXVcEZTXvwut/rMav5ATqIRbJMWBLODx+Fc13jD+ga6ImguVelRY+oL++1NnpfOCLjouV+kA
cRAq/FtKVmNhXf7A6eT4Ca0Iuam1WMmUtdAiftRZRVM9dFTF6oNFG4k1KtbknQirmaTiqNwWVewA
Xi6VeG005d+r0AXjnOU+j0QE3Y9uPDACJU+FsPMd2Ub90uHlYOZwNL53Sp4VFZZA1ArRup5EW34t
c637FtfYxEYsoo+mXrWgGRyKBEgsz4UwAffmlBzWdWXUngxEPezaTJupvQFZ6PJu/BtQ5wcpL3fA
pGRPBBN9D0WizPLvPyjNYqQTyMbK8oDwg0BLoup3KAhcT2/b5XPxvn8YIn8lIPvljiOtIwvJpDMD
K+VjbCkHajEGSVIeBq02lknlFQlC70U+9+D3V/qQa7N8MmXoNFvIgUHoZ3z4ZHMHGZpee3rA09Ss
dZqp6DpAhROhEn0CRG3upjD2735/0Q/c0+8XBauJeo/BRBji8u8/3k6h45pBC3LAi0+WhraYFBq6
Qda6Gy2ySP79q1noDYF+OKYNevPnqwWuM0Q5JfgD5WwrOed1Nm/hrsrhukvd+99f63tf6udnhQ/G
08oWCSQnRs6fLzYCcA8Jy4kOVTimhmeEKOvWVZUt+0HyXEOScq47xHWnoUn6PSzMttxEDXXa37+P
X++wJQR9B/CXS4aL+vC1prJRU9ZRRq/YLNH2bqZmbQe+f+/awN7+5mK/jiFLyEWbQugptK2POswa
2RoHcjsGnzXPt4VTNyz9PMFAoJIQontEjUvlbuL8zXX/6kMqW0pkazYCVfFhXkqI7aRxV8aU2yky
rnq+zQEL9LDKI7IS/q0basLZEHQ4UbXy9QK0+XAtM9IG2YcU7CPUdRyaJwX9WtTTVUDC28Pvr7W8
1g9j6Pu1LJKF8LYrYVryw5cXZy2KIZQUh3maB7ku6N0f08jo/7Sa/LHU/cUs81GkunwmTCwORIjv
w1X/eax2dtrUdjFGhE5YfYy2gBroypxyHRueYX0Ko4gEwBHzH3BwdtX+Bt1T+Ict/L98Dx/GzvJZ
SZRmooOUq9vi49hBKpVEldXyHqiEIVejbLwcF4mGpO92LAIHcZltTH8zn3+/hR9usa5MPrixRNoC
6v35o/eBjdbCVyDBIW98ZnOZHW3DnC4lov9dbZQ55QutoDk0TPBDPH/opv4w2Pn4VVJWqd/K3s2O
iU83OlgMGj5wuqM/x9rt70fCX71PeuFsDRS7A5ryH9rgCcyGYVaatoeTZL9OU2fWXl+liJ6g7w42
7oOlHcFeXQGRLYbkLKA4EOKX+/6BsGjzClaaf8AHbFxczW7UljyiIgZt5qp+9/v3+uuodQR3U4BK
Zkfyi91FuOzpIRVEhLGIKcHl7YwJSqKm3fz+Oh+eekYMQGW+MjRBkJrVx7Ux0nRuitZEh2Io5ls3
msn6zZPCWtrF1qffX+vjdP79YtCadVZH4pzdRRr/40o1OY3VmGPMdF7UyTpw/H4tUswNuE8JvtTL
wCtHwptkN6onDnFwegqr/ZsbK4W1PIk/D1fUGoLqnMWmgLfzYVVJ65KSTKX7e9UN9XRQqc5k2rqj
UdLiLedbPDXi1Qp9APzkQ2A4KcM44P8TsB92JghiDHr/6BKDfdP2rt5RKIzLmlpfC0ZTpwB3TsOG
yiuM/bs5Nfz3HpvmozOl83lO65FaU1Xbn1Q1UuzPyHXsa8GE22SDfmcBQfpE1VLsW6ylpxDaXbcm
NE4jT2mYb6fAN7pVivzzmijG9iX1J/E6a2zjcEBhtXfH3H/P4HCUxzyrspmYu9LfzyBEG4TLYUdp
UZEOutIKsJqrvNJpsAGyfKPbbzwMhlFWNCIRR3gNDNL3lDLusM6QK4Sw/+PwjDs6O5oWU4us++i1
C5m8iyaw3tF509HJM7aNiKMEEW5D5AYd6Si2uRtMwWYoV2Pz1VHECMAlUk/gvWrnrpAx442nP0i2
SeFyeSy9GjDhhrlTNJ16mvGwrsfEDc5q+dsG2RlgAIvgGGAlHLoVXpt7tzCmM+tM+lhV03D9/fb6
9tBu9DwUt6VRhQnhKioND74MbOOoQ5ClUAncimJRGKP7/j5bgbKFlDMzQzly1J5pnTEiCzFKQfUF
xFYXldy7iXiQxiOCN7ynK29+7mpBHJseiPxmYU4Sc2vyOkO48MVabL9NpaLXWrgk3Pl1PQUg9t2F
cGKxKOA3Nx6cvMcXq+nc28zQo1faCfpW1jQ/EX1qxMAQ8Ue/PMrmW1oVI3bZpB5vRF+N19GERWit
TBk9p3bL1ISnE3yxAINrLOMwW4jglNkGsiJCp4U0Nko2MFSp5m3ep4wlRRo9gpyJGojP0YuMz6af
bzNLw8axEGLXXdiA5Iz5AAiBUHb4nP2hOOJHLl/CgVx2Cm2MXgv9Cmmi4Vjsu5ATA3ZW7d4OE24Y
IcXTOdDS+Jg46cadkc3ivBuvCy2FkBOjvQ8GCDQgaSwihYv6NsAqdxBOnV9hZTC9iATBta034iyN
fD52lbD3SKb8+6BVG/qZ0AXsPDlPXM2DzEgFYVa7JELMUOX+CHcxNp4cSjILNG4niqnFlNEZa6GN
My0uOtISO93WHbHpUsommoS7qj/S0LiOgnw6xpKM77AytkMXFqRaQTgKNXzwSTa4K5IK4yMB17VH
dExKa2vJYmxo4baW+VTjADlDMLiul3xn/Gnjup+QabDgGFurih5snyzhqSn1qxQMhegSkmXbfNih
1hIeNQt4j7OwcaNRnI3c8K4Jp1cYmS9lpzWbWMuMNWFmaP5RgB6Q0HypFo8wfrsy9aaRBGU40/pz
ZpjHGSQ/Je3oEtoRnmXTvu97/wp9SPClxaO4Cc1pPIZpxgRsLnukTJ8udmQYZ6zo1a2M4MNpPelU
82yfElVNCGPMDDq1Cwen0oPmW0Xcy36SBTzj3O99YNKBER9lYRZy5WuBOnVWyhsqUtPAnTbp84M1
mwZtj5QIrLYnbrCVsrpmo2QifrAXG4sS6QPylOABAfHwiWoV+4eiIR6SEtA8nRM1GwuVVG3NhIjN
OIvqA60NIpcqN+Oi7KLPdSDuHGsY7tQwTRtj7kjdZv2xqHSXiJOisspumhaJruJJo1aInUVf6QlF
QaqK+yChHZcnud14tlARU1FO8d30WRFU4Kp9GXP0wROYUOab8q1LJ33XIW0raeTo2XUj2kdQRkT8
YXtZpELQyQMIJgDgbJihWxxG2ZVWAhHL48S6ETBkt+hygs9tHAxXRjeu28gfjvHQUZmiCug+G/FI
mo+FzC3yEOpph9ytw6NRsW/H9wGGd+4zBmbM3oEjQqrdplOtNtlUE05DbqnI2v6pM3PnvTXHhLCu
XOr3emapz+Mwu/NOWEvvvxvGJW+A/RihrPtynt3LqFU2RHl8I2R7l57WVoo8KTqg7ih1uniyq7+V
uuNsyiGejlVrnFVmirMLjSv1qI2dUHXnbGFytetU6t6mfuVTmjZ8g8N/HJqUKWqSpiNgZJI25JEv
FSSFBayZRRiCJJGc5ts4i+ZWgS05jLAgabXQ43NshoAdf28nBtZugPa/tZ2WXD0nMh8SECw3QdsY
MB5kfAChpp+5g9HagERb9b7c9ZbFwHbzs035wPMzV78JqtTao7U3TksffVWXMxgzq5LrzBmKHVHZ
5TadG+elW6i5TDQVLQgsN57T0jdcJWRH7cI+1wG2DAutsfEh1orRuHTCKa7FTLIVTucCPUqjxflm
StC4wJrpUwKyc/VkgUC856MF8P0spyAmiL7RpLnTt5bj+AmFTofbWEMTaZT09Gmn5qzpqE3qRSds
XTix493FuMoBQBbHVE4tT1dbnoc4S29K22qvHUrse6NqQpqDroPgcq4Pg0OoIrY/dD7Ax89xh4HW
DPrsNcnxMmyIua0+m4FVbW07Tt5dKyP1olQYpGA5UEsi8fRRNeVzxktv6qpAzO9aM7FbjT/3LwKD
ACgSrSHolyZLwuIqWq8Kc4J6YlA25MZFnijwxlldtEky/W3QXGIgCQRKSCAzEDMEwXTGTFO8Kpn3
x3mM8R64rIHIoefdZNEBwAbT3kjRN69xnTBnVymrBpNA/Z2jaJJ7Zj20ostV82abnBVXwqTr9x5q
YEzaqElDHuw255jUau+VHebnEZ3EJRqs7gGcf/9q1pHzFHQu8OeFlwO4maBEZOjWlEHphLWY5XuN
mvCR5ixRG5ndf55aGV1EkhHH6SyKh7hafERDIj12UdgP9Umt27SiqqFXPoxxlAC8q3bcm3kszuYQ
pes0GVgzMJZMmQd/zSYqIylCWphxNe6lP7RH9DRlt25N4JcsW8RbOUask+pq6d3BckeWEUl1iHGJ
Rt5DMandR6krti502g29NrkzRNkeyznq3krORotXIV3nhMC+V7UTPfv6MpSpKIlzqEoIoAov2h6p
s/84Wbrxouml9q5jxDz5DswNK6c1IAtedjRH90HmUb9CfVU/+6UZsZ0Urocf7oGNsQ9d1Ibfk1R3
tvEY4KBCccP0Si+GQZU9CgvVCRqWO9WPySpWSHCBA6BQRK5S54QumInIViObk7VSCCFkjqDT4YxN
C88sPHeMXpNUD5FwcE4G3dMWLJVLtJymbzt7+Ab33t1xlkcziYR/m0gHLWxmHxHqkSwNA26VWd3W
CciTtRwdcKPPcBbxKK8mi4bILF/mkhcOi87ZAfpLVlk2IfNoo/FTZRNnqndOcI7z/l0rEf1XMx0p
G1XwMaKwu2moZh2jekr3rqA8oI/9xPNcd7sSut9r0kp3xRmfVYeNEKrPwqRVGFXbbGibk2jH+JTI
cZcQ3UhfNxw9DtWoVobxerAFzRVztPdWTaKfyGgRNyirUvJCWSAK/2aUdPfaFHW00zbf2lpD50U/
ZCftaKFduc/1BI23nkobFTC1gzkQB0BNRNdoLxGk08IPJ/Yp7gWx5DHTqqchm6+7xD+2hf1Q1v6Z
KZeCURrhUqjn97gKHqXr3ik935XspokUITdaRHj6oaevVEuotyUaDyEvnntNWg/FEhYtCv11hBZ5
TLWAST7UD6ldt2tXF9u4K/EDqmHVBfZb1qO/0DOq2oBUOBEEQ9d9no35bSSTDAYjFlDIpIM3uVPw
WWCZp0dbO8kRNy0INSCYZKMYOzlv+ir6MvYjHPs2PFnVg3D6Dptu5W7CJvqkjCDcq8FNvLrquy+a
Xjsbut60xjnDnLquButNuC6P+SRQ20bqi92YOfaOyibwNURqGFU25dEhXo4Tyg3HXTFIttA4BhE6
SXs+tb2l1dswG+8sQmS+CpuMoKNWphR0VonbOGKn9/pgXOFFIyB6VWH/u0n1enk9vUril4mi80Dh
Auf2IchaRrQaEsxYVDVN4ggFoUZbohUJiE7YD+2RwivtgqIb6HqDyAldkUvR1G4GjpxEont1p/tP
TpD4742Pgm/FVWkxWDgSa7YiHKTWulNwLAoY9t26YHqhzrT0NKai8586MIwbXwOuilbIgmI0j5eK
Ne7RqfzprBG7CwOa2LZ2qmxxiTUr6jetO3Hs6BTT0tDADyU5nNOJjMb+Wzzrw3VsTzDOZTJvUfgk
xzAZ/Kcg0yhyB6aSd7Kx2o1NG35RsGJTJyDYts5t2C9HXrctJhRdZUPiUs/WIdVslEvSqA/s7Xlp
QkA1AFwc0DFLYXhXUnG+gob3bKfoiaOa7d/KDMsbWvfAOvv8QO5EjOG1qA960rCQNoZ/NEKLogCs
jrPTKWoES6fm+/X60tQ2Ez7Og28b9GyI5t0JZWZfvv8KedL6nbA59hcqdncKVeQeyHz50mSkRnlj
rVMlcIzhGlE92DAOm/R65tz+5CbcTPAdUEPDttp+LxQTWE4bZUSt2gEJXqdZVBKFFoUuOYe8xQz9
zdGe23xng7v8TFeeDxDFvCLzyHzbUHi5saJUfsk6wbeeJ4L3PIz1obby8SYZ2e/OxBPugfbO57Gc
ptYbBZ/LJPTqvkRYfan6sCw8cKnVjq0aZ/uuS1W97hN/SIA4UxWheMlkgFoDtxtklsLsreqQ+CLL
GP9i1k5uEZQvFP+inUhiKorOfOXWdUNiYOq2lGQgwQDGD+Zi2ybDYJ7SqhUXSw4WIuWZDtlsUbxC
gHL8Pu60KJ+3fcw3YMxt+kgA1HwbtqiNVz2Rnry/sPTfNaxcFEU4Zt2m3XJPUiTNABvmW76r8VJA
wD0SQuN6Sw7zWc9lvoOi1G6aLp8R6vrD9ZwOzrooonkLPnU+t6bgtd1+ecE0tj8FuquRYNU7JDTj
tm1VCfM3V+JLJvgTJC31QeXLvxYtd0vaIwMWudF07nmhDXZriNHVoIkvobRMAvraBB10w7gPNbbX
kvxZnsjlwC813X+fpUlRKWY0GTMvSiJS8UIpMQeKnOv9Q6tDRXHl4B/70C9e/FCMBPSEPDpayCNs
Gh29yaH1j34pi5dENVi0K0xBUCf7VODhS315x+GAT5jrNuUvPwiQazs4CXduHuknzi3159Zdbm9G
1CdSHm4TSh39bkhauIHLA6s3Sfg1m7PyBfEolx67pj8SBOofWkquRDY5WvMyk3oRCCpybcXfuTWx
rEy+r53VoNCUEUePtnxD6up6Ls28XdPX/lG0fDstNNjP1cgT6HcT7gYScXdtjaQiKOzpbFACP5dZ
7z/VA2pvdGWzvErhaF7De/WPVmrwzltOPtY6ZzrcCZxazYq2qLO2llEwoFs8WaVFScEiLsVLHKz2
q8HtGCVqFq+BiMsXWpEaTPuw5Jkuags0PqdT/PjMj67JnYJFpt3PHAjelV/ygd12GYO1INNXWaV/
jIhYQ5sO/2uvqc7BT6M49jl22H9Dm2hYJM/K8UtD/uvz2Dt0oRo25DWl1DKA755jBtUJIUHo1ueX
cGi7+0gMzteyN/33qBhheVhkC60IZhuuzQhU+mSpKSDhlhHQu5X/FNuWhZsDjbK/VgUF7nVaRsX0
R/l5URogJfiza4K2gJ//pTz48OM/74uM/36WI/z8F/88R2910RTv7W9/63+Q0EFHtk3z5r/mc51f
2P+95F9/pMn8+Ud/6hyUtYgZlKA3YC6qBEFj60/XoXLxD9KMci2LXTHCt/+UObj/UHQWHXa2cLSW
HIh/yRwM9Y+lzyqRTChTUR43/h3T4dJV+6nGLhjgbC+ECxpXtz92+HLRxXUWJvNeBRKbnd+b+SkY
g+khw1PvBYFl/U3r/ZeGCXBeivlU+3nnnHM/FPWpG+B7mu1pj3SuvhVa33u2PfxdkOkvTT4+0qJZ
gHpmm/IXSE5rNdRdrXDcTwC6d4M+VrdJUaMlwEO8EdqQriTJAWtQmNpdM6jx4Ycx8Bc9RkQEv9xX
UD/60uNDs869/dhl7Camy0lhjErtdKSARm5YqliTe9NyTgT81McxHutmN9HnJCeDKstSxUD4izeR
ijOFIDD7Bce1MybsiO2SRKvszEOynfSE302LKSM9KdXmngzFmIXS8hsmydaZpveqnZI7I3aoBI7O
jJLbYoZVdkXJBkqYH1XTbmkfRKsykBj9isqoyEDU1bwX1SjvbQKRLzVH4HvOPONNa6BPH8i3enEy
IthQnvbTOzJjFmyYlI+w7KddE4858ikt9Wqf4A8SLvQcrqoonkOMZk+oVfjDYYzcE1ZRNIe27d+5
PVXtdd+Uojhwq/IMXAGNNs+nR2zsdJo3zOaq0cG9RPr9VEzMrmMRXlvVnJ8K04VAympAUqSK6tsi
7XHA9wpWEHlPHKjskDaOMUZ79izDGmFHfUw6vbplv+Yf506NO7uS6YEYPt4OCuLHmIPYI444+xPf
DiRKtBmbXKfg29lj9TZBBPUCJRlDQz49hK1fPEFt4Zupylzs7cHlGRpY2Iw2d082hJs9xqnpfejK
6UHU/Mkk6uazDXT85I+BeaiCVt53FKk+x+2Qn8aicE8Zzg4OUBidYgq3A4xMm1RtUuXTctOUxE0M
ea9vKKkld6UduquONgkOu6J+M31+DBJETV6A5S7YU3wiZMrsKogQPM6O1k47O+rSA+BV9KWqJCMB
/iqJokZeE31BLNqhbLAptDMFZLS4406TfnIXDDKhWBdWF1QXFjXxoP+WCLzxeDYSnFpCMGnI4jka
q/4Rv9N8dquelzKWbAkgQCs58ondQUM4nSwPu1Yhqg9ET8WRz2KbsUtPD9NAD402W/Vh3n+jOz4R
jKCbiHz5JvzexT2R4z7MOD5mLHAd9xUB+wtVSgtlM8kt63ZkC0mL1/fvbOFXbxZEj3M+hNODPmTR
jspqAlqnSrbU4tqvCKXlPcyTgZCYlLOKxr1tcNBgallu9TJEUwLGv02Qi8i+mHQEpDPfhGkX086U
jH+IA+VTGij/mDbJ06A1HY3EOrsOnHcO3my/Ii2zybX2Mx2onPUsKD8szKXuMdAZmytdQxSsC44A
ppk+m77qqR2i/MXPxaBctkRjyBdlK63dkk5XXpc0CK4xCVnX3eTL+zxqyiccc2TVU1bazIojV637
xbORWdNVbGjWp9FZGgAayTuekw/FC5bdJvciAwG1W0Pp/f7hnJCHABqwdjdOZY4ENYrnM5r25jOl
T0gZBQ3OFYl3KTVf6R/HNM48exAYowtdSW/0x2hnjRHigNQWi8klwVlOE6v6IqPEPcViUpjUdfLj
Whv5vP7ZSVwitZ76Ih/at6juzKdI5lkS7Htjzk187rOWbwwhBuTL1eBbxyEwOvPOwN1MMMI4PWCJ
bL3CxsS5ktZYozOa7S3j0KJkgjKQ7sPYMjV1+aUr6BO0jLCjqSU3rWi0W7Tad5rVXcgNyrYwQ6zb
mUPTylLUfmsroIbsXyiY0HZSPESBPoeHTE8eGqRWGyAc3aYzp9cIjfnG7LuvSaiT2p0Hb0gUQoLW
bWKDMDCeCqgfG9InR0qrQftVRk21CaLmamwrf4tNRB7HmYAiAkyVlyrsXkEZRBdzpgFHTZWUnpoT
EjbCo5aQaIPylVj40vWrAxIBYEjaSD0MkjiBmAnMG+yS70E507syrKV235iThwn/bspVtNEzzb2K
w6A8N3Y8bO2QB7aKEeFGk49VyHUCBDd8kbrsxUFQwt9nilNN2RoOlGCNCDqDpIgeyPUuFKr0dC0T
V4MVufsukJ+MzHc5SqnmhFTaSDc69/6tKYfB9qzK1WaYBHyHoJxaYmD+L3vntRw3kqXhJ8IEvLkt
Xyx6UZTIGwRlCI9MmIR7+v2y1LMrUgopZq53JqJbrW4RLvPkMb+RGUgMa2RgG9OPAdm7rm1THRO8
NeiwRgCsvdhv8DjpvjpiVPvESzjzOMDD3YDSNozQqd/mtd/cg1W0VlZfdLuEzgFcUYw2V1E4PYdA
elajU0yQRRJYQWVRPKFqILCYmfx5z7CQPlOAQ8wGwEUKScV1HmYGz3dkZ7QtsaUJjpL4igchQQRG
F6ra3Uqyr67cspMn5qoLCnGmfbQniaJ0mrKrui2FVYOjHyuQbjIOMX47fVxGB7+pnBlG2NWHsdw4
gyFoBPvLi8Qn+GjP1fIgcykSFHCiw7R40bFS8XybFc6yGWLVXBQIUa19u6xY7gX84BH9mw7K2F3Q
uXAq49lSiIaNCETLcNfgrrQ19Mh6RMd7A9Iy/xz4UCThWUNZiOdhpSKYpkiQCdpy1R18HM5yyo1j
lkEPXLnDsEmMJHosw8Talxkr3ndEipvIhDLLGLtXIsLbAy8U4x6wQXhtNct8oUGiJVNyfJ+3jY9r
n5s012m8BJfRhE7m2h1HWr6lh4115abFlewW6yjTiolMlvrtCQq/86QQhXFRIxsR27LRxDylM1O9
dW7l5ndZadNnBIr9aWPm5nBc0KRay8po9wpF1qcRLiwD8yLLL10E5r9WTu4zgu7cAf4KenS592Sn
HM5jWkDPQa+JxhyG2MUuSL3hi8gtse7LUecFsrmbJhxi4ezAGgtRpDoZU1liqoUeRMDyq9Ij3iHt
ZdR0AhoYSjroAQovO2ClGXfrPBPezWzH2WFJa/nFltTGzBhniJcGCljnFCmHMo1FFSiF3OsQQcOd
hOAs+2/46o4SXTJbFDuz6DhwJFH4tS5L2g2zEd9LJqnsAeAXl0FsyniTeLrcTLOKIY30bpYsM+4N
tNafEJ93cJhB3ibcJAiXrCuSvBR5xEl+maRa5BZjtebaWjidZ0VW+CP5ajLbegB7332TeZCHGxuH
X/LkSvMuJgxRt6Sh/ocJSR749SSM9dZGCGuTp3Z5BKdVX+JgtBxcEzmPSowE4zaHtFNJxiab1Os4
3KNKGPd1EqnHzMaUNqnINDAWl9ew2fVdRM1nB90wKMBNo4MywIbXPicnyaKA9CSCkHFLGKy/OdIX
w8YAz8apDcYHxh5FeNVyO4zp531qGeoxzWhqIBlvhDU99nbeJ5WPVAm6vNtUDeMmSTjLBcnWEy1n
TGNnnf5GvngK+qk8Mo4xV07iWg9hNc2v4SyzPYrkAlhMFtHwHMFgQCMwGZbjXHksEBj6GwxOl0Jv
azMNDwy0Yg1NpCB6h4hUwsFsIG/6g5uRbWOMrbybwO/tbdLTFMLGiMEMCirbPqEzFCSiQnPPcw70
O5+TuGYx1Ai0dc4wn+pRNp+h67o3A6K8H0ey3N2fKx6LgvSXm4VaB5YaSLWPMQr//id0Mw6IRTAY
TncwMg0d6Oh8zpLFbSJMcWMgvrEh/PNRrYFVBlMp3JicDXp6LV5ySa4aMGX8C8zyjKN8+wbR7QFs
rW8qAMz+rthM8NxFMj7pDrgGM8FDyyfedKFqLpfRGPZtq9IN4XDZzg7YI2AYZC25pGAMYL7juDAU
9/noNhdO6YMqij3xDZWr4C70E7mN+mY5xAYiM1pswtj85XX+rn788fUB4jHge1c/MuwqRJIY/SEx
7OYijjgIKYWCet3kTXsHPIHSzmnCzcCmfO7mNsTQo2ajqd77azFr/XozoOVDmhcU1Y7/C/jQUwZQ
lXlsDxOKQmtk3SQ2WxXa2QL4Ct+1RlgkdYJXUJjDAdRlsjMs+yXM5aexhvKVeaRLhgeZX8lKXA2t
7T4NUtZX2eIUJ9OsnGfbLdLpSiayHk5orYS04K1ig8TWsstoYO8rQskBwQjvxrRSuUWni3y1rKJL
EkjGF5Mzn9yUbL5t1LgROsLYrjLuhwQAH6T0GbBdYnrIhbgoKDgdMdZ3gf93owCOrwhgdFjJ2SmW
qUuwikVmAU4IVrFgvABt6Fwd66jmDqa/jimRTtsLEnokWju8GjP/g8ssYGtPsUQGAwhArhirDMDv
1glMy0cN7k3RNLHL59YBO3jRl0uARlo8JrykDGCIMXX9tPWSIkUxSTpxaRwQhFEwPTy7N1D554Fq
+1HErsWw0JHFMfCXMjmidYfx2aJ/IyahjzdmB+1mHWc+UpYrj4z7FJkuckilM0lOY3J6iKHwFxGP
5YmTOkJlkiCcrkpswvZIx2BjP5PkU06bB6pvQiwO4Z/MnFKTlrqHOx/grzXsamYLLYVbmLryy5wj
tNBmfbZXA9mVWYzsDiYY/SatffXYZ+Vz0FI/AmyTT+FYOtmmnTXeRr+7qAAIcrEsmiTjpcZ9Cz/w
aHFw3BXOkO3jImXho2AJNxe0xQucavHizrjt9HZpQ+ia+J5OH7a3VKLh5dyYSDKOFP1+WXefatBx
nxCMwz4JjuBzr2u7Gm7mOgVnM67dpZyYMpaj2llwI1F1yqla6sCBXZkFd5XTqkfTAtJIT168eF3L
vMOlwpIW1fOmrRdOgF5YHcJ2NJSappTXjOswcYtdIlsf1+HGCXsqoxihrWAtvIU90gFxsFboeoUb
LI+ar6KeeCvVAoiQ6hCuursc6pQzsZENXTnEYjH4jvQRmmJ/svNmJIUYeTWfxzkIL62RNguyjNFl
Ysn2IpuD+tJHu33fcoDua9P20CxAMiBEpnrVj3O2D3UHCGlTeV0V9IeCjDI5RD/rlaljsmyzcJFP
hV/dDlMgvzB/pNw2vQSGkgu4cETKw3L5obWhE2d91xOSJRZ2IIKFIUr9DZwR5oneqpM+a8yiwPCP
Zsmz10xqN7VVDvnUHO0tTG46I7p4zSbsATfp5DZ3JhS9cS1yUpHzWSwRt4h1r2dGbpLWuk566es4
zEJprPJ0sCNPS8LIYBrorp2XIcMTEomkbszDBM/vyk3oeDjd3NydOz61w/LBEgr3IYvOCS5B5RFP
wAyReBKqEjPZSxX73vrcHjASg9fgNlS2NBx59bqRt2ThvCvA7q/HNH1tQ7BuC9sN65A5IRkZJ3ph
YUL3ypRTcY/g1YQGGmMK6hRSMiWYXTZqoDlX93ziZIREPC08kekDO0Qtki0okPp9sGNwxrR24EyC
JxRbRBRpZ9C4G7d1xY5Jpsq7sQtfUxdMs6XxNXRg01o6gotbNJ8Xx6VR5vVj8zXJ6biAd5s/1nCt
VrHdlkdDN1eA8xHWqOiZjOpOjR6Rr0KOG/BKS8ZPqmyaPQ2E3K1jcflz/+Z8YE8FvdtapC7ARuO7
aS46XQ4MPl9ZkSw1nVnsfixNIDU7xInLYy2s+N60yvpSCrvYNOiKXwJzaD4LizSd8Tc9NaXbiWPl
aMsqKi2mSz3B3bC7b6KMxPOUcOC1ZhNdjgFxVowprzD1oCiYNaogY1Eg5N1RPm07n/QcOeToUq/n
ptVhuItFB26+pCMZZQE5b9HyxznQcReDEPiAfJm3JkfSpwAF2rMVsiTcRXXfVMMgLrXi5CYAgA74
V6+fwqUAIBKtSp/HiXX365zehpie7ZKiLu4r1Jx3Gpa48QOwfOezweppAYM+SW8CQj59Jy3KjMnN
DWafKNhGYxReNhEpUTMX9gP492EdVQyxfOgG+BXw4VM/tx4kvGkERfiQEQ3i41ya9eXiqPrSs0li
K/0NUlKEpw4pJYlMhSA5Hy2iGbixx3kkTZYF/TkT784HoPwEW+LYZ9GF8gl+HGNatETW55bg0NO0
DG1GXgkWEUwrSUE6oolcU+YUO0182DUCbUDVU+zADs72vYOAXiNKNsVsDuIZeVIa1CM9YyeLKRV6
EmfHb8aNTXN5y2HP4jmH2SngbdA5AueNz8MnqvoZKRJbW9ABXqML1TqgmGnafEQYl8EbUs04GyM4
fROYhLd0YB8VQNI+mf4gqfEc1pqBxdY00i+zy6lCggw124sRTTN0ArhVxIvsbYsM4M0S2gWfEnGR
IQG+6zQR50NKy4Q92dKdrnvmvdgHWA9OE6jvgcYuIxkBkpBk0wGsRxHC9Fh+6Sp4zqsG36xjXrPJ
MpmlNwDPn4fB461BcHGOCOSwVYaCd4AeFNXQMDafyUpyd6UQceRQNkVE3qK87Jq5MkEW0vjwKERM
NjsP82ZQfPA5LJarwqalfv7H88acq5wjxgDz+RUtReMerqmL7lo/3U42HOkqzTPgLYINnZHhJoFH
kBk8VrYrg8VDsSZbrqSPmByiqeiedMWrchfhg7ShgD03ijWU0LWpTFEprAAyN5RkgJTVnkYCTzxC
2MhHZNLcJ3BD6WbRk5iehspWocoBLhtM1kUfI2d5Tp3/f1RJIwpm9cu3imMQqYs2+9r/PHV0PKie
P1UZv3CyP71gSVknvah/88f+GVZalv8v1Ew938dVyEF/iOHnP8NKy8aRk5G7/WZQ6WorexveLkMp
poeewy38w8d2vX958PjwA7JgncEK/Y/42G8JUK4uKkM4j1CDEQdB1/VdKbeIpQFNr3z0gssKAGQ2
KY11Rox/Gpvu+acXc/ujQvzZyuJt5X2+GKxHuLqwWZF6PjOTfipmE29yOeN7FNcMhle1Kxg/QSF6
LEDi+AzKTPmUAA16Qc68PfwXl6a9bYahH/i81Ld1dGYUFmmq5d4tETkhyHEj2g4zI8ptoJhZOOEE
JKczW0INsF1SnD9fXv/4/6uY9ZNTL9uM2eB98eHeX97GarCO8tK5KyuKHkL70CMrg7SNxJFZX26q
OC7+fE37bX35z0VZKq4VoKxNrfn2mWtZI80jI/vOI/o/1PDtjnZF7NkFcAQfJUn/JXrVXBzHIUam
KRnpN1922R6EGO+hQbdkL4Mknw6d0SbxlkrCfcG0Fb252BtM6wS7arY22QKVZdUhaAY3uEQv7C+j
bfbGL+/Op1mDejAkJsd9R5sLR1wUJ5yK7yxlsFZUiYtAqYppB5YbF/lsFqepQJn2z2/v7aj7x8vD
hTaC483G4O9vX55vmCjyeq11l1sDYyFjyfZNUKevoGCbOxS7wSq60rr2ADQuKzTt/jZq/3VjAkag
RQEVGaJw+H6vDCjHFU0xWXe+4U/3md4wcwRALRka628E1t8sFMeK2FmadBnAu377rPRh+9o0lXWH
mcZ0j4gSbVycn2Ig5I7TfUOc133Bz07vToBqYN9JdRiAkWrjdW/85XP/7sEd0yVa4hLi/LJqbdcQ
UWPGJlJSDZvEDeJSXNqooTP7qxl9/fkz/26TAGXT+5L//6pHYcnczAxnsO/arqfbM9O3olUxiZMK
THGq2tw9OoC3Tk2TscqZA1jXAG8nGGW5ZYxg0RdxMvxhuk8ab0q2hWlDVCi0BWrvT7dpCkqWn5qz
y7ywRhgnSk1V7v78EO+YvefFGth8PxNoG6IS75mleZnQZJsj6y6Oc7PZLUHbHs7rZuor+dS28BLL
cCTuzbxAqBwRY7OlBBMxR5BcZsaEq6xwm3KPtG8JAi82ISu25nT/5/v8TRSESohiI5AddL/NdzvZ
mNBKRcnfuvPI0vBA06+Z0hocg8notSnbv61s+/1igpPOqubMNUFSw6x4d8WqT+zchAlzN0pHnLy+
8l7iaNJ/cXKMhkyd71LvYj2TxTHQ6yFn/DmOc/Qho9Ev4T7P/TcHg/PbHFDC3jTYBBQzBE69Js6v
qOPU8Olc0yfohkCcZssJLw2DtNAOeKBlVuL059fIE7wLiRzWQJ4A/NAQQI/hPeN8YdgbNNmc3AkO
oXUE97Xd5Ki/3qATPPeHmt7YuM6DIe8ZNxilv84GBI52UZogz81MF7rPjEbu2s5tpCkr3PCY6tAV
Tf0Okz3cdWdnhbUUjk+ms0TMe9LR+CiNKukZ4NKNWI3JnHpADbAQ2Zi2yc7IuxF7uErrFhU5ozA3
lPUd/Jj0FGJpdAnTV1yjQogOUShaUzH8ww0F8ajixhJz+ZXZjLUBOI+NEf46kBfnaUi/Yawx09Sb
U1K3nvP7AlJzBaHAyeVtY6ZQFqc08mO0rDtzQ/obNkBVAkM+qpokGXRKEHyIoibVs1nMdFaAkhE1
rLykpTD1I0SV6PuHX6CZtqE2+e2LwzItPVaidPUBwjZzhhM5OlKIqQKVhXoHwpIu/Qc0YvFbDVw6
oXfG6FiIEXp97cHvsHFQrZgLS0YHVYlSYYTe6ybMx+gxSRXHbsEaCWbFlgP0ENHwhUa6JTWItoHV
M4qqhOe9dJQ72boOiTakgATiAYHO+y6b+WN0qcCXoORmMAKNURFHlroMLhkUFIqT2UqtkDKoVoyV
L2g25vMV80acbqYotHbJLMClrWQ2hUeEXtNrhNL6ryGCwpi82Kmp+aLtJnKg6NBPbnctasKiEfJp
pAnx2epoKNpDOME9C+0vcy9AO2cNEmZM3Hb24ojnKuq8zwKcxKrxZfqNhTJ9T1QMDH9Jk3pjAr2X
6xQvnn2bSIaXVjCsWViYQ6BOV09wu2bDwOdL9N9cqK5webJEPhiwjovTUIfIsl3UdRlVD8FAbxmT
RXCcIthUAbRcei2zi/gRwhNeFGs3QcsebZRd6SUY0EkzzFD8ahOioyw/42LoO9xukSOjNTdzFe4M
Uyc/eJzfi6LgTTO2FyeTXq9DtDdcsLojqAt0CSTaV2A3Pk5Gxxeb455DYZ4dHHiDiLgCXCfbQ6MV
3QqRMg5TF5oolaUVMEVsO76sz5SwhPkmjDXNpXAzRiPLC5lUPr1GwGid8jsktJZ+vUByfYmhcUIx
MMlXe2RSb5HL815wKY8eR5vuTbfQKfIV3TXDJQ6BrkcQvk0bJors0HDNnIYfPzceN0fFIU6kdfGj
8oFHgw4SJ7op9kNj6mJ1phN02fcD8ZlwFtMfpAkJ493q+R3E3HkmhJoslCpNfgN8DE3i0OPltDYn
Newah/+iTa38WtUNIQbNjvAyYaxxGQViurc9n0M9M4io5xhJDgdwy+MQReK6PcQi7L5prwC1jlp6
Rl2n+OX5biul6FM4YFVu9YgeLx0vm29xo+KXRYmU2Q1wl/aQJIN1rRa+yOCSGc6oND4M1oJQs53P
9yqj3HDKnG5RbHM89xPty1lnj7PNu7eqmYdiS3KlIh26b4yep/tc/2qAFgSjMSf7NIvBewlLTlHo
0Ix1S07bJkqapxzvVWc9wSO/PycKC+ajM4DE0n+xNVwr70o+bcPNTHaYf8PDWI/rmVQeRWOY12bK
lvZFbF53bVkIqABQLde2vttaNBw8aFMeoIlP9wzsScKFgKLjWYV8ilXJaU5Hy2i3sR2RpXcLzdIB
uLc4Nl3LnQ/8mWEFMWSeLhujBRV4TnCUTlWKJe+//Sh+HH0mz3mUgwfzZqiMQHwauErSV+4VcPHw
Mq08ZBMCpy33HDvcoMQDYlmFRj3mCGtZMWZFKGtBn9BbyIq9fNoNU6vTIE6eftOOd6E7dt9wNuAb
yTgkueMfo8TiAKZ9RGwTulQpUvBl1kxDiDDgHH2+9HXdASThccQJ1Id/n80K9JKRAp6iY5O1B0AR
1nWvl6dXl9a1meScTAXeae02H0hX3TCf1ZUcEyM9VGlMDQj5nVWr0iV0tiH/uwQ5wALu3YJ3BkYr
eoRNFdDLDBss5hqTlhZkBhTW09J7SauRdzpJ7Z1+DgIF06D7OcMvaY04JXjF2XOOELLZcL6+PBw2
4Bd615c9AxtAEuIUJXxV0v3m0MQOXzWzGeJCjNTvgQnECU5B/GikMx2mOfFf2rBnv0KDqTDNgw8I
XoEd37Ygc1fnlQjD2+pOY0YI8Cxy9K3V4nZGTtsk3W00xfZ4DIX+QMAhCU22iJtD1VrRIxCxCdAg
5WiHKQMkkRVKzuRA9phUH2Yz917QgaVxbgBXXTPf52iaQguVpJaX7Nj4lOGzlkclDrWRfGKYy0Zv
rHG6PT8hJxE5MmAp/JTgCu/PBS/zYvm0WA5bNKFEzQjd5mqkpH1QDb8JW4zP0ussbQlHvtM5Yzwf
m/NisqJkSbPPCfXEDVek6LK2Q2MF863atEpRyei3Btttijb5aJXLBp0uNr1u8BZZ7CIkQCt1XadJ
dAn/mG21zEyyA2dxdqpj3rJC64NwlBVsLsbhRMe0az1cjFjyMP2LeLpPM1hN23EImsOceWW19SJV
evdTi/w0HAW3WNaQlrwXEHasGv7r6LGeTMrWUrnHohF68oCmWHlR4chXbUuV2s0Hy7RHlkhc8KIX
fbhk+Tn2TXZu7EViEeRJRRJdkrtMPPXITZzOL+BHLNKF+5DbxAUdWNsk4MQ5r904QVNsNfWSmXOQ
zV9QEYvvzusTxcp4n9MIQB22cYsrOBcskdBUeB96xXCRJgzD/1kQ1ViFrxJW0LDGJbo9QOWOtuUs
vZfEp5dyXhXQ5tgUhR1b175L/9tqaus693S3oeiwIVv72JLW6ETURKJ5KYx10Ng0IVoP3tIKrSiq
KgCmqPi3QIVbFw3o/Uwi1G6I99a15fIILDnrwUt9mu8WHnThOogbThjw684O9Mh0q3JBtHcy6wY4
A/I+6cKiNhmiK9rlBO1zBEQ/ocCBDLw4PvWxoY/vPuctOcHIttEHEOTcxJnHtYRK3q1E0g4x0CMo
2Nta6bvNVc82cxrgDrtEztN9NbstHHdKtUdMRUn8vITnRvUpZHXbbo8njdtO1qolF1o+MFzNpkOv
hjq9QZgZ1HZNGL1GFYe78JAtYYyVoQm9Ma14aR96T5GEJEYRIZwOeqaWk37eIBpvXWUHH1Q4VTe2
431NjRgF0ijvDhgqmqugJbID781fEyb1qwD80MrxKanXA8LHK0Rz5/s8k5xIcwYVuqflGZGhzP5j
kc+8Z9AJy0p44wKCWeXOzqyxuFkljehX8DGrYyZlfgVv17KQ3faqI5X9dKgtWc/rUoJKiMHdvEZT
qUEC9kQwJMlEFr2ze/ikTOnNi0YH/4scT51ljbw7OZVyBRVMWTNPE+BbarpsCqGheDQ+AMfm88D/
5q/YivOSHG+BtwjCFdoQoAqn1cG/GchxKp3SIWo63cOHJ8ODvIXW98ie0YVywTDgNDoRWzVK0UyB
6sTtAbWj2WQL8gM3HrnT6XyYxClxmy6+KL4LckxOl0hG21yf4ZaRx49xGLOCzoVhYia1vIAAJwl5
PTFN+FMQn+intYcgBW+GRpB7HGVkXSeTFz1aRt99sxfg+L5TuEdqML5r7ducn3iNs1qrhGi1+ID2
B668PsfNKC8IjhEH5nZuai0erfNNGTPmqqCwV5sYSf6HcXKZPJcwtkRP3GsbtlAPoWmfxUZxYQhv
5yc6MuM/wAlEbZceQAxk393BN7uTB1/xmvyPkbxXMBw0fmQYyMAqg5O5KurQPTIwMoMjBdvUH9AL
VKsQavBe9J3CEN62Q2qV3nsxkXV5CEOLlp0XEZXo8/BKghyAJZbmODDuK+gD1/4w+w8pHWvEdQPn
CNeM/bDoCeaPlNkzq1e8TbCzierKZBpYBeHWn3t7x5XTh7RV08cphVmMskv2UaqEmRo7hOhMtQOg
u7RVgPxtZdrr2ZXGbWv4AlltzHjDrcMQ7GAnnvEVvIj3Db+W5XtJVvmKREFHuj3iUExeZdO50Erq
JGXY6objZ5fbbTcqjlFTAMWXN1vGdg2M6Cm7zgLAG0nuZ58q2ScffHL8aa0qbJKLzjP3c+jN15Ej
Yww6guKraGZ+EhIACC3hvxMlt0ttULFiizda66A3IY+30eA/ndsK/z/h+cuExzbxg/ipA/PLhOfq
petevqYKSYC++3nI88+f/GfI40f/inDhtmhb0rfEqhyO1r8Zac6/PJJUz0PV8t/jnH/74Nln3pkb
8sdgxYVaju3fkx7r7J5HYxak3XlG859Q0t62wpj2cwX0Jmmr8mvu7t00IHJmH9i7IQ9hVr6mgLn2
RogvBWak41+GHb+7EuUfWkZMWmzAi2/byWXt1u4CIOkQ2ssIB1Y+y1pMKLCn6j/qFf94Jq5Be89l
vkIf9O2Vkt7gRMQq+tCPhYLsat50A/7ZfrM8/vTBfzO5+s0j0Yu3XdqJPo/1XrV4wGYtEu2CyBMT
26IsXmMje835+39zGT1xZCT4K72th1zVpd4kQUDq6jKEPqb1dNf45fwXr461GsHDjFCYZUD57tVJ
s3JFyhMNKDpdTqhvoXtE77qt8788lP5J/zf7On8kRKVt4DVMvny6v2+vFAx0ZvpolId0hAXvq/l+
TiZOu/lR6sP5z2/wbWf0n4s5KEYGIVIRNBfeXgwRDcHeFHgeNZRRAWCBQ47uwkoY2YsZgkfO3NZZ
4SfU/+dLMfTxs6QtG7g+YKK3F/ZbAd4RfPoBoKv4oBCTRr3HKB6NnF/9+Rn1C/vlhZKxEhUYpbKr
315qUbmaMzDMB0PRMkHzat7mthl/+PNVfrfk4cL+71X00OinYa3m0A4GtK2DQcMc4vn0OFRjfVFj
qvjfvLqfrvTu1WGWkgoojyyQUs0bf8pf9ERx/fft9YsCJ1akSAv7dM+ZxENFeTfoShScNhdYzaHX
2Y5nkAcjKINco+N+xsDLOIDIhd4C9n7nITqA80B/8Ze3etajfvv1opBgzOIMIhKf92rKIq68sBKy
OsjBFhtpDrQtZwmAZHGreRvB7dxYUWvh1+R5B1JRgREfzWEaX/XF0AAxgARKuRFOiVq3sL2+nrkK
OGs6eI6Y1k4FxSsye84xWazhSgZopiHjpav5CFC1kPwn2EZXW7Ck9lpxaB2Cqanu5jayPxWBLY5e
jDfBUIGCGfEjPcTBAilmRkJgzNlSRTD5CYMjBYuSmhmodEMW2/d4/6mirLc9UJwPvZG79OqX8WsT
c9AwCuPefYur5C65dtgNOY6kYSq2tJjML+cpYtZxP+fUsop56IJiayeiRN7AFhObHkyED3iWAdfK
Qmp7YgjQo2EUA79iWjht8wbahtFiulCZPN1SETvR6OvJl2obli7xjekHppg+pxBqnNauR6ujXw/g
Ni7wkMJKBBjXyTLRSgorMDVhxNQsKE37U5IO3mlKrPw5CUX56I/AlpvOkU+NX9mfYp5drmhDyidZ
uWrhngbqAgSjcBRynJlwg40c9Z8BYPCxG1E8BdlV3dH+7J9jXs0pzRt546v81bT4pir37U/o079O
3Rh/6P1FHEcdndOOidNcaiJLC6aJ5RvhMX2bZwwGcpQ4jxwq/Rr+MbV/UjorMpEMoJOtasQUqA9W
WBZl1wnKaajJJPWrj3bGNZKFvEQ6FjX0txFKyHnnlV2CaKJJaw7BxHpbYK79KVYpmi8uAkjYKyUP
4WLzSEmQFc/RQl1RUU5tYi/VfcMeOeQ1NhN+uc+goskrC/BytPHTePicxpKum20NtMhQGKVs84Gl
4kqRLZ9oIXoPU11Ur1ivMespEuw2oPatQHU0Bxe1mkfB5n5wEHvL1x5tFaR64GAXuBelg9ipiS5z
O0mHsgDzk1UfgwtYTQjr4iqe0GKAnho9dk3LtnPRWlkPLqfsMkchkDo5qJVHZz997GsjGfYqrPOX
aMT5O6rZR34gII5nEVJ13UDfZyQB/7y0S7GnOurLHdr6NlYYVAzLdoEh3lDZIsi0og9ifVkiqSs7
9pZraMREOXrdxwG19qckR6skmEvCOGhrnITgBFygeIChFhJoxtoq+BJemhTPTWLXF1Oc1KD0O3uN
gNQrKLcIcjiKrtwICkdJNW+MuaNTkMKRvU6KCCZiUkb73OALKYfTVzkE1jRk4kDXMP6QDy36jamc
0u+1jLwDYyDGGb6unFxLfZbdPOydSiDvESkWwoJS3gUe58giZfAzjB6im1Xuozb53qs22KTd9IFJ
x6EXwxeVztlFRfmKbxp6WpzGwV2q2JQwGqctONXhauhbBtFYKe1cjNtXtgyKTyESMyczmnaIC5ZA
AyfZr6uxwOsQJlq2cvqSRX0u0FPtm0oDJrpxyGtpyLDrAYeA3aOpDBkhn7dLS3Sj5zrsLX30S5fn
tqv8JeuM8CbEDfmFki68cwZabILa6iF3Y+diUqyogoD6rHSZbTJf2gw1j+91dIlXVdhEN32txq+g
YhCESrTRS+oW4Z3ltw2shfLF8wiU56m7T0GH7xjSJnaL1x7jT/oLnqPCu1gULRBzRSQ7J3uI6zX7
0qzUJmfWtK5sJTb+yKVb5q2HrAtxlLOs8Wvq1UeJX+MqiTqTFQybvs3KG0f2YpeOTshHqORN1+jU
XtjiVFqSxQS8USFHY7mYyPF2aEMCWPVB856jLkoIT30RWt/NkWg16DXimYwei7jPaNpNyW7AuIEY
RzKzMozeu84Tb9fBLKJ31NprDwfZfYNT0HrApOwjnPXoZgniGpnAoGWC0OH0xBfWo2f6LQmnwcMg
kxg5l7pG6VxVd50i9hgJ0WPES7ouBjwOhkionYM0KXDzIbt2Ytv8ElmqP4HnJSUW6iYsuvLQ+eaA
DZSI9lWUGFcA/G4c9O0/G3ne4bSa9ldxvnzKTGeEI01zJZzpjrqL5R0W9L7hLDTVjTTa+LYs8Ixt
qw0sv1eRxAkuwtlH9vNjO5ho54UClaykQjDRdOSNO0O05VhEpNt3vxieQPg24NArdE/HyFK0mGsi
b1sTccyKNnlmWkhDLXxS+SPI+m6HSzffYEf5h0YhzaE15zb+njOupofK9tx2D6NiZYP3H1d9F+U0
IsuSYJZTZzYskTyqtGFJoT0LTFTzUGygK91WzDOHZmlXpXQyPCsTJKLgAI8NxquV/bGr7OpibBwU
8eklSEgMcGKdslMbxfzLLsFaTyLwT/NoI3nF4VO2xL8qGOP7BsoEfcgiT429C6YgvRjzyBkmZOji
IbxwB7SOVrGvgPWsKQda5a+WqA1euzlPQ1wIi+q79GBzW1kSHCeIEihazExEyW48E1T7RFyfw6BA
ErNv+/629gN6Z7mrIvyUwiTf9jJtXShayhqgFlrdc1iYBbT1qfww5s6EaIXlM7sjv4dRKzGRvQAI
UGzQAfvihgrN2hyW6uxAGfCMdGczHtsQOIY7z8uNK/SVDRQPgkrbUNrznn1qOyuRQ0lUZdgf7Eb1
EC/ilyL1ii3t4WJra6UBETRohvX2dK04oyGgJC1OlHTUjTUyvMs12zX5muBao1aF1RnwHJApy0vD
OGYTqJUdQAHiG05LBH0wAoxMAxc/LTcqvY3kgQ8FtBsIQbP3N5l955ckXyfEOLV4vpbS+aUKlFOG
dDkavoe0qtwLNXTVq3C0KdzITA6JSfR+p21JDzNfpbnVXzOkoHoqUnQTLNIqlBleOLjqi9CGNDfb
lDpdJunol7PyTq7NCKxu8xaSQBdte3QG5aqH8HdIYvagM1Epbd2gij8A+nNfHB87H1y1l2EfGlZw
hxwD4Taep/LRzLL8+RwD69qMwvW4FHb6l6rqzP17k5jjboQEEOBUD76lxtW+KXi6/2HvzHrjRrps
+4tY4BhBviZz1izLtuQXQp44DxGc+evvovx9t8tSQUb1cwPdgBtdNjOZZMSJc/Zem0Q9t2/N4ogU
nLXXHoerLkZFQTeXmqmjzL6enTWj2V6osfJA1xcsft5Fh1gixbz2p3Pz77pHjrLr56FhYyGVWnsP
r8/NsR2zHvB5dGl96k1E+zn7C9HYz1XR30czW/77Z5M3B3UeBrSOXAmNbhC8DkPA2u2VMdp9yI4U
pIhHIzZrSpOqSpjGME0/vX8965+ePoxEOHOg/jqO/+ogW2mKPVfkBYsreLcNK2aNRBto/xZ60jOZ
GYymAa3foKoeb1+2YFIaLHI0GervAWwYYZQzhkXDPBymlhrn/c/35pwdOKij0X5iUnC4L69Oi91M
KEaTYl4i3h0ahxEzxnXHP72DbzoWXIVGhY3E1bUlSt3fH7s+7YdIVHV6FC6VqyA9LawaASIYryoa
obyGPJdRueNxGh7f/4L2eoN/f+SpD5y1/4OxwkFJ9vu1yUtxB12MydFtxzjCpMVUwoii4AuTF+8C
mKk33wQGswmCGD7lwax+EuI4Qq4cvDhEEZ8gXI617jYKyCpDqa6hlnNRYVD8YvcDCvBdRSuV04ha
To0vn/7/+tV/6ldb1qpGfgeeln5L0vj5Nz8CteH6l/7Tqvbtv8B38ZIjwifsCGX1/29VB+ZfLkrJ
wHNpntEZFwij/9uq9v9C8AB+Cx44kGNvfVT/p1WNWNqEQMYpk5dGev+mVW29WvroOVmO40I3QJHs
uubrIDFwiyBdita6qLC2ISMYiBGYjtrjlI69thKwtRJ0S5dZjgaXerNCEt7MSYNNL2AMLVMY5Bas
kWytTbxMLDPx7W7hZhexvWZKADvg3QKkzlT5b3f6HxrF6xvztzcKdjYf2OfWmiwcHsvG72+U3/Yw
/fWiL170Dtaq6PGokS7nQZpYjWaOpe9fkJ3gzSXR/a6bBFvGGl31ap8w0sJpjL6OL+hKXkLQNEhL
HdjqD5mL6APMlTLU0dIm2rNRBYrBkztI9xgIFp69FydWfSK8iNP8MkjuSiUimhh2h3rZr1JGzTUR
eLfJ6uArbBSKB5cM7IusXeU6NFTYsq08YtytNIkroTf1zB/jseJev8iiiQDg0GUt3nNXNShrMnJQ
YYPSC4h3WkZrxe9FSLhGYdASEPwiVLZMDft9ROgksRaMO7Xl8BCMDmu9dth7Z9dg+L506Hy0TxMh
lDFi2B12XqSUL7prM3GRCqgkth8sDKsoCmTLd2s1WIoXVUgsRj7GZKc+k3sPqYRNWvyC+spWCWHP
JZ+I6DrnxC6bTB810LsFYZjBENrOEvQ1ds1E4nrJge7vhZxF82hjD0zOnUZGJmM4uPSypDfcLxph
i+EU9vS58S1yVRy7486l7arEQEA51SfdrIqaQef8pUggT6BwX2f/TU8Ew87OBgqqaVGIXAwzy5LV
jk07r0bDBX0EKk8aZnnlPRNzgqZv5sAx9IDf8TqCR9+qVNwldHggiLeKm/RLlihcRl2PCdyz5ugu
iPp33EeUdt6LHwSlO02EyYPFQOB4zc86YOaxLmKiW5LzywRarjcnQBrD77dKqwNlrFYQsr9luAzD
eJWQanJn+GTPbuhOwdyH+eFj5E4twLFwtvF1AqyiuhdylNt6sAsybGWM6kxZK61mmh/Q5nbX7D4c
jMoswiO9eD24razzrmakUJ+MQVrX49AUt46Tx882nYkjjWPXR0NVyecqzofPjYNhAws6j2wywvMY
IFf7YZKtBXWJwgZk/SQ8CAGMhz8ZJG90d79kVd4geWwGvWpnEFMJfQN73HP2LVqOqgjLVaCE6gtV
0EK+MU8k4P5yNRGlDkXCzxmhWfPEH8vsJ6lOODhKVD+ZWHV69YvME09OH3JstR4gD/LzFDk5E6iu
R35bbP6IgRaJ7pY7w8sF4paXMm/qMdq3JrEZjy86QMpHXgRjkdzg1G5scXgRM3jwtZpNNLUctoeM
huGL2JHhhTqidEMA6FSr/ljWPVf5pdSxeNuQJU4Z90UGqzKj9yhwAcDa+iFfFsP4ZPRyUZedrQ19
O0+Qi/YF9fD4cSk5wxFYb5b5fbQ6t6BIaITIA5qIBQYw2qy55F5yoONeTubIKSAIyFgOmUEh+SzI
nadqiHh7GoV4J3x5kHPyqUlxRxigt2JYX4pOY2XFlgbEgcUc71jaG3D5fMtPxONU+L19k0XYjbGH
W3n9TTqjReCLv8oxVhI0sTerlUlGsc6+aEuDiNh4PRgxJ/K7/LNmhbASwGuLp2/qsqoEGbixESHL
LmJklXZu8S+hnM/OrSJ8BWMpWsMMkv702e8jlf/wZGXbNIBmhTALu4pt35TsP4va2D2Uh1OEOo3o
57oWpnlKbIcDOhYYmutGGpuA/hYcx2nsX5PCHTx6Qx/RQ7U+yCGexpDIov4jqEZjB+MlgUjbtKHT
x8nJKYIInXuUQilPB/wojjV720SW3pG2ixgBOmbKSOlhc7bZu5y+q4whwExQTkGCRdP45qeWsIfQ
Kc0vBn2WTUcG0Cafq26TJuPkH63cjr8WbSR/TDEx2RByq5uuEJf9qNW8yws93Ylaxl88Z6h2JZvU
lrLPuWfoVn2x3KTc25VJr0cuJahu+M7IAUnBkE3OYdFe8uIqbeLio521klzjttsvRsf5e5imkFAD
4PTl2NwMxVJeerQXdj1sgTuW9eYLwozkw+AWt6M0p+ygVevu1awmcO81GefA7T8gNyw+jqXbxnvd
VWCh2MBIlVALaP0A2bJDkwB/Dvl8haR1kg5O/cCm0zxWXtkk22xpq72fmvXnRMCXt9h6aLIIr69C
kmqmayT5DtKsodzGkWx/php4NbI+92gvWbwfYWhce3Er3W1CnsMM7IlyYLtSz+mGlvXBL9S8Trmc
+iSTyd7HHmazqG4O5pT0W813fMRCT+sHaqE4VRyHh91cyv5adW70IWgScUB+nu896PWhkRmLv59n
Ia6NpFMXLNjz0ayq+UQCeXBagIUTtaR12AE8CVU/ZxASWvEwpMPy3TSL7AJ/1HKhKx0U2/crlFcH
HEoiH8IN6XpwY21O1q9KormM3S7QnXuGncAeJiEaoJ8NOBGAGFkpzy4qAgcTAB4V1HkZL+n7H+BN
NQknmI6TfDnVOpw2f6/JVF06flbgsH8RPuYIfkNzXGXqrkFDGFl0fUFe0p8cp69Oj3xtiRCEeIyV
lCuJTvr9qm60JDIZveCscK0/AcVkZWo6xL3/bnr6ch14VoJ6nbuL7OL36xDBKPo2iKOzS5ecRd3U
bBor+MSbVina+7fy1Yn95WLrzJnbiY0J9cDvF7NYRIyYKvT8In+vV0DFi0DBSPtg9/6l3lbSdAVg
p3AYMMkfeT3JV2RMNcZkirND9sF1tYIPvBG+DJ3w+qKV9N3+9fXw5ZJejBNSuORCvvpqfs26UZTe
eZmS6NOvPZD8PLYsr1pnKr/MN+9f8+0zwhTO42uaBFDabwxxdeUqcypyce5/qddRM08WusT/xVWk
hYdVMP3mZPL7NyuQfFcRucBnAlU0MmXkuNKf/2W3ZH3NMbtaPj5d2hlvZuuic2zlGXyXF+WFSBnf
gBj5X/xKHtHmpuNz2lmB179/l1wxmgXE7p3tCBE5+Q888r983C8C/K6ZhuUPR7q3ywdrOi8zX8t1
+NOr20eKTzSPGEzQSUbi0QIuwmx0oBTpCxpUqGDRRf7yW7z/s71913zCWh0aM6YT2G8eyIBeO3lb
ng1fmZcrqlmmutWxs2Q4at6/1D98RR4OpE3U4KhXXq9VEnYqlyrt8wt5ai7RZy4t48nCXbvP6wlu
Wp+a9y/6T98P66IPfMBDjvFaJjbAJXJw71nnQiBjqUokC4XpJwcOOvyo71/rlUOWeciKUpCe67oS
f+zbN22deZq8zoxKW6AhmVV6xBdIs7gnTk9f1yCbmVzMeIKm1UPC4G1urzELTtGe+ZXL4aJmWghF
6rsFqoOqc6kYvvu5aIo/3Ja36x7gMAcLPqs5qr/XUrMq9UZ8agB6bcxEgE+iFKMIGRZYeDK6eeTb
Udb/4e68XYcQGfJWra1IdG6v+4BxQb8EvxyPuG9Q607+ahfroHbiAsbzF5ISsj7vWWpdq75QT6BW
FmvrrG5xHI/4hlXcwxWgSoJFAkEs+ddrM91olJPo1Bx+u5c+5t+0SKaCik7Kg3cuF5+i2/SyL1bM
pLwtnCqF3WL+qY3z5tlEVLi+DbRyeETB//6+zCgy0Sj65+VMYIT73EJpy7DPoa9mY+U0/v7t/6eL
0TdyECUFLDWvTcpIKQIzxvR2nmKE59lqcoc2xynHMxtOSe9f7M1PzTfDx4QamfwDlrNXZUmZG1bT
RuZ8FpHHwTJOO54sXkROie9f6JWznlcOORxiSXYEvpygL/b7PSycJJ1EI0c2cJ20t798FwYy8Pxj
ROpWe9FkA50QN8ZOnYwJU7eikY6ml7xugzVWjiTN6RMYI4clhn3A0170+i8m7ICuFx6EYu1+jIpA
nsPIuOS2q4Dpln9YPN7+PjA0AsZk7GuIP19XImkF71uSAXV+EeePTCkuoLWlh9jEv/v+TXvz8guP
BHPhMgqgpfdmIgJy1O6GCYSVXj1vPn4fLAyrzc+wp/qC0L4/9g/X3etvDUt6/qyHNq8+QwAEyK9/
pWopHUtpzz0LNbk/hLCHs3ZxKb00RIRs6eqopSCabJrsP6x09utHBC8uYw8hAKKsYwj2gN8fEbdA
YIDOhahUqOYlbvMMBxhGH7H0jh2OU+R/BViZu9uhZth7/WIkqxwdp0e7m1FSvHg6zb6ki7jka79G
abnW9b3mz8tKgtKlaDOIxlZ6K7vZqPiXxtQ7BuiBGBPnvlPfeVnLjH99vAqDzeAwd9pqzr/8nrZo
p1tvnGiNtRHD24ucxhH6CTXEcuvHjICvPNPINd6cvLwb6TZca9EZh8lNxW09W8ZyqGXFcHfoYI2b
eJzMS9rSZhW20usD4up0Ay6CSCCkZs0CZHNWCwfoJT3DbrRCwG5ejz/RShQE9l6lIAw2tTmAnXeW
bFVVF5i/F9CWVmF9H4l3oyluZLwvAc5WmqEAn5PbYZ74sySSrD6JmhYlkp0gSo5iyDmUVGrh//ti
tHgpPkmrovMSFGtdoxoBsazCCvqTbjmQ75z8MQ7us56C/BT7xnTfTEuZ3KISAtORx2ro7lrEN+UW
OQ9vd22VTX5fL8hJ8OR1ltozgsSHs2IycIvV+T0iABAjzF0XOryZt/xwRIXXVCtrbUWNBT8zCEP+
4gu9wQPHunxoEDYzG7Qz9/I/vtYGxvg+xco17UUDZ3NLH4TOVbckNML9csakh3iQf7FHhoYia3Sq
k5qy3vgw1SmXVvnCrhWYjO3VJimc1r6pxsHr7q3UgHGQ87gktxwXITECLQAp/eJeHgZNVPe2xy4d
Lk2FV+jF2uQtMU9QRdoaqks5phJcRGSNpwR4IdnIk4WcpdYFPS2/6dvlMBUcITdMy+kyMnGe9INV
efhr/dTjAasS5NXXRqrZG17qAHr2PH2AGWk14H6jb2YJCao1ohECAWGZ6+knNpfoFuwqstKXFpxX
9HwYJ5msBzezvec0SpKIBK8WXfav10qskjlzfWcwuWf+c0UUGm47D++XNVkJU1B2RRXaHcKGUAuP
p0j5YhWbFR731W7XnrmTtf1XxMnjsJ8QJt7+Gs1Y/upgd9ZCInap7fwayFNpZWsnVtOe3zSrv2my
cAeFL9ufFD1NxoTelbz0JPOITW6mU0bKW44fCZ0Pr2nZGEwaitnlxroE7Dj7LLDj9K6tFB/EMumd
7JvCbu+rxVLTFxBCjgHsXXp5fu/XwdRfeVNhPYgsq9ywJ15l/gFBgEcWvbjtgvhpMNcmM7Wxw/s3
ypL9mDEAIYIJ3QKeFZdpDrJMt3PkZwrzvEOSqTuMh5uCSC/I+VGEUCBkCffIctQt3fq5oCm5p4O2
+HQEUJudS9OcaLXRIe98GmRLP2Tjrx3//+akf5yTsqv8bft96+tJ23b9n6ZJf3P1rLvR/4xKGXqa
K2WNDWr1zvx9VGr9xSsGm82mYvjPjNThj/+ZiTrmX8xCaScERBXZAq7Sv5mJvt6nEf1wGGS6Kq21
lyZf1W292flJNyQxqxZxcjTO54OTrTMstwjYo8040d9QLqpvjUVazt9uyz8NNf1XdQnVD2piC72N
cJyA89qrq6cyVR6O+PxUZkTRyBiwLNRQFgIi7NCSdqA2O+WhkGVCuOqvoGu64AcIKyIDff64ELug
cM6u/P06F4BTA2tmKc1XCAOsC5Jx5tUJ3uR6AcOWpf1yEaV4+XZV29jAUTvybyTg5FXzHIHbIsH7
+iXTBqI+e7NKIVrrxCGnLqMovWcYJUOdgZD0RxzfLykuzRqdQzJFdIbpwH0TFSxUPiY4aqL7mmcn
ICqRlhS0SES4J9ACmbURiWvg6cDcHPf6A/7b3jj7UzJaUEr4lb4PsROL/RhIw/5kDlGc7so+nvDn
wcXynhIzQGy4QkfB4NSdQ7mxGZFPj7fKlkRzytgf4+slMBJ/X+ezFd+PsSmoaolNJhcbKIq/t9uh
M7fETjreyXLX/zKGrCsfJ503BFkqkxoepJy3EXOic/AvLUM0a/TJvEc9LKw4BcgrsFkyoa3iryWh
gjeDnOtdDVQWxoecVbOxYuU/Lv3UGbsKi/yOTZbAE7FsO/6vtd6Adpmp4Vr6gCfC3IydY0FVh7IV
C8MYoevWxR0N5OJQ6tIkJcJn8wr2jR5IfR8431/octwrV4HtYaLEA0MQMFIwfODGHER3g5inj3nj
5Y9mMucbWVRJ6DDsI5w6934Y1ZTdc25A8x9MaksAdbBPgAqfOsBPT5mHeA5WMNIhqatTGlTd2Y3Q
FFlWcQ8aIr8bJpr/9J1jiSNfkb80inNbV6cpmB9g8Q6a/Neg/eqtAN0SKPYWQ3V6ymOBSWLsygu6
BC05UW4ZMgQuPtYD5F4FT+YAKyP4JggpKTY60tntwADxGf6IR4BPM5vXwewvyaYDFHYGO83fms3K
BDQGeX0kXueTYxcPmdHYTwJaQgxiIP+WInD/JHxeKia77p6QCJzAeTngacNjrZ3xRxSRv74gK98F
TW3ORDvF3bNe2l22sIlayehu8ma8GNzEuykQyO6dYUHwKNDcHTXb74mRo8CNLa0neFzEjciKKBl7
JOYyy8EIuyRG4rtuH1o0BTfO6NXH3CmdCzKfpmtmdcuxBNxzhzARzsrQZI+qSrInftHiME29c9HX
S3Hsq6q5zhe3+NYg943CCAjBOdXOcqu8brgsO1pKzOSsYRM1vryfs47t1TAclhX8slf+rJ27YDEF
QkReiWMx6cjYNH6anitCKW56v28vB+2knykc4cjizjevmnxIybzN1UOPYPJDmgr4RzmCeYN8tKfa
nTOUvKK76LyaONKpl9nZXORi76FWlbd0aaNTg5Xh0C1mzEkk8PdaDd5Pb0CYzTFq/jxlgIjjwDhV
eVPCTI+ucI5DfO/hS40BQ2Srik920FzMnjmHIMY2DeyR7301UhjlVXE0Od9vKq/B4UMw5UGnldzD
XJq2yyTUV2Id+guoFimGaQSwonLHu6z2iH3J/flY6965oxE5P/Z4Jb6hmRjuuCHRzVQ3xD7L2Vrt
DMCN2q7b1uWUkY3jZgfS5wVGmL7OPzYpJSU/O2+LQeJlIPPmO7kg3WHxy6ndTJHp7CYxufBvdHcr
LXpC4UDlTBLakICt9uyfC5EvxsZEIcKjjHY2QA8Bhnu4wlB02wxdcG3XdvxIAiMoOS9Q+4lUrGED
PNi8EmluXgVEt14bdWnfwffq2Sgg0F3W9WoiKKabQvUN0Si8qDTEY3S+oIfKkKD36ZRy8Dg3NYB9
xg9rQrNTXfWq26CfZKlBD4/ahDLLVq71QcylZ4cm5tCwVWL+xrR/Allm+BoIQ5tlxxaTxNdcyN1E
lXhmL6G9qmr7S8aQ4VS0Hv0sN00fLJ2197Hs5DWnTWaSZA9wFJtz9bGtCAGfPLmQ69oYz03dm+xo
1nhfAGqIN7w98rICI/cdpH42hxyL8FZU3ng24nI4RK01XGN+cM52Ya8TRqU+jXgGbidvjrYzCTsH
J52SO3a25kkEff3V7yr5c+Z4U2wAsyDtCOLvYz5lK9w52EQ4KEZU3Bfz1HpbnMldaNR8zjAwWuPk
W3k2bsy2GJ4bhOgFWg6UNMSeGFSlias+RVDadjXxqSffK9Mo9ESW/6xcTlxtMKjPflwJsXPruPzq
xLF/qNQUXfVW5F8MfoWYeVr0KQl8RJI5ivjZZn+DGdUV151rYjXyy/Yqt+Zu1/ttfQZ4gh6/o7LO
3Ny7HguJqGWo+s8+9i4cIMHQhi0heQQNOmN/18Stf7kYwfzDdPqiX10obNf42OKLYuyMhyTxxBMq
Ypae3KjdDXlrGaF7Y9cgPCdcFnaMX0MCr5zr1IwqliVcbblfzNYmizz/IMmwXp+JMUWvHhgoj6yk
DlG/+885DfG9mTrPjLzqKyOuvA9+HLccLCbncuwCl2Vwtm85rpMDHlWwkbyWUZ9jHZYODthcpWvg
oH2F8SE7xTYqTp1U9W0d285H6XfDbpJGsVeq9g6GyCokERxR6X7YDKhTkq5rp0F8ZLZ3kriub12i
i45ormbZ9uMQfLA8Quwreq97kxPUA5a9xA1LIpxv80jBt7Zh3twVMbFlNKrqcDSdSz/SIz976ZpX
yrSuOldM5wD63Y4TrvqBPcTukMaPwTHqlDyiImvCtmjnsIrm9rZZiuY2nxt1xBtpHycS0UIoGEY4
jkuwHCKQ7Z+pBeyHyQky5PIY5H/6pdE/lSRu7qO8efRUIXdGFtw5YF4yvp/ZUXdgBURWP6bxJusy
3ASNNk6ison6ZUyhIzZttXxLG11ihCbJ6Wz309aDyXEx537Mo+m2+zLLvduI2nRPJHJ50QOOz/aj
r2W2ddRC/QG+tL924l5tsX59qkzSBFEBuQ28B9M9sN9V+wEJPL41AN5GasmjDVv9RlqS1o8p0ycK
NNEyYfcpQObo2DdZFMbIce2NtLSVn7witkKebKQIdTMkoXanzGMQW1O+Di0aCSMf74UGbTguzngS
5oyCAjY57wmtUR6OQH6n8E12SGftQ05E3hXDdIrpiUoVRo5tjh8Gs4g/mnldfHRtakA3bhc39Ah0
umnyLrhYckG1EnvRCepfj24f6SPKv5odDNtFdEJkrJctAo7snHWwptA6WGlPiRnUx1LZcfvDwSzZ
Big/6N/7gC8VWLaBeCHOpZpM6EQBom2dK9fVoCqUtrbgO9AAx2o6J9W47GIK/8dF+BeZKx5igU2k
t9NrphkW39I9l7m0vhATa28I/i1CFQn6WbJknrYM9mk2JInkY+JsVxr1rnGWZ50QCCiNO59YcuSC
g9iCXiVkQBEvUHfVeDAdAzcTTqCJI8IFse3Qk7L4Iz8L9CaE82HQBv3WKShujCIl8CB1rlrPfbJa
l47S0JHxRhb9Ns99TexZwY0px4D4D/w5vuM0G3oU1TlOFAyW3t/DLpzPZM/eJLNrf3I0IpnQnwBQ
mqLSe4vpbrgYE/q9vHe2Sz13m9otGbMiSl/SzHmaaeAegAU1JLz4hyDy5M0kkjxsREWHh8fv2Wjl
DsVg9ID6URwbjIJnz27Nq6Qs0u0Qj264+Jptrk1SWDsSsUfbLSG9fA+GST9uMLPG1xXKvT1Iw/nG
M/lymV/s0qUrOSc0ugvpxreb94+Gb4+lwJHR6mIohkPK+fD3Dm4SuXOR9n56ykqgdcTtkNypF59V
2iOP54NrVpxIqaUqtmxA/O9f/FVjflUo28QB2+s02AFm8OriS1ppMS9NerImslqXTJNHkBYJvrAg
v3//Uq/GJuulwDHzv+vp960aIVVpJpCFcqnGJqKNd2RGhTbH9Y/3r/PGhbJeiPZ/QMMBGbZ4na2V
1zPwqFzGpx649p6x5Qp2fMlNTbtbpXOGQwMMYWh/bvkMGJET9bgQd2FEyXq4jiAY7V4+0v/1j/7c
P1p/nfd09ti5GCW8ah6tf+m/Onsw/jDEkQKvGnse3//wYALvLwkS9ZdQ/r+tI9f8CweWxQON4Y9n
ev13/ttKEsQBMIWU/AemzwDP/TetJNxDvw99GPawf/Ago9JAyYPH7Pe3VlsCu7yK0fJ65qQ2mArF
0G1cZKLzphHu8GTGpUR669X3aTNX18tI2a98JKxhFfTZzpKp+SHr8mXeaXvKbxKKHNAeBtrCQOrD
FKTOGYustcFXT9Kq5zNR5tkEhbuJkEwDIPCSi6EY60szhoq6qe3iEqNbfitBPx5KM0gOkYzkwc2p
JMO4NMiXYzk5LGmiTzkdnqu+pVReoKUY6CCZ2BA6RCQX9njxOe3tGjYv9siQ1SgOHWIJsUDb3ZH8
yei+Vi7uutQYp1Nvfs3zpX6WeeFfLbkTUaRNfsc+zEBkHMS0B/EnbsZo8hmliKAwIdfW5mm1Fx5z
bRvfRnbYn7JJMSFnlX8C7qB/xJMdKZh8jXWbJk2/xrXoe7d1x3OWS5PZCcszEeOZ/QPWmxlmHlw1
AlMcrLWomq9js4ov2mYxvnHUxVqDbZTu/6Kq05yqR9DjivS8Vemb+MPHpOm6D0HQEYJEZLn+ukqo
H7XBKhH2njtvaCxk/WapAqb3foW+ginZxjZTSnb4WzJkZKefFeOhnu7D+Jnl1uZOV8VXUMzdMVjS
bm9xFPq2AC2/TE19Yyyxd85115x1tCwXhGcPYeXJdi8Jxra3WqQz/uy5tzU/apw/Bin4ZbTqqudf
K42WfpZTwMiWEfCKUvBFpyDbYCboQWl5BvGdZnLAY1k8II5KPuddyiZJe86xNzNZ3ruSU561RR5h
AmO0nRzNLA/gSWm3v+rdYGmJgDIdiBoW5oZkTVYo4pme1dhWCRWEQ1WFoHz8mWZ2z74/rfqBqmAG
00D+vk2Rgm9cNcvLWNfLllAxbL3aL68aiBaXtuFYHObKkQQj2gly3lCKxp8AZNiCo0nsflXT6MK/
RmV7kIXmv0LhfFyahXENlot4S14YRPDSC+7iaE7C0Td2ZLaSOTQPW6G967QIhm+EpOUnc/VBjJlh
JNuh7eeDWyXTxbJ0omXM0VUfgzqLHonCjo1zpGyV7YJKWt/VaLb9JiHk+X4gvCfaDXNuPXX0TKsw
rlRPhEKlvmgme0DDR+s51w5ResPczfctwlr/SNzeCL7XpyxM7bklWtShIRB1hB0B97ScT85gJheg
t92vJJya5E4yBYlDqen5NHHlf8mkKa9yb5pN2mt58LAMeW1AT5bRGtNVDMWWM11NRHRVPjPHCj7S
/f1qADLcikY7kCLE/MNr9Ey9b1l1tYOnVz1mcd9aYaFJoOfHqvRTJ11NN01mzcmPQASWxkDR29HE
vlzTjLdNp+9oQgb0MlLeZ0gRUA3ZSnc+Q1aM0zRDl6Fvt2Dx0q2bBD1og47UzNqSZ89ssTA4SeZz
H+ig1H3PsqYdOsqESJuHgSizexsP+qFOzXzaGgFIPWys2nyC/Q1PwmVFHcBeAGavyjTjkNkUK81P
XecuoF6Or053D5vP5cbKMvsM2EDNG2V1zsiKFvUnKJ0VvDxjbL7QqQV06aKaOOLwjmEHmHN747ba
+FZ7Ei5Da2UDh9CZxyAO4mCTgaeF1uC6w94gXf4LfvPxhyqS8Wl2K+vK4RRV7vD2+vPG8WYdhUHk
KIraIMq3pFCVW8toh3Mvu8AMLbP5EOdts6WeGi+00CmWiVxtRSXPbjN3UBEq2r7E2VKfptEpy1k2
a8tVh8ksHzgx94dWU36v6V8D3hsE0ojw5yoMukHsUD4u3xcE8uVusMinrp2efmudDNhfTD+7mUwY
Ef2FWyhRdaGrYV1+Xoy4qI4zlXluPvpzznF5k2jGAx0xrHOb3UQTfUI7yMSNlWFQWKxC34uyMO+F
JeNblsWJmjxfTtTTnzy3qu4VYpn73mojewP5PPo0IlImLVf78F1pjJ7XxORP/kph3LQjr5WPvfnW
hDRyiwWMDklcEr1FdgLahLIN62Gxd5mnY5ZttrxwKuf0ureDfq98qTiQtmV5nQUmH1fkxt4C5M6N
QXbAq84UaWPpVlzifxE3C9FnV55XRfgmli764PpanLI0Hx8wiDLkTYYo+eEsxnwDraQvD52hapQF
c3QdkFX8YeEZP8GfN781qcLDP2vvgKWOjMBILV84IU+wCJSxHGOrmPeZO9ubyer6nerIYs87j/Wo
T63lwu4WeUpSmiLlmN3i8sSzoGznJqqL1mWRzYmpWqJTLTL7Sk91XBNs564cg76+jbGlHNb7+aDr
ybokdI32tGvIA6Bv4ybPh8EByj16d0WwJN+jDvdOOhn4gLWacPJ5ZjefZxqbd3aux0MwB8FpsPr2
k45qIhQtbzjyPol5gx5Hb5wGvCM/EaFjDMBnc9tlxKmFvROou9ExSyYdmROEGGYsYppTkuFU4d70
eRldAfqcTi0bI3Noe7wmU+ybWafBN6t17BoEsKce075IvphjlJ/a2mgOyKUMgscGlhoev4RN2i0c
LyR+SO7TIctvo6AevzRSjtu8s8STXaf+jT1XvHnJumgiY7ZTsjZGYDFa23b9oZqDR0xLGEeGBM4w
BgFFEAOIVTuhBzsGT6kR5R/QDrXqVmimmkeHWGeC9ITICaLOLGVe2gJU7AGcaGUqnGXE05ECEHDn
a3RLH7SKtxOc0HnvJELuG4JvwgSXSxRm8Xi3WHadXXQkP5UEzRnJo9c4XvpsC17xEH+S6e30SN4Y
1iQxqUVcWdbEGRoYMXCg/swja+v8LIeKJsGzipYnat/pc54b1bdsmOxPQdfLB0vFzRkH2IOq5Lwr
HQUkVrVNKHtgDiscXhTLEwvgT4KZn7NOPMl+7L8i1KeCcLWHfc/rn2RgZEch/eJWWcVudEvjkh8H
JQUcQBrznfrpLN5A16RROZ1u5fgYO/oUFz2H8jvHG/M57Hs3Uf+PvXPZbhtJt/SrnNVz5ELgjl6n
ewCCFEVJlETJsuUJltKycQcCt8Dl6fsDnVlZkrPsUz2uQQ1qpW2SIBiI2P/e3w5k68fxo+cM7bZc
jOU+Qcki/kLoudSC/xyhqj7t518eoVyP/PBPjlB11b9UL29PUOe/88cJitn7b3jDHKzQa+4AA94/
DlEclX7TsfXqhJEF9lWD89KfSeW1Pk3nP+HeJHGEMPGPo5Rl/QZIgtQzRyys6oQz/p2jlLUWsf2z
fw7rMtwMxAfTJOrh/UA3lEsN5JrN3K0r+eltCq3E+YFj0d7YjZPPe5dcZUVrfEwz4JoNvIkNuAVF
GievXeQtgJjj0qDsUU+a6TJZmrJCxXadL0tr+FuaIz0rsEo5X9dN3hYf08Vqrutu0V8zSP0UptOD
NQQ6ObJ53QQp8yIFZfvB7XvXuOwaX6nDZKbteNMiNG0T7FFsm4xiJuDl5DcStWMjhqgP7Fm71odZ
prDivHgjsmoxwmZuPyt28qzSCeWYamKqNWdggvCwDnYwE+nc+R66w5YBup1sLCdJbwoMdpdo9e5e
a4f2UtVlJgMmXdO9arQLAzh7WBs+DdaTeZFoRU8MM67XdzUv2cfJZjkwB1OGAynFBKwz+MYFkVWE
Yw5HIBzqImNWhU3U5hFbrSXSNdYatLcIsnDAN89V1peBo5eR2gcIRd1dJ8fMuRqFa3/hitB1C0kn
ah8XRy6XZAo7zbpyW8Do26wVAdlNZ5IXrSeTYmtMxnhDaWSRWsXeZWog9GrnMC5TcGusJOnNfcag
BqvqpssBiLlXzNBJUC0bwe7VYI6e5APtEYEft4S4LkVJ84hidOFDbcP0w5HSO7voXFeGEuDPszIN
ceo6sPVF42vTK7t6mX3zIfp/myOdwc3RqDq7FA9QU8SOBX+1O2K0cz/JkegZoztfXY8ImwenGiQX
qs2jZDMXQ3aZWn5lbimWuGdjTdVRyu4xSvLxtpsLRnQQVrgtp7wOZ5nHhJeFOHhZXm/jWF92S5rm
F3kNoDyV06mnDIJ2bK0wwtRnrLEpmj4+eB7b8o1lcrUpFvKiPcNu1W8Lc7Yvy0lvd6yv3UttyOKL
0TfCRKfsHJBnzToj9yKvCGL6dc2g6nxx6Mx+DCwzLpBl00zsrWr4nGSWog+ltuw7jStocwiT8ee4
tXSg2la5g1aoXSjTqkKXl7vBoSAvxCKm+6ruxUUy5uwqKdNxgdV5oNlyQ8+vkNkbWDu4LNjlOtWl
opH5mMKqYkPUF9Y1js7lwC5MD5ZMZ3Y08GRqzQyjSAlqsYiPToIyEQ6Wc03Gh0j1lEef2RP4O2LT
ilOlaW3pcasOg3DlB5ymNFO49v16Z9/i1dBDFAGghI24WTIOlDy0+41nSpupoOQMbZlS/1aLWb+t
7Tz+FMuUjF5jEetUYFO6gralOXXiiyxT+QUZnyiImpU1BzHtQjqt/xBbGtYQoAJrP9DTYui3lZk1
G1eLnOt8UTaCacOpO+vGj3ZD4W8AT3y8nlLTeC7tmXH1QAAcibHQzZNjWFQ8Ee78psFuhJbP1dit
3SGXEPC+4KP3N22KOyHUhrnxg1w51oM0xynZGK6qv1jeHD/amRXreIBa+/e+BAJU+V3HvyG1S6wF
pFBBGQTNQNfvqDv1IYdMufGANm0JFk87s4q9/WRT+DTSaO8FA6zQXW/Hght96NMr4SfDI6OyfFNw
fR67qbnntq5PnjFfU7ADiiGP/L1GTSowKrNxD16rEen0rcJ7nZwqufMLLwWIW1evCFx+WOhsfQKJ
R8/ZzrWlM/QWl5GTnfqy9S5nzi5hzt39IDR4ngyzZoMpqBltxn754OnoFPNkx4DG6eo6ZmQsAubE
5ue6iOElJoMWTqOwMiBpjv0M4cYPTeB3pxr1jNa7dvyYJx0yupnVN0YhUTqUO33RpkptlWH23+Kc
jojcbpZtXSQdjmPD/GRg575dBHKUmrzlbq7serdWI9wZbSuv4MzpD4yslnzDJCxvdnXdxduubvQX
fKhtaE1DfYKPChVzZhZDSn7QAou5zrdpwYRRqcp9hl6waOHCrbVdWHI2CSwYJ6BvmXoXymUuvRHZ
w/WUc2M0S0x7k2YyrBLGBwIO8sob7eRQ+61k85aosCfqw5X1k/lrOrf9g63iJgN8EyVhp88FpxzR
Mf+fyMULwZhoaed52ODQ/VqWqblF9fc5xRr1zZTJbKOZTXtN0H+8L1xty/zbv2mIwaaBO6dJdGmC
v75JdNGEAr3kc9EpSoAo5LlxpTc/6KPoGPE7iX+yfBD2ysN0UE9RylA5sugSpgX8tlUy/1gyfv4Y
e1V7Vw1F9CTzKL0aJnLHCaarD6K15m2i19nF3Kp5G819g1+iIrNt8WmZLTPN6y+rYlGUj7vDB+gn
eHhSq6tCjdn2hvwZ9d56ot81GLnMrYu+cahGDRm0zMf5ykY7zOFuUavs1ZbJdezHT9bk2oGtCATP
U8kAMmMHfhCpcL4Y/Pvapo6q9I7w37hxMt3/OC92t9ethQe9VyHsBbScpDv8Gc61i1nyMXJVGwca
8ZA8iCOEitAbp+uhqdsdLijSz//ZHP+PNsckZH66OT5+/b2l7uvt7vj7X/pjd8wcAVAZHtR1PvUH
rOePEcN540yATXc80/aJvv21OTbZHJP98WC+kfp4g/HR/53NsPEeRaPj0mCvacHAZlNu88bezhUK
c9CQIBJ1bZaLrxI0dU633EWm1WRzdQ1Sw5qxTpGoTHAcrDpGvkoa9ipudKvMUZQeikfF279pVxkE
r4BzPZ21kX6VSYyzYmJQObQjIzF8slZBpT1rK2qVWfzeS490bZmsjKsKQ57D2Eoiext7ts1jv8o1
2OSbna68Ej1Ir+76VdbxzwoPEJn8qZ3H8bAmw4dgWsUgvRnBquiJRhrCq/1TkXjlqTV6XHoISR1M
lwusAvGd09jLCc2qPa2chB0+CFScqJ+29AP2h1yyK4RdQduKI6atlViMYlOcg49Dmk0vrls2QD7r
CPPQgm++4Sl+R2Az+diU+TBvWFBkaMbKoMPRZfdnN8nJnpxsq3RL8VvVq+m6JY5y7TXdBwbGeNHZ
gLpsINhRbgBWLo9VP+QbXUy/59PUdoGpchYBTaXXTVoxvKmk3X0G58MWoOE7/FDkWXn0RpXstD5Z
Dm25RhQS9vxhoTx3telD7MzA4N8ZfpfttSK+HfMs27nZlIdLYmebjkDtXh9rthNJNVxXmgBiJkq4
Gj3EkAdWxmGXIxJvemS8Ww+s7X5mtnrjNvp4zYI475mPmi8YeutD5ov+AVZbMbEMavm2MmSf46gx
vMuSJekGi7++a4SrhaT7q3vItOYDXYD9M8na4hvdbvqjQUNY6HAAui07WzuaqQtxASWOa4VUi6va
Z8n1yk9mm6qd8GQVVqzVWGFzsmW6rW01s51Q2LvuFh8OMZupnzbALyHhZtw4mLJwkX4xzYy5QtMK
NAttMSHFTEWSby12F/dVp3SmZH7Tb+eoXIJSr9XOI9oYoFS/KEN5V+eYO6AWebRaEW+GSi/Zii+A
Yrp42k0CFvtWsfm9lgvhjyKW3p5HaPE1q+LsTpd4KtI8Xm5z7EESTGikffGYqJVBFHfCD5rRKaaA
6fZwVaWOy+E+SQ4p58oA4EsWrkmFT6ko9Y/tlE3Xjp/r28TqhpvUlcxFatmo+1aLl+em4LCCq0JO
V5J6xkfKKu1bD8syx6b4QimXSQooD1Ryzoa5bfY4gtSSs0USlcvQpCHQkUDTCZ2ud3NUu4omXcq/
eEhnWXRp+KK9tGcezoHXCOwf7AA45eIHKp9YRiT7GlyoVdzoW2R/e5tqUr9xE4EpBEMqehKi/xb/
SHNLr2R82yaWEToNZY8F8xWyWFo7feyiBLTo5A3zAxKaGW+AdGqQm0WyZ39ZHoYF5SsoNainG6U1
ttpVOHoBzJDX3mg2kOqjhgXpyRW0HAYurX1yYzVNxEqSYtJayvq1AEO/7lHL6cZc3JKnfG6nOawg
pT3FqoOImZHZj5AM4oksrciQZDPwybsJhQ1Uqyene6PQxce2i6phE3MekM2ucGpmtjeC0e6EtduM
S9wBO3Ymcelv4nF2GFXS5tDpD1E3G7PzIXbpnDn16xR0X6/x+eqwSKPTqHjysnKSoaWMfHxosyn2
vlgx58UKNnuhj/aHkjBK4249Sa5/pw1Dn73OyBwix9wt2pYHF8rPf3wGvxDJCECunRj/WiT7mHZf
YOakb4B+f/ytP40Gzm8e6E7yKYAC0M90rDB/eg3WghnhEF61TJgkGBH+2gm4v+EmMIhV819gT5q8
jT8cBxaEQHYNuBccfAdUY/9bjoPViPNXyBSSKekVorMGk3mCrUQ+3+4LDKEjhNDUdnWOmsEzxVkn
SFOj1BP5OjPT/ukC/V1i5W9eENMFHTyEeeg5ebcRIWhhSKZZ9hXHAy8Uilz6sranOwUk+XimefLn
r8du6ocPiCOR6+WjoXvv8+I865cOBRMlqU6cFyL64nguS+xWZOHPX+qtd+N8Lfmq+a5RL3UX2uDb
a9kSlY6HXFhXDKLJ8bkAt+x+gW/lGDGtXgudsG6eQcaL7On085f+m0/JnWRzN3hIsT+gSslZq1nX
WuuqI3l5WXmSLQFrIVZ+6ht/lYoXb5XV8wflDhSgLxycV0TW337QiRFT6VJscDXWDi/kShrxgjHT
icSr3gVtg5Ihk0NJeZy3mdtEdZ8swVk4nAqMqbpR/aor/sePD5nLcxx8Wa6D3vzONcOzgfFtHFkc
Yy0+rs9aSiM4ZRD/n69FApxw2eoEc613AIIY+2aRYAW7MjswZgMMile3L6fTsNY6/vxbXa/j2x8n
+jnCtc1pAcrID9muHtOtUw/WFbvyb53Bc4kCTe37Ie/L9L/jr7iWC5xu1X9VQ3lXp1Xf/Z//9XfX
jkWIMBwvxir17sukWN1ye6OwcKpSY5F5CsCE50DOF3Q/pt/HLf/yxd71vKy3jsMRwRWky9d83nvi
k8dTWi3A4a4yYyUUmmtZu4i0zgkQi+Wz1+Q0cq5YoTPCYkbIvYwVBSo/v7B/cwdT1cCytw4asG+9
v2EiQzAawI98hanIIItSCcSttZpPYszf6BRvUlkAYM8J5mUgxHf+8dqyo4vk15CPv/sGLI5mWAv5
pjkYvv055QUTuTKX/HjX/gp97Uk8owws5mDbn3/wv3spUv0cLYEKmMb7OwrqDxWvbmNepXhtTt9Z
fxra8gLxn2/i5y/29tnC8o2EAb0ESwPsph9vX5n0dcFxCQMEwfqFEFErnyuTouVl9OA9VjOrw89f
UbxdgteXxKG3HnEd7jN24+8eZ5JgEzEt1z/oERAiixgEGkrbMcAcCcSjwvK9ntsoEy8zHtOYn1Q5
Qa1yyRKOoZc6zR4/V7s/ryD9uWp4XsBOosdrCxTNtRb4528ZO+ybXzn8IgdklcuNCAfHXG2zb7/+
ypsyaypxYneUTOz0JVl2depopAm7fCDiV85TvAH03tZwBzM5O1vBP3bfUu5bbmfwaV0QlRFrb2TD
TCRR1r9ODOYxPiULvysDrG4S0kyI08MW1IySKeRQcy7dPPN9QKj0r+1KtXARVduwA1JwORrwWHvl
1ldY+c1Dm3EBz/64O2KLgGgc3CxPZPhB2lJX0oi96JDBCS0mLf0VfuKg9CI5Q+EbUtO5KKqG11j5
YE6XzByiPV3nBIxjPqDIWBy7pF69dpaQz3TGg7KlPs53SB0AMO3QBuhNaAVx+rxI+tc8A3TjSk6a
h1Kk80lw0r/DRUieiZxqnH4WM/0RgbuYzjpopp/46Ux6q/rceclTg7v9nLSfGdq/drRw8ISGm/NS
UtP9RS6RAWbdbU6tgz3bHqldddPYUgHrr7JxCNg8Yc7t18iakD8mqqmtiA4b/FjTqYjohMaIDg7Z
pIG87XpE97UhtV8Mrg9sTpcpUrw8GYpqc+lbfE+lM/pPgqP/a17GBsgqs0fD7TB10SzQ+k+DnPlT
2M7hup7xyOVa+3qG7FqDjhvt/JSreFLvJFxFfIxl0mb72GJOghXLXYtSEwfPYVnh2jgk68ZEy8hQ
xAylrvXMgPpQzw51ArpG/udc0N2kWJPQ0ClIdp21DGjOMgYgqvZwCSk9cp3DucoU0ivVoJ2lQA0x
lOPNADXPy23b81x0auaI3MExdNszHyjRSsgFs13CF6BQHkSBO1sr0CinnJOpocm9rKgcfer0iH/W
62mOmsgd3kmxsomZnUKRmM9Mhr4CureRZrxgEykQtEVa2i+qbuwXeqRIgHSM+4rQnkX7EJuLsV9g
abihAZvhc6VURU9SOt8UDb63ppvohuCMLTySKnp7SBlSXMZMFflXCnCXY7XUQ6h3kUM79JKS2XI8
0CEuku+RSLh+VVpJLYMy9/1Nane4i2wSEHO1zI+5j0FjqBMpDzlhO3ZGTp4EpIeq+152XoVQM5QU
1rb9N88CAmIbYCT9M8lynohJb4aclWkDdLbcjrokE0UWRn5yirztdp09O1+mxRVht0I0a4ri4x2W
fHfE9Ih/joMrvM16qI9+psSIA6hLPscmcye37iUEZ3TpBnzlFSkwt7nwutF5ljQ87zjKL5+deKwP
pkWYCrSrtXyuiibfQtZeIP4ovkYvstUmz8fqMxq/24eVWnEceuterJtRBj8TKahwLdvZNuwBAwbW
TAI9wkwsTOBKaz06DTk5uCpv5GUGiWg328P8NYrrcZtoqXY/Qwz6lObKorUCFIOs0jzImo65Qd6+
uL3F74Oi9TAyymRDjEbsSqJyWetp9J8nOsu/GdV1gJUyEaHjgvPsN7TkYrsOWnwqMQ0jHSyWa3a6
3t7AQWqHIOUYbp6hraT3o5BmroRSdtlRC8+kgPiItjVW4qvMCW5sVNXtBhvfCvyyL4Xb1Z/8IgU0
7Itp12mRGWKA0cmU9OU9TyWAstBWkmvHYrApY51vlJRAdg3gGOdaP8i7ouu5qTUoRP3LmZqnGRk/
iW5FCm9r2RvZlXNmRxomnjFINayGcauzINWLLx5nWC645XrlP7VgUOOtN0y0t+RpsoaVmCapoHQj
mCqGrdXPkbAYZk80Lp9rrvrO53nsDXaEM9ew1gqNlYOCLim7izztWYJYjdmYyZrVduIc1XUZWzhH
LYLSIIuf/pDAMbYmPGx7W+TyWUpu203NiLELaKArsFs1Mfu5hFCMMOlA4jefdLL8bFNCI7/NUllB
p9w+2hZu322rzBq/lt7YxIwHNfuj70T+JQPcbl9Q75PAKI1JSoHZSX4niv+SSdvc2lYax5toZvn4
VCwaFBmSPbW5x67lHRVtzRunSPMthZcE5jRn2c1eJT8seARdDPLW+EHZbXki9P3NKJZPk2GJ27zH
oM66umIT/XbYWoM0XpnZxK/M3seHeHD55vjFZ9sGPJ4fWLE7wqcGkYV3tOjcg2OjHzNSLCTNOA7r
+CYfqCDb9/6kX1lNPd8AtzZPzjKlWOxQlaEb8C1kzBo90NeVmqotHsDiZmpb63ZJl+IW8W04lSld
Q20tui+W0opt3S/m77XvKGCEEliDHRmpE3SemW5y5t7BOBAWYMJesFwQcwqz0rMO86h+p/htfBj7
GP/BMOg3bRrbn/PRwWvQFonPs5JEf9AgMB994s+4CW3zoIFOcPA6xt2LkY7yqnRNiIsp+iUxCg1y
bE/B54VgydtpbGZVCIDbwHCKDX7aJUVlPjq5lPj+zeVBMgS81udhuYdWUQc+FtDnoUCE3updZ6UH
ECyTvfFqXWOeGY1efnQmfMkXzJS7Padc7Tpzl/oD3nnD32j5gFHH0Fw9p5fbG48jT/hvQjXdzSAl
bSQ8CK+qrCvxO8O6pzVecLwApNRcYFoUoK/ZWWibWLnqPgY9j+uBQKrkviza53zqCSLMhc0c3mAZ
NeGM0QciVTVSX9YChi6q2rjpXQZ5wew3wsPX7FosiGL8WhvOEO3Isi500dNFZVkNAI3CWfbd4Kan
rhTNh0HM3RMpWGsLnjpHdZzSIKdYgPIyateDCStCaMrRTTcQL5JXvex5DvX6rDYRA4MitLhUd2rh
nIIQS8OXXUfpLemV6YPejtqNnfYmXXkm0TkP0RzPtqzsHfNMe9zUUI66i4F79xtF2SsT3+y/0ADg
vo5O76Q7XUKzJXgqCPZldcEEI4LR9W3plyYNW+Dlw97t5Tc7meI7KFMmT7m06w+ry6AGrV01YTKl
2KkZoIMX4el8qxVjtjXIrPehH7NnjwGgA4lOajcho2b13lU+MILVLJd2QgqhiI7ES3arY6rRoRNU
xW3lF4RvK2PS7hPN5FsrEJDI/zL/noanKSEQbf3HMPj1fzQTpSEYHehfa6HHr+N/Pddt/sYx+P0v
/SGFuuI3Dp4GKqjFEexcRfKnFOr6v7nEqywHg//ZF8j49U/HoP0bTVge8EXHRQ0FqPyXFEojCqqe
TREoEMrzKPX//vcbLaJ79///tRACPfac7yMyyaQU0t/7c5hQTqN0Pa4vFbQp1swqtm9NzO3HpRj/
TVju+bVQ4gHRMECC3vNOsFKdTm7IE9Wlu7LwF4XgkeGIfpq5AtcASH517n93Ll5fD4CggVMTdQwd
9N0Zs9XQZKSn83rlWu3AThJWXjYtyJITdNeqj8i4m5MnHse11uOf7oO/UZjcdwdcXpw0NhhsunWR
Hd5jehtNZ4PdQYBZ2r5/LYtyVXuE8q5nsUwnuP7+Ew2Cv/rI74/V66tytUwY5eu99h7L1HdY1kbP
Bc2yitrngyN1HZxk/JXXFrNy/0Jb+eEFHRRtnZcD06vTKP9Oe8h0bWJ60/r7RItQFDxIMehXCAye
SbdIpJxfqIPvu3goCLdROtYaLJ+Li/bxVjhgqdOXOJrUfqinhgZRJ4KNt5zrSL7roDNJgaNH6zsn
+1ycGmVXT5UE/LnhfL5QVOl27qmfDWMIWmUPKgAd012LyZ8+zYb3i7sAJev9feDajLb57TO38Pmx
v3u/FflqeiT7YW+7GFQfNYoUo6suLhj6x/WKnWliMR4EBUIFSkJvi0d+g/NpLZrYGzqYnkPKbuaS
HLj9EpsdG1Ia2LmXiIjA/Vw8cZzShOZDpRsoI+CDxLE01s0xoiLizWB0ALC0lg06fjCY/IxOxVFr
XeSMASbAldTm6XQuqYlS+kWDpVW1/bunTOpMnXaZ1NbLG7bgrWkzr2CVcMKU5kR/n1EV/RFOsU8P
Y2u03HIR3eKk6LuZajK6FBIhvnKXTtAUBL63CcaDr6z7qZrH60pP0G4Iz42BWqW04LwQtJiJmIIq
IJcalJU7P29ajw6MRj6fheal1c3LFW3XbCalEE4ptLhju0Tu3W+Wc5tHto4xW/vFa/Xp9H0zX6qI
6hMGvCet0YBTrOfrdEntFyq5jYomA396BkMJPQx3Npv2c5XJYKFChwBz8MZxQGkIT6FxGFmOVjTg
G3spBq7jmWgYtXQRDdRInBav8Z/GhnIhR4MqeVbaGnMEBQl3i9O/P2mc+8+C5/d7NclicGGJmY5M
tfOpey0ymuEDyzbkszErziDdSNnEBvZvnhx8N0rLy7U/qewZr/jesO0Rkz4mCinFk6ynIR5IyrhL
MttOQPrBeqk7D2JmLP/QPfxVWuGAwrjCqlLujClH9LYgR1212CwY4K4HnQHr9Rgqx+CS8uuWz9+L
WOIa9vbujzafRJiXdDAjI40UT5zSkX5IjHeUw56vPzIMCZTBs7ZJ7rqh74Gt3DSVrx/Pf6aPiACW
KKSsG0uy1/is94nbq3CMfX83NB03MEZmL3RoipB7Dl0RB3YMCxw/u3EI82by/BN0XNGauHVNfQj6
Ao/jsW+cTtqBV+bG9IDJHHEgiDDOqV2BYTaIyFKxuS1SoV+Oonfp4yLOi8bWdX2qXcz6kI1hE4NS
PEl2ifRm1zb74CoZ+ujaWPwZAI4xvqpZaxQhqW5J70ZYCuPHjsufXHRANi86AwIFh96cmmdPYXcD
2s9cStlc5+5RmlGyndZYalT5886HfdOwZbsczcbaSS8zj7bHpo/Oon3kz9NVjx390YGYdKZe87Vr
89Gyc2c9B4tPnW40oUxmJwAJJG4xDPanMWlg8vTgMj4j5mKpTxjamJvYT6cr5Wpqb3nQc4JBX4+i
er0cvXaIX1EYxNEpU/dQpYlzlHrlU7qzWPM1RoYSEW9a6+lpEmGXLZf+1U+TtYVAo8U75Ob2gZz1
UxX6lurIAbhu9GRWCDQE+KwPHBs1TILNSyXcDOsp1rF9QwyKri53rc9hksbvfs4RBxOxjtVYl6cT
jznuZYMiHsoItYin9IK8DWaCLgnR+0/lnIBsAlpXrm5DNZ3OTQkrDe/4XVPtchpYVT6+TDXWiMx2
WDBrI4dxpmcfMzKiy+ZcqhXpHB1Sl34gT/p6EvgIjiGP0frRsak9SqE8dXyMeEflimdDH1lwLS6d
FJ/LVtOWyyWxBu/SLFtwKhshO5zBrSB/5Bim+fsSK9vZtlV+KHwZXY+ajO8gziTQav1HN0map6Jv
X+ZyWlf/VDx1JZiQDBrYkSQy67wtRXogRGd8HrRoGDdkJ2GL+aP7QNgkd0O0m0sbo5sKzbERGz8R
7pUV1a1HUbhR3U6DMQ07BgRPJWpDWE8dBhZV4o8lZNcQgCwsG4HEjKpj5WrW74Uw+fOSJ1b7wU7o
Lf/d98YUCnYjo3q3eNBpA4LUA6yTLteu8XYNXLoyokUY5/On2fWI6loVvJrE1MOMj4QdTWKBno2o
e64ntKtA9rZ3bY5MRXOh+Fobn9aolAQfi4VVxC0Oum7Gz5x5R22akXXKGoKuVjjdK80w/rV9RoXn
zsJN0wzcKV2se2E8aeutNMQkq+Nk1WxAKHGEdwzW9Iy83pMyeDdOT0t5N/LVMF7wWQdLOPLo5msD
RQqeLA6SfO2FmUwqI50CZTCMDeZztA5TVpEotB3aJjuYxbbjXfuy0DaZV/PKGQ8TcvQwVu7OkpFj
j8jDZ5WpbnlhM1qsl2XOWPDPS6CbDNBdwQCutz6txsldP1Zoo4McresRTYLMtk1b1VlUrkxKbpGP
8B/yZEXudQuej11qs06XZzLu3Kyz5qK3EanTmSPKxfe39R3d2yQZO4lIW9nQLsnIq6ag+lrNeBB6
xd4XzcDfiqWAKmOQ5qeCaJhLC1+PE6PN6a1fP49GI5Nbw14h6Wkp+ayjWiHFVZvO7gmWYgEmSTq9
BfC8SOImL5hC6Mp1N/FkUSmSdxj94XbOD+DW7WcnESysc0uQfZTteuInFbK2SIn4cUTZmFk3qXWy
FtPrWBdxGRa1ph/kkGjf+rbxL9DTKCvnPa8jKo26NGMi3Um5VsuTvPF78Wi2a8NvvNa67lrXYgIS
T+l6RRuQdQEQaR7rg/RQGUtGFtVDtH6jGRGJl+XM8C5oTz5qouHU0BuLTosyeSAt3RaeHelPQpsx
wnKd2Fo+OGaqDQ/KmYhAbFIsEYl3KnLPd3hUYbWE3+PFDbLQnKdaLD5kHrtlurrHHlVaYIyA3Idx
TGeksoloBwt7ahuD0ZmNi1Lz2YO4Bl0RudUmRyZdagMEet7yvyacyJYdimyRN3z9zan2WFlylWif
Js1PD1pPRlt1CY+e2Sv3MWNCuAV0BBbDaPM5GiesdPhczDOvqBCPNk1p3sceSzpU82En9BhM9iLK
oMUEdlkrfJxxX4hTRT9aTboH0EWmkOdFzo6kd8r8m5ZahEVUHcFXqEuE+4byYn6B44ZV4VsFnkIr
5lt/ssZLhiVsDIZGv/V7qd/aJSlfhcHQ6eZyPw12s2VvHD1MzkAkmIdomDXJuJ0s69bSe+sGWmR1
z7fNc7maigNPvvLCwo0JpMsktFI629gvboacoj5qkudbfZbxByDKw3NbG+axVrBjN9RisoGcqLr3
iwpV984sxYmdX7U1tFH/hvfOPpgmsCba6slxE5at3NGKPEZJy1cSdXwh1sBPeGfb5piE5aAXNRtt
TUHk5gncBTMMP1aQRGeF4HnFathn9dXQGIDFTFinN11ecJOWCatN6rTckYuCsonHkBTF3ZyPiLdq
rVn5+el0PXX8ZbLg2E+zNAcOerbxP+k/jF+BXGU+Tzy5l1j+2PQTpgOF9WuLzg+nH15obYyBMYob
m4Pb29MaVPd+yBi77AuiuDAbXFc8Nh1D3MCaaHVxKGRLDufl8Oef74ej//oBddKQzP0ti5Pi29fl
SF4QVJnkfsoKh+pmiv3KbqLYb3QT1i8K9eaT4yQrqxe74a9KLdBt3l9dAqKcivmB8ybedyiT/Ec9
EU69/94lCijLeMRQjNHkXPuJw5c1n7kWx5J1540jjsX9fAH+4178hXvRMFEh/ule+YGyffyqXl7f
Zhi+/5U/E76ChC/3jEnFC3031j9ZF0Fg/SXQGaQWKHFzSZlxwGda9g+BzkS7485jmI+L0UD8c/6d
FANg77d3k86QbH0ZFCxOy8YPfR9Jb02qaqV540ad+zSPls3eSGggCZZCR20pGx4Dsj5AJGsEyn6j
tkgk3Zb6h+KC83/DhkkfjE90xubHGhAMxJSJXOLGkA2m54GIEBwVS33qcywHfTzjhpZUD2185WHm
l33Wh8DhONkM4yxOg9nVz5WK1O3S+sxqPa1a04tL69J3AdRxl5ZWvnfbjHKDNlcDTrm5v3AogKgD
mWDH38QxJP1QmxlxW/PsOrtkAjy9RzNchnDKM/33bAD1GBRznr82MBdvGc6oMhhpNL2NIlJiAQ8G
PnspcS+g6KW5e1nPrUUwVAzEZXEa81/NzpbGgX4srBfM6OZLmlLtLCyxlkDN5g3iY4gWjQKLpuSx
Z3iyvvfZAJ6WLFe3TcG4MmObFdIFQzQp6mqwTWPr7kseFc0ms+olhhDBNoxsRk5eymop9Lsxc+ND
L2XvLhIUtV73zT4SNrvkMjJi072ARZfHO7elTEsPp6xsKx3V1ZuOJpWUldgQYNMurU7UA1G/uEng
3TpYeqp8m3oFriVOmoXVmSeVMwRpTUewtbDTSE3HvFGWT9VnkbY++L24/X/sncl23Ea2RX+lfgBa
CPSYAtmzJ5Ok6AkWLVro+yYAfP3bkbKfLbme/GpeA2tgKXsg4sa95+xTUjdhnw5GEyEs40QtySJc
nou2w1Mo2JJtJnB4ljE4usM13dmJyrmlI10fdGR+0ZXRJUW0aa1+UheOux5WSJIwkedMQmZEwVFM
p2EYx0a/FUuZDWYXdH0/SeTiuTSYQX2OsWMb6xvS8KXqPgbZDmUZ2AS4FtHDfxe8/9+IAnzazxc8
+a/De9kAYux++35OcXnkH3OKC+4NPS0rnsEK+rtc2zU+Ic9jGdM9jtvflNx/zijIiMIT4JO+iOlL
sQj+lGuTv84/N1HMAiLQzf9kCfxbseKiFaPna6klFbHxD3MDi14aQHguP2KlAbGvGG4NJ375y5fy
b/r1fMTv92z1IkxAiBbgc9LF+b5iGOpJa0gjWw9wg9tgdvuV2NrJDWkBDtufv9TfygNeCiE4FZiF
Ytr+MWmuLjGQ0PhbD/OUEmvLaP7KMMiyFcq2WxCBdShFR2jPyvHC92Dj//zl//Z1eiREIEp1BcpX
kwiJ7z8pI37Plo6BFKCSZ6N0Xz0Avz9/CfUU35eXvISNwpyZAL36H6dKqPSWUY9EiyJCnpmcv+Ch
r8MRxSQ0hPa3n78YUp6/v5xyBUDWQBwAgoMLsflLHpsZt9CDcW4fLLpoJ/j0ogmBqpen3MY7U0zW
sxXJFuJX3A46FmbaCYgUfBKPy7xjz8PohrwGvToJSBkIhFFC70H2Nfk0mqER1ohR/IwBeysa5ZX2
gw4P4NFg4Purkck99pkBRLVSa3WDbrwsvU/9v/hjuQE5Y94m7YibOsmRxujL/LLAe6DYj2UcMKHq
8OIivaXXVMSvHKXRApQdbPW4tu9sJt2PDiqLYLI6WnYxTNVxqgRNS3Q6MLbbgLme6smu6xH/z82Y
adPOLMuvlls81qn1BTzEw9DRIJeWV54aff4lnjhP+mXmbLHUlrR+spUz6ooSoLUhmVeCU24mf0Ny
0h7dLLlDe6nBVYDRYBnluMVA59zOM85BMMTRiT3txdVEdMqSFFFA7zaAiCZCkzT/PGMi2Swiy8iU
aOPz4FhFOHq4/hA7kBnN0XSW0XQgxCDaZqQM38CSQE5D6m5EN+bKjnUn32LgHhblJIr9Iw6hcd6l
SIfOrcuZKKH4Cg2PQKOGJHr9qmoEGIoKxYjzbNHOek3yqburasHzeASGnWuRw7vo0vFAFYnhsevI
ryInNLmKyrbjCI1uzajafAfjiEukbIFM1bQiMlkJ4HWjsUNvoL9Ydc6Ya4KzoSWpMb6Nqd5ij9MX
cU34eXymNbqiC0FfFzklecv0pJFkpir4WOO8GkVJ99CsWLbpO1zT5TXfIEMPZ2s080OrJeJGzKZz
KCuuBeBG6W4cqnlfleZbAqhgwaQ6xrvMNeeD1af+gw5Uca+ZTXezxlp9PxbLxoDRd8PRomFu0RT6
rpMIW2vHxhZIDAHzmNlO951vjVdQrPMAVYVzn0JNjCKT7k00uAJ+fAyAPk+Aadmv8xSfrDJSdaZ8
aJb8ORMUYRqqRY7cFdqbHldtmnDenUbwTaTGi71hgrWC2VYclnKwjnbTt1cL8jd6zrFd35UL+wZX
NF1MVJ6x/mBG7fLeA+JW0fOYc+NMo/ntGHtz9pONU6B5Qb1DKwekuLtp9ZZXi3MTrZtPUgNKDrIx
I1rhp1nzojcvH6ow8mJ/H0eRvJqBNsB0on/qEG+yZ5AQce8DVjIsnVFINGLktHPs+04hT6uRiGsF
p9pFmeO/1HWdYfNM6Q+4yTtUzldfQBqNh0F/TCELHozJ/MXld9W8In7Kax1wmss3babriW4Yvfwo
74LV0oZNJKd8wwg8gXef3Wh92zxgji82hIh9pLHXewEJvwt6n3g6RoDUtkLTH+Zl3A3AzJBu0e+u
ISXu15ynjSOnfe6E5gIa66W2adqu3gEbNd+R7eQB8ktnSy+6bWLzzBDDDyuRM4+u3Km/H7XGfGfd
9o5pKc29LhKcocoemdCVJFnKatbbqEAEFphRszzXwiuuWZDWI3NS6mLDpokCmZEZlEaXL6pD8qxB
derJNSiCfcIGAGtVB+Iax3TPilJUt33pHYvJeM5L8imMSICABOVtIVwEMwhRFTWxdxNH+W8RjW9o
cP3WHQ3rfdSthvOAOd2htiv9wKattmFJcO7SBVeo74ji6JRGd4CslW9qucrPNcZm0CUdr6yDf1/C
wuEGClRuC+warXgVstXBCqzWg0l6LVBuSEmCoRi6KLsw6bsmw9aBlc594swfHBjgw7UVovq+CnNI
7i92YsP98yH9460txhBRocWJgNWDnhqHrtW1rgumei3ztHXC4etpB3KUnLBt3S8IPrCCT/RdNm1k
Z0cv89xz0c9iT8YZImLDWkJ3WggVzC1jC5QnOZBMgzSRnhjeKtu+c1KRMziL4188e1vG6bIvloSv
f0rmZ8HKtTGQJWCUXoqz6QGDt3VBkIU25MaT1Tpbh9DA14GsoV/myUlunc5ZX/vK3NR5KtMga7ru
dhTNsMvLjCtvcbMD4NsuKFDDb9g8v1Z5bwB26fIdKS79kf1RHqfMZM1oySpwrgZRcgDbGEU/fqsr
/tvV+IeuBvW1cn383zqkp3ockn9t3vN6+K638fsDf6/xfeeThbvSwTKHVIP2FM/5Vz4DB0kMSr/z
of9sddif8GpyK9N/8OCqUzn/WeYjsjEw/ps+bURVSv4gPfqZFIlWzfd1HPoIrFhg1RBd0T7DrvN9
HecjEGcw3GpXliWmB+o9pm9WB66pWPMtQQL9Rqdz+Yh8cNqDG1m3Ylp8EkU8zq15Lc8QOEscagZW
hXbwDrAA8S5EJOqF1ACs/7jeoUnGj3FjckkPpP1YXRFaVvUix/xeGtbAuTX2kFNi0QBKPXPqtwDy
lOret3J2itYqjKehwk3fNIbissblrSWn/lyZPmkAyLM3y9gVH7pGJI1nPmd19tVsgK6QGoiyexke
M/bTfSuhfZJOOJaPabaOp7rx2BzdhAUTxFAONWpNN1kBRWGRjnssY6ikWbaSJNVF/m7oRzOEhbU6
jKZ0nYhPaP6BtEBQT/PMGQIROkrERYdZoMYWW72xorAhLvBa77xDURiPjU4pjuNC3MAAu6qiudxk
s08GgTdgkU+UiLf1ot2AZCrkgqm3kIIZAgL5CVjVQvbdLuTHKq9WRsw719bcU5kB2opATgej5Ta7
2QAbe5grDiD0GZBl58X61NooIuWSvJARZzzL0naOM0LHt0rU0BzAoW30xayj26ZbYB0UNYu4H6qK
SL+aqgjVbNWZeT5uU/JltC95MaMvD+pi1NbdSLBqF4wVNLpQt2usK0BqSOQZ8Cs8okvxQKL6uraV
XmvOyFmnVu5LlEsHOm4gM8oKf30qLPduLqvhUXMHfYBlpZXJEHhrb07BEKf2NRp8ENmCjtNWy1cN
GerkExWVjVZ+qy3w9LSNhgM0Jme16daOkjLD/ZkUZF+ojjwxMlPv+mGDunmtTm5UDU73VhuR/dit
jUTp7/d1qsG/ILmxy+RDRE+OiJvac8m+cldUATt66jr5wtZKhMKjT6sLU728OOy16WK3h8dQYL43
vlnx8VhenPn5N6O+TKsF23578fALZeevlbFfXjz+y8Xvb1y8/7nCAKQXIoA2KjpAqkAByYUZYFz4
Acx7ZrJ0OLMHld9+kDKqsmLBJT2SRQ4chZUEFkGWN8lL9I1QkC2GCKEH6nfrJB0kGReewdgmNeRm
zBynRQEPaoU+SFfkUhCpASJ0FzYCwg0InqkiJjB3MX9pFUahUECFVqEVHAVZGCZwCwwWIS/wBvQb
HCdqfwTMMCtEQ6pgDQ6avBeo5RAcXATla0AQF2QH4QN5MBTugXjTCCGACwOC/hg8iFihIYRG6F+g
K2DEcGFHZBeOhLjUTAouQQ+tum8VcMKFPJGIyb7DfxKfowuW4kKoaBWs4rLK/3dD/IcNEWOK2h3+
7w1RCXNPv3X9b8v3La/Lw/5oeZmfUORhRKTbj572srP90fayaXtR4bvIxPXvEjUtAbCTjrxSIF4Y
BbRXft8OTe+Tz9PR/FfDH6H/Z41/WmXfb4c0MlCQ2h5GHA/LNfXh99uh0Xac+UYbY+akkQjF2gep
BYVVfpUg7rkCKthOT7HdEyGpp8l4nNJqeEgabSr3OO4J3Oq6qSjRM0BwY/8xg2gkCtJocFbG+MbT
Bx9J7l7FUQWxD+lsBXd8G+eC3BsiBaLzbFT2Z+rg9wLOfMxTnScK1qeBnecByecZ2nyG9p8OWVA7
Ba4CdnRo7TQUbkamFFVAZSsee4ewqaEZ9M9+DkMJR2xqPFaVzE99B4+xLj2EgA0PZKfTtpbtzrcl
yll1x4nHaDW0bdlr/tfe6GqdtrZJhM1UruQUTTTPGSPmZGVOYgCZ3vvhavVZcPmikKp5m85NfuX3
T4lH7nm0FFN3tMk28vb0yPw6zMrxuOaZFbomSWxBb0vMWwZolSxwSr/0X6dsxYhTIS377JakfjrN
5Ie24ZM6CC/8ALkcpqg28uqCaE9cE2Q29aihQpkCEIcq43d2wPQYbp/s6fh1mUdTyGhi7W0cTfuJ
oAoa4s5oimtEL76+l7YoXpa8cD0g5qP43JWqq5TPOs9WlMl856E4+bom0g9ns41OeTInHxqnh9uG
hX5/eX+9eldc2d0SZPx5NFCFMLgGAEkJBEV8p3djtR9HDBQs/isNFb7k3iMUrVonlQM6pAbnOOD3
GFUHzG7XhDEnySEqRL4egOR05i7B8IimZVXn74wpSlBpdX5aLYTkncWxccgmzg5pbHxuNAZtO9Es
nr7nUqHBOpRcC16TnzI2lg2vnhKO1Nsp1HrbfgJUWbyg3S6eEsqAz4hO+muP8uqcrRPBR6bRORs6
M+YJoHt8FbXEMmSLSjlGy3VFDzfF1Z3lkKEH2llTzYfMVnBJ9mr01Z5YRfIo7XaQgeMPTgCpD8Zz
JZe9Z/X+ntLI/Codk0DtqCvLGsUNojKqLFDnO8b/Q3KbFzXP5Y9Fs3NqB7EMiNGLPmDqajfbYijq
H6PSX27SVeahyZlqsw56dFOirZtDXD7eHvGa2OEyMl8K2mH70iNGG5B1gnNzHtLS27Op9k9DbX22
h2K8Lm39lQHRkoWqaAGJOa7augW4eVPG0TpgTHScXeqtEdYp0L3kGhEUFTGbDEhC6tBGF/V976zl
Q6+ZhMMuC+mSqSVOKKVQ6hktNlV07IfVdYat4VvriRQ+xDs5eNdQFrb5PFP7B8gzvDmIOocbdWbg
Z/VYpVCYpVxUkMh31TAh1qsHi/5OlBEBL3tt3zZmf4PEH3y+Z+ZXcJXse2RiBljxCZuu7vYIN+HC
R1ngoXO5Lgj1Hjdy1t3PABPSm0iI+MvSZRlujvrY4QjerI2KxIXpIoMM1XSGR5eE9lDnMe9r63PT
axmKn0Ncl+1T6+tNRnSKSLZjMpnIMPNqfSbXUIet1Ca3qJy706o39Yvm2MseQZyOO4mUxCHo4oZq
Ee8wA7apoK5H1dlvzbGyBbeyLUUwFlJHJOssVzJidJjMa//q8/lN8r8ZlB2bsnb7jbPG3WkkEI+G
sKOSw7FyDZiSEW0FejsSWZy4tQjdqulwnhnJ2SFYGDZbgWYOVXV2NZFls4SobJDpZIaT0qPCmdn5
07xP9LgK5VK+E2jfbtFhGUS+tO5tvYzamTQxFv/RwFnvyzkzeYligMHurR0TS5C8LsxSGiYs5nDV
WZV6nFpvl5WlzYfoqw+e4VTU3KEG1FqqXnUXNQ6LFg4K7lBZos7ViIwhXaImkZN4ZGxitVPtKX+7
I04lw+J2kMajsNULAUKdN5UB9z4spny9kboEOplIza9u2e2X277DkL2p63XYkvmy3nSesL9xB/5b
Lv1jueQIhiI/KZeQICb/Ct+7ukh/4J9T7fDQP0om+xPic2gznqOmgo4aHv1eMnmQzBETAQgVzGFo
FNBc+H1SaDqf2HzwpcBzMQ0exqP+qJnMT/xTgVzG9GlD+QDV/4MWAtOzH2smYSHd9FFJGJ7QTVeJ
Kf4yCsIq35bEBmQHggKVYtJXAcprH6NVNqYOXB1nBOyWnu4mzjEyFiyJLGK+R0OWiy40JKf+HYt+
mW9ru45bSIK1kF2A27HUsemBNyhT5KtgJa0jGXfilpahdRysEdvwovgRBfcIpZigjSozJvYIGylZ
AFB611gvkU4oRX6jr8iQpow0eLAnwrsWCb3Ob+4NH0F6WFex4wRjjSphbxQAJrbIbdVDTGgeYQ7i
795oEUFTOfDCkrUKrV3vzY/xbCONTsX82GUgLaK8pA1qNrPb3cVGldfEjXe1d3J8FwwEXKVzUSnT
hUjwfxIYjCujseB9L8WMOCoflTrsG7DBMOLuoAtTnKl9EaAamC7rWhsP5pSYz6uim1Qm8v/e1BHc
OiVe6VhhOOCBx9FL5hQ8NWkLOLtdhM3woMFvf2RdyjdQWUR1psBv3xgCXLS3Hf/sohAr0d+/L7ES
co4xb8C+wDxkwavpZgwyN0oYbo2mA7YQjQmf2sp5TS83mzcU/3x2/6KiHaVu3jpWWl5ViYuKMkd3
6k2RCDqZzjdZlE5Hs/aJbFBiZiSE6vv85jov5xInCNc1/+fbD1roMTJaImbQnI7qF77oaPlJ+/4z
jk1Q8ZKwPIGUhQnhhqjbPH3A98NHqJeMZyGUkz+9HqxCaBcj3wvJSuhSk1lTqs8FRjZEbBelPXIJ
ckUa1TJ/Zee1zF1RrhQLSCy+Qn9SKrKpwkBXyMdh7W0QBiAvwguOg3Ine3BRhFhk4mJ3b0RpnCtk
m28XhXxtl1zo+WzhzkUYyTOBAOFP5HG8t0RdRIOOQCeh6ctsdJi4Goyu55f1zcE1txfhPJbH0bop
XBfZIjlKXHyagSI4mgxuPVc2w4dr+YTw6AO0k0S2Cn2B/XuC3eihN/T8GDlznjWojquMAM8wx9pK
/g6XKIhlRcyqCQaxDi6cw6OWwZmGBG3yvtN1RMFbEoeGBySu4CpIBBBBJMb+Y0ZbGlPJaki5J3Wd
4O/BP6Skzph7cVLZxBh7oufJhlZP0XGTbECED9aCafK3F+tAR6bqy+USviiLFwWJqtXNrgjNb5GD
2UCaI1+JNFAXzTG3Apkd6IkSQKQ7w7F8wtSV+nyoG4TmTeEp25CyW33TQV5uCUpI5OipUiFflKEo
b8xjKtL2bcUtfGjtpmTuNTribJGd9aJlGK6CBusAFXcbl6BmwBoETo2nb2UIui8SW0IkS0s+jp5a
x7Sf+UHbi60HZQUXmGZyk/f5xPdzMS1dBPHf+AnM10HhJLV/LevCv15bh59wSBeeoW4EmJqCvGov
HN0+Me+zdoIqonUEA7DDr3TtisY9OHan774J9NtZw46QoFGba8XTMmdosLu1X8Zk63NTIODoOI4E
iLvnx9IA9P64QKW4IR1ONZoAmZm4oh9zn+XZq3INP6EoeB6LceqRqB5vkw0sGToag/NgNyPfIGr1
x4YLnTy5JG/fclgqB58p5Z60MON8cZw6OemrZH1h/XjqYQRaqIxZIs2VDzznivei+YoFVBjYxCJ9
XZtTXNMd3JpVWUB2izJIWPqa7kdL4XQmya9UpJH13qcGS7OIFq4pCm8u8MVZ+Vm7vrDfdeJ10nCu
BMpXqFrnzCY1fYPuAK8cyFWuF9FjmKwrrlLJiVyhcVpxm9awLUqMqx1Tz0Yl8fhKQesKMBAESSil
sMH05YPGN+aVxObq9nkJiIcYJlJbZFdWM3aHUSi88OWat+hvg80Z+MyhAaXE5Nd0gLmlk/9ic3Tn
c+pq2Zsk3XPiMWywM3ras76hjvc2nFfU9egvADOaVjEazJUf8tuSlvWQaDYo4dmM7AhD0THzegKB
kKTJbttwlr+3HO6uosgZ7o2Sr9dEjXu548rJs15kNcwinFu7S3aXlbWuEzwMMvHaF5GaFS36OF7y
VxtmcRoWllqlhOIoWslgv/tkWGyzsS0fRDIa+CuqDwLq/GPXNGozaHW1OUcxK7CPXeBWrjYLGUBU
7mCPIzCMgSSpRHJnLMlyYPkxS7kR8UgJEQCaozx3QI1clRiayLJ2I7w6hB75xcOawbrVU07roFK0
+IWttDtUA2elk1Up/FeuXII192S3SVhicIRJAxax2XbOR12VL3UsuhMqyhH82QLWnDrE7M4Igo+1
rzai3qmKMzjf5oo9xrun/ahH3LuTuetajjOtEMOtrSteFCjAcAJ8/5y6Lb61pYp+aenla9BHkPb5
dtgNbqi7GfdAMJai1EBxDMuxT8bmys18hqX3xOjVIemNrxUo5IZ5/U6jeXLf0EvPSvcxQgmrvy54
YjT2CdISoyPRHSWrKiEn+IM5m+HDMzYNQ4ON4RhrFboYWuPAaa0sJDayPAgylxJ4GA0zFis3d3ll
TH7gputOH2d5goiS5yFN4QXwVMUsf7c4S+Ee6NunXRj3I9hfw038q8G01jtvHtxTn/lsc+kMrnrW
Gg5WUjwzPCIiHcz9Xbrm3sk1Iq5egQ/ASTwCRDwwjaivZ0ynuTtedfMErhcjgBn0mj2/F1adPS9u
+WxlbltcF21vPbR5Um21oZdeaKF63XmTOX3tl87/NfE4x/YS9NLKRbZtbTfdeBxUd4uWgZue2mmz
zEOJH7oheMKyaO0joM1uvC7Jlhu+L+cjG7xqt44Au5Yi1bdxKp99nzz1PCW71I3kLwDyQjvN3F9J
t14eE3vBVVcA5jVzl3beYHcPvc7XSoS1s7Xncv6SjcYZ1hWKMtn3N16arA/luthAacZyB83H2kf+
hGjGT61t3Pbn1h+RGHUOldG2L9v6Zlgjlqi8pD6RSbONqRtOY9mJEwMT7WD7dX/M/dG6rk3i5vnS
KtoRLQdDh27QzORoq/lwfzJWLERtZX4Pbx3Bj3fS1lzcsQmQkmZN1S7GTXwsOnN5iGszNCuzOhha
3+09tUOYkHGICPdxTjNCIG990d56lHMbBtQ+8ST2w5iWxoaxgf6Y01e7rpdieAbHpV0vZUNag+a5
PE5ihf11mAo0JBFS1BMmxZbk66H+nFG+K/sXobBc3/gCjQ5jhytN7VZ3Wj1k53U3uWftRtdWDpS8
JAXEdd+1vMRdo1okwi2QiXVAqTSXywbsmCSUYx3GvR7lSWjjnA5Z/OPNirZrH8XJcJwq+6NJYmtr
DLCpRKMXarUSx4UYl/eo04mnReA8f6Yi3lJdd1SCqV5tllzPtwMyt3PUsqKw8nflFoERHY3UcJHr
El9UJih/egO9gy0LIa+TUUPH05hjxmCvdzAgtJvB1h8nmReCcPaiI1HTbWlVPKaRYB4islIFC639
FH+w+Me7JMNdisW8IVxnqhpS5iM0czU8+f3gJBoLU5c6By8f5YuGJsBj24sMh7aTSDZdM3ACSdqt
63T1TdpzX6SE6Lw0qNKPq4P/1cfUvCNDdKU3o1yXmUvqA8LtZxnPHpe4WdaWdkpRv5HBCOCGDDy4
GPE1ALdb2kf9q0ZS5hXRJzdOXuEcoxp4KkeD3qLsHUaBnF0A3bfYrl57pxn1Y5nT8ztprViN8cCq
5e9M3xxbiWNco3KKObihjx58BpwN4r8AkVTtvUUt2LEDU2TZgGWRi44v1ia1BJ1IltWrHYIR1fQg
7jVd0lgni8p8I46GXdcYs8WB1uWZCL5lZJdXLdPYdodECM+afgHCTR14pa09UoOCK6LaqmRPIeJM
FntTiqluOekKGLEYUpxxuRVh2UrKclRMv1tGvkOD/BUFYv5gNLCY4UPMsH0A0HT0lG/h+7Mz7mrU
kG1yaJyYDRNZB6NV6H2I3mcWabOvnoih8qzjUivT3UwUXn4CZzg9jtbk94CR8KGTH0LxjhCTbZqZ
XrrXUmq62FqpJtKYOWIR1aqkUEdP7OAg1bQy4vCWY0scbxb6FB/famSESfBlLwBBRpbzYxIpvzoN
+flebSvvaUX2OHA3WlmB7QLB/CesplL8/lXE6gtoDvwHkx+rh3B/UARPfpyC1/GKQxVNTBowY4MC
giGBfq4DHdCGVVOSlTT37TuOh+WxHTh0twmH0rSeu8cSk8BfWjL/RqIs/t0PhDfFxNOE5Jr95Psf
SLOJyBzZABkjMEUJHAUZGOitvPT0KnpaqOocJw2j/4BHYR6biUK5klAQ9gJ+Uxr2faMOE1hof/7G
lAD7+2+KsYzlGbReDJcGjPr7vzRdkGziYRvS7BDVYCs2Zc2U5nW11hEE8gKbY2eVPnVsjaGexrzM
Kdt+/gYun/yHd+ChdcGvo8LKYYh//w5k4oh6NYb4YM/wNrDW93gYR19Exi0JsknMMSVq9qmZJvHV
0ERrRSezj27jahBnTx/FLZJOziM/f1f/5mthhAhZhwMfyuQfL6DKHCMa1FZ8qDQODWCZUEHMac1p
Rom/QqYs1MxjuVJWa1P8Txzly+36w3fCyzvqPw5vOJm+/06qxc3HasKkYi8Fh+hMtAsqsJ7c9Iwf
JFls8jpN6Znn3I20o1DO6soqLDrOmHmNO4DEtGkDHcFMchhU76Vp4yr7esFjyIqIhn/4uoy/zTsF
dkSw5YK+geX4PyJzEqG1iAxcbW8mNmugUa+AGbxRHXWqmeWChd+/htEyaU+Vodz7c5mwDizpuD7N
vsPyFJvELIf2qkHrwiXjhaxO/Dm7AKO3l/aQaSjvnewyujTEecbpoSbDtwxTt5nibTy1igKvgDm2
QeIIAR0LMkCPA8HH5dr4byf6nzrRisT0l9vob/68u7x4p2X3nYqNhUU96A8Vm/WJjjEwckQA+EKQ
H/1vD5oTG947x8HbaugG0CX+6o8eNOECNFAslThg/ClhM81PWFhsm3vEoq+NZ+U/6T9zLP5+KRQ6
MgLf8NXeYdAL/ZFx1U25V82OaE/WoBGjYRW7gVoFSf7gPdhJlQA79fGhBYA1V3sLsHjUnjnBZh8F
FkDW8BleNAensvTTaA/JkdMg6XUFQGI/ze4Hp+p+YRTkvtmrU50SERdXg8yMja+xvtLNSssTOmiE
mblPntmUVddZ04K9rJKmvuEI2az7chH7WDILjtfEaHYlbQz/bQIZ4B1I/WRvG9rF+TzJmfPmYtgu
hXuaXGdqtLc1HRXA68eNl75PKpcXrRsRvXVX42lr+pHILirMZIh3YJp1S80iwXByKKMGkrdFgiTR
3aGQXZtbBkt83GTuO5fJ1JJZ0QEVOZk22xJmJ96NyrZsQhjRE4HkJ+mQ4/CtZ5DHK4Oo4Ptsg3Qp
R2q1yPZ1uRmnyUXFm0RC/yJl0csVHVtqU5BTHNqUrVVW464vx27VFibuHDYC8oy1kgw036KRlnhr
a2F+yBprDXOHCIEmZAhoJEiA8B3Ua/bBqWiB+BwO4GFt5vMYLALXIPFob+Rz1N0iEdCOukTYrxM4
Gay+ZgYS50aQ9Ul1TDRt2sd4Ep9yXOgcmXsdFAdipQdRSHvn+M3yTrwmlgd6wuGSLwmzcQ7hREPl
1yQDmvu6t8ojfchxn1cT2ra2qoGKTcV49KaZ3OIE40JZ1Ru64fEdbU2gxUkxbxwrzjfWYJtB5sT1
oV/96KErZfkaVdrQBHlUeMGKZf2uyJznvC7jBxw1/b1MJveBpL/pDQPkvInZTU9dk8wPXA81rZs6
fUF3EN0XRr0QDthoRijHESgjB+6NFKl76/t59JI0s3mYE0e709gBh4ATpL+b3M68jpyo2Gt0xNeN
IBl0eaGtBA8hKpzn1hHVE+3FXARUhzHn3wzZXkgfxZ3DmpriWHWMmQJ/6MvtOFbDUc5rt5dFHr+A
MDKv/NVV45/GlmeqBsykXgOfajOSLvRVSMuBdOSutBNo71TbnK2G9HDDvu/QnR07aZ8zPAY9sj4z
sMzZvRb0yGOClSBkMAMfpzuGEcYVodP1Afs58KFs4bfGtdo9JIVTvUBfB0Icuc2vEkCTaLsphE/k
nfilwZc3mG+XvvFuVsYsDxF08FNlzd05Rm7weaStVqqRrfElqzv9Slsrjvlta7onAI/+zsqa3zAm
RQdhM/Ql4JPaOXKzJz/3xs+6kxWvhJikr6YcUhX66+WvrVb5BNZyhzna0O2pdY2t78phlzYOaRbI
NtHgFHtOoMS3+5V9knOPyr9aaM2jmvc10uuRJq72msGodPT0voqyGZ9FM3chkdsmVzGleWJ78HbS
Qes3ltYu21qOBMlHKBb4XgZiJ4skjDUdIWovUSz51YawSuPFgtdwN2jdc7p2T1mjuR+zTYgx0n0V
T0W/z+WI1azZGceudVXSzr4G/wC9POujDZDyo2/17s0iOwAV9dg/rSR3bmhF11+cEWliI9f63oz8
9deWSrgNBB5aFL3QW+Mstp7jxLJDp2VWHciyXbAi+PENaP/xbbBJ7yIcM2SEpoc0LsQaZnN3At0e
v/dmkv5WSEgj/dReG2Mkt7Yj500yjeZng6PKwdRcDsSzlMu1MUPFs3JH9sC8DY07zkpwzNIk3wGy
1Tj66l79kDMU4+A5CI5Iqms4kcCDdSJCxBwkxN3PByOBYVZLVdfksTSfpiHyfs1lyXFqTFVX11Nt
UNxFy6OlRTREaDa8j4z7roAIcyhbBjWUHNVYJxYVyJ7RS/BwSIv+l+odL5TKty4dlwWAvUkH1KRH
QOMFD1Dp0SRpFgaVGtHstyS+o4eRdh0O+vylZc97FNBKcFhHfciTcg7OcAbQuPH3dC3ma21QIh+v
IdKp7uyvtWZ9pE1rXAvMKMR7tsRRAeMBmU3qb1qSjAlA1bvxEfteQ8d1siBbvyQ6xsxWATaseX6u
9e4J0aoeeqJLwoowAPoOTrJLMT3u9XT1H1rR1VvNMYgOtZBEHWItuS3yKd5ZYxptuqoTr+BorH3G
mX3H/f4lWyvvsTUwRieg888x4CLmol1zkiCftx14jOLGrjF62X013dSVHh80OcM3d0pn2EO8rB+4
ckuQKr68TznKfrQzXQEUd6Kg7LG8l9iJrBPvEIcWkbFhbTcwcIrcLu/LSLN3hbHUR0HOW6j3+rxZ
ej291joiW52qqvfDOI8ba5yHN+JT/4e9M1mOGzu77avcuHMogIPuYHAnQPZkJhuRFKUJgqJE9Ad9
+/R3gSr5t+Ry1e+5PbAdKrGSmQngfM3ea4P6kahmBzf70rXG17SuAOdyPF4PwLoIJ2vH+NaSeB5V
W2YbCmUR4Ldv3wyC9ra9MfcfU92xt+/j+TKS2Q4omIT6ooUfk8FoL47udvvRM2t+i6S5wY1lGtt0
8cCpYQNkfNvE2nFkeppYDLrU+LXRrfxLjTJoh8Qp+1ZA7NnOC8g1HntfYpl/b7KkPaLiXafQGS4o
m/8X2q7nz1AlDzhh9aNO0b5hdS52kJqMa2J401cvlTbPzljbI2Ij/7UN87u0y01GkWmyA05QH2Hv
VdseQ+fBtMp2505UXtpY2ntk/MNVUpRsVfOJyVpnaBoKczRTwAiGrem26rWzxyTgd3/AVGcE/Rw7
h3EwIRXZ58UCPadgyjAt9sSuNOzXWq/u+h5KkyKlEEg0Ou9GJyPC1J4NwiT9OMaul2QLFUZOSm+m
lxeCgu5cHV5UW++XsSAeneTUjR6re4kj58QIKdqBd5A+YiViEBIlfLK8T+2SR7vQys9moWnovKdx
nzu9d0CuzDzRLO6QMt0yf4t3yOkSfykRDTj5jKazNzbEWOb7llhAMlxIDrSiUvp23OMwwlnAQ9g1
b7SOATjPdvcBhmByWFJMXJ5tfK9DB7HcjEM2YTTqs7W2OciymPPA7O9GYXivSTEz1tO4/MpWOzjQ
Ke4cjfxjj2iMFd1m4PCs+uNUgAUlCVDzo2SRp6Kb7/LE/gIM+/G/vdT/yvpv2X9NJ75pvlO//CKA
/vEjf3RSGG0+0Gh7zLbw8JNewgTjpx9IWB9AA4PRIcxVgrLBxP7T9+98YHvj8XPuP8TRPw1BxgcS
xxh1MHOw6OR17z/ppkzxm48cDuCKKCJEThcm2qGVv/LPg6Ws7Zds7L3kNs085rUBQ7GpRpqXOTde
WFnWneXUTbvHt6sazKse+iIK7sQJsnAox+lSv/MxXBLPfUh0Gbx5nkQrRMNmiJDpgcMadpX2ZIdo
Ufp42+W1/q3QK7RpcExVIoPGiCVP8N4o2bCUscjksC89C81kXKd4XpTxZkKcw4TKYOWrtrKEJjIP
T25m1QDAI4YUHVZs8rTDfbSUy8b0cv2GZXM5BMRi9D0NDvR7f8krlMKLaWmPrq59lQBXALuxlUH5
6pLqPiTHZFlS9tRWcnS5yb6MbHm2Fk8mx2+UE983rswIqi6n+RY7eOhtKjEWzdaseMe+7JdObluS
MjcQDgHA0CNGQxIFCPScr8k4dI8tXsD0YoMV36BKcm8SnugsJZMpZt/qsD3qoBVCrfQmb/BbHW3A
R9fuIDzyTczP4czjQKNmw/c0hdFH16Lm8ttypucicmM4Jk4YXy3jxGojSTiiHWvSj5Eyh63nAEYn
CjYlwt5lr8ByESPNp7mhuoxI4KaicIfipLUK4ZZmkw0eFOEib2Q2ur1v5haXRLokAhbkFINtSO22
bTAMu/Pnjt4ZZ3PDlRWIbCimjQflfZMwo9+2OiVRoaXxm9vkkAejJDu0idXvxsgkD2YVohJh4t7V
i8W+VzGb34i5o05ziuY0lxbm0qI27jTbG7dqKKDrWe5MlEFjO9/GymM+zk1zYUqwoHKcyyLGSTJ7
0tjVSquuiZ1n/6erXnerE0bPUVY8ftGGye26hqkCgrNxq1gZ5pjjonAm+brJIljRp8IJY4XbQgkM
yfBCrYOATEKLMSzT2hQLn94dUQt8V4sxuB9B9SXobrTJq56AGLogA8hMgRtEUeg3gOeBFk7TqlQV
UUu0bRk2gA+rKP5W1O5cMUhzM5dTfC6064F41RaJw0QJqMnkelBdfOWEanwhjcShsG3HnvZGFfNx
imawc20pVANk0tHjA6lNomSXa+WG3xG+YgQjhvXuoDeFu1NRktzipqbIjusBWW9JvCp3dihZY5rV
nHQbgD34t6uQsfb1QtpyvREaaSgldihzUw3FwLmjtGbxU3qW6NZRiBeChkPMPU9LwfihtfV9w8p3
E0dmRIixYWmIw12Kc4xIyUUry3wAjUMQAAse3WGQncvxWZBjsSe1osYCr7dARrt0uWNh+qotnuKe
IqwOCBIuM/vSlWa77Lo6Jk0m6ufyeQpXN7hk4/mwUJ2VeyusGrXnDxEneZrqugNPohlXrjeVR2E7
jDoTROhkR+mxGOEvIHwysZK9Ebn+aPfwCc3EbpePQyaG6jBmsYEsOpynjaw0A+tji+kpTMWdxdif
TtXyUoyDEU8zu4ddl811ul8mU55STc4ZOeraNF1Pxgi5m+0O7i1InXspw3abG1FIKc53VRLcsKQb
sVjmnYZ3C75EH+cbx0vFFWpfb2tKwou2WrLKlax4Mh4IA04QzOWC7zmzovRrU7vpC+p57dFs8uEz
te3QbJvSsrjXrGlAsb2YKHzoTo9NFCFgY2fZbh36iOaKv2CxmtRWIQfK1GpGTyAZmZ8stvU4PWdM
A5XupwQksS6mAwhE6+DUtJ0mgvQ7VMNBqxuz3JJHM+K7Lu0CzVqpql76knTmB2MGYYGg7hMzcQcc
y7tqylO6ODhydO/IMTE2Ucc+vBMxRAwPCQbqMqQVEAnCKMBsPt0rfKKXvBDQxJlQFMZ5bMryzGrT
SfeyLs3nupueUYkhdiBVgt2ZkTB0CYZB7yBtDimbL1hWMPFno72HS5jSV3N+RXfGBG4ToYKVz8t8
KEy3I38poLuLwhPChFFeLJkZu//WU/+resp1VlDgv1dJ38flt+//59jmL4px/48EieO3//d/yW9Y
f/CnRtr4ACnuPVcWXtsv4bdrGARuM52K648oiJ81FTg5YTCwXlev1g8C0//UVAbCmlUazQTqP6qn
3kMV/3klRDkHC9sidRH+D+ro3xaINVDPpvC88qBR3XDPxCVjI3otRDEeegJhP4/FMJyJtkcS0VfP
eWSvA033Iso+Z3i6xNmmYghJl1Go27zXn0DLRUwG8jrdlVyOm4WR9bFBGAFxVHN3rFlGlK7upULz
74vJuE2nsXnxzOIMPexsaiP6vCrcdGxUkYVBcs4HbkxG3G+93ieXgs8xqAmnWZ29ta9rcmEtL3Ah
68tV6em3jtGavteML+t9CFms2c4WTLimS97aPM02BU/6LdKTi2tO+5EtD0JV9eZl6owZ7D6c7Bh7
Vr9D0Hfu5+XWSucrPeJvMYhAFJa8zFVXYmpdXm16tXwwXgEcPNdzu6OpzDldYvMTFqRD0kgWmzrr
7bINF8xQ8mJ05nM25C8uy/6dHo33epOd10+gKwDQQ1R4S6tVjhl16c7MZ6a2BSiWPnLpocbhITLH
+3WVEIBXio5N7r1y2nt7I7YOCOEIiRHUBaumWhtbPhhdDyw7OYlV/jZl04PDEGisrOfYzE7RlL80
dYpLxL6AZabscax2a/GGRit5K7v51uIA3M1mt6u9CuGMtTq5evA8XcwAQTDbEyUflIgbwKSktvls
zONtkhEDBHi6ZKOawEPR1s8yLl6YLhAWNyMA6kbYOetrVRZ/gQyg27HVbztBMHq8XBkSEas26FeV
W2rBkMVvZs5fs43knGXTleDLOUiinRi78g5La35awo5OvnNyeESmtslaXmhIZLqJsS1dN3Z6YjT8
1Fh1yDByeih0ezPNigi4uIG9UiYvCoXCNhfTqyyXq0FESZDGTQI5z31OJv0r1vAbD05P4IzGbiYA
a7GRUAJLfFhq+4BSveNCNQ9RwXeEqy0PYAh0CE2WK1S48XYkOD7wTMOE1M+VMC0dI3pRmIh29ScV
Ga8eQ1m/mBrWP1F+Yvb1UDf9gzXlbwXVYKA7Zcc+eHowQyOG8tNVTIRK1L2OFgcGGQrB++duKIfJ
uvVc1irdoefA+We5TAH4Od4nKxWXS9F0npGPzXTnXI6agT2QweOXNNS8AKjTvGHQM9yZqNU3+RSF
TOAYgxLrNByo+YZTXdrDsS0ceZwGDfgJ4RTbeqmKG0rXeUd2w3Ci/2kDoeXma2e0X+ahca4NiTaC
q6ZMamvTsBFIN0SKmhs3W8aX0C2BwrBPySFTW7V6ylT4VExsQjYL1ruVr0vrFIcXS2VfmESTsjfl
W/YGM5SFZFN1c7NlkkioXeM4DAQTJMUnWXY4Nd36kmvxrSrhFFAnPZUaMzrEgoy3evuFvInmVSni
PhTF/jZ3al+6GDwrsjZ3BUMOyvoyvDU6G1qN4vJfUvFawmJjVV5Qug+0iZMwdqZLRcVvsVLxuQxr
Fk2bCaUmNGK330+Ci27O3GdXcy69qMdjODRv2thcWU52+qdD5090IL91xcB7PchqdNjc+mwsf9fp
JAAhiSnIWD3QxPoomLq1JL8kdk3xZzh/s5b/3VGzvprHgWZCq8OE/DvLDfp0r5zZxVHHrb6BIXQS
OXQJh0Hi37zS73oJXol1LoNB9DYMJH6PBB5ddzJTrHQH0WUv3gqmWh/HqTHOgUksB6NR1Fc/ap1/
K3r6Fxbf+prYqxl14LPmf3+dMESm8mIJDOEwd3a8tdvhAUZ9HmimdRg1Qr/W94tP46ppebr99df4
L3qr9/dLrCWiQfjICGh+fW2ECOOSEsV3aAG+bVKG7LdziOeWx8UVNWB20L3pdWynYZeNw3BKh5b7
1sOt3cTza0z3Fqnlqo8Q+SymffC8AhR932yFHK9GvHw+O+8qYO3j12V6Vk6DDHy4n4roSbdjpA2T
demZDQRTWXp72y6rzxGT2AAY8bz563f6J5eQiR9eICkzCPT+fYwj8sQjeMFSh1i0O6vUb3VvwTDB
NuZvXud3gdT6iVoGyEHXxlWG5+zXT9QbDQYncr1WPUxZLbaMmbHsVs95CCs6lg1qsXMXGcVdPsy3
MD6Ku3i1PFlL9FYPPJfXUgW7ZYb7ZLqKtBb70Ng/aJ5zMZthH0se9zaRAMwl1hTRSVDV22Lek2Bb
raEeyVWvN+29yqanqeHY70VinbpEEnrpdNhDVPIWJrbjq4zA2maS5X7S0rewXJ4kuPWlazm8K/OA
NueAID0JooLMUMxbV5mLpEX0y60716aPjtXYgd760qwxnK5BjfXXH+SfPGFQSqyISMK6BJO3Xz/H
heFubeEWOSwjonzKiYknG5tr3Pujefjr16JQ/kU8tn5nts45BQDF9ezfpVuNmBPEs7NC5jvcA7Q7
FRjJ/+Yl/uTJgpVBWKg/8PX/S2gUPL6sy3VdHUpvqDDoT7i2w+V1fdIniznvuwYnvbAOniYuY+jF
W7yyJ9bVn9o0/SoRPfiiGBqyBVLzMKQc4rHH06maizMG5bfFGc0t2TzZITcdxg+2icQeN9h1njjb
QVaPsuOPnVZGR6IkwZHhAPGhpsNL9OpqJxpoQ6ZXiz3s4s7XRfJms3v16yQ7D1MGxJJhBZ52ClRj
pPoFbqnIRAloHu9LJeKtZS5/k89t/ckdy3eBBAtErA7bVfx6AShRQZybC3UwchqFIS6SIOkgEgvE
z2cj5hNIKLc2+SwvQHxwy7eNzripuGE48iQZS7F4U4zSwmWk4zXKDRLf5zGtzA3OSxbWg3MJcZ8E
fWhfYhxBLGx5ElUoTjduOj/pYnxdWt1P3OQjMlOqqpo33GjTPov1p5lCzK/CuNqb+biHh3cf2U7v
pygCfEwvq2uCQFtPAzJNRLi3F/by5FXNcP7rq+pPbhLOjPU/BrBw8bsac4xqN+/GQR1G1MqUOGhk
R34dC0t7WEV/843AZv3X+2QF6fJYw9Ep/+WerC1zRvfYq0MDyAAsHOmqMkxPISeVZ/D9LCWX5DLT
IA2CxxQ0puckytFGUwD2Zej4pYJKmhRDzcQVQnOyLuXVLL+2GdjKQd7kXoG+1aPan1Rpboilfi3S
5X7K56vCXQ9jLrPIzF7Cca1SAR+ki36ue6iMUykCytUtVnW56/hK39tL5qbmBgWOCLw1DIcVcJBW
47Crwr7z86WLjxPuvPcmKFRTuRkBi5wU3qCko5GUWYQ3vqbVs5fxoekilPUri8scHkRm3GL0IpiB
as1gnocUeEZC0iMl5k8IneOCrPphZ1hNu11vo3ayAViPDw6DHII/yC2XDrlXeU21BK3gTJKc3LCo
a7eNZj/Xqc0t1oX1tWdPr00HAhz1OYPQ5JwA/CLGi1IcpeRzGg/4AC0HzIN9wCB8goh5WuCxs6Lg
Bu66/ERTvC9CTpYkGrgwuTucsTuTJ/olbkd1ygybRT/ZPaKZg7UxQsWS7EdIjleSyh7uwLPA1/83
57HzJ7c3tQ6EGzj1XFH6b+dkTrZOjZunOLTu/Kra4b7VOfcG2qzQ5rZe66/3VrtcSRWdR6X3fs+r
mJTssR39OuXH6sLcQNlMt17mbeTQmC7xMxG2NCHV1pv6+ZAbrUaDlhW1H1nJFoRi9Ioj2Dvj4CBX
OuJcZGWI7JQZRgDw6SI0njFpNz8NJuWW3pjgnPSkD6aoyxhBU1lHNIach7FZ8oXg6mZE2j90GE79
RmA4kLSksDnOQ9/fWzZxG2VOxHvSgN6tx+WK3CMcw4ALCkND4lnOr067VLsGr4JLdwAxzrkMHCI0
mf2D6aA0p5rv3J/n63/Vn3+j/lxxhNQS/37C9vGdY/hnHII/fvTnjE1+sPlXMXd7xw4yF/u5uJTm
B3aGFBT/I/X8qQC1P6xQQbCywMQtlItc9X/M2EzGb5x1NrcEalBhktL4H1AIwD399qyGP6DbOhtQ
mJ70+793Mj28H0Xsdgnh2zXGrQf6mSmESkgtUpz4juJBHqgolXdeYqI7F4lKLqPDQ3DIYwm3iBgk
LtTE/IQ2bL6FM6M+Dq0TfoErTrwUsu0Ko9JiH6pm1WGvXMWrZG3PgDmxjRgnllQbBKgQTWP0quY1
dT7oGqOkXyTwyzz1S53X29pLogUW3kyVlzE6nzYLktG3tkDjhEt/tnaZ1lo3sZGSJRqHVqCVzAO2
eq2ZJ7YOCtKgYyuiHMxYxMdhakGllLNzFlCOKx5nLC/6wjRP4yLNI09NnUjvvB4+6wyyPSA+Yfed
VzFIZLIUCNawVwzzZFWDOnHRMvwwmU8hrQuCzK4kAgGAzCHRKVy3OM+Kt4Qv/EAcGMmUysbVbCxJ
+G1xbJ7AGd63T9WCBSogHKH9ZCE7+6RGPbv3Mn26DUnNvBn7UD1UrSxvOlhU8xVUuMhGYsN0ywc6
J/GIFrkRsimqwZwscSXvpozfq+bw4DllhMAO2cqFE43q5N4RUl59MSIpb8OcSobg6kY3NiEJ6yxJ
87HcubIAkoXCEEhjdZMZtXdrg+1HXWt59qHl89sNZe1d506CViSOVw8XwpPpPXUssVX5EQOlvNPo
I+hSYk6iWdrA4jmTOGPwLJcZtm+UiCctxwA+9W55kzU1evnFKuat46YGa5NxDLA09RZns7DbAwkY
He/ZMHemSuqvhDfUnxvAE58qfWa95jH6cgI7IpvP0Aq5hSMCN0mOs3c3sST0Z07lj5xR0d0ENiPi
wY++M7BBIjPAa9HOsybBpRdr44vEjUlsnOFdV5XpRrt+1tmpTalKDqFbd8sRJBXNVBL22rXAcTYG
o3ALXMnYwTAAghHqjrGd2aMfjVV/TyaLjTzMnLCoSs0wfYPJ0KMyZusc/zBjsRtGfiV/2LScd89W
BLAZA5f2h53r3ds1v/u8CKrCIf/u/oKcjBMse3eFWd67RUy6Uu6i5t06Rrqe1p26d09Z/u4vE1WL
swyZuY3OeLWguWGkfUSTyIgsC89uUaBDWi1rMd61cDWx5e9+tvSHuU38sLpFhe6qjbta4GxTR0e0
4JLTV4NcuFrl9NU015l6fqyXaHxKkNRtNC8uzyAB6m3LGZauxrsE1qDju6kwpJ9xDT05Thg5B25v
7UGt1r2ygUzp93gaqkBfzX3JavNzVsMfNVqL90/xOxxmPcETOPSi38zdNF1pxGsey56Z6uyp+3KR
1x0KzGOKWgxlXzmdxiTtty5RH4yWWT7XJQN3zdIAQ/KkycMmqMNlP0kj3c+JIIeMjJQLEt+PkCvA
wUfjHhia/WQ0K7asRxhBuHp5Q4TcvWGagpUArbDWUjdEVr2SHdAvSoxqO7w+QZva6kpXVfs9nd2L
vojwM3ji8TARwfdRORS36VC2aKpX3mPeDrdGH5q7ejWijUk87y1nuSS1hKNs6V0Qx22+mw20x4C5
2sBgHkB6ZVNWuEGXz2WIIBVX8s1SNeduzCCrIjMLIJE3+zpEh5I6mn5GLTjeOC3KatbHXz2etnuW
+HKbhHO4w+SWIlm026A0yGFYSoqZfBi0Uwq45WrOsT/3bvSlTES7iQw6n8zF8yu8vqQwKZtP0NzH
g15E3SPzno4LY9T2UTO99Y2T72eMxduuwS44GCL8YmY2ETfTiqtxUqsgC5gu49g7dAsHs7DsKwVb
ZUcCI4ayCkX7viIy7SRD5g2Tprl3fRV7+2ThaEoLYjI7oLxcFc7iXua2hpmKRyhJt7JOVhhpHT55
NZmZpl2EW87eGPK/rL+qMivpTaCmPldYZndGTzMdJkLuCtAH+3IZqs8VYTmfkBdq224AxFOOarmg
zy+v5nokvMss5J3JPzi3zqTd0Eo/udiB9MDw8KpH7eJcGpjik488MjNO9pRG115WSI8ZmV1jzk96
N8gEVSOBkOjNrRHFqQ2dPRiwcVxMRLM+S+UJrQJyib2L7mDvVm52Qn6Z42VFUlnjxnjqKr1FNt+C
sU16NMS62dw7YVreMezXL2ZKDpAEdu/0OZeBBWlvEm0wrUsbgbvYH1pLY1/vpt9NtmjfsVQzh4Or
AEyiC0ebc9ABhcKYBL7vXNubdfn8WMb9cB8j7/42yT7aVl5NWnoovmhe/5YkKnp2hAPdfCZIqLXs
R2XZGgbuFnyYmRGlCnmPW6kOH6PG2jNg/RI6/asUtb1fSoDHS4gVBGXJ8wxLedPlpdi4bvNSFyDk
B1M/AhjMto0hqu9R6A7QWjTy/DDPHgby98pALLPFgiI0bgmlbrYIQLI7ZTgXFXXqmhFfvy06gQpU
oDbqgjFuxmrbGsVyieYu3FZF+61P4wfWEJRS1BdMY8CrmQM2ZKAjG7aLaH699eGa2fVazNQy6Ojq
/IlTbhurMHkRWfagCYf9GVT3L7FwsXQl0v3eGM19PxhvJDv4sklwYmvuZwX0AekpcZxTprsnbw4X
siN6bBwmAQkRvQBov9OospBnZ1VtB8IgNjIazEM6zcXRHKoj8DgW8o7xmIxzdp1zzSMGdYyd0bSM
GtIuDgij2DdDXp3KbvpoLXG7M5ZYsdlc0y3S5VtH/Rl0Zl9+ZGxPmCNSTzIYCnNmnqIGhOTg52bV
FrupL4le1ORrCEcRdEL4Wa9t8wZFGDZgaaNw7riu7NdCFAbysJ5FW5xUV5ViJ9fX4rtbjHAMjW9M
PesYh0xegXhqx4OsAO61VmVtE4JB/UE68Z6Kxb0n0zLaxPmY7hBrTDdCueFtE5anhi+9zBs4I/ol
nlsrwHDLJcoGDx3RJDaNkRoXs0ofoXE6bFXjfl+NiQ1iV6jyvo9JL05pBd0BQAEWFN/iSL/W6tYB
Orc8dXBV1mKzNtRN6XZRYI0eXV75htrowAINb46m34Rje7PkCdmiHbKe1gVUX3xhL6r8pZ0exra/
rYwOI4E6U63hdXUWJm1dOAXz3JOqSTBFQPAK0h6Zx8PGRkfDqsq17GuVSnntFLXC3Nv4YnZJBmHM
tdyKRmX/BdD9kEH8XeNnMv3/q8bv4btS39v2+/d/1lWYP37qj55PGh+AzuEvZrS/Quj/UKp6+gcY
4ib2OImpWfLf/1Cqwp1DT0FglCVYXdEEMcL72fFZHwDarxpWj1naCrb/Tzo+7Ne/dXwSzx/UegsA
GqpXiL2/DkzduSFkdLTVURuocKv9QAWYDttQG0dgqAV1FkB5V4zX3QpoKFqsJsYKbYCN5h7qwkqY
vIR4mWhbjUu7gh54QGVbZ4U/RJFDMM7YoJGKnOm5IIsVWb5pmy/eio4QK0Si92zK+hUs4Ybut15V
oCZM6Ec2B8TGWUEUxoqkALfQw7nSddo7xPJY1KZ2Z1OVwvGVEC1SRGsWNixQdG1x7CE5ggBydn1L
hrvesQod0iS6MVZQhpqT/AFzBcYQjjVIGsh7y+fY6Ou9GLTlRAjJWqwJx/mKiA8Sx/RO5ShQeJ3L
Zu4eM8An1xNDxPt+bMRG5e4d2nXvrKe4DmRBugURqJhjOMWAk/YDqnaetWGqN3vIV4xdE0Ko2RTf
lVWJaQuM387RINcvPPVvlOudIpVt7HLKbgmE4eED38xHmiC3OTpHv88AljS6qbZjbemBvljWtZdO
7bFvF+0QagutUhZrJ+bfFQaxGl0iMjU8YXp5Bo4FKaWWGvrckf2QkfAoFVhCr6OwsPcWrLWdqE2b
f2u73FWDaM9uonGkwGVxVkDLTLe9bUfsVKGbtXdLxvN4hKyzc/oS70IF5sVagS89jy/oaF/0Imn3
RsWp2w8RiTjCC58GmZQ7gOXONwSh2cx2QKTnyEZLnL+zZqYJ7Iws8mGTMFI4cDo3O8KwSWTS8X9J
24bwsMJrgNV4X2WjxreIpm636AoKUR2CNuC+QWHNwC+/ntPqEf9A+oj0c37RWPOxUFts/Qz1d7iS
GkdiiW4ato8HL6YiysaHGUxC0wrgCVcUj7lCeUhFfYRyx/ieBWt9kH2Z3U1lTRwjQuAbgWHgyqoT
qhkyDtHAJXSc7qHX+mTeNe1q0Ac6AyFoWWFBlHG79J0ftEwrkHiFCol3vlC9oobAJVFjLx78IYYt
ugpyAePUxPgqCBIGX0YVkviTWIpbTWN7aqMRj3tVnxtHvJR57YbXNYiq+Arzzicnadx7UIT7UJOG
dmyT3grFPu8o+FySXEblvS4W2LJtFM4LcPupvW17IYtXtrVUGJZCfCC7/tHGCwl8tY+pi/LMfbDC
lvFp04NjyZV3GktXFL4XtoBcKvS0AM20IiU6eR6iQ2URPvAo8tHKpo0N5Lcje5usRveEv1W2GnLx
VOikBDh87sUA1zl0UkYnW4K2dLiu9dgFOuimSz27hfuJXAAA49vWno07RfRD+C0NUXRgvPd8nnAQ
7C2NzSlFCleujQXWw2yL0soyMpKC1sxivfPSr64WztpBqkHH2Vzmo+aTStZnm4HsTzgMVALWeSSt
7KmYK/slM1j++6U+G9HRiDt98FUNzUR1rvWNYUOX7RkaIGxly0knDPXcY4rOmMXbKjvjJfHENIi2
J914MFHTA8Jsc/YV+ghJj2cfr9hl6Hd94bWIUUnGSfEmJp4qb8h3F6UTzIQNmN0VECxbBzULUC9y
JxdCYaycG9Jwpp290gN1PR8AItl8xoED1+0hH6W4ahzgRCQ5NMCBlsIb0bGYzll5Vn3MEo/7frLD
jY3Rq2NVS9QnSNB4T9yS3Jdxk90qkV8vuGhdvzHs8nqK19ixqnJ35dhZMXM56a6CVXxxm171aGdT
R5wkDChbU+l6r8KOMiIn2TbQkrSdDhjoo5vDN3ZEuxiBOQJ0cDSl0Hj15b0cXEbXDtM2O4Vz6gvT
u8LjDSe7bjAITVbE1pM2wV+WPtf9ol3m13quv3JGNReGq5CiwUIEycC4zRd6rX+MFiPcTTibH20r
au8sVKgcDionAMhtb8pOEiuuzfppIFL8dRGOjZrB2LQu8jUeneEBzpL+nLlGsiHHSX4eMECWfheK
6pDa9XTlLu5yZhMpfTBXyAzHOaWaN2nm6nK4WNG0o7az0KTpS0r1HGPOSwfT2qbU8Lfs9tMtoPt9
C4/+cXHL7jgDNYZ7opY92bE2FgGDwdfSIvkeCRa5gUzJpqOZhLwCL1eBJTTtDeNU5bPYm+BJWLYv
DCaREezzW2THYzAgf9xaqRftHd4AfnfkfSC2rJhH42I9m1DdOAttr3oZpOjOZJMY35mflDu7Q9+c
kU13cNra/KRNvB74+WhTASjcpQmNRqO6/JLpY/3Ucx+eaeubW+gD3jVyGQUjWqXXdGJQRMx4uGQk
cQU2SqpDvgxfamkl1zOesU8h45lLGBpgYdPWoRIApY7Jk0i1sjD1SzshTA8S7vxbO3WnvSec5gW1
BLF9TrYxaWHvkLlM5CQW0jkWtF2YHVahHlkzX0cYun41Ffo2I8XtCHr6E2sth4aCLjynZwXsP5to
SLNGkpOhPU8q1LdjXNbnSXnzlam1EK85/QmRI6xuY9EUs2k0ukdN9OAFcSwwLbSgEHp49/x2mByi
X9DOBIwQ8FiqSLAvL1YJD0wSx4hWfvYoIUhyUxMksCHD0X4RE7X8BIZz8V095UnQNBlJfmpgduZ+
NMGEkV8PcTyJ4ofWmavk7r1o/e9i52/rezTKf13fTy/tr7X9+0/8Udt75gdbXxnQhueQdr0uYH7W
99TvHxyo0S41MiFUFPj/XN+T7c4/ArCDOA3N2D/qe2F/gLxDzCk8amazHjHe/8FGx7DM31Y67Nxt
CzE3OAd+IZPX+rXApx/WBrIg9eOIYevToFmuzzH9KieRXxbINdtYMxhLIF65d0d5BrU0PDtDWn+s
Su0j3K/21OOD8tcc2zOhgNpxDk0n3A9lGt9SdmgvvUvco+eUen2wZIjClAotam8V8DmTh22SURpo
zC/c42I0UlyQvOrlYwsIkFRAwohKc19lJE+fIR3AeQx0PA3T5AMC6QrLD0NiLqCtRTpDnGpsmvox
l5AqES0ANzVOsTc5ArVq6HVbN9atdhfnlqhOncWNxrxDZZKmYaJ5AdCKLMA4ueWMeX+OWgqnBb0k
BjErnEjWEO5sH0mss8lYzBD3pA+UCFo/sKrPhnoTw6r6/+ydR5bkSJZlt9IbQB5wMlWFcjXO3HyC
Y84EHAImEGD1dWGR0eUZ3ZWVOc+Zh3uYKQEg8uX/9+77yOsk/CH8nDoMUDEIrV2XNqZC7QwozoQw
3+WSoQEMn0OBuuACV3zptyNZeJckt+hYTRgh+r0i9lPtlgYVXRw2+bESqNh0nZHqWdbOcMwNHe4m
M/TeZ+VhxHFAGWV99iTKElywHvOblgbFMben17wBsJEDU9lYVSSO5IABJWsrkb5lOqMkmHHgBaG+
adzuksK5eOtFVW8hG9w7lcazVquI6Zfwvw86mTbdOL2DKKT930YIWZ2T0MWrVkO9mSMrP4eh+01k
RKo6STE+LeHYU00b1YEaHqxq3Wzor0yHPkihpdj1gbPno1qyV7+0fwFwHy5L31CLFeKWsi7YVuPw
3lT9uVJNfSyGTIJFcGI8T/amn0E8SGmSN4H6OhVEWhR28SoBahL8bjS7olI/8Rz75FMsyf0UARTB
nmNQaK86GieJC7onB1e5NMNJMrQJW4iVgjYiYAnQqFHpNRnL7iYcJnu3Bh6fwMVkZLAu3mY0BCfO
1RcJnUAdKtxj38K01WfNyHEnW894FHJ2IbOIn4mTNHeeMTzRm9NPGMjKAxhRlv1MZse6WFnomelv
nGbFVtUe2SIYV0+sC+m+6+xoLyqPrlRqRAflTz8bD1gjg6omTlg7NkhJMtJAdfat4dC7VV5d7QBa
YcEyq54y0CFBsyZlFnCUT6CuKneQECB02/rZ8mpz05XFK2ju00JSCJUSGhNvMN68OTE3TqHzc9ri
XjAQuf9ywC18HZeA3hgSnIJanZ2s9d0Ns67iWqlivPj+wBM/dmEbO+5ioL/3kXQq+PnepglCU2B0
U/SuZsTRRECa4yMT0il4Kt1C3vumXdVojxGtS9TBexra4S7hyM+Yohxz9jR2+AFioDhkeWMjpyEG
Huf/wKtxY8EKQb3zfSxbZ2smSt0jI7awIXFbiEjhyyMld/7RShbVnQjc+TwOGUzOYZqn6DBwa+k1
xcLU25Z3S8RoPw2/LLDeGRO5hLm2Hsf0F3laQMfDKWoZtpitnG6RM/XvPZU1IMfUJZDCUpV5Seuo
wpKB8TFtDftg2uir2wJFx5z7B1DUrBIa8VBjMhPw6P0jhFwAnsvW2YHzKA/0Q4E9h8sXDRjuNcik
vi1zg4DW4s1eMnNTl0Wzq1omdUbr3uamXcQEbOSkkGQ/kj7s4syW2WvV5RAlfOllN2hwFLyZcXHi
xarQGFXJC2SQAmc70eFX6ZbN2YqAOQWOuipm5I84bYynwu2DD7vyslgUBEZzMiBlaRQpjzEQF3uX
gHbeM9Qxb3xcsrshGZjqDMOAITFtkKhn9b4xzJmmBk8tcl0fWCuA36SFPG20ZUoeqbqHnZRBxu6P
k4UzkIherPZtuIDcTPz6YXLm93pEhOSqKvre2f1DQBE0bfrCUUcnHMDSr4Z+k0QT21EnXH0hRCXm
apyu5IAA1aWONgbjMo9eug9XhEBtLsDQG51tZhGuJAKL9SCcbzPoDneLYaqbOYuwJ89jgP4KloDu
cx6twB53AAXEAUuGpkCzwy2l+biRVneYDYGG0hluopFVC93ljJGEUYcJk/WEU9Db+BMmaGFNj2O4
wPwMGfk3K3+BzxYdW60PxtxCdTZVwuRM08Tyo+r7vLIcTAM55bjyHSjLYcR+Qh8QfPfPcLMI3w5R
iBHeGMX90J4iI4JzZchfug1eqixodgsy373ZS1D8c7QAJ8ZKkNY63Y/4Mc5G0f5YI0toJ49Af8py
s0zrVMkO6jtEpyaEFy5sbc75flo5Fgsyk6PhwbZoZc0YBeXHNhS013BdznSeck6oVcF61/pfl5WR
UVPlc3wZvtpNUVw8mYDunQmdTJxpRmaaW1fugf6APTndTkXxa/TLaK/l8lXINannE8uBATW5SRqQ
h0AyWfqBp3+rJJBZs+QskRR2sk1XssfkhorN3YagY4p3oBa/mCj9dIes3JceBYPS7lvVjSmRx337
Wob8qqWDYSUZrf3qRhcVX4+xymURxSMPZoQAjPwhsht5Mj8BJAWGpgkuyVglZsxi2rBqZ+othBq6
dQfnKcvI61GC4XKucU2NflZ+s1foSbXiT0a38ve5CuYtcIp6j2KuuqK9nHbDvLhb5czf+jSZ0Tj6
wWaKeA8TzOidyVDstTft5b5wMJ2zm0bIrNNg1ATkFJK3r4Yif+exLwaGtnX43AYeP+uY5AuOyckn
o2OLMk3gnC6ne29I8vcg958835+2QIBuXbvpj84YCgeTSi5xCiR80Wg33BdUCNNWe8wOZjz27pL4
NieqQHClFaT3ZYXbZL5C4CIam+G6rhmhc51XLkxzp6wFC/Sig2OgvfDrVPTm+whUJ5fJcLeYjpHv
lErVMZeDc+dVvkLkkuualVUOCqjHjClIRTQSPY87wqwe2zDyHjFK9OaWVdOgxLClvfXcvvzVd07I
CbrPBdcU/8VKLO78g5SWxyNTI7E5MsRaxi0wIT/GF/uEsWvcopO/hkz/v/R+ZH6rRXsuJ0jAOBZS
sW2F86OkP82YPbO/w4Eyqu0CTqLYAH7VJzmt0KWsSPMxJndJfzdXPJP8BDVNIJsSFs8blRrlAXr1
PVC7S8IIKIgV24E+otLLuZ19FfxIRFBtU7sP7qLBy9482bk31ph5MSSzcudBDEA+LBeGtS2akWZw
msfOcbuM8Y/Z3+rCDtFSJA18sUGOEFS6cKhiGnUgr1b4lbC6fJ8EQLHWFtVO8r7oj/jGIad9Uh2Q
+mZvrGbFG1vc+KWctPlE/zo5mlCLT6Y3UfEmrX9ua0VPOMM4UABDnspXYWd4WJQx09db0u6MwpwH
IjWnYicJszzTg1PbtNJWsdFuLWO4c2RTmXDEBpzmb2a4jD88VLPHsG+iS5Pnw50r0u6lcbyu4Plr
8iF2Wj8uKg/eGdUVUmdC7Zuc40M/QRRjhd1yThqjeImkg0C6lLPaZTnPw4WpSEWPeAWuTUm4+F8E
YQ1LrELNzhqObsSD2IFsg+iLssctXJ/OUJG+q2CC7A1N/KlcaoJOoNsZN6TVZu+0v+s90wFS76tF
lyh6ajPOw1yEG5dglnDTr9w5M9HJA00Z8mErllcsqU9TRW3MWH38Vq8EOyMN8LYNi7h0n4y7T9zd
UKnqGSEqankzsA/TysXLV0LeXNELJayn3EpjKZFYddLbTytZD7Fb18XeglArR4hK4o5FoFq9kF9m
5/VxDLS4t6WTzI9hkHfNnRZEn8SR0GbrF3AnfJtioUICQeoBRj8boc8Pys2MQTzE4nZyn2CIw69g
GZsJae36Yx6lpJRP+ayWS6ldY0surbWDeFh3sdOnrKP4izSlk+8ch9T33ojuwIO2TIIIja7gWfyG
dTiJTVpm4poplbVorMwux9cjJiANo8LUAyOf1WfomqsaDHkc+8h61C2E/8pqjcPiQQ9Rw2yc0U7I
U8c9GY+Dk11lTiZeYo/Brwr7/XezXgUxXYYc5cB05rkvoiR7x6YMYYPgFlQE/mqJWRaUCJApfhKV
II7+CJdkY6Ho2ra0xV+XfDJ3mc/qvIuIutn3dCM/TArry0TLd1NyPm4CaR4afu15sdvhQcpMfkm1
Wz1Ok+WdF5lNWxvmReyllrMitypnJwrU6Y2ZUB20Rc+0HrpDBwHi1nVb2vi8x5eeKnKHMonUx9rK
d4K9juIc8Jy2u2E3lsEJLYeKGw7uj4T3RvuuMO0PD57AkZgGuUkKVqaSKBp4I016yISj4q4h28nJ
Kp/L26fTtzKC2Qgc7s7RafQDysyd4p1gLzZtZD/2fGytsqWUGsUVP2OoN4wIpx33TbuXkfZ2LZIj
fIcLHVYYelhEk4oElJJtPNFG8ZVQaUKBoqA6GlniAK1iJ6knvwZNUDLlJoVoBjLlOPsmceliRYFx
NzjL/CgnMuGRIt5oEL+I82qnowI3yh058OlPKX33JkmyjIW2FUCZidUsehb+UZIhWKbldumI2elw
r7LpTPMDnfjoVmlR7NDi+cfCz7wdKjQWzL5pzplp3YdhBfSl73WzHVf8XYDqs25mVNkSReJtAWIB
Gi8DS6tM3E1eRs77Z6fbmXrgulWWVu+G7N+BGDJloSHuetoySZZRP0zNxhpi5z7NBHfx/Y2gMZU3
jLgQxIrBRPuVB8InSK/8ILI13SmuFvEQ+gshQpdUhPG8tD/qvPzS58R9M+Yxm904EHW10Y6z88EK
bTCgJWdsxEwgIFZuKmH6W2pmi/CCWuflrgPkNwpAMldYczV3Sx8cLLMItnZHb7UUorin/2Ca8ejq
MdwpaarbfqDeJpPHjtu1/aPDXp6iti0JIlXLEW2v+XOqOaLlRGEeK3cg19Bo7Yd8IP+5kN33IdXD
OagyxhdhQZBFA5cknSXRw37LBmzgswwqxWwwFSSitN84r1GKzTVuAHfJq1M9SlUQy9rPb4iH+g39
nhsHNfArpdRzZrTtNuiG4JL6SI9bvVA4NukpmZZVRjMaXVyr8WtktfjgZ2cD6f+1NljycgWVQ/pE
/UyeE76B86g29LURsJqhYqyReM9LU3ioWAv7Us/pNTPq90EG/XHu06fOB4fESrqfZqqjWsj6KW3s
d5r1JdqZ2v3RQxSMTYHdURrVqwbm/UvKivhuUYfAN+h6UHxrOaLG8qtHIkkheTQit+JBhslXZY4o
mrRSOImjeXpsYTIiiQsT1Fo0IKa912OwovhHDuOWGgDc6ESPNQsWfiHHY/6Tw+QckQOlg8GTUO18
s+jOyFw205IJzVEniblUMrgp8IDcKd+lSWAVJG7ZS5FZG0JNSrIuQowNu9FM5S0UiPDEH/inog5/
2cJ+dPOGxYPQjXMkzeI8e2yuljN9Twpyig6FUQAB91fFUQBf2iv1eckCQk9M67VjS9qWFkjW0V57
gbJGshKNAaE/PkIuj/CZZEUn4WdySUOxWRJ83anpCBjnGKj2qwiXM/5H+vGZRLkljJskQlu5lF67
A3B4lhYoYsj8wS4o/PIsPdp/UOf6bU2pD8UPW1zittdOqAci2n4wdeaOT2YPUW/90LqQ5GjMBKfa
Bc8ZGEN64OxCA3GpjLvJdt+AFPWXITFkPHU+5sXSqYmolIKgiso6apj1ceeN/anGzEPnYmho5JOG
geHuYSRI8pgnoPjSZv5aCDSl9jA7e0aekCgG51viKetpCr0i9jW6WoyuzfTT6wP1xNoHNs/3um1A
nua5a2lGAZNC72CQTdaFBn0WAnh3nVkUx8ivb9yhhGG0OC7O72yK0KxiCEVOZKbFuWV/tKKlIXxl
lh+91TTvq9O0igtjWb7DE2Qgb82F8dFAgboLzNI45mx4HTTZQB/DIu+IiOeIhOokT2OdCaRTwMKc
ap6/UWfxaAlZfWQop+6ayUlAxKTjdyPzfyEtnkknSo3+3NKGfli0mzCMDaZ6KzNzYu7ujfe2nbrL
7eobJTUwqJoDXdAKhcTAPAVwKSm7TUZmiV9kOpZ4CpigL7ME84o9xjUT49bCtae2HpvBMUvU8yy8
FyoE76lNBJifdh6OPAcIxbseFV4Uvk6hzwqf1vaTIOJrS/bXXWj1yUelIR0Q0hJuQcshKSg5pBuX
yaaouTKA6zftoNILNcSg94L8D3AamT+SicT6s/EHQlkPIsEwR5MI2NJEL4yapvKtTc3hhvJuaiTB
J37TvXbSbS9tG4ZAUJsgMjejSY9vJp9tO7MuvANfipxbtGbmMwwuy4/DdlzeRuyeZE4Ter1xaFAz
xKvn/sYZ5XgNuHtIwZITeMu2zoBMSknkFw2ezdCNgoppxt1o2UNFBuywVkKsMu9EhwRf3S4NebTH
fDjKEORba+iWojV04UEKo1RYpx395I1yoPlkFhIMw2yGXAkjei0/hdUpzNm4FonQMT21+XEuMHiS
XFJlu4VsH+K9eg7e2maLpgStZKwc+WuivN4xIngglzZH7OabZ4kdIvbkOB3IymoftFD2W55Tgce4
ZirO655137drPAx2i/Cx9zr2U9ay5r4E9PxmuNl4dgDYjZ+5lDfdbAxvhTTMW7Oa5oMt8T1yeO2d
B5QFwWPEjB8dopVEF8NI7W9ESRTnoQ/Vk22vFjxtjzylTc2yuqm8EIBl2KcI0b0eDUcwwf6IR6a5
/cbpcBfe0uFfqXFR55SY++3Z2w/+5HGlqxxIUydyghP7+0X0zAcZ0dkg7Br9bC6BOOdoIEjjTudf
Jbik98TqKdQWn/EhnY4OJymGlo3Is/Zt9L1mPxnsuqJx2cy4pWIOO9nOFH1+kAa68g2t0UuX6OCk
JnPYSYagV2nVdU9lb5nXBkPly5CTS8YqS1ADDgZ363duwnIyGA+yaOUtRt7wWIFh3/VqkQfoJu7W
kQV3idFNw02I7/wL3VvysppJPpvUd9euaaf9OFD9084M6NIYZN+ludqShgjAilnGVsi+uhmH6Luh
LJQhVgW4OfWG2JgX6wYDs7d1cmy/WeucCEkL76HE6NM0e+rsGwGGW7Da4L45dYxUjFv6zd25Jyrn
BvZqcQ396Btp0tZOJcAU8nD+EHMFNMuFXJiEOW1FK6nolXXzK8jxZB9AQNxJmwG2wY1+SJXst6oj
aZhMRHo2TVHP9iYKlzh1tBUjDAo2g4d91DCX7j3D2E0KTLocofnhgQ4sZJph0NAHtoh6jGvPVuWj
9lJUSSmbTe6tQnGEPsXVCNp48hjf0GO1qDSadG8hv99EzXLrFQt/byYPvaPnu4mUmY2titeot784
gsUawcQuw64a0yn5iGokIzD3s3iaUhGTZ2fGNQb3vW0V7nFyqwOIssclJG2qcT0P+yBYdiGWOxDP
qCXy9k32bX7vixFVmH2ksBoOanHVV0MzBrEhvzqmRfDhQoWssaUepGKjRqr9UUV5+zCN7QNumnLe
mE3I1m6tB8G0NO4QJc5b9M3pqQU2doXl8cM1gvHmk5jXsf6DOFkwjpLg+WWY0NKKSl+VlBoYUPv2
n7H1v0L8QsayMkf/Zz/iy/CR/sPU+o8f+PvUmrSHv5meGdL8+tM2+H+n1pb7N9MHYwIp8BOgymj6
N9YX8RVWuIpY/5SjBqRTmKaDP3HNoPg3QV9rzMXvTAUzxJXkmA4gsXVS7Turdf23QJ4GATR1VDjf
RIwVFxoZk5znfeWTz1RVrnMqNNh4erDkCjKWwdk1zyjiEd7dz23dHTtQ6asAG3c2KVq7zzThdJ69
e1bZHuVfU+osgTjpTObIWaeqfDeZHo1g1mQejZEKI/eFSimq6ExUcDl9MSk2YbNMjLuoYkZxbrqc
TiN6PasJfzkyIMPlOOHq1OokghE63ikB45wDUgpb9SQVX/KTUSOP20k3JVdc5FOHMIWBIxUJMbBb
k5dlm5fMCEVlI1UhcWrGEFy5pANPZXabVFVKG4+FbDvVfvJcV2StLxAbj3woKEiAy75NcA6ew9yl
QABmmCNNhOmo6VIuKNH3aZOMH0kmf7a2RXszozTd+ohVt1Gj8ANhC1+Qu59znA5ewLZUMP2BCUUG
4MWmRq6tbc7Ce5uKQhknPTVrCmhhiPnJmK1xoVUuinwdtEjPDg423NUR8LLZDO3RMkVireoZ5ueF
fgQtnXU3Er4oml12XBs4xek/C8K/tCB4WIP/2YLwmnUCM+7HPywKf/zQ3xeFAJux6/NXCEZWtcrK
hfi7VB1vMuoWbMERRuOQZsVvUpbob2wuaEtYBHzfZmX577WB9HTHdwBj+EFo2wim/x0pS/D/pIix
OAQcR/iVvAvUMevi8dviECpSGptZWMcwZMYEQa0Bc7wmhNLLba8ZLBOkW1/nOiRGlIFH+mLS8tm6
a8oo8VnjrdP4GUJQRpRekFjJrgPGc5+uGaXdmlba1GSPblDxn9pkeE4Ir1wVWu2HSWHUZTHdRvFC
Bkj9ag+sN7KaUGkpHMM/vKQmZTkV0dWdtfdRm+TEUAvTtHEkJc2GYX/0OviN8bPQgX7BcFfpn+j7
oyA/Z7Awbzkg7DoYFqHQ+cXMCxkefIXDF0QDkD1K9BHi0cCaE9tpYzwbrocQGWmd2kk61JsAyyD9
6RVeFtiOvrU6XcZTy7rgl7SeL/2gQr6WxraPEHcEyToWXaPCX1c2ewWMhhMxLlYL8TXpi29utdQX
MWUSx8nixh7B5F+6HHSHZyVubOCcJqjbmV5tO59XbTGSWLdfiQWykvcMuM3g8OnaY0003oe+RLAB
0OglNfsUJTyk/E27qDZ4lT3OUg5LGgjr0mFS3ug8IWUwiVayUbC4g33X4jInzRXz+3OHXPBjZBXl
IFZO8t0VLu6XyLKeNQdSvuXC4rsgCNp6jgq43JvP5EFBYCZuaLkOGQanRLjbrXHYPc7MdT7Uc+Rz
ZE1DJeScTv2fMpkjI6Al3XhieHuxmLyvCy9/LK2c65rQY/I30EP4/+a04mc8B3zaVa4xyHZEBMrW
G2hm5W5IYfpJvh2Ui0exTNGhxkITUM54mJBEQB3RqzUaOBC6cPXwrhrlZ9T4fIxqVNA0gmbEeDpE
oHSJWvqQeND7gztgCoPB1C+XiBkGn7Oy2PSExcaYuwsfKFi/FOYzJKINxUIANNNb3sCEblXQMwAH
AqQ5IWZ+qvDgi0QR/eDhA8njkMAxN6bO9e3bRK2h0/0AJ/M0SEWymGBm8wNPMuJavJNoJPCyAXFu
WnL6SgY87RaWP1CQDT5S/oHTJb9e++uHDxf4OhsyEfkGu0nzN0sbOCfXJxZb65TLsvSDfKdWNbau
IfkQCW7k+zBT/vXzFf1gJIdRGSSNkxHKvdmqFVmeTyJ5nWgIh1vH9RBluZOtlkPXWe6HOTP72KK/
bS6+2cl3dj+E+IgTuiP6as99+AztLpwVVE3AHgwVDIaOs21tgIkb4ZR8rLlClklKoP/GuWQ2Xj/f
ZcieK47l7KLNweHDm/Wkz11mIPq9jbqSyXlZ9Ahye3/iOqNUapcnDLdNAXxzvaQ2ega+k3wd8A1z
tMac9PhFu4b/juY1LfKPhHmjIX6vaNZAeHiEuDunkhUqyMl6cyvTmvdrzuYvphzckblvrPeUtU7p
hGeE1aFhigsf2ar0uE1lobc6KIYpHiJ7IUrJnx5Roep7lc/yHUTgyMCiGbFel2ldWZvIjeR1CMct
DY0Qx6lttPTRbeiQY4UZezt3AMd8M0gueTRHr1xMJjeOE1iPQBoHUte7Xr7Theg5iOW2flLcxYec
ydceoyQxIUp4xOAO/ffcgENBK5THooxK/RT6zGEDu+PGtrup48PwBVx90zX4dGgPHDR74Ma3w9SV
TuxFNQ1AvjKqOR15ASqTKPjeyjxwdlbdhM6OAg+ztN0DGBAid0+wAvh+Z4CNr10QsIKMqLR5wWq6
Y6bj7gjFssXOGEBhQUaknVB1rjw5ek2xKsM03cKwEzhFZf1YKjDS+IjLvNkERWq/cMQL9qAT559u
UDnnBJjrMVeh9aP0gk9Smg72BIvl15Y240+n1dPz6HnziThOwpXyEnFIZrxAcO1eqRX7GA8nvcYy
CrMDETfATLVRXi2Nlquksbk3Q9gItTCXn/DVIRQ4pIddQm8K1rTRAH0aEDbnnTAkmpsToAIG7oF1
GhdwrtReXuwRkLpaHQbb32bJElw90d52flf9BMCT4o4NMYNiWG2x9g46vMUk8Uj+tq13nAYc0Bah
6q1ryam3fQCyDUjDRGy1ehGQAakYfaW8gcGIcs8Yk/tadawmc4AyzpDjI/0KzrwTwMsh6lF9ISdy
rrLgRPmSSKd5ndKye8Izcp96qn2c7TX8UPTWY8IJ5akOOKkSNjSEdy3+2yMgNkmDJDW/CHvSFzcJ
nxdh+29jP9uHhlgmvAhT3UQ8H7KUR2bD0Q6yyVHLiCpb2vd9j7nTZ17q7RgfmdepWRjhJO1gPqB1
apjMAc8u886ChOR0mlHQgF2onEymxGmSTl8TFObllkmhhwW1QnxzJPyuHLeG5ZY75bTNNtTm8Gwj
R33PbFrXbIWOeTfmLq0s05An5Tvc1RM2Z832fiFKbbwdbPPr2mO8kZgc6O1NWvpkziXDFZNoHis3
sp9mcGGXWefWQ2H5wy9FHNfXORJN+4HhoFQPMPcTokO7pTiJsqAp23Zf7HlJHtLUQiQJZQspmsUB
fbCcbdlT0gQ+WVG9Y9x13YDZywZEjNyi+gkzTF/b1TSfeDPzoGxQ7zi4kljAH7+PZOTd6XEStIbq
FOuyiRT0FpdNcWMmiFXjlAbog4sDIA7ccdrxdeFAcn19pmlUf83GARlkI1+SUZrnwuxeB7bEHeMd
b7WuvVu2OOVT3l+N2XO/TBPdEp65uaNb3lu4FYmG6IUr7pywGW/GoMOiRTe0CGyQdybQBHLfpSZ4
IB1cPmFobelIO2UM1nWkITkbt77LrWJm6bWaQkCepfWW0LTbiNKng2g3LuPNYe3h0/yxONaxFmKd
S9H6s1NEaEqE24JHpM0G4NCF/AHrUDoPoXD9+xBhw1PTuYzeOxzOfJ502BaLJnx7II6pYyqFsuPF
N1v6RR39HsvRZFbXNBijoaqeEEQC8sspP/Y2sQnAW0so83JVu9KPwyHCBCu9B89LLj26oGez69Rl
7h3zzej4QYVx+YYVSJE032d9PFTRg4OF6SDrMeU/bVdecPK3j6mH6W6LgXvajU2NgySdGus8uvn4
gPTJjLvEP2HmIZ+rEPOL2Zew2YDSv6Zj+gWtCW1/zyI9UGglXhTaLJrCGqlP2ztnX1b6qE3kO26U
hrgFfa7D0OUTpqgKqCaKhRHO51ykHk9CNRRbqT3id7OR3bGE7bZBHFMeJBqwV+bTwLmk7p7gFwT7
XrdJvmM7xB6e91lMnBKIGwEelAku4cs+fVHyvN14QfJ9gcZMNJ6ZzuNFdy6dVtvWADVYT4GdEN21
DVhvfuTt6P/Cbj3Biva95ZhGQ/ldBkF7jLoo2ZVraQUCoMMaP8PdpXXdbMsq9+H8tJJZtEI2N4bj
zSQtO06Id9/OqsUHStTuhXRWdbv0oXRe2N+getZQadW2inR1nw+Zs+0LD+t5pYX/yBSf2CPPiFYZ
WE5ZUE/utwIMrdgzEGL6p0xqQUwlxZ1gkxWq1FdGYv0O7XOk0buFtBopA27sEr/Wpp4d8YXZLDqV
xaGtTczCuyAh5nFJplwyXU73bTHOV6/3vNu2TlvCo9vWIE7Eo+3elMNFW+18COtM31ve0D+nU8Xc
ob3IcNFxG9ntXUU45nef1fKghrY7W8pLDp0IXynUpn1AvIkKOvchp+9AKoIqimKfA3Yt6fMuoKuz
aCGBanI75v1NWTM1qGx/eRwdU37TRVWS4RXZJT4ApP8bB3Mi9ktsigWKcOSUq3vRiPAxGikwOnQV
mTd+o3X5LMe5xu/Y/eF+rAwWt1Oi/QOWuuCxwSYpPw2T9ad50qnNj2GK5I32KOSAdLfjieDnZOUr
z8WOUVnKZAEInfmWVfypmzYdEor7hm7r3qPZ0UEgQfn0tqRItl2nC0VwL2zZ3rP7nYaKHXQ6/naS
/xe4yhDxVys4sa2+a7muz+n894OxQAM624K6Nug69zQ5nES9LLWflznof0Sd9b+lVnv0+35v07lk
nThW6Nn42U2cbX+lbMIhmOl59c2xxvl6Ra8u33sW5o/CGLAvwtz/npam694KFY7OqeugEs3bnsTA
6gZZWsnKx4O989va7e6qTlm3leEv8tzRn3pV6UDOdNFQALpLnVC2VT4jXWE6EQd6d1iebN9IYGrr
ojtm40iZiTroo/HUNDzBaMJdsQwWEK1t7dNl/LpwngCjEGoObCLxHGp9wVmEbETruQoc+T6Vc/+D
W6b+FS6qfnIIZSPvsF31H+RTS6BfxPZdBWcjY107TQ5YlpE8LEY/9vso5+BwCEXTwR2q+DhuIy3/
0KUW+L7eCpv3z7Nw5bfW7T+/6H9plXINAs936dTgFzBpzvzlohdUyARwMn325vW87GVYUzajVXJc
++cvtP6i37MXPl8oAjwX0vtw7L/eXWHHCa4teSEEOFxiGSK9G+qW68Oz5370WcjZWpAc76PNxMby
7756aDohjAIMUcwyVxLC7/e2pMcYMKxH4JlL+9mfIGxmpG1TP5bdsSF1mFCAIeAQYEwVx7Z//uLW
X9mlkQm9xTYhiVuBg63wL1/ylHtGQq4Q2bMW2q+NmgS2YGK57Oc67zk2u5bPh1fuTJYAkmZU/l09
rnpAEZRHdDnW8+cb+o9N73+z6fGk8d3/z/OOt5/98H/+vz3OP37yzx5n8LeAPiTZ8qRpgktcG5l/
9jhtKB349FxoGNbfk0z+HHyYGPmYhQUhqR1O6K/xI/89/wC/7pv0OFkUGVn8W8FxfvjXlRW0BwMW
1wMXgvmDBf0fb3cxu5zxc5Ge+ioYL01YE34M1Li/ODPSVBza9BkipOWPToAQiJ1zA+0MHcNa/hRp
h+g6gU+874aoeyKzC7mRU0avGbwEjA2Mc53PioojUbsfP+ssvZZcPae/bj/mY7JWGy5VGfCR0tu4
hYdrKiJxyVsLuJYQUDr3OOK6GUeEqELxApcHLJ36L/bObLluY8u2v3J/AA70TUTFjajdsxVJURKl
FwQpUuiBBBJd5tfXSMo+luhT8vF7Rfg0NJu9N5rEyrXmHDMY0m0Slg/Jsnx0XitDEAHqgx5njdmq
plUxW/ZuNLVkZqrK8bXAXE2tifCGslNbaX8XgCK45Fdgu2EFpELtrNsiFaXc5Wu5nAb2UVd6US1S
cKpbberc0lS8BLl5B1oS+Q0GenISEoyNm4RGjNy7TVjsClM7E0lANZwvqnmf5YjOaZUSEib5Nvob
5yJxig/gvrBxxFTlsa+wk1C4Wb3d7TL2IhmBsv74vqK3cINbwbtNX8v87rXk79RkFMqxpXcQCRKC
GmbAGmafELIPRCTLIfQkWxy/w9XrWriO09VD7lGJE17tSyxL7tGZ8ncoobAEu4qwsV005+C+gwUh
Zp1p/3KknMfLgtwdQr4eIS+NJxAO4wdfKopDQT7T3prdAeWlYns0yDbgfATTpY7d08gmCl5eAE2J
fVWVjh/TFs97sgwfSOz2ITLa7ZcB+e+5k1MqNirOQQKQjuKMwa4us+xO+kSPU7919VVcNkRXvG7z
krrJo41ouvBdNskQG4OVGhX0/DkdUvdWgfDfB1m4XiotXsbXzWSrdLhP+yK70ezozteEmqkMvS1J
BysISXaktcO2cmp5yjre+AD1BK3oGFVn+etmdnnd2K6vm1ygLPIL7nOIYuXs3LKFDy7A63rvqxCK
thW0E9Ws7MPtODccskU0wxWdxS8L4VzXFgqXvbvYL37bfIGBDTMPbXd/NptdeW3254zHHLlrBhV/
ZqAw3WvLEKHmtKZ4Sdne69etvv267U/Drq1xlC/LF1q9nb0jrLYAGgYuCjer6R2A2nD3QQTepIBd
bN/OpstQmX6D6Bl9bFdHIS+nHbEEzmctk8/2MJF05yWMKhDVIAIrRLL1IwrzI/JJ9qumyRHQ7chS
8WIjcoRAaFohg2mKBJD54ndYUQUC3JheaR665At4zh1/gakBom6APcUFworlbMUOLzcdtsQVQalc
3Cv52paJU+JKttMgPjevbZvBdHAGWx5K09OBa9dtBtPnUa8dH9P7mWgCscfKz6rXxpCrwYmcphRz
KnsiVV6wRSUqvpB03Ter3QVXMvDSfeQh8syb1Nn3YkQJEqG5c0QYf/KHRgWbUV+0dmSdslHmxypm
I4BZxToEKcTBxFbLofVLvHxrXT2s9ON3TdkvF3ERHfwWS61IGVSi7cHUWA1lcEt0IC6GEElmyOR0
G8+Vvy37pj8vK7QXHTXlcQbov52dJrtaZgCt26nU+p4qKDgL6L9f0cuxPi4gx6aa5AQSFptaCjLE
yavdQwloDqW4CNX6ABUk3HWDdM9WeHX7gJ+6qANIPE7t9cUm8K11ADjZu/YuAGwZnVXhzPY4Gvpb
D53RfRzEgDxCkv7yAAPBVgmtYLlgNdkmdVVh1SXD3V+j5YIRHW7qYf5SVzGR5vOUkyoVJcPBZXhi
LLDXtc7UN/KLEKTNUXTIg8yvUZALMmBS+RX7HizNCFzfJg9bZ9e59nSGoKYm0C0dLot6+sKDBbjG
WM+nVvcLdykCbY1abVkIYm+K8avb8rTZR34kL/0mTQ5z5rzPojA+eRa2ycI28VRtXB7rCLIje7ST
RAm9cXjA7ltc2SAZrPkEvMw+s5XB3yZVfhYu/goAFsV0OC7I07ohPkiB7mSKnORibaOC5lx9lxpq
WiSz6LiIBMsDRtNvEx4g4xTCOtQI1t7Fmetd4rn9WQ94nryDDMOdbcA2TmcIwa4x0vrqKhdZcV1A
ettWNbB1AqGSXeAWzrka+/SALuYC90e/x/skn2ktYiluxLIvsWZfjp7HAH3y87NBJ08x7ZuzLCBO
O8mm/VQtT4gYpr3tKCROE48bEsDP4kFmJyb9Hsz/+Hp20rtRtpAdGxcLwzQHt+jQmsNAwnmmyrvJ
ltbtkpc3K8f1nKQpl7uxvsZjpA9rWAGVQ7sZ2JtwluEh0Gy4ffx0LXvtadwOTGw++BVWvmXiuN71
U5GF57oc1XSlpJ11ewZYDii5YsXOMNqegpPrL52y90j7tb3P00To96hrE+thkZgHdwU9dG0Uc6an
X7VEJKyVUxNLGrEHMy6D7H1VdVEJoFlTykggM9dzxVRty+CQQJCS6Q7UDXrOCmNksLEn3b9zO9fK
d6Ic9CcP996nprPX8whhGHDAVh57ZYEEmpuIkDE0rfO5HVYLS3/dcgzYPp5UY+u907BixpUVPip8
PDvqufKcBvXkMcyIkGjricQOY6Mm2mcPuXI5KIwqz1AJLBKol+BGqrg/LHFPghI+k3bTtCyvVe9x
gACrrgdIItlHX6W41kujuRQVpMCk8UyoGjKrna3RPi3MVJYNTzfkbZ0vvItBTDgpRndAkbJx1ZQA
Wi1n+xBInm2bWOXQn2SElUBXTO6UdMCg6VjOE2ptmlZ1XllnSLlCCr8UVfkGMU3yzgmscNx2o+6L
QxX0hLnFiUat5U0YrLLexsNcEkC1lnZ5G+dDf1cm5UIhGaoCPyoEIAkL+jCgFjppJ1/p2VXrbG9s
NUTsdmGefapJk9ilMnEumzI2aXec/AfyrfwDFrqjh78UsxyMNmV6VB6/X6RkqGLizUBfgycuJGLi
1WqufQU8wVRAmJ4a0HhnfuHbn8CYGvmgnebbbMLzesBe3zJwqkYbgu04PrB4a+isMiQ8z3lCTYlN
LQpsMNbUW7hhKiPoJq4Bp8o4lWozTIG7HYkvEVs/zMn/6iVN37DKcfkG+ZUIFtixeLculykKzsI8
Fvg2vTi4lfUwVdCl2vroGwhVwkk7h3NA+65uffW8pnH+JaHm/uCqMLpIfQBMhnMVXUqb0myXZk6W
XJHg5m1dFT2MjSc/kSVM+GcW+HCGdLZ118A+G2jCD/B/y/CzJ3yQ0XQE6Wdg0eZZ4iZXdanUi0te
5nbsC+eR9bQ4LxaLbPreDx9mYH0KiFwTpQcL7Hi8G22Mx9nY0ERtR++Orp63D8KFqHMVVXvCl5Mj
HcZpH+BCuNDRvIDBzZY7iVAdSMZCszBAHN9VIn8EXEsysdt1/sEpcPljlRH0W9x53DbGV+2lY09M
Sh4e3NmOnt3WXS8Z5uvrmKi192JB3bRlPS8hBDjYmFu7fsgcu87os5fJOQqO9JyBjX1ui7RHKB/0
F3afhbeeHgFn24I8WW3zAtq4tSJf7FUbOdT+xNIHQcpEkuFPxdLctIclFMGxrK32bLVpuQtg5fcd
c8GDZQ/7UfTluyJD21ualmtpmq8sEjMZIPTfuwgDjJxZ+Tyjh8pN47YyLVz12s2tTGMXNgX3+muz
F0Xpvm5AnGSmFZy/doWj1waxaRXPY7c8h6/9Y2FayfNrV3kxDeb/2///R/KmkNnkL/f/qmsgQv6k
bvr+O/+SPKJrDDw3Cm06AgwJ/1Q3OY7Dt3A2eAanibjoT8Vj8Bvbfpctvx/5wONMu+D3jb9vm8R4
9NR2TEyCUT7+E3HTm2YeXaaA1GbaW47r++z7TVvgB2lTOi0OWNd+uZ6a50zW6Gyffjga/6ZFzMH6
sYn3lxd401cYVq9uxMoLxCX28rjZTMljMV8XCR7e51+/1Gv394eGIbgjepJM8T0ePQF98DchXMqR
Th3UvkOvF3iEGSygjLBDoAmxC7zyiyzXLP6KKjEe7aMtXGlpuv2BKtpzhKZ91jyjA42jjA2ln9tJ
dEyHzD6SNze9FLEdF83lNPiSsacdCn1Wy6RMB9SPtrqgU9ml96ofD6VbBOeSkuGmZAcKCwI4WQve
jlBQSA4Dvip3Dkkg3SyzlzABrJs+r94zwsjmYRvy7Im6HW+C5zoOURfKzeSeD/QAP6i15imc9mC5
NVOM5QAdrvaai2iEyhagFb+OHUj/X6wORScqyQahB0/7Ld1cJJ8IpYW+KEf8Mu8XRCB+u/fmLE0s
UiewZa/pMaoHkJn/t2r8J6sGSFvTL/7fu4anx+WxKH5cNH7/lT8WjcD/DfmizVM3IL4qCH9YNELb
yCWZt7y262zvT3qv6/6G0idCQm1HTGNwPf1r1XDi3xIUiVg3cXqThpU4/2TVCEz7+c87DXk2FQn3
GFpwtNzMAt4sG3aY1MCaMvc91C4Bq0Q3EsIEwpdhq+vGkF+y4TYv6oHhZeXe5xSPd27CCK/1LSVw
28Vo+eSKisVO62VnhQ5qDAtIxDoz0YGzwL1goYfZENFS3JTDKqAjCGYoHXD1w+QDiRFOmVy6Fskk
SOcWIhkqdexcVd3p0tOnBMIiRE5rejF67gGIzuK/s0yEydrWzMpyKm1gwEI9Rl6OAxIJBxu/PIOg
yVRt0AfqhP6c+bx4mty8fBxBvd7AykUJiXzqsxqooRKRYXj1lB5f5iFzNi4M1rOMZ8AtWYe3zmgV
eHxq6X6YIAVWux+ul3+zrr7Bq72egpBkRs6qbdNQNRDnH1fuRvt+aaUyfK8HLzkL4ChhOjGzkITh
BEpzF3P7pnCb5AYzuXvZLi4fjcYG2LGiYgivc1IPoijozuBXzOSgBvm1O/nds1NU1qe2D+RdrqwV
UERJkF4wErAb52P9sa7xjgJUEDCOve5dHA8fxpo0TSaPl2RSuBCOXWBECbPssP+bh4nB0/183TFx
Mhcw/gHGeMiFf/7QIg5j2KyYZP2uST875uxnXec88HRbb6zIHs4mZDJnIGDHPQUy9t/GGvVBeqW+
WicCi0XlcBhAP6/vMlyZAGS94H2q+H+957ovSPgdUizd5V0+hc6lB9jyJojTj0xU3GNSFDUhvMtM
OV+j/WkX3JrWYB2r2cA/yKiAQ9FwTRuRw4Wtvec2nC4hNTunERvwSbHjHjc+tvViZaC7BgDAbJHk
DG8/1yIpz2HoLF/xISBLQwb2VQzEAUWKcdMwOjP5OkzrxQzIq1jWO27K6jqaWb9rWRWnynvGE1cO
WJmGEI1PqQPy0Ii5wXawkvf2GggdlckRk5G7dQsCtaO2Xe/wH9C2xg9UXpHM3V+quHY/qbEVL3Hd
N2SzkMiC2CJI+hNifefQ5lKeklUUF/U42ldprtabuHXmq6Dq+XCuNyFp7XNd4l/KS0ADfubeWcW4
vpPsyy89F1tAoWN9WgJzb0Lhu23mRX7yc9k/JVmVXfr+kGztbF3/Zmz5Zs2iGoA4jpvKQ9ZHrwVM
0s/XDg/YNM3myLrL2bLcjsnUHgEQ1h8JXCc/KppocCbm2hk6/RUKk95KVLrQBBaVP5dYO64FgOZz
lFn9pwhr746ppH3sY/EA+bTaUY03H5qev1LNAzrwcsbLW3PuLzsTlWGPmWZzl617RbDr3Uq0OYZm
QNIovS115ecpWwHCBA4zY2+zoBLpOaC2dvaA09x9YU89fxP/1PVQdfr29bIVJag8BDLqaugD59IR
XQrsLrYfYquRn5LSIb7J0v01/D74WmjMGJF7yBCfsFoe+w7pwnaCY4x7dJrCo0+7KdpXcR6/i+2+
U/tfr1euKb7+fGSYw09lFkd2jFgfLX9kbu0fKs2ld6SV6SG9owMRMtDG7wMmpbfelzrhEzigmLdh
L637UhUYUwIkckghhjZfj7Fd8HjxuAenjVv36XlczeKRSEyCb5J+QWsvAKx/HnzFh7GRUJ31xWR9
3wH9r7nH/+4D+Obx6lDGe5EbvLl+Wl1JnH1ZdFczA9kjfFuve5Flhx6p/cB0hHWGQpr1ApkAGL48
sEAptOKRdklw4Sxh+o17z2NhVt2jt0bOZbiQVZq75G+iA4rT+zqCn7bJgTjEm18f/LfTPXPw2Ugw
2nPdyEhE3rz3pcFEoP0luOvQfQLslTL9xtUMlH6QQ/2RFDB9Va5yfVdHc3scm5hP4LYtsitRzOfk
LIP5StzhrA6W4ayLeut+hOh7TBYoWNsBUfo7WkXFJSjk9WZpEviXo1zkt5nHBKeo8J9kutBI0hok
QtXr9Wbyl6o9RohytogoaN65oEVGEIqfXMLTTlZsxeey6GHBxfR+a+llB1Hn62cME6islzkltSsf
9rqNWvJN2PW+OBmh0FDCfHjFUrjOXnsiwTRfPTkNDd/ca3vYg0Kc1f6cfm4jbnVqgvXm9dajEM6e
B9R88z6s+JcTeSbneh3cO2zIaqKt782oWPv82UYSecD5nn7myptffPLOWEHMoSmj9Bw0HbBSW3P4
fCKO70RByqsCXXbPdkOjIiJLByFU+RUrRnfWw85B4kPgzTC4Mwy12r3M10Xugqher6F28iz59YVA
kfj2NiSlgJoBEU3wWg6+KRtYq5sJDDOiO7gJ0ZbhG/3617UZRFN/RHqaI0VL+QC5hqNBKSYeQ3fU
txpyRLXPGgmbuo/YKJb1eU8k6oIPwC6qLcicosEG2h7Gnh7RhjvJflKLXX9g+R+f3MWfX6Yi8q0d
Ad8NNPk8JjsJtld9NYNV3TeoLbgOmPXVm9qrU+BqTkqIHM6G6RRn1gq1RBAE5zcfsIKhGY1yyZDA
cotj0ofWLcYKtezkZE/PPXbXW66vHDpN351WR+Ne4K49waQyJac5r6StjJ/kWp0Ci5YL0sZC7xNP
fXIE0AYPAfeG95ODuSy5IZLM52ItXXJcQkKZv3qR3+wGemHnnVPaJ53UCpI4jpGj7nHKXLkrCrct
uVD5R54DxUdp0aTfaLF48aYDBvsJC3yCVr3qw+yUU7es28ZjNdjIXOTPFrv/O8LcTIEzrN25jYTo
aMkm3A34fBml59O4H0FT23zciiWv7iQHSi4w6OAckpG0Ubmr020cSp/ZvXba+4wB1llqQ6QidLj0
nnIvJVc5c0JRXVjjaMqfRN1mYwH6RtO4fWrg/JgWINGfipXdcF+0c5kFC4AOLgSY40vXXVi+yrst
DXXvwcEzgG+JPvpt2SZwBJyoXO8GassTGHKElBIs0jc3rOKzeNLWvp5ABDBPTh0jXtELAviZSR1j
cQZPJD5tlsHiKixQccKlyQb8A8TQbkD92TvMOfW3KFruxq43EiTK1nSzVIC566VqriMYDzduE0Hy
c2sICBJt3u3rjfSP9DDHl+76sXmR/2V+62sn1AAEe3yFJv/51X3X8M8vf+Sq+Dpwhr6Nb3/qp78r
///rt7OXbvc4Pv70xf51T3o7vQzq7kVO9ff38PtP/qff/H8v/9HO1vZ/GUf63/WjrB5/2ti+/sYf
+1o3+Q0iNJNd0Pw2gsF/yWDYtv4G+BEbH6q+5FXP8of9N3J+8xCA2TzBaO+Y3fC/trUB3wrshO9i
8fDZ3P6jUBqzdf6hRjFvx8HmhHbKQX3FM/NNswrxhGqayfZfcluL8lttfAw2LnhMKONuHEtXfSxr
nF0HqWhrbaVUQfB1TWvRXoJzZpp6EBYNc4Y1MTEfTL9TBguQqQDRfxjsxioVozAR6nDD2IO9JnTG
ufdJE6snBUOVOEDpvnOiSESIXIieWD7k7BwGDABTBrLBV0nhIgclUjA+klVT9AFTtzJIBq77lcyW
QzuXBsmJLjuFN/I3z46fKzgIhPQhDZ6H/9AyAmj4cwUHgM3pRqmDFyGXGe1Ek0U5OVyD73nVVZJh
iUH77BRt860Ph0Ld+3QqeGtuPg18ntZZsvXDr9/Sm5qMt8R8jJQYH28o+qjkrWrJOHyaTg7ZM/LD
oLoCKJxV59qfeoL3cissCOFuooKKwoSTxRNqCDoJhlwjuuqxg2XYIxafyJQ8x6En7Xyv00zDlqtX
TsV+hBmrP+ZDmLIPDjWr9bXWFTjZfZP4Mug3oDEmmKW//lA/t2R9mj7mGiQRCTMLrPbXqNwfCuU0
r9bCqur2xV5AB78PsK10dw0zb33z6xeiG/Tj1c4LMWGk6RsGDv0cXu/n8wnNqU90uKbPyNXI9NuL
Oq18e+Pa3OGrF5X+u0V2gUdiaRjU1kiRnUXzXUWsavnt1+/EtIv+3BuYj4yOmM6Ug5oYPZsxFP+4
N3BwetjJWobPM5Th8DoA4Doy2Gws+mPnGZ4T0KS/fsW/HGQMwjFLCcYwOgoIWX9+RcvJLPREkfe1
nogOh96hBDlUQKV1qpa/eS1zX/z86Vi4fIfCi5WPqDn359cCK1RXSMLd55UatfBfXMQ9OWQxMXHd
YZgxh7hWoQEH/NMPyTUUmn/gRbPovumWeEMth6Ss5NeVYSUkECQ68XyX0gji6P76pZy/nkJk4Ggl
kTJyRdGT+vlDlnRhqmV2m2dEGXlkn1K8qd9qd2SN2o5kdmXi3Zro1G4uu2JoQ3sfzHmlP5YyEsLb
NDULYrohgAKPCKNJ8g5g75r8l2rOhlihU/B9yvhfv+m/nJggdoLEJ4gWG7nzF+gDTAKA5a7dfm3V
OPAuyOGtym+zo4i077omBMqSgogf0787WH+9+hLOCqpem8aU67xdtlLLsVcxBNYTo0bH1Vvc78Uk
t1Es8oGETo9NR43oyq+iR5XXGEmhywxDIraNtbrzfdHoBc5JHhNA8kSgWck+pw1ddRE0ypfx7m+O
0pvdo9k2IlF8vU0YlMRMnn4+t0G2iKGZhu4pjwtUPRsYOKO+IVd04KLSZBKr+ZjgaA6vLcpK7ibZ
+j4PgzaEwwm9sfIz9ZULsCm/IRznyPD48yuECbPjM639vgD7qWB1CdYpCx9kliTpq9Ki4kpFDSk5
Oy2uMB7DrQeTjW1yk5ol2sKBxAu6TEfi2zQX4/pZK1NCbCD4AS/eIfTwWORtXYR9eXD9PuD+7vMF
JwnQx7J5CRfoGQ49u1TqG27/JHhoC7jvHwfIQrxHR5QJhg+HgKEHCD6iBC2FG0t/1KMXzffz0Ifz
HZOlmp8ldIYVZJPnQLYI/WQvx0s3YHEqtS09YXGjp2Bp+TAdOQxsrxRD/DagdC9dfjIE48GPFGFE
sU8Iz5qPt+MSmRRZ1UODG7eSmXCm9mWW8NIWLDZ+nGxz82pwMUR47SVkvn3u4yKYT6k/98VV7bfE
9C6OXNsLsPFqOp/ohHItrTH6coQ0c+GoCxyVOQ9LO6W5WMFJT13uNhH3I/qaDswuJLjfP0BQQida
Nm1kI7vd2UDSOKCB3XL5yTUzi1jNVs6iCyhTLLX7IhKqQVoiUCL+8Td60VtEORQpbpEtl1wH2czL
dcAxmEhW5aVXQQLSufI6PlP2/aiSY7Zw5IIYIctwWhaG8edo8SdcL06emFf0GHKV35RIQw6LUBFd
rB0LvblcumTkqeVVXctFQwRc2dyx6eyQowELNZeLIAuMe2puE1RchPANNefMWwGvfYPP6KTRYczG
KiYo3F8Lgp+adeYYdutcGtcNC6OTvo9rO+SYEL0X18sZBrAZp3imSXaNd7SLPL6naBaZD1EmIlyv
ei+d22zfkf7OO47cmVVgP2gg1ACZac/wTpAe+3yVxV7vzeeJxLlY7jrV+dwK9LpjvrKyMeLZhVlw
5C2BtzcvtEyleS+43kD6bMMIuvZXdEVkg+w8HYb+aQ5jzxjZmyI2dVs6YxC+lj4s7AfsSnyxZTvM
cGRD1Lo5xv3ccASndZk4nBqrPn+ppgT0T4wPfY5PZofmEjWl9Xwv4pb/7h2orEAqy5G1gdJRU2X4
S8F9rgZFFxiWBOb0x7JH6MQt7TO66BBg+w5ngpz3if8ZhePN9xFhLhwFeBVCqtO82rJsrmZGvfzB
nhYW7w/82WSuatCFw7gTFYKy4AQ5GNv9rrTvkzwoknnHTC0yK1Nek3h0CG2knMjUhHcYK5X5CMVz
uAXIrm2hbwKlVi7/WJIbAaoXajaZ0r1aOqDOAR4ypkr2WBNtRp6xV7zryJ2GKkqtbs5wW8yKEBGg
6xJ4TSHtulAbyDjo6LdrLaW1XFSpjHiPqSU5N9iJCYB5bNFd8WHatFRZ9x7zfeq312weE0SBoV2g
aN+zELPc7EfcRKpHuwTpH/YcdTvyqdQlK+OUeuUUZMybK5bZ8Kum105cGout4jMnJSQjPJZDvuY5
EF7Ckp0IaA/hVVw8oP/NlQhrrxeHSqXmurSnVXINpV7RV9kFlDfN91DlTINzjbaOpZJca47Srqk4
HwgBbcuZ+mu5hC5LbgmimrPUOthd8n2nmoW/lSBu5yBNHHyuXLsA3T6ToIuEx4M4LXu+Nw6pWZcY
VTXrbYIJkQspx8rK8iT8lRH6BUBlVoeZo8i94Lij5IKa+8GDic/Z7xUTEJVxpce11LxxYhQnXtp3
6pX3z3LJ42hWIuIp36SgAeU+9mvzkB3HqedyXENS7i0eyoNifUCWbvnvVpRpItuwRAX+SfRjy0eK
u6EbyMJ2TYlliHXqaxPTgrr6fR/Cqm8OztL1Xpccq4FVNdlneblgBjTqXsDKcexluz5d2nTv28jK
3qc9kuyLouPhr/azWiLecVRC55sPHbJ3buwSABIXT4ytgiP4+2XdFIv5nvI7jwtXg0PjncN/Mcu9
tMBHfGTEYHOMvWgw/kEq0czm/rQQy43AGNOApvySOxioGdRALJZJNYwkgWpHhV+sdsEabzdrfZ8w
XwE7OQx90Z+HLVzdQ9jNk/gKBaq3LoasASUKuRltedeKov9SsObqAx2arn72wZkMAFwAgj4u2qmX
dzqBMbeBlzB2F8JDIocClSZSILa97/lyOsCJiefroYeRZezydsMoqeaxSnt4hHPdc44QMXYrQjA0
yDj+fcSxILBNSa+HRdUbn0Gam2zEYKnxM66ryX8PpEb5GQJs8iGNa8NVaYeUi8+fcp2m2UggDk+y
GiRMvWgMFkWt7eGQuhq8xcrNMW3CsbpabNsRhzmJMrAQFGj6PgM22PHgwx92LglTjpldjK6zVThv
iFoI6cUlO6tzTeYU4rBhmwV1dgKhMyL9sBd9kaJds4/O4uTuIRVI5MfNGNWaEVHqBdaNqLrG/4A0
ELw3OpZIiX6fIFVd79dxJS3EkmNr3fmWL4mKbrmq4buH4fAB9V2Gbr4e0XmLI4DUTK9QkCMR7kBx
1dUxLcYSiAL8R/JtEpgXLs3gQcs+polexu0z04puXnHvj6p/ScqAydF2ikQXMfmTAaqaMWVyTDZd
ZQd1eEwbqwqvCXC0quo4hyhu6vwlxzs7ku3QYehxux1+XmPLCL3RI2oTdSLquZvfq29bYfV27ojD
7LAfLYRi8FgSRNuL4AP4RiH8nUiXIZ2pp4CBVSfkkAHVWIoxQxyGVZlas7WACBXHwVtn81hJWEi4
ufvYlI8DD3Buh9ynU4qWPLBNhVlYxDCmhxKRDTYnPphY4gvdZxYlKcm/ZIVcBXlT8pQZWzQQ+qii
iL95mILOVH+hrMzOIaJ/z7tV/tzUyXHqmyJ8gB/S8lYcYUUkL2aMpqedmPqAZTKQksreyIaFe/Rd
nCsP9M5NFQ23WbCWlXFhHhrkI6eQOb1GBvYexUWovVPiuzUlUcvcijWlmRrMgBvqEpQKWOMxkbAg
ou3kGb0wJ6I0IbJl5ACJNjJPzpipFe90yHKEAseJWMlOv2cO2fO9Lk2YwbEx66D1bCSqc94/wiez
TlZ+VPMjbukkvKM2FdIZHvGpm3o1geKjAVZNQ/i0LH3bHUK3jNpLUD4zj8VRwPz0zlsRmZIFl7s5
RlizwtH5NllSIXyHtjNP9YbnIX0DONdQsWBZ2kPA4WcNV6ZEem33hLIxT6nfn2C+03Ecqw7Q8LjF
YGLeveOlFgdSZERRdkdVEPbwrZ5wbC8sM2iixHaSFqEopz+OhO65hTaToKNPf6jN+Ytdw8TL31VO
y4icoK7aXIqFTR1wFzRrGjzUg0Pv6ftp5IHpOB/Z/k3jfdynK5/YK5m8DKdJzhHc1RakHUEw2JDs
NPk8V1FQVqdchFmznPmUo/M9ZDxTxTpamObTMMBlys+EjXXK4UFZFpTgi6vMRj4OEbE+NPTrnHVb
LPYQjWjvXaoUgjhNNT93YhiCE1xpOcc3AJTdrrgMU5w9eIe1b+4DzxtsPuqMyny+r6VvbhF8Kabh
1eJDh1A0+6ZQc2q2xkXvmAvMSycGdMfejWrq7Oz70zWf54yH5tQtFKpbzyiM70MPJ+9pHkNzPaYA
m6isbY5A+Q33X8sX/Hvz01Qlg75Z6jjicemQf8IzLM9hstNQDafMFPOeMO/2++1RjbBQ7+tp6Tip
g2Thay69FVXblzlesmI4QY6sIu7qnmuhRipNTVAe/AF9AaKJ1k3aq2ZxMlxvWY1GG9AAzAuPohbf
Aed2smYmZftWD3wE23CoaFag4ip3Cfid+S6LkmJ4nAfwMUyJqkkQx8He0vcu/cUZq5Z8GZfrrLFd
swksBRyMe9shGY/byE8oL9l4cp5HFWiyPsFBoCKMErXOx9X1+upxzp2Vg5J+r3xkZs/UGrKLBz5t
sRJlB4Ln+4441m1CYbBmGUxHuDy9x1cZe5ZhT4ygtX4lCowsO9uabXvrMWFiO8JkNpPEEIfCm+4J
CvDgX1mLw/G3cOKYmj0EMU1LZCU6EQwtdCn+ZSZQ1t+nMs04a2NDQ7fbrXgPkSEMZMRRoyRBpz9y
1M2Kq52ePe9ZH4kWUzz7By6nMODlae2l2iyVgjU5PIkoWMccJ87KpX9C6ZSzVanIn/r6/dZr59qU
VrXVmPQijH217HfjPIMIA/mymP6RlXrKXJLID5b2nY1vvu05INrsuIPEGjmQqMPNLc5uORNXIVNe
ile1lNkxJbZqug3XSEsmU6tTn2LpsqfgwUaqVcYmcISBfwgJR+PPJP44sFaVfWsqUSPrZJ1Zvu8a
1yqruEt7DIEsUhT8U7iVdK7ceg+q2OwCv28s6hSGNj0AvS6KPKAeNwSul1iz4/XnuORCZ5Nkc/Uv
edtySgsMmrz1qQWi1+zBXKbjuCcT16+uIkFzhB/UiisKWJFZsEZOowUUu5JF0W4QI0jNZIABePXo
daTxJHv1feUgyt4Uuo1Tmavy112jt/1Aekb454l5Y6ATBfiaf+4ZkXoeg6mvl6c1Hc0+0yQW5cGO
gSHMk42cBj7v37zk266aeUm2p5AJfKM0edtnVaJtY3sMx6cgXMz05vulgTfWdHZ//en++lJo0IyG
yAyMGE296ay6eSb0THfiqfCBbVF5hr43UxSyWLN2/fq1XruBP/aP8aHRpvZwB/keesu3cxdpo1Ja
6sp7Wr1mYiMz5Q0C0W0w+jm3YT40hL7vddixaEytH0iaKHPdx2T7jC77broQZrKRsOU1a8/3lfn3
2Uc7ZGaLQGSq5JlACMvCV79++385VAzekZgnKK/+h7kzWW4bScLwqzj6Tgb25dBzoChZXuRVktu+
MGiRBkCsxMbl6ecrAnIToEy7uxwzQEzERLfdBVQxK5c/M/8kHNcU8edH6YxtTrewt7HNeRkwgI42
GSUXYSHGlRDq/KtOZE4HGKZB3CITpBlOH+/GjQo0ZnJkc6h+9GoHBu2s6Arf2+KKWDOP4cc/2Vw/
haLyw9iWRkET2QRNE5N2jzeXk5x2PPD7OfSQQkeVWy7buypAs3/wNBqFd9OZi7+PM7Hjn5cMwFPy
t2i72Hxxfu/9YyZrCsuRqI40uG5qXyLpxt7WG9fTv4BJEDoy1QaUyklsEc6ff1P/lKl8UtgtZZi8
DXCslwZk6uCagoCV+oUeXBsaoSwSoXmwIlK7pnFceI3nX9gr+qTUijSYIzhATDJ8wEfdQ4b4aY8y
2eVf8oQ8kX+ZQ/+BmkMp7vhdZ/k62qoMlvN2vntBV4+PZTz/AWKWcieDg6ula4LshqZCm61r3S8g
SqRaJrOTL2tf2XnJJbmsPb1aMBW5q+eN21LnvnCNIU4R+rsFxUfMMSe8iC0KLP0Xm+Zw4pUpIB6g
/x23OKXokGhhz2xhTEIRblKnmDp6OXI2k0ANS7S1vTGFsaRlKIXEy58pXHzKyMihr6alXQEeqZt8
y0hR+DST1aWDM6+VsM3UjLucpuFI+FZFzQjC3cUo12yiGCqrhDm3sgDfxi50YeKzLM/4LLsB6Atc
e7RmGGrCaVrRMCHMq6YKZ3m2or4W1IY2Ls7f8VY5yKRWb6lNYURpCCx7/vhPBM42NHgxTIZSU393
ItoVkYUPOf7uc+qvdXxWLytFCOTuS+EBtJD1+VeKe3uscoWqdQ85GodaALtP/kKijJbbwtl8dj1L
YIxV4FrhDVWNWjh6oxRMEpzBuuBWBFFblbHUgLBRLL7m/Gf0d67DrUytFuX0bJvEe8+IJhAVbfgt
/c8hjanxyyBmUN2dRsVY/loryp8UyPaFXMc5s3WQIouZhjCB9ISc0lkv8LOi+FJDY7m/N1e2EIvV
irqXn5WhiRaq4/Nldcr24AKwbDJvOn1M3QvlMQ0wipJau0uKkoEfM+DLkqFNwKhEusFqg3WYkPCO
+T8bwAa53Jq6e0+wZubORAyEA4Ih5BH5e6qqIvxQlYJ4POzAI0Lx4RnY0eiz8gWstR0JGMCBCJlL
WDuWgInDmOzIbT1SdTY3Ck1skeeNRKZIrWOhrwkIwu36BeM7gl10lTBT17g5/+P2zpszgNdHV7in
hq2fZkxN0yvd2Kq2d1W8EpZ5lpKqoM1hkxI5n3+VaBfrnjcKzIQNG52AWdT78sx0GDBV1ZjdOkZ6
eFcFc+wbygCFq1+h6lFBTe49okiHU6AuT6Ck7T/lNbPTAgIEhcM1DVvgmcSCGZpOiws6OF6MwlU1
2r8uuKrMbA+yONw83+kVAdMlHGWExxR9i7CkTfyRLRJJpFG00rg7e0eBr+WqTumchmbVXPEWqDpx
h+0GmqhVEFDGeZi++CVXKl7LZmLXKP50WuaBAJbbFBo3EtldkfPA7s3oF2XBncqMlvQn9tbp/ny2
LTjJNUXwjpvYQuqbuyK8Zge1QyfpQ1Tr9l+rnMkcVxrp0Wsq3DIDjN8vrzxj677aMS1zNs2MWXId
w0N8X3uBUjPAlvpzZk3pE3e0c4qJ5Zfruxnxa/Eu2ha1f+E7tXbNwOD3Mam2hzozCubP5iPGl5LL
sd7Cb5e+8imMvsEi+WLwul+H0xEsoZ/25JFrSGAhkZrQFaoYU1DD8H60H5UEB9EWOofCzd8ZWKXw
yohG+g2F6DUDw3brS3Li0b1fRMbLKNLIEqyyEjgvDTek8Eo1+kLVhAnrJ8NBJjTMK+pUz3L7VsM+
zzOf0bjwH1g+EIZXFM8ZzgWVuK1X94Gu+9RBKSMjYSaLmX0OK7dYRKMs/2gZRYFbNKuuV9tqdUWa
YJfBUE1y+WK7cQOYJo24fgkl3yXceDWAjb9afaooMgc1n1XhtISq93bPcKsp7ufIB+0bGReKpbw3
yp3yVduVxRcVSu87vzJhI95a8avQLoJLRuwEr85fsq6yRiBIK6PMTFwFQ8NR6AlECvxjr5ksuOD3
2r5ztVkSXlpRCo+6lSvW3fmXdS908zKbQjlh5vHh+h4J/Ge4drmbLKBCjqkR2iq3agK+CqtleFMb
uhiK5KXxe1KEDAA6/+4TyT9sk1odUjYo8X48UpmFm4bQoyzWjGnOJnoEx/NVrDN15yfm77DS32b4
sEtauajPcWHG0t1+ELmlcFqrqZVZqJuUO6NrmItJSsADF6kf2R8SLZ59CIrZKGNUhulmU71mRuxz
xklY021UUvZFsZ71Nrdy92VC1fId9pYx9eCKJWM9cF60MomziVaqxnulXiXfYjgAXifAs+9rbafR
Q0GcOlFTVYEWNYTkNXaR45EdW6A3Ibk4deMCrOXubsEMu5JUQpVfqZ6pzJVtqV/s+f1+4gupQoo6
RyLcANwgzgVica3vEqgju9gazm6/MCpx+H6g+8/1dBVdb/fbecKMoM/6yN1OK80j6bHOR9a1AZ9r
Mj0vAubJZ9BgKKI6igEpHLPsXhCghrOY9IFvL7yKxAFwGpMAtg69ztOCLEkJRTC0XXZcMrM6GGUx
2Z40vk7BrW7qzKrLSWR7o7d71TOumc4JcJbP3C8wuSTmRR6OboJdYr/e6bQL6rF+CwYavU1H/Gh0
NzH062Jfbkm7MMh2dmFnLlSYGsH3FXQl33bWKnij2xns5SDF19DiZG+ZZRiV03RWVF8Z5VndKaYW
vh8lDgbC2qqbK10rN0w9o7j3dhO50EH4a4UNMMjRhfzUIwUA8fmKRAg28aNhjpzXgb8zPqmg2nDO
hiEjAc8fbrcsCannbA3QBTq/iWZtTdy/o4i5AhLmd7dni3VgmG9Ga311nwXMfp+GzD16o24EQ+75
N/boBg+vxDcgxKF5mhK8fl8drehRHmM6l6tsZbwENoMnZ1btRq8AKplNyUB0NL3p5YtMV6J7Bj+W
r4PAVd6Pale/Ov8t1qlo4WqiPjVHo9dG7RcD5pvYLBwvSZbelgQDcXs6+5IypqGeMhfcnKwVerkn
VZwyeqGEm2g3hV/KvPYph52Ck7juBQlPOp3y1LL/CiANEtAvEHoyKvwbBrUW12udWRVW5XtQ5Nie
MWFKnraZFDuVoX9eBon2JIc/88KJ92b2fMSxXK3CcnRDc5kYmLOxYYUv/N07+sYwZ8wHzq486J0Z
QkDn5OuYNC8epR7D2xato4SSErjNLmuSnvdmTWiKL1J8LLVtAutUpOeT3KZcBkkkXXRhgfq9090g
IeVKRR1Dj7fklUorijxITezsZgPHEGxZAbMgLji/VH1Bccomf65YnvapzNPgrwq66G9GoAVAPfWK
odrnf51T/UMbkUvRHKVrsOme4Hq6RiY03G7CJWyFij1xN+7qK1UeO7KG/GTEVPZiX4j58Mno665e
wQOys+os/tlndCu1DwILJShus07lKr3QPeCFSqkiLvZ2tJzFFv05hx/E2ld+BGGUVTJbrHZv11Bi
Xu0sf3aZubPtZ9/J6ww52bfcmD/sDOsBdM3HQN8guA5oiD6p2KVBZVOn23C19GzF+ri21OKDFsEj
ZgPsvsIuVm+qaF2+zGB7exFtdRXqZRtDZkfl9l1g+w4FyXSVMhi20r9ROb82J846CD/+5Jc7cRls
i3pX6B5oAYNpso8Q1TEzCd21US1BvdfeHZ6FCe2cZuwmVcF0Xs2qQ3JKxd5ypk5upt98BqqEk/1M
yzbPmdNQ3Jtu5L1W7E14x5DfigwJVuCKsVQRx+2t7AtjTbq3+aH/UZ+FTAtFpzPjRw0bEn0W7UZE
S8ZJowUdG40MiT99lwZJeZv+u790fqFf69yghoRL1KEkOHzToW3k3BIRyGxZLZZ//qEzvE0hcNeE
Q3Z4/ngWpQk+1OGPRwxyoocCqFuFN1c8uMi88OiMfnQK5zd42tRyuk5nBw9plZSiGcYL0uS4GUUT
0N6vnEFvhc4ZmAIIJNDsbt7lcEgFgGe0hwPm8X/Z/HwBIc00KAh8H8rjzVO4q//a7ntLHO1eG9sU
B6LlqPAWDwseS4BjjaFLFog/rR2HZ2iHQLW1yy/3KzLww1MwIOcQZhDynWaTqNrOKZhjcHgxSKv9
8+aF//t70NtB0+H1YvHnHzR/ksqQOgTdHmumYQFNtqKAdjk+BM55bNHVhY/QnsLQREF1jUZB9bT0
P9GIxvgQgxMKN5LApe8egjrmvpDAoAlDPI0KHpAk2FQDy0oC3DJk3UxBWP64yc4hKOZYgILMzxua
CNBppWiy20cnUt9NXqgRAXGzjrfvcA9o9uB02uMZnDaAaFHaNUAlipY1auWfVIku3Z0MijBhfmhk
5P/lGvxQJdJJiBqXUomGOjYFCgjW/uRFoMXV1g8DLge3eyBLnUBcbvvKmAIdE34Bu9l+3zlg+7SQ
0unXGoTGBA1IGdLCJnsIOsqQFLyj0orcUQM2A4sJmQWPf3NDGk90QLsnxyhwZCkZ0JwxvBKwCep9
LYgCcGjbowPyu3DwpiFtH/X8i9FBT4l0/GMQcQ32Bpxt8fScIubZgu2JVvVWDQ7OIqq0+zUf9e+9
IvxjhFwBuXzaP1YZ9W0xzJcZPo28DUkKQLak7YAypv5INXCJnjSGeAQgVhaa8NFlONy6AZ0CWayT
qc7/GC2wx+gBBtmQtzk8PXNgO2PRvw99YOsXDc4oYsY1WYXIXYBhU1Rn9bfP2BdagEnIU2kinsFt
H+hdJDGl7AFRInWLZERFMV7HKzbHokYTFj+r2f7wzKEYRi67fehO0IGCpbF9eqdgcQp0RFpQdh6e
wZ0CSkpwSEkJgWHjGFLAKsYYHZ5+lKwpYyookTbQM/EMLkom36pKWwWDEMjCKhBpPHkKCsSulG9S
4zg4KRCZ3gbPlPAKNDShQRkfmePD01OIrj4Wl4DkX/vng4uTSbtb0ndBGzNNToMTp7V6vVMAQwcr
AF1+RJQGdwqcgSZ7CkRJlBiScsYCHB4WPLYOroMHCZwO0v79rgwsWnCJZCT1og6Vu6DToKK4t30V
NEU0GDit3RicQgAvEASqUmZBBxYkYYJKaGSgHyy5+A60O0By3yrMweEFGmZB1kUwLNjNDuVNbUjY
vwrGmBIbndB8eLESUwtkHUTDZPsCIj+66ceawHLH8I1RZ0C95eEZ3lVQADZkrwKokfCTzR5qYltA
ZgRR1L41u2/u3JAiRa6ArAzoOpgZWyQ312iCnjp0FNQhkAnzMppTGJxN1BQY8SRlwNDGpMvAhsgd
PmUToUGEy4vkaittAxIC0ijSehCXgPYt0gNtDCDyMseKQGQQbArlCUgGKgQ6fPyNdpJwkkHGwAOA
Xx4jxu4pAB0RTYOw0lh5eAanEBhYLOZOSHkGBIzIOfSHAKWPuzyWBYrux5gMlf6J4ZkDWpRkzQEz
fiCpp7MAYt3D07sLNlJCvpG+yuYquMM7BegGpaWAdBrlA7rN6KSnToGKG7xnggjyjodncAga4byY
qCR1Fyi6ol+HYRdUlByeHpBG1zNguolVEEMxeJrYbEjWQdTCSJ6CoY/pOWVC9mNqteciYBzBVUiv
PRYmDc5ZBjyQzq7pQEia6DlmJtjh6Z0CTYJjCjtRHWIczLACZsE/0nzUv7eOImJkeIf9/S4gVsd2
wSaxQjBN9097PsNzFHVL1PNLaQQBp9IawG/cZg56QQM2gzpM0Rr0aB4GJwsGV1n2FAga+KVJo7UJ
hP4pHEBlYoa27HVICpFyIOloQcRElNhDh/KkKqDcAFJnRwBs383GwBSCqCSVFQJiIvocmGTROkI9
4yjMghgWJUrwDs/g3GWanzVpF8Gk6hY3iFlsjSz03EWqcgWFt0kv+fc/H5YsQCMhX4upovVE6/oj
ioCGOTYOuIvQVQjIua1NbhI6A9ILAGFaY7EkTCS7BETAFWpR1Z4siJmjxA5wlViDM47YRunaC2AE
6tNJNYKaHZ6eiwCWZOFB4SL9rTcHdheeGDn7T2svwJLYPNL0g3JMwiYyripRBcMDD8+vuwi/cGG+
d75cMONxceh5CZbF0YCSn/6Fx4aQ0wXaRg9RxS66OTp/8XaXLZulm1J38c//6RRrHQrOjv7wsQDt
8J72P283ePrqzrsed/X4L6+DZT7PH3xo1+iX2bWfKQbE/PkHU1G+zuP5aTPG31/y5x+d7zyyiz9Z
+OlxKz+e5fLd9Ty7bh7Qr9f94EO1vPQH5yEcxvOicxSH8mPZlS/mUfAtzZOg89VNo4P02mmU5vNF
evzVTeG8/Mp0RT6UwUNVdhY/FCPLLj5dRsyZzZfHKzdtYNIrt+1Fz9JvzxiRXMVfu8feFNLKvuWK
Uw8Wnd+zrVGVXZlOwNzrfjLUZKL8U3blH0/2lbySLxZzvyOAbaWm7Ae/iKIgSYPujWyKIKWXThbB
vKdFmqIq6ZXTTVcsmvoU2WVfneqmpthBemEWqB7C3aN8CevVltfJLv06rRjg2T/mpjpBdu2beZB0
tAeZaJHxlV8330XzZPG40sGYN2lU+aWLYv7gV8WyLDsy3abopNcPHqCSm3e7SpueQvmlsQVFWnYk
uy0xkF+7KAL+l2VB59Cb/qffsXpa5f2lRU5Qeuk0KXvC3WaYZFd+s/ya94fVUXEj0hbyS9fzrt1q
MwHyC2+eXc/jrPCDrllnfYGx/471Xy7zYtnRVEDXIqX1Oxa/WW6Dh44Za3Hx37H45zQPHz/zoFKa
ej3ppZnc7T+7mOcplrJ7ORtM+/e8YDoP+3e/AYtll3/rB90Tb3q9pJcNIzySblTTloVJL50vvX7j
/gExll343TJJmApbz3thAlOrBCIru/wHP10sn70oTmxbA3XKLv8xrX4giKI++TfY5eYFp4LYlj/L
fv8tp7+Ezq3jUrQAqPza225U2UKKsuvelXP/UTCETmkxOtll75d5jGXrrNx0m0ivHBDZ9MS7beeR
XfrTHLvDtKru1Ww7BKQXXxbls/unPr5BBaXXD4qHlOkaHc+tLdmRXnuXwrnhdX7NBsU7v/JTSNP3
nshT/OmRB+Wp/6wLrom/8RAt5/l//gsAAP//</cx:binary>
              </cx:geoCache>
            </cx:geography>
          </cx:layoutPr>
          <cx:valueColors>
            <cx:minColor>
              <a:schemeClr val="accent6">
                <a:lumMod val="60000"/>
                <a:lumOff val="40000"/>
              </a:schemeClr>
            </cx:minColor>
            <cx:maxColor>
              <a:schemeClr val="accent6">
                <a:lumMod val="50000"/>
              </a:schemeClr>
            </cx:max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plotArea>
      <cx:plotAreaRegion>
        <cx:series layoutId="funnel" uniqueId="{F2160EB4-70AD-44F8-86BA-A913F6920482}">
          <cx:tx>
            <cx:txData>
              <cx:f>_xlchart.v2.6</cx:f>
              <cx:v>Sales</cx:v>
            </cx:txData>
          </cx:tx>
          <cx:spPr>
            <a:gradFill>
              <a:gsLst>
                <a:gs pos="0">
                  <a:schemeClr val="accent6">
                    <a:lumMod val="60000"/>
                    <a:lumOff val="40000"/>
                  </a:schemeClr>
                </a:gs>
                <a:gs pos="100000">
                  <a:schemeClr val="accent6">
                    <a:lumMod val="50000"/>
                  </a:schemeClr>
                </a:gs>
              </a:gsLst>
              <a:lin ang="10800000" scaled="0"/>
            </a:gradFill>
          </cx:spPr>
          <cx:dataLabels>
            <cx:visibility seriesName="0" categoryName="0" value="1"/>
          </cx:dataLabels>
          <cx:dataId val="0"/>
        </cx:series>
      </cx:plotAreaRegion>
      <cx:axis id="1">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series layoutId="regionMap" uniqueId="{0EF35C8F-ACB7-4279-AFB5-525BCFD5979B}">
          <cx:tx>
            <cx:txData>
              <cx:f>_xlchart.v5.13</cx:f>
              <cx:v>Sales</cx:v>
            </cx:txData>
          </cx:tx>
          <cx:dataId val="0"/>
          <cx:layoutPr>
            <cx:geography cultureLanguage="en-US" cultureRegion="US" attribution="Powered by Bing">
              <cx:geoCache provider="{E9337A44-BEBE-4D9F-B70C-5C5E7DAFC167}">
                <cx:binary>7H1pb9vI0u5fCfL50tM7uw/OvMAhJXl3HNtZvxCK7eHOJru5//q3aNmJzZFjD44vLgRczSBGIrdY
5NNV9dTSpX9f9/+6zm7X5l2fZ4X913X/5/uorst//fGHvY5u87Xdy+Nro63+q9671vkf+q+/4uvb
P27MuouL8A+CMPvjOlqb+rZ//z//hk8Lb/WJvl7XsS4+NrdmuLi1TVbb37y39a1365s8LhaxrU18
XeM/35/ddu++aZO+f3db1HE9XA3l7Z/vn/zW+3d/zD/rb9d9l4FodXMDaxnZU1QRRilBdy/6/l2m
i/D+bcflewLe4QIzdfcSD9c+W+ew/jUS3cmzvrkxt9bCLd39fLzyifzwxrf37651U9TTcwvhEf75
/lMR17c37y7rdX1r37+LrfY3v+Dr6SY+Xd7d9R9Pn/z//Hv2D/AcZv/yCJz5Q3vprb9h4+uiuL2u
4+umfnhEbwAP3uMux5xSvoEHz+Ahey6VRGLCHy66weWV0myH5sniGTr+1U6i859s/WOdrx8e0n+P
DIUnLwQjAqmtiiPFnmRoUiuyURz1cO0NQK8QaDs4PxfOgPnPyW4CY+JRF28JDNsjihLQiXuL5T5V
GYzxHgDHleDiDjlQqY01vQfmZYGeAeZh4RyY7zsKTLou7BrM7Vv5Gsr2pFISUcw3KiGfIqPIHqMK
c87lRqVmNu0/5mWJnoPmYeUcm4udxMbXmTbrG/2G2Mg9gIZzxO55wMzRYMT3OHMlFUAQHqvLa0TZ
DsqvlTNQ/A+7Cco6i//Spojf0pi5e4QzIRS+9zJzWLDaE9glLmZ4o1MzdF4l0zP4PFo7R+g/O4nQ
l7WNgLDXunh4Sv89D2DuHsOYcle6GwDm7oagPc4Fk4jhbe7mdTJtR+jx2hlCX3YToYdY553+6x3Y
hyb/8abaBEYOgRHDlD31PK67h7AgSlBwUNML3n9s5P6pWNvh2v4pM+AW/k6q1gdzG76pWlGIS6WQ
gooNIkCfH8el+E6tJGgeWMTHUL0syHZwHtbN4PiwmwRhcZutu7W5fXg2/72do2oPIekKQu/J2wwQ
SBQwgItRfK9CM/L2Gom2I/Nr5QybxXInVWUF3C2+Wb8dNETuccU5JnSGiQRCLV3KiKQ/Y9THuvIK
SbZD8nPhDJHVbsagn2MTxm/N2wAPhaRiP5/8Y/Plyj2hXFeyB7o905bXSLQdml8rZ9h83k1GcHUL
aTVrb9/SlHFIzUBWBsn7OJM89S2QuqGMAu9+SO3A+4/V5lUibUfn0dIZPFdnO2nMPkTxG0ahDAGZ
5pwy5W5VGzBoLlKUS3If7cySai9Jsx2UzaoZHh8OdhKP/VsNtuwNnQvkOSF4IZKpTfiCgG89tmSS
7jHGqMvQvTLN8gOvEGg7Kj8XzoDZ3007dnizjt5SU9gexCrIJQ9x/yyXhjHbE1xRFxI6T63Xi4Js
h+N+2QyMw8VOaslhlsWFjt8wtwmWCwMWDDJom3hlhodUe5hBNMPlL/r82Ke8RqJngPl5L3NsdpOM
HRY38fpNCwJqD9JnylX3yKg5SxZ7UCyQSKj7Gtss+H+FQM8g83Anc2B209Uf6u4N/QoUnpHLBHfZ
doas6N4Eh8Do/v1Z4fklaZ6B5O4e5njspkc5fuvyjIRokbkE4pIN+Zp5eiXB5SBQlIcMAGQ6H5uw
l+XZjsnDuhkqx5c76VqO4ZE01+nw8GzeIPPi7nHiUgLplRn14mC4ACzG7nNkM8P1GlGegeTnTcxB
+baToJzoJrZv7FXQnpJAiSUHwvuYECsMVU4soQB9729mqLxKlu2wPFo6w+VkN03Y6Tou3jCwZxwC
96m2/8hCPYZGqD2CoZMJHM+GpM2geVGc7bDcL5tBcrqb2cnTtRmydXHzhvYLqi6TAeMz3uUKCOYh
SUbVPRqzyPE1kjwHyMM9zDFZ7KT5Oo2nHJiu35J+TTkuhaHf4j5snzt7tocVpI2hkeZhJ2zaY14l
yzOw/LqNOS67yYhP19aur6PG3tb1W8aSZA9K+pBSce/T9jNsXGhgQhx6y+SMgb1anmfweXo7c4x2
w8X8vnN0w1c3nOzJb/7DtlmohgEA3IXG2Jn3hzIZlhRq/fdx/gyiWSfr8/Jsh2i2/Mkt7Eab7Gl8
HcXh+i07MKCtDHRFQV1/e+qFQ48sgvh/ygJMr1kk+RqJtqPxa+VcVw531M9YG8P/ZRk/GP03CF8g
Z0+gcvwz8TWjAZAZg05MAnnK+86zv8HzKqGeQ+jR4jlIuxlgXuqmjt4t1unb8gEGvZdAjbn7TBsT
QnuEIqAMYkaaXyvPdoCerp4hdLmrdM1a3Zi31CFIvQgX2mLve8jQrGI5dc66LvRm8vvmiy069JJE
2/E5BXuwWTnD5nQ3mzRPdVG/aXYZ+v+AiXGsoAJ295qlAzAC+8agGUBMTWcbf3/PpF8W5RlMHhbO
IbnaSa9zdvvDrG36lsENnJqBlljqupsO/7+pi9qD1A1kOh+Cn1n3xWsk2g7Nr5UzbM52Mxtwdtuu
37JVCXgzhWZYyNBsL5NhLIANcIhs7nszIPR5rDMvy/McLpv7mKPyeUc1pnt3sM5L6GZ+yxY/RveE
hJN+0GCx1ZRB3An0ANpkn+mLmc4Cvkqs5zB6snwO1W72Y0zP5OjW2NvhYSP/94x6qjVTAIHT+5aM
GRtwofQPdBuOpW7inXk38+tkeh6kh/uZI3S0s8p0etvH12/YnQEnnRgB/4PZvQP6GykQexhJAFH+
zcB1716W5nlsHtbOsTndTWy0gVjHXxsN/RpvSBAoHGai0Bzz0w3NDm240K0BhR0pxD1+Mz599mq5
nkFqtn6Olr/DaL15ZAoHbJigoCn03pw9zbiBDYTO8+nE54O5e7C0G5q9weplqX6H1MPqOU67GZ9+
vjU5hBAPj+kNHBKDXg5O4L+ZnXOheVAQoQSYurvXjGi/QpLtsPxcOEPk826GQJssyP8FOwenaBDU
1wi+ZwozfCSCWjV0bsKZ6A0+Mzv3erm2wzRfP0Prcjft3Ic0g17ONx0mAP4IigbQDrUh3vMmWwUt
IEAXEHrIzkEO9XFY9BqJtiP0a+UMmw/HO+mDzuG4gB2ydv2mxzmAcUsloFo9dXxMr5kewflBSaWc
Oqc2egSdOo/xea1U2zF6unqG0/l/dhKniwgmt7w7tG/basCgMkokUQ9pUDXrmJoiWAyZhWn8w90L
cHyM02ul2o7T09UznC4OdxKnq9v+TUdAYOBqVDLwOBtFgvDncYeOgvwQzEwBRbqfmjJTpBfF2Y7M
/bIZJFdfdxKST/U6eti2/z13mzJy0GsAaZ173zNLJtyNS3GhnY2IGTl4SY7tUGxWzZD4tJu07cut
rd/9OnC3sSRvAAkcDmQEJgpAc9TdaxadAmsTkFyA7MEvb/TYir1arO0IzZbPoPqymynTL7G91oWN
37bvQEBYwymMgNq8ntoyKGxD1y4czFXbT9++SqRnIPp1N3N4dtPNfBk0TLoL386sTXPtoNODiGdm
DUH5B8ZyYKhEoHv0Hq69yRq8QqBnoHm4kzkw3/7fOJvnJ979HAu4WNfr5d08wUdD737/7t29w5TD
2dJ7MrXVBG4s1OHNn++lnIY2/BxTOH3GExb268D/fM3t2tZ/vp+GEkInAoOcEHOxcJWAcKgDW7x5
CyaxCC5hZA5D4NTevyumZNuf78HRwfQiMKuKQpcDDKECRwel7bu34OQDDHHhSAgOZ+UJ0PuHGzzX
2QCDLX4+jfu/vyua/FzHRW3/fA/1kvfvys3vTbfHmZrmJWIY/wazEOCQnkDw/vX6Ajb49Ov/J03a
KMGjqg4GMURf66QuyoUoadd4/Zhrv3dNXq/KajjPNBk7P4taH0I/5RcBKldJGxeJN9IRfw3iJo+8
okiFHyvU3fa1cBYSPtyXAU29LKzPC+k4nmmy78wxckGbuFwVobL7A0Xh0vRKDB48xPggyDm/TOqu
OOn7ejzLEl53nmzQeOBWNmB+kOTmCA7jpItGB73nuFnk1ZGpPKqEOe4rk3gip5nn9DzZ70A44lEj
ykN3jIND7Zj6olAhOzI2/p64lfM1znLnKqwK4bGqL/YbRcJlGZbUK6UtP4y9lYu8tx9bGd5wJ4Wb
DOBOcUQ+MjKkK6XSaDFw6nhJWNT7KEz/Kg2NOw+pWi8KNNZLXsbjilR1uapGuHrUko+C9siL3fq0
1hX1GkI+xlheBW1zigNVeFFfXHbViE/6rky8LC1aj8hu+iM/0UN+wmT5Nchr4o+47o/SIfyuRHAo
Kt16GaUf0yH9XvE28VytL/vEGb+lWYEWJY2iRSrLZtWgofXjuPBhC171NFgGbiK8NBCTCJUnOHy0
qnq6744u+kBTx1nVbaovQ6uyz3po2Gfc02KfFlnpV2FAVwLL3ivquvIilP9lx/IcApvxIGDOUc2G
aq0ZNlelqlsvigNCfVpmy06S8jzr+EEgR+lJXlcfhjYyX1kqr4SN9b7uTbyP7RCeiCB1l6Or8IGq
hFyaTH7KxtKpPEa7TyELwiOWa+v6bmjzj0QFzbWDKlP4boXox5pk9CyPqwgvOhL10tNRNS6zqLik
Du6X1BQmWhBNL2xWq5WVQbGgNBJ+AJrjJXEbL6LMaf027yu1bypapodhibEXxoP2EsylV8tW6DOC
++Y4DJ26WXXG4Z9c1sXHLBfoO4MbX9ihjv08Tki84PAs9QpLExiP9gM67oaK14c6QdzjPKmHv5yC
j86+NFoHfw3K7U4zYmjkhQVLl5kbU+PhLPTLPMGXj+eNPjER17ocTBxG98Nef/71f650Dv/fDSD9
9Y/TrNhff4N2ws2Q2d/+FpyLnlyUnf/SZOh/ftavUaeTdf0593RmrjdjaR9M3T9583WGnjBoGfud
pX98Xn8ynfcL7s088Fzw0DD4jEB2GU/lzp9mXkLPJ3bBZE8T6e4s/U87DzkABcloqAhgCGrgUCdY
5192nsJkAbDMFIiBC5mAf2TnwZc8MfNTR6kknEOnCVB1ODv31MwHnRO2UcH5YdujMliQZEwvoqwM
jjhjrU8Hbr8omoyrEgZHrnDXB0cyq8tvyqL+Ey9k+Y2JxH5BtLBfwh4R6CD56TO3uCGIlOfSkelM
KwhIqBCTu3vshFQDmoA7xQ6Tluk1j1h/XqGoOCl478ReFWfDvipR69tSp8z7/bUhgpxdXUJPFEzg
nGZsutNUoEm6Ry4wiEhWiiauDoMw+JpXAfWbronVaaqMFuAMuXsCTaOFgMck3OOeqfgTTkz8vR+L
8cZtbNUuynGgR2EW2mUqmmy/zkyTLk2lxUc3kuXg943LD4Mur09wScsVQyXzRtMEXtLnCvustfmH
iAyo9F3cYh/Jqhq8DrvuomnGHPxiE4Gxo7XovTYR5Fsoi9TTNom80Up97Fo2LqEw2VxEhS1WemDg
MJyaynQVVkpFvgrAEdOYoS+OMc5Spu5V048m89lYpaHnirI4M6wPl07kgJsxmrYHg5MHfuqM1EvG
uhm80e3aygsDEfllVER+Tvrha5HInHuOVfiEd0mwEGaov8gucK0Xo6xDHsJR33oAgDiQNB1WXZSJ
/V6R2HcY6awHvKi6UI2TfEQ2jvEiCSv0LdNILHThIrOQUa+WXUNNvGppLwcvBlW66AMZ9l5QVSLz
RhbVV7jREfBGt2sOgeZk4aIgRX3Rx42MfEw7G3gxMIZVjtNAggOvU1p6XJTYWbJwpMdFb1DnhWFM
Oi+NVOMlZmQAa+KwA94S4ngZE8brOP/qJoNcRlwU52lh+pUNK2K8hkejx0ydFF6IerxCSWJWpu74
+ZARZ38kwB2qiLSrFMUrcAbtAjRVHQri5hcjGVrq1bpJjsZEJgtwhO46cuvyYMzRuFRZWR8MsdHj
qiZ1OHpuQgbhVy3ra7+tCrsv6wQfB47sj+AUYPCZJqQ5kF3UlV7m8uiWdaj9gDXuuRcXbn5LXJZq
j4zAOyoeF7mncFjF3tCOnHrCNSJZgO5dRqGT0LMmjRteekmQi+4SmzzuS69yC936AQ2q0E/6oMCe
LOv0pkiiIAZfaJJ9gnR3k6Ztjr02jfI28sqibNGprZSJ122cZeWBKlpGPlhrgqOxGelhhmjSfhV9
HKqTgRO9Hh1aN36gmt6AVlROfV0ETZItjKqryBe1ZvGybkzhLHUgh9N2wMXgW+TWeNm0zhhfDlQP
w8HQVqTxnaDIA08XJg8XponCEnxyZzIvBUdbeGrghfHDLkUHYxVG4Arq4sREXVwugEDotdUuPcRw
kAu2eo/04ZDa9AK7YDTDPoL7T8e4+JCMjXtGGl0p3yEKrmamexuigF+aYMTdsuI2sF7UMvuljkXC
PBO3IH0fuuNBpfvxINZd+c0GXH/rWqKsp3hbtouoA0VeWtT0jtegvvmBEtOg0yQ2HJ2poKONX5JS
r43NFF+UTjau7ky5gjuPfJY0ZFknEuxo6tTtWR+T8XNmqRNrPwVynNr9PiBBNi7AE+BhzZvGoPJI
tjGCH2kI8wdhHw04ZImn8di1X4uwz2LrOQ4v1s1Q57B1zGiPtRnFWWUxSNzqVjurrqnjxAOuX+5X
kmQfhiJqe0/omFjP4qT/2MQh+cC0BsWKA5l9MDyrcr8IheYLObTtYa/dmnioraP8JHeMm4BJHDvY
u3nJDguIatozVpl+ikB40CwKa9zvTlt0A7A2kyo/C8cCL7QUA/KaaJDGiyq3+6axo88iMah8IUWi
vQB6mQ9D0pNl2ln9w+L6E+07cdgqlfB9XKvuYyMymi2clAXtvoxkxTws4xz4uFaBz3gSrHCD0tOI
tkEFT2YoTqKsM1ckbXrhuVHDr3lbiMRrKY5WukuXCdHO6GeY9ycsS/RxELXRSeOOxnp1JbPDvpIl
X8re4GPqZPWhImR0PdhAzlUKfmaEW1bDgqkq0x6ucpf4glsrvUYTknhD7RbDftHRAaxfKxKzADse
+jzkbNUHYPBtTu2X/08cH31xwfXjKf8P+ZcNDwQu9ZPs/C1BMDsF9StLQBisu2ePQgAPpBQmTPyi
iJskARyuA2J5N52NcpiuCzTwIUkABSIKY46hk/5+pv49c8RwhhUmgkGVHENjsYKBu/+EOdKn7Gi6
IsyvVJDEJS7wVJiu9JQdZUB1Ctyl/BZ8S92oJSkZ2BgflW08fua8KdM16Di3q6Ia7MAWNel51PuO
DtCPsDCscHxN+tQ9UhEfmkWqnKI66FSe2dOM56UzeDrtefmDp3XS64UjRJZQP3Rdhm/dHmLNiyzq
3WwtJS+Da5rTSpyFIq4gPs9xbEEUVnID9AkjSBkswoybtPR0x/P8BLtDBSKHeY6HY5LTIvnLsWCb
Mv8RpFv4KyS5H/FX6OhB8LUUCpqF1TT+GM4HPX1GLs7jJhKRvA06XSTVQZ2zjB1kQOuMezDasI47
f4xLmMmcoSAmwer3l7/jx7+SOHB9OFAxTV2g0LsCNEbN+POYUGkFEvFNglOaxn6tKYdoUSniVMnK
9F1o6oWJ6pBFnsOcsSzOO0YHS3zMRtHRo1oAcQRGCckIg8+gZlnBe78XEiowj58RZLEohalCajq5
A6fb3JmMfRQ7JDLUuRGOaRFZhKMbutUqk6ymyCtMLcT3lKOghqzxT3V7GZvpupB/cwnUjAicEp5f
t2wG7WqHyptwgD0nvBaVmf0asYAUodclcRN/KAL4ipXaiyIwnuKF8ALSe7PbdqGCCFPJFINRcKBD
T7dGyNvYQX1EbyBN5VbU5x0SfA2K5EC8P8ZudhY7QM5OaVoNzWVqERojD5qpM3gov38QT0NABuc/
CUxHg4H10xE2aH+aAVCLGCVDWgTXgRoLbvZ1VebBsHSC3KphH7wjxHWL31/y7zcPzfECIiuYLzH1
9sySi5EbBVkyIHPDRAdavhqwGHG64qZrLFvGMmDiu5lcVuVZAXW/7xryUkYt21ijsnthI+CZJYMH
ABOVQUtAUWEeGcyHmUGhxoSrsnZ+QKu6mzsHfR1NCpH3OoIvcWm6hI3Mj3M7kNKDCIWCVDxGUXOZ
lyIZ/MLBprhUeZSbYlFxbchFDvlP++P3z+xpLAxJYgxH1xiCYzhTIoFOR9geR6NNF0iDqrH/0Zva
wCZATYrgYaG+o9zxekNb57IkaTUpTd3p6Udchs0/fVhwugFGHlGIyiEDwcC0PRVDVsTWgxX6R5Fx
B2x4AtZr7Lx2QPXAj2nAwe7bsIGvQcgTXoBFNWVuMD+QTuK0qVdFYG0nyz9EsKqIx6w9Zn1a6vwF
s4LnewzaweC8GYEucjIdcZ4Gzzx+Xj3tilIVI/1hAyKcfJnUtsya82qs47Lwu2qoQDjHzVt4Tw9V
roeFTMfBuezKMji0ymRJ6OfjiIbjPKqKOvAKSJMHtd9w5GQXIlfhmPswz7YHk0icBMKMIzSqDD41
jYOuql5QUwyZoicWA9I90MCjBIJJ7TAWbzq1/fiGYGcWVVu05XeXa55wv4S5LrAVg6BRyvh4dB0w
7cGwsZ5Zw+C95s6clDiQ8FYP8YKoVk0HKeaXFJrNrTgcDQMywhWGCb6TIZlti7RPbR5EuvxeGtCi
akltKtkpwREdjqltBngcKmiz8XMe9cPgAu02HUQhYPA7cRFWY+AcmJwl42fjNFacyVhMBKFnbZ6p
/bThEzzaUgVbaGhd3l6UJknHz2Mm0i71UJZNTiuGpw8A6UJF8I8UkpzjZ5lDsSCAREMywA87orCW
i5JbalfCbSbs0j6MgWBUd5dXMnQGqCroPoGP0EAeQPLYKSZuUJc8T9e9FUVVrlRrcHvJqB7rE2NS
SNhmWW5I7jthkPcHIQPn+q2QRcA+t6jFsMlcGQLPgMhcA0X5vW2Ym3B4+i701U2H9qFuRPFsa9Bg
KEKsyuz7iHNrQq+HbGRpvU4nOjukTdWBofj9FefWCJIBDBF8V6Ka0pSzK1qDbNTltPtGx2bajF3D
JvNHrJuC8xZtxcX3IKEjbMKONLUNT++qYOYFLZ9qYU+UgsIXGBEXHBccFYH0JZ3JMVIoSzhK5J9z
VuT1XbqEO7e6iiqwRlFqC7w0gavj89bKECxOGXEdLkNZk1Z7MJiqy1qvJmF1nAVSXPYUKgiDZzss
2otaOij2Kz72+hg2EYq8BLEgLj0WQOUMlD1CsA91GwG7OAyStJ40v4VjYx+gEcUtB4+mhvbt/u8f
/NyuQVJSoqmRhdx9kQkUCJ+agVQEUdFV1v3UNgUCEsuNIUBi23HatwxIFjuIIFEL27ZPFYUfYX3H
bB1RTluaNklHgsugF9OWJlU85uYgLgmdTGQ1WoRXVdaWNt4f+ZCC1kF2cuLUeJA5aCckXECNXril
p5bNBcoOdg2o0NRjAF9pNN9MBaqjIOlLdY0SAvuGUQO+jIiUg2MzNA/JQdvJtsh9lDNDXM81Gewz
LxsRtn5Ni979lHSocS5fkGtD0H8RaBiECcPJoIFlKqcCXYNZ/k8fNkKgrW4c2X0zEhTZJeH9xFEb
mATQaChnFUBzfG3DsrPKy4MxwsKreVjj/BhCGQjMQl+nZd3TE8L6IkHnecDDUB8MVQdM4Szo4xT3
gx8QMETfbFXlFVQ8E8KKaplnzUhqH0HK00JCApI6cXZCe6ypOFcbK58K2Tr0A6SwcNWfpmHUKgik
mlbEWHkoAQJ/UI3CjfNF5iQlqGeWtRx8hevAsshL886FH2GmJaipGFIgWkSZqDlM755mF+UEVFs5
PaR8l5B6coAcaSJldlaQBh43hpgLclvUZpMjchIykY8SXCbghkqJR8gt2TrHowcpGFXEkDN3s6Tx
dAznJIwvqlrA9VHfA9wqCeFPsLcdPN+xkpUJVm7V0urQRU4qyLKUGi6Zp31C2yMEezgO/azPYXbC
ftZXWZJ9opAqVfRMDDXkpg4TgRzSHnHbGjDyQ0xTUH/VDZZWiyhtctVedEnvUkh0JlEtdeA7jQ47
lHsVtMlycq4qVbrdMqygE7O64oNqR32F0DDZuQCniIgzXdtOi6u4hKJmuIB9DiRzFZkK48TPsbTm
r8EllZVHXPQd+Q5ZnaGWZyzvgvJjAVmklCyTwjoo80oYIwl5W+gCAIa1LPQA2C66noxm8JDTl5BY
rWC7c+kPbAi6k1TZ2o4ekJQuPiocJQ14yzhCdp+hrO5+CJSnQ7QIWFAWhZe7RW6+FlUlncaTUzuC
8UHvJ9QqYEmhOJF57EJIWEAWHrKiAW8wIJ8zFgBAQ1FP/GGzNbIYshHfCzdLBdo3CuKk0msNEpDS
NTbULohB0pR4Xeq06gqoqpaXZaGcbJXHkGfyojDsLvkQ82QxxF2wH7OWHsSIjoe56duDxoT6AnLN
xO8Vj87cuM6QX7HWXAWwqQ9YyDXUBhiJfiSmzL6GKIZaeoNQ4QWRYSussOt3pODHskTfdQrqWHSl
OBFTytZlUQToIsesErdny0THzYcxyWq0hJ1bL+WAoDsgtSK/jsrmkmBWHhvmhMd5a6FYb1nvQ3gS
HrS6UYtIdfKjW0YVsL0yvoltFSyyqAw9qLEUCx6o6kiOJF8NQQHcoCg5g4+WQwGJ18JddfCRh9IZ
oh+m180+sOHgplJptp/2OBu9ARKMqyhB+rJkgozQJYEqyKxSHX7q+lGuM8hOe4o2+RXUyuMlIjU6
gknwUexpx6EnrOYjVBksDORK3OAjcngMUWxN1Q3OQ9Z6Li7xRUuSKF6VA2Sasc3rC9uy+nAyBVCQ
7psjas2QejzvpB+4UCaSX2PIPQ+HwEuba0tYgpe6KWvIjsd5NEACk8tbWXM3XziBY45yBSR1wXCd
fOxbmvocGNwxtzWu/EBGeo0SW570MI/g2Ao87dCAT541bLuj3jT9KXLT9lDm2jmKUxqRhQTrd4O7
jhbeOEoMjR2QbfrWlVV3WzlO75MYjzAaKtEEeGYJSaVxtLBzoZQJ/R5YmwZKcV3aH4kmrEIoPpXx
2YBdMMR52fttRzN6BF9/lJVHpq/MipQNOeZZ3nsJ5Z95N1yjJgjOGAb1aW1TL3JoIIi9sM9bd8EH
TZfMrYuzMmLm21D27SpBQHpC6zUpMOPUd+MQiiVOQ9ka+Ir2KMkK6GLoqEdQXn/scZF+tNFQp35a
1+GnKhqqr6Yvc+JVfdP7ATbQ7ZGAfOCHJfQ8gOL10eizXnbnitgo84uxTdZJXo6eE6L8MwyOrryy
bPFHpZk8LImRPuTvgyMWF2xtpehPkhGb1is1a+CiQe0FjVP5Q9hAU4V0dOxlOFVr48Cc1YWsyirx
eGKrc9GJdAWGXghfxaN7UGMdnUP0Boy/i8wnootyv216vJ+UrVgbGnzqkjH5NFb5KPerkkEKvsrD
2wEeyH5Uu02z1BwNl7VRHAojrBqOcRrWHoogzS9UCiUCV3FoqXCt+qSKWv2gfUmvEhPoH+3YjrcN
bPBF62pyyoBu7iPwFIuqr+rLnGrH413RnjjGpt9HpKEtJcMBxOvNyM6iATHwZT1YJJTE0gGvnYoD
mFMa+KUtkv2UN+YTRPwU5G/JEUYFXSWC2m9QG6/OVRGZAzxk6jLPzXgc2qRa9i6YXC8p8visYKg+
Mg3rzgsbmCsjJbumaQvGgVQD1CaG/2Xu3Jrr1LVt/Yu0C4FA8HIegDGG73bs2DPxCxXHWUhchUBI
4tefRpx5VuJ5dlKr9stetWq6Yg+bmy69t/b1To/JM0X2lsLJunSa23NpXTTmo0mHU5X0rBRTAt3N
Ys0734iuriosbx9gF4rHFOv252lLFwj+oj7DZOPXGyULMttEHrusiq+k7WhULH3WlenmhwjjXQ/H
rSbjXdum4q52o5oK5AvBUdtm+qwWw+q8irftSmfMXCJ9bfOa9OPHOtqyHmt2DxyGt+kZHV1drGpj
t+laRydhNHklVQhlAt4c22RW+N7RMC25UX2aXrVxtPLlEOB9wN2Sd5mqrixR9V1maHdDmB+eukV/
we/AelgkfZp7RDCN4c2NyxqIcrGi8iIbVfhsSGV2zMwG10gAzaMM13U6waKPWJEJyi9ZNer0mAX9
kF30IlXl6OB+52svbJlmW893uzpb8z6qhpuRINC99GTiuNdJYBd9NWWr7Y4Uzoo9H9jU30aOkQ98
yKQqEqfFeBCZ0vdNLdceoNHoxWUv21GWRA8xdLKqouTE13ne7n06wEs87aFHUAKXwpsQW9y10dbt
RQsdDv465Yhcirg31XrddqaZi8jQ+qPl2+iLMeiSK4g4FcAkihDxckHGvTzFUmypxjqi1RInCJzq
Acnm2bok/CIOXTA0H7fIV+GaezcFmbkIsdgF5ykTqz9NnR90KdY5Ng8ZqVt4ZmHdZTrXpKq7Fq57
5h5khFwqDwXrPoyeku1kk8g3RcCnMLiyWeOGItRTwK95h+W0hGyywY7f5EUTgmECrtJeLMS7ubnt
PEkyIAJrPwSuL2kQ9u2eu6sw7m+XhTXpUvqkSbowH8w8Yj6k2zwVhvqwPzBqOnHVCgX2rB+U24pt
cdOQR73fHpC1N+3ZIFk8Hmob2+tWIi0sGyfdWVQzmpZJGggO4bDR9LyttWpzZWLu89A6/zGBWX5D
4szxom8qNudwvSNdeF8nT1QR/bpmCE0irXx4AmRFowMAmdCEBUI4QcZimXeBwsK8S+49YSNHYGZS
L7sCK+mCD4wBkajUxyI0pclBqA5AQT1R0AptzykXBxW6MY6vKVkT89ik8J/PmillX+p1fd42UT/W
Qj3XmYrh1022f7CWN4cqrfQpwOYRYJFI9EOS8u2y82F3A6bQHIHHZYWa1KbAbESByvs+7h/00CWl
1uAnTSoZ1td16b8udbUd+dh1+VS76lq12FcK6mY7lRs2G3aXzSJ64EgrdSnXtELgJzBgcqgk9pWO
qv2gABfAeOa8vprHYXww07zUB+PqFajh0Nc8J73LzvuxmcpwmLpjO8HrHtqAHrJFjJdtFZPrsHXs
MlTJWoz1HBRthrSoDMMKVXGGm9PmwrDLwVR1fRlk6zQfFAVKB1XJLudK2yrPZhu4ApRKU7BkXhVw
hb6CsgiZzJzPCS7u4EdCH7YKb7KqwrmbTg0Ra6kxKW2++VbfYJfH5i+Ttitlg/gCp1DdY9eRRwNg
tzCDEk+NrOkzah7d0bU0O41B1h+54s0daQIN9i8Rn4Khf+wa6AM1ErcjD6vm82jDZczjaBw/R0Gl
L0wYgUit4EmnhYQ2d1GpEBddB9WRSbcWeNdPdNsgLblYLZVfWxHx57aq6acWkMrVSoeojNU0nke+
9k8j78J2X9PAXERNMF0nVRUhbsXiuA9C9pW1PRIxP/T7ru3C+WVc4fMfukRK7FA9UpZz0A0w+mct
3VIu3TYiEeC2oUXUYR3JEyKb+LpTc/gihFjaPOxwDnnTgVoqWvzdYkgSjAnhVXzeJybkJVL4tdOI
tdr6olfj8pdC1iaKVkVR8IyN1+o8I0BVz8jSJuUCguZMTnH4CN5BHOm2tiaXnqjbOHbNi1lThe0B
medxNFU45GMVR1dznOpL5Tfa5bpGSHPlZqNe2nBxspiZRmAr1859XRaPuYJJiTzNqDhirysQsjXP
mnU9DM0aXUCcrStsrm5DMA8x8RtazK7VsediuWQe+VtOEI4sZVdNJD6QqYcSHGxr/LTMXfeZq9UV
LQTEsgvIFNwYy+nDgiwvO1YLYrg8WQAznSyCqgusfoM9uEmIBqFchtATSAQog0hYSgpT7fqM74NY
HbRa4TtNs8IgKpjoRcPa9ViviZqyvi2aFkGaPuxpLBAbP8kQMXU0VNunYTZDexuO1M4lsoqqxZKW
JeOmCk1NDUKOBGEzsNvERECcWjrJ6EsHMZEMxQo2CIgC3gfbuuC6FWMyZgWybQe0w2yin03BseHG
vhQU+1aXG2j8zJfD6qu+vfQpiN2gmI3LKIDdFUZ2lDuI/5k5aqMm+amuWzbWpcVU4YC9+igadL46
8G/LsUasNpwbYQi44Gl2a3wQbSv74RBPnrYPVRASvp4UaQDdlNozEjR3DWxlPAdGxlmaBvr2YEGR
OY3L/9YTcJO4j3Mz+DJTwsWfYqS44gHwNjxEApaPPCxdBpmBhLRy6hLVFwEy4RjrODJhzMONvwIa
Dlxygtq+Yb5NdM7kZ6OsIOC7U+s3gsy2amyCLQLL8fJkBASF9GpBQOlugiYLPCtMPZupPW0yCPG0
sOU1Y/MSpWZY+zLuwMwNl5HB5W25HIcwnHdGI+qrh2gBEZ4cEsiXMroIjJn8WJWRXBDjIHeop6NS
aYP1mIAgb+Ouvg4Fsoa8UhlWTJ9JBFEpO8mF996ro2BrGE2yGBCNdJYd6sEx2R2UtWzMoB0MY3oF
go+lh4p0SQUhdK0yZXLKpowduN8idtKh7p9UarpHso3zsoMtQZozg7lzoInoX4OhRZQFT0To9jAm
cybKVYcDd/kGsv0DbGTjv3svF5ms17sYmulZNBl5NQYAKtswMdcN9b4/qKhfzpc1C04ROIKHJnOW
n08I4XgeDcqz3A22HU56CcJicamyAyzbtX1VW1C1WFoZyKoE+6gpl2jz97Mk1iFAIN0BESgyxKpR
cXzSCVv6supT90K2ynmV09pO9D5tZRuXFt2fv2r0YdX53KxIDYaNrMhGdEPFAeGEns+MiNv1tSZu
V1wQUYdDsbWiPsK9Xyty7A1MnEcTTtlQVAEgpgPzwXxGQYp97taOQbDkVViPBQRFGSND5X6+6dMk
MGUYxGb5NG9WA+PRCsUExUCzaUWARMNLxiBu3dTIvPucTYjDr50yzOU2AgHP26S7IPU8wuAwMSw3
EFCq91MRejOX6RBnU87JIk5ws/BguKtJDmhyOptUNzWFgWD2sjWrxtiosg+GBCOuc1Og95W783jY
IIqqNDs0ZrTfSLMHBW2j6iuCZXh+RnJpxQfe9HqPuqJQniGCSS4047F8wRIZ+VO0suZ+tFF17XpS
v9aa4s6ndnNnC/wrKCPbJl2uZGAfUxebOyB4ApcAuAH+Ae9HrKYcxRWujbN7CvmQl1kz2nMK0UKW
NqrlXzZioEvidmZnA2uaYrI6fpiqegQdOQSfEj3TPONuK4XuNvg28+ZzuOL+BqQNyPvQzCus/m6A
bZLJNVvP60SDhJsH1HkAbrUOp5uhoMRqZMOFGrgPj+H+8qocZTpyLus1WrH0go2FCrMoXpk8qudp
R/P9fB0ZZa7qkK5pGcS14sdm6dRH6wAlHv0y4Cr7NuHPTIu0znsE4LcT2SPeGWXIQ46Y2ss8aasM
lmk7SVFiQ28sZKHV3m09FIB8S5RKDu26Nb6Mgl4etsnhd+o4ns8BZveqXCP1LzuL4RBWsyvsEvvP
HKvFeumWQauym9b0fo71YnC4OJ6QEEioQH04XkddFV6momv5S0Yq3+catSiXhIjwxXeyvXBEzXdR
PzcFlWn4BV6pGQ7DzDNfyHhuoDdbJn1prG/mvNPpUh2MkGmH9VdH3WVDQx8fl8TGT6QSyt1AuWoj
iAEjAOdO9fSzzIba572i+masgJ4fuI09koIshNc1VUHcH3raiI9t7LQtsG8iqkN8XopIT+l+35Jb
GwERhO4yVjdp10efJq9pna+m+xzN/fhJL+OICpQB2uOCaZNm9Yoh3+nPNbFBjdjKkYIg8rjWwK6L
GbrL81Abcq4bTOpSy5bfLmYZL5YYpCIy8vYKugA/I1WQPkExlhzDoE5eVLhFB8eC+X7VPjxv0S8/
LJo1BQ/th6A/j7MBEg+f5/RsjsSQlFtGEDj1MnOnIQ7X7h4MlSw1xK1SY6izYopic0D4Qi8HP4pj
31j6SVTefcqqheZqNgGAmrg99GlX/QtQVFCymC2PKcL9E2UVfRnrtf0U4Fd2hBU3DkbQJzix6bWb
iDwpMJa5S82XsR+XO2UCX+XpMgYU82C7y2oCZlBT1p+wH+gBacYclSmPL6GikSs7hfqvBmJHmTok
KhNq0bbcCTo+kbRjD42IWF8wqPrnSg00Rs2M7doo+uoN1H99aBX0IP2CDart1xImG7ztT8hox17d
azaPLL5dGjFhlZ/R1mICyDSBioMF7nzTT/AaGhWNt8z7HWOxIRy8sIzGAHTHeWBE32znaQVT+LGS
zoLDHNjYnjVj2i+oJGM6WPYytZhZjcWrzZJn3vdAc5qMyiQo12WiG8LGNPCy0G2iA3duvIOKmSfg
3I6MDTZ9TgZUPi35pNrOdVjHYjiGJeK8oYdK6pO6PkwTq8f13LUI45uj8yDkMGnQhpXF8LmFGr8F
E/F8LhPI+rw+zMr6VoDul3ULdEvVFYW5gTE4wQapm3oLpg9rlC5IYWTkEq2fRkD3a1PaLU6R98FI
lq65aZpxNmM5W7wNmR4CFaFY4cW020p9jr+ipC/syBCS5ZsSWBlQr4WsOCugWO9XwpI6yLqTqN3K
p78MqbcQDHmVtvgZOiXwxF2SZUbCfNn4ueqSwgVZytfj7+25X61fuIYc3Z5BLqE6BiYdPJlfvTkZ
exjDteSv7ah2Q6PHY8Lj79uswwMnI2ypPxiVv+J8+xEB0cGs3MktdLLZQc2fCQyIc+kSiHr41r8d
cZWxQqIVARKHwT5zwYwuljVwJCyEbGAK/uGSw1+dUpTnxClsUpigMbxu9J94d80T3KptbIbwMV1E
BAphQT0invxCIrNDDt+JB7Qo93BxK+F2GCJM6A5faDUBySGCAngE8b9/a5xAq3/psoazMyiGu2M8
eeSGN9Xk8Ckpot0M9nWfzMeWcB0dVarXaC48yBoYw79/mqBPf3HycWkZ3mkf0pCmQYy3EL67tAXp
Ne/M6B8jrEjQHxc9wYTfuk2OX5cgbZEFehRFbk88HHaSqCcjhXXtkr6r/WHrE7rUANyJsY/g+TRu
B3STCD59tG7gLgZJMpjxzKJsAhyIAWByJkM8IkSTYLdwQLlUAf4FGpXiVsAowa1YFo5gu4ih0ME9
FFnY4F9v96cGNLI3BP4dk/jrkMbjTdA4BExinALQDf4BBVK7scQnE/m49nwER/EGAoYidWtbgMHF
2PsTQLEDEv92uL8fkqFXahggMINL+R5RDZoRsJ1y/ONsKEYIEtgFAwqUFO4PaxQb4wOKxKCl5kDd
4X2edWs1AO5ibCdjrHbdcscTFEc2yH5ZCmwC6MJ6D4EUn0KwB0RicQOQnh+PrZ7sgFvpunQAVQDe
YH8cdev2B4FUb1/OMt/AnA2w5eBMYuSE21ObQHf7E53L3hU57xe/4zLAKShF7fQ/2FOAczPsEqiC
SKOSrsoXg/qforJB1dzAd2PaHyaBEuE0B2efoapK60lOF0FnIlTNKHBh5FLXPWHXiNZ5hKAT+vhX
WFXBma0MS8oWJTHdK2u6Td/3Y9LrLxbyhb1lKw0Qi6bNkMWolAVpN6M41MaI2/UkKjfmSR/09CoK
NM1KJHAoBmvcYjRqVRC3b00uhhWFWUXt2hWTYd209V3uSNyw5piF1LCHpFs8g3DhKMrWTiqzglYg
3aoaaZaAqd4VfOvstgEAxlBU2IQ8glYoEE1yXDNeQ3Lqids+2mQM5ZNhXY1clC0hLTxI3tHnSb3M
WZmhNqotamSjZ1ill3IaA7tdolg5CE7UUhEeazKnIjioduzZo4/XuiWPGTZi99GBjFiuybwM5B7W
CzevsU4S/bjxtR5GmFMjFfOHzG1de6okOPDjBjurH/OsHaNQFBxqypS+0B4y6qtAscvqSgwVP33L
zGItFLbOoqQEScYwxWkJYjJGlVnVQ5q6gVNM2vYEgQXaoPgm0iFacJcdjVLNrrdoXDGk4ZHNSnxA
+4wlCQ7DwJTi5yarpOj2IsQWuEaz1otdr2xc1VIeychGmdzHi9bj+a5t1ekRYyVBqbtat11t6OZU
2gz2CksQs4hKI2Q/t/VMhDxZ2YPLgRiKDN2Xq0KN1aeRGMgD5xgcllSFRZwNEtso8GlZvvgodclt
F3KOL8vbN4mUHX6Gd1Cz3eYfZza9bGbKwvWiSTT0pTPqCOG88E3cGn4Cl0L7Lo/ZuhNEYDckLqeO
YmwqX1zl0TmkaGKRxfWtt8oqftdUBJHakbcRCdV5a3yWrrcJnFKZ5agq3OltrpdYtE+8riqyIXft
Ztwp4ics2ddYtScRX5Ko0ry7onKStLtrGou08gAiw8714W9AJAr3U/Ir4tbwENTCy6kMoFijTcCw
wNYePoU1tIYJcW+XIe2u02kqNIhh3NkwRekm5GWoFPsfwfkD7sqnKdvjQCZmXD3qFaGsJsdG2P2O
Rd3S4ss4i4U8DD3fl3y2LnXKi8wuIwbABrUmOS2Z7vE59XapAmY7bt/U7PED9pK5wtE6QSEzDciH
8FyoYiKM/6Kd2+/zwLIGoRsxRONRkAGGHPsGryADm6mlBJNW2JR6PhUyFbEheILMTOYJNYRGDrhf
RGwjnLeNUXedNnw/ZYknrWCNYGThCBF+NL1UxO0DLNFkf/LQuPC9LoNxvZTrSvFRbLHpZHEOK3rO
4Bp/XI/WUTS9oDRB4HsxyJPkoY1ZlUUFsxlQ+VxxUE7B4cfoqbZ5j715Q/aLgwD6/WYYjBpd/KAB
s3jbqaMwmuP2OgqkJg8/bjV5+/jfN/ntc2Cqw/aahzAQeUEHaPYvrUyU1Cc5RB4XPYWbw7HqEHl/
8ABUuR6zPH57UOOG0Bxx8uJBkqAWLPMIyWkLByy5zXoz4i6tYd/hI6HKKM4KQHi1Znkb+B0PrPsY
mEuBUDuYkOx+v4OjwgzCuvZ2TSKUoFkLNQ6JpWdIVXaOOXh7tG/DA/58h/uTIH/Gl5h3+8U7dNHA
OK0pxB0EEkwk+KYf4aWJx41IWEegeES03963gbQZb3CWuMj9r1CpIQwh0uQRRte8iP3U324o2eyG
f4xdNDJ+IEE8tM05AnLu1KkO4hC/bSV0m/XqDbFSs8XzlSvApBea1AOGD4T1fr94vQILvJ3B6O1/
MFz3L2ytU3xBm4h9OvRbvJ//YJJa2EfToeRMolkHMLQHMUW0js7a2XO6XEZvY0U2c7bw049bDgVe
43TcG4uFHWDEwRslW+zzK4V/HTwicmtSFNhOZBlkEcx1hYPHjYBGDZ9CoQqkg3qPoPuNRuLjXnVe
Guyv+F7rTdKkxxbBovMXUTZ3bjxb2Bj0fdFlrENhXjWjD8M5MCGDzwuo9viCoDHubvrJ4L8eTFzy
HAeWgmFDeSJYtxXKO/IKqxscnQrka0/JUDkgcZVHg5SlhLuQ7NlbhHy3y1MtOpMeuh5bbH9wZIBi
gcQeW5X7DMarwXoD4m5s27MfhTeQgoRujkZ0IIO/ejazKDpTjcDtOEXf58w0ph3u+gxbvtqeIpGO
dnkEPyBscgbzZr90l9UzblEEs7TFFbW1neNDsgU7xrVASsHPqFP7qAHZvw/xt0qTdEatZ5BTE+7X
u0gZ7sglBjg+P0kUjZBcdhvUc/RnbYcsB9ztk/46ghSDTyTQ6TGo19jMqD14w9E3GndA98wAgC88
r6tpw9/Y3ooUKmRVQAinmLXI0MDQAfbse1CmQ7F0QLjjS6hg+3xa0CED5Up1my5YKqOkglpzMyOR
x22G2bvfPCOjHaoOTdqiaqnpoBBBdvAdrvIzysJdRS5sNWstb1D0updzAA7E8sPbKkogSwP499XB
VQ0YrGNiVdzNJSBvmjDQUUCBn1mN7jswgrBX4+FvhG24Krib+7bRx9V+z6GNUwy+tzvZLLDlbiIZ
SOCJyLb7in9oN2PJg0YwjfRwg5GTPGO9xfgiVm24Aw267+zDSA0Ei/8PIK+Da4ADAx9F1e9zknkx
0RfmuqS7SZJJeTiGIZR48i/AIaiyhoSQRag/njtUCpEi7SjXT6jdsO3yMainpq5B8/lIuHvLEdtM
r9kq1wmwaQU8EQQfcNF+L0ze5vZpYyZkY26wO8BVWSgdEVNyHoPWMBjlfZOFxYpvwpfJuUUNnyt/
XMnbs5wUWJ8YrFe0A6PVd6LzB3KawV/HqEP0v09eOff7J0AO4J5VzXduNKYBwSdgcO4frCIT4xNg
nPcqMNlVClO5RrRY3WyLp+oAG3MXe3BW+09+DNkfKCneAIEfzYgDkud9OSV1oZ3X0GppqIP0zghe
o1zYBgNQRua3KgvP7TTss7wm2+4FzaiowxeGsGw5B3iJ8c0CVGrdoMJjP/P2OwWZvR0o1hm2NMhl
eNhvGdsgmw2AcjNAov/Qvi1YoDz2vzyldC/bId20I7izTjRjZV/301ihCnm3qMybqrBY1DuuFzKs
9zBOMIdj8LXbT8t8n3BkbLGPANv5zmqqcC/ILOGH7WOSV1vYyjwWM7Smg2i6Had9uyGomNkXvTZN
dgaXzZQ0lyKMOp7+oUTgXUIPQQ7rA0YwVHDoJv8owBELqq1Q2RM+CJRy46x5XTvMBjtimZ0I22dQ
9ybZrHLaz/33ufQuxvyU2O6HhzoEZx7d6/DC3PcVKYAIR2JnDqj/bWlswPTu9x/8TYdXef4ubX9X
aoTZFACDw7EA9+O/yZ7W/9QoxKbtBEuEDn+PkaB141hMqmLsFu/820d8lohdKjKywRMeYVZjnvxY
HH9/Lr9KCHGARtj4/973n0doiRmFv55LtUYhCl2a+mFXsZJnGdM9HoeizKPDNiJ0/tN9/ucBAchD
OEjSLEQZxv5mwp8vvhU6oF0fVPdvNmvdYsc/599h8h8z+/cXSPcCh38/2P0KUeUSoA8GuuRSFO69
O6DrGoaGWh2SrLcVw4KKwlTyQJXi+OjYnIK/VNWmPxgLeqnszbCv59+LCsi8MexHfzijX0c6zgip
1P6+7AgsIpTZ9wWEPguI5T6a7ru3SWUR12GOOwPnYTpK9EzAI4A46DEzswibA0ILIvYTgUQ9mQ3t
OpDZH2MwizG2cgDWHnC8mvBxSJoVvZE+gpNb2LfKP/W2zP7+It4/Rjw4FkQBXjudoF0q2s+9e4yJ
mJbQkfVGzO2+Mm3fAyE1x4P54Elq2NV/frw4wIPc/7e/o+LX43GHaASvHzc3P7Y9VwvQKsGIlXUE
SY7Xb/5nx0NxFEXXZEwMVJmwfywHEWA6OqyywXazFxogSN6fBm87zIthnvYN4/cH/HX9gT6L1qYY
qJiFqG2BovlOzwQq4KSG9XLGB6LbuIB/wKPnRGPC/GkK/vNQeHTQwJOUIdPn75e6vgp7b+qkPnsL
RdYY6gjGUTjtGND3q/rRYfHubZ69dQr8uRHXz325/s9/173rlw/9T3qF/W9sAxah0cFPA+Af/Rz2
FxL9/eKan5o5vP3aj3YONIj+6/s+gfe2YMxjzfx/zcAoXrGHwZlgaH7fL/fqzr+bPuLtfAHW8gzL
HZ4uvJ9/NwNDq4cQr7OEFwC2JdxF8787of3yKNHl8se/f276GL8bR2giisPHKbYx7JhYyt7Nyalh
SDNQpHilQyP9FwaLbYZewReUGYMBRPwfWW0bfyajce7J+RgKtFgoEAYNZ6OVwSkhs3/VUW1gggYq
LlyD7kGXwG/4t0l3vJTQY/U2nQ1LnaDOIoc859kDmbGCm92NDUM1v3Z8QBqFfBxG4gFgQCOy20CS
hX9A4cUKIFMlC/DMB7BE8DcSuy5oDBXZTqIVFSOoXgGrCyTvAlS3LVzKSR6uPfxiIM2Yjk5cJSsK
ONMHEQK2taBbsWKEB9qzZdN7yNbPH2ckGfSQNizqgr/kxJfNnNCoKEV55wzAOLiUVLbmALftqyCz
RqGS8ncxoH5ebB4Y3QGtZcj2rIaAS7zVCLHGfzQB/ydz65dJ+t/N5P+FEzBGt/vfzb/iC7pkII2V
2Bf+Pf/efuvv6UfxQvgIRlOw9znAOMcf/NFyFa3v/guLNHYiFnyvaYXx9mP6oQtvQFHGh2Y/aJ0C
dwoLOQr3vvdcRQ+WCH+QpwH6wXKEAP/J9HtX4A3yCT06QkxmRG4BnDD2LoxcoDmryRh3gwY96HVg
AUPkYwSFr2jRYu1DQmJ/0bh1aA9B0C6f0ehqfWzZ7JCuZMP010937/+zGND3Qc33gCDb9xOYQils
wl83aDZ41WbCrDfhNNCbut2GKjd8BNPp1gWC22qZ+cxXhQZSuk+XqUAMDxoAeiBnUNX48JotS3CL
vyHANnUdfUTck9KTT+LqG4Uc6Y6/P+Pw/fK1nzEWEMShWHGCNHy3fDEJOhX58nIDwb2uywS2wePK
kCgcF+7HGD0KHG1KyYFBbjwBHePbIDr1QDEoqOBxeRVunmkhiYpLVCOgZ+rSiwCpro5bKHFjI+5a
g+ICMG5zicAme5rFdIk1LHYHNJxJrqUWa3/6/VX98zHA5g44HkSCsQF38NfHwD0Bw6a6+QYdCLKn
sU7RtZa1WHjROs24O+t09qAq2n36/WHfh4Mg0RExoT97iLGI/+yn9VNKA965Zmquh5sh3egNBFRz
gxpOSNKVePr9kfY46Odwfj9SBv9xT0ewi+0vk/v5SGpAAj5hyb5BxR77AgdNd6dqSX2Yt0ocggna
XhEFPh0LOAy2/9OgeZ9N4CpROR6jRw5Dg0k0wfz18NhvJVxVFO3wqY3Rs8LEX9puPweo+vMBDNiY
+wCP/mS7yaIeqx35N0CkMGQyz65cAgy0iGyDAo8GRZaPKBwIo1Kk3n9TZFVlQLYeMjqqsPQZtv/N
/CHKpP98UIjVsWwgyoRzDDjh1/MPEhOjfWdFrqmp+i8S7FSdU9IuAwMOgLYAF1bI9gUaLsrttgla
F7gOWYBE4/9a+LaNhRc1B4XTrN8kFJLXNVaC4y2Jv8uPkQK9f8gRGqygVh9ELbxBqNS/nmWiUxlA
7oyuG4a0OEvLJRPbabf/suOyGuzZqFj5sPY+Nmi3I3ih6XCaQ7SI65hCiwY0gLtXaAvlct7Z+i/b
9Gi2N4OtUfGkHlEqlZYVBJzCjE0j4eRHjc2rZh5urCIzWDpgV3VNsyYH9Ik68nAV/RlKarr7sKnv
apRIubwzfLpZqunjEvYkKpM1xI2UPsTawMy25YFNm6tOxOnnKgDAL5KUXm0gYLLCBgIgE8a8PCep
Bh9nfbqV1Mak3Br3Vc0oRzNQj6BW9Qs/VvNkztFmKPyIzsMWxiYnVOabaKsXhI2oyZPDRJ5Nj1JK
pWZQYqipO6dT1r3KVSWY91HfPsiscjxfgQ9doFmwKTzuA4CuMLtFyYg7AFuajpQ6uh46ZNKo2bLw
xoo1FNWhnyMNMD67FRXM7xIq33KGrSa0BTT+BHgX7z65PhCXoc7UQwwo+WSyhoTQj/rtS5qM+oDu
r+gJu7ZpfSTgqr7AQbX/QhU8Qj7UrAcmH+pwrY9uaUZMDmsPvl5NetT/l70zW47b2Lbtr5wfgAN9
87gLhepIFhtRFKkXBEmJ6BNNAkgAX38GKMtXkvfevr731RG2w7ZIVhGFTORaa84x6zjdlr1VHQRf
Sk/E7mouNCbKTS7zXEMaq3D3184ENLMv49DqNVGh2S2iZK2eb5Vl2NuMvmW5ybmT+p3VK0Dhk+VN
ly5HxTKm5m/7qtpgyMHv9CUF4mouT1Jp06ofDTq28vrVnKu8B5U89MPQ6Oe+6LGVo09ulz0O+j7G
ipzhRs3Nsv6gg1U55rMFTZEZKhqBGWvVxMeFvW0r4pV62pe0+CJAJIkedmVvxNdpq7uYS4vZUzDA
pzLoL13ZW9xRKq4NqcKBZ+HO1dI8vh5ZOm4SwvVD+mlYcFR2osy6YIPuCtVtNGFQAVPJsApJWEzL
MqxlzEADGqmKd6r0yiqSMaeCnSOSagn9xWHHFGaBsbNKO63EsTon8gZBNK3AOsn8N20YvUzf6rXZ
47/2B//sYAKLT8Lyes/JQzHJdpkPEs1Ih18pST26uXJc2l3QSZHt5tKt5oMuZdWEjokGNPSQFJX7
jlmuFvKxmp+0ploMcNluUW35W9eucchoGGJ7IT7lVRVURwtgZxkV9AnvlqG38FeipjYuUpVKT+Cv
MtN+H3djIz7wMLZOiNvMYjc0vIOo7kEdRr4xLWjS8rlRV5WPhTrSWCod5nxjOHVg88otCPJk2HoU
/g1Udcn5RABFW76iMwxcLDQ99iJULWl7NPTMPqAmg1OPf721tlmdxdtliAuEkaprAsbeKreB5bb5
ghY1X7QLPS6xnDcxJlIvDbwmMqAa1cc0M1QSFYGdwhvh6zZGgIKV2yehhzOpDN0/lhXtc4dkc2bA
wjoyz8YCDCnb+KOtWfdzqczh7DbBjLudEdOVM1AT7ROoF3xDgI/C2qFBMMQTahKRnlrmsiBnlbNk
F8ig+ns7N51nZ4rRxPsGNy/zGFAHkXSXjDdPwxgkhIX+K0QdGFHMtE+lUpws8iQfP0jHVS9Nl1qY
Y1QSQwVGP4T7IebnOGWNCkN0o3HGfmTZt7J3jHujx2SyUZR/ftgzu54iJn55duhwceGmhL5uXmea
FzwIvV1vzjxv5d4rZSpvptnu/VBvFZ9NqgRvrMZ2a1zwBAse0Fdyd1fskgB/jWCqjyhOYvMmB6Nc
3Jm+AA092bkarvqpXw+f6TzdOIXmTlGtKl66rpcFf4hZ9QveYG/95de3rtifeF9oi8+2I/gthpaB
zSYt6mIJg2Jk6TRlUmS3AokCvrmBU0HCn7Gnmr1Ir1vDnpG7Wk0K9DVFBDVcVVqKdDzThxanGO1i
KwKzSjHKf+Nr5DdiA8Ens56Te1E94JwJTjQGAeMy5S+4LxiQPCuBDWQzdfl8Z/WTLi8Sjrn5Rd3Q
rvrg87TYS6Eb5zZI2ifwPC5UfTvNzFPtJ8EAKxQx73buvBZ/G/3IfWNyWVf35vxalIVzMw0SZX8L
S634pNwqkQccc9UbU8x1D8naEtw9ECorygASyF0D4+qTpsfVrlJNQgPfZpubO5XeZYAvLrAl5c7W
MTuT8Urp2DyOUjN46OB8JVFpCpbJosVWcLRFbbRfKzbk+QQRnbWB2Zl7JHfw2Oxw3YwRDxnVXhjd
YILXD8p+5ElrjTpH7zb/3AWQJLSZY/ppCfrO+ALZYJZQHg1vxDht8qOmylj98Iom2BGQNkY4Dc0u
aqFx7K+m2cNPMsp243vyYFfoWg+LWjkXWBLlsm9KqPtXwp3sS63HsxGlrajGiwS5Sxr6jqzSe04i
8osOwgTYhZfJERi0BFIdqNFveQrM7YcSj2f2aNSL5Y+bhRPY/LHpLS3gh+EBj1LERslJixv1kiY6
qQGlJ93iSCSGcTtJLV723YCGN8qWgZs0M/vcupmKcnHOldusXk0wye6VbTAHCmdONzJSWEuhsvgi
W01lHrhdX8oyMiZr6rZjiSd7v6AU463C7/a2c4wPJYwbnJGfUM8b93naca/xpAseuNcreSMCAYNv
QBfBkLVK8bhOw1Myd45mov0zyjsHM6faKvA2Nm77Eq1fG8NJ4+HOHR01mcWnSeEwT5eZ1Rf1pdc1
qXWDMbl0j0jasBxl06QlV0WnNWpbSRxeG05jQ39VljHvv2NsvZOpT26GmnT9OLc26352XS+DuZR6
/3RSvjU+/iK6BpktRdAf5/c/dTI5QPVd9tr/T/32P5xah+rl557Kt+//vafiQahd9SD4UChOKT6p
T77H2Hi/sQKp9Gle/pJvYIGiDewA4rpFPwVmGd3O7z0V/zegkHQ1Ax/s7Qq6+ls9FXq0P1aXa/IC
UwbLoMCjvLLW3/zH6hIoX2HwUNAPjOTCKnkrE+16muNjvp7elDhUmX6SehwRDfJoFAxksHX+cPH+
TSPlfQD2Q4H7/hYQqhsWQVscwI21NvqhlK4dFwGpn+iHuptxi/ofMs4Dm2WQzcZsdbXNV/6PXWLF
bpJ87+EhjpT5hHcvXNKtaFgwOmeIrPZ3fYCK0GP/T914YzvjxmjyLbstKIDm1Z4qvijdDAKWa/E5
l2a0/uts2xvcNx8lojEYlhupRbMDSKcGlo7u1r1s9VHQOdUBzUMWkJa11QvqCUs8zH7BmjQsNNY+
2IRkg0n5Ihk4ojPevrXhKW780t/QZ71ynNzfWL0lI1lc2tpwCzi8iYpk2Jha0N+6wZNhaZFMvOdF
8g6qHDOWi6LMxYXfolVM02ioy+04VSGP9juU6/c5Dq6I03A09s1nsnf0PcbpG45AGIbEy5IMYZ8X
Yeuqcu8uvA3V90jf8O9VGGz2uNpnCnf1KgAzJe4gLwXHo01JkkLjSl5s2QGWuU5Wa+/75/1Pg/Yv
thWDIcUPK+NP28q/yueX5/8TOLwisr99y+87yRqHwjZigKhjVPfTcMQn24pxr7X2an7PPPnenbWI
0YICwHCElilPgoBG1fedRP/NpK1Duh3jRYcu1t/qzv7SXFzhsOvc2aBZtNLgfnWb5EZj2tKytUOg
aSDvs3xeDkNgy/sfrsm/2S1+aee8vwzpXji0mTr45q9U7cWQHSOTUTswqDbuUUxj5xt0/7pScEr/
onfEJvvz3uiwLbMtsWxRaLA//rwx8Vmgzhut+DAbNSMWtxuvXMewTvaiTzcc/rK/Gomy7f7pJWkp
kmenM6oi/lH/pds2FdJpESjFh2zuYs7rbd1f1t2QgL4BN+PQN1bBAx16y9zpA5ZK7NKAgvcuPAWx
bx0WvTOOttoMk8CcBs3/ENRrFMwcdPqLYOB62QYy2OP7DPZq6bJ95c4mmWSTOCEhq27LApxoqXX9
R6N3xQmIZ7MDdJydY0KYznYCsnZrJSLdU+VXxyyRGAB6Wd2a6L++AjtbHtLC7h68hk15mLNIeSWF
HSCdw2JaxZVtM6MN09wabk05VG+LtdTXC+3Bj6ZO5oGgYNw5bSowSlYjzSqhDnodwx5dWnPvjzqT
byw4EdEoZCuwm14gpazPXeMjiaNkfdZ5fB1Kd0V1dJo6tDNC1Y09BbGLNcusX6UP3Nxdqgns05IO
G8oqmgqdb+9wtnRPWaEFqthOaedxGPZmhUrwKXBMZ5aXqWjynSc8ClUVc5+HOlO0BnNrJV6Gzmue
ctTVn/KgMO8C3F8pXS8ZfMl97ALUtx0Ve2XOdQEFMJt23ejjmmSwlr4Uaek7IdSp8lovwTqEkPI4
GmJJuJhx7z/48wI2M8464B8rhCtfwGbZWe5cI/C7S6dMD2PGiHcp6rlIGnr3hDVm3NWT3u9I19Kc
zYSv4ktXVeme9JnXucubbYI06SIJfNh0xuKkFDdcnFTE5VVbVssnepXarUW9fakvyOA2cjIKyCWj
rm2LLI/1jVaj93IzonmYjQCfFDKy5qy41PNk+JJIt38pjDkvoyVZXBFpfRacuAQSNb/72vZlqAzV
nUXJ7ABC/Red1AhcqDZZLP20KYrkYyDxVrZxU+61xl/VhdUUykkJRLe2TihPRjhE01/kWmdDVOgT
5CC6nz+jPIn5Yu+zFQ80mWt3hjrltnexKs1Ll2LamajiN77v2dzarJ4JzygEcRvMoDF+nSpP2zmd
1l9hplpeeiD6IZ+s89LAKLumRYHcZOn7OyLHtBDm3x3SwiwanOVRGzrrbC6pGZnzIs8ajeNIBSS/
CBEMIY3VcTdX9q1Q1SfPimvzkMFpGe1NDztnfhVuBhCQADksh+4AwLHczH5DHMWCyX5bJFWBVNUc
5iKcy9ZdLn1VztOxDHTI7GEKwkjfxBomw4dCKuTIlPODVAkXom63wzzK/N5GNJzw+EcQ6Y/q3pv7
NAoM6SXA2eAS0D5DVrJx6Mptgt4XYq9GuJiPk2Zjz0CrZEIx8ZXUt1mpzf5O5hTDNmLwHq1uoZbk
biyc1cjRZGNydlvgTpsaDKS6SaCg+AQCuq1ML4JYGwGnIdN1nswGNhZ6FhFraUSDIDAfcsSgzq6F
a+h98SYAIJu0x2lASh+Y7u5DUVELYcoNZPGkOU3xIRirbN/pgm24rjznMOp9+eDFs7aqI82YHKjB
tU7ONNb6Ri0jyYyOlgZ7h1baCTxme2lMk3Ogma17GOdnHNjVEhj3Jl2CfCPb9X97sRt/mOdBvbqm
YCwmDEEIFR7cY11Ck9wMTAEBipb2sZG6OGGUDaK+GhbBqS2GugDQpb5obZsOhzd6xs5wZb0tuwyG
RxP0oZA66X8obJEDxHHwGYpWRftDEx8WztywaYQ2YEwfVXU7WXbz1cbteckbyZJdgRAV1ktQLVu0
5mUadVgTj7SDguvSydznssIGj2NjxOgovepWU8U6J0XHLkJIt/yZo/XVG1Vw+WDp/XRTFrmL4Yrs
yg9JlVLHS44RBpsHwVys2/Lbqf+fU+BfnAKhS3HM+M/FJQVl3T1/qX8c0n/7nu9Dep15u23576HE
aG7Wgdz3If27RmbVdHJ6CHAwUEl9H9IbDOlNiwkw0n2b+T4Hj+/HQCpUsjcoJz2Exx5Cm79TUL5r
YH6o5nSCC3xC8xhU8nIESPxSzelV2uh4mrQLMAZtHuzQDPjz8NiNgS26U65XHuTFIvD9lFpOEq7g
XFq01+DIViRBeP3GIYWtSU4rUKOwroTGABZAF3CORM/XgqrL5H4o8n6K94WfOVl26SSKxCYqxiKP
hwOKel7rIxwV1S7JBq3NgKbF+F3iola9S7oqX8CLwRY7wTWm81h808ewaEf9yXwXzsDgWVU0MJ85
I0a+nSjvllC1AbVNlvWRggkSl5vKh/ob0n4GvFkOHZBpzg1spxj+akYW306k/6yav1g1Bh/9f1s1
/4JUX4vnHxfNt2/5Y9GgHkO/gqPPYwT2fpT/vmgQvawhht8EswFL449FY63CMr7rm3bl50WzCsuQ
S/LjEBOvPYu/oSvDCvvzsR93PyNfg5ve1HHa/kmyW7WelFPhKtxrDUZzhoyqr0pBtqtb67S335VV
+TedVYE9q9I/gRxGglW8y7HMb9osOtMItcoO8i+yLe+biitzQba4pDLkIjNo26sJBhvpr0x5OZzM
h1xTSoOkg/i7Go+AkCo5gksBUdI3V6Kcc8EDKOMQGPiNuHTgkJ8oRUb9mGfufDXbMZ0Iq21wZ7mP
mqzHvapHb3XV4nx18uYyrzAvVfnEs8RxCvM+dTMeQVnKw55BzTrVwDQfRHiu6J2W3UKp45budLfA
sXrWG5OnKAnN4xWBIrSJmXnxHO/GtQkcWIle7sU0lvtphEu/RUWQHWnbt945ICswD+Wsc4zUNDQK
bjP3+74rRpo4awRFWtnFoYk7tcuXziMcUBP8YMg48QQoIR6vTScWT72ajTtFxs+4r4l43qZScr5K
YB9yHk3mZSOLqtvmTjs+YiKaH+Kl9tywS9pmIoQNdT/cJYdfFGbWYD6S6dLigzVKJvduB8WxGCM3
aVpjI43uUmHmXRnMILWZK6JfyQrlHF2e3g9BTs/YfB/lZu9j3fR9xEsomr2FbMDgt2UEbL4Pg611
LkwSHCPiMe9pRb0Pjp33ITKRMwyUmc7jzWasTHge82awhIyezXUKrdZ5NDh5RtPz+5gajBwja2Od
Xntxpj8vqOV3hbNmna4lScS0dX6uVlkYk8+KOXg9NR8MYoEvcBmXj/U6L4/10VAhbboeazyb+Nbs
vGtcTczY12k7yhasnFA0GMLr7wP5JCnb3TwmE0OBLrie1sl9u87wh3Wan74P9ut1xo/hHmqwkw6U
EMxGj8j6zWO/6gLonMafWQ2IBTDvBi9xNSIhmCVZzPukb837uMyGo+oqbwe5D+FBIGL5AdjPq76q
EsZVn0CcDFIFVkB2rD00BThvVjFDsuoaKre0T8WqdVhL8f0o14ajI3lSbJ1VFyHfJRISsQRY6+7c
+vryUvZVvGXGOT8MWVMd4nehhabpiC6aVX+BUkxez/Ukzq2D23fTv0s1zDGLQ2fVbxhpXH90k7bf
KC0QR7iryaeecg3wUh+Xd8WqA5ELRGAglvu+hrvfebHNodcu9FsnbelZvstJakF+KDtLbMQX77i0
wemba2YdRDi7evmVIcd8pEtAhvmqOB+nOViDP19zBsDMgpUKHWCZh9VQHNa2+Typ+ROWNicUhB5O
22A0va7YthYSs5L5bps2g3ujGOEwUtzgaBvm7p+n4v/VoAJFA4e//3yW/Bc8CiGf5c+PxfV7vrcU
g99oa7k4GnFgmmuK/R9nycD+DU9QAIvC5liIFJR+33e9tfsbClEEd3TuTcQX3g9nSfTbdCeddXBB
y3ENvfsbz0Vyvn5+LgJw4S9MF55hYJVyfhXuw5Iwua0H++iUPoBuB/tFJ/pxvwBvOTFRZE6p1URM
1UrNXyDfe5dOYQOR9A1D3dX1gKFINtozGhDwjZxWz4g0rXsXDVTCE8El9U7a3jktR3k352N2X0kH
xPwwZscqcY3PdRNjVM29/ETfNSLWqX2hms4PEzImVFQ54kJIKc3yiudeC7M4AcsfT4X5AX9GcYJV
JS5izyr3gyXByfXiqnbI70UkA94or9KTMUqm7FmFWqXSXGtraol3wmcLkz0up+u68UuGrz65rjJZ
Q+ndybydtCEA+1/oV8acwXrGSjhuxtpqd6bHk8WozeSR+UlwZsR6Y0zgA2PTuIdrV28NF36FaMGG
0vhqrDf0b6vkaqY5ZozCDLuq64nOMAjpzBFDkG4F1aRjp9w7zAW+KJ7RO6uD1NBmiC3EUBcfWztn
yD6Vdr5vqik/BGjOtspWQGm92UDrYA6faj+LoX+l6ravs+U1mBXxx91g3WJfnQ84kLqzaxFr6rhc
HLyd2Q4c7nABZbJ9qaxh2gL+9HbNWI57zyj4NZJpQuIpSoz574pDe/iiBdYm65w5tILmgoA69GPa
FA2ARnCu12IrnfiqKpoKAZp2BNRWbOFk0egau3bftqPzlsDLg2nYZ7CkbbXHnh8fTSLLbsiNWni6
aXlxSoE1aZG15MNFY8/5QzJnwZPXugTD4L8HWUvDp6HquA9iO7tadFe/omeCU5TuUPYJ+ou8zAe9
/IBvoNmDEDODjYIGcnCmkojWorSs22VGEJ8k9rKbPY+xNu0v746pusGDrG99RpPWuIY16DdBx71S
J70bh/lil68DhqFzTAjkgXQC68LtaZ5VjQuc0/eyxxaSw1kkjXML6Gw5TIz8zkzZrQtTOas7tE6u
8YHL+3yxgpDQkPJYacOxEfEKEhaOfzbbxnwSWC2u2sRmLm+QRJznJbDFCrDuTtmpc1026sJMlc3t
2HYHTe/B2CX9czpAAQO5XRiR2cTec2upr047VcdkbsCNz5VzrNvY3nkovLazJ8wHyy5eZ2U1Sagl
tvnk+eK+Hq3lQcpmBtEo9Ns6dV0BKw0XM4wa0MIBUphzOhqOESrMws9oCvIbLylaRocMHl+hb6V7
MfJNyZKVH5FbVuFoaRxhxqK6yBM+RGVZHB8HkNA+VvgPniV7oKS0wDd9Ydz3tSDrVrmnGjKcwDEX
0iGrBNbbvLgFRcX4Py4P7qz6kxsv4giUDYBYMxRA3wILMXqQHT1ENDsQte2WyhfcsZjyOxpH9tcF
5GtoFXnKSJNUibxxikfs8dNHj/nmbWNWdcgH6mGpTgv4/WAnbzQytFXpthctzeQ8DIKd0+fVPpYA
4MG9lQDNb0fK2UeNbE2gL5Zxm+vwBwR4KRmSMD6ehT52r1YP8ZI27lbpk7eHkos2qTQGjcOX5T8i
DG9RVOpLmYGLmmssyXNyvci62GtTjx5rnh3EqOPkrvAzPMMJyYiDYIi5Weph8LdBMH5MlpmJUFkE
UBQ5G7PNyQwQ2lAtFzUUx6tZxBAcDO0xN4vOJ02c01BWBnTl3JZub0eCfKlln2iZ6qRdgzfkXNlu
zLyoX0rs8BdxnQa3DpDQo5QOU15A/v1t1mvF1vNE6FD/PLu5N+1zSr0bXbpVHzY4v86jX+uhH1dL
uYFj4EbYC4OHgKfGeSEJ5RNjgeyyWsbPAbCnA0/EJQTQOJ5lYmfcSiq/lLmLM3/WgstqsLubPo/b
q1xXLZzGrITFXTURasaEHgiQ3wVNeuTI1vpUIL06uNgZoi7261065eZXQj2HK0XM4rNttevDBX7J
Y1qV2UeAQmO5oUUc7Kw8SPaAhwHJzgkdDCNObwyDXh6EBeT7STt90AcuvUidZTvPfRPJyfQvfKZq
+XYq6/Ta8nLFjcaBPNBshwgMfVj2c2Jh34F0fSyCpflYDqTOMDmP4B0tNwX6y6gZSf8EL6YvwFA1
pNNOMu3cth7PxpiYp8BIis/QDIutYr6zGQ0etxlL/IJowebA1BJeU9F2wVPhutm2Ekp/LGOGXOxM
6THuze1sus7NMuTaa4Mj8tQQLbaDky6vjUyUR8fWQAvgNb8tZ+V/TJRPbLTe6h9SwrZ5OS/Wwhme
/s6iYDh3c/si5EIkyTKw/Q9dv0DVnOwEGawytuiPSBWR2oUjdBN2rQDxjWO8VsCcNgZRORk7Wqbf
rtUDz/48T+4Hh4PIJh+ICAiFxbi+TdryUKcs6c3UeEVBo74Dt4txon0DNFMcxzLFhTAp7TID10/c
QXUzokA99M7wBHOZmVS9ok99pjwvRe8+kVzwrMfDm1cuT0Tr3QkDiibgkobXa6tjB001gqx1b7ZJ
c0J/7t2PTWE+FLkSr8wTp08EpT/5o0Bg+OxmM3XuqUGepw+nppXt2O+pqMGHAJdBA+tuEIrqDiK2
GuMaueLp5UQzEf7oNPg3bd/O7qN04zcsbpZPzab44OhRm0wCmbyGca3vYa80y55WX32VgSKpnxo2
UM5ewQhFIy52bQEW7+RryJOkyk3iDaziwkBHfhq6zHtyUGN/1r04yW/iKS0vvNQxunuIumm8LxdU
XSKEtw+ZiWw2J/9C101qH502nhxGf+DVGIaSLHFsvczaCk2f911Qi93oyk+MNNSmm5JyC+MPzmxi
fwI2qA5u1sBzqvrhzFdOuwA3f0iGwinr7Eu0EwwBdQ0HTEGexwP0Bu3AWeSjWNIySl3TO/EEAeCi
ZQmRPKURJsKYz9Sy7bnj0zwtPdVamqnnFdtx6gJX20g0HntDTDMomPW4RdDfAGLJ6i6y7FjEO6LE
4FfVcX/w14AO/PHZXjKkD+fYvq0W/DN5qyXHxQZGRrJOfOoqMzv1OuEzRkmItGc0lwzTyIhIvPbz
YLllCBd43mftmMHOlUGEdJ3iOivrSMV2MxHVWPAgQ98Gs2jwDwOtFWamZrUnOlh/swdQn2FTNEQz
0OmxjC80R13/k9QH4cnXwV7dHx/jFlp5HyKEzADxvJcm/7Q2/6K1ibmHFvl/LuJI4xRfX/vsdeh/
rOO+fdvvdRyJ5ujIdMP1TDRcq8rsjzrOs34Dl4jZCvudbSCboPX4fSbAIAHbtUnX53ux9n0mYOu/
UcIRP4wIfOUI/E1pyOrA/UlJ4ePyRoFEACXhvDpmJv78B4kXGnhKzTobDzU5nFuTlOYoXUQQOn3/
OLvFi69T3jREhUZ4toKQUZTcTNNcIIctmlDv/Xt/9IuTBoDsahrKy9Ffg0k0l2NpZyFa0th8c5oz
80r8hiO/0OGs9C27pUWzvw12TaBReLlDEOIku23o8m/pJ5LYYPtFZLTQ2BNmcxsWzRgin+I1eb5s
80I+jmXAAyCrUZjWJiD6/MXVGn1bQv0kLID9kHZnd2zG7tHw0yZcnNEiSMdBwxV7D8CR72Bsvowd
L+86zWNZY9JMeobWxCaGnmveGim9VVPw+0CZJAmoax9dIwddt0oGlMavJ1CHcyYXUHU179h1/hG8
Q4/hgEszYoBI+gpQZF68mYU2bVyXS1n7ndzqLT+0HLkENiN1fgUug+4fq0zKLb4BWju4b4ndsTnr
kf+xGVKzPuQ2io8abtXWbV3+tLBvlT/00fqduc0INAvIFVjM9SA9cwmakmA4pzeW26Qub4O5xFAj
eUn8B86FY7e8fWWhtGt5Q1bjFlt9ST6CwODM6a3Hw1q8zaJFdG11RMjEM0eIYqaDFpTJa1xqBtch
uEfE2EeWKBvcxaDLVzbxDlW8v6l1VIBdHsh78l8KtC1UQ8Dxlx3Q++WgfK6ehYwYTa539A3t/v0m
ydqZOsNu5bbxuA+Q/99Wow+mWA+IizNG/A38o9Kd2zHjTSV5YR+pFBhl5cDia7KeTl7QmzTs1ruo
52sZE5wzadD1qlEVemOah27sYoJBer2ho96EleOcuZ/fpgByN6omf1Oq7AU9FZ/9wn/lsTNxbtLE
VvU+CPyx5nsqrpI0KIpMr1muSLgLwk52j++fd5XAPR85FodwcJZdknLLAPnlo285WAyuX550I3lj
kXNXs5ejoufu9D1ulXpdC/QR548lYdMb1yd7weCNsPI4TDVFdh64XDSi72d8J5FqWScEwcYnxfT4
KqUkCQNPPnrkD4WuxyfsD9xMPqvx/WKIhkWhNL60KaoXIE1mFCOxP5UmxC075qYtCxmfZorJO5jo
TWgyrYAeNo+h1TcNmCfTjLqi1rdVZ3NJ9ZH3kKTywpfatKfFAvWzjQme7RczKkg2g7drEemVC561
NXcZ83FcJKK48k0WKrB3AtpGnuScScpIZ52gs8lux9Q5vy8vK1+Wgw7hC/A4Q4SBtv3Kwqo3esXH
badBcUpSXewnzjARKS8swwKz5ftnq1X8+lossMwTX5MY3AKiaQM8XVyb97sczNGyq5su2FM2FBE+
lGBHd7/cKo3b+f0GWO9wlvhtZi9EsM1sY8HI+raXYDm8f8z9QBBe33Eb0VvqozE34ucmc7SDk/Kr
LhqvRQSCdoBByO5FpgAHNz4Co3ij/rUojVk9usZqriB4hqYw4pPeDeISj9N0diZn76v8RUvgA2hQ
qy7jwiwiDkgZLixdOyQO67Sm8385Y+LZAShAqEVI+aVG9Ee4CLYvog1oRLI5YNJBw27vg7QkhVKb
+GGGGoEoWW7o9bq1xV8mN60pu6NyJSloAuD/lFU6Mi/HAvqUsCkmBpub4qPTvCLYx4N5m1qBv18M
Me+xDJB0ao9jiEwMEu3IW1CDwSrymvrAMJZ/eCDi3/cmM5jgFqyLFovYSC9Bu+dnpzdOxy3ROfat
Oa/auVjzNw71OY8dxc3UTg2NcELNihoaPE41gYvVns6DV7xRZnFpZlbA+7WGEVFsi4ofORh8rrZg
CmNPvdxqvsMWuBZYHonbNybH+S2pJeXej9u31uN/V0MeseibDfGQ08nWymxndN2rD7QzEhqzkLr1
HipgqVGhpTeaGs4eEyj4En5ymrMJhYpWytJALzSTzlkoNC5i0pBqAIT+TPQJKD+XE4EbBb4hAcwt
Xf5i5vW0pbAL0Jvp5r2TkOskfdXkV/jfhlMG1heRso7TbUO0kj1EK3R9k9ZZf5MmtosekcMnrbiO
MJo8nAtyQRkOdDKiXG4MiDytdmri4Zn0lfoLyslXO9MRTSfWVLz5raUtzDU10Pwh2786kKpQ7/DI
TEGz6QjBCJucNLgqB7O6TXgUbUENxFeBqhdtV1pCyTOubt9j8GHL6tDPS689zok9hilCyPIyTgOr
hz9cGm7YzoRAnJ3RNWcAkUiM7gQYvFPqufc/HMVuvskafiSCrGKGH8QONuca26VgRFir46v/FSZV
BnDhYAcOBy+bqUKW9C0reLhYwr8futritmLV2Rl3+n9/3V+Vqe+vS1QbFiZf9wD2/HyewlltzkHf
DAdDvW92rEErK74IpRVUpMXbf3+1X0Wp76+GiZpZANRtlMQ/vxrIE7IuFjEcypkbZD0JBAWNULDF
+rff658i4C+KAEb/Nlf1P1cBV8+Z+Prj+f/37/i9AHDR8Fjg1Tj8rzLs92nNd5cJyh/uEVo8mE0g
FvDhfj//e79hRPdM5Dq6Ca5vlaf/rgmymePA5nPw4fGJY8rw/tYc50+rBMW2zs+hcESA9OsUZ4YO
RpdRWw51HM0Ess9gea9/uBr/ZiH++RZFEs+cilEzbxn908+3aKyGUktMHpjjmvS2+IjqOPK4XNI/
rvn/w6us7+KHMqaLAxSDKa/iic9S+1xPX3sn/P97iXXl//ASXlbjBhx5iWG59fTbOUP7/PLfX4Lm
yp/2DwZg2IqwD3FnGMBdfn4VWWoNlC+a9I4mulc0C7qKMjLDI0/x0g6A3jvOTRwT6AWeLJoAu0la
U+TmE3ySaVT7rCE6w0wXCxwIKtVtB33IdKrRIUFzUpdBR9RqHbOfY9Mcd//L2Xktx42kbfpW9gYw
ASBhIzb2oCyqaEt0kk4QlETB+4S9+v8Be2Z+sVhTtT0H3TE9rWYyE2k+8xqNQvQDTw6w0PnhexwT
YiybvtpVY3X20inK7xmGpHCOmnVaaJ3XYoqDJ1MI0piWwwp3hfAmLcuRKmILliOqiyurbuNdiOnH
lepM1jcFC28Ao8BZCZQV64oMZlwSvjTrEIn9KxmAAlskg0yhLCctNZ9seopgxKzCMsRixq5AeGb2
3o8ysF5K1a0ae8q2ht5cIyYin4Z8JBHyW22rtHa6LkQd74xMTahia8aG9jxPOoJtN46a0A0SZKGD
PnRf4IvzQxJHXtuomK+LydGxgh4b7QZHQs4D9dxlULThwY+7/qcrs/HQTZiNkD4MNllAzHjR9Nbn
lv+VPnqNWJ+bTk9Wj2o/liXaW10PgFnMxpC/lcoY0J7BrvvZ1ZHG3gyWNA4UbvlB8wLjKXFTjKYu
F5kklLRG01plCAZfY23GyxkZASR2M7fLJb9fgmiVtCmRxcot6rBvslEMZBtk+yuehidj0t9clPm/
UTcMlkarRF8lsOWdCisASlRYadu8p6shC2j6ITA8DDxVvKLTko9g+pN8Ru7BWGQDv0c8YIqKG3bz
HGHksgT9ZF9lThvelLjAr4VZa1vQzOEBCHdM4itwuqnLetOjjbct0C7Ag9tCHsD1kat1hlGNl5Cd
AvS8Dd2bNIsB9ImIoIrlts8cHGzMuHtIiql9kKXPH67dho0BkPCATQZBf+pTdUDTaIGHXrvu6Jzf
OS7LuaiE5pOSlPpsRGbfgsaJ412sW9kGjzDqwwM67Qhs1L72hWpacBgDxLfRJE/w7eoj805PtRhL
mADVf6P2f/i2KVx2ieLf6r1b+MuEsm67MChBkw36xh3AbArjBLJLbBiN/VjW1XWl2NoXjZ7EznJL
695XhLJtZhKprWXBdW+Yz35WTQdMOdBQGMxO9Vo0U/VdVQP+RjkpxZgxCn2g7XiKuWVfyAWGIMoW
s17ntxEnSB8EaIY1StNf1TbAmZCq0zoAeAMfDTjcGisCd+EX7rwePgaFK20afmGuw0o23UBVJyhV
zNy0kVjc1a9TWpmP6pBMSEGTWTOYqW0d9Mu2Jk3irw6ecN9z3wwPalapXhfpNN+MFv2VyI6oo2SE
QD+1pJH7KmuzW1SL+1fU1/ObvA3cu0GbxCPSETTMmsZRcJHUzCtMe8d70ZF0BWXt3MOAyV/H0OwP
9Qj1fYhDeTs0lQX22x5vmso1r3DgzLdaZWJEOErroaTovZLTOHlVrzjkGarOABWN7HCR6r481JNK
ZWY21bMX+Caaq8gRxabDFOO3EVkSN2gaLQ905eJf5mRhbddxCSVK1mzZGuaKTpm5KceyAaPTBxkt
QszReFWMdasa1VXaW7N5BQ6Hj5OeEXIT2/IzTR+7rti1/aVu59Oe3zZ41CFT78dkrK7MWB+XqelH
1ZKOlApwHCniHWGruQFEZAEqC9yd2bh4vVlDQS0nULZ0EiPgTZZgTzjkwBuiBNLEsa53CvohTKNy
RkxyCPTwapuhd2DLl51PI5/i1TRQs3KG+zytqx99JSXXWJccUtwntmGsjkvJLfA9itxpTX3M9qSO
fo6NXeBGD6CekIPCMSgiaImOEpevTVJoP6SdNxiauRFGXG6bPo8wPu5cTU32739czy3zIcNBfjcO
Ac7vk2n3dz0CMneNM5IVO0kxrtnDFH9G6awMLcjqxfuQ0VQmxsJqyBXaUXeJlVOp/sAwtHmx52yt
gwFTLxDcVdbRDGrM4Zku9SbQvxj54H/DpKJ47kBpYGzQ5lvTnJCEmDR1ATE1W/bInYB2bJO9VbSv
5Ahy56DBhZgeetorqlKqF/e0iPqx7m5dtF/wyQwpD9aANG6sZOhuNEUG7gKO2eAViouuk1NqYlfr
Aqih6nTZPm40kIRIi8l2Bf9nInUq+YXVwZo8N0qsB21o1K8SARJqCA2fDmeAaGmWeKXbaE7ApS1b
hgVP6O+HiVwBHQHqlnalPGKn2fcYm/HpHTFp14Ut6l2bivCXS2qxT9LYeshqy7zyocBRfKF0SA+q
m0+/4myJRuudKJXkuXcjl654ZT24laWsTQO7ZUfKfBskZOj1/Ng1EE5gP9nDfW/ZwCg0Ch2F21Cg
pVR2LzAwfdWyKl3nJRvc8o1kP7Gjl7ZqyHVmqPlbzBu+0xsV+cHEmp7ZSME93hUgF+LWfUAZo4M7
Bbktqst8S+nP+ioJSCWawrp/nSJpMS4bzM+3OtCQeymT6TApavfWkR8+ZXbpY6ItY7zYKGT99Z0S
MOa/RwRuqAyJfqMapXZrwoB5DPyES0YkyM2lertWzCH6lreNA6usGzaK2povoDKNF8q+xktsluMt
L5W1CatQWY1RpKwUHC882/eLG3rV9ZcixNVVrxEJUBIx3L6vujQzbAxxbrujWbdR87zg4WviK7Mu
tEVF85Gaz4SfMRtxM5ighG14c+vcjeUuGyUikFWGWUutGhxinAb3LTo0d76jBTstA2OwfN/Lk0Ph
lk6wQ1zhGFeTEw23dpOjgQRxbqkZsqtA7WKfSyEg21njYOGb53dbnKBoODsRj6E6GXz+qZpucOub
brS5ShmgCZ8tVZzYuAI1WGpK9KNOgJxwKYw7QCD5HXL/ExIyJrKWI6iOZ3X2/EZ8po/XUzs2G5A+
7jU+ZXjYJnZ8J5JQ2bRCT/ZGm5lXMc6Y9yhlKGu/Loc74NM83XaYy61dFQrVdUTFEgoItY/qgxYi
Fjik3Q7IDNr5vtGUN71Mc22Z4z70CGY132DJmxID0eu6QiRK3lUBRcy6pWoUhOl0M/Zaua98q98I
XQPiXyW58tioaoE/RtYRMRtiLrVzbahBw9GUJqy/qYlouzsdJTjUKfKt1PL0WW3ZTlk5EVa7kfZD
DYzxxsioRRt9r/4Y0ThtF0NE6UAxKJKGDQczgry/xyFgOtSJbe+t3hjXjhzrHRpw2HpTMSyx43Kt
bljIruCmyxsxHbBS4MwrIoXE5vMPj4ZSBXLh+mF33Uolpo+bGPezAViyKKbK9/ABwhqXTiXcf9/a
9lW0nWd0Z4cDTHvXDJHgifDibaPsQR+Sel3gzoRqf6hspVnIeiEwnPuOhsnswJtXD6ITqOMnkXIV
+N19W472ojAqeJGx8uZU6HxpRv5VtKm2gMHqXzONBMPogpvTxKph4zh1v6YRoW99PwL9RFxyZfgm
MOAUU5A1EWK4L7ERWOIsfK+XmHUjmJr9REz4ZzOZd4PeiI0+9Nkct1U7J7T1hT1Fj32BDkrtKIHH
bbVlITDAUQ2AgH5Wb9zE+arkuN2jLgJmPGoqf+X0Af6WApsF1ZHKLjdLg+JoyXzzEnDvAkUWgxs7
x24WhYI8DJYJ3kxri85rtChEh/EwCq3fgxZRlWTQ0mkxtkO3HpypeChBZU60Sijtz6amV2Fslfd5
npRflSChOYUO17dGKdufZYdOu63VGAqkDviCthunvR65ydZIw9ZTQpw96UxUxr3h1NM9cKb6oQwi
6tVZa4/LYaipP2JTAR2y9pd+HYbb1J3iTVclpORqGu2DWBtxNpa4utRTdqW5ivDoxGPNsuqLQPTl
xmlhQV41+Q/Ce+3bYOXOjYYYGJJeulkcOtQtEZIt2v7en0aw2CNUO/zkm410Wo5ilgEgSVwlhG5L
07xdDb75wwiNql924TTeGZqMDzll2A2wg/obhpEA/wct1G9HVKi+JSmie4kR5S+YXELyrPJWPKvz
C2lpGSzc0Am9Ic/bqzByjBucueULxgimN8iq36dm0F31ypj8lOD7wwUOm/Cp0TG77+wy+5U1trrs
LM14bZq40Dkipb3XINhd1zLEr1IhwcZjKTfIdRuqoqMijSeR27gc+KaGL17XhbeFMr4lne181Qs7
X6vu5CzBP08bs0njZYxwH7Ll4cRTiHN5u2iVoccdpOYmi9PYiwE3gsi3VT4vr+0eOAwyT6GYFr3m
gFEtp1UTZY8Uib8OwAAXgBXlgsINEh3uSFKslS+1iAUoL7pKC5VmfQsx3JXbwrWyxwIk2rWcUp3e
IV7xxPNYewSISySl0yqeaGjWeKRLlvI2yhRKcF+bO40W0rNUsNgl73QgXEHR1ZXIf0qFIq95FNN7
QsX4ddBE8RRXSfW1bHHJ25aIsGp4XVYR1mGFiblQQj+PZErmB2RIoPA2RTR8T2pM8MDm9PG+09s3
ID1w1invXNODwvybyPZnXqoWcIjZ21NJblEqSgFoCiXdSjxVlj2f6jrpMB5fuFUpbw0wHLcxwRAt
3TRu1o5jVjd1QD8Qwxz9C+f/l8zBCba8ae6itfVkIXw57V2MPu8TWusrAxbl84DABw+Xra21PPMP
DQ6pP4RSfjfipv9ujMPD1OoNUEUr7FYwRrQt9DBu9lIRS45a+oDaSy+XYVjVX0w1bbKljzmkFbbq
ZuqgnpjseE9xCmMbhpZ9rSfWyOVSt/YuzFxy01gPfgCOAcHFTbgwhRJsnADvQVId3pPAzb772OZg
a+q+GIPRX6mlpm/5KWACh0o+GJHxy06d+g6x1vFHMPkdGoS9A+UWlO2N6079tqtntkPhONsqiIEv
Ky6LInz7ha6l8Rh1Rb2J24gDW7vAypB5Qv/SAluomFspQpTFXPuZCzm5G8rJ2lcV7UXZS2tdprn/
WrjIg6V173jU83EIHABCwjMli9FrotsBcYNlAFv8CwDBgAhXOQB9ljvETLODHynWvV2p6NLGFnJv
YSd+a0EO5Tvuy3XdRsHez8P2Dle58Do1E/PBoJORB0vsSZT2W5wrqJslzTbjuqU1K8rVhELYAfds
y0v7sl0WSC5tx06keNwH4MKGvFyDTsTiJW0fg3ZCV4wi/14ExbiVff09dHPbi4OQF4tAcM9FqniZ
cLtrQjl73xtZABKwSoh/6WG3Evg40o3lD1HF5bfGkW1FClCFyQ/AirF6pZWtf4WYXLyiWtKz2Rr9
sdUV3GyxHzPd2whkpA4WpKqGhaiLEiJ0PkykZmHt3uZjnT7mmYuGgDm62zBqglVJCevR0pu3YZAI
GUyEKjVN9L069T9tk6zBBNyzJKgiSao6BGw0bK8wStbWpBOeouvxnvNvfrUz6zkLiI0Nvwg8osIU
x0LnZ4ON16rAznipxryv0D68drBebVIQpC2vzVo9EENZVM4oEymto/3EDrq/wg5TrK1KUEhJ8voO
+12vwxP7d2gJE297RT80g/u7GgzlOeDoPemQRcKV2RQVsKN68OlHafZCyc1ii4pku9ajChslaPIL
J6cCcL4Q+rkKqruqjcgHbFmUU44tHawBEbYOKL/XG9TvOoViXFQW7MlqSz5+Saj4U4kaPDc6xRqy
JVigWO8YmT8ru4M5ECfZtTcW6CHi3IUlcIY0WxqU/yRXI03+H4TqKd9+aEsx1CwHA60QHW+uvo/l
XSCuJeVHjYmFTvA4QBnDtbjTblT4T3/Btv7jUEfyywYcD4YCd2QgV8WIR/VqLKrUMRUMldd5e50A
0PFoEBNysnkXVTBk26Jjc53/cKeWEkFApFkQK5/dVT7Oz4x8TVeKqPHGhFXUDf5mgdZFBYG/nR/q
iJn5Pj8OtGMjHYz4uXW0lAmX/1SWSu1lYyj8RYq1I5ebE+8SnYpmSvnjvhw1KojpFN60KcyE8+PP
lfjjT6kLSMgI3sw9mqNKPQ1ONBSToPEcvEbXBF0UMqr+6fwgn9qYfETkh1UHbBa9Ilv/uJ4DCrej
dPXak5LSLZqsRBEBQhW3qQ6MZhp1sCmti2YkDJHN+aFP7R8Bulenr/hOTf84NCYLgxboop6LJOO6
FKYMqKtQCLZR/aoWIiACG0Ppr88Pe+roC4P2KS1cG80kWl9/tllEAxwN9Gjt2VWc7rWse0IYffIC
i13r2uzf88Od2rCCOwZLbITgYO1/HC6oK1VTnJHhkAN9rPRqS/I/rCvfVrfnR9LmZuzxhhFo0iC8
glMTH/TjUO40/fNboqXd/2ze9ya+tb/QkkZqAsjADSVlnCicSX0N/bmY1FOKP/9LnNq0QDLQmjcE
mL9Ph8YWkqaxWnvCDoyD2RZU85FXvjDKqUXlE87tKwixIB8/ztQYYDcaGVfP+y3QxT6tCBcyg4Yt
84Xvd2pCGB9QAxFU5d25ifrndkmGNu/GtOdC7at0pffFd8spvv/9RftzjKPpRKbULR7q2tN0eTNZ
9RYj38P5IU5uDvafxsdhe4AK/TgP142dvtZl7ZXErjdBq+p7vchplHV99DVUuGEqVH7ugpo2Swm9
eoem7aUb7fPRA68AshS1MNWddQc//g6GWbZCKdzKCzRsTGQhrRmqVF2nSlztktLNV+cn/fnbMR7w
WEjIJgYxx2evIq1yxlJUXpYPBCjWeMCf1b4QSnzei4IeuqmZlHZ18Q7A/XODuOCKphoVdi+SaHA1
ZREtYe1f2zG9jPPTOTESk0AvAB04E3zY0TZxmyiaRtT+Pa42EIBKcyVG+7Gs4+fz45z4TJptoEfA
t+LmMuaL+49wxSozJKBrRLqnSF3X6avipMs4gblf+RfU74/VD3hjwRf+MdTRG0uNyvKzWQ+87VC+
N1AkXGCuhXj94Hbtuury6Wk0icfw0fPrVQXycwVM1v9mkbKuQQFKzA7tfKs3lNGyWlAAz4wp2ZtO
XO6lGJRdgAXaDex7CvpVLhYIdSlr8iqJCi+s/j2ugcNtX7RUsDFITZeU2QAkolNwYaIGTNuju5kX
nL6eygHQxCf/oDSdFOECUvQmLJRfXCC98GecLyi4Rq/Z1Nr7Nk3pn6b+t3pA6hUxa2omg7WzYKdF
Jp1ZrSqTpd4+IYUE8Qhp9bxA9793bib0JBdZkVToSwIWrCK8HGHACX2BkWO3qDtIDEqsILEM+dCj
t92vpHTAzg5JvKKEZ18nBliGOHH95cB9vXLhF8FJGlYGM3RZLV0hb0SW6Aca9PmFR+tzEICs4Wyo
QSyJasXxEUUcCjSqVeUevbDXapCvIKnvDKFsRFas/ZlWdn5vfz5D2DiZnFaNN4qo5+g5NkMgxwI2
iofG57ywt72e7HqZ784P8zl2ZBhCY3a3YC+6R8MYQxIKlK1yj07pocSgmcK487NKnsi0bqi6QGjW
vwd1fsE5Tpwel6uIFeX8Wse3fJlVWdmbiLcW4/Q1HFSgMLWhHEBzqOmawhCpaQUVcS2TrlqlOZVw
Bf10Aku925m0ss24V3ZCbZWNJo186dP9WKAivyWoJ01z4x+m1mEPCgoR550pWLlSs7Y4Jk+rQPMf
UNZHN30C/JjI2MBFeypxgef3mQ2K3wA2aPcxJNRtOfQI5psa/z+2ycuwkfHaVmz9Ge2AS5/i1Be3
BHsMD0YsibR5yf64zSK1MbM86XJPla8jOc1i7NFA1WR3YWd9fmywzvvfcY6JDkDCs7Rw0c11oEwv
89CaPQbC9fl99flqngcBkGciTKlhavdxMmqll0Vl1LlHZOXgbJEvGlV/we2UxnEzXkBWnRxsFtqE
BQKE6ziWs+qS3hOQV4rMVobwHxYQRrmhzUHDUEYXlu/URWDxtiF6DC6NBvXHmaXjKKyYUqGHhs0B
d3RrqfnjS5HWb9gNHdDcvrCSn/Q2EVfm6YG7iSaQQRp7tJRTU6asb5p78ZCGQJl0be9Mdb/TeXBW
hVBCzygruRxKV3yJVD/0xoDOfVBE+Y0TOMkG35rxyQb3AgbBh7Z9YT1ObVu+s8CS1rXnHO3jevSD
3yhJ6GZeX5Vvwg2eQ717wJjg0rqfHAc48MwhsmZc2Mdxmg5+X0nR2UMhvdyPqXzNR6VfFW39eH7r
fs40WW8+LvHn/Df76ByK3gWmQIPBkwAj8LFYO31+qAtzHzvaXVpUj+Djr84PeWoD/zHkMXp1JsdT
iFYzT+mhD7TFG0bndHCtfV10F6LAz0Ohyw2eDiQmWhZYg31cRlRmKrLokfc9VprrTnPFjuhl8IK4
hk8w+KL3zs/t83IKgQ4Hexd2FSK1R9+twuGs68us8FxH4vQQFdm6CmrMVESJN4gTyOuQFuKjEbnB
hVX9vGPw0KAeCt0CxbdPtbM6GDslbK0cn/Fx/NpZvfYduTPtEePE+O1vTxKgIlE1NXv+Oi6BgO+h
booWqocTGd39TgOMAqIBlH2c1zu8jSJn2QAUQ/BRp/l8fvAT86Q+wPMNVY5FPr7QbSS6aZ/kudf4
BVpSff4Y4BYwm6r8U8XmP1bSPo+EFzRxoQ1S1saT+ejuo5fRBIUWpx4X4wvOVP1Kdwa0rpCFuBBu
fd6mpM1csAB8qaJ9ig/KBmWUoGtT8HFtv5osGogivut700Lz2/r1dxfQUAUT04nwQEMdX2FBlOJg
lsKXBh4qPKUccyKHEWzCbMjeXLgvT81MkKKT4poAs2Ye5J/PfAXGkSc3Y2aK8RgK5aWanF/xIB6D
3rqQS594qlRBedViauQuxzFkJsJozBUAhaJM14Ken4tvN3SPblpMeben3XapqnJ6RJeSijsDuY8V
thWjtJ1iHrHSuj1iCq8FLhWiTmCvh1a6CFv9QiB5akdSQMJdj6efEY92pElUYUnfTjylbXkUOs8w
kMG11AvDzG/sx4rV7Cw56yxCNGAxj95gpJCHKOJHe52iK4+KnaOmOpDZnd+Hn69KRiEYxr9V570/
fgZggQ/Y6miJV+Prs6BjsUxjCPe5dYgrCTDMwUVvLC7ckvrnjI9RuTjQUDKRVzoOxdGWkC7ly8Rz
MVhd9Clmj8u8TKabwQVt9k6eakY31QmsjCRc2hNkGFRh7a0cqmCHiCvSKqT3E4T5Ly6ePisE2Uhy
5/S2KnTzCni39eQiS+IFsjEv/PYnPwwMQXac5hAhHX0YoHVhSoc+9eiy5ut4dOO9MtCvO/9hTu4y
+AG0RtCU+lQ6yYyKZwTyKKa3droois5TkVtxbHkp+z61zeA0k/Whd08t9uPdYEILg5uHapA+lAJA
ph/uBku9ZLJ56gayCAEIlykus3YfR5liVR+CVkkAwTYwbG2eqcGERUlg9aOLjb9fDSJ4he7Ak2E4
Khykj8M5EmIbwOGEGqj/a167OrIOWe2/nP9Gpw7PTDayZwVZJna0dkOToEhRcHjSCAmVZNSAivjm
L0ADxaYOTOdnn5bxjq5Xc+GpOnXnzWYHBOlYy34q3tECVENhdIkXBPqdzJXXKQ42ZfyMbdgDl8yF
0U5teMp3ZDrYIkCOO1rNlDnaVtkgDBmUyTZDRfDQ67GyOr+Y2qk9wiLCyzcod3zKctxWH1qT1rGH
/of6HOGRtVFgzmDIKLoUjIndP8UaFNO2kN1dNebJrYkL+zZ04CZMY2kBkELDXav8dp32DrjCto0v
VWm1kytvUynmZAqkt44+ee03Km6iGa/NYNDultWrJl3cMIXT7CLbeWkHqux2GdKMz0X0nPRds/Pd
4nsIMnGySrkv+8zY0Q1xF3g9lws3ZB7nF/LEOoLNIgS1331Yjx/E1OZ3iAbC7T6ffpWTJjdqCSnA
h4dejK/nxzqxHNo7V8acG45E3R8Pmq6NSMU6ktDe136pFM5Xmam+NiOpI5YA8ZqWr7wQYZw4dKjf
aZbKaCqTPHp+kTQdhzoomF5sfg2jQFnqoE/px9fTQuhj9VTVGB2AKuy8vz9XTaMbR2eFAPH4pjQU
jBxqpym8uTSGgQyVoTo90FXGgS4JsL1BwOb8iKe+JCEb5WwdNV2usqPVtUDNNAYyAIoaYAanobmV
50Ie+orcN0P658J4J94cJkgMhb0Sfcf3E/pHOSjza2zhCpZ2mGVGU6PuV2qFWj76OPZ/MxSsSYHM
BrYox49oaRuRzHJSNA2tg3szraZFbUvrKmo17cL1dWqPCg7UzKebO9ZHe7QD2p1PVLi9JmtR0yne
TLN6TBu+XxRUB2Qx5N9OjrjAXCT5TE2ndHt8ALUBzIjeTDnmHihtq3b/pW7rVUk9+8JAJy5mVMvR
bxZ0UKEjzt/zj+9VTigtoo+Ue2lgviD/t3Wm6vH8Fnx3czkKQz+McXTcZoW/2DAYA2KahsNGVO4b
szG/6C3arn7aY14YqP3C7Oty1Vhx8FT0tQ3oFcxR6+Ch0M+iafivg1jCamqtoAmH+9yYepGQ9X4y
jPCgu8GwzMfO/+ZTVdtmDSBjstsR05bA34WmQ7NdHXBo1OpZBQ4Y2pfJzQAN51qTbIqsqbdqV/nI
BkKBuItTleiwiKJFnkT1XTjY4Varm3GXmlANOhFmN51Sd56TuI9RgZclK5xsMnoe9SIE8O4Bss8W
RY8Rld+GJqSXpL8uDAGjPorbzfnlfTfEPl5eXnKaZBw7Yoij90T2jlFOg51RgdXH7zIsf/eRay3R
mnOWpL1I/eGUvswoVq+jauYaKNqMzKwB/bld82IQjL74ldN4rQ5jAVYbPKNQ1g/B5BYrJ0cUKfMb
ZzPYvfPsmBSUF1beAJhSmmE1JXNKWOi/1V6HzlKgOVCq3+OivQWKU64lRyXCFwMtQoGfRzbqDyWg
axZJNy/cBqeOqDszdQkNSeOOG7BpWjZNDj/Bm8ppN8kJfRPVeDFL84pc80VGY39hwFM368zMAihj
k6QeL3sZo7pVsYm8qHIVcHEt8i4TUQMuPj7Onc2MST//pd+xE0dfGsSMzgSpJPI8H33pQMF1B/2R
zMMO2V2GfWs9GCEqKbkYzauwSNNnBA2dVTzLXbzTBZwQ4w5cM+RaAunbIkgOcv38L3Vi3enDzBRo
xLy4ho8eGNcanUzqIvUSNzDWYT1aN3nIcRvjonmJa23ywEX+OD+mdiL5A5VAtDwXtFFA0j/eWsFg
TigNUexsJgyIRhEYGwCpYoM2ZbPFcQpxGssEOWmmazeow+VILQvmhaFdCDjFiedu5oUDx5iNIYzj
sogKNALRwyiDt4z10uKd1xCJdDqArc7NK1bG3skYNDIUKzTXUpJvTUFlHknVsLvvRa9uRqyVv4YG
F5YuJ/Ur10m+DXu2FIypZAOoDxWRNnwbAWNTze7WhhWHa7DCxqpWcumFVmWvh7C1V05wpReJeEhE
PtxxbCGhIeUwvYRO6+5T1f6mYnRzIaA5NX8qh3DQ7blDf9xWIE2J02a21bbTZHgIgaVh2TdEL5Gm
hBfuuVNDAbwGawAbnYr6/JL98VJRrKuqbK7Yu4UIV2XlzGw+JBn2SKIELxc22LyBjk/anDVjUUZ2
9slrA8n9tO2ziL5pZ6LMIGkYQ/bCGG3rl0W3ytGqu9IK1b+Xg97f6roSHBCJd5eGSMttmav1X6n8
35JvuIl+1kVT/Jb/d/7PfhblWEdBKN9loP/3nx4LcOfZ2T+yfStuX7O35vgPffixzf97/9fAImc/
vQ//sM5lJMdD+1aPX94a6Dv/UqKe/+T/77/8P2/vP+WSfAMMAL7Nv6UEPnn7bTB1iX6Rcvz14969
/f76b/6lxK3+gx8xF6gIE2fnFu6Sfwo4OPY/QDdZJiU4HXOWd7ntfylxo+2AQIOBSyhVOh0xkn8r
OOjGP+gOUudyVGBYNJ/Nv6PgMF+Pf240F3iuQVsTgxj+p3p8gQT9oE5OWbSerrcIACLlimS1oYfu
tdEKCJW2SRcbo6AoX7khkj5/rNX9X+P8qbJydKYo5M4qdcAC6BmRiR7DWSvIWG43DRC4W71b22Nm
rTWowmgFc6X9F0MBmwUxBFTvUz0FFkWnaZkpt4aGOV6qa/1CNOi2UnGu/otZsZREA7wO1Njml/uP
m2KC01mOhoE25zBE2wFzYFQUJMS8wW4vlNjmrtofn+99AQVzIgFhU9BE+TjU0MkWKg8LCLfWRX9A
x7e7tX4PnbUKcqjbNp1OGJ241pTYO/+92P2fg89IJXYxkvVH85SINPu0o+SWEqeFsvgQrnPNqC4U
kT/vESCkAJFp6Fq0io6T5QaXsYbQuN3WrmHV7M28wUoIMYFuHZfkXxcmdRRPMClaJ5wtXaCOCC74
6Jo3q04XoSbbLWBKSVZcv1G7+u0ERbbQ0uzK8rEqOr8z55/48RsSvem8K+D3jM+gDrgNcQ/RvJ1V
jPFawAScj+UW6/OjzB/j0ygkWLRmVcSs3iOJPzYlwgXwAauk3YoIzoBQlGtUfu5G0r/loGZ/Mxp+
X0VKDP8e7WhrkDAHVWCmLdaOvYasAKjjLpOLMk5KVOpc5JyS5Mf5CR5X5N/HnDMQmkQgcqzjq2wM
E8vpe44dnSLjDjRU+hyorb+zEOfw0EFP8Oj4Ynejs6xSo/llSdXZl6bw2qAutqCgu3XLY7qoe7v8
OQxC2Y2UgRcIA1QPEy3I1IYBCJxxunAxvSvYHH0Zkl/EbVDlpCN5vOOcBuW7QnKMor4FVGPMhm5o
ZJrdWlGECldRw0XFKfqVYPXWOoLH39UJsnWrOeWtjdj0MoA2dIdH0D8Nff9z4/LE1gQ7jl0pJ9zk
r6PDELuplUxmKrcDtoK6TypJ3DgsK8ei7l0FzdMQCZixveWmqwJx3z2dmPq6oV2erLIBDE4HQgnQ
ULyg2KkSP5b+ys8dFM0Qc8BQWa9vdWtSduSnWIGijbfqbbNEALB2n9s+Up5l5/hLVyB/AMzJ3hCJ
R4tO1M4abu9eJnWDkGaKH7JvoriRkoQYyVPbOyiKGSPUPjElm1q00apX5F3h2kg/RFgCjQZCcgNZ
0rUajuqLUlfdNs4xevDN8Xcyii/SkQlo8QBdZyuUd/zkfHN+t36+Zhz6mIICy5wwfqroDJBEWrOf
P3oT3ipJC0TFUXdaNDzCVyrXbZtpF66ZkyOaXNYmWct833x8KuDgdI47JRKxCn+nNXBdteCnm8OF
FDk6xa719fwMP9/bwH24bag2wuOgkfpxvCZwu5xvI7fxmOL3jXftLih6NHjAUazOD/V5m1J7IDGl
++dSUz1uzQSt2cU9zLit63QmyvOVtiv69lK97+QotA4IU0BIsIYfJ5RhfpdJGGNbxarVelHZruK1
VeDcn5/McXLJPcZsKF06RIsarYSjceBVz+o2brMdoG+skJmPN9aQwZ5raLAbuEYRUrDxKe4H+9p5
qfVgS4sxunQtiU8PBm4vYDbhZppUtGYVsz+jmAoIygTyr9kamFigFeqmG7+P5cboJbAMYUzGDhls
d12rxVta9PYXMIH9NjDV7gamntibSeFf2MLi5O9Eh1cl56VpdPyhnZFdNJptM/OPZYkAq2P+AAVx
bxsUhLBN/VWk3fBCKTr82cD1brtgCe83XCUiBFEdNJv/Ie/clttGsqz9RKjAKXG4JUBSpM6ULMu+
QdglC0icgUTi9PTzwV3VPXZVV03PfzMR/43D3WWRIghk7tx7rfXZJpjOHqHUbpIWFnLf1m2U8YbH
GTRT5Oap9W2p6d/2iQ8notgLMwfdaoQf2yBHwD8K84akm63n1HwhY/bJW3ij1P3OXwvV32WG/XHT
DjzOAS4CC2A+f5DPCrQeRUII7hEvy8c6OZIbVcbGirGT2E7nbyoE+0+vLhMXGueoD/+gU0ldw2B2
6qhjner6ZPZiH5p6QvQwdHcJwIso83X7CYemgVPfWO51K8HzSiYmWHsbIj/Lb6U1j3dkgMXrOn0m
9d+OOjm0T0ut5a4dpLgSaTad66W8AyLyd6Xbn38Ahhvol0DYmM7WtvlvNU5i9WG1QLM9utlySXu/
PejJTT9k7BFR2/l5nCjLjCrfG6gH+uq8ZOuXQPrPqvfCk24TFNIg6/aM7cLHZvWb5wD2NVkl9dkJ
CEid2nQhxJixoZMP5aGX3d+5UX62cXx/9jkO/vMT/PTsY7zkF24WdVyMHFvsGtbnQcx1TCBNPMie
LVR7yw7b6clpiNVVLX3ev15+/mTZ9qiBOXkysqFW/OlEocrCI77TUsc2rd/xiybs2oQAu/Ma/s39
tr3Sj3UPNzcTWdobLmLtnwt7SOW69RPBZ+3T58Jy0o95idqdXi2nCbEUQHJMzwjOiWf9h03D7TJ7
hB8y9XY2hc/PU6khBT+V5Cb9fX/5lAzBw+x3F9NN3kt/+MqR1/ubDep77fmHz8p8EREEB25McT/e
mSFuDqQwLFwcw+uLdqh7lsSJlzojG3lcv5kJXRVZznG6tBQ3Lik/o0p7WEt/Jzz90yVFbHN3bKSo
xX5a1qUeCEUiqO44BQ3JF63v7dyM6ARDNmkksvz9r2+nP9k0oZBtg3fgYZsl98cP7oU5lGs98yUv
PSLNliC1VQfZ35wR//T6br4L7iQuL1a8H98G4zMKOxcBL2dkklvGOYMtlYek7UGFmhTBH+no6thY
iCGakrQiuMEq9/NoXK+MtP/mCPnHQ3ngbYoGDuWuTx7wT1/2tAAOzxTTI2ckSDdL/fSgeqJmxoVM
wMoyopa0omPmD/auKbT5N4/Vz8rn7zf3puTAjkI3Hhvtj9cCS3ViO7QAj4vlZl9bv4cUP/XpcK8Y
fVTYXxqmeI3mBcjSJDF8N3pdKWIYvLDKAZZmTLyMZbodMyYJO3sYtBWJVKi3v74z/mShQZTsEj6G
lyH4g5VQ5pZqu97vjsOaVO8uXqfHtd7iugzP/F+912bLIUmUsebPS01LcvnQBi7ub1v2jzgTvEOz
+Ml13g+09v7Z/Xv4xyP91x0tEEyokFg58Wj4P8+fMyOQyPa97khEQn/QtNX3MMJhhydC/s0X/ScF
PdUubRFKRMYxP58b7RXKSqP5UNIhWyEhOuwJQiqgelOtO3OuCDpssuU/3x5ogqOqJ+3VctEM/Xhz
EXJYD2EmuuNib1H6gvAQmVd23Jv230k+gaTwYj+tmuyFJrZMoNN4bX66k4PCRc66WlxMtze7gwf4
qAcw605rjMmlLiOvV3bsUZOXUeeMk3Hg5KjnPdNIp4KHJni4pEOP8ZSg53ixCWPJ4r4uAh23ZelB
kUm67AuAIOO2wJinCNsvyd9W9UZeqvlITuR7JGqAvhSTdZgc01muv6PmSbLxCcBze5wZaZFZz562
Vysu3VnYh9yqZm8Pry6zX8PJktU3L6dZku5aTjDZ9Zz1ThL3suizD4pQVMa6Nd01wh+syt0bJH+c
q3WeyX/UxajusLfo4NYd9JI8esoq6wP/25gO1dQrEii1GxZ1jAPGTW/JX9xoP8Jp8oMWXflE8oEH
YaY2ECn0RZ3slrS3exQ78qVSuF12s3ab/ARaJwUhoJumOCyFXFJyrJa6v8lHjpPgLciThGyrprCI
51EsBBKNDI2umcAmJn2HirCwthJbiS1x4HzxGYMBy06GOVoDQrSfWiENCGSDInBiSvzxqZZuPxC3
04X+xWyqIN1rsLD6RJk1H7pgDiWR66nX7tw2XdcIwR0OPkgbzb5MtvYfcRMhTiclgg951pXRXFaN
Eyk3Gy0Qa60go1I/0uc9kM3Ufkxau3wtjcC8DLVHTBjM4itjyRH3duG9LpdD3anDnPn1hTy13ehm
6b5Ya3m03WKKi7CoDqkez864TJENcSwvyIUS2ob5igD5UDnOG462aT/WCwHobu8fPTWZ+5DMyKMb
rg1ACOwjeY1SX8Hr+eqTXEQWJgFotT9+WTtPXI3OBvWFKYQM6AUx4N6DdPcgwqrfW2YtH4CYrxEA
K+s6qMrs1pn4PqhniX+Rycu8OuIoDOtRStjC8P8S5FpuQWBsoSkqFNGr7BKxwhv4WJTzqRtcAtEQ
nvJHcV/QXZontz8X82zHq4nRcB6w7+ZZMuIBA6E3Me6SfLMPSeBeKiOb99ZECO269mDTDGJDEnux
jysHmEuSlu1nuAHmTZ35oDiGzotnc+jfPfKGImMY25jMqPLoN4049QRV7fw6mTGkSfukFj/Y06Q4
29Z8kKK1wBEvr5Wpu9daJle+cJ+kXl7FnNT7yQxp1OnktfKMtOcJrILTqH1IUQbBXjBanuHQJ2eV
ODL20iYADuEafA9IdNw8XOOM0+NF9sb4gKkiuCgNW25y1M1AKhFEsY1+Z9TfVDe1V5sX6kqqqrqq
q2B8dxWZLIucVjpcxSiJE0XM19UruShUmn2a7BsZDs9FE2Trzubm+Vjh75hjv+M0yWbKIpGnevrU
cu3vMB1I2iNQOILCOpk6XfZGQ1CWZ63BNX9p9jMPBNm9tljUTbBM6aQ+kR7rq2632Ik7FfGq7P6T
YTkHMyc1cWfY/M5H37CbX2d/LdorpyDHMK6C3h93S4OD58YwPHADhR/06a5cRmGcac+aiiZtJ6/6
nisFFbEmTZn8u+eMrv6Djb/2OcFlJ09TDt5ahLK7syY7OAD+mVbycWnGEV1jfvXMhHqS/m6791ez
vG7Zz38dVJB6sBXSJsonIZ2beVYIB8YieQ9p7ms4fl7F8XBD96xLMH9gzlS9EwUMiWaplPW5nv0+
5qAu7sPabj/JEAeFwg93HKhYngMQhJ9GxessRkmSxWB357XhxCdn9Oa266iPdOEYg+QqWw/DqLkT
MifsXjOCC37tWrc4FLPRvfqdLa/yPhnKE0TX4iAXU30UTQcq2odCG3uJqIZYr4qHo7QNERUmEJPU
8zDXUnCddAcyAuGivac3EfaHgnMTEre22bzwMh1fumRK130gpBXsMOGSgNmQCxvCo8FNRL4cU/mJ
deRMBlj2ZFYZkmm/1/ZBcTmNF+AIfES/LcLsOrVXflWvGF9GBKfTbZok6b0MoIg2JjyZZgiCG/Ko
eFWnlUfXlN7TONhi3VH0dGcPaed9Pqn2M607e0/jTJALwKO6x3O8HlbS4BAfzdiyiU5J71G2kOTd
CjCgPEQdDxXfLk347lxURCj70Ge+9mPaP7prbz0ryfWWeQHNk8DAY5BxUQ0A6tcGt+ZjK/r2q9hO
mFHtre0YF10u4XQIeQXekZc1NOmPvdudW0hJN+uo2q8D+civI1GF+9UnzLuxyNzYrTrjsnYkeZ3T
LdZJh4N6Cycl7t21M1ARNWF6P0shyTzzQJK/rUR3E03e2pNDtJ8z4T68wdBktzFpz0iUYEkRpVNn
ec0KpRNQJo1pPbfWIu6laJIPrZeldx62zM9e6hUxWblrRmwamtEdNgf1JjT4knQIuvOCni1ODT1e
b2S3KxwE84ctCvczQYcSTwk/3Zpkm2ryVFcYVoIKvEblgy26K099kVTJbghpM8TfY12zauAfgEPZ
8JlTOcT52oLeWHnOabTUCkMRTevAH9UbkRwiSpKlPFn9sN3lmoQ3Zi62eJJVNr64zaD9aGr4JUth
Fpdg6NsvTp55T0a4glMlOiK7X7yKuHXl1v0risb5IfCUfjHbubjI7eu2AVveCDg1l84deaPCWA6h
75v2jiIju3cVVy3Is+WBJOLl3VyxVhmzi5GVpn1ysYGAnDozA6vjTLxisxYXTgfzB/yp6m2dRtc4
rz0t8b1BlOm739KIipCwJc2OrptCO+oZBM15BlF8rORrBZvZ8JKLm3Hk2uEcI4S0GkePJEAysR9W
o+tZej2XO401K7svi7yxogo1+APGKJq4ZH/wXZsqyAjedpqgjuAcvzeBwZlpNKs86qqpe4dEbb24
aTvF46Ssb3C4tI549LpHVov1vbHzto88uyZ8tc+F/mYHGpVaMvrc+23LZfHYydXRnAoLxS0lLwnQ
pXEhi5bVzPfGb3MbdI9DQm6ZxgJ8N4xL+2mGOfpoDUF6n3gkdpLftUGCA+fEOhb2+yXg+a6NdPjY
SQk3tzcCxRpPJCDQ3aXh4gWOf8uZODkQUNaziCFEprM3IBPqEif4vBJldpdUbXocy80B5CHq7tg2
b5zeLQi081P5QOpue8DlpT707ZjsNgzKkDb8X6pt2zgZW+erCFNxcNtyjVoXErXtzIBZR8c7Wlyv
HRNNNy6GnucQlc5ysap+fqAImXY1gY0vdpm6EGCbpyF0b6F9gncyTclZpiecUof5XUf/h2Dl8ZxX
RMMj4Pfuzamy7jK/Yt1wVsbrpjRuMRW19/UikicvsZtTOEvSZ5FFrXA/GTYSH25ifx/O47KUseTZ
vDXTqb+BPl2DgKqXHaU+JSB2mx1Nvi9EohJY4tfzpYBO/DaW7rmTpsWSFvCHo7p97Vkwmwb3eiaD
6yP1trlbCLr9Gk7bnKkZDhm9z1OXND7TsoyCdMyb5WMwT+nFrLPpAFLgymvKLg4n2JM7dJFXwbR+
oQtcfSoqf/XZc7hItuGmLPSccCJ/WdyMGIdCnQrDdHZjYpj3RYVjW2mN0isBp+0SDPfIX3ya8onx
rMElsNSF6UUr3kSLxH/QJllztE7BNvuJ+4VwZ+/FUwNaVum/zLlZHWmaZ9SBlHK7ShK+28gpu5UB
jZvGsk/kPVtfMzOZDmNgmMcBAFIcSA2zYORhJLF+2E0FrcJ0WbxrigtSkl1xJNqvOfA4sQA3OafT
1OvCY1iG4ftYaPvj3LrWXViFK6qFyn1u4eZGMzXsgfjz7aOp8gX1l/9Ixp86iFHN3cGnLtz1Q5/u
EQ2331ZGTXbUpoO863JuA+CyqST9uga43rbA0N0qV5i9oU/Q4ibuYrAj7XsU9G6af8lBWJ9TvP0D
VGky1l3jplnglq+Y7wdpVAcexYMED06hJgQFma/vKlcQmVk0lBnuCPXTJ5y9xbVzCcx+jYvKCa7V
gmQ4MbN9Jgj/IGlW3FetaBqUk6FFW71cT8vSjLeewO9KjQbWnZyyGsDrnN+XuZOBJsxXtJx9X3Ms
JUaHx4gZ2ngbJkP+WtmudxQWLWJaaw071rplh2tJBnaYON3NwkhjA8ONElJ1D+U8nKR5IX7m3JPV
fZWMQzQGqrgt+ZZJf518Vv2mZDg6wc6d1HBD33chXD2/smYjfA2ZmXLO+dI39RZ9INaoa4kmzH3k
lrtxHKzXeSHCvbH9r9bqfUv6pvtMxVp+JiyzYdEC9OqXguSPUaf7wdfV4+JRsZRLbzH0Doc1SucE
8ldlzlejXY3ybDjN5Majbyr/yi/wNLBoeM29MaVFuqsXv7mnU9SYOzvI04ZhECks3KMi/1xVef1o
d6Qsgcwtyp1cWEDzbBreSmWbX2uVZ29ADlYIdQYv2KECOAuM3E/oCYPptafi4XuTHHIIJijZJQzP
OZUtqfhrOLef2C3pna2lZWtGP/ynJpH2M/UxJ9OCHPtzWszqrSqa4U1pRRNBLbp6L9yaroJah+Sz
qXLra5H17PSkDMwPqpuTzxCyOYS7pGWGESnS6s0QrVEBERxDf78Won4qu5mFQWXz1Bz8lETogxtO
dDT0nHF7ZLamwGnqsnnKPF0Iaswm+Yxpjp8J27nsYz8PC0EKj8lthGR3KOJR8Vvuc4FcKq5Rafkc
YmbeNJdura7lKgbOjWY9WkRlgrpIDxSvvPJqwH0+uRPtxzhzw8U4kutGCTAwIU12HKbCmzzbspe9
vqJoLROPb8lY2eqggOjk89iPWUaMvtxgkamo3m2teVfdOYsVTzi4Pv/jYorRSDVCfMcCR6dMlGm+
tUKc5jzRHIlKSyOHmNICffjWFHCInX4S6MfqYylz2j0oCyQHzGLG9mXRBbq3OzFbh0Gs4nrph+ZJ
TCgq+AqZt0YTwbYpz7GgH0IyRgHBBhXDeKzQPGe3cPvG99GjN7rTtmizW7KDs+diGe1jrev6Y2WF
/mPhhx2UyjYwn6EEqgUpqmsl9y7hgejrRpPfkaqc31rWCV8eoes10ecT7uKI74Rnl95/tsT0ZbiK
ozHw79faVm+S04vEnkBFvKhRfZO5ystjqPuOAUZYyfxoFtKeo5IYC+pdvs71qqb/d56kMswd9yEV
HbmXGPlMr6eJQp5VSWxBJ0XPo45TiJ812L+iSm/hzDWGkiqy13kt7wlrNaNuKyFLv4YwU6IN/GDh
hdx3ZWOemUkTnVZpQJtpMINqK+TLumbTh8mGyfC9tfofaVD/nXT0B0Hq/4tQ9f+gBhXlzTbp/GcX
+g8a1IdvNfyMcvxSyx+EqL/94O8oYfcXZFGErNKbRjzK3/4lRDV/YZ+w0Bt/15OifPsXSsz+BYmp
xwQcQRzuOMGw4zeUmBP+guiaIZqFQgiFB0OX34W4vzXK0fD+W60RA4ofu73kNbouk9vNde9j3Pp5
hlNWjlqr1lyuBM/sEmurkRZh15NzZydzE+5DO7cc2Kmyrw7TQAWxsxVMEzdoACWsWObgxwIMDqOO
egZcFYJFcN3EPMR9SM76kNxPnrdcV4tlxq7UM1swLWJrM5KoPSHpLoEJpd2SrK8svCT4MYednRFI
uu/zbD0alt289Grpz0veEZkP941Qo3X9kNiGI3cuy8S+D80232dN1T2lRT8TStSF7HHWbPr4Wx2v
jgqroWXcoGSnOG5pqDIco5GY1VcIk+Q3w0KUM7Fu3c78zKtYmlzHoRG6N1lVJvnO8pWpd5gmFfn0
IrX3jTGJhzBIy+vRCfN72WTDLYcU42gl+comlnDaxWw6E8cCvT33SYuNBBeF5PhJ74yelOfyO442
bBMT7KxwPgQ9l9kC0blF4GfmufZSva85RaER7tK9HXLlyaO2zhPuk4fBcDzgM2v1aK5l85DjmLrP
6BTanJ+K+oyMBlBTsEJBmjL/gCzJHKI+qG5r30rN/UINliEGbNc8qoX5kSix4UY37qsS6fCE07oO
AH4giYxtBuLtroL2SCeYiPi5LOi0ayc4coTJ52hck+TWbQoZL47JltDU662gVrxsHXxcnDQZznRX
zHdlePWedMmLPz7A3Krh2DNDcVPzwdUa2IBqbOfOMpT+ZC1t+oEdbL4fVS6iEHWywaEpElVh7Pxs
qI44HcpzWPbJTdhScghzcG8L1/4oJxe2WWMW8QLGk/5ymjwxFexocAgif4DLmI01REWR55dEd+a9
NpQfJwR/n7atrcidYF/BjYCAaTZxsjYV6VxA5a/yMBEH7VUAS6fpVysJjUPj4tXbYbSxLtzk6U7N
c3dSq1VRoYTOnrEsTWyGlbFXi8eGuy3CSnONdyDbVQH9WZL8X9dKsqvPvnHIEFYyfA/4LVUmolQz
ArS0Jc/lmBmvLg2hU1tm3UUAbbtdGBCd/UB16BOyZd8j/oiwXGZ3zthx33DbTrvZozlMBU5dUGcy
zpmyI0b2tNijO5ovyzRw0k6l26RMeaoltT4ESTlLul7W5LQ7Ya0u7NN8ytIsuEwkOzOuXYww0E+2
XYjpSShcOvTjO6YwLxx303xvilxCkTP9xyFgtP1xdle0p5oEFudQhw17KbOfhfcf5V0IauNjSNK3
CazC6onaTpys37tWY4hXohzq/DShIGp3ZbPmfJocKkp97Bvsd08j4RbT01BIvdFeUyN37goH3vkn
AET9Wsf0iGvm95mA8o25m77zqOyZlY3I8/RTZcmU4MXMIjS8MJqK23NqQL7Oy2ql2Q4pIB8/ICMi
jcu8DoJ9B+S3SK9AILmfdFNPw69QdK3C+8Q1CvUIsG5oznKoHYDTdVIM5HtOsgLzG6ZScoeYcBGe
6wIBSWR2KLoj7IIMMWzDmv8xmfyPdur/gQ/kf7ZP/7st///gTk1aQ8CU9t/v1MgOf9ihf/uB33bo
0PxlO8bi5HK/e0F+s4mE3i/IJ5m32mgpEQhvGorfQZ/OL9TmWNBIWPm+A6N7+G13ds1f8B+EYrM6
kPG5/dRPu/Ff7c7U2D/uzvSgN6MIlQiJFPhRvkvz/pu2aqmGYax9STumq+ZrI1d0TsFJX2Z8sm9V
Pa6nKRlc0p1hckA+WJLiznGq/hOUMtWChFfGg5X6JkbzdhkfXGdIXoqVGcZ1J+f512yQeXpqOvjf
UQIBxIg466QHzQq3T9AfviximB6xODpq14PaBqBD0uDbOC7iZux08JLNTd6z4rG17AZUOEtcNzMI
GWc6ZUziTqMYy32eOZ3GPRoKWq6V471hay2/1aZ/Sjk73uXhPHLe79wLEFy9xnpsk/fBWav71Bhv
i5JderfUMv+0crz+4ibp+HFOOyrlRWXvhuO0wO1TQR+5n/0HzsZhFc+Lox5ykc63q99jOQlphb/7
lWE8NjWS1Z0/AhsgHQeVutsyOklVYMnd1DjujZ1hWyYTYLWQNuOb/ELYIjZpL1F7MSYZu5OD59gJ
quCoNinIjv2pfFosmvta6JNokLxfyalMjxx9gjNxvePRbEhIideqgv2VpXTPUFyU/m5ZMoLAae9o
VisCQdK4dpvwjUJpZrFldmRSWY362gv7IbKTojvrpIByrSw62HbTcKzr5vC6Z8EjYXJhbmOGbXBH
P5BBLm1QfRn9iljgJWuuaF6pr5mRsI+GkkjFyEWA89SV03BmOmVEDQfQxyYsgTYZbV3eWz5R2pz4
Voobb2k4cQt/fCXvktaEdofg2soawBfZupCCnaR+eCYXKxloJAGcKjme3MOWQDUwyw7bg9d28Jhm
OiumBD445KQ97bxsTh+CoX1nQLRobMxrJwF9O807nYbSpYWGrxaM5jr8WveOB449CcoX+mz5aXTq
br8Cs9omON74pYXu+0Cuwhg3bS0OsHZwkudO5xysJnRSAFDWdL8OKs1fAGom8wipLJBNubdWAzG4
z5Z0YcnPHio7XKzyjW/XntyIMZrk2s5unRE/Z2JHaOQd9rAquUtVF8aVBd1mg3p9msTkgY+y7A9p
wHsk295crk+umtP9VDuWiAbLIi0zqa32YDQJoECe0GgkwOe8DMzC6AhUPN4ophYYWG1aTByhaVu7
IcRyZbYV6nwrOeRZsUHlB3sv5xDjaepUcVlY1/YQWreMTnAwNC6SuhBEhylu1tZNosXs2d7Merny
5o7rruncVczblySug5470K07884QzeIxrdZO5FD5HWS+Dme76gnKxTfPbC6cbjSd33jqquLYCa2H
HXOr7tpTnT7bua4ui1W74OobTxy9vB4uRqge14wHs2jy9zVwPlgGy0AZFG9B37gxDVYEtZyqnw1t
l3flBKFV1R1cvVlYT3TDWbWCqoarqTCEmLByowRi+S6f0oAxANP0URcPjlu/hG5fRilzDFKfnKt8
SC+eV2f7Cht8lHR1HeXSHMVuVmVw1a9eFc2Ft13tZnpG157F5riEJx/hNTYPbzwGNsHGHmONmOWp
2NNeEyfm4BXjt5BNPnWVvhVhYe67OZ9vlkqsH53SdV/9CjwZ1qUSZDgwLV8P/rPvC33dTl5JDH6q
WFOwhrFWSpEYv5o0VVAOFOl6D/mTK0e78WEdWRuLtA2uGiIOrrQR5jeTZQALSFU6HxJ7xXdRb5xE
avUIJFV3V+lRHv2+Cq6L3v6CWn8hkVmOh5m0rB3UX3B/ilMBj2G9YV+zYp+szibjSUuutu3kPKiB
EYa/SjQoXHNnJLJWzuhIgFXWN1Jk6j6Ha/82mnAWx7pYjziczb0JpQvXua8PvQqq1w7JzkM2pO0S
pXz9r3kgDrbQxp0o5vreGvGDLIBinjmMlO9qcYdPnEXcJ7+b68euQ/2xWJ15KFtX347rEJyoWRU8
4MJADh7gv4lIiNNP0nWac5Ap54ujuKWxB083s90RH2q16mpmXnWvlECGMXSap2panlKr8gKOm5Zk
whMON2aYjDdKlMmVmYk8GnNVxGA2WTLL9N4KabzKxJAPuEP8YFeMgR+lrPmb+Ni2d8mQrVCcW3qU
RV7d4ZpMPmRQ9qjqW6E+L9Km7bsao7yxx0JdKTsBRYY18WuFZTBanXZ9huNGzzzJ/R7cBfHmO79T
H7p0sm/WLJluVvKlkQh45paB02UX4WnryU5H+7A2pBQtE9HOkbcM2ce2a9WDswJ7zFQDE4iFqbti
R5+/ZDTUn53M9dVOe9SZ0+QUEQ2Alb6xHmi6Do8DUMB8C6a3huHV7LwQFeJC6mRhvi5GSgpPw/hf
fkTnmBBzMjSeZicqTEDja5ON9IQdXe215XUc/EbiOVpzXt+CYfT2sBzrqO8lSzBRU0Bq+35Kdmm2
6CNHsOeJg9KRGSvio1QmgORUGdPLKx8dMKMxvOSzTo027miZ/S86Wf9f1sc2TtW/qo+p9fv0xyaW
9Y+f+Zebmr4Kxmjayd/rZETlv7upxS8ezkaa1D7dE5pS/Kff3dRoT39vWlEWM+LANY3ZbksM/E+q
4sD8qSpmeB/SHQu3Ipz0GoTdP8ohQxgLQdIE5ZUTpJ+mIgPUCPF2j9z9FQ//Uz8aVzWTqtegsl4h
LVkH7S8Hhchp2NROzKftkzNVy0ltWqjamsSJLMDy2C9mG/ubZoqFon9fEvy8zaaoajZtFU9F+xmL
jHkxviuvNg2WU6IQawPJ4mHUM3e0f4FbFTxMbJRQyqvrepITrwYd2pk6wuThRPEIo/tCnhV1Y3W/
KDJR2k0bliMS6ze1mFCJiBt/8iNrmfTzhiVkCUJflm1KMxfJ2bRpz9SQfuTsLnfkt6Dt2hRqw6ZV
yzfVmrnp1yxPIRvaNG0MpfcuIjeN2A3qM168Tf9WIYRrOKDvRlSccb+p5OSmlys25ZyzaejasmPY
tenq+k1hN21au8lF70Muw9uw6fDcTZFHyimwIF9/sUfUegjOzsw8qkMlkdzlm6ZvHep0z7e6oxtV
X8BzHgYEgOiF7pNNEaiNbr5qHdRls99Yl3BTDg6bhhCH2aEKp0eyyKpLgX/rBsRxD9Abh06BRKG8
5WySTns7GOmX113xqtE+PGI8ck+OMoYIuDUD3TYd+6fOMchSd2Fau8XCdMaoRE/Ko9fRP2/lXd+U
02sS0vingxm+zJUDMZJgVyRIDfqtjHPFXk0F03r8T4/+NNGxJ3GVpdqGRDk4QfvJlzmzlhz8wUtd
kAMiSpiNJpzyO7f+PruySqSeqdn2N8iegriVDgh0GdraQjlBoaTstj73KqHluDZmfe6MlXlrF9Q+
G3JZTMbOoid1Z6JRu16Q7h7syc8/+zaTMviPUDIRWicvuc0wKnCSaj9XsnmyYEHfOXCqr91tlsHg
Nv/ctmxxu9DyGb7IYrUOVQ6rZEAy97AI+jOalkdNFeHOeyUV399UAZ8ZJnwiAiNz3HeB+6UzHaDS
CLa+9tp3ThzFdB6lChoK1l7+TTbOD1xAI0JiKdddiOXqGdUTdtWBl8QDtujYhCL8YBNq+yJ0Qk6J
UCMfvgPTfvHpKksYDCZ6AE8zK22EV0TOwvfQBiUvaGGF7/ZlL+v9AhAynoeq/ZTx/B2lhxodMy/a
jWSWytvahqTkWLW8WzokL7Jbx6OlnfabmFFGJLppQfzxm+X4zIPDSOcNjCiB1I/pmiF2Eb3wIifJ
gkd33kRexlC9l9vIsRa1fla5CzfY21K65PbBv0su6DsOH/y54h/SQbZPYmQRiTndLMAsFcbXyc0/
f7/TcjHwbsAI4RlaC5N3OU8AItywuZ9a8k13jBlR6yEVemHwaH+c6k2RO1Su/9iL1D01HGguFtPJ
uO+Zr9up9l0CTPhStXbrs1Ft7h47gThaTtXwBste3tVm491zDF+uOzrtl8TM6fJ1RrXPuCMpYEKR
fA5tFF8T1GRO7cnMC1EKPfY+8YmHMs2MJyC343H1mN92KbqCphxCSm6+rWqqmieZLooY6WKrHsAC
kEmVc+UW3xU3VqfcZEeiEcxHL+Xl9YRFwy9n7vqVP1Azf4KvsER2B/ZF5eudqrO7sVse6Nc+jx1T
51E0n2uJNquirRb+F3vnsR05km3ZH2rkghZTwLU7naSTDEZwgsUgIyAMwmDQ+PreiBKdFfVeVVdP
+w0qB7WS6drsinP28e/Mrkehkjyka51bdOmhzNVPZwzOgcVufUW0VKZ3m4iwtYZ0z9z8S6Jad+Po
k39xkaoig3S2oiVwVc515JtVfeu4x3qqYwgBRma4N/Z4L0T6Gld34AwXhp9sXE8ysoevG2XlfKUj
24xTvgFsfSLNNH4wOm26NyYz3/l1gu4YtGS6d2uRh34w2NtZCuRBmDEOw1DIqPNFk240ZXxWDBiG
xvxBdFB9btJMnvOlb7eVWRpHy3Q+lNEdKt955JosCMftLTasSfxNS8yvreZ/zD3QhKVqy11B1D2+
rgpLe2nNGyQgCCJMZQ5Mgt36qbdsm7DYfPksB4fFI3OW1UGzk91E+ncvT4En9pS9aUREOx9w5hq7
qeljOrBZQCcxXtyZ9TPr16OY5vKogwIFHdmIje73cjtVImYi0SOsWNamt/7W6D3a96rWL7PQvZPi
i48O19U3TFa+6YSVR1oJfNmYf1qzvMnM935kJmoue2z0Nw/52cYQ4rnDmvs+z5q15bcORM5q/Ejv
K6S0SDZPdhCTzjcsC+cB9M9Dki8Wo3Vft6MFnVQQPzVl+5nOJKDplT9fsQUQh2kliIqjiq5mJjNb
9dtlMKtLbbhXcH/ika+V2jLfMCi3Z3s7mn1Vs7Uluk4QLryxW22A/GXKH61jiu1SmseZ7JjQkvK9
L2rCRP022OTG8FWPAT7pNbd9wFYcS3P/AWTkW5NaezIP4pfRkIxLLDGQVYr6qLbxSCjbeYnnSo9c
foZoBKrkK7T0Nqpaa9Ph8bmMPtIOigT/0/ac4eahFngRc7PWEF6w6vPdGd5oPDLxN2N/wpOVv9AH
IP9obXhBsZf/QPnFRkWVHrnQbbypBw1xjWuPO9HytwmcVJhS+tWL8/oRWCKGubShsrJWj5NU/lUS
HPtWkVz4NpqGdXU7qCcOFVaoSP3ZFPyKOMm7DB1kWpFZGqMcB2M65cllQPRrnOiTyPxL28W9sujq
CWltSp2fRPKlcyft3jWUH7FNmRo+xFoncDmhERV5f8E1aPONqWh/6saRBOMuI9fg1NfXmqXsyV5j
WWLCWbbMZOIvAb7YG0qpjFT0lslA2AWVdu0S3zlSKYi9odcNo5UijorRqVew2fSzKk3z3iiT7mVU
2XiQqde8uk2HwYCzcMOUD5WGN0LPt2UW4Rw8ipIqDD2kdtJrDjAiZZtDjeMykqojuzieYxTchs/T
KjD02MV3j8FE2Kp4vBeupt+puFK7wqrVvjExKvajIDRUqjtmrTvMwvvETBj9+cu3XBFsuskrILdE
v6iISFKigmmodqXNvq9Wwt4vZMhPWTqvyxOugR5cmlO0w8MiqPHEULfcXIN/T1tZPDV5O6K8F9o3
qwuuRiXbH6PHLKCh3dwF0mUyXMTrprZZQ6ezbNMrUl4ZobB1xObBDVrfVx6MfRn0Mxkqo/PFktN+
IthmQ4T600wIy3XKTCB9vp/vcXzvXcQSUWEQfj7UyY9mmvdWx5U3NAznBqiJDK6m6URGATnpeRsf
xya+AN+8kVzubLyY3MiZBvgc5ziFEekS3G1sESjeAsHpapy9XnOzlViTFobcC4aTySOJKM2Gn3A7
kozIFpJuO9C0hCshaXR0G4GezEheRmixx4n6l3BWShUR5UkpnC1d87CZfGkiWOvFlDOeGvq+3pRu
RgfdJkM6f6QELAzkSlrQPA/chq+oQh41PRh2ZRWs4qV+fIq9Zdka89Jek9ypd/ng2HdIZL42C8jE
Rbq3jJVZxBCuuxGca26KwMnvG08639upnqPcrJbvRmt0d2PJ/jAzhh8qmZGVO+Zw5w+DtfFYX5zs
ie4HEUr7gGTJvIye29wSSpWtGSMenDXvDWgT6d9ln7+PHbmiGapxi/s+PpVaxmA81/VING0VDUPG
/A2lDFelLCCT2NkebNtzoHVT6Aj7vFgU2ghcPj2TQZzdlOrqGiIqavsjLcwWdWkWnOZkYQ3M1p+i
P0EM9F1H9vbpCYch11i11PGtfbDcDJtKHjzp4GH0sKGW0XB9dOK4LLHPOGWx54uNj+RRFuXyWii9
uGvT8oMGNCm3tdmskdvdqjaq4nqTVelHU5bc+lpTfnoDu+CQnUm36ytmZMrQ1TfKF3droqG9dXGw
RNRANyvLnXsrX5I2NMzCOjFSbTbevPBL66vxi9uP/bmRVnVZisEHnULQ972oGs/Be2Wl37E2Mb2M
oSnvSiblgntQoZ2mNaypA4rA//QTnYNjSBzjhmrWf+3wzX9brLL6vqTYCRCaWrbGkQ8MOer1sXqu
VmMKO0f/HK9mlZaDkV3qcsxWI4tcLS31am7JEmwuhOcZG/eX98Vh/Ys8Oifzy+TB75uEoiT/5ZOp
VssM8rPVPtP91U1D9byaa6a/WG2s1XaD3mn4ma5WHGIo8aqs9pwJn45YDTvtat1BH3ohdLukz8LW
45b68ADBTt6s1fQjRuw/y2oEclZLEIte1tGrTYgn9kLjF2+8IAXYnWMmApSIr+g/1y/9/zj1sXAk
Iyj677eiX34o5Bjdnxl6f/2bv0mXjD9sVo5/AdQxbVnBDn+d+njWH+DrMNu6MDJ0A6nU36c+tvMH
/4cJrv//rFT/thw1/yB0iV2MzRjIQB/g/SdjIEZYf7apAi1GPYXJwaLgQMO0jrj+jJ1AR9AvWe07
B99HskcqmB/mSWP95evz3wqkfsMlELZqMKR0WTHjYHbBMv3jo8Q9lbhVJ/Ghz8l1Q12DI8SfYtoP
5D0PpCwiUV0aoTY1Xudvf/o8/gtX8/p5/fkl/npwBkoMwHjbGLD99hJRwRaTJfzgkNANip2nWrwQ
k8HjrkaSHGnUOxn2MsA7m1mbdpmzHxNpX9XWVa61KcCwhnOP1Yf+q0C0iY2oF/giWp909ygvYtZS
s5LbNkmWu7714hu7zHHz//AiSKMEbRLoDiCG395BnbmSVXZLcMDXYm7JS1x2pYbrIfPG+aVBuRHF
hvAsehTQGuvu89u4mi4ceiaeH2LVB7cymSS0vh/qA9vTIMBRNviiOJJnKXYr6+y5zPpuN1cLHjut
5Cz8169hnSf+yRH963MAgRcw3VyX+r/TG1rb6vvZGwPQ07hRFJKrcBrUjKHy34EbViP3Pz0SQF3g
GA4goN/Jgg6FTikNHmkgLRbRyWpBcXEOqc5qHnUHhMK/fmW//Yh+vTJmIQjD+Ir/cyCaabRVVWoF
j5dg0edE4Xrtk+DfgCL+i/eP8bHNCNi3aAJ/hxoFiuOiGDW2b+aY7bmGfjLsyw6i9Z//9cv5ha78
7f1zTEPnYFrPhX86FAAJmcxIXP9gLkZxXLzW3KYB35l55oObS4vlHJy6lsFeJ27YMP0LgXViY6/W
qrSvlnPpOM0jOGNGT+4AvFca7A7DwbAIsy5kfKoL/HVAO+aXARvLHFmLztWW5OPCsjbhQSZpm8i/
8KC1ptu+ji6mwX/9Iv8SGPAPrxJhqAF4g8gpoACBszIK/qQKic0YVcSiJpIMaG5LzAlHL4nbI8Yr
sOaiNak965+Iz7WNI1DS8+XND0UJhHwwZLcTUqmrFBmp5OiWWLVUSABNkV2dYLbfvLEsXx18iSgn
zCcjIDMnVGNhRMqNi2dTF8EuXQCTdrgDX9KE2rRKsnlPvqqRD8kbxxmR9Z2DuxHN9mEgFuCM1pWR
jIxNGm0Xd1YVzFHtZIybmMfuWxxgzyp28mNOFbCpjAY7CxONj5SLJyqRTR5BnQ/3sjDGtbX37AsS
umI/xCvtmU1whIqjj9weaw979gS1g6rFl46qtSCfBs3JrN07gZw/53luQ+ZO3TZBqLV3Yjtvw9xN
zQjTLpo8b7EfndTSn1n+lq9ekoqfkvKNNHo9mBk0qRQz/1jjA6qrdPrq+RXe05Kcd2CzxTHHvHJZ
qCXv3UL4m85nmB5aZTbe913VfK/ywnnXm3arTQGa2Vj80ITm32lVoW3sJEu2mqdOaER41q7RbIUZ
HCGlVNc6lvBAJpRnYaKUxvq/2qN3vazvJ/g/zCZkryC5rSHqG6X1zUkRudpTqh8xaJcXO5bzi1YI
sCdGqS9XqPrMA+chNZloQHnPy9Ham3XgH/vFtt5V7CKd4X2qjp3eo+r1WutZ2LsqlXwjBgZI+AWs
97pR9U6kJlAmObHQrs1KvbAd6KNaTCMfDXM8GpXkAJZll6bWoxmX/ZazbTh2RY0NSps6P1Sp+Wkp
PnPlGvJxVsVdFjtppI3YvIek6DcIXla2ftdHStdPNF2kIiS2HaIZSphRJXeAuN/SadYPadfpt9hY
5m2u3FdcFu9mWVWbUbV5pOUM9DuIzjtLKeNChwoMyxFBWEPBxfmCQqTPGy3sBnoh+HIpR1Q/RkZZ
rWyyGt2VnwR70eKxmzWfSZtMZ57MFKPbFMhEhFXXIagMplFcRt6Gawgjc+K7rMfHtU1OXHOv2lY7
O4wvLp3GCENNzvyOHVh/7GEF+Bhr2JphiMslC1adT4jmrjnPwGSOKXLXg2Fl+gGNAi2zNiNxDYPG
XES/NUckEamXYs7tUkhael59KKgUX/PY6D9dr52/WoMaT6XvD0fB/hvZp4Q+qGty33RMFpxYH469
we9Lm8GEAmaYEyvUc681jnQIHhhdoyEvudSTMpy0ZXqxwUvuwCenRx2hwtamxYvymblgAPNxz0oY
zcDqjEKlADKWxuKSVz1jsgz9ySnA5MFGpZ8ZftHL0SeJXZwP88+hU2N91eek2BDmMETLMOuhqk18
uyvdPku4OQz6v9DUGS7qw4gzuUvVyXNRw4zkO2xQTc9nxlTt6xKMeGb5oV7nTG/6jYgBSiL8rocf
Rk42SVDg1ZjzXH2k3pTs3BoXXoqG8wLIw3jWdOqLopbpvRAj1clqAq7rUQ9dPOI8u2JiVdMbmDEm
3RU3zJTN1zy3IBPoxEBnGnUhJqJ5jzDHOqJyFjtAof0XQBzFEfMHjlst1Q9FbnP2sHKkwaX8cos6
Pi2BzfOaLXm10iU+eS3MZKZsnhHBXxKbvMaqGqiBVy6y9D7Qy3HzywHdENq9tR07uV88ibOW2Q5/
YwZF+/rLKd8ri2ci6Kb3A5aaKNZcA6emRdZw1IncgZqCz9zgYIgYHGd72ZnLQc+J7g68Pj5Rqzgo
FlwoHX6hThhy/NCwcApTAw9fskFxrtN2n3LcEiw6HdtkkFY2+7jSnHPH4Ok28wAMtwtu3iX22Ao6
c+q8jbEDDSGG9XnTMR2HMa6Bm9JNwM1Eyn/VfefcCiOHv9fU+zY3lzGkXrTOzoQFsuFQMJCkE8zR
2DuZNtOxFMhrhyJPdzXLmi2OuWcjBoY3dgTrOmJ0tl6mPzBeC4ZQpMmwx147p3vefk98KNtv0otq
ywZ3HbrHsJsqplhdqfSNsjBgX4K4RHFsT3OLD8437fQ6jeZULsdf1/v/yHj/HfQd/8m/NNwcP9/T
+s/tKhir9S/+2q4SQPSHTldKu2YjNqQz/Xu7SkzFH6aFzI42xPU9ytO/KXkDgO/kg+qUhHii0ez+
XbJgG39QWQUuDhwHXZenW/9Js0qb8I+VPfRXkPI8LRpJg5Sf30OghBE3vePF7hVLmHZM4mpqzhX2
YsAVPrwDD5WiWRLicJr0AEXpkkkn+A6g+0cKdPLJ9oTlREZtPRPFN70KT8vOqE8nrGGU1jEQAZdb
mDx5wls0lhSo7wozadgdjmPzoldNrIXVkBVWeRZB1nIMFHl+9SDOs+NrCn+H+786lvEMeynvmwi7
DnJUsjM2EFOdXZpBrN7mQf8oZEDcTa6P8aVgv3Fpe7Pbz+7QnMxAjZ9U3W922bGKCFr9WzHWHrVK
Jt9UKfSIYbyL3799587n/IGywlbMM1V6XuZ0OnA+2zs+KO1a5VoMQcAbdimcZBVHKkABpSJP9kY5
7Jy2YC5lZmN+r6Wp+TrM08rNJ8ItQznbEgB3o35hhdc31QYY3GvhZMHL5Ezz/VRN1l6awes0+e52
0Ocotoby0c615mD3yryqslTHnu05GuAsu5QDtbXjptldoBXvQYfwkfdabh2AEmeUkMG+qLXheyu8
+DjHjrVDx1v8KIuMSF0imH9g+vKbyG8VkcJm9qPvTbXFEDx9dQx/rMIE/TXnv59ETVn4b6bZI3bz
8pT3pn4ts/K10XjoqpGgxdJxAJqocVhbVb0FPetFjvTKKvTGisqjYIlnhFYWlE/eMsFyjPVUHtdv
5AuFibvDSo4RFsmEOLB6J/E6xfTDsx+oVzQGxnsdfMAMoQvVc+gKI7nZwhAPVILLfTymaJGJwrqk
lqmxc9Mnh0exajQdnr238wLyVIkf62l02+LiwLG6pEz779D6gdFF1vYwqkbtqradPjBSFFVIAEMX
9UKTPwM4U32YjJQ2pZePF3YK2WFyqvbSxT4alMkdk88UckOE+cU5QImvEsYa0jsbrMfrMOs8/Yoy
hftZBXTmqjL1KmoQgoeJD0XDmmZwqphcTeAwomG4qXvZxkzSYUcRDFBGKzW8YUh/z0NZUrd2ktQq
NrC12gXjdMkanpTXuMRXLXP7kjDIRT6LEvVnjdhk6/t0zx4KmItytE93caCFpmnOHILaFP6GNpoh
ovoyssDC7LxcD15RUIhwUN5Zxqh0qMxSNuqO/n1wjWJnsmz+EE28nJapHNLIHVJ3Pyqm1ux9x68E
pFtoE2MPSKUf7zCfBElUiXE+16Nmd5GPMOrku2KUmzLW0u0MIe0B9Wq9pTOB4eGCNe0mC/ATzudb
ASliT2vefwE0U4OyqkDX5fFqtMK+ctakBRyrDPwy8gNekotOEuN3EbTgXOnFFjXMaKiHnH1APG+z
0V9ehqmZwmFsjF3q6BiVg5mPpLPju9Sv1IOLYNCIffWcCc29UTAeVGUt9yMj7gjF4cnp+VkjhTKn
YxaXbKNGF3dbScqUMRrtFPrSn59EW8g7NK3mM9a4/A1GRLPRXLbN/UjUvD9naXysyK55mvLGjAJ2
XNYk9TsWJex86/GRgk1d5lzmEYenfm17Pm7UHyTJlpnFoYC0OyGj57g0xifiMPcqCYE7msZgHsu2
d8OMIU0E5MAk9zZO9th50k2cSaJ25QzszbS6J7aC849SlzJaNG+m1mQD5M0Nai1lIHtgZZZGRuaI
vddPVMYxB7luLt05S/vppSp0e9fIKolcf3Dv9KnSKEA5iAIwvpsYWsg3q9bTAzONItKmAhq03c0a
C37H/cYluBzsINAodelppjG1CEKy+595rNVX28nqW9u4BtwQLBt1o78nS5lsG6PA7FcPqJ+HVkOB
DqLvGyF03UWVxW0NuD6lAa0pDZQ8ww/pHpaKtdU4+cuDbmTBfZuuwcldHy9bO3HVvrRZfbJS8Tet
8IdN76X2j2SVIoze9NEj/cCG59HmxBgUmSw42iXVWNzX0hlfJSS6yDbkciNaIEBPU7vfoJfy28BJ
AGfMh4CTiYnEqV7jwErAhziZ/SaKAVKE12RXI66q/YLZ730sExthEHbRniPdHGfz4Awu+nddi52n
LDMmsECLf8SSeFt040j1oIcBqlh3K/SZD7gynWDjZcPjKEXyqk0OENO+bNHKVukDKUhzFWqId7/o
iUtzYzXeKfFT6XOCxsGBcxM6R6dfWk+zbsvSP6B5ZbZB0NwZlJLAE9r3z/lslisNLOQnke2rwIDT
syTpka7+JpA7sdxVtR9aVpxEdpX4h2xy+13id8UW/hamRj++4KgX+9pt++Oq5UHDAM+FIHv7yA8q
3fUlQKCk63PmCAWkOT8uL4mjOL7HeHxPM13utUF3z8vQeh+GVxTfVSsRbrfqsbVK5wme4Is+2/D9
g7hhU2d5R9Vpy97vvX7b4Ax5acu0Pzlu+Z4veXdMcbzuGpGtAQ+IuvqFADN6x6Q9ZSweUSIm9q1N
qvphWeldPjfXAF35EXaN+Q3S0EipjU4HtEA8vBpZph2KZXAYeGT5ycwcqvu8Qc4MiMW1v0zaaIc6
gL5tVlm078lQPOPMlfu+85t72CBGNLUSUlsT//BRtSF7T2nw24AlIavyQ0uCwiW17fEsHZF8HYIW
ekE71Bu5AIqxXWf5CdPxOWWaEJki955EzFPoDIG4EJxV6ObW3cCpupWp8Ra3DAPL2ob0JesLI88Z
SM50mWPDfikajLkNQKytjY1xT6QDLotJxG+qn6e9PWXqjbUaO9egD1iHm8PRG5nY0TO9jQbnCu2e
sUvYrYp1zckA8F3rHWR2GG9Dz8+XU4Dw3xN4kqfu7NWY2yCRlsOV/jxZYesAUHSveMkx4j5RVIlz
1fhc9Y7BBi8bBcpuhqLGPvASeaWn3ZWuJff+pKs74F2wLidH26e5Xe701EwuHmTFrcL3cUhYcyIt
gVH3gAJjOqZ2gU7IJ7iSDttBLjq+tQZnLVg1R+7H0VjuJbLFSDjKONWLqnaOP07vvY+9J2wbAF+x
aF0nFEXSVKGLYI9dwDJ9VCKVby47Ap0y971MgnjDE/lZ9mWzy1msk6Vbaeo4t7oflbnAgbko4UZe
I0oc3Lao7uRkIiAUtgt9rWyYM9nJJ9AjEzjHMnKluXAZWGKgNxT5PXUv24c1EdJ0l51OANh2GWPj
tHAOIMyh2kx9Xz/Elqb/9OERhx3db9h36PBqt0u2AEhVSOmhtsC9Hx2wgFbY6jNaBZKA0aqaYCH4
qN+AficHZknx1qt6SVrc3Ao0oH0bIbJrN81YIJpqsGN9bVJdBTuj91aEpP7oSS6kEOlcfjXGzviY
pFfcQzDlQBhM1j2YZXZxtUA5fWJh1edkgAx+Wn9kfTkg18VZE5TP3pQKYZ9ix8/EuZv8oH4e54F3
DYrKpGlzGFRUyswpgCMyJisMj9xBWBcbaITC28zMfzdaF+frWGmefkgod59jwDOkRnC+8jf1mwZ0
bzebgzyifJlUaAyA6vXWz0794Dd3jeTfrlu3/mbxy7PErHY8ImjYgI17j6Zhn3mOrMNETtWninV8
TtnkH10QSPyC2Txevd59XuDhhQ0yzU+bSMg4XLxFnoknGbdI19RNlSwGc7dUyCElnvmRaQQj8hnV
UDr2B7tgGMlpMG+o+hiq2pQw5tiW2IszhtmqsLcYLM2zXrVgfHRFCeDoZGoU6bRxXNYKIUgCedaF
rMlmGezXFl7LBCZUoqhqDc0MG73AgcE7dxtB3kZZ0c2YxuL7JCc/JtSLYHpC9ZlshhxTRNT1i36H
Dd6M8q5tGT8wcgpbx3d7vHbSv/e5hVFtI8aD8ANWLWxlVZ6mMs+fE7/ovnWUnvRM7XBlJZY84VBq
WZPxZsdlmu+1gCF56JglESjxQJptXU3D1u2lfpzztnmK41LvNjAN8n2PEvQoWlXduiSA+NkYzReV
KuOrATrta1UnX+LS0y+2CaYGzaGuHSxTQr+rIDKE/aCfPdaTTywK2moTx7Ly7qDm2I9V2rx7i2KY
LJcJ1zXzsCXywYtmUbYk2Nd14DX3opiL15xR94ufjzG2rMBIork3TIISh+4FxQGWJA1qggQnBTcm
kbhPk2qXK9QOm0lVJAOziECE1gBiY5XWmBvCdMbvC1UfFb/GekfV0/zQeL5IN1VQZDeVMCHVmwXp
K7g5c9v6mrE1PVjGSL+zY7os+QWQe3YsrcC7AlaigZ1cvky69r3w64WFCNKk0MXhiv5v5tDQHTG/
Co4K5u/DqEdL7i2MWmtkcWQf7DtzKG7VWidZC98rtaANxAdFCgELmUhS+UYZUqBDxTwXDhnbDfrP
tZA1HHVxLIrrrNJXvNCCwH5uRkyZLWjo5mvdjX55b4i8taCAujRjjcEtAKOxTf2oZwmmE75ru8un
hrhwfDAI7D24QDT4Dw7a/NpVk5yel1FDqRxqHQ1v99DrreWZ275nMUUCuaWm8cxbonyYpEmTopFu
jRph4f8q7aFNbfSv1yWZ9rHmkZtclNOXf70IM9bV8Z/2YCzGCWFjT4qWidgJZ7Vo/3kPJptphC5g
jFdCtZyNFjAKN0zsvVN51OBHx8mbWVr7ITdPlnB2mq12TmpsfS++k/2ybetuy0vdB0sOEfM/3Bn/
5bmxKjZsl81xYP62uy+Noan0mJhIKdXVk9SK8SEb/k1i+2+L1V8PggUG3j0CJN37/Q1w8m6i6R1G
jGhEVvE/Vyt2lVfv/mck+X+VQ0k7y3fuv9fQHHHoVcCc/3Eq+euP/jqVJG0SHbZJnqGDhIPpI/+9
vxEGDDACROoAESCOgy8xA8u/zSXNlTAA8h3piceTWKeJfxXRWO4fgeuRy4cDinwHHenNf0AYIALu
H39DNq58wDX8jnB3MTEMftslZ27G+MZo09PUYAdBzls7v9zkZ9l4jHrmybDBZqPGk6JhE7wS9ZmN
Db6DCLilgTwooyTCxa8L97Swm423xVAzqe90fXpEYl7aeyP3Zu1RBLl6bWDJOdGAaSeP5hiqCJrk
dqBSZqMbIkjpzbBnS4mbiKiES5C7HpfbqMh2NpbOxjUNkYhuwlLbAUZyGgHvADjdxhLJoa813wPM
yh+/nAWdH0ApXHSrgn1QdC2Oesd0NgaDJvMSmF26abHu3402TpFy6G8tdOEdSy+uYwo53eJiN7In
mefzI7vU7qoSs7ytNplq6021BhTSnxInrBw9odvL5a1wJKaSZGyYiNTzISGe7WRKlWGV9/eoXlnd
pnVW75yKrbbZpoB+utEUxmZy4BzanWe+FqsLM0Ok8GSYsOyD1H5Lhlne480O2Cpa1kNv5uo41FCT
UsN8SN2lxTLpelttRq05Sa14sDytuFrVeHN0alqnKJA8SKLMP2B0yr2N/zhigiXORlkC5XSn5jYo
DvWwT7PkjrLTvo5pZfHc+qW/6OO2Mev6GktV/swHN9gNRLztWocsKgZh7Y3N/ocTI7M0YlCVrsYe
0m35B6DC1wCrWqiYUEZEMp+GsUZVC0X6KVetdbOmYDpb0hsfslYHUSzS7zkRkO9O7Y4bLo0zo6mZ
7ZZi6gSvgptcao8DcImnQomSiVfRXk1LpFHHOxLFgXhURd5dtUn0UcYv9gV5YhzarTmxA2zLjZwc
ZBkOz1QDB4rlO06eF9+Df1f4DUTBvKrptHHlI/SX0jhbKSydWe8/C/59pAx28egNFdg/jHjBzYOU
/sgKaGAEFueM3+HlX22NkWYuuVEEUNL9ovXVTTf5Rntu313YFNvnuTBDqSx7R+ne3tWElH5jDkhG
BRiC9GSDpdlAxi4amv3B3jTsH/cU7slOa8BAgJ866al7NwxtAwjRRdqA5zqP/Hyi7qoKUAUt30HQ
78Cz+xj3m7t0XzRuBIT1NxIy9F3sne0B/B/ad+T7ff6QWupewxtlzCpgLWrfqD2KbeXLj1Z63rHM
6y/zmuKFgvet9FSxA3mH/7jMzLNjM33Cq3Iu5k8tQRcOW0miHtJf7T7AwTIH8UGOg3Y3+gE4kV4m
K4boG4dhe2/KctppTMWJvk2c49y09hcbyDD0fK9lcKkAF6Iqd3Pt5FGyhZAevwGqbba9V6p94WHg
zNvT0mWXruzSkP3nigi5VjEtBC5UCFt2SRRiXm7HUWY7MQIPsCmFbn5sFY/Sd5IjmV7g3OnKjuTo
TY/lVCz7qhNkKnBh7xcxuXe2GoB8wjJRM/ikDQPI8XG0uy84VLSD1szOlaF1WvEDq1t71BEkaHYR
bBqDvvhhjkervIAZvJbK/143tbN13SV4zqkKd8SpCiDUWfwwW352j0D7vbIl05oGA8ySGe+uHFhB
pkrv3lrFSwZMLjdKFuYZbzYtuOnwldYhGQ2lXVDfpcXDzLFLNDbnHeHJ4E69an5b+oCgmZjzeQDY
cMnmaX4L5gksbcli/KlROH10FwS3X5X3NY42VrwBdelD4sSYjSQ9EdsSm2KvcAYdjGZeH6UYIF9l
VUf4pKyCW5d7PwE5jVFignkcU79gqABPpSFShrZKulVZx5Gdlf1E49w7DPtl5mo7Y2HN7ptduZtZ
3vITrxhnTv2XtJhbwz7MQ9WdykpPe+4WrfkQ8BrmMLVz0kWmlKb8XihkGiH6DP8gegYgl8lW7uPE
hf0EwoKfiBj56jGpGpyvrZGpU7qU6H+I7nS+d3z7s8jom4Q5rBZ7dji60rs15FXQJCAKP9UmQaXN
HGu7Lsir5BA33XHOrOQ+LfriCbT4/2bvTJojN9Js+1faeg8ZBgccvuhNzAODM5kkNzAmM4V5cMzA
r++DkPRK+cy6rGpfG6mslExOEQ7/vnvvubBf6p6CjQhszbBWMADeK180WwxJ+QHKVPSJm9BU4L6w
XxPgbcVN6NRwZuSVOTMPlKT2FZPu4PR9vyKVi6Gdo/33IhVczanQGi5t3zT3E3wDcyMBV4LaIZVB
bAHVH27HOHffzAWKo2szfueZTGYTKuSFrEV+F/Su+t2kIp7ehSxwHg2wmt+MFOBODnlHLgiefIHx
uFcuT3xl9HQLridcwD1u2R/zBeUDGQeqz3Ql/KiAnyKLush/7RYEEKup7IeRmAlpgW6xDnpVPDwE
WnivPEfUtrrChJA44ctIjAn0uFpReKwX9FDKVCM4jEJCOWnR34+SoYewWmTcx4kHu8i+YoyuQKOs
AkvRXzlHtkJvV51Of4hWp4/43p9gkPuoU7wsTwhWORkxvFWbqmz13XwlGzVD408rm9KOfDvZyryA
Uhve3WEafgZ+pD98AUo4dtAvV4Fir7Qa9WScatxs9/hB2OI4TW18CXNq7iaQwFSzAf0+dBJC/kEa
Q/WhwrHw19McdMfKgn20SeIE7I2SefJN+zF+Jb902sdEoL5BR3Y0AakqO/KeAyLa2SbEjEkw4fOV
q60ja/M9UG0gtkVspuPG6g1332Uifgwwz+wRsuS6QLIgJusLUjQOTCa2eD0KU2rLG9Bu+mRFrbfx
KmFupn7hmNjsX2VWzWua9sRWm2SwoPC3Wzei4GBlNdWD1TXtpkEJv8mMHiu/JGWwGWVSHRsp6mKV
Z0X9ntZJy7Iw7Bpr3Y1N+ZZOJJa3LTBavaoSPf+kKse5BCbqk2N730UYqRcZFflnGTblzgFnlG04
4uHfTH1KvoVuG05EhFkTO7ApL2oW8qN364yYVUUo1A7dGfqTMznf5YBO3AaW86pICMWgYZyRxViN
9FmUdnkAhMr/TOcu9Q9AnKdHPw2wcox2ZH32qge5UbjVB9N5++AqYl/rZLTN927mArkNzaHjtWQ2
3YqstfUDb5VOtkHuhcYJt2rwRlKieCEC5zU7B+ffuWswMPWJYcDsrhvkcmpGjkmY3ptzF7/pQt6G
EzCiKO+BPRtbEnqIS1OrHkSrzNuOoMoG4zYyJLZEG7sgd0MfTtdeE32BvoeB6zvOK5uSuLIKXwsx
SWS5fGC5bBmONa2tJjYheYfhbYNVZzvQSnW0k4w8rnDbzVw52a4zze7GQgH0ujr/GSX2gmPqPEkr
EqvnVU+mdpN6bf0S4kr47oky2PU4G9MVv815yarBYYnsMT2GXLMIVwYuK524DhNB8YtIflTkmYoV
wyfpEyPKOFqc4VIiG33LQIc9syCL9mbsGswHQXdTo+mwhaUrGkhNrtahyR0xH8KTPwMC3RW17g5+
rODR0FGcvjW+tDD+BQMqQBS7hDWryva2qKLzOTWs6jRg/7jhO8xubBHHX8Ect+AG2haXqe53IQTB
o85CZ2On87dqQtJeW7ZVf4YINPeO1ohjZlz/x7jz81+ZklHdlu3G/z0l35Z1G/3X5hPk8S8cvj8/
8M9JGeAeJA+wkRZmNgIDFtSPPydlyxRYezymXRt+yDL0/mNSvjp4GJUFTh3WQfJvDh73N+XgI6Dr
ju5gmw3RvzMpC8nn/9u2SfgK3h+QE1vaEEyw8Cxpjb+5romIVI03Sjg9RFvCmQ5pHuqEZVm7cK+4
GLxxtix8yVwzHSd65Quu9wZIKax4sXVo+sq4CZjytxNJ+104ae5o5cwYAGAuqp3u5LO+o01Aeeey
K4wnXTTVuixC40z1r7VCsPWeCJuNL4nPcbTqygTebKXLVd6gh3lNg/xTEvu3tY4LYomBs0+0osib
j2EgCw+YBi8ej1WsOgLwlA4Aieg7zvGN5Oe4EiQPDhqtbEVtINUHDPSWQDXoUrWJQv2jc62B8q0K
paSvkzUF1tOFJC6Es9bcjL35FaFfIm42xjZIEms3mfO8x/+JWy609washG9q6pNtg/V8M7NTz8b6
rk4JVBvYsT9ru3V2mcz9deXyZHVyj8+fW4siggTUFsRg8BfHj9iyiVta1nygh0hRrII2NlRVD8sj
uasnhbjSpPM217EFSVdxhpoVWXHTdTZhvIT/uIiyBc2aExaaS2QpUKtO/ri4KbdtIPcq7w4VJU+r
ILN59ih4bIIwxsYOzL1BfyJ1ndOr2/bTum+Xb6JK202LugxTvwvXmEBoXfK77zmRbwc15lTRa3dm
D0BWwKYoaZY7I86qHUCHYtMR+EVLkHKlXe+gAgWhBnOwnwJEjufAYPiCIeqYcFubElXZAd62Y9vN
hAPx4mizo3/mGT0fGwuRXeLJAHNjwd1qjGnTjKZgq+1S6+qH+7FD9NG0eG+VBQBkrGBAGv6RjCQo
RddBa2lqbp2ACyOHEm+lYfZlmbFNE/2MPPPqj/NNYlNXEKIe7QzuJlvLnKO9rPLPGfp/QsHZPimD
ej0kRLBNxeymbfVTzEZCVkC5G14TzxkeDm/gJUEP1oMqk3LXhSmkhxDraRou1QjWvBZNZq6s1j1q
2NMfk5itNZ3z59FIvxO/H7n++9WWOxbM6gJjzTwX/gq7m4LwTrQX/VIcMCuhM0fTuDYz/r/Uqt+M
ps03qYT77BUNJb7lpPeWz2+wdOi88JK83gVO8lLbXnhh7Mh3jv89VI15GkOpsVp5xnMmrJwgsheJ
jczi+BFUvU8O3zNXSUrEuopV/WwW7PLZBKaPM7GbTdPMF5Ao2c5PUjg1QeTtsG3nG9c25bYYEWJa
2zDvY6+et+ac5luLVpx15zKIRq2DSiET72hhP11jKO9hQYfH1u3tM4h5ilXtqHpZigd3qKc87EQi
kbcV9tqBOdJ0F3yGm5gvUyDMVWvA2897TRtXVMm16ma2M3NaPKWGM90HVWeerLYZaDAAzBevByPl
7lD5JFra3Ft3WZFuHbTJHV8quXujcPiDxg3b0Wxfpt6tIdLvce+xFyvwZ/QaQ2Pn98ZGzvw8q7lx
DzKi5SN2zN8pnPA3AEvcE9FeG12ufTL9+NgVvcd9gCWkqN1HL0j0djDxmEWKu/E8ZN5GCHwytlZf
XZs9Msze43G/z7oCySaJrf0UGz9zMU+7rJ7PdStv4oE/35CXGCixBLlfFDQ44G7JsTdswDs1mOAc
vMwi/tQlNpLQn58aUJgH2S9gH1yWQDs6ACamT2Q6RhqsC81LCoPLZbIlvgr7U2kHYHCcOIzijfsU
2FHIdVBtu8kg9Yt7eRT6Z9+AsoRtHtxSeIHVLrOsE3I3aHDoQdt0QvclsrC0YuX+gQDKXZnZH57X
3CShSI6NO776Q0M7Tey162xyvCOthMWzUj2XLfzsVcW1LgJc3QdgLGj/eLat7ixFS8zHt08xrdsY
8cvssvgw6Ki9z6IAQc5BCAq0/r2uOxMMEVAWd+7KvRCg+gJ3SraaZuybKRtq7Ak1Q4aDpwUq8qpx
ItYIpL8nMR1IRFlnODCEi+xJ71o/WwLyfMZinp91L+J7+oNuEouH0Iitk6lc8X62Qqq8O9ddmfhL
yOojoaHQndkEHcNasxbu6Y7DsmKviOuYmyjX3nuWjm9D0HUHOckfZYfSE4UZ7ha7HfYYO41dWBBp
lHmv7tqsvzdDxDAtxPKFD5dKNwirLlz0PHgsE5x7gxfvRo3djAMNR1FkfOvgia+0Mf5wYlASTtZ1
R7+fa84a/JxTEHgHzt/4FPVi2IcYVbjY00jXLfRbH8jFPma1sAvl4OzsDDTMKCprH8rk29CTaJ8N
/3lqGyztuubKHP7uGJU8ZUUW7AyZUZFYwVdxSwBllsjNk1+hGJaCJzlLl2BXe3W5GfwJcuN35u6i
fRFxGwBIDFl7q+Iw0mgklnIk7ZfDaxv0ueStqOmRYUvIqy/373Dbq6FaSUIry5usTHK3cQ7sd8Er
YK1lzfridNBKvRQ0LUjHcOs2Jac3lZ8z+u7ihQrcRzb60qvfy34sZmBVDpYhtSZQju2a9XwWMwuw
yannur78R4T6V67XlqA24p9dr4/Fj/iz+OVm/efH/KVBid8WJDUpaczs3GFREf+i9/m/AWlgwUkD
xFVL+ps13vpNukoSpZQuGiZ07H9IUPI3ipUoCGbl/Idy9W9drP9/azwSlGPxVSwRc9vzyYL+erHu
EEPiORqNpeZq3NDHl326CeWKtCqZXIQiYDzUaDYTlbSd0Q9cFGzrxovq/DJ7gRjXlsWzieag/ofE
H343Q6v6UGZCi1ao0hBIQWfAhC4DRkResx+5GzhH07PsuzoePMB7CCAXjOv+vIbpibeqUZkHQ8x/
klS2PNZj19+Z/Wde1oyk6Dav5MR4A6Rxb5BSyoqZfX81fmJKz8cV3S/TzPI6BIs3KoT9ldPKMN1W
nk4BMKfIS06dUxw08UwHVjHFwJP0yICdqe6yYP4cRvdgxvRU2z7Xy9KXKDa0TNCx6/Ps0KSf8YdD
2L9xEtn7PJRlDM2uyDwHL3NaflVNVb2XLVm/rpnMdedkzZmLzPCF0a54F21M8w27wumM60s/TFUS
ftoRbNM4sZkloO+w/6mIU9omHAh/uJ2pEbvHalCC7/NHDq8pH+SetoD01nfy8UFkzrxb4J1TUx65
g1ICp1Fh+qKjdk9M+8GO5T3QL8Wj3sm/wPDiUx9ziM2uhSmoTdonZwKgEzc0gohhcg7BXFmcIsbS
ZNGGcpNMc3f2xwFe6Ews7tTPUGxJAtKCx+1ZyxvfzG2go8aUvTp51T11gtxg0lnUpNLmbL3FMg3e
WgN3WjXQB1EUyrgZZhgubYFuVnKrXA9jMN/ModV9y3gec+FTeX0zBLU+4/Pqf1d4yymdnloj3TQZ
Br9eFNm24uhNNsWgcKpZeKMuqEW1xcWoSz/1FXJCa5q7D+McX4VN3O8jSSjMWmqPeMal2gnvmWsK
i4foFD+yw3S+2WEeP6jZ5bM5pqyfLFKPu05H4mzZCTv4qCujA0oTZJIJ+o/d9pqQpdU/hnSVrD3a
3t6NIqzhcefqJ35oWe88ExcsQ87gx9tBa/WIrjoPGFPD0nhLQse7j3jOYEn3oViCW57TL1FxK0YT
BGcVmnO+US4+Sp1bxTO/xxROVRPdyzFpLo01gTqGKaa2VjkQEAgKgRl7CvMNL9fy2Xfo2QipfQKQ
pPnvVhmKC7eCjntdmVe3CW6FuGEo413+NhZWIqhcC9UyoKYjPh0oZH1s8q8SQHrbroj8T4mHI1mN
ZnZTmJijuRKCepwh7eDzD3pK9Oi36J3pFLlRctCDd29x+UZYk/PacdA+IDqrpzHj3bNtxi57DwKc
k1YWsJyUHcGVdVrZJWZwrnOU/HUVzcPUhrRi0uCrYvNWoF7dtKRC9oLau1VTNgwvKf3dkIXTre9g
J695vzwGTGCsS8navIxXNQgd0EzuZQyITW3INHfmk5gb2IoZGmHh3tqWNg5DV78KNtQPBuQHqr8X
AcpBierDwruUiziVLzJVtghWVZdPD4iA9rFb5CxoGCH+9yZ7GGoHd/+fshd0UkdlW1nxi3RQx6j2
izEZRbd5wvtjEdBMlLQ+OfGU529yDL3vFrFNobp5i/zmMsslCRox9awreoka/ppFrFtku4hAFkXv
SHnWIupRgtTcxeh8ahH8AJXiZV1EQID6AVZRTuupM78Vi1QYLKJhOv2om/7czvwMg9Y8J1d90QKv
vTOb6GW8io+okD53vmOOLgnbK9sipz+ai2QZoF2iqtx5Q5Lct6iauK/w7k1nuciduVk+9bGTr/JR
ci9edFHaQPuNfRVLcd77DCVAijBz07rzh6yKwMrmoOFm05zbRXudlN/v7UWPtZoJj7uwJWqMSqNT
HUoR8+1V8zsOt+aixoFBEuCSzcvo7C2qrxnWpHqvSjB9zXvDLYy9YJEMeKOcb6ereNyUQJL9RVHW
06Qe8YHhRsMnnj2ki/YM/v+HLGkESuOQi3au9NZo8HaxJhmt5Zhlm7Tyefk9S1A+G6rnyo1e1O55
0b1DL5xu6dYml9Bb9ctMxHJtuFi5bRU/uLWheUugoteIygiVKOv4/fOnPguCB9DPYkUoCtJVaU4b
h1+TYrW/SRedPhuDz2hR7u1Fw7cXNT9edH1vUfhpV1tKILxTs6j/Y8dLJzHMb+7iDHAXj0CUUIij
PL5SO5VfA5v7Rwjkcj1347RzplntukFmv3tNUNzOw7ZZvAhDK7Al1ItDgTPGuEnaGNuCZjKgFifK
NnpxNTiLv8FdnA5qbKIvcbU/qLJp1jLtHnkRZreqNDPKIRaX3uKciBcPhWWZ9xIc3mZxExzzxWmR
+Y7aGN3ivhisD7evWT9bRvqULx4Nd3FrtPhEd83VwsFxuNg5etNbE1osdnDAWem7Sx/r4gAxcE6c
3GaY4DbG49FreUSO6ewdjczyrM1/7sn/0j2ZGxsOqv97DX3+LJrPX61af3zIXwto8ZvLklcSS3IF
NJRfFtD2byx1bZN+NB/DnUvs9C+rFoaqv1mz8GxZeDkdD3oqCdR/w5rFJfuXhbNL+YviEU9e1HPB
pnjX6ra/LZx1wCydhKN3zu3KZ4kMfhsasYVwqdddY1StJj2J6jis0twpg9uymGiaqF3T4GScW4Ky
TxkJHyPHIeVh1tyS3q9FcPCDjlVQ5yx8E6mzmUrriO273OU1doLhtqXYEKY2Gw5KMIBbYmffEV7P
vZte6OYrDYcH8G8SPdc25FpEntxlJI7wBelwU9nz9GT482zdkM+PYaMRaEHtWaKA8x4RBpQ2e6+M
/vbG5E0iawjDh0z7nb4n9pk+1TpQ7002O5xKje7gjtR9Up1pL4+4ME/qzWCJWfIpJm/ejiqzyasz
rtB1PRU5QfTYv0t14b1rrqIbQ5XDB45sihV4z+7gDmC+xsG83PptlkOlExk+OShoCOmcw/AgmvTh
Na5+sxuH6zBteOoLOMZXNk63vlkn2ClSNq/8I7j0nefQUw6YAU6VtW0TR61H7l38GZruHyBGRcPa
nCZz0w4ARpnwsUOvaIiB/C8Cb1oNltsfCmPO7zv019cxypHx6mnYY6SbHlRjTyf6H5Ybd2yPBhqc
ER+iLIl/8HpwH5KUJcm2L23jjnQKHjPXqw9NOVpcW9viOWLI389+V97TJCHXPUZral/81r4IFojf
DDbgMAq17dyVgrY+VdEKk0tMP31szecM43S/iTvWqJZddFtjgf4P7G92zgALJxPJSOAi0POHMeXV
zo8zY4/Dej6KyJ6/uI7LY0Ts42k2WXqBeStvSlpF8z3rYFK43ez1FimRXrQ264a//s29RvTRxWBL
A9AlNlFIoU/2ilr0E7pDOBQn7i5DhmDRBjpRO05ZHhxEafE1D6Ba2aFSHWh+/edE/ddOVKyn//RE
RR/svtLpF/srqwI+6K/VAyl6qSxCcksXlv23zYP6DZbGcsxiOfW5lPxD0qPh0hKY+UnmOx45jgX/
/48TFpmNc5GVxB/guX/vhP31gBU+9mxMtK5yoNyRYF+8sX87YB3PiWpKEsNTb1HswU3Ikg8DnbW8
xot2H2upTr35PTEG5kYWiQRTS1/BOe3bA77Gfu9oS++5OwPJ/NuP8f4PC/t/FV1+X+KTav7nv137
V7ER/Bcio8eTyLQRVy0EzF+/tLFxJzQA3ztKOPjlneJCfOfPHmc9h6SbrqwOxrYlDLGN62DVhkxr
RtUjzdELFPzwYdU9NMiYut5Wk8zlt5mN4y1Gq6HlwG6sd3h5rVfj1a3mHZ0zBpXQbkKkjqHHbwAS
eS24Lsiz80ZQKIlb1soGgRulhERQv0RTHx5KOosTnE9upvHVNdm0oXCEyzZjuzpB6beW9UayHWv1
zOkeQVVWg+/cU/vbvaiSivCh1nm/4gTPWPUMif6eT7kJ2pVid/qJiLisY1iYE5dbbrq7ntV6diIM
ytqcBHWWMeA7ZEl0A2MyHPAQBK9A8I19Hc/1SYeJte86p/mKzai+Uzl+ZS9pzgQoThVByWdZxCOh
B4izsulaUlnU3Y8GggWNoJy4GTPyrRbORF19hGJHwJLR2yofDaHeTQdulBETi93MaRa92WRb5AqV
brgYzNQPmFBwQMpoarZD3I83oZyfzC7MkCe7mDS4KogFDTBYdn5qCMKWJNRUFTWr0SW9y5PZjL1H
OFrVY0+okYW1n9+7gK9IzeIgSy+YPRvnJQnxcYyWEd/Ns97S52TvtMqG54mheFVEWCBGr3L3BC+K
XSXbKF1btdetG+AZ2xmby2F0gorGVWWsnNkkFgqA4UjdFuQjHXoP/NT1mSR5TX9pZp5C2mhPyvL8
U2SZWbgJCjN7q4BxP5cLBk8PFvDTtDOqJ93EMw5ke7xxelP+YAvv7bDdaCRZvntWBYuG0deLoNKC
KWCbvpv1gMZTpVX0mfKyXzl2Pa5bXmmrmVMfOgwRByIW/dkdmm6biVgxekfZlhBqQVKL1PZctM5j
BK2F7RmaUljHaEwZROtgB02qmdYztrQ3l79kTWKaZ6mvui35MOvTDpOIwOA0/bSBjl00LsiNP471
AUMmy8aWoq53nsQzLmOGxaPdewm0x8GZovXcYrLc8wRmkyTdpgFOpHNpszuipnllOmraZGEWznii
A+PZHRvWAcLI2qNiS3RWtNK7YNJN5DLSUM0qt7LoJky94ozBkZ+eIE29FijmSdODCKAbIAE8E4gv
nEADGTSEGQI6VXGjMsJyZKl0enHZnO6cEtnf9uPl3RX5GscO941+T7WUQ8q7pVBDUn3t7mVaescU
D5CKhvm7hIa1DYZGHBVU/xW9b1TpVRapcU7C4R2ysY9w4XuQFvJwLqxNGtcpVh4CuxMO2Fp+FIFU
3cbFVopwSYCyv2UbJ46jhctqBUZAYgHq2yi/mUoJjww3QH8sQ6+k7pxDhGQ1mhhm99Kj/D0O7TsW
bcODVwNFJFwW9VxJiya7E7wxWCr6EShdsNHGruai0W/QHLxbj+PgnEdEuXBAZ/krFyENYNdpy+2I
QnMJlh2UAb27wfPAZipedlSSK1S2sbpYbMxlh+Vd11n1stnqZ5f8qx1F97E9pC/VsgHzl11YSLn8
Jq8GeB3XVRntvulXErYs0OLrMo0OOu++iafMeCPtwLptXDZv9nUJJ68LubBC1NmJZU9Xz44+Tbk1
vJMeZzu77PNoTdAHGsI2s+EZZO+WvR98MFaA7bINjBTdKHLo6yf0X5aFgeVFDwuY9VvZ57gkpjHH
c1I34b0QokJQQ2DM1raMmg/6TkFYCKyk7r5etpTBsq+MKE2GFU2b7KVlU8zyHPZBhPkO0iZrmja6
g9nG9tPtsQGzo6OanfOdZaIRDTstiSl7huJThMqcb7DpOrtkcmh1T3E96GXrytkwHpNlE4sV1eIf
vOg453mTp+wgVpNZLluYpXADLwbr3GTZ7FrXJa+c7GXh27D7ZcnCGrhvccS3vuddf20Hw4/OOdME
7XYO32RvyW0TeV+Jw7pi8NHFUj06r2zxqmPCsHCvnMjis+ZfNutMXohu6tyNRnWTBBz9s5vdhJMf
sKkujwCw8hV4ArD5Vm5sfBP4S1WJ5HZCqtsLBgc+ALDpXcEbHRfxsjAnxWKuYbnYmzya2JrV/CP2
TeMjWRbute2MZ+Fqka2bKmIh76r+q1+W9CB+5AZo77hf7iXfs2WZz6vUddYYANnxI++z76fUN7pp
QDVErOOd+uz4i3zgOkjZa6uZpVikZwIirBWVs5tq2kI2OIXNVy9p22KrFyGCtAmaxHTVJ0KxaBXJ
VbdorxqGH8mBWdpfFoxXlYMkZ/0OISh9ZSjm10X0XCQA40wBRNP0ntIxcPfJVTtx6Ama8UREzqW5
qissOOy7IC1YErZR+TEtMky7CDIoFPy+wBWg0xhOUnw4uN/5O5Fx7EXQoW+BbaFcZB5fN9ZNw3HG
u2iRgcKrIsS9C3Uo80m7rqS00096XN8bXA4bdwLqiw9FVaeEnbZc8a4zaJREXcFbkQUot0ap80ew
Nu1tuUR8xBL2Ga+5n8XCCt9+iQN1TfOInYKHNSHEC4SUCBmJt9hNbHuWu2HFxGJpEDGeezcX7H+X
SpNgiSCxedXffUw01J/NhjqxXIJzQdkr/B9CFYqyuyXPVC/RJv+aclJL4Km9Zp+qOEP3hrUnGfCT
pL/R1owtdLimpuprgorrSf3NvuaqehRZscfuSYjhmrwyeQ0EW7UEsvqk5kmAQ7LQB5gyYsR2EYAJ
bPGgk1rIHP9pXAJe5TXrJSjjOPt1ykEbqSX8X3pZcqmjKR3XHO05y3p/fK1tpR8RE+SHDqD4lx7b
/VUKz+VLQFvDLyt1sddNjXncCIErriKojFDuZNTtYyxm9zbe+Bx9G2pI2EkAQIUp4nVmhuax8pPM
XBf0T6xAW9AMMqJ8OO3Zoy+avtP/jHX/ylhnMzv9U0H5EhfFT9Kvv0jKf37UX3Od+k34iMbcR/FY
kipkfPtTU1YLa20Rk33PdJbBjs/1165M/ebgesTd6drONfL4/yY7AVFcKYeQpMP6TfE3/1uTnWWz
kfubW5PlmUUoFj6utBcTKFPkrwOUE6Uqb0Vhnkmll5HGAEzAaDNSFXKIW2ustiltyCWPt76COICr
2sHt1Do/R3qPuYpBuF1VdCReRsxTqsQ5l8zfRlyL4tVS9H5thsb6Hvp2+JKP1JrEoed+64VoL8QY
gOMMygh2cUkHMYQBQ17Cgf+4hhOiQK3Q4nqgCqQ4y2REthrdh6xune/GIILpbDYa4ILw7BZFhs3H
i5MGnbxpZj2j5WbewPNI5E73I5mnGktGQy2DhyyjkmoHn4rwHLfdjVObzponQvcOrGFgmdf1OUwF
J3ZnPPO5rHYpv9snbHd4uxz6jlCosyB+sSKc/FCGinldxwT+jsIDWCnrUj/BEIIaxRyxt8fkR6YV
wCcZ4zAzdcy81tv2PrHj5wnI1r2Hxx/pTU3OBfRwkC/IqfgAbBh2HH02zra1jM8xFQCdTHztS+8d
WnqhnK2GUk14zOcgnSOp3e0sjOaRicO94CEct1bbSevYcd8tEY1U8DrnvnyCIRE81+1k+8c6aJ0F
hVS52ZkNF+Z8icry1hMf2JIpk+uUdC0/A05m3Y3FyeOgPLeV5GfZ5QNtetzVaQGZpuHcdi1Vs0ZY
RYAjvflRF6HAdx+EeX1ILfZWLbu6Fe4j+E4DzfPSB6u7Fmymdj5uoQP4Ffutmh1kp7kx5meVSXqN
25BSlYMwTD97jWu/K+gMZu1mbrtCsOXDTQs7o9nbXTKZzTEKXe5qOexgUmFhM9chvzkEdNcF+5Q3
gpKsSiDRBwPzWwD5HTX5GPfk/aLgmiBdpMlyYJReWJuCp9468mAc1F3LuJLNQNt4utnDNpuDfl3T
bILuLp/T0d3krn0Mu/riTj7NXNzVZAxASs8snwFXiTGHUJoWu8JLmxeSEA8j65NVzafZhTOr1byf
3i1zmHdSxgF91NMTVszmqOso2s6eTm50bnDiu7Qfs8yzT8pAyU0bq9k2Blf7HCLOSVCftBv8Egkl
m+ajqXlr2l5mv6jJ/iggya01sYlVErXGWrRJvysL2VJw6nDx5PrxvS7pNapj8BDak91mnnOaDEGz
ljSCNaLqdmLmbpgaehPnRrEOtcEwXFkMhECCfmLRfZMj/YgqoKjX0yYldqLG8mkKbJF03IQAY0fs
cPEETDeZn9qYxDQrY3oCbJfnLpjDe7765Jy4E1d4KF/V0XKc7meVVdPGj/BN4GYeDlwTcKZivC7C
uT2UWh+LwaWwMHtM/fgG5XSvsOitIaA+4wDcl2bDjYK5uFHxsaBuimvptA0TfvohBky/Fy+N1nt/
Gi+JbdA87HbjjvBgu+2DGT91IF7pyCHrjcS9sfLsZybMemUXg0drdUTHrkGdrrastSLwQrjS5RCM
/QuyN6aKfBzBLSlETvKvDybt7Nsc1sZagiHgtVU1VsHvw9vbDVZZI1LkOursi3021nDbVCeP4/LU
1aCasLokt9T2JAd4i9GGd4X1EEb6gUZemJh8U3NZ3I5knD6peMHb0gXkEH0uqmfCIOIxtrV3Kiv2
dvzC6h2OZvUudfRmGk1PXnX8nW2AdQjZ7oCEJLnuWf60dg081h05vm3Dsf7QOhji6KRRR8hOj4FX
P0AWMXccE/4Zez0VnHgX22+cK93GJoDaryqnTW4J0/Rr3abtHqSLu6M0qrt1Qzd6xPCtLvVoPs61
0UKVz9+b0Ibioro75rFdQc/xamQCWfrZHhuP1BgAS6CMZrIDIIxyaZTiEzPGLQ2WPB00QOfUUvs4
aZ/x33o7mzK/pyHFzQjqfT1abfIijeTFDYl5ktv6bGb15oX20e5wfVdWV+1yKiRWkT0gVNbH0kv2
yDABP0UtcBuEej/49VfBrnHr1nNzMFv7uQpkygs4LX3Gl4yVix7M28hyHnFH3mRN9OqlNv3zGbv2
UhBLaqotg98H3YRw9gQ7oOUsrQz/3m+cPSyS8XHkV0c5TB/qNceo/5EGofWWgbOBbINLMTRwntqY
Z+TUb3udniSp0J3ba/tce2TbdF/FdIapMlqnU+bjPOrmY1S2h7ZKTn0cpPs2M2PmTgPTfG/seJjB
MQ6UXPmDWAQX0YkvwdDPgV0a/u00m+IhyglTzbLWl6yLjTWGkXJbJW70vRo9Rge7uxljZsFiyF4s
gUgTlBfVUyrnJISZ7bp96qfmVscy/8IIeVD+9MZkS2cV3483pmW6Fq6Mz/3kHK0abpeI/pe6M1mO
G1mz9Ku01R7X3DE5YNZ9F4GYGREcRFIiNzCSEjHPM56+Pyizb0lUlrLuohdlloukiQxEIBw+/P85
3/Ed3Qssa76MlgkoCs9/ueawK6+syEJkgAYbnVpgPAE+IDlHSNJHtbrltEmJEBplZuQ3gdYj+Cxq
QCst6xpmy3w/FYSOS0msPPSo7qQjgfUiXS/3LhLhFXSqh1AbluUZ03uxOKMdXMtC6Y8IxvJrEZT9
uDanFAA9Zui4u8PD7BxcDBTHsTceTGqCr9DKNPyvGRDvrYW4tUEZKwfiDsxi6vess/qmb923TOtv
ZKgihDJDe9dY+Q1JlZpXJdotts7uOhmjzw2ylG032sWxmu3PhD2l98jIjrom243k4y3KjOqZ6dXc
L8wzaHJEg8FJqgmg1wDQFj0JiikuE8cpEy9LiLePmv7JDQLyEQVe2qAfkkcQtQP+l8Z5tzsrWHdL
LhxY//QFLd30SQ2avcIw/GQkFmJgJ1OPSpHXq/k2p3aFoyIPcrEasQPuSFjM8OKPnKDpaw1bvjBk
WWSybPF1MiG7vL2A8i1nuq9lnbxOQlN3rpv3n1FL4IHowksqEgsXJks2Rg0JSDOqTSqH+OtWpajT
q2aei33cAfmamzw4Sz3dg2VPEGmoEtKOW9w5GYVJptuwu9Uqw9nPyq4+awSqFO003vcNrDbpRrCT
XLDgp7xtv1aJ88bsnFIPtt11V/vdA8YVWqiGuyvdGq4CauGNX9osEJFro3owei/EkpB7WhHrlxyZ
lFfoVoVsuyEJtW2mE41hdz8UABNVWL2lQbZYQNNI3pRlLz8xQTbjxqD6AgyjHcJ0B6mw2XIyTVi8
Gi2nHesaV4E9WVsybaJHgUKJEAgndcaVZk7Gpyw05GueWrhGoZAiOYY4RXEYFzlV0c3ccc/1JQ0V
/CPb46w/qm7GO4NyPTcoMHBQWY78eQ2vnPLfOmPnAfUu6gOKu77MhvCqRlOyTbI++OSin6vlmY2W
l+X9I9K+g60PXwvftnfUmF5d0r7IKyxJdIakdfAxmK7m0XJp24od39zRisE0uVFfrtOCZsVods89
Gc6EaC7wqxIvhgXPfYULnTUwKfahmaMi88uW+qkktrrVTcz9cX+EvLTxa+MSh7HxEJmAM9MSj2QU
ZsVVTKXUS5T7aZqp/vZVfVdTK98J+UqTmk1T7BebOPMfZIDYPl3gVppprO2wLCmn1kQR4Muu7Qle
SZXuqddm+B6oFKHolV6h5aUXmf3aWdBiRQ3Bj6wYUiwrpEhzEj4Pbnuy2eRvhcNtztzyYSzADisB
N5HkjivE8ySKSidDa8T2MG01M10FqmRdTItDUZh37kBZwg6MtzTvHopysq41e75tM84qOs3l7TgQ
nFqXLcK8CdZjSaFVq0ci2WZNf6S0jVM/zbKHsQW2SoGd5W6ihhNLNAP0gLw4tDTSTGMCFZJsfsiq
ctwWDfu6qPCjr0kt13JU8+0cMdLH1Ka8CPDUBn35oGR6qsLOvNSmC4O4yt/ZAGMdDpuNxBfgodKl
+mL21yNq3+2cdtlDbcbROjU7qJYm3EMTRzQbb6B/kxan5yRggpkGEq9dnNUX2/FfRYMUywUisQuH
ZETYRUif2+AEnFLFzgdy8TVgs0sOIPCig2bMimrw5qaGCmGK6aLH7pG2NrQwGz2TWvgAtFGHExrv
rwVnjlRqT7ozvwSlvVOy6U4cdbG4x8l2SOeD7yT9ZiYpMg3fNaciVhjY14nY1HJPUtVNFRlX+Rgy
RYZEp3bIK7dlyRG312tjZ7SI3YqFJB3HVwi3WURjcRSJ82Cp0IAvPb+Mqnvzu+C1KJDS4Wy/7dqz
KvwH0jTaFUeq4FnTyJjtMFWQbEy1zlCn2XW+OCURxa5b7BIWyJUeOOXF9+mcaLmQJ2rUtzH+Bk9r
YpI/uxmJYkJI3iXxC4w5s3bT2VXvoHQZ5wUyCnkTXC3TA0EW4XYiA+xQM4Kfpzr8ZixJ2YZPVyI0
9KZekVje4hWxsqcU00OxAfuaXVi2SMAcCyNlk1fUiviIOr8dWr3d99oIXzS2k10cEUjnlXotQoJN
2vJJH2TkjUMPjdkqq4ehW7xOfdgf2FknFIvDfGe6OXkE0xxcDaKztzUpBFM9o4ku3GvXgbmSR5p8
t6Kmu5rDyD6WhlPv9XRKjl3hT1trMOt7M5+KtVPrkNJFfKZ4yiE/EPT5AgzlTRGcjJFqLyg86ywF
lr4K7uPOgISxjntOTL0yF2wFyfU1clffgIbb54a5DkZ4dRmtUWTqLVIdCsWrHLcRiZSOZ5exsaHF
6hO32tp7lU6vTtahFtXViwpS7hgb23OOEWxfx9MBkzp8vaG/yKxga9GEivXYRXcPebZylLGOs7Cn
J23lbIXqeT0kvHzjDl7HsxPYI1s+Tv6QUOIFSK17xTjGW9q96YG94wHdIHRmmObbxYCABSyd+Oqt
fJMmZAaHiPJIYrnrYs3ccRym6mKM8VMPM5LdNA3rM8s1K9HAieEyNe5V3mARLJPYxMWJT6VD56j1
HEEKslmv1NQs2R5ptG8Sc5EbYQJK2kZctUnVHpvCeK/m7jy5BCkt5wt9ji6S2X2zUL1v4pqvEf8b
kTQJgKE0HYivgXtEpkgLVc7Rrgj6pnmU6aukyM6BrR7REDS03mTljWi7Vw2WzlyKXTBQ80B2w3kG
h+m2I5/J0xwKwVHUfpuL8tYuWqCQIPPryQeRZGyoNHDW0o3cI1AN9AddepKhKNkYjSfCkVnZEv4+
LFJg9ElpsXEhzJcn1aM1Rm5r1zJHWrJeswl87VX8Cmjz4JjVzdgW4LebSV9zjLxiin4s/T7fmt24
4bjFSJYgKECTwF0mHesyy07foc6nlDKz8JqtcahLeTfFGqXtJUqZ2PaqkrnLYWfOP1cmrO7VAJsF
l5S8Z+6808l75xP17SaxB05fDjCZmiNhqwmaK5AkqQpAmIqGY+hI9nJm/kocpnsbBxpfpGPt6Oph
IAOn9OBI84aWNuyKUupoVgXKNYvWSV3HtsdmWVvb5PYSYqri+8wPvzmyujSzfpU49osh9W2ZvrQy
2wEPfgduXnLUjaZNLufYazLQPnHuScDha7LP38sWgjNNmuewArNQmVCkmlLzEoBZFFYc6iVzDNIz
z6kHUANn6xL7z3ER39QhEzReltoevVKY6jrrev2osa8vV2MAIgo8bbMm8Lzml1jJS9Rm4H9LjAtk
ENUYQxWhDfYV3cirWligPKi1d2OSdlsqOcGRJQt87ixVxQo9Vd1JA7O7MxvA7ejMzfoQpZV/4zCr
IYBrZG3hDgyr0AF8MtvtvWbaWbPNkIFM21pLhtozZEi5DS8HT2FW6V20jU1XVvoq5x5ZqLjroNMm
cepwvJKFMKqkPfnSbaharP6/1Ox334rLC9nV/3tJXXljc8E8F7b//PnH5o+fg2/F+qV9+emHzfc6
+m33rZ7uvjVdyp/+kRi5/OZ/9x//17f/TjVeusAJflAHLVf48y+Xj/B//uNUkAD1i8Hrj7/6f9V4
5x/ITXVcEZTXvwut/rMav5ATqIRbJMWBLODx+Fc13jD+ga6ImguVelRY+oL++1NnpfOCLjouV+kA
cRAq/FtKVmNhXf7A6eT4Ca0Iuam1WMmUtdAiftRZRVM9dFTF6oNFG4k1KtbknQirmaTiqNwWVewA
Xi6VeG005d+r0AXjnOU+j0QE3Y9uPDACJU+FsPMd2Ub90uHlYOZwNL53Sp4VFZZA1ArRup5EW34t
c637FtfYxEYsoo+mXrWgGRyKBEgsz4UwAffmlBzWdWXUngxEPezaTJupvQFZ6PJu/BtQ5wcpL3fA
pGRPBBN9D0WizPLvPyjNYqQTyMbK8oDwg0BLoup3KAhcT2/b5XPxvn8YIn8lIPvljiOtIwvJpDMD
K+VjbCkHajEGSVIeBq02lknlFQlC70U+9+D3V/qQa7N8MmXoNFvIgUHoZ3z4ZHMHGZpee3rA09Ss
dZqp6DpAhROhEn0CRG3upjD2735/0Q/c0+8XBauJeo/BRBji8u8/3k6h45pBC3LAi0+WhraYFBq6
Qda6Gy2ySP79q1noDYF+OKYNevPnqwWuM0Q5JfgD5WwrOed1Nm/hrsrhukvd+99f63tf6udnhQ/G
08oWCSQnRs6fLzYCcA8Jy4kOVTimhmeEKOvWVZUt+0HyXEOScq47xHWnoUn6PSzMttxEDXXa37+P
X++wJQR9B/CXS4aL+vC1prJRU9ZRRq/YLNH2bqZmbQe+f+/awN7+5mK/jiFLyEWbQugptK2POswa
2RoHcjsGnzXPt4VTNyz9PMFAoJIQontEjUvlbuL8zXX/6kMqW0pkazYCVfFhXkqI7aRxV8aU2yky
rnq+zQEL9LDKI7IS/q0basLZEHQ4UbXy9QK0+XAtM9IG2YcU7CPUdRyaJwX9WtTTVUDC28Pvr7W8
1g9j6Pu1LJKF8LYrYVryw5cXZy2KIZQUh3maB7ku6N0f08jo/7Sa/LHU/cUs81GkunwmTCwORIjv
w1X/eax2dtrUdjFGhE5YfYy2gBroypxyHRueYX0Ko4gEwBHzH3BwdtX+Bt1T+Ict/L98Dx/GzvJZ
SZRmooOUq9vi49hBKpVEldXyHqiEIVejbLwcF4mGpO92LAIHcZltTH8zn3+/hR9usa5MPrixRNoC
6v35o/eBjdbCVyDBIW98ZnOZHW3DnC4lov9dbZQ55QutoDk0TPBDPH/opv4w2Pn4VVJWqd/K3s2O
iU83OlgMGj5wuqM/x9rt70fCX71PeuFsDRS7A5ryH9rgCcyGYVaatoeTZL9OU2fWXl+liJ6g7w42
7oOlHcFeXQGRLYbkLKA4EOKX+/6BsGjzClaaf8AHbFxczW7UljyiIgZt5qp+9/v3+uuodQR3U4BK
Zkfyi91FuOzpIRVEhLGIKcHl7YwJSqKm3fz+Oh+eekYMQGW+MjRBkJrVx7Ux0nRuitZEh2Io5ls3
msn6zZPCWtrF1qffX+vjdP79YtCadVZH4pzdRRr/40o1OY3VmGPMdF7UyTpw/H4tUswNuE8JvtTL
wCtHwptkN6onDnFwegqr/ZsbK4W1PIk/D1fUGoLqnMWmgLfzYVVJ65KSTKX7e9UN9XRQqc5k2rqj
UdLiLedbPDXi1Qp9APzkQ2A4KcM44P8TsB92JghiDHr/6BKDfdP2rt5RKIzLmlpfC0ZTpwB3TsOG
yiuM/bs5Nfz3HpvmozOl83lO65FaU1Xbn1Q1UuzPyHXsa8GE22SDfmcBQfpE1VLsW6ylpxDaXbcm
NE4jT2mYb6fAN7pVivzzmijG9iX1J/E6a2zjcEBhtXfH3H/P4HCUxzyrspmYu9LfzyBEG4TLYUdp
UZEOutIKsJqrvNJpsAGyfKPbbzwMhlFWNCIRR3gNDNL3lDLusM6QK4Sw/+PwjDs6O5oWU4us++i1
C5m8iyaw3tF509HJM7aNiKMEEW5D5AYd6Si2uRtMwWYoV2Pz1VHECMAlUk/gvWrnrpAx442nP0i2
SeFyeSy9GjDhhrlTNJ16mvGwrsfEDc5q+dsG2RlgAIvgGGAlHLoVXpt7tzCmM+tM+lhV03D9/fb6
9tBu9DwUt6VRhQnhKioND74MbOOoQ5ClUAncimJRGKP7/j5bgbKFlDMzQzly1J5pnTEiCzFKQfUF
xFYXldy7iXiQxiOCN7ynK29+7mpBHJseiPxmYU4Sc2vyOkO48MVabL9NpaLXWrgk3Pl1PQUg9t2F
cGKxKOA3Nx6cvMcXq+nc28zQo1faCfpW1jQ/EX1qxMAQ8Ue/PMrmW1oVI3bZpB5vRF+N19GERWit
TBk9p3bL1ISnE3yxAINrLOMwW4jglNkGsiJCp4U0Nko2MFSp5m3ep4wlRRo9gpyJGojP0YuMz6af
bzNLw8axEGLXXdiA5Iz5AAiBUHb4nP2hOOJHLl/CgVx2Cm2MXgv9Cmmi4Vjsu5ATA3ZW7d4OE24Y
IcXTOdDS+Jg46cadkc3ivBuvCy2FkBOjvQ8GCDQgaSwihYv6NsAqdxBOnV9hZTC9iATBta034iyN
fD52lbD3SKb8+6BVG/qZ0AXsPDlPXM2DzEgFYVa7JELMUOX+CHcxNp4cSjILNG4niqnFlNEZa6GN
My0uOtISO93WHbHpUsommoS7qj/S0LiOgnw6xpKM77AytkMXFqRaQTgKNXzwSTa4K5IK4yMB17VH
dExKa2vJYmxo4baW+VTjADlDMLiul3xn/Gnjup+QabDgGFurih5snyzhqSn1qxQMhegSkmXbfNih
1hIeNQt4j7OwcaNRnI3c8K4Jp1cYmS9lpzWbWMuMNWFmaP5RgB6Q0HypFo8wfrsy9aaRBGU40/pz
ZpjHGSQ/Je3oEtoRnmXTvu97/wp9SPClxaO4Cc1pPIZpxgRsLnukTJ8udmQYZ6zo1a2M4MNpPelU
82yfElVNCGPMDDq1Cwen0oPmW0Xcy36SBTzj3O99YNKBER9lYRZy5WuBOnVWyhsqUtPAnTbp84M1
mwZtj5QIrLYnbrCVsrpmo2QifrAXG4sS6QPylOABAfHwiWoV+4eiIR6SEtA8nRM1GwuVVG3NhIjN
OIvqA60NIpcqN+Oi7KLPdSDuHGsY7tQwTRtj7kjdZv2xqHSXiJOisspumhaJruJJo1aInUVf6QlF
QaqK+yChHZcnud14tlARU1FO8d30WRFU4Kp9GXP0wROYUOab8q1LJ33XIW0raeTo2XUj2kdQRkT8
YXtZpELQyQMIJgDgbJihWxxG2ZVWAhHL48S6ETBkt+hygs9tHAxXRjeu28gfjvHQUZmiCug+G/FI
mo+FzC3yEOpph9ytw6NRsW/H9wGGd+4zBmbM3oEjQqrdplOtNtlUE05DbqnI2v6pM3PnvTXHhLCu
XOr3emapz+Mwu/NOWEvvvxvGJW+A/RihrPtynt3LqFU2RHl8I2R7l57WVoo8KTqg7ih1uniyq7+V
uuNsyiGejlVrnFVmirMLjSv1qI2dUHXnbGFytetU6t6mfuVTmjZ8g8N/HJqUKWqSpiNgZJI25JEv
FSSFBayZRRiCJJGc5ts4i+ZWgS05jLAgabXQ43NshoAdf28nBtZugPa/tZ2WXD0nMh8SECw3QdsY
MB5kfAChpp+5g9HagERb9b7c9ZbFwHbzs035wPMzV78JqtTao7U3TksffVWXMxgzq5LrzBmKHVHZ
5TadG+elW6i5TDQVLQgsN57T0jdcJWRH7cI+1wG2DAutsfEh1orRuHTCKa7FTLIVTucCPUqjxflm
StC4wJrpUwKyc/VkgUC856MF8P0spyAmiL7RpLnTt5bj+AmFTofbWEMTaZT09Gmn5qzpqE3qRSds
XTix493FuMoBQBbHVE4tT1dbnoc4S29K22qvHUrse6NqQpqDroPgcq4Pg0OoIrY/dD7Ax89xh4HW
DPrsNcnxMmyIua0+m4FVbW07Tt5dKyP1olQYpGA5UEsi8fRRNeVzxktv6qpAzO9aM7FbjT/3LwKD
ACgSrSHolyZLwuIqWq8Kc4J6YlA25MZFnijwxlldtEky/W3QXGIgCQRKSCAzEDMEwXTGTFO8Kpn3
x3mM8R64rIHIoefdZNEBwAbT3kjRN69xnTBnVymrBpNA/Z2jaJJ7Zj20ostV82abnBVXwqTr9x5q
YEzaqElDHuw255jUau+VHebnEZ3EJRqs7gGcf/9q1pHzFHQu8OeFlwO4maBEZOjWlEHphLWY5XuN
mvCR5ixRG5ndf55aGV1EkhHH6SyKh7hafERDIj12UdgP9Umt27SiqqFXPoxxlAC8q3bcm3kszuYQ
pes0GVgzMJZMmQd/zSYqIylCWphxNe6lP7RH9DRlt25N4JcsW8RbOUask+pq6d3BckeWEUl1iHGJ
Rt5DMandR6krti502g29NrkzRNkeyznq3krORotXIV3nhMC+V7UTPfv6MpSpKIlzqEoIoAov2h6p
s/84Wbrxouml9q5jxDz5DswNK6c1IAtedjRH90HmUb9CfVU/+6UZsZ0Urocf7oGNsQ9d1Ibfk1R3
tvEY4KBCccP0Si+GQZU9CgvVCRqWO9WPySpWSHCBA6BQRK5S54QumInIViObk7VSCCFkjqDT4YxN
C88sPHeMXpNUD5FwcE4G3dMWLJVLtJymbzt7+Ab33t1xlkcziYR/m0gHLWxmHxHqkSwNA26VWd3W
CciTtRwdcKPPcBbxKK8mi4bILF/mkhcOi87ZAfpLVlk2IfNoo/FTZRNnqndOcI7z/l0rEf1XMx0p
G1XwMaKwu2moZh2jekr3rqA8oI/9xPNcd7sSut9r0kp3xRmfVYeNEKrPwqRVGFXbbGibk2jH+JTI
cZcQ3UhfNxw9DtWoVobxerAFzRVztPdWTaKfyGgRNyirUvJCWSAK/2aUdPfaFHW00zbf2lpD50U/
ZCftaKFduc/1BI23nkobFTC1gzkQB0BNRNdoLxGk08IPJ/Yp7gWx5DHTqqchm6+7xD+2hf1Q1v6Z
KZeCURrhUqjn97gKHqXr3ik935XspokUITdaRHj6oaevVEuotyUaDyEvnntNWg/FEhYtCv11hBZ5
TLWAST7UD6ldt2tXF9u4K/EDqmHVBfZb1qO/0DOq2oBUOBEEQ9d9no35bSSTDAYjFlDIpIM3uVPw
WWCZp0dbO8kRNy0INSCYZKMYOzlv+ir6MvYjHPs2PFnVg3D6Dptu5W7CJvqkjCDcq8FNvLrquy+a
Xjsbut60xjnDnLquButNuC6P+SRQ20bqi92YOfaOyibwNURqGFU25dEhXo4Tyg3HXTFIttA4BhE6
SXs+tb2l1dswG+8sQmS+CpuMoKNWphR0VonbOGKn9/pgXOFFIyB6VWH/u0n1enk9vUril4mi80Dh
Auf2IchaRrQaEsxYVDVN4ggFoUZbohUJiE7YD+2RwivtgqIb6HqDyAldkUvR1G4GjpxEont1p/tP
TpD4742Pgm/FVWkxWDgSa7YiHKTWulNwLAoY9t26YHqhzrT0NKai8586MIwbXwOuilbIgmI0j5eK
Ne7RqfzprBG7CwOa2LZ2qmxxiTUr6jetO3Hs6BTT0tDADyU5nNOJjMb+Wzzrw3VsTzDOZTJvUfgk
xzAZ/Kcg0yhyB6aSd7Kx2o1NG35RsGJTJyDYts5t2C9HXrctJhRdZUPiUs/WIdVslEvSqA/s7Xlp
QkA1AFwc0DFLYXhXUnG+gob3bKfoiaOa7d/KDMsbWvfAOvv8QO5EjOG1qA960rCQNoZ/NEKLogCs
jrPTKWoES6fm+/X60tQ2Ez7Og28b9GyI5t0JZWZfvv8KedL6nbA59hcqdncKVeQeyHz50mSkRnlj
rVMlcIzhGlE92DAOm/R65tz+5CbcTPAdUEPDttp+LxQTWE4bZUSt2gEJXqdZVBKFFoUuOYe8xQz9
zdGe23xng7v8TFeeDxDFvCLzyHzbUHi5saJUfsk6wbeeJ4L3PIz1obby8SYZ2e/OxBPugfbO57Gc
ptYbBZ/LJPTqvkRYfan6sCw8cKnVjq0aZ/uuS1W97hN/SIA4UxWheMlkgFoDtxtklsLsreqQ+CLL
GP9i1k5uEZQvFP+inUhiKorOfOXWdUNiYOq2lGQgwQDGD+Zi2ybDYJ7SqhUXSw4WIuWZDtlsUbxC
gHL8Pu60KJ+3fcw3YMxt+kgA1HwbtqiNVz2Rnry/sPTfNaxcFEU4Zt2m3XJPUiTNABvmW76r8VJA
wD0SQuN6Sw7zWc9lvoOi1G6aLp8R6vrD9ZwOzrooonkLPnU+t6bgtd1+ecE0tj8FuquRYNU7JDTj
tm1VCfM3V+JLJvgTJC31QeXLvxYtd0vaIwMWudF07nmhDXZriNHVoIkvobRMAvraBB10w7gPNbbX
kvxZnsjlwC813X+fpUlRKWY0GTMvSiJS8UIpMQeKnOv9Q6tDRXHl4B/70C9e/FCMBPSEPDpayCNs
Gh29yaH1j34pi5dENVi0K0xBUCf7VODhS315x+GAT5jrNuUvPwiQazs4CXduHuknzi3159Zdbm9G
1CdSHm4TSh39bkhauIHLA6s3Sfg1m7PyBfEolx67pj8SBOofWkquRDY5WvMyk3oRCCpybcXfuTWx
rEy+r53VoNCUEUePtnxD6up6Ls28XdPX/lG0fDstNNjP1cgT6HcT7gYScXdtjaQiKOzpbFACP5dZ
7z/VA2pvdGWzvErhaF7De/WPVmrwzltOPtY6ZzrcCZxazYq2qLO2llEwoFs8WaVFScEiLsVLHKz2
q8HtGCVqFq+BiMsXWpEaTPuw5Jkuags0PqdT/PjMj67JnYJFpt3PHAjelV/ygd12GYO1INNXWaV/
jIhYQ5sO/2uvqc7BT6M49jl22H9Dm2hYJM/K8UtD/uvz2Dt0oRo25DWl1DKA755jBtUJIUHo1ueX
cGi7+0gMzteyN/33qBhheVhkC60IZhuuzQhU+mSpKSDhlhHQu5X/FNuWhZsDjbK/VgUF7nVaRsX0
R/l5URogJfiza4K2gJ//pTz48OM/74uM/36WI/z8F/88R2910RTv7W9/63+Q0EFHtk3z5r/mc51f
2P+95F9/pMn8+Ud/6hyUtYgZlKA3YC6qBEFj60/XoXLxD9KMci2LXTHCt/+UObj/UHQWHXa2cLSW
HIh/yRwM9Y+lzyqRTChTUR43/h3T4dJV+6nGLhjgbC+ECxpXtz92+HLRxXUWJvNeBRKbnd+b+SkY
g+khw1PvBYFl/U3r/ZeGCXBeivlU+3nnnHM/FPWpG+B7mu1pj3SuvhVa33u2PfxdkOkvTT4+0qJZ
gHpmm/IXSE5rNdRdrXDcTwC6d4M+VrdJUaMlwEO8EdqQriTJAWtQmNpdM6jx4Ycx8Bc9RkQEv9xX
UD/60uNDs869/dhl7Camy0lhjErtdKSARm5YqliTe9NyTgT81McxHutmN9HnJCeDKstSxUD4izeR
ijOFIDD7Bce1MybsiO2SRKvszEOynfSE302LKSM9KdXmngzFmIXS8hsmydaZpveqnZI7I3aoBI7O
jJLbYoZVdkXJBkqYH1XTbmkfRKsykBj9isqoyEDU1bwX1SjvbQKRLzVH4HvOPONNa6BPH8i3enEy
IthQnvbTOzJjFmyYlI+w7KddE4858ikt9Wqf4A8SLvQcrqoonkOMZk+oVfjDYYzcE1ZRNIe27d+5
PVXtdd+Uojhwq/IMXAGNNs+nR2zsdJo3zOaq0cG9RPr9VEzMrmMRXlvVnJ8K04VAympAUqSK6tsi
7XHA9wpWEHlPHKjskDaOMUZ79izDGmFHfUw6vbplv+Yf506NO7uS6YEYPt4OCuLHmIPYI444+xPf
DiRKtBmbXKfg29lj9TZBBPUCJRlDQz49hK1fPEFt4Zupylzs7cHlGRpY2Iw2d082hJs9xqnpfejK
6UHU/Mkk6uazDXT85I+BeaiCVt53FKk+x+2Qn8aicE8Zzg4OUBidYgq3A4xMm1RtUuXTctOUxE0M
ea9vKKkld6UduquONgkOu6J+M31+DBJETV6A5S7YU3wiZMrsKogQPM6O1k47O+rSA+BV9KWqJCMB
/iqJokZeE31BLNqhbLAptDMFZLS4406TfnIXDDKhWBdWF1QXFjXxoP+WCLzxeDYSnFpCMGnI4jka
q/4Rv9N8dquelzKWbAkgQCs58ondQUM4nSwPu1Yhqg9ET8WRz2KbsUtPD9NAD402W/Vh3n+jOz4R
jKCbiHz5JvzexT2R4z7MOD5mLHAd9xUB+wtVSgtlM8kt63ZkC0mL1/fvbOFXbxZEj3M+hNODPmTR
jspqAlqnSrbU4tqvCKXlPcyTgZCYlLOKxr1tcNBgallu9TJEUwLGv02Qi8i+mHQEpDPfhGkX086U
jH+IA+VTGij/mDbJ06A1HY3EOrsOnHcO3my/Ii2zybX2Mx2onPUsKD8szKXuMdAZmytdQxSsC44A
ppk+m77qqR2i/MXPxaBctkRjyBdlK63dkk5XXpc0CK4xCVnX3eTL+zxqyiccc2TVU1bazIojV637
xbORWdNVbGjWp9FZGgAayTuekw/FC5bdJvciAwG1W0Pp/f7hnJCHABqwdjdOZY4ENYrnM5r25jOl
T0gZBQ3OFYl3KTVf6R/HNM48exAYowtdSW/0x2hnjRHigNQWi8klwVlOE6v6IqPEPcViUpjUdfLj
Whv5vP7ZSVwitZ76Ih/at6juzKdI5lkS7Htjzk187rOWbwwhBuTL1eBbxyEwOvPOwN1MMMI4PWCJ
bL3CxsS5ktZYozOa7S3j0KJkgjKQ7sPYMjV1+aUr6BO0jLCjqSU3rWi0W7Tad5rVXcgNyrYwQ6zb
mUPTylLUfmsroIbsXyiY0HZSPESBPoeHTE8eGqRWGyAc3aYzp9cIjfnG7LuvSaiT2p0Hb0gUQoLW
bWKDMDCeCqgfG9InR0qrQftVRk21CaLmamwrf4tNRB7HmYAiAkyVlyrsXkEZRBdzpgFHTZWUnpoT
EjbCo5aQaIPylVj40vWrAxIBYEjaSD0MkjiBmAnMG+yS70E507syrKV235iThwn/bspVtNEzzb2K
w6A8N3Y8bO2QB7aKEeFGk49VyHUCBDd8kbrsxUFQwt9nilNN2RoOlGCNCDqDpIgeyPUuFKr0dC0T
V4MVufsukJ+MzHc5SqnmhFTaSDc69/6tKYfB9qzK1WaYBHyHoJxaYmD+L3vntRw3kqXhJ8IEvLkt
Xyx6UZTIGwRlCI9MmIR7+v2y1LMrUgopZq53JqJbrW4RLvPkMb+RGUgMa2RgG9OPAdm7rm1THRO8
NeiwRgCsvdhv8DjpvjpiVPvESzjzOMDD3YDSNozQqd/mtd/cg1W0VlZfdLuEzgFcUYw2V1E4PYdA
elajU0yQRRJYQWVRPKFqILCYmfx5z7CQPlOAQ8wGwEUKScV1HmYGz3dkZ7QtsaUJjpL4igchQQRG
F6ra3Uqyr67cspMn5qoLCnGmfbQniaJ0mrKrui2FVYOjHyuQbjIOMX47fVxGB7+pnBlG2NWHsdw4
gyFoBPvLi8Qn+GjP1fIgcykSFHCiw7R40bFS8XybFc6yGWLVXBQIUa19u6xY7gX84BH9mw7K2F3Q
uXAq49lSiIaNCETLcNfgrrQ19Mh6RMd7A9Iy/xz4UCThWUNZiOdhpSKYpkiQCdpy1R18HM5yyo1j
lkEPXLnDsEmMJHosw8Talxkr3ndEipvIhDLLGLtXIsLbAy8U4x6wQXhtNct8oUGiJVNyfJ+3jY9r
n5s012m8BJfRhE7m2h1HWr6lh4115abFlewW6yjTiolMlvrtCQq/86QQhXFRIxsR27LRxDylM1O9
dW7l5ndZadNnBIr9aWPm5nBc0KRay8po9wpF1qcRLiwD8yLLL10E5r9WTu4zgu7cAf4KenS592Sn
HM5jWkDPQa+JxhyG2MUuSL3hi8gtse7LUecFsrmbJhxi4ezAGgtRpDoZU1liqoUeRMDyq9Ij3iHt
ZdR0AhoYSjroAQovO2ClGXfrPBPezWzH2WFJa/nFltTGzBhniJcGCljnFCmHMo1FFSiF3OsQQcOd
hOAs+2/46o4SXTJbFDuz6DhwJFH4tS5L2g2zEd9LJqnsAeAXl0FsyniTeLrcTLOKIY30bpYsM+4N
tNafEJ93cJhB3ibcJAiXrCuSvBR5xEl+maRa5BZjtebaWjidZ0VW+CP5ajLbegB7332TeZCHGxuH
X/LkSvMuJgxRt6Sh/ocJSR749SSM9dZGCGuTp3Z5BKdVX+JgtBxcEzmPSowE4zaHtFNJxiab1Os4
3KNKGPd1EqnHzMaUNqnINDAWl9ew2fVdRM1nB90wKMBNo4MywIbXPicnyaKA9CSCkHFLGKy/OdIX
w8YAz8apDcYHxh5FeNVyO4zp531qGeoxzWhqIBlvhDU99nbeJ5WPVAm6vNtUDeMmSTjLBcnWEy1n
TGNnnf5GvngK+qk8Mo4xV07iWg9hNc2v4SyzPYrkAlhMFtHwHMFgQCMwGZbjXHksEBj6GwxOl0Jv
azMNDwy0Yg1NpCB6h4hUwsFsIG/6g5uRbWOMrbybwO/tbdLTFMLGiMEMCirbPqEzFCSiQnPPcw70
O5+TuGYx1Ai0dc4wn+pRNp+h67o3A6K8H0ey3N2fKx6LgvSXm4VaB5YaSLWPMQr//id0Mw6IRTAY
TncwMg0d6Oh8zpLFbSJMcWMgvrEh/PNRrYFVBlMp3JicDXp6LV5ySa4aMGX8C8zyjKN8+wbR7QFs
rW8qAMz+rthM8NxFMj7pDrgGM8FDyyfedKFqLpfRGPZtq9IN4XDZzg7YI2AYZC25pGAMYL7juDAU
9/noNhdO6YMqij3xDZWr4C70E7mN+mY5xAYiM1pswtj85XX+rn788fUB4jHge1c/MuwqRJIY/SEx
7OYijjgIKYWCet3kTXsHPIHSzmnCzcCmfO7mNsTQo2ajqd77azFr/XozoOVDmhcU1Y7/C/jQUwZQ
lXlsDxOKQmtk3SQ2WxXa2QL4Ct+1RlgkdYJXUJjDAdRlsjMs+yXM5aexhvKVeaRLhgeZX8lKXA2t
7T4NUtZX2eIUJ9OsnGfbLdLpSiayHk5orYS04K1ig8TWsstoYO8rQskBwQjvxrRSuUWni3y1rKJL
EkjGF5Mzn9yUbL5t1LgROsLYrjLuhwQAH6T0GbBdYnrIhbgoKDgdMdZ3gf93owCOrwhgdFjJ2SmW
qUuwikVmAU4IVrFgvABt6Fwd66jmDqa/jimRTtsLEnokWju8GjP/g8ssYGtPsUQGAwhArhirDMDv
1glMy0cN7k3RNLHL59YBO3jRl0uARlo8JrykDGCIMXX9tPWSIkUxSTpxaRwQhFEwPTy7N1D554Fq
+1HErsWw0JHFMfCXMjmidYfx2aJ/IyahjzdmB+1mHWc+UpYrj4z7FJkuckilM0lOY3J6iKHwFxGP
5YmTOkJlkiCcrkpswvZIx2BjP5PkU06bB6pvQiwO4Z/MnFKTlrqHOx/grzXsamYLLYVbmLryy5wj
tNBmfbZXA9mVWYzsDiYY/SatffXYZ+Vz0FI/AmyTT+FYOtmmnTXeRr+7qAAIcrEsmiTjpcZ9Cz/w
aHFw3BXOkO3jImXho2AJNxe0xQucavHizrjt9HZpQ+ia+J5OH7a3VKLh5dyYSDKOFP1+WXefatBx
nxCMwz4JjuBzr2u7Gm7mOgVnM67dpZyYMpaj2llwI1F1yqla6sCBXZkFd5XTqkfTAtJIT168eF3L
vMOlwpIW1fOmrRdOgF5YHcJ2NJSappTXjOswcYtdIlsf1+HGCXsqoxihrWAtvIU90gFxsFboeoUb
LI+ar6KeeCvVAoiQ6hCuursc6pQzsZENXTnEYjH4jvQRmmJ/svNmJIUYeTWfxzkIL62RNguyjNFl
Ysn2IpuD+tJHu33fcoDua9P20CxAMiBEpnrVj3O2D3UHCGlTeV0V9IeCjDI5RD/rlaljsmyzcJFP
hV/dDlMgvzB/pNw2vQSGkgu4cETKw3L5obWhE2d91xOSJRZ2IIKFIUr9DZwR5oneqpM+a8yiwPCP
Zsmz10xqN7VVDvnUHO0tTG46I7p4zSbsATfp5DZ3JhS9cS1yUpHzWSwRt4h1r2dGbpLWuk566es4
zEJprPJ0sCNPS8LIYBrorp2XIcMTEomkbszDBM/vyk3oeDjd3NydOz61w/LBEgr3IYvOCS5B5RFP
wAyReBKqEjPZSxX73vrcHjASg9fgNlS2NBx59bqRt2ThvCvA7q/HNH1tQ7BuC9sN65A5IRkZJ3ph
YUL3ypRTcY/g1YQGGmMK6hRSMiWYXTZqoDlX93ziZIREPC08kekDO0Qtki0okPp9sGNwxrR24EyC
JxRbRBRpZ9C4G7d1xY5Jpsq7sQtfUxdMs6XxNXRg01o6gotbNJ8Xx6VR5vVj8zXJ6biAd5s/1nCt
VrHdlkdDN1eA8xHWqOiZjOpOjR6Rr0KOG/BKS8ZPqmyaPQ2E3K1jcflz/+Z8YE8FvdtapC7ARuO7
aS46XQ4MPl9ZkSw1nVnsfixNIDU7xInLYy2s+N60yvpSCrvYNOiKXwJzaD4LizSd8Tc9NaXbiWPl
aMsqKi2mSz3B3bC7b6KMxPOUcOC1ZhNdjgFxVowprzD1oCiYNaogY1Eg5N1RPm07n/QcOeToUq/n
ptVhuItFB26+pCMZZQE5b9HyxznQcReDEPiAfJm3JkfSpwAF2rMVsiTcRXXfVMMgLrXi5CYAgA74
V6+fwqUAIBKtSp/HiXX365zehpie7ZKiLu4r1Jx3Gpa48QOwfOezweppAYM+SW8CQj59Jy3KjMnN
DWafKNhGYxReNhEpUTMX9gP492EdVQyxfOgG+BXw4VM/tx4kvGkERfiQEQ3i41ya9eXiqPrSs0li
K/0NUlKEpw4pJYlMhSA5Hy2iGbixx3kkTZYF/TkT784HoPwEW+LYZ9GF8gl+HGNatETW55bg0NO0
DG1GXgkWEUwrSUE6oolcU+YUO0182DUCbUDVU+zADs72vYOAXiNKNsVsDuIZeVIa1CM9YyeLKRV6
EmfHb8aNTXN5y2HP4jmH2SngbdA5AueNz8MnqvoZKRJbW9ABXqML1TqgmGnafEQYl8EbUs04GyM4
fROYhLd0YB8VQNI+mf4gqfEc1pqBxdY00i+zy6lCggw124sRTTN0ArhVxIvsbYsM4M0S2gWfEnGR
IQG+6zQR50NKy4Q92dKdrnvmvdgHWA9OE6jvgcYuIxkBkpBk0wGsRxHC9Fh+6Sp4zqsG36xjXrPJ
MpmlNwDPn4fB461BcHGOCOSwVYaCd4AeFNXQMDafyUpyd6UQceRQNkVE3qK87Jq5MkEW0vjwKERM
NjsP82ZQfPA5LJarwqalfv7H88acq5wjxgDz+RUtReMerqmL7lo/3U42HOkqzTPgLYINnZHhJoFH
kBk8VrYrg8VDsSZbrqSPmByiqeiedMWrchfhg7ShgD03ijWU0LWpTFEprAAyN5RkgJTVnkYCTzxC
2MhHZNLcJ3BD6WbRk5iehspWocoBLhtM1kUfI2d5Tp3/f1RJIwpm9cu3imMQqYs2+9r/PHV0PKie
P1UZv3CyP71gSVknvah/88f+GVZalv8v1Ew938dVyEF/iOHnP8NKy8aRk5G7/WZQ6WorexveLkMp
poeewy38w8d2vX958PjwA7JgncEK/Y/42G8JUK4uKkM4j1CDEQdB1/VdKbeIpQFNr3z0gssKAGQ2
KY11Rox/Gpvu+acXc/ujQvzZyuJt5X2+GKxHuLqwWZF6PjOTfipmE29yOeN7FNcMhle1Kxg/QSF6
LEDi+AzKTPmUAA16Qc68PfwXl6a9bYahH/i81Ld1dGYUFmmq5d4tETkhyHEj2g4zI8ptoJhZOOEE
JKczW0INsF1SnD9fXv/4/6uY9ZNTL9uM2eB98eHeX97GarCO8tK5KyuKHkL70CMrg7SNxJFZX26q
OC7+fE37bX35z0VZKq4VoKxNrfn2mWtZI80jI/vOI/o/1PDtjnZF7NkFcAQfJUn/JXrVXBzHIUam
KRnpN1922R6EGO+hQbdkL4Mknw6d0SbxlkrCfcG0Fb252BtM6wS7arY22QKVZdUhaAY3uEQv7C+j
bfbGL+/Op1mDejAkJsd9R5sLR1wUJ5yK7yxlsFZUiYtAqYppB5YbF/lsFqepQJn2z2/v7aj7x8vD
hTaC483G4O9vX55vmCjyeq11l1sDYyFjyfZNUKevoGCbOxS7wSq60rr2ADQuKzTt/jZq/3VjAkag
RQEVGaJw+H6vDCjHFU0xWXe+4U/3md4wcwRALRka628E1t8sFMeK2FmadBnAu377rPRh+9o0lXWH
mcZ0j4gSbVycn2Ig5I7TfUOc133Bz07vToBqYN9JdRiAkWrjdW/85XP/7sEd0yVa4hLi/LJqbdcQ
UWPGJlJSDZvEDeJSXNqooTP7qxl9/fkz/26TAGXT+5L//6pHYcnczAxnsO/arqfbM9O3olUxiZMK
THGq2tw9OoC3Tk2TscqZA1jXAG8nGGW5ZYxg0RdxMvxhuk8ab0q2hWlDVCi0BWrvT7dpCkqWn5qz
y7ywRhgnSk1V7v78EO+YvefFGth8PxNoG6IS75mleZnQZJsj6y6Oc7PZLUHbHs7rZuor+dS28BLL
cCTuzbxAqBwRY7OlBBMxR5BcZsaEq6xwm3KPtG8JAi82ISu25nT/5/v8TRSESohiI5AddL/NdzvZ
mNBKRcnfuvPI0vBA06+Z0hocg8notSnbv61s+/1igpPOqubMNUFSw6x4d8WqT+zchAlzN0pHnLy+
8l7iaNJ/cXKMhkyd71LvYj2TxTHQ6yFn/DmOc/Qho9Ev4T7P/TcHg/PbHFDC3jTYBBQzBE69Js6v
qOPU8Olc0yfohkCcZssJLw2DtNAOeKBlVuL059fIE7wLiRzWQJ4A/NAQQI/hPeN8YdgbNNmc3AkO
oXUE97Xd5Ki/3qATPPeHmt7YuM6DIe8ZNxilv84GBI52UZogz81MF7rPjEbu2s5tpCkr3PCY6tAV
Tf0Okz3cdWdnhbUUjk+ms0TMe9LR+CiNKukZ4NKNWI3JnHpADbAQ2Zi2yc7IuxF7uErrFhU5ozA3
lPUd/Jj0FGJpdAnTV1yjQogOUShaUzH8ww0F8ajixhJz+ZXZjLUBOI+NEf46kBfnaUi/Yawx09Sb
U1K3nvP7AlJzBaHAyeVtY6ZQFqc08mO0rDtzQ/obNkBVAkM+qpokGXRKEHyIoibVs1nMdFaAkhE1
rLykpTD1I0SV6PuHX6CZtqE2+e2LwzItPVaidPUBwjZzhhM5OlKIqQKVhXoHwpIu/Qc0YvFbDVw6
oXfG6FiIEXp97cHvsHFQrZgLS0YHVYlSYYTe6ybMx+gxSRXHbsEaCWbFlgP0ENHwhUa6JTWItoHV
M4qqhOe9dJQ72boOiTakgATiAYHO+y6b+WN0qcCXoORmMAKNURFHlroMLhkUFIqT2UqtkDKoVoyV
L2g25vMV80acbqYotHbJLMClrWQ2hUeEXtNrhNL6ryGCwpi82Kmp+aLtJnKg6NBPbnctasKiEfJp
pAnx2epoKNpDOME9C+0vcy9AO2cNEmZM3Hb24ojnKuq8zwKcxKrxZfqNhTJ9T1QMDH9Jk3pjAr2X
6xQvnn2bSIaXVjCsWViYQ6BOV09wu2bDwOdL9N9cqK5webJEPhiwjovTUIfIsl3UdRlVD8FAbxmT
RXCcIthUAbRcei2zi/gRwhNeFGs3QcsebZRd6SUY0EkzzFD8ahOioyw/42LoO9xukSOjNTdzFe4M
Uyc/eJzfi6LgTTO2FyeTXq9DtDdcsLojqAt0CSTaV2A3Pk5Gxxeb455DYZ4dHHiDiLgCXCfbQ6MV
3QqRMg5TF5oolaUVMEVsO76sz5SwhPkmjDXNpXAzRiPLC5lUPr1GwGid8jsktJZ+vUByfYmhcUIx
MMlXe2RSb5HL815wKY8eR5vuTbfQKfIV3TXDJQ6BrkcQvk0bJors0HDNnIYfPzceN0fFIU6kdfGj
8oFHgw4SJ7op9kNj6mJ1phN02fcD8ZlwFtMfpAkJ493q+R3E3HkmhJoslCpNfgN8DE3i0OPltDYn
Newah/+iTa38WtUNIQbNjvAyYaxxGQViurc9n0M9M4io5xhJDgdwy+MQReK6PcQi7L5prwC1jlp6
Rl2n+OX5biul6FM4YFVu9YgeLx0vm29xo+KXRYmU2Q1wl/aQJIN1rRa+yOCSGc6oND4M1oJQs53P
9yqj3HDKnG5RbHM89xPty1lnj7PNu7eqmYdiS3KlIh26b4yep/tc/2qAFgSjMSf7NIvBewlLTlHo
0Ix1S07bJkqapxzvVWc9wSO/PycKC+ajM4DE0n+xNVwr70o+bcPNTHaYf8PDWI/rmVQeRWOY12bK
lvZFbF53bVkIqABQLde2vttaNBw8aFMeoIlP9wzsScKFgKLjWYV8ilXJaU5Hy2i3sR2RpXcLzdIB
uLc4Nl3LnQ/8mWEFMWSeLhujBRV4TnCUTlWKJe+//Sh+HH0mz3mUgwfzZqiMQHwauErSV+4VcPHw
Mq08ZBMCpy33HDvcoMQDYlmFRj3mCGtZMWZFKGtBn9BbyIq9fNoNU6vTIE6eftOOd6E7dt9wNuAb
yTgkueMfo8TiAKZ9RGwTulQpUvBl1kxDiDDgHH2+9HXdASThccQJ1Id/n80K9JKRAp6iY5O1B0AR
1nWvl6dXl9a1meScTAXeae02H0hX3TCf1ZUcEyM9VGlMDQj5nVWr0iV0tiH/uwQ5wALu3YJ3BkYr
eoRNFdDLDBss5hqTlhZkBhTW09J7SauRdzpJ7Z1+DgIF06D7OcMvaY04JXjF2XOOELLZcL6+PBw2
4Bd615c9AxtAEuIUJXxV0v3m0MQOXzWzGeJCjNTvgQnECU5B/GikMx2mOfFf2rBnv0KDqTDNgw8I
XoEd37Ygc1fnlQjD2+pOY0YI8Cxy9K3V4nZGTtsk3W00xfZ4DIX+QMAhCU22iJtD1VrRIxCxCdAg
5WiHKQMkkRVKzuRA9phUH2Yz917QgaVxbgBXXTPf52iaQguVpJaX7Nj4lOGzlkclDrWRfGKYy0Zv
rHG6PT8hJxE5MmAp/JTgCu/PBS/zYvm0WA5bNKFEzQjd5mqkpH1QDb8JW4zP0ussbQlHvtM5Yzwf
m/NisqJkSbPPCfXEDVek6LK2Q2MF863atEpRyei3Btttijb5aJXLBp0uNr1u8BZZ7CIkQCt1XadJ
dAn/mG21zEyyA2dxdqpj3rJC64NwlBVsLsbhRMe0az1cjFjyMP2LeLpPM1hN23EImsOceWW19SJV
evdTi/w0HAW3WNaQlrwXEHasGv7r6LGeTMrWUrnHohF68oCmWHlR4chXbUuV2s0Hy7RHlkhc8KIX
fbhk+Tn2TXZu7EViEeRJRRJdkrtMPPXITZzOL+BHLNKF+5DbxAUdWNsk4MQ5r904QVNsNfWSmXOQ
zV9QEYvvzusTxcp4n9MIQB22cYsrOBcskdBUeB96xXCRJgzD/1kQ1ViFrxJW0LDGJbo9QOWOtuUs
vZfEp5dyXhXQ5tgUhR1b175L/9tqaus693S3oeiwIVv72JLW6ETURKJ5KYx10Ng0IVoP3tIKrSiq
KgCmqPi3QIVbFw3o/Uwi1G6I99a15fIILDnrwUt9mu8WHnThOogbThjw684O9Mh0q3JBtHcy6wY4
A/I+6cKiNhmiK9rlBO1zBEQ/ocCBDLw4PvWxoY/vPuctOcHIttEHEOTcxJnHtYRK3q1E0g4x0CMo
2Nta6bvNVc82cxrgDrtEztN9NbstHHdKtUdMRUn8vITnRvUpZHXbbo8njdtO1qolF1o+MFzNpkOv
hjq9QZgZ1HZNGL1GFYe78JAtYYyVoQm9Ma14aR96T5GEJEYRIZwOeqaWk37eIBpvXWUHH1Q4VTe2
431NjRgF0ijvDhgqmqugJbID781fEyb1qwD80MrxKanXA8LHK0Rz5/s8k5xIcwYVuqflGZGhzP5j
kc+8Z9AJy0p44wKCWeXOzqyxuFkljehX8DGrYyZlfgVv17KQ3faqI5X9dKgtWc/rUoJKiMHdvEZT
qUEC9kQwJMlEFr2ze/ikTOnNi0YH/4scT51ljbw7OZVyBRVMWTNPE+BbarpsCqGheDQ+AMfm88D/
5q/YivOSHG+BtwjCFdoQoAqn1cG/GchxKp3SIWo63cOHJ8ODvIXW98ie0YVywTDgNDoRWzVK0UyB
6sTtAbWj2WQL8gM3HrnT6XyYxClxmy6+KL4LckxOl0hG21yf4ZaRx49xGLOCzoVhYia1vIAAJwl5
PTFN+FMQn+intYcgBW+GRpB7HGVkXSeTFz1aRt99sxfg+L5TuEdqML5r7ducn3iNs1qrhGi1+ID2
B668PsfNKC8IjhEH5nZuai0erfNNGTPmqqCwV5sYSf6HcXKZPJcwtkRP3GsbtlAPoWmfxUZxYQhv
5yc6MuM/wAlEbZceQAxk393BN7uTB1/xmvyPkbxXMBw0fmQYyMAqg5O5KurQPTIwMoMjBdvUH9AL
VKsQavBe9J3CEN62Q2qV3nsxkXV5CEOLlp0XEZXo8/BKghyAJZbmODDuK+gD1/4w+w8pHWvEdQPn
CNeM/bDoCeaPlNkzq1e8TbCzierKZBpYBeHWn3t7x5XTh7RV08cphVmMskv2UaqEmRo7hOhMtQOg
u7RVgPxtZdrr2ZXGbWv4AlltzHjDrcMQ7GAnnvEVvIj3Db+W5XtJVvmKREFHuj3iUExeZdO50Erq
JGXY6objZ5fbbTcqjlFTAMWXN1vGdg2M6Cm7zgLAG0nuZ58q2ScffHL8aa0qbJKLzjP3c+jN15Ej
Yww6guKraGZ+EhIACC3hvxMlt0ttULFiizda66A3IY+30eA/ndsK/z/h+cuExzbxg/ipA/PLhOfq
petevqYKSYC++3nI88+f/GfI40f/inDhtmhb0rfEqhyO1r8Zac6/PJJUz0PV8t/jnH/74Nln3pkb
8sdgxYVaju3fkx7r7J5HYxak3XlG859Q0t62wpj2cwX0Jmmr8mvu7t00IHJmH9i7IQ9hVr6mgLn2
RogvBWak41+GHb+7EuUfWkZMWmzAi2/byWXt1u4CIOkQ2ssIB1Y+y1pMKLCn6j/qFf94Jq5Be89l
vkIf9O2Vkt7gRMQq+tCPhYLsat50A/7ZfrM8/vTBfzO5+s0j0Yu3XdqJPo/1XrV4wGYtEu2CyBMT
26IsXmMje835+39zGT1xZCT4K72th1zVpd4kQUDq6jKEPqb1dNf45fwXr461GsHDjFCYZUD57tVJ
s3JFyhMNKDpdTqhvoXtE77qt8788lP5J/zf7On8kRKVt4DVMvny6v2+vFAx0ZvpolId0hAXvq/l+
TiZOu/lR6sP5z2/wbWf0n4s5KEYGIVIRNBfeXgwRDcHeFHgeNZRRAWCBQ47uwkoY2YsZgkfO3NZZ
4SfU/+dLMfTxs6QtG7g+YKK3F/ZbAd4RfPoBoKv4oBCTRr3HKB6NnF/9+Rn1C/vlhZKxEhUYpbKr
315qUbmaMzDMB0PRMkHzat7mthl/+PNVfrfk4cL+71X00OinYa3m0A4GtK2DQcMc4vn0OFRjfVFj
qvjfvLqfrvTu1WGWkgoojyyQUs0bf8pf9ERx/fft9YsCJ1akSAv7dM+ZxENFeTfoShScNhdYzaHX
2Y5nkAcjKINco+N+xsDLOIDIhd4C9n7nITqA80B/8Ze3etajfvv1opBgzOIMIhKf92rKIq68sBKy
OsjBFhtpDrQtZwmAZHGreRvB7dxYUWvh1+R5B1JRgREfzWEaX/XF0AAxgARKuRFOiVq3sL2+nrkK
OGs6eI6Y1k4FxSsye84xWazhSgZopiHjpav5CFC1kPwn2EZXW7Ck9lpxaB2Cqanu5jayPxWBLY5e
jDfBUIGCGfEjPcTBAilmRkJgzNlSRTD5CYMjBYuSmhmodEMW2/d4/6mirLc9UJwPvZG79OqX8WsT
c9AwCuPefYur5C65dtgNOY6kYSq2tJjML+cpYtZxP+fUsop56IJiayeiRN7AFhObHkyED3iWAdfK
Qmp7YgjQo2EUA79iWjht8wbahtFiulCZPN1SETvR6OvJl2obli7xjekHppg+pxBqnNauR6ujXw/g
Ni7wkMJKBBjXyTLRSgorMDVhxNQsKE37U5IO3mlKrPw5CUX56I/AlpvOkU+NX9mfYp5drmhDyidZ
uWrhngbqAgSjcBRynJlwg40c9Z8BYPCxG1E8BdlV3dH+7J9jXs0pzRt546v81bT4pir37U/o079O
3Rh/6P1FHEcdndOOidNcaiJLC6aJ5RvhMX2bZwwGcpQ4jxwq/Rr+MbV/UjorMpEMoJOtasQUqA9W
WBZl1wnKaajJJPWrj3bGNZKFvEQ6FjX0txFKyHnnlV2CaKJJaw7BxHpbYK79KVYpmi8uAkjYKyUP
4WLzSEmQFc/RQl1RUU5tYi/VfcMeOeQ1NhN+uc+goskrC/BytPHTePicxpKum20NtMhQGKVs84Gl
4kqRLZ9oIXoPU11Ur1ivMespEuw2oPatQHU0Bxe1mkfB5n5wEHvL1x5tFaR64GAXuBelg9ipiS5z
O0mHsgDzk1UfgwtYTQjr4iqe0GKAnho9dk3LtnPRWlkPLqfsMkchkDo5qJVHZz997GsjGfYqrPOX
aMT5O6rZR34gII5nEVJ13UDfZyQB/7y0S7GnOurLHdr6NlYYVAzLdoEh3lDZIsi0og9ifVkiqSs7
9pZraMREOXrdxwG19qckR6skmEvCOGhrnITgBFygeIChFhJoxtoq+BJemhTPTWLXF1Oc1KD0O3uN
gNQrKLcIcjiKrtwICkdJNW+MuaNTkMKRvU6KCCZiUkb73OALKYfTVzkE1jRk4kDXMP6QDy36jamc
0u+1jLwDYyDGGb6unFxLfZbdPOydSiDvESkWwoJS3gUe58giZfAzjB6im1Xuozb53qs22KTd9IFJ
x6EXwxeVztlFRfmKbxp6WpzGwV2q2JQwGqctONXhauhbBtFYKe1cjNtXtgyKTyESMyczmnaIC5ZA
AyfZr6uxwOsQJlq2cvqSRX0u0FPtm0oDJrpxyGtpyLDrAYeA3aOpDBkhn7dLS3Sj5zrsLX30S5fn
tqv8JeuM8CbEDfmFki68cwZabILa6iF3Y+diUqyogoD6rHSZbTJf2gw1j+91dIlXVdhEN32txq+g
YhCESrTRS+oW4Z3ltw2shfLF8wiU56m7T0GH7xjSJnaL1x7jT/oLnqPCu1gULRBzRSQ7J3uI6zX7
0qzUJmfWtK5sJTb+yKVb5q2HrAtxlLOs8Wvq1UeJX+MqiTqTFQybvs3KG0f2YpeOTshHqORN1+jU
XtjiVFqSxQS8USFHY7mYyPF2aEMCWPVB856jLkoIT30RWt/NkWg16DXimYwei7jPaNpNyW7AuIEY
RzKzMozeu84Tb9fBLKJ31NprDwfZfYNT0HrApOwjnPXoZgniGpnAoGWC0OH0xBfWo2f6LQmnwcMg
kxg5l7pG6VxVd50i9hgJ0WPES7ouBjwOhkionYM0KXDzIbt2Ytv8ElmqP4HnJSUW6iYsuvLQ+eaA
DZSI9lWUGFcA/G4c9O0/G3ne4bSa9ldxvnzKTGeEI01zJZzpjrqL5R0W9L7hLDTVjTTa+LYs8Ixt
qw0sv1eRxAkuwtlH9vNjO5ho54UClaykQjDRdOSNO0O05VhEpNt3vxieQPg24NArdE/HyFK0mGsi
b1sTccyKNnlmWkhDLXxS+SPI+m6HSzffYEf5h0YhzaE15zb+njOupofK9tx2D6NiZYP3H1d9F+U0
IsuSYJZTZzYskTyqtGFJoT0LTFTzUGygK91WzDOHZmlXpXQyPCsTJKLgAI8NxquV/bGr7OpibBwU
8eklSEgMcGKdslMbxfzLLsFaTyLwT/NoI3nF4VO2xL8qGOP7BsoEfcgiT429C6YgvRjzyBkmZOji
IbxwB7SOVrGvgPWsKQda5a+WqA1euzlPQ1wIi+q79GBzW1kSHCeIEihazExEyW48E1T7RFyfw6BA
ErNv+/629gN6Z7mrIvyUwiTf9jJtXShayhqgFlrdc1iYBbT1qfww5s6EaIXlM7sjv4dRKzGRvQAI
UGzQAfvihgrN2hyW6uxAGfCMdGczHtsQOIY7z8uNK/SVDRQPgkrbUNrznn1qOyuRQ0lUZdgf7Eb1
EC/ilyL1ii3t4WJra6UBETRohvX2dK04oyGgJC1OlHTUjTUyvMs12zX5muBao1aF1RnwHJApy0vD
OGYTqJUdQAHiG05LBH0wAoxMAxc/LTcqvY3kgQ8FtBsIQbP3N5l955ckXyfEOLV4vpbS+aUKlFOG
dDkavoe0qtwLNXTVq3C0KdzITA6JSfR+p21JDzNfpbnVXzOkoHoqUnQTLNIqlBleOLjqi9CGNDfb
lDpdJunol7PyTq7NCKxu8xaSQBdte3QG5aqH8HdIYvagM1Epbd2gij8A+nNfHB87H1y1l2EfGlZw
hxwD4Taep/LRzLL8+RwD69qMwvW4FHb6l6rqzP17k5jjboQEEOBUD76lxtW+KXi6/2HvzHrjRrps
+4tY4BhBviZz1izLtuQXQp44DxGc+evvovx9t8tSQUb1cwPdgBtdNjOZZMSJc/Zem0Q9t2/N4ogU
nLXXHoerLkZFQTeXmqmjzL6enTWj2V6osfJA1xcsft5Fh1gixbz2p3Pz77pHjrLr56FhYyGVWnsP
r8/NsR2zHvB5dGl96k1E+zn7C9HYz1XR30czW/77Z5M3B3UeBrSOXAmNbhC8DkPA2u2VMdp9yI4U
pIhHIzZrSpOqSpjGME0/vX8965+ePoxEOHOg/jqO/+ogW2mKPVfkBYsreLcNK2aNRBto/xZ60jOZ
GYymAa3foKoeb1+2YFIaLHI0GervAWwYYZQzhkXDPBymlhrn/c/35pwdOKij0X5iUnC4L69Oi91M
KEaTYl4i3h0ahxEzxnXHP72DbzoWXIVGhY3E1bUlSt3fH7s+7YdIVHV6FC6VqyA9LawaASIYryoa
obyGPJdRueNxGh7f/4L2eoN/f+SpD5y1/4OxwkFJ9vu1yUtxB12MydFtxzjCpMVUwoii4AuTF+8C
mKk33wQGswmCGD7lwax+EuI4Qq4cvDhEEZ8gXI617jYKyCpDqa6hlnNRYVD8YvcDCvBdRSuV04ha
To0vn/7/+tV/6ldb1qpGfgeeln5L0vj5Nz8CteH6l/7Tqvbtv8B38ZIjwifsCGX1/29VB+ZfLkrJ
wHNpntEZFwij/9uq9v9C8AB+Cx44kGNvfVT/p1WNWNqEQMYpk5dGev+mVW29WvroOVmO40I3QJHs
uubrIDFwiyBdita6qLC2ISMYiBGYjtrjlI69thKwtRJ0S5dZjgaXerNCEt7MSYNNL2AMLVMY5Bas
kWytTbxMLDPx7W7hZhexvWZKADvg3QKkzlT5b3f6HxrF6xvztzcKdjYf2OfWmiwcHsvG72+U3/Yw
/fWiL170Dtaq6PGokS7nQZpYjWaOpe9fkJ3gzSXR/a6bBFvGGl31ap8w0sJpjL6OL+hKXkLQNEhL
HdjqD5mL6APMlTLU0dIm2rNRBYrBkztI9xgIFp69FydWfSK8iNP8MkjuSiUimhh2h3rZr1JGzTUR
eLfJ6uArbBSKB5cM7IusXeU6NFTYsq08YtytNIkroTf1zB/jseJev8iiiQDg0GUt3nNXNShrMnJQ
YYPSC4h3WkZrxe9FSLhGYdASEPwiVLZMDft9ROgksRaMO7Xl8BCMDmu9dth7Z9dg+L506Hy0TxMh
lDFi2B12XqSUL7prM3GRCqgkth8sDKsoCmTLd2s1WIoXVUgsRj7GZKc+k3sPqYRNWvyC+spWCWHP
JZ+I6DrnxC6bTB810LsFYZjBENrOEvQ1ds1E4nrJge7vhZxF82hjD0zOnUZGJmM4uPSypDfcLxph
i+EU9vS58S1yVRy7486l7arEQEA51SfdrIqaQef8pUggT6BwX2f/TU8Ew87OBgqqaVGIXAwzy5LV
jk07r0bDBX0EKk8aZnnlPRNzgqZv5sAx9IDf8TqCR9+qVNwldHggiLeKm/RLlihcRl2PCdyz5ugu
iPp33EeUdt6LHwSlO02EyYPFQOB4zc86YOaxLmKiW5LzywRarjcnQBrD77dKqwNlrFYQsr9luAzD
eJWQanJn+GTPbuhOwdyH+eFj5E4twLFwtvF1AqyiuhdylNt6sAsybGWM6kxZK61mmh/Q5nbX7D4c
jMoswiO9eD24razzrmakUJ+MQVrX49AUt46Tx882nYkjjWPXR0NVyecqzofPjYNhAws6j2wywvMY
IFf7YZKtBXWJwgZk/SQ8CAGMhz8ZJG90d79kVd4geWwGvWpnEFMJfQN73HP2LVqOqgjLVaCE6gtV
0EK+MU8k4P5yNRGlDkXCzxmhWfPEH8vsJ6lOODhKVD+ZWHV69YvME09OH3JstR4gD/LzFDk5E6iu
R35bbP6IgRaJ7pY7w8sF4paXMm/qMdq3JrEZjy86QMpHXgRjkdzg1G5scXgRM3jwtZpNNLUctoeM
huGL2JHhhTqidEMA6FSr/ljWPVf5pdSxeNuQJU4Z90UGqzKj9yhwAcDa+iFfFsP4ZPRyUZedrQ19
O0+Qi/YF9fD4cSk5wxFYb5b5fbQ6t6BIaITIA5qIBQYw2qy55F5yoONeTubIKSAIyFgOmUEh+SzI
nadqiHh7GoV4J3x5kHPyqUlxRxigt2JYX4pOY2XFlgbEgcUc71jaG3D5fMtPxONU+L19k0XYjbGH
W3n9TTqjReCLv8oxVhI0sTerlUlGsc6+aEuDiNh4PRgxJ/K7/LNmhbASwGuLp2/qsqoEGbixESHL
LmJklXZu8S+hnM/OrSJ8BWMpWsMMkv702e8jlf/wZGXbNIBmhTALu4pt35TsP4va2D2Uh1OEOo3o
57oWpnlKbIcDOhYYmutGGpuA/hYcx2nsX5PCHTx6Qx/RQ7U+yCGexpDIov4jqEZjB+MlgUjbtKHT
x8nJKYIInXuUQilPB/wojjV720SW3pG2ixgBOmbKSOlhc7bZu5y+q4whwExQTkGCRdP45qeWsIfQ
Kc0vBn2WTUcG0Cafq26TJuPkH63cjr8WbSR/TDEx2RByq5uuEJf9qNW8yws93Ylaxl88Z6h2JZvU
lrLPuWfoVn2x3KTc25VJr0cuJahu+M7IAUnBkE3OYdFe8uIqbeLio521klzjttsvRsf5e5imkFAD
4PTl2NwMxVJeerQXdj1sgTuW9eYLwozkw+AWt6M0p+ygVevu1awmcO81GefA7T8gNyw+jqXbxnvd
VWCh2MBIlVALaP0A2bJDkwB/Dvl8haR1kg5O/cCm0zxWXtkk22xpq72fmvXnRMCXt9h6aLIIr69C
kmqmayT5DtKsodzGkWx/php4NbI+92gvWbwfYWhce3Er3W1CnsMM7IlyYLtSz+mGlvXBL9S8Trmc
+iSTyd7HHmazqG4O5pT0W813fMRCT+sHaqE4VRyHh91cyv5adW70IWgScUB+nu896PWhkRmLv59n
Ia6NpFMXLNjz0ayq+UQCeXBagIUTtaR12AE8CVU/ZxASWvEwpMPy3TSL7AJ/1HKhKx0U2/crlFcH
HEoiH8IN6XpwY21O1q9KormM3S7QnXuGncAeJiEaoJ8NOBGAGFkpzy4qAgcTAB4V1HkZL+n7H+BN
NQknmI6TfDnVOpw2f6/JVF06flbgsH8RPuYIfkNzXGXqrkFDGFl0fUFe0p8cp69Oj3xtiRCEeIyV
lCuJTvr9qm60JDIZveCscK0/AcVkZWo6xL3/bnr6ch14VoJ6nbuL7OL36xDBKPo2iKOzS5ecRd3U
bBor+MSbVina+7fy1Yn95WLrzJnbiY0J9cDvF7NYRIyYKvT8In+vV0DFi0DBSPtg9/6l3lbSdAVg
p3AYMMkfeT3JV2RMNcZkirND9sF1tYIPvBG+DJ3w+qKV9N3+9fXw5ZJejBNSuORCvvpqfs26UZTe
eZmS6NOvPZD8PLYsr1pnKr/MN+9f8+0zwhTO42uaBFDabwxxdeUqcypyce5/qddRM08WusT/xVWk
hYdVMP3mZPL7NyuQfFcRucBnAlU0MmXkuNKf/2W3ZH3NMbtaPj5d2hlvZuuic2zlGXyXF+WFSBnf
gBj5X/xKHtHmpuNz2lmB179/l1wxmgXE7p3tCBE5+Q888r983C8C/K6ZhuUPR7q3ywdrOi8zX8t1
+NOr20eKTzSPGEzQSUbi0QIuwmx0oBTpCxpUqGDRRf7yW7z/s71913zCWh0aM6YT2G8eyIBeO3lb
ng1fmZcrqlmmutWxs2Q4at6/1D98RR4OpE3U4KhXXq9VEnYqlyrt8wt5ai7RZy4t48nCXbvP6wlu
Wp+a9y/6T98P66IPfMBDjvFaJjbAJXJw71nnQiBjqUokC4XpJwcOOvyo71/rlUOWeciKUpCe67oS
f+zbN22deZq8zoxKW6AhmVV6xBdIs7gnTk9f1yCbmVzMeIKm1UPC4G1urzELTtGe+ZXL4aJmWghF
6rsFqoOqc6kYvvu5aIo/3Ja36x7gMAcLPqs5qr/XUrMq9UZ8agB6bcxEgE+iFKMIGRZYeDK6eeTb
Udb/4e68XYcQGfJWra1IdG6v+4BxQb8EvxyPuG9Q607+ahfroHbiAsbzF5ISsj7vWWpdq75QT6BW
FmvrrG5xHI/4hlXcwxWgSoJFAkEs+ddrM91olJPo1Bx+u5c+5t+0SKaCik7Kg3cuF5+i2/SyL1bM
pLwtnCqF3WL+qY3z5tlEVLi+DbRyeETB//6+zCgy0Sj65+VMYIT73EJpy7DPoa9mY+U0/v7t/6eL
0TdyECUFLDWvTcpIKQIzxvR2nmKE59lqcoc2xynHMxtOSe9f7M1PzTfDx4QamfwDlrNXZUmZG1bT
RuZ8FpHHwTJOO54sXkROie9f6JWznlcOORxiSXYEvpygL/b7PSycJJ1EI0c2cJ20t798FwYy8Pxj
ROpWe9FkA50QN8ZOnYwJU7eikY6ml7xugzVWjiTN6RMYI4clhn3A0170+i8m7ICuFx6EYu1+jIpA
nsPIuOS2q4Dpln9YPN7+PjA0AsZk7GuIP19XImkF71uSAXV+EeePTCkuoLWlh9jEv/v+TXvz8guP
BHPhMgqgpfdmIgJy1O6GCYSVXj1vPn4fLAyrzc+wp/qC0L4/9g/X3etvDUt6/qyHNq8+QwAEyK9/
pWopHUtpzz0LNbk/hLCHs3ZxKb00RIRs6eqopSCabJrsP6x09utHBC8uYw8hAKKsYwj2gN8fEbdA
YIDOhahUqOYlbvMMBxhGH7H0jh2OU+R/BViZu9uhZth7/WIkqxwdp0e7m1FSvHg6zb6ki7jka79G
abnW9b3mz8tKgtKlaDOIxlZ6K7vZqPiXxtQ7BuiBGBPnvlPfeVnLjH99vAqDzeAwd9pqzr/8nrZo
p1tvnGiNtRHD24ucxhH6CTXEcuvHjICvPNPINd6cvLwb6TZca9EZh8lNxW09W8ZyqGXFcHfoYI2b
eJzMS9rSZhW20usD4up0Ay6CSCCkZs0CZHNWCwfoJT3DbrRCwG5ejz/RShQE9l6lIAw2tTmAnXeW
bFVVF5i/F9CWVmF9H4l3oyluZLwvAc5WmqEAn5PbYZ74sySSrD6JmhYlkp0gSo5iyDmUVGrh//ti
tHgpPkmrovMSFGtdoxoBsazCCvqTbjmQ75z8MQ7us56C/BT7xnTfTEuZ3KISAtORx2ro7lrEN+UW
OQ9vd22VTX5fL8hJ8OR1ltozgsSHs2IycIvV+T0iABAjzF0XOryZt/xwRIXXVCtrbUWNBT8zCEP+
4gu9wQPHunxoEDYzG7Qz9/I/vtYGxvg+xco17UUDZ3NLH4TOVbckNML9csakh3iQf7FHhoYia3Sq
k5qy3vgw1SmXVvnCrhWYjO3VJimc1r6pxsHr7q3UgHGQ87gktxwXITECLQAp/eJeHgZNVPe2xy4d
Lk2FV+jF2uQtMU9QRdoaqks5phJcRGSNpwR4IdnIk4WcpdYFPS2/6dvlMBUcITdMy+kyMnGe9INV
efhr/dTjAasS5NXXRqrZG17qAHr2PH2AGWk14H6jb2YJCao1ohECAWGZ6+knNpfoFuwqstKXFpxX
9HwYJ5msBzezvec0SpKIBK8WXfav10qskjlzfWcwuWf+c0UUGm47D++XNVkJU1B2RRXaHcKGUAuP
p0j5YhWbFR731W7XnrmTtf1XxMnjsJ8QJt7+Gs1Y/upgd9ZCInap7fwayFNpZWsnVtOe3zSrv2my
cAeFL9ufFD1NxoTelbz0JPOITW6mU0bKW44fCZ0Pr2nZGEwaitnlxroE7Dj7LLDj9K6tFB/EMumd
7JvCbu+rxVLTFxBCjgHsXXp5fu/XwdRfeVNhPYgsq9ywJ15l/gFBgEcWvbjtgvhpMNcmM7Wxw/s3
ypL9mDEAIYIJ3QKeFZdpDrJMt3PkZwrzvEOSqTuMh5uCSC/I+VGEUCBkCffIctQt3fq5oCm5p4O2
+HQEUJudS9OcaLXRIe98GmRLP2Tjrx3//+akf5yTsqv8bft96+tJ23b9n6ZJf3P1rLvR/4xKGXqa
K2WNDWr1zvx9VGr9xSsGm82mYvjPjNThj/+ZiTrmX8xCaScERBXZAq7Sv5mJvt6nEf1wGGS6Kq21
lyZf1W292flJNyQxqxZxcjTO54OTrTMstwjYo8040d9QLqpvjUVazt9uyz8NNf1XdQnVD2piC72N
cJyA89qrq6cyVR6O+PxUZkTRyBiwLNRQFgIi7NCSdqA2O+WhkGVCuOqvoGu64AcIKyIDff64ELug
cM6u/P06F4BTA2tmKc1XCAOsC5Jx5tUJ3uR6AcOWpf1yEaV4+XZV29jAUTvybyTg5FXzHIHbIsH7
+iXTBqI+e7NKIVrrxCGnLqMovWcYJUOdgZD0RxzfLykuzRqdQzJFdIbpwH0TFSxUPiY4aqL7mmcn
ICqRlhS0SES4J9ACmbURiWvg6cDcHPf6A/7b3jj7UzJaUEr4lb4PsROL/RhIw/5kDlGc7so+nvDn
wcXynhIzQGy4QkfB4NSdQ7mxGZFPj7fKlkRzytgf4+slMBJ/X+ezFd+PsSmoaolNJhcbKIq/t9uh
M7fETjreyXLX/zKGrCsfJ503BFkqkxoepJy3EXOic/AvLUM0a/TJvEc9LKw4BcgrsFkyoa3iryWh
gjeDnOtdDVQWxoecVbOxYuU/Lv3UGbsKi/yOTZbAE7FsO/6vtd6Adpmp4Vr6gCfC3IydY0FVh7IV
C8MYoevWxR0N5OJQ6tIkJcJn8wr2jR5IfR8431/octwrV4HtYaLEA0MQMFIwfODGHER3g5inj3nj
5Y9mMucbWVRJ6DDsI5w6934Y1ZTdc25A8x9MaksAdbBPgAqfOsBPT5mHeA5WMNIhqatTGlTd2Y3Q
FFlWcQ8aIr8bJpr/9J1jiSNfkb80inNbV6cpmB9g8Q6a/Neg/eqtAN0SKPYWQ3V6ymOBSWLsygu6
BC05UW4ZMgQuPtYD5F4FT+YAKyP4JggpKTY60tntwADxGf6IR4BPM5vXwewvyaYDFHYGO83fms3K
BDQGeX0kXueTYxcPmdHYTwJaQgxiIP+WInD/JHxeKia77p6QCJzAeTngacNjrZ3xRxSRv74gK98F
TW3ORDvF3bNe2l22sIlayehu8ma8GNzEuykQyO6dYUHwKNDcHTXb74mRo8CNLa0neFzEjciKKBl7
JOYyy8EIuyRG4rtuH1o0BTfO6NXH3CmdCzKfpmtmdcuxBNxzhzARzsrQZI+qSrInftHiME29c9HX
S3Hsq6q5zhe3+NYg943CCAjBOdXOcqu8brgsO1pKzOSsYRM1vryfs47t1TAclhX8slf+rJ27YDEF
QkReiWMx6cjYNH6anitCKW56v28vB+2knykc4cjizjevmnxIybzN1UOPYPJDmgr4RzmCeYN8tKfa
nTOUvKK76LyaONKpl9nZXORi76FWlbd0aaNTg5Xh0C1mzEkk8PdaDd5Pb0CYzTFq/jxlgIjjwDhV
eVPCTI+ucI5DfO/hS40BQ2Srik920FzMnjmHIMY2DeyR7301UhjlVXE0Od9vKq/B4UMw5UGnldzD
XJq2yyTUV2Id+guoFimGaQSwonLHu6z2iH3J/flY6965oxE5P/Z4Jb6hmRjuuCHRzVQ3xD7L2Vrt
DMCN2q7b1uWUkY3jZgfS5wVGmL7OPzYpJSU/O2+LQeJlIPPmO7kg3WHxy6ndTJHp7CYxufBvdHcr
LXpC4UDlTBLakICt9uyfC5EvxsZEIcKjjHY2QA8Bhnu4wlB02wxdcG3XdvxIAiMoOS9Q+4lUrGED
PNi8EmluXgVEt14bdWnfwffq2Sgg0F3W9WoiKKabQvUN0Si8qDTEY3S+oIfKkKD36ZRy8Dg3NYB9
xg9rQrNTXfWq26CfZKlBD4/ahDLLVq71QcylZ4cm5tCwVWL+xrR/Allm+BoIQ5tlxxaTxNdcyN1E
lXhmL6G9qmr7S8aQ4VS0Hv0sN00fLJ2197Hs5DWnTWaSZA9wFJtz9bGtCAGfPLmQ69oYz03dm+xo
1nhfAGqIN7w98rICI/cdpH42hxyL8FZU3ng24nI4RK01XGN+cM52Ya8TRqU+jXgGbidvjrYzCTsH
J52SO3a25kkEff3V7yr5c+Z4U2wAsyDtCOLvYz5lK9w52EQ4KEZU3Bfz1HpbnMldaNR8zjAwWuPk
W3k2bsy2GJ4bhOgFWg6UNMSeGFSlias+RVDadjXxqSffK9Mo9ESW/6xcTlxtMKjPflwJsXPruPzq
xLF/qNQUXfVW5F8MfoWYeVr0KQl8RJI5ivjZZn+DGdUV151rYjXyy/Yqt+Zu1/ttfQZ4gh6/o7LO
3Ny7HguJqGWo+s8+9i4cIMHQhi0heQQNOmN/18Stf7kYwfzDdPqiX10obNf42OKLYuyMhyTxxBMq
Ypae3KjdDXlrGaF7Y9cgPCdcFnaMX0MCr5zr1IwqliVcbblfzNYmizz/IMmwXp+JMUWvHhgoj6yk
DlG/+885DfG9mTrPjLzqKyOuvA9+HLccLCbncuwCl2Vwtm85rpMDHlWwkbyWUZ9jHZYODthcpWvg
oH2F8SE7xTYqTp1U9W0d285H6XfDbpJGsVeq9g6GyCokERxR6X7YDKhTkq5rp0F8ZLZ3kriub12i
i45ormbZ9uMQfLA8Quwreq97kxPUA5a9xA1LIpxv80jBt7Zh3twVMbFlNKrqcDSdSz/SIz976ZpX
yrSuOldM5wD63Y4TrvqBPcTukMaPwTHqlDyiImvCtmjnsIrm9rZZiuY2nxt1xBtpHycS0UIoGEY4
jkuwHCKQ7Z+pBeyHyQky5PIY5H/6pdE/lSRu7qO8efRUIXdGFtw5YF4yvp/ZUXdgBURWP6bxJusy
3ASNNk6ison6ZUyhIzZttXxLG11ihCbJ6Wz309aDyXEx537Mo+m2+zLLvduI2nRPJHJ50QOOz/aj
r2W2ddRC/QG+tL924l5tsX59qkzSBFEBuQ28B9M9sN9V+wEJPL41AN5GasmjDVv9RlqS1o8p0ycK
NNEyYfcpQObo2DdZFMbIce2NtLSVn7witkKebKQIdTMkoXanzGMQW1O+Di0aCSMf74UGbTguzngS
5oyCAjY57wmtUR6OQH6n8E12SGftQ05E3hXDdIrpiUoVRo5tjh8Gs4g/mnldfHRtakA3bhc39Ah0
umnyLrhYckG1EnvRCepfj24f6SPKv5odDNtFdEJkrJctAo7snHWwptA6WGlPiRnUx1LZcfvDwSzZ
Big/6N/7gC8VWLaBeCHOpZpM6EQBom2dK9fVoCqUtrbgO9AAx2o6J9W47GIK/8dF+BeZKx5igU2k
t9NrphkW39I9l7m0vhATa28I/i1CFQn6WbJknrYM9mk2JInkY+JsVxr1rnGWZ50QCCiNO59YcuSC
g9iCXiVkQBEvUHfVeDAdAzcTTqCJI8IFse3Qk7L4Iz8L9CaE82HQBv3WKShujCIl8CB1rlrPfbJa
l47S0JHxRhb9Ns99TexZwY0px4D4D/w5vuM0G3oU1TlOFAyW3t/DLpzPZM/eJLNrf3I0IpnQnwBQ
mqLSe4vpbrgYE/q9vHe2Sz13m9otGbMiSl/SzHmaaeAegAU1JLz4hyDy5M0kkjxsREWHh8fv2Wjl
DsVg9ID6URwbjIJnz27Nq6Qs0u0Qj264+Jptrk1SWDsSsUfbLSG9fA+GST9uMLPG1xXKvT1Iw/nG
M/lymV/s0qUrOSc0ugvpxreb94+Gb4+lwJHR6mIohkPK+fD3Dm4SuXOR9n56ykqgdcTtkNypF59V
2iOP54NrVpxIqaUqtmxA/O9f/FVjflUo28QB2+s02AFm8OriS1ppMS9NerImslqXTJNHkBYJvrAg
v3//Uq/GJuulwDHzv+vp960aIVVpJpCFcqnGJqKNd2RGhTbH9Y/3r/PGhbJeiPZ/QMMBGbZ4na2V
1zPwqFzGpx649p6x5Qp2fMlNTbtbpXOGQwMMYWh/bvkMGJET9bgQd2FEyXq4jiAY7V4+0v/1j/7c
P1p/nfd09ti5GCW8ah6tf+m/Onsw/jDEkQKvGnse3//wYALvLwkS9ZdQ/r+tI9f8CweWxQON4Y9n
ev13/ttKEsQBMIWU/AemzwDP/TetJNxDvw99GPawf/Ago9JAyYPH7Pe3VlsCu7yK0fJ65qQ2mArF
0G1cZKLzphHu8GTGpUR669X3aTNX18tI2a98JKxhFfTZzpKp+SHr8mXeaXvKbxKKHNAeBtrCQOrD
FKTOGYustcFXT9Kq5zNR5tkEhbuJkEwDIPCSi6EY60szhoq6qe3iEqNbfitBPx5KM0gOkYzkwc2p
JMO4NMiXYzk5LGmiTzkdnqu+pVReoKUY6CCZ2BA6RCQX9njxOe3tGjYv9siQ1SgOHWIJsUDb3ZH8
yei+Vi7uutQYp1Nvfs3zpX6WeeFfLbkTUaRNfsc+zEBkHMS0B/EnbsZo8hmliKAwIdfW5mm1Fx5z
bRvfRnbYn7JJMSFnlX8C7qB/xJMdKZh8jXWbJk2/xrXoe7d1x3OWS5PZCcszEeOZ/QPWmxlmHlw1
AlMcrLWomq9js4ov2mYxvnHUxVqDbZTu/6Kq05yqR9DjivS8Vemb+MPHpOm6D0HQEYJEZLn+ukqo
H7XBKhH2njtvaCxk/WapAqb3foW+ginZxjZTSnb4WzJkZKefFeOhnu7D+Jnl1uZOV8VXUMzdMVjS
bm9xFPq2AC2/TE19Yyyxd85115x1tCwXhGcPYeXJdi8Jxra3WqQz/uy5tzU/apw/Bin4ZbTqqudf
K42WfpZTwMiWEfCKUvBFpyDbYCboQWl5BvGdZnLAY1k8II5KPuddyiZJe86xNzNZ3ruSU561RR5h
AmO0nRzNLA/gSWm3v+rdYGmJgDIdiBoW5oZkTVYo4pme1dhWCRWEQ1WFoHz8mWZ2z74/rfqBqmAG
00D+vk2Rgm9cNcvLWNfLllAxbL3aL68aiBaXtuFYHObKkQQj2gly3lCKxp8AZNiCo0nsflXT6MK/
RmV7kIXmv0LhfFyahXENlot4S14YRPDSC+7iaE7C0Td2ZLaSOTQPW6G967QIhm+EpOUnc/VBjJlh
JNuh7eeDWyXTxbJ0omXM0VUfgzqLHonCjo1zpGyV7YJKWt/VaLb9JiHk+X4gvCfaDXNuPXX0TKsw
rlRPhEKlvmgme0DDR+s51w5ResPczfctwlr/SNzeCL7XpyxM7bklWtShIRB1hB0B97ScT85gJheg
t92vJJya5E4yBYlDqen5NHHlf8mkKa9yb5pN2mt58LAMeW1AT5bRGtNVDMWWM11NRHRVPjPHCj7S
/f1qADLcikY7kCLE/MNr9Ey9b1l1tYOnVz1mcd9aYaFJoOfHqvRTJ11NN01mzcmPQASWxkDR29HE
vlzTjLdNp+9oQgb0MlLeZ0gRUA3ZSnc+Q1aM0zRDl6Fvt2Dx0q2bBD1og47UzNqSZ89ssTA4SeZz
H+ig1H3PsqYdOsqESJuHgSizexsP+qFOzXzaGgFIPWys2nyC/Q1PwmVFHcBeAGavyjTjkNkUK81P
XecuoF6Or053D5vP5cbKMvsM2EDNG2V1zsiKFvUnKJ0VvDxjbL7QqQV06aKaOOLwjmEHmHN747ba
+FZ7Ei5Da2UDh9CZxyAO4mCTgaeF1uC6w94gXf4LfvPxhyqS8Wl2K+vK4RRV7vD2+vPG8WYdhUHk
KIraIMq3pFCVW8toh3Mvu8AMLbP5EOdts6WeGi+00CmWiVxtRSXPbjN3UBEq2r7E2VKfptEpy1k2
a8tVh8ksHzgx94dWU36v6V8D3hsE0ojw5yoMukHsUD4u3xcE8uVusMinrp2efmudDNhfTD+7mUwY
Ef2FWyhRdaGrYV1+Xoy4qI4zlXluPvpzznF5k2jGAx0xrHOb3UQTfUI7yMSNlWFQWKxC34uyMO+F
JeNblsWJmjxfTtTTnzy3qu4VYpn73mojewP5PPo0IlImLVf78F1pjJ7XxORP/kph3LQjr5WPvfnW
hDRyiwWMDklcEr1FdgLahLIN62Gxd5mnY5ZttrxwKuf0ureDfq98qTiQtmV5nQUmH1fkxt4C5M6N
QXbAq84UaWPpVlzifxE3C9FnV55XRfgmli764PpanLI0Hx8wiDLkTYYo+eEsxnwDraQvD52hapQF
c3QdkFX8YeEZP8GfN781qcLDP2vvgKWOjMBILV84IU+wCJSxHGOrmPeZO9ubyer6nerIYs87j/Wo
T63lwu4WeUpSmiLlmN3i8sSzoGznJqqL1mWRzYmpWqJTLTL7Sk91XBNs564cg76+jbGlHNb7+aDr
ybokdI32tGvIA6Bv4ybPh8EByj16d0WwJN+jDvdOOhn4gLWacPJ5ZjefZxqbd3aux0MwB8FpsPr2
k45qIhQtbzjyPol5gx5Hb5wGvCM/EaFjDMBnc9tlxKmFvROou9ExSyYdmROEGGYsYppTkuFU4d70
eRldAfqcTi0bI3Noe7wmU+ybWafBN6t17BoEsKce075IvphjlJ/a2mgOyKUMgscGlhoev4RN2i0c
LyR+SO7TIctvo6AevzRSjtu8s8STXaf+jT1XvHnJumgiY7ZTsjZGYDFa23b9oZqDR0xLGEeGBM4w
BgFFEAOIVTuhBzsGT6kR5R/QDrXqVmimmkeHWGeC9ITICaLOLGVe2gJU7AGcaGUqnGXE05ECEHDn
a3RLH7SKtxOc0HnvJELuG4JvwgSXSxRm8Xi3WHadXXQkP5UEzRnJo9c4XvpsC17xEH+S6e30SN4Y
1iQxqUVcWdbEGRoYMXCg/swja+v8LIeKJsGzipYnat/pc54b1bdsmOxPQdfLB0vFzRkH2IOq5Lwr
HQUkVrVNKHtgDiscXhTLEwvgT4KZn7NOPMl+7L8i1KeCcLWHfc/rn2RgZEch/eJWWcVudEvjkh8H
JQUcQBrznfrpLN5A16RROZ1u5fgYO/oUFz2H8jvHG/M57Hs3Uf+PvXPZbhtJt/SrnNVz5ELgjl6n
ewCCFEVJlETJsuUJltKycQcCt8Dl6fsDnVlZkrPsUz2uQQ1qpW2SIBiI2P/e3w5k68fxo+cM7bZc
jOU+Qcki/kLoudSC/xyhqj7t518eoVyP/PBPjlB11b9UL29PUOe/88cJitn7b3jDHKzQa+4AA94/
DlEclX7TsfXqhJEF9lWD89KfSeW1Pk3nP+HeJHGEMPGPo5Rl/QZIgtQzRyys6oQz/p2jlLUWsf2z
fw7rMtwMxAfTJOrh/UA3lEsN5JrN3K0r+eltCq3E+YFj0d7YjZPPe5dcZUVrfEwz4JoNvIkNuAVF
GievXeQtgJjj0qDsUU+a6TJZmrJCxXadL0tr+FuaIz0rsEo5X9dN3hYf08Vqrutu0V8zSP0UptOD
NQQ6ObJ53QQp8yIFZfvB7XvXuOwaX6nDZKbteNMiNG0T7FFsm4xiJuDl5DcStWMjhqgP7Fm71odZ
prDivHgjsmoxwmZuPyt28qzSCeWYamKqNWdggvCwDnYwE+nc+R66w5YBup1sLCdJbwoMdpdo9e5e
a4f2UtVlJgMmXdO9arQLAzh7WBs+DdaTeZFoRU8MM67XdzUv2cfJZjkwB1OGAynFBKwz+MYFkVWE
Yw5HIBzqImNWhU3U5hFbrSXSNdYatLcIsnDAN89V1peBo5eR2gcIRd1dJ8fMuRqFa3/hitB1C0kn
ah8XRy6XZAo7zbpyW8Do26wVAdlNZ5IXrSeTYmtMxnhDaWSRWsXeZWog9GrnMC5TcGusJOnNfcag
BqvqpssBiLlXzNBJUC0bwe7VYI6e5APtEYEft4S4LkVJ84hidOFDbcP0w5HSO7voXFeGEuDPszIN
ceo6sPVF42vTK7t6mX3zIfp/myOdwc3RqDq7FA9QU8SOBX+1O2K0cz/JkegZoztfXY8ImwenGiQX
qs2jZDMXQ3aZWn5lbimWuGdjTdVRyu4xSvLxtpsLRnQQVrgtp7wOZ5nHhJeFOHhZXm/jWF92S5rm
F3kNoDyV06mnDIJ2bK0wwtRnrLEpmj4+eB7b8o1lcrUpFvKiPcNu1W8Lc7Yvy0lvd6yv3UttyOKL
0TfCRKfsHJBnzToj9yKvCGL6dc2g6nxx6Mx+DCwzLpBl00zsrWr4nGSWog+ltuw7jStocwiT8ee4
tXSg2la5g1aoXSjTqkKXl7vBoSAvxCKm+6ruxUUy5uwqKdNxgdV5oNlyQ8+vkNkbWDu4LNjlOtWl
opH5mMKqYkPUF9Y1js7lwC5MD5ZMZ3Y08GRqzQyjSAlqsYiPToIyEQ6Wc03Gh0j1lEef2RP4O2LT
ilOlaW3pcasOg3DlB5ymNFO49v16Z9/i1dBDFAGghI24WTIOlDy0+41nSpupoOQMbZlS/1aLWb+t
7Tz+FMuUjF5jEetUYFO6gralOXXiiyxT+QUZnyiImpU1BzHtQjqt/xBbGtYQoAJrP9DTYui3lZk1
G1eLnOt8UTaCacOpO+vGj3ZD4W8AT3y8nlLTeC7tmXH1QAAcibHQzZNjWFQ8Ee78psFuhJbP1dit
3SGXEPC+4KP3N22KOyHUhrnxg1w51oM0xynZGK6qv1jeHD/amRXreIBa+/e+BAJU+V3HvyG1S6wF
pFBBGQTNQNfvqDv1IYdMufGANm0JFk87s4q9/WRT+DTSaO8FA6zQXW/Hght96NMr4SfDI6OyfFNw
fR67qbnntq5PnjFfU7ADiiGP/L1GTSowKrNxD16rEen0rcJ7nZwqufMLLwWIW1evCFx+WOhsfQKJ
R8/ZzrWlM/QWl5GTnfqy9S5nzi5hzt39IDR4ngyzZoMpqBltxn754OnoFPNkx4DG6eo6ZmQsAubE
5ue6iOElJoMWTqOwMiBpjv0M4cYPTeB3pxr1jNa7dvyYJx0yupnVN0YhUTqUO33RpkptlWH23+Kc
jojcbpZtXSQdjmPD/GRg575dBHKUmrzlbq7serdWI9wZbSuv4MzpD4yslnzDJCxvdnXdxduubvQX
fKhtaE1DfYKPChVzZhZDSn7QAou5zrdpwYRRqcp9hl6waOHCrbVdWHI2CSwYJ6BvmXoXymUuvRHZ
w/WUc2M0S0x7k2YyrBLGBwIO8sob7eRQ+61k85aosCfqw5X1k/lrOrf9g63iJgN8EyVhp88FpxzR
Mf+fyMULwZhoaed52ODQ/VqWqblF9fc5xRr1zZTJbKOZTXtN0H+8L1xty/zbv2mIwaaBO6dJdGmC
v75JdNGEAr3kc9EpSoAo5LlxpTc/6KPoGPE7iX+yfBD2ysN0UE9RylA5sugSpgX8tlUy/1gyfv4Y
e1V7Vw1F9CTzKL0aJnLHCaarD6K15m2i19nF3Kp5G819g1+iIrNt8WmZLTPN6y+rYlGUj7vDB+gn
eHhSq6tCjdn2hvwZ9d56ot81GLnMrYu+cahGDRm0zMf5ykY7zOFuUavs1ZbJdezHT9bk2oGtCATP
U8kAMmMHfhCpcL4Y/Pvapo6q9I7w37hxMt3/OC92t9ethQe9VyHsBbScpDv8Gc61i1nyMXJVGwca
8ZA8iCOEitAbp+uhqdsdLijSz//ZHP+PNsckZH66OT5+/b2l7uvt7vj7X/pjd8wcAVAZHtR1PvUH
rOePEcN540yATXc80/aJvv21OTbZHJP98WC+kfp4g/HR/53NsPEeRaPj0mCvacHAZlNu88bezhUK
c9CQIBJ1bZaLrxI0dU633EWm1WRzdQ1Sw5qxTpGoTHAcrDpGvkoa9ipudKvMUZQeikfF279pVxkE
r4BzPZ21kX6VSYyzYmJQObQjIzF8slZBpT1rK2qVWfzeS490bZmsjKsKQ57D2Eoiext7ts1jv8o1
2OSbna68Ej1Ir+76VdbxzwoPEJn8qZ3H8bAmw4dgWsUgvRnBquiJRhrCq/1TkXjlqTV6XHoISR1M
lwusAvGd09jLCc2qPa2chB0+CFScqJ+29AP2h1yyK4RdQduKI6atlViMYlOcg49Dmk0vrls2QD7r
CPPQgm++4Sl+R2Az+diU+TBvWFBkaMbKoMPRZfdnN8nJnpxsq3RL8VvVq+m6JY5y7TXdBwbGeNHZ
gLpsINhRbgBWLo9VP+QbXUy/59PUdoGpchYBTaXXTVoxvKmk3X0G58MWoOE7/FDkWXn0RpXstD5Z
Dm25RhQS9vxhoTx3telD7MzA4N8ZfpfttSK+HfMs27nZlIdLYmebjkDtXh9rthNJNVxXmgBiJkq4
Gj3EkAdWxmGXIxJvemS8Ww+s7X5mtnrjNvp4zYI475mPmi8YeutD5ov+AVZbMbEMavm2MmSf46gx
vMuSJekGi7++a4SrhaT7q3vItOYDXYD9M8na4hvdbvqjQUNY6HAAui07WzuaqQtxASWOa4VUi6va
Z8n1yk9mm6qd8GQVVqzVWGFzsmW6rW01s51Q2LvuFh8OMZupnzbALyHhZtw4mLJwkX4xzYy5QtMK
NAttMSHFTEWSby12F/dVp3SmZH7Tb+eoXIJSr9XOI9oYoFS/KEN5V+eYO6AWebRaEW+GSi/Zii+A
Yrp42k0CFvtWsfm9lgvhjyKW3p5HaPE1q+LsTpd4KtI8Xm5z7EESTGikffGYqJVBFHfCD5rRKaaA
6fZwVaWOy+E+SQ4p58oA4EsWrkmFT6ko9Y/tlE3Xjp/r28TqhpvUlcxFatmo+1aLl+em4LCCq0JO
V5J6xkfKKu1bD8syx6b4QimXSQooD1Ryzoa5bfY4gtSSs0USlcvQpCHQkUDTCZ2ud3NUu4omXcq/
eEhnWXRp+KK9tGcezoHXCOwf7AA45eIHKp9YRiT7GlyoVdzoW2R/e5tqUr9xE4EpBEMqehKi/xb/
SHNLr2R82yaWEToNZY8F8xWyWFo7feyiBLTo5A3zAxKaGW+AdGqQm0WyZ39ZHoYF5SsoNainG6U1
ttpVOHoBzJDX3mg2kOqjhgXpyRW0HAYurX1yYzVNxEqSYtJayvq1AEO/7lHL6cZc3JKnfG6nOawg
pT3FqoOImZHZj5AM4oksrciQZDPwybsJhQ1Uqyene6PQxce2i6phE3MekM2ucGpmtjeC0e6EtduM
S9wBO3Ymcelv4nF2GFXS5tDpD1E3G7PzIXbpnDn16xR0X6/x+eqwSKPTqHjysnKSoaWMfHxosyn2
vlgx58UKNnuhj/aHkjBK4249Sa5/pw1Dn73OyBwix9wt2pYHF8rPf3wGvxDJCECunRj/WiT7mHZf
YOakb4B+f/ytP40Gzm8e6E7yKYAC0M90rDB/eg3WghnhEF61TJgkGBH+2gm4v+EmMIhV819gT5q8
jT8cBxaEQHYNuBccfAdUY/9bjoPViPNXyBSSKekVorMGk3mCrUQ+3+4LDKEjhNDUdnWOmsEzxVkn
SFOj1BP5OjPT/ukC/V1i5W9eENMFHTyEeeg5ebcRIWhhSKZZ9hXHAy8Uilz6sranOwUk+XimefLn
r8du6ocPiCOR6+WjoXvv8+I865cOBRMlqU6cFyL64nguS+xWZOHPX+qtd+N8Lfmq+a5RL3UX2uDb
a9kSlY6HXFhXDKLJ8bkAt+x+gW/lGDGtXgudsG6eQcaL7On085f+m0/JnWRzN3hIsT+gSslZq1nX
WuuqI3l5WXmSLQFrIVZ+6ht/lYoXb5XV8wflDhSgLxycV0TW337QiRFT6VJscDXWDi/kShrxgjHT
icSr3gVtg5Ihk0NJeZy3mdtEdZ8swVk4nAqMqbpR/aor/sePD5nLcxx8Wa6D3vzONcOzgfFtHFkc
Yy0+rs9aSiM4ZRD/n69FApxw2eoEc613AIIY+2aRYAW7MjswZgMMile3L6fTsNY6/vxbXa/j2x8n
+jnCtc1pAcrID9muHtOtUw/WFbvyb53Bc4kCTe37Ie/L9L/jr7iWC5xu1X9VQ3lXp1Xf/Z//9XfX
jkWIMBwvxir17sukWN1ye6OwcKpSY5F5CsCE50DOF3Q/pt/HLf/yxd71vKy3jsMRwRWky9d83nvi
k8dTWi3A4a4yYyUUmmtZu4i0zgkQi+Wz1+Q0cq5YoTPCYkbIvYwVBSo/v7B/cwdT1cCytw4asG+9
v2EiQzAawI98hanIIItSCcSttZpPYszf6BRvUlkAYM8J5mUgxHf+8dqyo4vk15CPv/sGLI5mWAv5
pjkYvv055QUTuTKX/HjX/gp97Uk8owws5mDbn3/wv3spUv0cLYEKmMb7OwrqDxWvbmNepXhtTt9Z
fxra8gLxn2/i5y/29tnC8o2EAb0ESwPsph9vX5n0dcFxCQMEwfqFEFErnyuTouVl9OA9VjOrw89f
UbxdgteXxKG3HnEd7jN24+8eZ5JgEzEt1z/oERAiixgEGkrbMcAcCcSjwvK9ntsoEy8zHtOYn1Q5
Qa1yyRKOoZc6zR4/V7s/ryD9uWp4XsBOosdrCxTNtRb4528ZO+ybXzn8IgdklcuNCAfHXG2zb7/+
ypsyaypxYneUTOz0JVl2depopAm7fCDiV85TvAH03tZwBzM5O1vBP3bfUu5bbmfwaV0QlRFrb2TD
TCRR1r9ODOYxPiULvysDrG4S0kyI08MW1IySKeRQcy7dPPN9QKj0r+1KtXARVduwA1JwORrwWHvl
1ldY+c1Dm3EBz/64O2KLgGgc3CxPZPhB2lJX0oi96JDBCS0mLf0VfuKg9CI5Q+EbUtO5KKqG11j5
YE6XzByiPV3nBIxjPqDIWBy7pF69dpaQz3TGg7KlPs53SB0AMO3QBuhNaAVx+rxI+tc8A3TjSk6a
h1Kk80lw0r/DRUieiZxqnH4WM/0RgbuYzjpopp/46Ux6q/rceclTg7v9nLSfGdq/drRw8ISGm/NS
UtP9RS6RAWbdbU6tgz3bHqldddPYUgHrr7JxCNg8Yc7t18iakD8mqqmtiA4b/FjTqYjohMaIDg7Z
pIG87XpE97UhtV8Mrg9sTpcpUrw8GYpqc+lbfE+lM/pPgqP/a17GBsgqs0fD7TB10SzQ+k+DnPlT
2M7hup7xyOVa+3qG7FqDjhvt/JSreFLvJFxFfIxl0mb72GJOghXLXYtSEwfPYVnh2jgk68ZEy8hQ
xAylrvXMgPpQzw51ArpG/udc0N2kWJPQ0ClIdp21DGjOMgYgqvZwCSk9cp3DucoU0ivVoJ2lQA0x
lOPNADXPy23b81x0auaI3MExdNszHyjRSsgFs13CF6BQHkSBO1sr0CinnJOpocm9rKgcfer0iH/W
62mOmsgd3kmxsomZnUKRmM9Mhr4CureRZrxgEykQtEVa2i+qbuwXeqRIgHSM+4rQnkX7EJuLsV9g
abihAZvhc6VURU9SOt8UDb63ppvohuCMLTySKnp7SBlSXMZMFflXCnCXY7XUQ6h3kUM79JKS2XI8
0CEuku+RSLh+VVpJLYMy9/1Nane4i2wSEHO1zI+5j0FjqBMpDzlhO3ZGTp4EpIeq+152XoVQM5QU
1rb9N88CAmIbYCT9M8lynohJb4aclWkDdLbcjrokE0UWRn5yirztdp09O1+mxRVht0I0a4ri4x2W
fHfE9Ih/joMrvM16qI9+psSIA6hLPscmcye37iUEZ3TpBnzlFSkwt7nwutF5ljQ87zjKL5+deKwP
pkWYCrSrtXyuiibfQtZeIP4ovkYvstUmz8fqMxq/24eVWnEceuterJtRBj8TKahwLdvZNuwBAwbW
TAI9wkwsTOBKaz06DTk5uCpv5GUGiWg328P8NYrrcZtoqXY/Qwz6lObKorUCFIOs0jzImo65Qd6+
uL3F74Oi9TAyymRDjEbsSqJyWetp9J8nOsu/GdV1gJUyEaHjgvPsN7TkYrsOWnwqMQ0jHSyWa3a6
3t7AQWqHIOUYbp6hraT3o5BmroRSdtlRC8+kgPiItjVW4qvMCW5sVNXtBhvfCvyyL4Xb1Z/8IgU0
7Itp12mRGWKA0cmU9OU9TyWAstBWkmvHYrApY51vlJRAdg3gGOdaP8i7ouu5qTUoRP3LmZqnGRk/
iW5FCm9r2RvZlXNmRxomnjFINayGcauzINWLLx5nWC645XrlP7VgUOOtN0y0t+RpsoaVmCapoHQj
mCqGrdXPkbAYZk80Lp9rrvrO53nsDXaEM9ew1gqNlYOCLim7izztWYJYjdmYyZrVduIc1XUZWzhH
LYLSIIuf/pDAMbYmPGx7W+TyWUpu203NiLELaKArsFs1Mfu5hFCMMOlA4jefdLL8bFNCI7/NUllB
p9w+2hZu322rzBq/lt7YxIwHNfuj70T+JQPcbl9Q75PAKI1JSoHZSX4niv+SSdvc2lYax5toZvn4
VCwaFBmSPbW5x67lHRVtzRunSPMthZcE5jRn2c1eJT8seARdDPLW+EHZbXki9P3NKJZPk2GJ27zH
oM66umIT/XbYWoM0XpnZxK/M3seHeHD55vjFZ9sGPJ4fWLE7wqcGkYV3tOjcg2OjHzNSLCTNOA7r
+CYfqCDb9/6kX1lNPd8AtzZPzjKlWOxQlaEb8C1kzBo90NeVmqotHsDiZmpb63ZJl+IW8W04lSld
Q20tui+W0opt3S/m77XvKGCEEliDHRmpE3SemW5y5t7BOBAWYMJesFwQcwqz0rMO86h+p/htfBj7
GP/BMOg3bRrbn/PRwWvQFonPs5JEf9AgMB994s+4CW3zoIFOcPA6xt2LkY7yqnRNiIsp+iUxCg1y
bE/B54VgydtpbGZVCIDbwHCKDX7aJUVlPjq5lPj+zeVBMgS81udhuYdWUQc+FtDnoUCE3updZ6UH
ECyTvfFqXWOeGY1efnQmfMkXzJS7Padc7Tpzl/oD3nnD32j5gFHH0Fw9p5fbG48jT/hvQjXdzSAl
bSQ8CK+qrCvxO8O6pzVecLwApNRcYFoUoK/ZWWibWLnqPgY9j+uBQKrkviza53zqCSLMhc0c3mAZ
NeGM0QciVTVSX9YChi6q2rjpXQZ5wew3wsPX7FosiGL8WhvOEO3Isi500dNFZVkNAI3CWfbd4Kan
rhTNh0HM3RMpWGsLnjpHdZzSIKdYgPIyateDCStCaMrRTTcQL5JXvex5DvX6rDYRA4MitLhUd2rh
nIIQS8OXXUfpLemV6YPejtqNnfYmXXkm0TkP0RzPtqzsHfNMe9zUUI66i4F79xtF2SsT3+y/0ADg
vo5O76Q7XUKzJXgqCPZldcEEI4LR9W3plyYNW+Dlw97t5Tc7meI7KFMmT7m06w+ry6AGrV01YTKl
2KkZoIMX4el8qxVjtjXIrPehH7NnjwGgA4lOajcho2b13lU+MILVLJd2QgqhiI7ES3arY6rRoRNU
xW3lF4RvK2PS7hPN5FsrEJDI/zL/noanKSEQbf3HMPj1fzQTpSEYHehfa6HHr+N/Pddt/sYx+P0v
/SGFuuI3Dp4GKqjFEexcRfKnFOr6v7nEqywHg//ZF8j49U/HoP0bTVge8EXHRQ0FqPyXFEojCqqe
TREoEMrzKPX//vcbLaJ79///tRACPfac7yMyyaQU0t/7c5hQTqN0Pa4vFbQp1swqtm9NzO3HpRj/
TVju+bVQ4gHRMECC3vNOsFKdTm7IE9Wlu7LwF4XgkeGIfpq5AtcASH517n93Ll5fD4CggVMTdQwd
9N0Zs9XQZKSn83rlWu3AThJWXjYtyJITdNeqj8i4m5MnHse11uOf7oO/UZjcdwdcXpw0NhhsunWR
Hd5jehtNZ4PdQYBZ2r5/LYtyVXuE8q5nsUwnuP7+Ew2Cv/rI74/V66tytUwY5eu99h7L1HdY1kbP
Bc2yitrngyN1HZxk/JXXFrNy/0Jb+eEFHRRtnZcD06vTKP9Oe8h0bWJ60/r7RItQFDxIMehXCAye
SbdIpJxfqIPvu3goCLdROtYaLJ+Li/bxVjhgqdOXOJrUfqinhgZRJ4KNt5zrSL7roDNJgaNH6zsn
+1ycGmVXT5UE/LnhfL5QVOl27qmfDWMIWmUPKgAd012LyZ8+zYb3i7sAJev9feDajLb57TO38Pmx
v3u/FflqeiT7YW+7GFQfNYoUo6suLhj6x/WKnWliMR4EBUIFSkJvi0d+g/NpLZrYGzqYnkPKbuaS
HLj9EpsdG1Ia2LmXiIjA/Vw8cZzShOZDpRsoI+CDxLE01s0xoiLizWB0ALC0lg06fjCY/IxOxVFr
XeSMASbAldTm6XQuqYlS+kWDpVW1/bunTOpMnXaZ1NbLG7bgrWkzr2CVcMKU5kR/n1EV/RFOsU8P
Y2u03HIR3eKk6LuZajK6FBIhvnKXTtAUBL63CcaDr6z7qZrH60pP0G4Iz42BWqW04LwQtJiJmIIq
IJcalJU7P29ajw6MRj6fheal1c3LFW3XbCalEE4ptLhju0Tu3W+Wc5tHto4xW/vFa/Xp9H0zX6qI
6hMGvCet0YBTrOfrdEntFyq5jYomA396BkMJPQx3Npv2c5XJYKFChwBz8MZxQGkIT6FxGFmOVjTg
G3spBq7jmWgYtXQRDdRInBav8Z/GhnIhR4MqeVbaGnMEBQl3i9O/P2mc+8+C5/d7NclicGGJmY5M
tfOpey0ymuEDyzbkszErziDdSNnEBvZvnhx8N0rLy7U/qewZr/jesO0Rkz4mCinFk6ynIR5IyrhL
MttOQPrBeqk7D2JmLP/QPfxVWuGAwrjCqlLujClH9LYgR1212CwY4K4HnQHr9Rgqx+CS8uuWz9+L
WOIa9vbujzafRJiXdDAjI40UT5zSkX5IjHeUw56vPzIMCZTBs7ZJ7rqh74Gt3DSVrx/Pf6aPiACW
KKSsG0uy1/is94nbq3CMfX83NB03MEZmL3RoipB7Dl0RB3YMCxw/u3EI82by/BN0XNGauHVNfQj6
Ao/jsW+cTtqBV+bG9IDJHHEgiDDOqV2BYTaIyFKxuS1SoV+Oonfp4yLOi8bWdX2qXcz6kI1hE4NS
PEl2ifRm1zb74CoZ+ujaWPwZAI4xvqpZaxQhqW5J70ZYCuPHjsufXHRANi86AwIFh96cmmdPYXcD
2s9cStlc5+5RmlGyndZYalT5886HfdOwZbsczcbaSS8zj7bHpo/Oon3kz9NVjx390YGYdKZe87Vr
89Gyc2c9B4tPnW40oUxmJwAJJG4xDPanMWlg8vTgMj4j5mKpTxjamJvYT6cr5Wpqb3nQc4JBX4+i
er0cvXaIX1EYxNEpU/dQpYlzlHrlU7qzWPM1RoYSEW9a6+lpEmGXLZf+1U+TtYVAo8U75Ob2gZz1
UxX6lurIAbhu9GRWCDQE+KwPHBs1TILNSyXcDOsp1rF9QwyKri53rc9hksbvfs4RBxOxjtVYl6cT
jznuZYMiHsoItYin9IK8DWaCLgnR+0/lnIBsAlpXrm5DNZ3OTQkrDe/4XVPtchpYVT6+TDXWiMx2
WDBrI4dxpmcfMzKiy+ZcqhXpHB1Sl34gT/p6EvgIjiGP0frRsak9SqE8dXyMeEflimdDH1lwLS6d
FJ/LVtOWyyWxBu/SLFtwKhshO5zBrSB/5Bim+fsSK9vZtlV+KHwZXY+ajO8gziTQav1HN0map6Jv
X+ZyWlf/VDx1JZiQDBrYkSQy67wtRXogRGd8HrRoGDdkJ2GL+aP7QNgkd0O0m0sbo5sKzbERGz8R
7pUV1a1HUbhR3U6DMQ07BgRPJWpDWE8dBhZV4o8lZNcQgCwsG4HEjKpj5WrW74Uw+fOSJ1b7wU7o
Lf/d98YUCnYjo3q3eNBpA4LUA6yTLteu8XYNXLoyokUY5/On2fWI6loVvJrE1MOMj4QdTWKBno2o
e64ntKtA9rZ3bY5MRXOh+Fobn9aolAQfi4VVxC0Oum7Gz5x5R22akXXKGoKuVjjdK80w/rV9RoXn
zsJN0wzcKV2se2E8aeutNMQkq+Nk1WxAKHGEdwzW9Iy83pMyeDdOT0t5N/LVMF7wWQdLOPLo5msD
RQqeLA6SfO2FmUwqI50CZTCMDeZztA5TVpEotB3aJjuYxbbjXfuy0DaZV/PKGQ8TcvQwVu7OkpFj
j8jDZ5WpbnlhM1qsl2XOWPDPS6CbDNBdwQCutz6txsldP1Zoo4McresRTYLMtk1b1VlUrkxKbpGP
8B/yZEXudQuej11qs06XZzLu3Kyz5qK3EanTmSPKxfe39R3d2yQZO4lIW9nQLsnIq6ag+lrNeBB6
xd4XzcDfiqWAKmOQ5qeCaJhLC1+PE6PN6a1fP49GI5Nbw14h6Wkp+ayjWiHFVZvO7gmWYgEmSTq9
BfC8SOImL5hC6Mp1N/FkUSmSdxj94XbOD+DW7WcnESysc0uQfZTteuInFbK2SIn4cUTZmFk3qXWy
FtPrWBdxGRa1ph/kkGjf+rbxL9DTKCvnPa8jKo26NGMi3Um5VsuTvPF78Wi2a8NvvNa67lrXYgIS
T+l6RRuQdQEQaR7rg/RQGUtGFtVDtH6jGRGJl+XM8C5oTz5qouHU0BuLTosyeSAt3RaeHelPQpsx
wnKd2Fo+OGaqDQ/KmYhAbFIsEYl3KnLPd3hUYbWE3+PFDbLQnKdaLD5kHrtlurrHHlVaYIyA3Idx
TGeksoloBwt7ahuD0ZmNi1Lz2YO4Bl0RudUmRyZdagMEet7yvyacyJYdimyRN3z9zan2WFlylWif
Js1PD1pPRlt1CY+e2Sv3MWNCuAV0BBbDaPM5GiesdPhczDOvqBCPNk1p3sceSzpU82En9BhM9iLK
oMUEdlkrfJxxX4hTRT9aTboH0EWmkOdFzo6kd8r8m5ZahEVUHcFXqEuE+4byYn6B44ZV4VsFnkIr
5lt/ssZLhiVsDIZGv/V7qd/aJSlfhcHQ6eZyPw12s2VvHD1MzkAkmIdomDXJuJ0s69bSe+sGWmR1
z7fNc7maigNPvvLCwo0JpMsktFI629gvboacoj5qkudbfZbxByDKw3NbG+axVrBjN9RisoGcqLr3
iwpV984sxYmdX7U1tFH/hvfOPpgmsCba6slxE5at3NGKPEZJy1cSdXwh1sBPeGfb5piE5aAXNRtt
TUHk5gncBTMMP1aQRGeF4HnFathn9dXQGIDFTFinN11ecJOWCatN6rTckYuCsonHkBTF3ZyPiLdq
rVn5+el0PXX8ZbLg2E+zNAcOerbxP+k/jF+BXGU+Tzy5l1j+2PQTpgOF9WuLzg+nH15obYyBMYob
m4Pb29MaVPd+yBi77AuiuDAbXFc8Nh1D3MCaaHVxKGRLDufl8Oef74ej//oBddKQzP0ti5Pi29fl
SF4QVJnkfsoKh+pmiv3KbqLYb3QT1i8K9eaT4yQrqxe74a9KLdBt3l9dAqKcivmB8ybedyiT/Ec9
EU69/94lCijLeMRQjNHkXPuJw5c1n7kWx5J1540jjsX9fAH+4178hXvRMFEh/ule+YGyffyqXl7f
Zhi+/5U/E76ChC/3jEnFC3031j9ZF0Fg/SXQGaQWKHFzSZlxwGda9g+BzkS7485jmI+L0UD8c/6d
FANg77d3k86QbH0ZFCxOy8YPfR9Jb02qaqV540ad+zSPls3eSGggCZZCR20pGx4Dsj5AJGsEyn6j
tkgk3Zb6h+KC83/DhkkfjE90xubHGhAMxJSJXOLGkA2m54GIEBwVS33qcywHfTzjhpZUD2185WHm
l33Wh8DhONkM4yxOg9nVz5WK1O3S+sxqPa1a04tL69J3AdRxl5ZWvnfbjHKDNlcDTrm5v3AogKgD
mWDH38QxJP1QmxlxW/PsOrtkAjy9RzNchnDKM/33bAD1GBRznr82MBdvGc6oMhhpNL2NIlJiAQ8G
PnspcS+g6KW5e1nPrUUwVAzEZXEa81/NzpbGgX4srBfM6OZLmlLtLCyxlkDN5g3iY4gWjQKLpuSx
Z3iyvvfZAJ6WLFe3TcG4MmObFdIFQzQp6mqwTWPr7kseFc0ms+olhhDBNoxsRk5eymop9Lsxc+ND
L2XvLhIUtV73zT4SNrvkMjJi072ARZfHO7elTEsPp6xsKx3V1ZuOJpWUldgQYNMurU7UA1G/uEng
3TpYeqp8m3oFriVOmoXVmSeVMwRpTUewtbDTSE3HvFGWT9VnkbY++L24/X/sncl23Ea2RX+lfgBa
CPSYAtmzJ5Ok6AkWLVro+yYAfP3bkbKfLbme/GpeA2tgKXsg4sa95+xTUjdhnw5GEyEs40QtySJc
nou2w1Mo2JJtJnB4ljE4usM13dmJyrmlI10fdGR+0ZXRJUW0aa1+UheOux5WSJIwkedMQmZEwVFM
p2EYx0a/FUuZDWYXdH0/SeTiuTSYQX2OsWMb6xvS8KXqPgbZDmUZ2AS4FtHDfxe8/9+IAnzazxc8
+a/De9kAYux++35OcXnkH3OKC+4NPS0rnsEK+rtc2zU+Ic9jGdM9jtvflNx/zijIiMIT4JO+iOlL
sQj+lGuTv84/N1HMAiLQzf9kCfxbseKiFaPna6klFbHxD3MDi14aQHguP2KlAbGvGG4NJ375y5fy
b/r1fMTv92z1IkxAiBbgc9LF+b5iGOpJa0gjWw9wg9tgdvuV2NrJDWkBDtufv9TfygNeCiE4FZiF
Ytr+MWmuLjGQ0PhbD/OUEmvLaP7KMMiyFcq2WxCBdShFR2jPyvHC92Dj//zl//Z1eiREIEp1BcpX
kwiJ7z8pI37Plo6BFKCSZ6N0Xz0Avz9/CfUU35eXvISNwpyZAL36H6dKqPSWUY9EiyJCnpmcv+Ch
r8MRxSQ0hPa3n78YUp6/v5xyBUDWQBwAgoMLsflLHpsZt9CDcW4fLLpoJ/j0ogmBqpen3MY7U0zW
sxXJFuJX3A46FmbaCYgUfBKPy7xjz8PohrwGvToJSBkIhFFC70H2Nfk0mqER1ohR/IwBeysa5ZX2
gw4P4NFg4Purkck99pkBRLVSa3WDbrwsvU/9v/hjuQE5Y94m7YibOsmRxujL/LLAe6DYj2UcMKHq
8OIivaXXVMSvHKXRApQdbPW4tu9sJt2PDiqLYLI6WnYxTNVxqgRNS3Q6MLbbgLme6smu6xH/z82Y
adPOLMuvlls81qn1BTzEw9DRIJeWV54aff4lnjhP+mXmbLHUlrR+spUz6ooSoLUhmVeCU24mf0Ny
0h7dLLlDe6nBVYDRYBnluMVA59zOM85BMMTRiT3txdVEdMqSFFFA7zaAiCZCkzT/PGMi2Swiy8iU
aOPz4FhFOHq4/hA7kBnN0XSW0XQgxCDaZqQM38CSQE5D6m5EN+bKjnUn32LgHhblJIr9Iw6hcd6l
SIfOrcuZKKH4Cg2PQKOGJHr9qmoEGIoKxYjzbNHOek3yqburasHzeASGnWuRw7vo0vFAFYnhsevI
ryInNLmKyrbjCI1uzajafAfjiEukbIFM1bQiMlkJ4HWjsUNvoL9Ydc6Ya4KzoSWpMb6Nqd5ij9MX
cU34eXymNbqiC0FfFzklecv0pJFkpir4WOO8GkVJ99CsWLbpO1zT5TXfIEMPZ2s080OrJeJGzKZz
KCuuBeBG6W4cqnlfleZbAqhgwaQ6xrvMNeeD1af+gw5Uca+ZTXezxlp9PxbLxoDRd8PRomFu0RT6
rpMIW2vHxhZIDAHzmNlO951vjVdQrPMAVYVzn0JNjCKT7k00uAJ+fAyAPk+Aadmv8xSfrDJSdaZ8
aJb8ORMUYRqqRY7cFdqbHldtmnDenUbwTaTGi71hgrWC2VYclnKwjnbTt1cL8jd6zrFd35UL+wZX
NF1MVJ6x/mBG7fLeA+JW0fOYc+NMo/ntGHtz9pONU6B5Qb1DKwekuLtp9ZZXi3MTrZtPUgNKDrIx
I1rhp1nzojcvH6ow8mJ/H0eRvJqBNsB0on/qEG+yZ5AQce8DVjIsnVFINGLktHPs+04hT6uRiGsF
p9pFmeO/1HWdYfNM6Q+4yTtUzldfQBqNh0F/TCELHozJ/MXld9W8In7Kax1wmss3babriW4Yvfwo
74LV0oZNJKd8wwg8gXef3Wh92zxgji82hIh9pLHXewEJvwt6n3g6RoDUtkLTH+Zl3A3AzJBu0e+u
ISXu15ynjSOnfe6E5gIa66W2adqu3gEbNd+R7eQB8ktnSy+6bWLzzBDDDyuRM4+u3Km/H7XGfGfd
9o5pKc29LhKcocoemdCVJFnKatbbqEAEFphRszzXwiuuWZDWI3NS6mLDpokCmZEZlEaXL6pD8qxB
derJNSiCfcIGAGtVB+Iax3TPilJUt33pHYvJeM5L8imMSICABOVtIVwEMwhRFTWxdxNH+W8RjW9o
cP3WHQ3rfdSthvOAOd2htiv9wKattmFJcO7SBVeo74ji6JRGd4CslW9qucrPNcZm0CUdr6yDf1/C
wuEGClRuC+warXgVstXBCqzWg0l6LVBuSEmCoRi6KLsw6bsmw9aBlc594swfHBjgw7UVovq+CnNI
7i92YsP98yH9460txhBRocWJgNWDnhqHrtW1rgumei3ztHXC4etpB3KUnLBt3S8IPrCCT/RdNm1k
Z0cv89xz0c9iT8YZImLDWkJ3WggVzC1jC5QnOZBMgzSRnhjeKtu+c1KRMziL4188e1vG6bIvloSv
f0rmZ8HKtTGQJWCUXoqz6QGDt3VBkIU25MaT1Tpbh9DA14GsoV/myUlunc5ZX/vK3NR5KtMga7ru
dhTNsMvLjCtvcbMD4NsuKFDDb9g8v1Z5bwB26fIdKS79kf1RHqfMZM1oySpwrgZRcgDbGEU/fqsr
/tvV+IeuBvW1cn383zqkp3ockn9t3vN6+K638fsDf6/xfeeThbvSwTKHVIP2FM/5Vz4DB0kMSr/z
of9sddif8GpyK9N/8OCqUzn/WeYjsjEw/ps+bURVSv4gPfqZFIlWzfd1HPoIrFhg1RBd0T7DrvN9
HecjEGcw3GpXliWmB+o9pm9WB66pWPMtQQL9Rqdz+Yh8cNqDG1m3Ylp8EkU8zq15Lc8QOEscagZW
hXbwDrAA8S5EJOqF1ACs/7jeoUnGj3FjckkPpP1YXRFaVvUix/xeGtbAuTX2kFNi0QBKPXPqtwDy
lOret3J2itYqjKehwk3fNIbissblrSWn/lyZPmkAyLM3y9gVH7pGJI1nPmd19tVsgK6QGoiyexke
M/bTfSuhfZJOOJaPabaOp7rx2BzdhAUTxFAONWpNN1kBRWGRjnssY6ikWbaSJNVF/m7oRzOEhbU6
jKZ0nYhPaP6BtEBQT/PMGQIROkrERYdZoMYWW72xorAhLvBa77xDURiPjU4pjuNC3MAAu6qiudxk
s08GgTdgkU+UiLf1ot2AZCrkgqm3kIIZAgL5CVjVQvbdLuTHKq9WRsw719bcU5kB2opATgej5Ta7
2QAbe5grDiD0GZBl58X61NooIuWSvJARZzzL0naOM0LHt0rU0BzAoW30xayj26ZbYB0UNYu4H6qK
SL+aqgjVbNWZeT5uU/JltC95MaMvD+pi1NbdSLBqF4wVNLpQt2usK0BqSOQZ8Cs8okvxQKL6uraV
XmvOyFmnVu5LlEsHOm4gM8oKf30qLPduLqvhUXMHfYBlpZXJEHhrb07BEKf2NRp8ENmCjtNWy1cN
GerkExWVjVZ+qy3w9LSNhgM0Jme16daOkjLD/ZkUZF+ojjwxMlPv+mGDunmtTm5UDU73VhuR/dit
jUTp7/d1qsG/ILmxy+RDRE+OiJvac8m+cldUATt66jr5wtZKhMKjT6sLU728OOy16WK3h8dQYL43
vlnx8VhenPn5N6O+TKsF23578fALZeevlbFfXjz+y8Xvb1y8/7nCAKQXIoA2KjpAqkAByYUZYFz4
Acx7ZrJ0OLMHld9+kDKqsmLBJT2SRQ4chZUEFkGWN8lL9I1QkC2GCKEH6nfrJB0kGReewdgmNeRm
zBynRQEPaoU+SFfkUhCpASJ0FzYCwg0InqkiJjB3MX9pFUahUECFVqEVHAVZGCZwCwwWIS/wBvQb
HCdqfwTMMCtEQ6pgDQ6avBeo5RAcXATla0AQF2QH4QN5MBTugXjTCCGACwOC/hg8iFihIYRG6F+g
K2DEcGFHZBeOhLjUTAouQQ+tum8VcMKFPJGIyb7DfxKfowuW4kKoaBWs4rLK/3dD/IcNEWOK2h3+
7w1RCXNPv3X9b8v3La/Lw/5oeZmfUORhRKTbj572srP90fayaXtR4bvIxPXvEjUtAbCTjrxSIF4Y
BbRXft8OTe+Tz9PR/FfDH6H/Z41/WmXfb4c0MlCQ2h5GHA/LNfXh99uh0Xac+UYbY+akkQjF2gep
BYVVfpUg7rkCKthOT7HdEyGpp8l4nNJqeEgabSr3OO4J3Oq6qSjRM0BwY/8xg2gkCtJocFbG+MbT
Bx9J7l7FUQWxD+lsBXd8G+eC3BsiBaLzbFT2Z+rg9wLOfMxTnScK1qeBnecByecZ2nyG9p8OWVA7
Ba4CdnRo7TQUbkamFFVAZSsee4ewqaEZ9M9+DkMJR2xqPFaVzE99B4+xLj2EgA0PZKfTtpbtzrcl
yll1x4nHaDW0bdlr/tfe6GqdtrZJhM1UruQUTTTPGSPmZGVOYgCZ3vvhavVZcPmikKp5m85NfuX3
T4lH7nm0FFN3tMk28vb0yPw6zMrxuOaZFbomSWxBb0vMWwZolSxwSr/0X6dsxYhTIS377JakfjrN
5Ie24ZM6CC/8ALkcpqg28uqCaE9cE2Q29aihQpkCEIcq43d2wPQYbp/s6fh1mUdTyGhi7W0cTfuJ
oAoa4s5oimtEL76+l7YoXpa8cD0g5qP43JWqq5TPOs9WlMl856E4+bom0g9ns41OeTInHxqnh9uG
hX5/eX+9eldc2d0SZPx5NFCFMLgGAEkJBEV8p3djtR9HDBQs/isNFb7k3iMUrVonlQM6pAbnOOD3
GFUHzG7XhDEnySEqRL4egOR05i7B8IimZVXn74wpSlBpdX5aLYTkncWxccgmzg5pbHxuNAZtO9Es
nr7nUqHBOpRcC16TnzI2lg2vnhKO1Nsp1HrbfgJUWbyg3S6eEsqAz4hO+muP8uqcrRPBR6bRORs6
M+YJoHt8FbXEMmSLSjlGy3VFDzfF1Z3lkKEH2llTzYfMVnBJ9mr01Z5YRfIo7XaQgeMPTgCpD8Zz
JZe9Z/X+ntLI/Codk0DtqCvLGsUNojKqLFDnO8b/Q3KbFzXP5Y9Fs3NqB7EMiNGLPmDqajfbYijq
H6PSX27SVeahyZlqsw56dFOirZtDXD7eHvGa2OEyMl8K2mH70iNGG5B1gnNzHtLS27Op9k9DbX22
h2K8Lm39lQHRkoWqaAGJOa7augW4eVPG0TpgTHScXeqtEdYp0L3kGhEUFTGbDEhC6tBGF/V976zl
Q6+ZhMMuC+mSqSVOKKVQ6hktNlV07IfVdYat4VvriRQ+xDs5eNdQFrb5PFP7B8gzvDmIOocbdWbg
Z/VYpVCYpVxUkMh31TAh1qsHi/5OlBEBL3tt3zZmf4PEH3y+Z+ZXcJXse2RiBljxCZuu7vYIN+HC
R1ngoXO5Lgj1Hjdy1t3PABPSm0iI+MvSZRlujvrY4QjerI2KxIXpIoMM1XSGR5eE9lDnMe9r63PT
axmKn0Ncl+1T6+tNRnSKSLZjMpnIMPNqfSbXUIet1Ca3qJy706o39Yvm2MseQZyOO4mUxCHo4oZq
Ee8wA7apoK5H1dlvzbGyBbeyLUUwFlJHJOssVzJidJjMa//q8/lN8r8ZlB2bsnb7jbPG3WkkEI+G
sKOSw7FyDZiSEW0FejsSWZy4tQjdqulwnhnJ2SFYGDZbgWYOVXV2NZFls4SobJDpZIaT0qPCmdn5
07xP9LgK5VK+E2jfbtFhGUS+tO5tvYzamTQxFv/RwFnvyzkzeYligMHurR0TS5C8LsxSGiYs5nDV
WZV6nFpvl5WlzYfoqw+e4VTU3KEG1FqqXnUXNQ6LFg4K7lBZos7ViIwhXaImkZN4ZGxitVPtKX+7
I04lw+J2kMajsNULAUKdN5UB9z4spny9kboEOplIza9u2e2X277DkL2p63XYkvmy3nSesL9xB/5b
Lv1jueQIhiI/KZeQICb/Ct+7ukh/4J9T7fDQP0om+xPic2gznqOmgo4aHv1eMnmQzBETAQgVzGFo
FNBc+H1SaDqf2HzwpcBzMQ0exqP+qJnMT/xTgVzG9GlD+QDV/4MWAtOzH2smYSHd9FFJGJ7QTVeJ
Kf4yCsIq35bEBmQHggKVYtJXAcprH6NVNqYOXB1nBOyWnu4mzjEyFiyJLGK+R0OWiy40JKf+HYt+
mW9ru45bSIK1kF2A27HUsemBNyhT5KtgJa0jGXfilpahdRysEdvwovgRBfcIpZigjSozJvYIGylZ
AFB611gvkU4oRX6jr8iQpow0eLAnwrsWCb3Ob+4NH0F6WFex4wRjjSphbxQAJrbIbdVDTGgeYQ7i
795oEUFTOfDCkrUKrV3vzY/xbCONTsX82GUgLaK8pA1qNrPb3cVGldfEjXe1d3J8FwwEXKVzUSnT
hUjwfxIYjCujseB9L8WMOCoflTrsG7DBMOLuoAtTnKl9EaAamC7rWhsP5pSYz6uim1Qm8v/e1BHc
OiVe6VhhOOCBx9FL5hQ8NWkLOLtdhM3woMFvf2RdyjdQWUR1psBv3xgCXLS3Hf/sohAr0d+/L7ES
co4xb8C+wDxkwavpZgwyN0oYbo2mA7YQjQmf2sp5TS83mzcU/3x2/6KiHaVu3jpWWl5ViYuKMkd3
6k2RCDqZzjdZlE5Hs/aJbFBiZiSE6vv85jov5xInCNc1/+fbD1roMTJaImbQnI7qF77oaPlJ+/4z
jk1Q8ZKwPIGUhQnhhqjbPH3A98NHqJeMZyGUkz+9HqxCaBcj3wvJSuhSk1lTqs8FRjZEbBelPXIJ
ckUa1TJ/Zee1zF1RrhQLSCy+Qn9SKrKpwkBXyMdh7W0QBiAvwguOg3Ine3BRhFhk4mJ3b0RpnCtk
m28XhXxtl1zo+WzhzkUYyTOBAOFP5HG8t0RdRIOOQCeh6ctsdJi4Goyu55f1zcE1txfhPJbH0bop
XBfZIjlKXHyagSI4mgxuPVc2w4dr+YTw6AO0k0S2Cn2B/XuC3eihN/T8GDlznjWojquMAM8wx9pK
/g6XKIhlRcyqCQaxDi6cw6OWwZmGBG3yvtN1RMFbEoeGBySu4CpIBBBBJMb+Y0ZbGlPJaki5J3Wd
4O/BP6Skzph7cVLZxBh7oufJhlZP0XGTbECED9aCafK3F+tAR6bqy+USviiLFwWJqtXNrgjNb5GD
2UCaI1+JNFAXzTG3Apkd6IkSQKQ7w7F8wtSV+nyoG4TmTeEp25CyW33TQV5uCUpI5OipUiFflKEo
b8xjKtL2bcUtfGjtpmTuNTribJGd9aJlGK6CBusAFXcbl6BmwBoETo2nb2UIui8SW0IkS0s+jp5a
x7Sf+UHbi60HZQUXmGZyk/f5xPdzMS1dBPHf+AnM10HhJLV/LevCv15bh59wSBeeoW4EmJqCvGov
HN0+Me+zdoIqonUEA7DDr3TtisY9OHan774J9NtZw46QoFGba8XTMmdosLu1X8Zk63NTIODoOI4E
iLvnx9IA9P64QKW4IR1ONZoAmZm4oh9zn+XZq3INP6EoeB6LceqRqB5vkw0sGToag/NgNyPfIGr1
x4YLnTy5JG/fclgqB58p5Z60MON8cZw6OemrZH1h/XjqYQRaqIxZIs2VDzznivei+YoFVBjYxCJ9
XZtTXNMd3JpVWUB2izJIWPqa7kdL4XQmya9UpJH13qcGS7OIFq4pCm8u8MVZ+Vm7vrDfdeJ10nCu
BMpXqFrnzCY1fYPuAK8cyFWuF9FjmKwrrlLJiVyhcVpxm9awLUqMqx1Tz0Yl8fhKQesKMBAESSil
sMH05YPGN+aVxObq9nkJiIcYJlJbZFdWM3aHUSi88OWat+hvg80Z+MyhAaXE5Nd0gLmlk/9ic3Tn
c+pq2Zsk3XPiMWywM3ras76hjvc2nFfU9egvADOaVjEazJUf8tuSlvWQaDYo4dmM7AhD0THzegKB
kKTJbttwlr+3HO6uosgZ7o2Sr9dEjXu548rJs15kNcwinFu7S3aXlbWuEzwMMvHaF5GaFS36OF7y
VxtmcRoWllqlhOIoWslgv/tkWGyzsS0fRDIa+CuqDwLq/GPXNGozaHW1OUcxK7CPXeBWrjYLGUBU
7mCPIzCMgSSpRHJnLMlyYPkxS7kR8UgJEQCaozx3QI1clRiayLJ2I7w6hB75xcOawbrVU07roFK0
+IWttDtUA2elk1Up/FeuXII192S3SVhicIRJAxax2XbOR12VL3UsuhMqyhH82QLWnDrE7M4Igo+1
rzai3qmKMzjf5oo9xrun/ahH3LuTuetajjOtEMOtrSteFCjAcAJ8/5y6Lb61pYp+aenla9BHkPb5
dtgNbqi7GfdAMJai1EBxDMuxT8bmys18hqX3xOjVIemNrxUo5IZ5/U6jeXLf0EvPSvcxQgmrvy54
YjT2CdISoyPRHSWrKiEn+IM5m+HDMzYNQ4ON4RhrFboYWuPAaa0sJDayPAgylxJ4GA0zFis3d3ll
TH7gputOH2d5goiS5yFN4QXwVMUsf7c4S+Ee6NunXRj3I9hfw038q8G01jtvHtxTn/lsc+kMrnrW
Gg5WUjwzPCIiHcz9Xbrm3sk1Iq5egQ/ASTwCRDwwjaivZ0ynuTtedfMErhcjgBn0mj2/F1adPS9u
+WxlbltcF21vPbR5Um21oZdeaKF63XmTOX3tl87/NfE4x/YS9NLKRbZtbTfdeBxUd4uWgZue2mmz
zEOJH7oheMKyaO0joM1uvC7Jlhu+L+cjG7xqt44Au5Yi1bdxKp99nzz1PCW71I3kLwDyQjvN3F9J
t14eE3vBVVcA5jVzl3beYHcPvc7XSoS1s7Xncv6SjcYZ1hWKMtn3N16arA/luthAacZyB83H2kf+
hGjGT61t3Pbn1h+RGHUOldG2L9v6Zlgjlqi8pD6RSbONqRtOY9mJEwMT7WD7dX/M/dG6rk3i5vnS
KtoRLQdDh27QzORoq/lwfzJWLERtZX4Pbx3Bj3fS1lzcsQmQkmZN1S7GTXwsOnN5iGszNCuzOhha
3+09tUOYkHGICPdxTjNCIG990d56lHMbBtQ+8ST2w5iWxoaxgf6Y01e7rpdieAbHpV0vZUNag+a5
PE5ihf11mAo0JBFS1BMmxZbk66H+nFG+K/sXobBc3/gCjQ5jhytN7VZ3Wj1k53U3uWftRtdWDpS8
JAXEdd+1vMRdo1okwi2QiXVAqTSXywbsmCSUYx3GvR7lSWjjnA5Z/OPNirZrH8XJcJwq+6NJYmtr
DLCpRKMXarUSx4UYl/eo04mnReA8f6Yi3lJdd1SCqV5tllzPtwMyt3PUsqKw8nflFoERHY3UcJHr
El9UJih/egO9gy0LIa+TUUPH05hjxmCvdzAgtJvB1h8nmReCcPaiI1HTbWlVPKaRYB4islIFC639
FH+w+Me7JMNdisW8IVxnqhpS5iM0czU8+f3gJBoLU5c6By8f5YuGJsBj24sMh7aTSDZdM3ACSdqt
63T1TdpzX6SE6Lw0qNKPq4P/1cfUvCNDdKU3o1yXmUvqA8LtZxnPHpe4WdaWdkpRv5HBCOCGDDy4
GPE1ALdb2kf9q0ZS5hXRJzdOXuEcoxp4KkeD3qLsHUaBnF0A3bfYrl57pxn1Y5nT8ztprViN8cCq
5e9M3xxbiWNco3KKObihjx58BpwN4r8AkVTtvUUt2LEDU2TZgGWRi44v1ia1BJ1IltWrHYIR1fQg
7jVd0lgni8p8I46GXdcYs8WB1uWZCL5lZJdXLdPYdodECM+afgHCTR14pa09UoOCK6LaqmRPIeJM
FntTiqluOekKGLEYUpxxuRVh2UrKclRMv1tGvkOD/BUFYv5gNLCY4UPMsH0A0HT0lG/h+7Mz7mrU
kG1yaJyYDRNZB6NV6H2I3mcWabOvnoih8qzjUivT3UwUXn4CZzg9jtbk94CR8KGTH0LxjhCTbZqZ
XrrXUmq62FqpJtKYOWIR1aqkUEdP7OAg1bQy4vCWY0scbxb6FB/famSESfBlLwBBRpbzYxIpvzoN
+flebSvvaUX2OHA3WlmB7QLB/CesplL8/lXE6gtoDvwHkx+rh3B/UARPfpyC1/GKQxVNTBowY4MC
giGBfq4DHdCGVVOSlTT37TuOh+WxHTh0twmH0rSeu8cSk8BfWjL/RqIs/t0PhDfFxNOE5Jr95Psf
SLOJyBzZABkjMEUJHAUZGOitvPT0KnpaqOocJw2j/4BHYR6biUK5klAQ9gJ+Uxr2faMOE1hof/7G
lAD7+2+KsYzlGbReDJcGjPr7vzRdkGziYRvS7BDVYCs2Zc2U5nW11hEE8gKbY2eVPnVsjaGexrzM
Kdt+/gYun/yHd+ChdcGvo8LKYYh//w5k4oh6NYb4YM/wNrDW93gYR19Exi0JsknMMSVq9qmZJvHV
0ERrRSezj27jahBnTx/FLZJOziM/f1f/5mthhAhZhwMfyuQfL6DKHCMa1FZ8qDQODWCZUEHMac1p
Rom/QqYs1MxjuVJWa1P8Txzly+36w3fCyzvqPw5vOJm+/06qxc3HasKkYi8Fh+hMtAsqsJ7c9Iwf
JFls8jpN6Znn3I20o1DO6soqLDrOmHmNO4DEtGkDHcFMchhU76Vp4yr7esFjyIqIhn/4uoy/zTsF
dkSw5YK+geX4PyJzEqG1iAxcbW8mNmugUa+AGbxRHXWqmeWChd+/htEyaU+Vodz7c5mwDizpuD7N
vsPyFJvELIf2qkHrwiXjhaxO/Dm7AKO3l/aQaSjvnewyujTEecbpoSbDtwxTt5nibTy1igKvgDm2
QeIIAR0LMkCPA8HH5dr4byf6nzrRisT0l9vob/68u7x4p2X3nYqNhUU96A8Vm/WJjjEwckQA+EKQ
H/1vD5oTG947x8HbaugG0CX+6o8eNOECNFAslThg/ClhM81PWFhsm3vEoq+NZ+U/6T9zLP5+KRQ6
MgLf8NXeYdAL/ZFx1U25V82OaE/WoBGjYRW7gVoFSf7gPdhJlQA79fGhBYA1V3sLsHjUnjnBZh8F
FkDW8BleNAensvTTaA/JkdMg6XUFQGI/ze4Hp+p+YRTkvtmrU50SERdXg8yMja+xvtLNSssTOmiE
mblPntmUVddZ04K9rJKmvuEI2az7chH7WDILjtfEaHYlbQz/bQIZ4B1I/WRvG9rF+TzJmfPmYtgu
hXuaXGdqtLc1HRXA68eNl75PKpcXrRsRvXVX42lr+pHILirMZIh3YJp1S80iwXByKKMGkrdFgiTR
3aGQXZtbBkt83GTuO5fJ1JJZ0QEVOZk22xJmJ96NyrZsQhjRE4HkJ+mQ4/CtZ5DHK4Oo4Ptsg3Qp
R2q1yPZ1uRmnyUXFm0RC/yJl0csVHVtqU5BTHNqUrVVW464vx27VFibuHDYC8oy1kgw036KRlnhr
a2F+yBprDXOHCIEmZAhoJEiA8B3Ua/bBqWiB+BwO4GFt5vMYLALXIPFob+Rz1N0iEdCOukTYrxM4
Gay+ZgYS50aQ9Ul1TDRt2sd4Ep9yXOgcmXsdFAdipQdRSHvn+M3yTrwmlgd6wuGSLwmzcQ7hREPl
1yQDmvu6t8ojfchxn1cT2ra2qoGKTcV49KaZ3OIE40JZ1Ru64fEdbU2gxUkxbxwrzjfWYJtB5sT1
oV/96KErZfkaVdrQBHlUeMGKZf2uyJznvC7jBxw1/b1MJveBpL/pDQPkvInZTU9dk8wPXA81rZs6
fUF3EN0XRr0QDthoRijHESgjB+6NFKl76/t59JI0s3mYE0e709gBh4ATpL+b3M68jpyo2Gt0xNeN
IBl0eaGtBA8hKpzn1hHVE+3FXARUhzHn3wzZXkgfxZ3DmpriWHWMmQJ/6MvtOFbDUc5rt5dFHr+A
MDKv/NVV45/GlmeqBsykXgOfajOSLvRVSMuBdOSutBNo71TbnK2G9HDDvu/QnR07aZ8zPAY9sj4z
sMzZvRb0yGOClSBkMAMfpzuGEcYVodP1Afs58KFs4bfGtdo9JIVTvUBfB0Icuc2vEkCTaLsphE/k
nfilwZc3mG+XvvFuVsYsDxF08FNlzd05Rm7weaStVqqRrfElqzv9Slsrjvlta7onAI/+zsqa3zAm
RQdhM/Ql4JPaOXKzJz/3xs+6kxWvhJikr6YcUhX66+WvrVb5BNZyhzna0O2pdY2t78phlzYOaRbI
NtHgFHtOoMS3+5V9knOPyr9aaM2jmvc10uuRJq72msGodPT0voqyGZ9FM3chkdsmVzGleWJ78HbS
Qes3ltYu21qOBMlHKBb4XgZiJ4skjDUdIWovUSz51YawSuPFgtdwN2jdc7p2T1mjuR+zTYgx0n0V
T0W/z+WI1azZGceudVXSzr4G/wC9POujDZDyo2/17s0iOwAV9dg/rSR3bmhF11+cEWliI9f63oz8
9deWSrgNBB5aFL3QW+Mstp7jxLJDp2VWHciyXbAi+PENaP/xbbBJ7yIcM2SEpoc0LsQaZnN3At0e
v/dmkv5WSEgj/dReG2Mkt7Yj500yjeZng6PKwdRcDsSzlMu1MUPFs3JH9sC8DY07zkpwzNIk3wGy
1Tj66l79kDMU4+A5CI5Iqms4kcCDdSJCxBwkxN3PByOBYVZLVdfksTSfpiHyfs1lyXFqTFVX11Nt
UNxFy6OlRTREaDa8j4z7roAIcyhbBjWUHNVYJxYVyJ7RS/BwSIv+l+odL5TKty4dlwWAvUkH1KRH
QOMFD1Dp0SRpFgaVGtHstyS+o4eRdh0O+vylZc97FNBKcFhHfciTcg7OcAbQuPH3dC3ma21QIh+v
IdKp7uyvtWZ9pE1rXAvMKMR7tsRRAeMBmU3qb1qSjAlA1bvxEfteQ8d1siBbvyQ6xsxWATaseX6u
9e4J0aoeeqJLwoowAPoOTrJLMT3u9XT1H1rR1VvNMYgOtZBEHWItuS3yKd5ZYxptuqoTr+BorH3G
mX3H/f4lWyvvsTUwRieg888x4CLmol1zkiCftx14jOLGrjF62X013dSVHh80OcM3d0pn2EO8rB+4
ckuQKr68TznKfrQzXQEUd6Kg7LG8l9iJrBPvEIcWkbFhbTcwcIrcLu/LSLN3hbHUR0HOW6j3+rxZ
ej291joiW52qqvfDOI8ba5yHN+JT/4e9M1mOGzu77avcuHMogIPuYHAnQPZkJhuRFKUJgqJE9Ad9
+/R3gSr5t+Ry1e+5PbAdKrGSmQngfM3ea4P6kahmBzf70rXG17SuAOdyPF4PwLoIJ2vH+NaSeB5V
W2YbCmUR4Ldv3wyC9ra9MfcfU92xt+/j+TKS2Q4omIT6ooUfk8FoL47udvvRM2t+i6S5wY1lGtt0
8cCpYQNkfNvE2nFkeppYDLrU+LXRrfxLjTJoh8Qp+1ZA7NnOC8g1HntfYpl/b7KkPaLiXafQGS4o
m/8X2q7nz1AlDzhh9aNO0b5hdS52kJqMa2J401cvlTbPzljbI2Ij/7UN87u0y01GkWmyA05QH2Hv
VdseQ+fBtMp2505UXtpY2ntk/MNVUpRsVfOJyVpnaBoKczRTwAiGrem26rWzxyTgd3/AVGcE/Rw7
h3EwIRXZ58UCPadgyjAt9sSuNOzXWq/u+h5KkyKlEEg0Ou9GJyPC1J4NwiT9OMaul2QLFUZOSm+m
lxeCgu5cHV5UW++XsSAeneTUjR6re4kj58QIKdqBd5A+YiViEBIlfLK8T+2SR7vQys9moWnovKdx
nzu9d0CuzDzRLO6QMt0yf4t3yOkSfykRDTj5jKazNzbEWOb7llhAMlxIDrSiUvp23OMwwlnAQ9g1
b7SOATjPdvcBhmByWFJMXJ5tfK9DB7HcjEM2YTTqs7W2OciymPPA7O9GYXivSTEz1tO4/MpWOzjQ
Ke4cjfxjj2iMFd1m4PCs+uNUgAUlCVDzo2SRp6Kb7/LE/gIM+/G/vdT/yvpv2X9NJ75pvlO//CKA
/vEjf3RSGG0+0Gh7zLbw8JNewgTjpx9IWB9AA4PRIcxVgrLBxP7T9+98YHvj8XPuP8TRPw1BxgcS
xxh1MHOw6OR17z/ppkzxm48cDuCKKCJEThcm2qGVv/LPg6Ws7Zds7L3kNs085rUBQ7GpRpqXOTde
WFnWneXUTbvHt6sazKse+iIK7sQJsnAox+lSv/MxXBLPfUh0Gbx5nkQrRMNmiJDpgcMadpX2ZIdo
Ufp42+W1/q3QK7RpcExVIoPGiCVP8N4o2bCUscjksC89C81kXKd4XpTxZkKcw4TKYOWrtrKEJjIP
T25m1QDAI4YUHVZs8rTDfbSUy8b0cv2GZXM5BMRi9D0NDvR7f8krlMKLaWmPrq59lQBXALuxlUH5
6pLqPiTHZFlS9tRWcnS5yb6MbHm2Fk8mx2+UE983rswIqi6n+RY7eOhtKjEWzdaseMe+7JdObluS
MjcQDgHA0CNGQxIFCPScr8k4dI8tXsD0YoMV36BKcm8SnugsJZMpZt/qsD3qoBVCrfQmb/BbHW3A
R9fuIDzyTczP4czjQKNmw/c0hdFH16Lm8ttypucicmM4Jk4YXy3jxGojSTiiHWvSj5Eyh63nAEYn
CjYlwt5lr8ByESPNp7mhuoxI4KaicIfipLUK4ZZmkw0eFOEib2Q2ur1v5haXRLokAhbkFINtSO22
bTAMu/Pnjt4ZZ3PDlRWIbCimjQflfZMwo9+2OiVRoaXxm9vkkAejJDu0idXvxsgkD2YVohJh4t7V
i8W+VzGb34i5o05ziuY0lxbm0qI27jTbG7dqKKDrWe5MlEFjO9/GymM+zk1zYUqwoHKcyyLGSTJ7
0tjVSquuiZ1n/6erXnerE0bPUVY8ftGGye26hqkCgrNxq1gZ5pjjonAm+brJIljRp8IJY4XbQgkM
yfBCrYOATEKLMSzT2hQLn94dUQt8V4sxuB9B9SXobrTJq56AGLogA8hMgRtEUeg3gOeBFk7TqlQV
UUu0bRk2gA+rKP5W1O5cMUhzM5dTfC6064F41RaJw0QJqMnkelBdfOWEanwhjcShsG3HnvZGFfNx
imawc20pVANk0tHjA6lNomSXa+WG3xG+YgQjhvXuoDeFu1NRktzipqbIjusBWW9JvCp3dihZY5rV
nHQbgD34t6uQsfb1QtpyvREaaSgldihzUw3FwLmjtGbxU3qW6NZRiBeChkPMPU9LwfihtfV9w8p3
E0dmRIixYWmIw12Kc4xIyUUry3wAjUMQAAse3WGQncvxWZBjsSe1osYCr7dARrt0uWNh+qotnuKe
IqwOCBIuM/vSlWa77Lo6Jk0m6ufyeQpXN7hk4/mwUJ2VeyusGrXnDxEneZrqugNPohlXrjeVR2E7
jDoTROhkR+mxGOEvIHwysZK9Ebn+aPfwCc3EbpePQyaG6jBmsYEsOpynjaw0A+tji+kpTMWdxdif
TtXyUoyDEU8zu4ddl811ul8mU55STc4ZOeraNF1Pxgi5m+0O7i1InXspw3abG1FIKc53VRLcsKQb
sVjmnYZ3C75EH+cbx0vFFWpfb2tKwou2WrLKlax4Mh4IA04QzOWC7zmzovRrU7vpC+p57dFs8uEz
te3QbJvSsrjXrGlAsb2YKHzoTo9NFCFgY2fZbh36iOaKv2CxmtRWIQfK1GpGTyAZmZ8stvU4PWdM
A5XupwQksS6mAwhE6+DUtJ0mgvQ7VMNBqxuz3JJHM+K7Lu0CzVqpql76knTmB2MGYYGg7hMzcQcc
y7tqylO6ODhydO/IMTE2Ucc+vBMxRAwPCQbqMqQVEAnCKMBsPt0rfKKXvBDQxJlQFMZ5bMryzGrT
SfeyLs3nupueUYkhdiBVgt2ZkTB0CYZB7yBtDimbL1hWMPFno72HS5jSV3N+RXfGBG4ToYKVz8t8
KEy3I38poLuLwhPChFFeLJkZu//WU/+resp1VlDgv1dJ38flt+//59jmL4px/48EieO3//d/yW9Y
f/CnRtr4ACnuPVcWXtsv4bdrGARuM52K648oiJ81FTg5YTCwXlev1g8C0//UVAbCmlUazQTqP6qn
3kMV/3klRDkHC9sidRH+D+ro3xaINVDPpvC88qBR3XDPxCVjI3otRDEeegJhP4/FMJyJtkcS0VfP
eWSvA033Iso+Z3i6xNmmYghJl1Go27zXn0DLRUwG8jrdlVyOm4WR9bFBGAFxVHN3rFlGlK7upULz
74vJuE2nsXnxzOIMPexsaiP6vCrcdGxUkYVBcs4HbkxG3G+93ieXgs8xqAmnWZ29ta9rcmEtL3Ah
68tV6em3jtGavteML+t9CFms2c4WTLimS97aPM02BU/6LdKTi2tO+5EtD0JV9eZl6owZ7D6c7Bh7
Vr9D0Hfu5+XWSucrPeJvMYhAFJa8zFVXYmpdXm16tXwwXgEcPNdzu6OpzDldYvMTFqRD0kgWmzrr
7bINF8xQ8mJ05nM25C8uy/6dHo33epOd10+gKwDQQ1R4S6tVjhl16c7MZ6a2BSiWPnLpocbhITLH
+3WVEIBXio5N7r1y2nt7I7YOCOEIiRHUBaumWhtbPhhdDyw7OYlV/jZl04PDEGisrOfYzE7RlL80
dYpLxL6AZabscax2a/GGRit5K7v51uIA3M1mt6u9CuGMtTq5evA8XcwAQTDbEyUflIgbwKSktvls
zONtkhEDBHi6ZKOawEPR1s8yLl6YLhAWNyMA6kbYOetrVRZ/gQyg27HVbztBMHq8XBkSEas26FeV
W2rBkMVvZs5fs43knGXTleDLOUiinRi78g5La35awo5OvnNyeESmtslaXmhIZLqJsS1dN3Z6YjT8
1Fh1yDByeih0ezPNigi4uIG9UiYvCoXCNhfTqyyXq0FESZDGTQI5z31OJv0r1vAbD05P4IzGbiYA
a7GRUAJLfFhq+4BSveNCNQ9RwXeEqy0PYAh0CE2WK1S48XYkOD7wTMOE1M+VMC0dI3pRmIh29ScV
Ga8eQ1m/mBrWP1F+Yvb1UDf9gzXlbwXVYKA7Zcc+eHowQyOG8tNVTIRK1L2OFgcGGQrB++duKIfJ
uvVc1irdoefA+We5TAH4Od4nKxWXS9F0npGPzXTnXI6agT2QweOXNNS8AKjTvGHQM9yZqNU3+RSF
TOAYgxLrNByo+YZTXdrDsS0ceZwGDfgJ4RTbeqmKG0rXeUd2w3Ci/2kDoeXma2e0X+ahca4NiTaC
q6ZMamvTsBFIN0SKmhs3W8aX0C2BwrBPySFTW7V6ylT4VExsQjYL1ruVr0vrFIcXS2VfmESTsjfl
W/YGM5SFZFN1c7NlkkioXeM4DAQTJMUnWXY4Nd36kmvxrSrhFFAnPZUaMzrEgoy3evuFvInmVSni
PhTF/jZ3al+6GDwrsjZ3BUMOyvoyvDU6G1qN4vJfUvFawmJjVV5Qug+0iZMwdqZLRcVvsVLxuQxr
Fk2bCaUmNGK330+Ci27O3GdXcy69qMdjODRv2thcWU52+qdD5090IL91xcB7PchqdNjc+mwsf9fp
JAAhiSnIWD3QxPoomLq1JL8kdk3xZzh/s5b/3VGzvprHgWZCq8OE/DvLDfp0r5zZxVHHrb6BIXQS
OXQJh0Hi37zS73oJXol1LoNB9DYMJH6PBB5ddzJTrHQH0WUv3gqmWh/HqTHOgUksB6NR1Fc/ap1/
K3r6Fxbf+prYqxl14LPmf3+dMESm8mIJDOEwd3a8tdvhAUZ9HmimdRg1Qr/W94tP46ppebr99df4
L3qr9/dLrCWiQfjICGh+fW2ECOOSEsV3aAG+bVKG7LdziOeWx8UVNWB20L3pdWynYZeNw3BKh5b7
1sOt3cTza0z3Fqnlqo8Q+SymffC8AhR932yFHK9GvHw+O+8qYO3j12V6Vk6DDHy4n4roSbdjpA2T
demZDQRTWXp72y6rzxGT2AAY8bz563f6J5eQiR9eICkzCPT+fYwj8sQjeMFSh1i0O6vUb3VvwTDB
NuZvXud3gdT6iVoGyEHXxlWG5+zXT9QbDQYncr1WPUxZLbaMmbHsVs95CCs6lg1qsXMXGcVdPsy3
MD6Ku3i1PFlL9FYPPJfXUgW7ZYb7ZLqKtBb70Ng/aJ5zMZthH0se9zaRAMwl1hTRSVDV22Lek2Bb
raEeyVWvN+29yqanqeHY70VinbpEEnrpdNhDVPIWJrbjq4zA2maS5X7S0rewXJ4kuPWlazm8K/OA
NueAID0JooLMUMxbV5mLpEX0y60716aPjtXYgd760qwxnK5BjfXXH+SfPGFQSqyISMK6BJO3Xz/H
heFubeEWOSwjonzKiYknG5tr3Pujefjr16JQ/kU8tn5nts45BQDF9ezfpVuNmBPEs7NC5jvcA7Q7
FRjJ/+Yl/uTJgpVBWKg/8PX/S2gUPL6sy3VdHUpvqDDoT7i2w+V1fdIniznvuwYnvbAOniYuY+jF
W7yyJ9bVn9o0/SoRPfiiGBqyBVLzMKQc4rHH06maizMG5bfFGc0t2TzZITcdxg+2icQeN9h1njjb
QVaPsuOPnVZGR6IkwZHhAPGhpsNL9OpqJxpoQ6ZXiz3s4s7XRfJms3v16yQ7D1MGxJJhBZ52ClRj
pPoFbqnIRAloHu9LJeKtZS5/k89t/ckdy3eBBAtErA7bVfx6AShRQZybC3UwchqFIS6SIOkgEgvE
z2cj5hNIKLc2+SwvQHxwy7eNzripuGE48iQZS7F4U4zSwmWk4zXKDRLf5zGtzA3OSxbWg3MJcZ8E
fWhfYhxBLGx5ElUoTjduOj/pYnxdWt1P3OQjMlOqqpo33GjTPov1p5lCzK/CuNqb+biHh3cf2U7v
pygCfEwvq2uCQFtPAzJNRLi3F/by5FXNcP7rq+pPbhLOjPU/BrBw8bsac4xqN+/GQR1G1MqUOGhk
R34dC0t7WEV/843AZv3X+2QF6fJYw9Ep/+WerC1zRvfYq0MDyAAsHOmqMkxPISeVZ/D9LCWX5DLT
IA2CxxQ0puckytFGUwD2Zej4pYJKmhRDzcQVQnOyLuXVLL+2GdjKQd7kXoG+1aPan1Rpboilfi3S
5X7K56vCXQ9jLrPIzF7Cca1SAR+ki36ue6iMUykCytUtVnW56/hK39tL5qbmBgWOCLw1DIcVcJBW
47Crwr7z86WLjxPuvPcmKFRTuRkBi5wU3qCko5GUWYQ3vqbVs5fxoekilPUri8scHkRm3GL0IpiB
as1gnocUeEZC0iMl5k8IneOCrPphZ1hNu11vo3ayAViPDw6DHII/yC2XDrlXeU21BK3gTJKc3LCo
a7eNZj/Xqc0t1oX1tWdPr00HAhz1OYPQ5JwA/CLGi1IcpeRzGg/4AC0HzIN9wCB8goh5WuCxs6Lg
Bu66/ERTvC9CTpYkGrgwuTucsTuTJ/olbkd1ygybRT/ZPaKZg7UxQsWS7EdIjleSyh7uwLPA1/83
57HzJ7c3tQ6EGzj1XFH6b+dkTrZOjZunOLTu/Kra4b7VOfcG2qzQ5rZe66/3VrtcSRWdR6X3fs+r
mJTssR39OuXH6sLcQNlMt17mbeTQmC7xMxG2NCHV1pv6+ZAbrUaDlhW1H1nJFoRi9Ioj2Dvj4CBX
OuJcZGWI7JQZRgDw6SI0njFpNz8NJuWW3pjgnPSkD6aoyxhBU1lHNIach7FZ8oXg6mZE2j90GE79
RmA4kLSksDnOQ9/fWzZxG2VOxHvSgN6tx+WK3CMcw4ALCkND4lnOr067VLsGr4JLdwAxzrkMHCI0
mf2D6aA0p5rv3J/n63/Vn3+j/lxxhNQS/37C9vGdY/hnHII/fvTnjE1+sPlXMXd7xw4yF/u5uJTm
B3aGFBT/I/X8qQC1P6xQQbCywMQtlItc9X/M2EzGb5x1NrcEalBhktL4H1AIwD399qyGP6DbOhtQ
mJ70+793Mj28H0Xsdgnh2zXGrQf6mSmESkgtUpz4juJBHqgolXdeYqI7F4lKLqPDQ3DIYwm3iBgk
LtTE/IQ2bL6FM6M+Dq0TfoErTrwUsu0Ko9JiH6pm1WGvXMWrZG3PgDmxjRgnllQbBKgQTWP0quY1
dT7oGqOkXyTwyzz1S53X29pLogUW3kyVlzE6nzYLktG3tkDjhEt/tnaZ1lo3sZGSJRqHVqCVzAO2
eq2ZJ7YOCtKgYyuiHMxYxMdhakGllLNzFlCOKx5nLC/6wjRP4yLNI09NnUjvvB4+6wyyPSA+Yfed
VzFIZLIUCNawVwzzZFWDOnHRMvwwmU8hrQuCzK4kAgGAzCHRKVy3OM+Kt4Qv/EAcGMmUysbVbCxJ
+G1xbJ7AGd63T9WCBSogHKH9ZCE7+6RGPbv3Mn26DUnNvBn7UD1UrSxvOlhU8xVUuMhGYsN0ywc6
J/GIFrkRsimqwZwscSXvpozfq+bw4DllhMAO2cqFE43q5N4RUl59MSIpb8OcSobg6kY3NiEJ6yxJ
87HcubIAkoXCEEhjdZMZtXdrg+1HXWt59qHl89sNZe1d506CViSOVw8XwpPpPXUssVX5EQOlvNPo
I+hSYk6iWdrA4jmTOGPwLJcZtm+UiCctxwA+9W55kzU1evnFKuat46YGa5NxDLA09RZns7DbAwkY
He/ZMHemSuqvhDfUnxvAE58qfWa95jH6cgI7IpvP0Aq5hSMCN0mOs3c3sST0Z07lj5xR0d0ENiPi
wY++M7BBIjPAa9HOsybBpRdr44vEjUlsnOFdV5XpRrt+1tmpTalKDqFbd8sRJBXNVBL22rXAcTYG
o3ALXMnYwTAAghHqjrGd2aMfjVV/TyaLjTzMnLCoSs0wfYPJ0KMyZusc/zBjsRtGfiV/2LScd89W
BLAZA5f2h53r3ds1v/u8CKrCIf/u/oKcjBMse3eFWd67RUy6Uu6i5t06Rrqe1p26d09Z/u4vE1WL
swyZuY3OeLWguWGkfUSTyIgsC89uUaBDWi1rMd61cDWx5e9+tvSHuU38sLpFhe6qjbta4GxTR0e0
4JLTV4NcuFrl9NU015l6fqyXaHxKkNRtNC8uzyAB6m3LGZauxrsE1qDju6kwpJ9xDT05Thg5B25v
7UGt1r2ygUzp93gaqkBfzX3JavNzVsMfNVqL90/xOxxmPcETOPSi38zdNF1pxGsey56Z6uyp+3KR
1x0KzGOKWgxlXzmdxiTtty5RH4yWWT7XJQN3zdIAQ/KkycMmqMNlP0kj3c+JIIeMjJQLEt+PkCvA
wUfjHhia/WQ0K7asRxhBuHp5Q4TcvWGagpUArbDWUjdEVr2SHdAvSoxqO7w+QZva6kpXVfs9nd2L
vojwM3ji8TARwfdRORS36VC2aKpX3mPeDrdGH5q7ejWijUk87y1nuSS1hKNs6V0Qx22+mw20x4C5
2sBgHkB6ZVNWuEGXz2WIIBVX8s1SNeduzCCrIjMLIJE3+zpEh5I6mn5GLTjeOC3KatbHXz2etnuW
+HKbhHO4w+SWIlm026A0yGFYSoqZfBi0Uwq45WrOsT/3bvSlTES7iQw6n8zF8yu8vqQwKZtP0NzH
g15E3SPzno4LY9T2UTO99Y2T72eMxduuwS44GCL8YmY2ETfTiqtxUqsgC5gu49g7dAsHs7DsKwVb
ZUcCI4ayCkX7viIy7SRD5g2Tprl3fRV7+2ThaEoLYjI7oLxcFc7iXua2hpmKRyhJt7JOVhhpHT55
NZmZpl2EW87eGPK/rL+qMivpTaCmPldYZndGTzMdJkLuCtAH+3IZqs8VYTmfkBdq224AxFOOarmg
zy+v5nokvMss5J3JPzi3zqTd0Eo/udiB9MDw8KpH7eJcGpjik488MjNO9pRG115WSI8ZmV1jzk96
N8gEVSOBkOjNrRHFqQ2dPRiwcVxMRLM+S+UJrQJyib2L7mDvVm52Qn6Z42VFUlnjxnjqKr1FNt+C
sU16NMS62dw7YVreMezXL2ZKDpAEdu/0OZeBBWlvEm0wrUsbgbvYH1pLY1/vpt9NtmjfsVQzh4Or
AEyiC0ebc9ABhcKYBL7vXNubdfn8WMb9cB8j7/42yT7aVl5NWnoovmhe/5YkKnp2hAPdfCZIqLXs
R2XZGgbuFnyYmRGlCnmPW6kOH6PG2jNg/RI6/asUtb1fSoDHS4gVBGXJ8wxLedPlpdi4bvNSFyDk
B1M/AhjMto0hqu9R6A7QWjTy/DDPHgby98pALLPFgiI0bgmlbrYIQLI7ZTgXFXXqmhFfvy06gQpU
oDbqgjFuxmrbGsVyieYu3FZF+61P4wfWEJRS1BdMY8CrmQM2ZKAjG7aLaH699eGa2fVazNQy6Ojq
/IlTbhurMHkRWfagCYf9GVT3L7FwsXQl0v3eGM19PxhvJDv4sklwYmvuZwX0AekpcZxTprsnbw4X
siN6bBwmAQkRvQBov9OospBnZ1VtB8IgNjIazEM6zcXRHKoj8DgW8o7xmIxzdp1zzSMGdYyd0bSM
GtIuDgij2DdDXp3KbvpoLXG7M5ZYsdlc0y3S5VtH/Rl0Zl9+ZGxPmCNSTzIYCnNmnqIGhOTg52bV
FrupL4le1ORrCEcRdEL4Wa9t8wZFGDZgaaNw7riu7NdCFAbysJ5FW5xUV5ViJ9fX4rtbjHAMjW9M
PesYh0xegXhqx4OsAO61VmVtE4JB/UE68Z6Kxb0n0zLaxPmY7hBrTDdCueFtE5anhi+9zBs4I/ol
nlsrwHDLJcoGDx3RJDaNkRoXs0ofoXE6bFXjfl+NiQ1iV6jyvo9JL05pBd0BQAEWFN/iSL/W6tYB
Orc8dXBV1mKzNtRN6XZRYI0eXV75htrowAINb46m34Rje7PkCdmiHbKe1gVUX3xhL6r8pZ0exra/
rYwOI4E6U63hdXUWJm1dOAXz3JOqSTBFQPAK0h6Zx8PGRkfDqsq17GuVSnntFLXC3Nv4YnZJBmHM
tdyKRmX/BdD9kEH8XeNnMv3/q8bv4btS39v2+/d/1lWYP37qj55PGh+AzuEvZrS/Quj/UKp6+gcY
4ib2OImpWfLf/1Cqwp1DT0FglCVYXdEEMcL72fFZHwDarxpWj1naCrb/Tzo+7Ne/dXwSzx/UegsA
GqpXiL2/DkzduSFkdLTVURuocKv9QAWYDttQG0dgqAV1FkB5V4zX3QpoKFqsJsYKbYCN5h7qwkqY
vIR4mWhbjUu7gh54QGVbZ4U/RJFDMM7YoJGKnOm5IIsVWb5pmy/eio4QK0Si92zK+hUs4Ybut15V
oCZM6Ec2B8TGWUEUxoqkALfQw7nSddo7xPJY1KZ2Z1OVwvGVEC1SRGsWNixQdG1x7CE5ggBydn1L
hrvesQod0iS6MVZQhpqT/AFzBcYQjjVIGsh7y+fY6Ou9GLTlRAjJWqwJx/mKiA8Sx/RO5ShQeJ3L
Zu4eM8An1xNDxPt+bMRG5e4d2nXvrKe4DmRBugURqJhjOMWAk/YDqnaetWGqN3vIV4xdE0Ko2RTf
lVWJaQuM387RINcvPPVvlOudIpVt7HLKbgmE4eED38xHmiC3OTpHv88AljS6qbZjbemBvljWtZdO
7bFvF+0QagutUhZrJ+bfFQaxGl0iMjU8YXp5Bo4FKaWWGvrckf2QkfAoFVhCr6OwsPcWrLWdqE2b
f2u73FWDaM9uonGkwGVxVkDLTLe9bUfsVKGbtXdLxvN4hKyzc/oS70IF5sVagS89jy/oaF/0Imn3
RsWp2w8RiTjCC58GmZQ7gOXONwSh2cx2QKTnyEZLnL+zZqYJ7Iws8mGTMFI4cDo3O8KwSWTS8X9J
24bwsMJrgNV4X2WjxreIpm636AoKUR2CNuC+QWHNwC+/ntPqEf9A+oj0c37RWPOxUFts/Qz1d7iS
GkdiiW4ato8HL6YiysaHGUxC0wrgCVcUj7lCeUhFfYRyx/ieBWt9kH2Z3U1lTRwjQuAbgWHgyqoT
qhkyDtHAJXSc7qHX+mTeNe1q0Ac6AyFoWWFBlHG79J0ftEwrkHiFCol3vlC9oobAJVFjLx78IYYt
ugpyAePUxPgqCBIGX0YVkviTWIpbTWN7aqMRj3tVnxtHvJR57YbXNYiq+Arzzicnadx7UIT7UJOG
dmyT3grFPu8o+FySXEblvS4W2LJtFM4LcPupvW17IYtXtrVUGJZCfCC7/tHGCwl8tY+pi/LMfbDC
lvFp04NjyZV3GktXFL4XtoBcKvS0AM20IiU6eR6iQ2URPvAo8tHKpo0N5Lcje5usRveEv1W2GnLx
VOikBDh87sUA1zl0UkYnW4K2dLiu9dgFOuimSz27hfuJXAAA49vWno07RfRD+C0NUXRgvPd8nnAQ
7C2NzSlFCleujQXWw2yL0soyMpKC1sxivfPSr64WztpBqkHH2Vzmo+aTStZnm4HsTzgMVALWeSSt
7KmYK/slM1j++6U+G9HRiDt98FUNzUR1rvWNYUOX7RkaIGxly0knDPXcY4rOmMXbKjvjJfHENIi2
J914MFHTA8Jsc/YV+ghJj2cfr9hl6Hd94bWIUUnGSfEmJp4qb8h3F6UTzIQNmN0VECxbBzULUC9y
JxdCYaycG9Jwpp290gN1PR8AItl8xoED1+0hH6W4ahzgRCQ5NMCBlsIb0bGYzll5Vn3MEo/7frLD
jY3Rq2NVS9QnSNB4T9yS3Jdxk90qkV8vuGhdvzHs8nqK19ixqnJ35dhZMXM56a6CVXxxm171aGdT
R5wkDChbU+l6r8KOMiIn2TbQkrSdDhjoo5vDN3ZEuxiBOQJ0cDSl0Hj15b0cXEbXDtM2O4Vz6gvT
u8LjDSe7bjAITVbE1pM2wV+WPtf9ol3m13quv3JGNReGq5CiwUIEycC4zRd6rX+MFiPcTTibH20r
au8sVKgcDionAMhtb8pOEiuuzfppIFL8dRGOjZrB2LQu8jUeneEBzpL+nLlGsiHHSX4eMECWfheK
6pDa9XTlLu5yZhMpfTBXyAzHOaWaN2nm6nK4WNG0o7az0KTpS0r1HGPOSwfT2qbU8Lfs9tMtoPt9
C4/+cXHL7jgDNYZ7opY92bE2FgGDwdfSIvkeCRa5gUzJpqOZhLwCL1eBJTTtDeNU5bPYm+BJWLYv
DCaREezzW2THYzAgf9xaqRftHd4AfnfkfSC2rJhH42I9m1DdOAttr3oZpOjOZJMY35mflDu7Q9+c
kU13cNra/KRNvB74+WhTASjcpQmNRqO6/JLpY/3Ucx+eaeubW+gD3jVyGQUjWqXXdGJQRMx4uGQk
cQU2SqpDvgxfamkl1zOesU8h45lLGBpgYdPWoRIApY7Jk0i1sjD1SzshTA8S7vxbO3WnvSec5gW1
BLF9TrYxaWHvkLlM5CQW0jkWtF2YHVahHlkzX0cYun41Ffo2I8XtCHr6E2sth4aCLjynZwXsP5to
SLNGkpOhPU8q1LdjXNbnSXnzlam1EK85/QmRI6xuY9EUs2k0ukdN9OAFcSwwLbSgEHp49/x2mByi
X9DOBIwQ8FiqSLAvL1YJD0wSx4hWfvYoIUhyUxMksCHD0X4RE7X8BIZz8V095UnQNBlJfmpgduZ+
NMGEkV8PcTyJ4ofWmavk7r1o/e9i52/rezTKf13fTy/tr7X9+0/8Udt75gdbXxnQhueQdr0uYH7W
99TvHxyo0S41MiFUFPj/XN+T7c4/ArCDOA3N2D/qe2F/gLxDzCk8amazHjHe/8FGx7DM31Y67Nxt
CzE3OAd+IZPX+rXApx/WBrIg9eOIYevToFmuzzH9KieRXxbINdtYMxhLIF65d0d5BrU0PDtDWn+s
Su0j3K/21OOD8tcc2zOhgNpxDk0n3A9lGt9SdmgvvUvco+eUen2wZIjClAotam8V8DmTh22SURpo
zC/c42I0UlyQvOrlYwsIkFRAwohKc19lJE+fIR3AeQx0PA3T5AMC6QrLD0NiLqCtRTpDnGpsmvox
l5AqES0ANzVOsTc5ArVq6HVbN9atdhfnlqhOncWNxrxDZZKmYaJ5AdCKLMA4ueWMeX+OWgqnBb0k
BjErnEjWEO5sH0mss8lYzBD3pA+UCFo/sKrPhnoTw6r6/+ydR5bkSJZlt9IbQB5wMlWFcjXO3HyC
Y84EHAImEGD1dWGR0eUZ3ZWVOc+Zh3uYKQEg8uX/9+77yOsk/CH8nDoMUDEIrV2XNqZC7QwozoQw
3+WSoQEMn0OBuuACV3zptyNZeJckt+hYTRgh+r0i9lPtlgYVXRw2+bESqNh0nZHqWdbOcMwNHe4m
M/TeZ+VhxHFAGWV99iTKElywHvOblgbFMben17wBsJEDU9lYVSSO5IABJWsrkb5lOqMkmHHgBaG+
adzuksK5eOtFVW8hG9w7lcazVquI6Zfwvw86mTbdOL2DKKT930YIWZ2T0MWrVkO9mSMrP4eh+01k
RKo6STE+LeHYU00b1YEaHqxq3Wzor0yHPkihpdj1gbPno1qyV7+0fwFwHy5L31CLFeKWsi7YVuPw
3lT9uVJNfSyGTIJFcGI8T/amn0E8SGmSN4H6OhVEWhR28SoBahL8bjS7olI/8Rz75FMsyf0UARTB
nmNQaK86GieJC7onB1e5NMNJMrQJW4iVgjYiYAnQqFHpNRnL7iYcJnu3Bh6fwMVkZLAu3mY0BCfO
1RcJnUAdKtxj38K01WfNyHEnW894FHJ2IbOIn4mTNHeeMTzRm9NPGMjKAxhRlv1MZse6WFnomelv
nGbFVtUe2SIYV0+sC+m+6+xoLyqPrlRqRAflTz8bD1gjg6omTlg7NkhJMtJAdfat4dC7VV5d7QBa
YcEyq54y0CFBsyZlFnCUT6CuKneQECB02/rZ8mpz05XFK2ju00JSCJUSGhNvMN68OTE3TqHzc9ri
XjAQuf9ywC18HZeA3hgSnIJanZ2s9d0Ns67iWqlivPj+wBM/dmEbO+5ioL/3kXQq+PnepglCU2B0
U/SuZsTRRECa4yMT0il4Kt1C3vumXdVojxGtS9TBexra4S7hyM+Yohxz9jR2+AFioDhkeWMjpyEG
Huf/wKtxY8EKQb3zfSxbZ2smSt0jI7awIXFbiEjhyyMld/7RShbVnQjc+TwOGUzOYZqn6DBwa+k1
xcLU25Z3S8RoPw2/LLDeGRO5hLm2Hsf0F3laQMfDKWoZtpitnG6RM/XvPZU1IMfUJZDCUpV5Seuo
wpKB8TFtDftg2uir2wJFx5z7B1DUrBIa8VBjMhPw6P0jhFwAnsvW2YHzKA/0Q4E9h8sXDRjuNcik
vi1zg4DW4s1eMnNTl0Wzq1omdUbr3uamXcQEbOSkkGQ/kj7s4syW2WvV5RAlfOllN2hwFLyZcXHi
xarQGFXJC2SQAmc70eFX6ZbN2YqAOQWOuipm5I84bYynwu2DD7vyslgUBEZzMiBlaRQpjzEQF3uX
gHbeM9Qxb3xcsrshGZjqDMOAITFtkKhn9b4xzJmmBk8tcl0fWCuA36SFPG20ZUoeqbqHnZRBxu6P
k4UzkIherPZtuIDcTPz6YXLm93pEhOSqKvre2f1DQBE0bfrCUUcnHMDSr4Z+k0QT21EnXH0hRCXm
apyu5IAA1aWONgbjMo9eug9XhEBtLsDQG51tZhGuJAKL9SCcbzPoDneLYaqbOYuwJ89jgP4KloDu
cx6twB53AAXEAUuGpkCzwy2l+biRVneYDYGG0hluopFVC93ljJGEUYcJk/WEU9Db+BMmaGFNj2O4
wPwMGfk3K3+BzxYdW60PxtxCdTZVwuRM08Tyo+r7vLIcTAM55bjyHSjLYcR+Qh8QfPfPcLMI3w5R
iBHeGMX90J4iI4JzZchfug1eqixodgsy373ZS1D8c7QAJ8ZKkNY63Y/4Mc5G0f5YI0toJ49Af8py
s0zrVMkO6jtEpyaEFy5sbc75flo5Fgsyk6PhwbZoZc0YBeXHNhS013BdznSeck6oVcF61/pfl5WR
UVPlc3wZvtpNUVw8mYDunQmdTJxpRmaaW1fugf6APTndTkXxa/TLaK/l8lXINannE8uBATW5SRqQ
h0AyWfqBp3+rJJBZs+QskRR2sk1XssfkhorN3YagY4p3oBa/mCj9dIes3JceBYPS7lvVjSmRx337
Wob8qqWDYSUZrf3qRhcVX4+xymURxSMPZoQAjPwhsht5Mj8BJAWGpgkuyVglZsxi2rBqZ+othBq6
dQfnKcvI61GC4XKucU2NflZ+s1foSbXiT0a38ve5CuYtcIp6j2KuuqK9nHbDvLhb5czf+jSZ0Tj6
wWaKeA8TzOidyVDstTft5b5wMJ2zm0bIrNNg1ATkFJK3r4Yif+exLwaGtnX43AYeP+uY5AuOyckn
o2OLMk3gnC6ne29I8vcg958835+2QIBuXbvpj84YCgeTSi5xCiR80Wg33BdUCNNWe8wOZjz27pL4
NieqQHClFaT3ZYXbZL5C4CIam+G6rhmhc51XLkxzp6wFC/Sig2OgvfDrVPTm+whUJ5fJcLeYjpHv
lErVMZeDc+dVvkLkkuualVUOCqjHjClIRTQSPY87wqwe2zDyHjFK9OaWVdOgxLClvfXcvvzVd07I
CbrPBdcU/8VKLO78g5SWxyNTI7E5MsRaxi0wIT/GF/uEsWvcopO/hkz/v/R+ZH6rRXsuJ0jAOBZS
sW2F86OkP82YPbO/w4Eyqu0CTqLYAH7VJzmt0KWsSPMxJndJfzdXPJP8BDVNIJsSFs8blRrlAXr1
PVC7S8IIKIgV24E+otLLuZ19FfxIRFBtU7sP7qLBy9482bk31ph5MSSzcudBDEA+LBeGtS2akWZw
msfOcbuM8Y/Z3+rCDtFSJA18sUGOEFS6cKhiGnUgr1b4lbC6fJ8EQLHWFtVO8r7oj/jGIad9Uh2Q
+mZvrGbFG1vc+KWctPlE/zo5mlCLT6Y3UfEmrX9ua0VPOMM4UABDnspXYWd4WJQx09db0u6MwpwH
IjWnYicJszzTg1PbtNJWsdFuLWO4c2RTmXDEBpzmb2a4jD88VLPHsG+iS5Pnw50r0u6lcbyu4Plr
8iF2Wj8uKg/eGdUVUmdC7Zuc40M/QRRjhd1yThqjeImkg0C6lLPaZTnPw4WpSEWPeAWuTUm4+F8E
YQ1LrELNzhqObsSD2IFsg+iLssctXJ/OUJG+q2CC7A1N/KlcaoJOoNsZN6TVZu+0v+s90wFS76tF
lyh6ajPOw1yEG5dglnDTr9w5M9HJA00Z8mErllcsqU9TRW3MWH38Vq8EOyMN8LYNi7h0n4y7T9zd
UKnqGSEqankzsA/TysXLV0LeXNELJayn3EpjKZFYddLbTytZD7Fb18XeglArR4hK4o5FoFq9kF9m
5/VxDLS4t6WTzI9hkHfNnRZEn8SR0GbrF3AnfJtioUICQeoBRj8boc8Pys2MQTzE4nZyn2CIw69g
GZsJae36Yx6lpJRP+ayWS6ldY0surbWDeFh3sdOnrKP4izSlk+8ch9T33ojuwIO2TIIIja7gWfyG
dTiJTVpm4poplbVorMwux9cjJiANo8LUAyOf1WfomqsaDHkc+8h61C2E/8pqjcPiQQ9Rw2yc0U7I
U8c9GY+Dk11lTiZeYo/Brwr7/XezXgUxXYYc5cB05rkvoiR7x6YMYYPgFlQE/mqJWRaUCJApfhKV
II7+CJdkY6Ho2ra0xV+XfDJ3mc/qvIuIutn3dCM/TArry0TLd1NyPm4CaR4afu15sdvhQcpMfkm1
Wz1Ok+WdF5lNWxvmReyllrMitypnJwrU6Y2ZUB20Rc+0HrpDBwHi1nVb2vi8x5eeKnKHMonUx9rK
d4K9juIc8Jy2u2E3lsEJLYeKGw7uj4T3RvuuMO0PD57AkZgGuUkKVqaSKBp4I016yISj4q4h28nJ
Kp/L26fTtzKC2Qgc7s7RafQDysyd4p1gLzZtZD/2fGytsqWUGsUVP2OoN4wIpx33TbuXkfZ2LZIj
fIcLHVYYelhEk4oElJJtPNFG8ZVQaUKBoqA6GlniAK1iJ6knvwZNUDLlJoVoBjLlOPsmceliRYFx
NzjL/CgnMuGRIt5oEL+I82qnowI3yh058OlPKX33JkmyjIW2FUCZidUsehb+UZIhWKbldumI2elw
r7LpTPMDnfjoVmlR7NDi+cfCz7wdKjQWzL5pzplp3YdhBfSl73WzHVf8XYDqs25mVNkSReJtAWIB
Gi8DS6tM3E1eRs77Z6fbmXrgulWWVu+G7N+BGDJloSHuetoySZZRP0zNxhpi5z7NBHfx/Y2gMZU3
jLgQxIrBRPuVB8InSK/8ILI13SmuFvEQ+gshQpdUhPG8tD/qvPzS58R9M+Yxm904EHW10Y6z88EK
bTCgJWdsxEwgIFZuKmH6W2pmi/CCWuflrgPkNwpAMldYczV3Sx8cLLMItnZHb7UUorin/2Ca8ejq
MdwpaarbfqDeJpPHjtu1/aPDXp6iti0JIlXLEW2v+XOqOaLlRGEeK3cg19Bo7Yd8IP+5kN33IdXD
OagyxhdhQZBFA5cknSXRw37LBmzgswwqxWwwFSSitN84r1GKzTVuAHfJq1M9SlUQy9rPb4iH+g39
nhsHNfArpdRzZrTtNuiG4JL6SI9bvVA4NukpmZZVRjMaXVyr8WtktfjgZ2cD6f+1NljycgWVQ/pE
/UyeE76B86g29LURsJqhYqyReM9LU3ioWAv7Us/pNTPq90EG/XHu06fOB4fESrqfZqqjWsj6KW3s
d5r1JdqZ2v3RQxSMTYHdURrVqwbm/UvKivhuUYfAN+h6UHxrOaLG8qtHIkkheTQit+JBhslXZY4o
mrRSOImjeXpsYTIiiQsT1Fo0IKa912OwovhHDuOWGgDc6ESPNQsWfiHHY/6Tw+QckQOlg8GTUO18
s+jOyFw205IJzVEniblUMrgp8IDcKd+lSWAVJG7ZS5FZG0JNSrIuQowNu9FM5S0UiPDEH/inog5/
2cJ+dPOGxYPQjXMkzeI8e2yuljN9Twpyig6FUQAB91fFUQBf2iv1eckCQk9M67VjS9qWFkjW0V57
gbJGshKNAaE/PkIuj/CZZEUn4WdySUOxWRJ83anpCBjnGKj2qwiXM/5H+vGZRLkljJskQlu5lF67
A3B4lhYoYsj8wS4o/PIsPdp/UOf6bU2pD8UPW1zittdOqAci2n4wdeaOT2YPUW/90LqQ5GjMBKfa
Bc8ZGEN64OxCA3GpjLvJdt+AFPWXITFkPHU+5sXSqYmolIKgiso6apj1ceeN/anGzEPnYmho5JOG
geHuYSRI8pgnoPjSZv5aCDSl9jA7e0aekCgG51viKetpCr0i9jW6WoyuzfTT6wP1xNoHNs/3um1A
nua5a2lGAZNC72CQTdaFBn0WAnh3nVkUx8ivb9yhhGG0OC7O72yK0KxiCEVOZKbFuWV/tKKlIXxl
lh+91TTvq9O0igtjWb7DE2Qgb82F8dFAgboLzNI45mx4HTTZQB/DIu+IiOeIhOokT2OdCaRTwMKc
ap6/UWfxaAlZfWQop+6ayUlAxKTjdyPzfyEtnkknSo3+3NKGfli0mzCMDaZ6KzNzYu7ujfe2nbrL
7eobJTUwqJoDXdAKhcTAPAVwKSm7TUZmiV9kOpZ4CpigL7ME84o9xjUT49bCtae2HpvBMUvU8yy8
FyoE76lNBJifdh6OPAcIxbseFV4Uvk6hzwqf1vaTIOJrS/bXXWj1yUelIR0Q0hJuQcshKSg5pBuX
yaaouTKA6zftoNILNcSg94L8D3AamT+SicT6s/EHQlkPIsEwR5MI2NJEL4yapvKtTc3hhvJuaiTB
J37TvXbSbS9tG4ZAUJsgMjejSY9vJp9tO7MuvANfipxbtGbmMwwuy4/DdlzeRuyeZE4Ter1xaFAz
xKvn/sYZ5XgNuHtIwZITeMu2zoBMSknkFw2ezdCNgoppxt1o2UNFBuywVkKsMu9EhwRf3S4NebTH
fDjKEORba+iWojV04UEKo1RYpx395I1yoPlkFhIMw2yGXAkjei0/hdUpzNm4FonQMT21+XEuMHiS
XFJlu4VsH+K9eg7e2maLpgStZKwc+WuivN4xIngglzZH7OabZ4kdIvbkOB3IymoftFD2W55Tgce4
ZirO655137drPAx2i/Cx9zr2U9ay5r4E9PxmuNl4dgDYjZ+5lDfdbAxvhTTMW7Oa5oMt8T1yeO2d
B5QFwWPEjB8dopVEF8NI7W9ESRTnoQ/Vk22vFjxtjzylTc2yuqm8EIBl2KcI0b0eDUcwwf6IR6a5
/cbpcBfe0uFfqXFR55SY++3Z2w/+5HGlqxxIUydyghP7+0X0zAcZ0dkg7Br9bC6BOOdoIEjjTudf
Jbik98TqKdQWn/EhnY4OJymGlo3Is/Zt9L1mPxnsuqJx2cy4pWIOO9nOFH1+kAa68g2t0UuX6OCk
JnPYSYagV2nVdU9lb5nXBkPly5CTS8YqS1ADDgZ363duwnIyGA+yaOUtRt7wWIFh3/VqkQfoJu7W
kQV3idFNw02I7/wL3VvysppJPpvUd9euaaf9OFD9084M6NIYZN+ludqShgjAilnGVsi+uhmH6Luh
LJQhVgW4OfWG2JgX6wYDs7d1cmy/WeucCEkL76HE6NM0e+rsGwGGW7Da4L45dYxUjFv6zd25Jyrn
BvZqcQ396Btp0tZOJcAU8nD+EHMFNMuFXJiEOW1FK6nolXXzK8jxZB9AQNxJmwG2wY1+SJXst6oj
aZhMRHo2TVHP9iYKlzh1tBUjDAo2g4d91DCX7j3D2E0KTLocofnhgQ4sZJph0NAHtoh6jGvPVuWj
9lJUSSmbTe6tQnGEPsXVCNp48hjf0GO1qDSadG8hv99EzXLrFQt/byYPvaPnu4mUmY2titeot784
gsUawcQuw64a0yn5iGokIzD3s3iaUhGTZ2fGNQb3vW0V7nFyqwOIssclJG2qcT0P+yBYdiGWOxDP
qCXy9k32bX7vixFVmH2ksBoOanHVV0MzBrEhvzqmRfDhQoWssaUepGKjRqr9UUV5+zCN7QNumnLe
mE3I1m6tB8G0NO4QJc5b9M3pqQU2doXl8cM1gvHmk5jXsf6DOFkwjpLg+WWY0NKKSl+VlBoYUPv2
n7H1v0L8QsayMkf/Zz/iy/CR/sPU+o8f+PvUmrSHv5meGdL8+tM2+H+n1pb7N9MHYwIp8BOgymj6
N9YX8RVWuIpY/5SjBqRTmKaDP3HNoPg3QV9rzMXvTAUzxJXkmA4gsXVS7Turdf23QJ4GATR1VDjf
RIwVFxoZk5znfeWTz1RVrnMqNNh4erDkCjKWwdk1zyjiEd7dz23dHTtQ6asAG3c2KVq7zzThdJ69
e1bZHuVfU+osgTjpTObIWaeqfDeZHo1g1mQejZEKI/eFSimq6ExUcDl9MSk2YbNMjLuoYkZxbrqc
TiN6PasJfzkyIMPlOOHq1OokghE63ikB45wDUgpb9SQVX/KTUSOP20k3JVdc5FOHMIWBIxUJMbBb
k5dlm5fMCEVlI1UhcWrGEFy5pANPZXabVFVKG4+FbDvVfvJcV2StLxAbj3woKEiAy75NcA6ew9yl
QABmmCNNhOmo6VIuKNH3aZOMH0kmf7a2RXszozTd+ohVt1Gj8ANhC1+Qu59znA5ewLZUMP2BCUUG
4MWmRq6tbc7Ce5uKQhknPTVrCmhhiPnJmK1xoVUuinwdtEjPDg423NUR8LLZDO3RMkVireoZ5ueF
fgQtnXU3Er4oml12XBs4xek/C8K/tCB4WIP/2YLwmnUCM+7HPywKf/zQ3xeFAJux6/NXCEZWtcrK
hfi7VB1vMuoWbMERRuOQZsVvUpbob2wuaEtYBHzfZmX577WB9HTHdwBj+EFo2wim/x0pS/D/pIix
OAQcR/iVvAvUMevi8dviECpSGptZWMcwZMYEQa0Bc7wmhNLLba8ZLBOkW1/nOiRGlIFH+mLS8tm6
a8oo8VnjrdP4GUJQRpRekFjJrgPGc5+uGaXdmlba1GSPblDxn9pkeE4Ir1wVWu2HSWHUZTHdRvFC
Bkj9ag+sN7KaUGkpHMM/vKQmZTkV0dWdtfdRm+TEUAvTtHEkJc2GYX/0OviN8bPQgX7BcFfpn+j7
oyA/Z7Awbzkg7DoYFqHQ+cXMCxkefIXDF0QDkD1K9BHi0cCaE9tpYzwbrocQGWmd2kk61JsAyyD9
6RVeFtiOvrU6XcZTy7rgl7SeL/2gQr6WxraPEHcEyToWXaPCX1c2ewWMhhMxLlYL8TXpi29utdQX
MWUSx8nixh7B5F+6HHSHZyVubOCcJqjbmV5tO59XbTGSWLdfiQWykvcMuM3g8OnaY0003oe+RLAB
0OglNfsUJTyk/E27qDZ4lT3OUg5LGgjr0mFS3ug8IWUwiVayUbC4g33X4jInzRXz+3OHXPBjZBXl
IFZO8t0VLu6XyLKeNQdSvuXC4rsgCNp6jgq43JvP5EFBYCZuaLkOGQanRLjbrXHYPc7MdT7Uc+Rz
ZE1DJeScTv2fMpkjI6Al3XhieHuxmLyvCy9/LK2c65rQY/I30EP4/+a04mc8B3zaVa4xyHZEBMrW
G2hm5W5IYfpJvh2Ui0exTNGhxkITUM54mJBEQB3RqzUaOBC6cPXwrhrlZ9T4fIxqVNA0gmbEeDpE
oHSJWvqQeND7gztgCoPB1C+XiBkGn7Oy2PSExcaYuwsfKFi/FOYzJKINxUIANNNb3sCEblXQMwAH
AqQ5IWZ+qvDgi0QR/eDhA8njkMAxN6bO9e3bRK2h0/0AJ/M0SEWymGBm8wNPMuJavJNoJPCyAXFu
WnL6SgY87RaWP1CQDT5S/oHTJb9e++uHDxf4OhsyEfkGu0nzN0sbOCfXJxZb65TLsvSDfKdWNbau
IfkQCW7k+zBT/vXzFf1gJIdRGSSNkxHKvdmqFVmeTyJ5nWgIh1vH9RBluZOtlkPXWe6HOTP72KK/
bS6+2cl3dj+E+IgTuiP6as99+AztLpwVVE3AHgwVDIaOs21tgIkb4ZR8rLlClklKoP/GuWQ2Xj/f
ZcieK47l7KLNweHDm/Wkz11mIPq9jbqSyXlZ9Ahye3/iOqNUapcnDLdNAXxzvaQ2ega+k3wd8A1z
tMac9PhFu4b/juY1LfKPhHmjIX6vaNZAeHiEuDunkhUqyMl6cyvTmvdrzuYvphzckblvrPeUtU7p
hGeE1aFhigsf2ar0uE1lobc6KIYpHiJ7IUrJnx5Roep7lc/yHUTgyMCiGbFel2ldWZvIjeR1CMct
DY0Qx6lttPTRbeiQY4UZezt3AMd8M0gueTRHr1xMJjeOE1iPQBoHUte7Xr7Theg5iOW2flLcxYec
ydceoyQxIUp4xOAO/ffcgENBK5THooxK/RT6zGEDu+PGtrup48PwBVx90zX4dGgPHDR74Ma3w9SV
TuxFNQ1AvjKqOR15ASqTKPjeyjxwdlbdhM6OAg+ztN0DGBAid0+wAvh+Z4CNr10QsIKMqLR5wWq6
Y6bj7gjFssXOGEBhQUaknVB1rjw5ek2xKsM03cKwEzhFZf1YKjDS+IjLvNkERWq/cMQL9qAT559u
UDnnBJjrMVeh9aP0gk9Smg72BIvl15Y240+n1dPz6HnziThOwpXyEnFIZrxAcO1eqRX7GA8nvcYy
CrMDETfATLVRXi2Nlquksbk3Q9gItTCXn/DVIRQ4pIddQm8K1rTRAH0aEDbnnTAkmpsToAIG7oF1
GhdwrtReXuwRkLpaHQbb32bJElw90d52flf9BMCT4o4NMYNiWG2x9g46vMUk8Uj+tq13nAYc0Bah
6q1ryam3fQCyDUjDRGy1ehGQAakYfaW8gcGIcs8Yk/tadawmc4AyzpDjI/0KzrwTwMsh6lF9ISdy
rrLgRPmSSKd5ndKye8Izcp96qn2c7TX8UPTWY8IJ5akOOKkSNjSEdy3+2yMgNkmDJDW/CHvSFzcJ
nxdh+29jP9uHhlgmvAhT3UQ8H7KUR2bD0Q6yyVHLiCpb2vd9j7nTZ17q7RgfmdepWRjhJO1gPqB1
apjMAc8u886ChOR0mlHQgF2onEymxGmSTl8TFObllkmhhwW1QnxzJPyuHLeG5ZY75bTNNtTm8Gwj
R33PbFrXbIWOeTfmLq0s05An5Tvc1RM2Z832fiFKbbwdbPPr2mO8kZgc6O1NWvpkziXDFZNoHis3
sp9mcGGXWefWQ2H5wy9FHNfXORJN+4HhoFQPMPcTokO7pTiJsqAp23Zf7HlJHtLUQiQJZQspmsUB
fbCcbdlT0gQ+WVG9Y9x13YDZywZEjNyi+gkzTF/b1TSfeDPzoGxQ7zi4kljAH7+PZOTd6XEStIbq
FOuyiRT0FpdNcWMmiFXjlAbog4sDIA7ccdrxdeFAcn19pmlUf83GARlkI1+SUZrnwuxeB7bEHeMd
b7WuvVu2OOVT3l+N2XO/TBPdEp65uaNb3lu4FYmG6IUr7pywGW/GoMOiRTe0CGyQdybQBHLfpSZ4
IB1cPmFobelIO2UM1nWkITkbt77LrWJm6bWaQkCepfWW0LTbiNKng2g3LuPNYe3h0/yxONaxFmKd
S9H6s1NEaEqE24JHpM0G4NCF/AHrUDoPoXD9+xBhw1PTuYzeOxzOfJ502BaLJnx7II6pYyqFsuPF
N1v6RR39HsvRZFbXNBijoaqeEEQC8sspP/Y2sQnAW0so83JVu9KPwyHCBCu9B89LLj26oGez69Rl
7h3zzej4QYVx+YYVSJE032d9PFTRg4OF6SDrMeU/bVdecPK3j6mH6W6LgXvajU2NgySdGus8uvn4
gPTJjLvEP2HmIZ+rEPOL2Zew2YDSv6Zj+gWtCW1/zyI9UGglXhTaLJrCGqlP2ztnX1b6qE3kO26U
hrgFfa7D0OUTpqgKqCaKhRHO51ykHk9CNRRbqT3id7OR3bGE7bZBHFMeJBqwV+bTwLmk7p7gFwT7
XrdJvmM7xB6e91lMnBKIGwEelAku4cs+fVHyvN14QfJ9gcZMNJ6ZzuNFdy6dVtvWADVYT4GdEN21
DVhvfuTt6P/Cbj3Biva95ZhGQ/ldBkF7jLoo2ZVraQUCoMMaP8PdpXXdbMsq9+H8tJJZtEI2N4bj
zSQtO06Id9/OqsUHStTuhXRWdbv0oXRe2N+getZQadW2inR1nw+Zs+0LD+t5pYX/yBSf2CPPiFYZ
WE5ZUE/utwIMrdgzEGL6p0xqQUwlxZ1gkxWq1FdGYv0O7XOk0buFtBopA27sEr/Wpp4d8YXZLDqV
xaGtTczCuyAh5nFJplwyXU73bTHOV6/3vNu2TlvCo9vWIE7Eo+3elMNFW+18COtM31ve0D+nU8Xc
ob3IcNFxG9ntXUU45nef1fKghrY7W8pLDp0IXynUpn1AvIkKOvchp+9AKoIqimKfA3Yt6fMuoKuz
aCGBanI75v1NWTM1qGx/eRwdU37TRVWS4RXZJT4ApP8bB3Mi9ktsigWKcOSUq3vRiPAxGikwOnQV
mTd+o3X5LMe5xu/Y/eF+rAwWt1Oi/QOWuuCxwSYpPw2T9ad50qnNj2GK5I32KOSAdLfjieDnZOUr
z8WOUVnKZAEInfmWVfypmzYdEor7hm7r3qPZ0UEgQfn0tqRItl2nC0VwL2zZ3rP7nYaKHXQ6/naS
/xe4yhDxVys4sa2+a7muz+n894OxQAM624K6Nug69zQ5nES9LLWflznof0Sd9b+lVnv0+35v07lk
nThW6Nn42U2cbX+lbMIhmOl59c2xxvl6Ra8u33sW5o/CGLAvwtz/npam694KFY7OqeugEs3bnsTA
6gZZWsnKx4O989va7e6qTlm3leEv8tzRn3pV6UDOdNFQALpLnVC2VT4jXWE6EQd6d1iebN9IYGrr
ojtm40iZiTroo/HUNDzBaMJdsQwWEK1t7dNl/LpwngCjEGoObCLxHGp9wVmEbETruQoc+T6Vc/+D
W6b+FS6qfnIIZSPvsF31H+RTS6BfxPZdBWcjY107TQ5YlpE8LEY/9vso5+BwCEXTwR2q+DhuIy3/
0KUW+L7eCpv3z7Nw5bfW7T+/6H9plXINAs936dTgFzBpzvzlohdUyARwMn325vW87GVYUzajVXJc
++cvtP6i37MXPl8oAjwX0vtw7L/eXWHHCa4teSEEOFxiGSK9G+qW68Oz5370WcjZWpAc76PNxMby
7756aDohjAIMUcwyVxLC7/e2pMcYMKxH4JlL+9mfIGxmpG1TP5bdsSF1mFCAIeAQYEwVx7Z//uLW
X9mlkQm9xTYhiVuBg63wL1/ylHtGQq4Q2bMW2q+NmgS2YGK57Oc67zk2u5bPh1fuTJYAkmZU/l09
rnpAEZRHdDnW8+cb+o9N73+z6fGk8d3/z/OOt5/98H/+vz3OP37yzx5n8LeAPiTZ8qRpgktcG5l/
9jhtKB349FxoGNbfk0z+HHyYGPmYhQUhqR1O6K/xI/89/wC/7pv0OFkUGVn8W8FxfvjXlRW0BwMW
1wMXgvmDBf0fb3cxu5zxc5Ge+ioYL01YE34M1Li/ODPSVBza9BkipOWPToAQiJ1zA+0MHcNa/hRp
h+g6gU+874aoeyKzC7mRU0avGbwEjA2Mc53PioojUbsfP+ssvZZcPae/bj/mY7JWGy5VGfCR0tu4
hYdrKiJxyVsLuJYQUDr3OOK6GUeEqELxApcHLJ36L/bObLluY8u2v3J/AA70TUTFjajdsxVJURKl
FwQpUuiBBBJd5tfXSMo+luhT8vF7Rfg0NJu9N5rEyrXmHDMY0m0Slg/Jsnx0XitDEAHqgx5njdmq
plUxW/ZuNLVkZqrK8bXAXE2tifCGslNbaX8XgCK45Fdgu2EFpELtrNsiFaXc5Wu5nAb2UVd6US1S
cKpbberc0lS8BLl5B1oS+Q0GenISEoyNm4RGjNy7TVjsClM7E0lANZwvqnmf5YjOaZUSEib5Nvob
5yJxig/gvrBxxFTlsa+wk1C4Wb3d7TL2IhmBsv74vqK3cINbwbtNX8v87rXk79RkFMqxpXcQCRKC
GmbAGmafELIPRCTLIfQkWxy/w9XrWriO09VD7lGJE17tSyxL7tGZ8ncoobAEu4qwsV005+C+gwUh
Zp1p/3KknMfLgtwdQr4eIS+NJxAO4wdfKopDQT7T3prdAeWlYns0yDbgfATTpY7d08gmCl5eAE2J
fVWVjh/TFs97sgwfSOz2ITLa7ZcB+e+5k1MqNirOQQKQjuKMwa4us+xO+kSPU7919VVcNkRXvG7z
krrJo41ouvBdNskQG4OVGhX0/DkdUvdWgfDfB1m4XiotXsbXzWSrdLhP+yK70ezozteEmqkMvS1J
BysISXaktcO2cmp5yjre+AD1BK3oGFVn+etmdnnd2K6vm1ygLPIL7nOIYuXs3LKFDy7A63rvqxCK
thW0E9Ws7MPtODccskU0wxWdxS8L4VzXFgqXvbvYL37bfIGBDTMPbXd/NptdeW3254zHHLlrBhV/
ZqAw3WvLEKHmtKZ4Sdne69etvv267U/Drq1xlC/LF1q9nb0jrLYAGgYuCjer6R2A2nD3QQTepIBd
bN/OpstQmX6D6Bl9bFdHIS+nHbEEzmctk8/2MJF05yWMKhDVIAIrRLL1IwrzI/JJ9qumyRHQ7chS
8WIjcoRAaFohg2mKBJD54ndYUQUC3JheaR665At4zh1/gakBom6APcUFworlbMUOLzcdtsQVQalc
3Cv52paJU+JKttMgPjevbZvBdHAGWx5K09OBa9dtBtPnUa8dH9P7mWgCscfKz6rXxpCrwYmcphRz
KnsiVV6wRSUqvpB03Ter3QVXMvDSfeQh8syb1Nn3YkQJEqG5c0QYf/KHRgWbUV+0dmSdslHmxypm
I4BZxToEKcTBxFbLofVLvHxrXT2s9ON3TdkvF3ERHfwWS61IGVSi7cHUWA1lcEt0IC6GEElmyOR0
G8+Vvy37pj8vK7QXHTXlcQbov52dJrtaZgCt26nU+p4qKDgL6L9f0cuxPi4gx6aa5AQSFptaCjLE
yavdQwloDqW4CNX6ABUk3HWDdM9WeHX7gJ+6qANIPE7t9cUm8K11ADjZu/YuAGwZnVXhzPY4Gvpb
D53RfRzEgDxCkv7yAAPBVgmtYLlgNdkmdVVh1SXD3V+j5YIRHW7qYf5SVzGR5vOUkyoVJcPBZXhi
LLDXtc7UN/KLEKTNUXTIg8yvUZALMmBS+RX7HizNCFzfJg9bZ9e59nSGoKYm0C0dLot6+sKDBbjG
WM+nVvcLdykCbY1abVkIYm+K8avb8rTZR34kL/0mTQ5z5rzPojA+eRa2ycI28VRtXB7rCLIje7ST
RAm9cXjA7ltc2SAZrPkEvMw+s5XB3yZVfhYu/goAFsV0OC7I07ohPkiB7mSKnORibaOC5lx9lxpq
WiSz6LiIBMsDRtNvEx4g4xTCOtQI1t7Fmetd4rn9WQ94nryDDMOdbcA2TmcIwa4x0vrqKhdZcV1A
ettWNbB1AqGSXeAWzrka+/SALuYC90e/x/skn2ktYiluxLIvsWZfjp7HAH3y87NBJ08x7ZuzLCBO
O8mm/VQtT4gYpr3tKCROE48bEsDP4kFmJyb9Hsz/+Hp20rtRtpAdGxcLwzQHt+jQmsNAwnmmyrvJ
ltbtkpc3K8f1nKQpl7uxvsZjpA9rWAGVQ7sZ2JtwluEh0Gy4ffx0LXvtadwOTGw++BVWvmXiuN71
U5GF57oc1XSlpJ11ewZYDii5YsXOMNqegpPrL52y90j7tb3P00To96hrE+thkZgHdwU9dG0Uc6an
X7VEJKyVUxNLGrEHMy6D7H1VdVEJoFlTykggM9dzxVRty+CQQJCS6Q7UDXrOCmNksLEn3b9zO9fK
d6Ic9CcP996nprPX8whhGHDAVh57ZYEEmpuIkDE0rfO5HVYLS3/dcgzYPp5UY+u907BixpUVPip8
PDvqufKcBvXkMcyIkGjricQOY6Mm2mcPuXI5KIwqz1AJLBKol+BGqrg/LHFPghI+k3bTtCyvVe9x
gACrrgdIItlHX6W41kujuRQVpMCk8UyoGjKrna3RPi3MVJYNTzfkbZ0vvItBTDgpRndAkbJx1ZQA
Wi1n+xBInm2bWOXQn2SElUBXTO6UdMCg6VjOE2ptmlZ1XllnSLlCCr8UVfkGMU3yzgmscNx2o+6L
QxX0hLnFiUat5U0YrLLexsNcEkC1lnZ5G+dDf1cm5UIhGaoCPyoEIAkL+jCgFjppJ1/p2VXrbG9s
NUTsdmGefapJk9ilMnEumzI2aXec/AfyrfwDFrqjh78UsxyMNmV6VB6/X6RkqGLizUBfgycuJGLi
1WqufQU8wVRAmJ4a0HhnfuHbn8CYGvmgnebbbMLzesBe3zJwqkYbgu04PrB4a+isMiQ8z3lCTYlN
LQpsMNbUW7hhKiPoJq4Bp8o4lWozTIG7HYkvEVs/zMn/6iVN37DKcfkG+ZUIFtixeLculykKzsI8
Fvg2vTi4lfUwVdCl2vroGwhVwkk7h3NA+65uffW8pnH+JaHm/uCqMLpIfQBMhnMVXUqb0myXZk6W
XJHg5m1dFT2MjSc/kSVM+GcW+HCGdLZ118A+G2jCD/B/y/CzJ3yQ0XQE6Wdg0eZZ4iZXdanUi0te
5nbsC+eR9bQ4LxaLbPreDx9mYH0KiFwTpQcL7Hi8G22Mx9nY0ERtR++Orp63D8KFqHMVVXvCl5Mj
HcZpH+BCuNDRvIDBzZY7iVAdSMZCszBAHN9VIn8EXEsysdt1/sEpcPljlRH0W9x53DbGV+2lY09M
Sh4e3NmOnt3WXS8Z5uvrmKi192JB3bRlPS8hBDjYmFu7fsgcu87os5fJOQqO9JyBjX1ui7RHKB/0
F3afhbeeHgFn24I8WW3zAtq4tSJf7FUbOdT+xNIHQcpEkuFPxdLctIclFMGxrK32bLVpuQtg5fcd
c8GDZQ/7UfTluyJD21ualmtpmq8sEjMZIPTfuwgDjJxZ+Tyjh8pN47YyLVz12s2tTGMXNgX3+muz
F0Xpvm5AnGSmFZy/doWj1waxaRXPY7c8h6/9Y2FayfNrV3kxDeb/2///R/KmkNnkL/f/qmsgQv6k
bvr+O/+SPKJrDDw3Cm06AgwJ/1Q3OY7Dt3A2eAanibjoT8Vj8Bvbfpctvx/5wONMu+D3jb9vm8R4
9NR2TEyCUT7+E3HTm2YeXaaA1GbaW47r++z7TVvgB2lTOi0OWNd+uZ6a50zW6Gyffjga/6ZFzMH6
sYn3lxd401cYVq9uxMoLxCX28rjZTMljMV8XCR7e51+/1Gv394eGIbgjepJM8T0ePQF98DchXMqR
Th3UvkOvF3iEGSygjLBDoAmxC7zyiyzXLP6KKjEe7aMtXGlpuv2BKtpzhKZ91jyjA42jjA2ln9tJ
dEyHzD6SNze9FLEdF83lNPiSsacdCn1Wy6RMB9SPtrqgU9ml96ofD6VbBOeSkuGmZAcKCwI4WQve
jlBQSA4Dvip3Dkkg3SyzlzABrJs+r94zwsjmYRvy7Im6HW+C5zoOURfKzeSeD/QAP6i15imc9mC5
NVOM5QAdrvaai2iEyhagFb+OHUj/X6wORScqyQahB0/7Ld1cJJ8IpYW+KEf8Mu8XRCB+u/fmLE0s
UiewZa/pMaoHkJn/t2r8J6sGSFvTL/7fu4anx+WxKH5cNH7/lT8WjcD/DfmizVM3IL4qCH9YNELb
yCWZt7y262zvT3qv6/6G0idCQm1HTGNwPf1r1XDi3xIUiVg3cXqThpU4/2TVCEz7+c87DXk2FQn3
GFpwtNzMAt4sG3aY1MCaMvc91C4Bq0Q3EsIEwpdhq+vGkF+y4TYv6oHhZeXe5xSPd27CCK/1LSVw
28Vo+eSKisVO62VnhQ5qDAtIxDoz0YGzwL1goYfZENFS3JTDKqAjCGYoHXD1w+QDiRFOmVy6Fskk
SOcWIhkqdexcVd3p0tOnBMIiRE5rejF67gGIzuK/s0yEydrWzMpyKm1gwEI9Rl6OAxIJBxu/PIOg
yVRt0AfqhP6c+bx4mty8fBxBvd7AykUJiXzqsxqooRKRYXj1lB5f5iFzNi4M1rOMZ8AtWYe3zmgV
eHxq6X6YIAVWux+ul3+zrr7Bq72egpBkRs6qbdNQNRDnH1fuRvt+aaUyfK8HLzkL4ChhOjGzkITh
BEpzF3P7pnCb5AYzuXvZLi4fjcYG2LGiYgivc1IPoijozuBXzOSgBvm1O/nds1NU1qe2D+RdrqwV
UERJkF4wErAb52P9sa7xjgJUEDCOve5dHA8fxpo0TSaPl2RSuBCOXWBECbPssP+bh4nB0/183TFx
Mhcw/gHGeMiFf/7QIg5j2KyYZP2uST875uxnXec88HRbb6zIHs4mZDJnIGDHPQUy9t/GGvVBeqW+
WicCi0XlcBhAP6/vMlyZAGS94H2q+H+957ovSPgdUizd5V0+hc6lB9jyJojTj0xU3GNSFDUhvMtM
OV+j/WkX3JrWYB2r2cA/yKiAQ9FwTRuRw4Wtvec2nC4hNTunERvwSbHjHjc+tvViZaC7BgDAbJHk
DG8/1yIpz2HoLF/xISBLQwb2VQzEAUWKcdMwOjP5OkzrxQzIq1jWO27K6jqaWb9rWRWnynvGE1cO
WJmGEI1PqQPy0Ii5wXawkvf2GggdlckRk5G7dQsCtaO2Xe/wH9C2xg9UXpHM3V+quHY/qbEVL3Hd
N2SzkMiC2CJI+hNifefQ5lKeklUUF/U42ldprtabuHXmq6Dq+XCuNyFp7XNd4l/KS0ADfubeWcW4
vpPsyy89F1tAoWN9WgJzb0Lhu23mRX7yc9k/JVmVXfr+kGztbF3/Zmz5Zs2iGoA4jpvKQ9ZHrwVM
0s/XDg/YNM3myLrL2bLcjsnUHgEQ1h8JXCc/KppocCbm2hk6/RUKk95KVLrQBBaVP5dYO64FgOZz
lFn9pwhr746ppH3sY/EA+bTaUY03H5qev1LNAzrwcsbLW3PuLzsTlWGPmWZzl617RbDr3Uq0OYZm
QNIovS115ecpWwHCBA4zY2+zoBLpOaC2dvaA09x9YU89fxP/1PVQdfr29bIVJag8BDLqaugD59IR
XQrsLrYfYquRn5LSIb7J0v01/D74WmjMGJF7yBCfsFoe+w7pwnaCY4x7dJrCo0+7KdpXcR6/i+2+
U/tfr1euKb7+fGSYw09lFkd2jFgfLX9kbu0fKs2ld6SV6SG9owMRMtDG7wMmpbfelzrhEzigmLdh
L637UhUYUwIkckghhjZfj7Fd8HjxuAenjVv36XlczeKRSEyCb5J+QWsvAKx/HnzFh7GRUJ31xWR9
3wH9r7nH/+4D+Obx6lDGe5EbvLl+Wl1JnH1ZdFczA9kjfFuve5Flhx6p/cB0hHWGQpr1ApkAGL48
sEAptOKRdklw4Sxh+o17z2NhVt2jt0bOZbiQVZq75G+iA4rT+zqCn7bJgTjEm18f/LfTPXPw2Ugw
2nPdyEhE3rz3pcFEoP0luOvQfQLslTL9xtUMlH6QQ/2RFDB9Va5yfVdHc3scm5hP4LYtsitRzOfk
LIP5StzhrA6W4ayLeut+hOh7TBYoWNsBUfo7WkXFJSjk9WZpEviXo1zkt5nHBKeo8J9kutBI0hok
QtXr9Wbyl6o9RohytogoaN65oEVGEIqfXMLTTlZsxeey6GHBxfR+a+llB1Hn62cME6islzkltSsf
9rqNWvJN2PW+OBmh0FDCfHjFUrjOXnsiwTRfPTkNDd/ca3vYg0Kc1f6cfm4jbnVqgvXm9dajEM6e
B9R88z6s+JcTeSbneh3cO2zIaqKt782oWPv82UYSecD5nn7myptffPLOWEHMoSmj9Bw0HbBSW3P4
fCKO70RByqsCXXbPdkOjIiJLByFU+RUrRnfWw85B4kPgzTC4Mwy12r3M10Xugqher6F28iz59YVA
kfj2NiSlgJoBEU3wWg6+KRtYq5sJDDOiO7gJ0ZbhG/3617UZRFN/RHqaI0VL+QC5hqNBKSYeQ3fU
txpyRLXPGgmbuo/YKJb1eU8k6oIPwC6qLcicosEG2h7Gnh7RhjvJflKLXX9g+R+f3MWfX6Yi8q0d
Ad8NNPk8JjsJtld9NYNV3TeoLbgOmPXVm9qrU+BqTkqIHM6G6RRn1gq1RBAE5zcfsIKhGY1yyZDA
cotj0ofWLcYKtezkZE/PPXbXW66vHDpN351WR+Ne4K49waQyJac5r6StjJ/kWp0Ci5YL0sZC7xNP
fXIE0AYPAfeG95ODuSy5IZLM52ItXXJcQkKZv3qR3+wGemHnnVPaJ53UCpI4jpGj7nHKXLkrCrct
uVD5R54DxUdp0aTfaLF48aYDBvsJC3yCVr3qw+yUU7es28ZjNdjIXOTPFrv/O8LcTIEzrN25jYTo
aMkm3A34fBml59O4H0FT23zciiWv7iQHSi4w6OAckpG0Ubmr020cSp/ZvXba+4wB1llqQ6QidLj0
nnIvJVc5c0JRXVjjaMqfRN1mYwH6RtO4fWrg/JgWINGfipXdcF+0c5kFC4AOLgSY40vXXVi+yrst
DXXvwcEzgG+JPvpt2SZwBJyoXO8GassTGHKElBIs0jc3rOKzeNLWvp5ABDBPTh0jXtELAviZSR1j
cQZPJD5tlsHiKixQccKlyQb8A8TQbkD92TvMOfW3KFruxq43EiTK1nSzVIC566VqriMYDzduE0Hy
c2sICBJt3u3rjfSP9DDHl+76sXmR/2V+62sn1AAEe3yFJv/51X3X8M8vf+Sq+Dpwhr6Nb3/qp78r
///rt7OXbvc4Pv70xf51T3o7vQzq7kVO9ff38PtP/qff/H8v/9HO1vZ/GUf63/WjrB5/2ti+/sYf
+1o3+Q0iNJNd0Pw2gsF/yWDYtv4G+BEbH6q+5FXP8of9N3J+8xCA2TzBaO+Y3fC/trUB3wrshO9i
8fDZ3P6jUBqzdf6hRjFvx8HmhHbKQX3FM/NNswrxhGqayfZfcluL8lttfAw2LnhMKONuHEtXfSxr
nF0HqWhrbaVUQfB1TWvRXoJzZpp6EBYNc4Y1MTEfTL9TBguQqQDRfxjsxioVozAR6nDD2IO9JnTG
ufdJE6snBUOVOEDpvnOiSESIXIieWD7k7BwGDABTBrLBV0nhIgclUjA+klVT9AFTtzJIBq77lcyW
QzuXBsmJLjuFN/I3z46fKzgIhPQhDZ6H/9AyAmj4cwUHgM3pRqmDFyGXGe1Ek0U5OVyD73nVVZJh
iUH77BRt860Ph0Ld+3QqeGtuPg18ntZZsvXDr9/Sm5qMt8R8jJQYH28o+qjkrWrJOHyaTg7ZM/LD
oLoCKJxV59qfeoL3cissCOFuooKKwoSTxRNqCDoJhlwjuuqxg2XYIxafyJQ8x6En7Xyv00zDlqtX
TsV+hBmrP+ZDmLIPDjWr9bXWFTjZfZP4Mug3oDEmmKW//lA/t2R9mj7mGiQRCTMLrPbXqNwfCuU0
r9bCqur2xV5AB78PsK10dw0zb33z6xeiG/Tj1c4LMWGk6RsGDv0cXu/n8wnNqU90uKbPyNXI9NuL
Oq18e+Pa3OGrF5X+u0V2gUdiaRjU1kiRnUXzXUWsavnt1+/EtIv+3BuYj4yOmM6Ug5oYPZsxFP+4
N3BwetjJWobPM5Th8DoA4Doy2Gws+mPnGZ4T0KS/fsW/HGQMwjFLCcYwOgoIWX9+RcvJLPREkfe1
nogOh96hBDlUQKV1qpa/eS1zX/z86Vi4fIfCi5WPqDn359cCK1RXSMLd55UatfBfXMQ9OWQxMXHd
YZgxh7hWoQEH/NMPyTUUmn/gRbPovumWeEMth6Ss5NeVYSUkECQ68XyX0gji6P76pZy/nkJk4Ggl
kTJyRdGT+vlDlnRhqmV2m2dEGXlkn1K8qd9qd2SN2o5kdmXi3Zro1G4uu2JoQ3sfzHmlP5YyEsLb
NDULYrohgAKPCKNJ8g5g75r8l2rOhlihU/B9yvhfv+m/nJggdoLEJ4gWG7nzF+gDTAKA5a7dfm3V
OPAuyOGtym+zo4i077omBMqSgogf0787WH+9+hLOCqpem8aU67xdtlLLsVcxBNYTo0bH1Vvc78Uk
t1Es8oGETo9NR43oyq+iR5XXGEmhywxDIraNtbrzfdHoBc5JHhNA8kSgWck+pw1ddRE0ypfx7m+O
0pvdo9k2IlF8vU0YlMRMnn4+t0G2iKGZhu4pjwtUPRsYOKO+IVd04KLSZBKr+ZjgaA6vLcpK7ibZ
+j4PgzaEwwm9sfIz9ZULsCm/IRznyPD48yuECbPjM639vgD7qWB1CdYpCx9kliTpq9Ki4kpFDSk5
Oy2uMB7DrQeTjW1yk5ol2sKBxAu6TEfi2zQX4/pZK1NCbCD4AS/eIfTwWORtXYR9eXD9PuD+7vMF
JwnQx7J5CRfoGQ49u1TqG27/JHhoC7jvHwfIQrxHR5QJhg+HgKEHCD6iBC2FG0t/1KMXzffz0Ifz
HZOlmp8ldIYVZJPnQLYI/WQvx0s3YHEqtS09YXGjp2Bp+TAdOQxsrxRD/DagdC9dfjIE48GPFGFE
sU8Iz5qPt+MSmRRZ1UODG7eSmXCm9mWW8NIWLDZ+nGxz82pwMUR47SVkvn3u4yKYT6k/98VV7bfE
9C6OXNsLsPFqOp/ohHItrTH6coQ0c+GoCxyVOQ9LO6W5WMFJT13uNhH3I/qaDswuJLjfP0BQQida
Nm1kI7vd2UDSOKCB3XL5yTUzi1jNVs6iCyhTLLX7IhKqQVoiUCL+8Td60VtEORQpbpEtl1wH2czL
dcAxmEhW5aVXQQLSufI6PlP2/aiSY7Zw5IIYIctwWhaG8edo8SdcL06emFf0GHKV35RIQw6LUBFd
rB0LvblcumTkqeVVXctFQwRc2dyx6eyQowELNZeLIAuMe2puE1RchPANNefMWwGvfYPP6KTRYczG
KiYo3F8Lgp+adeYYdutcGtcNC6OTvo9rO+SYEL0X18sZBrAZp3imSXaNd7SLPL6naBaZD1EmIlyv
ei+d22zfkf7OO47cmVVgP2gg1ACZac/wTpAe+3yVxV7vzeeJxLlY7jrV+dwK9LpjvrKyMeLZhVlw
5C2BtzcvtEyleS+43kD6bMMIuvZXdEVkg+w8HYb+aQ5jzxjZmyI2dVs6YxC+lj4s7AfsSnyxZTvM
cGRD1Lo5xv3ccASndZk4nBqrPn+ppgT0T4wPfY5PZofmEjWl9Xwv4pb/7h2orEAqy5G1gdJRU2X4
S8F9rgZFFxiWBOb0x7JH6MQt7TO66BBg+w5ngpz3if8ZhePN9xFhLhwFeBVCqtO82rJsrmZGvfzB
nhYW7w/82WSuatCFw7gTFYKy4AQ5GNv9rrTvkzwoknnHTC0yK1Nek3h0CG2knMjUhHcYK5X5CMVz
uAXIrm2hbwKlVi7/WJIbAaoXajaZ0r1aOqDOAR4ypkr2WBNtRp6xV7zryJ2GKkqtbs5wW8yKEBGg
6xJ4TSHtulAbyDjo6LdrLaW1XFSpjHiPqSU5N9iJCYB5bNFd8WHatFRZ9x7zfeq312weE0SBoV2g
aN+zELPc7EfcRKpHuwTpH/YcdTvyqdQlK+OUeuUUZMybK5bZ8Kum105cGout4jMnJSQjPJZDvuY5
EF7Ckp0IaA/hVVw8oP/NlQhrrxeHSqXmurSnVXINpV7RV9kFlDfN91DlTINzjbaOpZJca47Srqk4
HwgBbcuZ+mu5hC5LbgmimrPUOthd8n2nmoW/lSBu5yBNHHyuXLsA3T6ToIuEx4M4LXu+Nw6pWZcY
VTXrbYIJkQspx8rK8iT8lRH6BUBlVoeZo8i94Lij5IKa+8GDic/Z7xUTEJVxpce11LxxYhQnXtp3
6pX3z3LJ42hWIuIp36SgAeU+9mvzkB3HqedyXENS7i0eyoNifUCWbvnvVpRpItuwRAX+SfRjy0eK
u6EbyMJ2TYlliHXqaxPTgrr6fR/Cqm8OztL1Xpccq4FVNdlneblgBjTqXsDKcexluz5d2nTv28jK
3qc9kuyLouPhr/azWiLecVRC55sPHbJ3buwSABIXT4ytgiP4+2XdFIv5nvI7jwtXg0PjncN/Mcu9
tMBHfGTEYHOMvWgw/kEq0czm/rQQy43AGNOApvySOxioGdRALJZJNYwkgWpHhV+sdsEabzdrfZ8w
XwE7OQx90Z+HLVzdQ9jNk/gKBaq3LoasASUKuRltedeKov9SsObqAx2arn72wZkMAFwAgj4u2qmX
dzqBMbeBlzB2F8JDIocClSZSILa97/lyOsCJiefroYeRZezydsMoqeaxSnt4hHPdc44QMXYrQjA0
yDj+fcSxILBNSa+HRdUbn0Gam2zEYKnxM66ryX8PpEb5GQJs8iGNa8NVaYeUi8+fcp2m2UggDk+y
GiRMvWgMFkWt7eGQuhq8xcrNMW3CsbpabNsRhzmJMrAQFGj6PgM22PHgwx92LglTjpldjK6zVThv
iFoI6cUlO6tzTeYU4rBhmwV1dgKhMyL9sBd9kaJds4/O4uTuIRVI5MfNGNWaEVHqBdaNqLrG/4A0
ELw3OpZIiX6fIFVd79dxJS3EkmNr3fmWL4mKbrmq4buH4fAB9V2Gbr4e0XmLI4DUTK9QkCMR7kBx
1dUxLcYSiAL8R/JtEpgXLs3gQcs+polexu0z04puXnHvj6p/ScqAydF2ikQXMfmTAaqaMWVyTDZd
ZQd1eEwbqwqvCXC0quo4hyhu6vwlxzs7ku3QYehxux1+XmPLCL3RI2oTdSLquZvfq29bYfV27ojD
7LAfLYRi8FgSRNuL4AP4RiH8nUiXIZ2pp4CBVSfkkAHVWIoxQxyGVZlas7WACBXHwVtn81hJWEi4
ufvYlI8DD3Buh9ynU4qWPLBNhVlYxDCmhxKRDTYnPphY4gvdZxYlKcm/ZIVcBXlT8pQZWzQQ+qii
iL95mILOVH+hrMzOIaJ/z7tV/tzUyXHqmyJ8gB/S8lYcYUUkL2aMpqedmPqAZTKQksreyIaFe/Rd
nCsP9M5NFQ23WbCWlXFhHhrkI6eQOb1GBvYexUWovVPiuzUlUcvcijWlmRrMgBvqEpQKWOMxkbAg
ou3kGb0wJ6I0IbJl5ACJNjJPzpipFe90yHKEAseJWMlOv2cO2fO9Lk2YwbEx66D1bCSqc94/wiez
TlZ+VPMjbukkvKM2FdIZHvGpm3o1geKjAVZNQ/i0LH3bHUK3jNpLUD4zj8VRwPz0zlsRmZIFl7s5
RlizwtH5NllSIXyHtjNP9YbnIX0DONdQsWBZ2kPA4WcNV6ZEem33hLIxT6nfn2C+03Ecqw7Q8LjF
YGLeveOlFgdSZERRdkdVEPbwrZ5wbC8sM2iixHaSFqEopz+OhO65hTaToKNPf6jN+Ytdw8TL31VO
y4icoK7aXIqFTR1wFzRrGjzUg0Pv6ftp5IHpOB/Z/k3jfdynK5/YK5m8DKdJzhHc1RakHUEw2JDs
NPk8V1FQVqdchFmznPmUo/M9ZDxTxTpamObTMMBlys+EjXXK4UFZFpTgi6vMRj4OEbE+NPTrnHVb
LPYQjWjvXaoUgjhNNT93YhiCE1xpOcc3AJTdrrgMU5w9eIe1b+4DzxtsPuqMyny+r6VvbhF8Kabh
1eJDh1A0+6ZQc2q2xkXvmAvMSycGdMfejWrq7Oz70zWf54yH5tQtFKpbzyiM70MPJ+9pHkNzPaYA
m6isbY5A+Q33X8sX/Hvz01Qlg75Z6jjicemQf8IzLM9hstNQDafMFPOeMO/2++1RjbBQ7+tp6Tip
g2Thay69FVXblzlesmI4QY6sIu7qnmuhRipNTVAe/AF9AaKJ1k3aq2ZxMlxvWY1GG9AAzAuPohbf
Aed2smYmZftWD3wE23CoaFag4ip3Cfid+S6LkmJ4nAfwMUyJqkkQx8He0vcu/cUZq5Z8GZfrrLFd
swksBRyMe9shGY/byE8oL9l4cp5HFWiyPsFBoCKMErXOx9X1+upxzp2Vg5J+r3xkZs/UGrKLBz5t
sRJlB4Ln+4441m1CYbBmGUxHuDy9x1cZe5ZhT4ygtX4lCowsO9uabXvrMWFiO8JkNpPEEIfCm+4J
CvDgX1mLw/G3cOKYmj0EMU1LZCU6EQwtdCn+ZSZQ1t+nMs04a2NDQ7fbrXgPkSEMZMRRoyRBpz9y
1M2Kq52ePe9ZH4kWUzz7By6nMODlae2l2iyVgjU5PIkoWMccJ87KpX9C6ZSzVanIn/r6/dZr59qU
VrXVmPQijH217HfjPIMIA/mymP6RlXrKXJLID5b2nY1vvu05INrsuIPEGjmQqMPNLc5uORNXIVNe
ile1lNkxJbZqug3XSEsmU6tTn2LpsqfgwUaqVcYmcISBfwgJR+PPJP44sFaVfWsqUSPrZJ1Zvu8a
1yqruEt7DIEsUhT8U7iVdK7ceg+q2OwCv28s6hSGNj0AvS6KPKAeNwSul1iz4/XnuORCZ5Nkc/Uv
edtySgsMmrz1qQWi1+zBXKbjuCcT16+uIkFzhB/UiisKWJFZsEZOowUUu5JF0W4QI0jNZIABePXo
daTxJHv1feUgyt4Uuo1Tmavy112jt/1Aekb454l5Y6ATBfiaf+4ZkXoeg6mvl6c1Hc0+0yQW5cGO
gSHMk42cBj7v37zk266aeUm2p5AJfKM0edtnVaJtY3sMx6cgXMz05vulgTfWdHZ//en++lJo0IyG
yAyMGE296ay6eSb0THfiqfCBbVF5hr43UxSyWLN2/fq1XruBP/aP8aHRpvZwB/keesu3cxdpo1Ja
6sp7Wr1mYiMz5Q0C0W0w+jm3YT40hL7vddixaEytH0iaKHPdx2T7jC77broQZrKRsOU1a8/3lfn3
2Uc7ZGaLQGSq5JlACMvCV79++385VAzekZgnKK/+h7kzWW4bScLwqzj6Tgb25dBzoChZXuRVktu+
MGiRBkCsxMbl6ecrAnIToEy7uxwzQEzERLfdBVQxK5c/M/8kHNcU8edH6YxtTrewt7HNeRkwgI42
GSUXYSHGlRDq/KtOZE4HGKZB3CITpBlOH+/GjQo0ZnJkc6h+9GoHBu2s6Arf2+KKWDOP4cc/2Vw/
haLyw9iWRkET2QRNE5N2jzeXk5x2PPD7OfSQQkeVWy7buypAs3/wNBqFd9OZi7+PM7Hjn5cMwFPy
t2i72Hxxfu/9YyZrCsuRqI40uG5qXyLpxt7WG9fTv4BJEDoy1QaUyklsEc6ff1P/lKl8UtgtZZi8
DXCslwZk6uCagoCV+oUeXBsaoSwSoXmwIlK7pnFceI3nX9gr+qTUijSYIzhATDJ8wEfdQ4b4aY8y
2eVf8oQ8kX+ZQ/+BmkMp7vhdZ/k62qoMlvN2vntBV4+PZTz/AWKWcieDg6ula4LshqZCm61r3S8g
SqRaJrOTL2tf2XnJJbmsPb1aMBW5q+eN21LnvnCNIU4R+rsFxUfMMSe8iC0KLP0Xm+Zw4pUpIB6g
/x23OKXokGhhz2xhTEIRblKnmDp6OXI2k0ANS7S1vTGFsaRlKIXEy58pXHzKyMihr6alXQEeqZt8
y0hR+DST1aWDM6+VsM3UjLucpuFI+FZFzQjC3cUo12yiGCqrhDm3sgDfxi50YeKzLM/4LLsB6Atc
e7RmGGrCaVrRMCHMq6YKZ3m2or4W1IY2Ls7f8VY5yKRWb6lNYURpCCx7/vhPBM42NHgxTIZSU393
ItoVkYUPOf7uc+qvdXxWLytFCOTuS+EBtJD1+VeKe3uscoWqdQ85GodaALtP/kKijJbbwtl8dj1L
YIxV4FrhDVWNWjh6oxRMEpzBuuBWBFFblbHUgLBRLL7m/Gf0d67DrUytFuX0bJvEe8+IJhAVbfgt
/c8hjanxyyBmUN2dRsVY/loryp8UyPaFXMc5s3WQIouZhjCB9ISc0lkv8LOi+FJDY7m/N1e2EIvV
irqXn5WhiRaq4/Nldcr24AKwbDJvOn1M3QvlMQ0wipJau0uKkoEfM+DLkqFNwKhEusFqg3WYkPCO
+T8bwAa53Jq6e0+wZubORAyEA4Ih5BH5e6qqIvxQlYJ4POzAI0Lx4RnY0eiz8gWstR0JGMCBCJlL
WDuWgInDmOzIbT1SdTY3Ck1skeeNRKZIrWOhrwkIwu36BeM7gl10lTBT17g5/+P2zpszgNdHV7in
hq2fZkxN0yvd2Kq2d1W8EpZ5lpKqoM1hkxI5n3+VaBfrnjcKzIQNG52AWdT78sx0GDBV1ZjdOkZ6
eFcFc+wbygCFq1+h6lFBTe49okiHU6AuT6Ck7T/lNbPTAgIEhcM1DVvgmcSCGZpOiws6OF6MwlU1
2r8uuKrMbA+yONw83+kVAdMlHGWExxR9i7CkTfyRLRJJpFG00rg7e0eBr+WqTumchmbVXPEWqDpx
h+0GmqhVEFDGeZi++CVXKl7LZmLXKP50WuaBAJbbFBo3EtldkfPA7s3oF2XBncqMlvQn9tbp/ny2
LTjJNUXwjpvYQuqbuyK8Zge1QyfpQ1Tr9l+rnMkcVxrp0Wsq3DIDjN8vrzxj677aMS1zNs2MWXId
w0N8X3uBUjPAlvpzZk3pE3e0c4qJ5Zfruxnxa/Eu2ha1f+E7tXbNwOD3Mam2hzozCubP5iPGl5LL
sd7Cb5e+8imMvsEi+WLwul+H0xEsoZ/25JFrSGAhkZrQFaoYU1DD8H60H5UEB9EWOofCzd8ZWKXw
yohG+g2F6DUDw3brS3Li0b1fRMbLKNLIEqyyEjgvDTek8Eo1+kLVhAnrJ8NBJjTMK+pUz3L7VsM+
zzOf0bjwH1g+EIZXFM8ZzgWVuK1X94Gu+9RBKSMjYSaLmX0OK7dYRKMs/2gZRYFbNKuuV9tqdUWa
YJfBUE1y+WK7cQOYJo24fgkl3yXceDWAjb9afaooMgc1n1XhtISq93bPcKsp7ufIB+0bGReKpbw3
yp3yVduVxRcVSu87vzJhI95a8avQLoJLRuwEr85fsq6yRiBIK6PMTFwFQ8NR6AlECvxjr5ksuOD3
2r5ztVkSXlpRCo+6lSvW3fmXdS908zKbQjlh5vHh+h4J/Ge4drmbLKBCjqkR2iq3agK+CqtleFMb
uhiK5KXxe1KEDAA6/+4TyT9sk1odUjYo8X48UpmFm4bQoyzWjGnOJnoEx/NVrDN15yfm77DS32b4
sEtauajPcWHG0t1+ELmlcFqrqZVZqJuUO6NrmItJSsADF6kf2R8SLZ59CIrZKGNUhulmU71mRuxz
xklY021UUvZFsZ71Nrdy92VC1fId9pYx9eCKJWM9cF60MomziVaqxnulXiXfYjgAXifAs+9rbafR
Q0GcOlFTVYEWNYTkNXaR45EdW6A3Ibk4deMCrOXubsEMu5JUQpVfqZ6pzJVtqV/s+f1+4gupQoo6
RyLcANwgzgVica3vEqgju9gazm6/MCpx+H6g+8/1dBVdb/fbecKMoM/6yN1OK80j6bHOR9a1AZ9r
Mj0vAubJZ9BgKKI6igEpHLPsXhCghrOY9IFvL7yKxAFwGpMAtg69ztOCLEkJRTC0XXZcMrM6GGUx
2Z40vk7BrW7qzKrLSWR7o7d71TOumc4JcJbP3C8wuSTmRR6OboJdYr/e6bQL6rF+CwYavU1H/Gh0
NzH062Jfbkm7MMh2dmFnLlSYGsH3FXQl33bWKnij2xns5SDF19DiZG+ZZRiV03RWVF8Z5VndKaYW
vh8lDgbC2qqbK10rN0w9o7j3dhO50EH4a4UNMMjRhfzUIwUA8fmKRAg28aNhjpzXgb8zPqmg2nDO
hiEjAc8fbrcsCannbA3QBTq/iWZtTdy/o4i5AhLmd7dni3VgmG9Ga311nwXMfp+GzD16o24EQ+75
N/boBg+vxDcgxKF5mhK8fl8drehRHmM6l6tsZbwENoMnZ1btRq8AKplNyUB0NL3p5YtMV6J7Bj+W
r4PAVd6Pale/Ov8t1qlo4WqiPjVHo9dG7RcD5pvYLBwvSZbelgQDcXs6+5IypqGeMhfcnKwVerkn
VZwyeqGEm2g3hV/KvPYph52Ck7juBQlPOp3y1LL/CiANEtAvEHoyKvwbBrUW12udWRVW5XtQ5Nie
MWFKnraZFDuVoX9eBon2JIc/88KJ92b2fMSxXK3CcnRDc5kYmLOxYYUv/N07+sYwZ8wHzq486J0Z
QkDn5OuYNC8epR7D2xato4SSErjNLmuSnvdmTWiKL1J8LLVtAutUpOeT3KZcBkkkXXRhgfq9090g
IeVKRR1Dj7fklUorijxITezsZgPHEGxZAbMgLji/VH1Bccomf65YnvapzNPgrwq66G9GoAVAPfWK
odrnf51T/UMbkUvRHKVrsOme4Hq6RiY03G7CJWyFij1xN+7qK1UeO7KG/GTEVPZiX4j58Mno665e
wQOys+os/tlndCu1DwILJShus07lKr3QPeCFSqkiLvZ2tJzFFv05hx/E2ld+BGGUVTJbrHZv11Bi
Xu0sf3aZubPtZ9/J6ww52bfcmD/sDOsBdM3HQN8guA5oiD6p2KVBZVOn23C19GzF+ri21OKDFsEj
ZgPsvsIuVm+qaF2+zGB7exFtdRXqZRtDZkfl9l1g+w4FyXSVMhi20r9ROb82J846CD/+5Jc7cRls
i3pX6B5oAYNpso8Q1TEzCd21US1BvdfeHZ6FCe2cZuwmVcF0Xs2qQ3JKxd5ypk5upt98BqqEk/1M
yzbPmdNQ3Jtu5L1W7E14x5DfigwJVuCKsVQRx+2t7AtjTbq3+aH/UZ+FTAtFpzPjRw0bEn0W7UZE
S8ZJowUdG40MiT99lwZJeZv+u790fqFf69yghoRL1KEkOHzToW3k3BIRyGxZLZZ//qEzvE0hcNeE
Q3Z4/ngWpQk+1OGPRwxyoocCqFuFN1c8uMi88OiMfnQK5zd42tRyuk5nBw9plZSiGcYL0uS4GUUT
0N6vnEFvhc4ZmAIIJNDsbt7lcEgFgGe0hwPm8X/Z/HwBIc00KAh8H8rjzVO4q//a7ntLHO1eG9sU
B6LlqPAWDwseS4BjjaFLFog/rR2HZ2iHQLW1yy/3KzLww1MwIOcQZhDynWaTqNrOKZhjcHgxSKv9
8+aF//t70NtB0+H1YvHnHzR/ksqQOgTdHmumYQFNtqKAdjk+BM55bNHVhY/QnsLQREF1jUZB9bT0
P9GIxvgQgxMKN5LApe8egjrmvpDAoAlDPI0KHpAk2FQDy0oC3DJk3UxBWP64yc4hKOZYgILMzxua
CNBppWiy20cnUt9NXqgRAXGzjrfvcA9o9uB02uMZnDaAaFHaNUAlipY1auWfVIku3Z0MijBhfmhk
5P/lGvxQJdJJiBqXUomGOjYFCgjW/uRFoMXV1g8DLge3eyBLnUBcbvvKmAIdE34Bu9l+3zlg+7SQ
0unXGoTGBA1IGdLCJnsIOsqQFLyj0orcUQM2A4sJmQWPf3NDGk90QLsnxyhwZCkZ0JwxvBKwCep9
LYgCcGjbowPyu3DwpiFtH/X8i9FBT4l0/GMQcQ32Bpxt8fScIubZgu2JVvVWDQ7OIqq0+zUf9e+9
IvxjhFwBuXzaP1YZ9W0xzJcZPo28DUkKQLak7YAypv5INXCJnjSGeAQgVhaa8NFlONy6AZ0CWayT
qc7/GC2wx+gBBtmQtzk8PXNgO2PRvw99YOsXDc4oYsY1WYXIXYBhU1Rn9bfP2BdagEnIU2kinsFt
H+hdJDGl7AFRInWLZERFMV7HKzbHokYTFj+r2f7wzKEYRi67fehO0IGCpbF9eqdgcQp0RFpQdh6e
wZ0CSkpwSEkJgWHjGFLAKsYYHZ5+lKwpYyookTbQM/EMLkom36pKWwWDEMjCKhBpPHkKCsSulG9S
4zg4KRCZ3gbPlPAKNDShQRkfmePD01OIrj4Wl4DkX/vng4uTSbtb0ndBGzNNToMTp7V6vVMAQwcr
AF1+RJQGdwqcgSZ7CkRJlBiScsYCHB4WPLYOroMHCZwO0v79rgwsWnCJZCT1og6Vu6DToKK4t30V
NEU0GDit3RicQgAvEASqUmZBBxYkYYJKaGSgHyy5+A60O0By3yrMweEFGmZB1kUwLNjNDuVNbUjY
vwrGmBIbndB8eLESUwtkHUTDZPsCIj+66ceawHLH8I1RZ0C95eEZ3lVQADZkrwKokfCTzR5qYltA
ZgRR1L41u2/u3JAiRa6ArAzoOpgZWyQ312iCnjp0FNQhkAnzMppTGJxN1BQY8SRlwNDGpMvAhsgd
PmUToUGEy4vkaittAxIC0ijSehCXgPYt0gNtDCDyMseKQGQQbArlCUgGKgQ6fPyNdpJwkkHGwAOA
Xx4jxu4pAB0RTYOw0lh5eAanEBhYLOZOSHkGBIzIOfSHAKWPuzyWBYrux5gMlf6J4ZkDWpRkzQEz
fiCpp7MAYt3D07sLNlJCvpG+yuYquMM7BegGpaWAdBrlA7rN6KSnToGKG7xnggjyjodncAga4byY
qCR1Fyi6ol+HYRdUlByeHpBG1zNguolVEEMxeJrYbEjWQdTCSJ6CoY/pOWVC9mNqteciYBzBVUiv
PRYmDc5ZBjyQzq7pQEia6DlmJtjh6Z0CTYJjCjtRHWIczLACZsE/0nzUv7eOImJkeIf9/S4gVsd2
wSaxQjBN9097PsNzFHVL1PNLaQQBp9IawG/cZg56QQM2gzpM0Rr0aB4GJwsGV1n2FAga+KVJo7UJ
hP4pHEBlYoa27HVICpFyIOloQcRElNhDh/KkKqDcAFJnRwBs383GwBSCqCSVFQJiIvocmGTROkI9
4yjMghgWJUrwDs/g3GWanzVpF8Gk6hY3iFlsjSz03EWqcgWFt0kv+fc/H5YsQCMhX4upovVE6/oj
ioCGOTYOuIvQVQjIua1NbhI6A9ILAGFaY7EkTCS7BETAFWpR1Z4siJmjxA5wlViDM47YRunaC2AE
6tNJNYKaHZ6eiwCWZOFB4SL9rTcHdheeGDn7T2svwJLYPNL0g3JMwiYyripRBcMDD8+vuwi/cGG+
d75cMONxceh5CZbF0YCSn/6Fx4aQ0wXaRg9RxS66OTp/8XaXLZulm1J38c//6RRrHQrOjv7wsQDt
8J72P283ePrqzrsed/X4L6+DZT7PH3xo1+iX2bWfKQbE/PkHU1G+zuP5aTPG31/y5x+d7zyyiz9Z
+OlxKz+e5fLd9Ty7bh7Qr9f94EO1vPQH5yEcxvOicxSH8mPZlS/mUfAtzZOg89VNo4P02mmU5vNF
evzVTeG8/Mp0RT6UwUNVdhY/FCPLLj5dRsyZzZfHKzdtYNIrt+1Fz9JvzxiRXMVfu8feFNLKvuWK
Uw8Wnd+zrVGVXZlOwNzrfjLUZKL8U3blH0/2lbySLxZzvyOAbaWm7Ae/iKIgSYPujWyKIKWXThbB
vKdFmqIq6ZXTTVcsmvoU2WVfneqmpthBemEWqB7C3aN8CevVltfJLv06rRjg2T/mpjpBdu2beZB0
tAeZaJHxlV8330XzZPG40sGYN2lU+aWLYv7gV8WyLDsy3abopNcPHqCSm3e7SpueQvmlsQVFWnYk
uy0xkF+7KAL+l2VB59Cb/qffsXpa5f2lRU5Qeuk0KXvC3WaYZFd+s/ya94fVUXEj0hbyS9fzrt1q
MwHyC2+eXc/jrPCDrllnfYGx/471Xy7zYtnRVEDXIqX1Oxa/WW6Dh44Za3Hx37H45zQPHz/zoFKa
ej3ppZnc7T+7mOcplrJ7ORtM+/e8YDoP+3e/AYtll3/rB90Tb3q9pJcNIzySblTTloVJL50vvX7j
/gExll343TJJmApbz3thAlOrBCIru/wHP10sn70oTmxbA3XKLv8xrX4giKI++TfY5eYFp4LYlj/L
fv8tp7+Ezq3jUrQAqPza225U2UKKsuvelXP/UTCETmkxOtll75d5jGXrrNx0m0ivHBDZ9MS7beeR
XfrTHLvDtKru1Ww7BKQXXxbls/unPr5BBaXXD4qHlOkaHc+tLdmRXnuXwrnhdX7NBsU7v/JTSNP3
nshT/OmRB+Wp/6wLrom/8RAt5/l//gsAAP//</cx:binary>
              </cx:geoCache>
            </cx:geography>
          </cx:layoutPr>
          <cx:valueColors>
            <cx:minColor>
              <a:schemeClr val="accent6">
                <a:lumMod val="60000"/>
                <a:lumOff val="40000"/>
              </a:schemeClr>
            </cx:minColor>
            <cx:maxColor>
              <a:schemeClr val="accent6">
                <a:lumMod val="50000"/>
              </a:schemeClr>
            </cx:maxColor>
          </cx:valueColors>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_xlchart.v2.17</cx:f>
      </cx:numDim>
    </cx:data>
  </cx:chartData>
  <cx:chart>
    <cx:plotArea>
      <cx:plotAreaRegion>
        <cx:series layoutId="funnel" uniqueId="{F2160EB4-70AD-44F8-86BA-A913F6920482}">
          <cx:tx>
            <cx:txData>
              <cx:f>_xlchart.v2.16</cx:f>
              <cx:v>Sales</cx:v>
            </cx:txData>
          </cx:tx>
          <cx:spPr>
            <a:gradFill>
              <a:gsLst>
                <a:gs pos="0">
                  <a:schemeClr val="accent6">
                    <a:lumMod val="60000"/>
                    <a:lumOff val="40000"/>
                  </a:schemeClr>
                </a:gs>
                <a:gs pos="100000">
                  <a:schemeClr val="accent6">
                    <a:lumMod val="50000"/>
                  </a:schemeClr>
                </a:gs>
              </a:gsLst>
              <a:lin ang="10800000" scaled="0"/>
            </a:gra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4.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6</xdr:col>
      <xdr:colOff>304800</xdr:colOff>
      <xdr:row>12</xdr:row>
      <xdr:rowOff>142876</xdr:rowOff>
    </xdr:from>
    <xdr:to>
      <xdr:col>9</xdr:col>
      <xdr:colOff>76200</xdr:colOff>
      <xdr:row>20</xdr:row>
      <xdr:rowOff>142876</xdr:rowOff>
    </xdr:to>
    <mc:AlternateContent xmlns:mc="http://schemas.openxmlformats.org/markup-compatibility/2006">
      <mc:Choice xmlns:a14="http://schemas.microsoft.com/office/drawing/2010/main" Requires="a14">
        <xdr:graphicFrame macro="">
          <xdr:nvGraphicFramePr>
            <xdr:cNvPr id="2" name="Region 3">
              <a:extLst>
                <a:ext uri="{FF2B5EF4-FFF2-40B4-BE49-F238E27FC236}">
                  <a16:creationId xmlns:a16="http://schemas.microsoft.com/office/drawing/2014/main" id="{3CB45FE5-7554-147A-1CC7-A9B44B3D1A87}"/>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7724775" y="2428876"/>
              <a:ext cx="18288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447675</xdr:colOff>
      <xdr:row>12</xdr:row>
      <xdr:rowOff>123825</xdr:rowOff>
    </xdr:from>
    <xdr:to>
      <xdr:col>12</xdr:col>
      <xdr:colOff>447675</xdr:colOff>
      <xdr:row>18</xdr:row>
      <xdr:rowOff>171450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19836ECF-D7DE-5A7F-3074-88B533527C2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925050" y="2409825"/>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238124</xdr:colOff>
      <xdr:row>15</xdr:row>
      <xdr:rowOff>76200</xdr:rowOff>
    </xdr:from>
    <xdr:to>
      <xdr:col>16</xdr:col>
      <xdr:colOff>266699</xdr:colOff>
      <xdr:row>30</xdr:row>
      <xdr:rowOff>52387</xdr:rowOff>
    </xdr:to>
    <xdr:graphicFrame macro="">
      <xdr:nvGraphicFramePr>
        <xdr:cNvPr id="2" name="Chart 1">
          <a:extLst>
            <a:ext uri="{FF2B5EF4-FFF2-40B4-BE49-F238E27FC236}">
              <a16:creationId xmlns:a16="http://schemas.microsoft.com/office/drawing/2014/main" id="{D19B0A55-19FB-E8CF-9261-F7D3281D44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266699</xdr:colOff>
      <xdr:row>4</xdr:row>
      <xdr:rowOff>38100</xdr:rowOff>
    </xdr:from>
    <xdr:to>
      <xdr:col>16</xdr:col>
      <xdr:colOff>142875</xdr:colOff>
      <xdr:row>9</xdr:row>
      <xdr:rowOff>114301</xdr:rowOff>
    </xdr:to>
    <mc:AlternateContent xmlns:mc="http://schemas.openxmlformats.org/markup-compatibility/2006">
      <mc:Choice xmlns:tsle="http://schemas.microsoft.com/office/drawing/2012/timeslicer" Requires="tsle">
        <xdr:graphicFrame macro="">
          <xdr:nvGraphicFramePr>
            <xdr:cNvPr id="3" name="Order Date">
              <a:extLst>
                <a:ext uri="{FF2B5EF4-FFF2-40B4-BE49-F238E27FC236}">
                  <a16:creationId xmlns:a16="http://schemas.microsoft.com/office/drawing/2014/main" id="{A71E13A2-C223-6914-A03D-91DA9ADCEEB7}"/>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429249" y="800100"/>
              <a:ext cx="5972176" cy="102870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104775</xdr:colOff>
      <xdr:row>9</xdr:row>
      <xdr:rowOff>23812</xdr:rowOff>
    </xdr:from>
    <xdr:to>
      <xdr:col>15</xdr:col>
      <xdr:colOff>409575</xdr:colOff>
      <xdr:row>23</xdr:row>
      <xdr:rowOff>100012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7BD844A-8300-9A8C-7344-9BFF789E01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57950" y="17383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38100</xdr:colOff>
      <xdr:row>11</xdr:row>
      <xdr:rowOff>161925</xdr:rowOff>
    </xdr:from>
    <xdr:to>
      <xdr:col>20</xdr:col>
      <xdr:colOff>38100</xdr:colOff>
      <xdr:row>25</xdr:row>
      <xdr:rowOff>19050</xdr:rowOff>
    </xdr:to>
    <mc:AlternateContent xmlns:mc="http://schemas.openxmlformats.org/markup-compatibility/2006">
      <mc:Choice xmlns:a14="http://schemas.microsoft.com/office/drawing/2010/main" Requires="a14">
        <xdr:graphicFrame macro="">
          <xdr:nvGraphicFramePr>
            <xdr:cNvPr id="3" name="Region 5">
              <a:extLst>
                <a:ext uri="{FF2B5EF4-FFF2-40B4-BE49-F238E27FC236}">
                  <a16:creationId xmlns:a16="http://schemas.microsoft.com/office/drawing/2014/main" id="{CD166740-B5C4-354A-B7EC-B68FAB0A655B}"/>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dr:sp macro="" textlink="">
          <xdr:nvSpPr>
            <xdr:cNvPr id="0" name=""/>
            <xdr:cNvSpPr>
              <a:spLocks noTextEdit="1"/>
            </xdr:cNvSpPr>
          </xdr:nvSpPr>
          <xdr:spPr>
            <a:xfrm>
              <a:off x="11877675" y="2257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314325</xdr:colOff>
      <xdr:row>10</xdr:row>
      <xdr:rowOff>100012</xdr:rowOff>
    </xdr:from>
    <xdr:to>
      <xdr:col>16</xdr:col>
      <xdr:colOff>9525</xdr:colOff>
      <xdr:row>24</xdr:row>
      <xdr:rowOff>176212</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C159717-9317-1D91-3DAC-CEBA8DF567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20050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57150</xdr:colOff>
      <xdr:row>12</xdr:row>
      <xdr:rowOff>71437</xdr:rowOff>
    </xdr:from>
    <xdr:to>
      <xdr:col>15</xdr:col>
      <xdr:colOff>361950</xdr:colOff>
      <xdr:row>26</xdr:row>
      <xdr:rowOff>147637</xdr:rowOff>
    </xdr:to>
    <xdr:graphicFrame macro="">
      <xdr:nvGraphicFramePr>
        <xdr:cNvPr id="2" name="Chart 1">
          <a:extLst>
            <a:ext uri="{FF2B5EF4-FFF2-40B4-BE49-F238E27FC236}">
              <a16:creationId xmlns:a16="http://schemas.microsoft.com/office/drawing/2014/main" id="{CB17120A-2863-E6B4-5305-3F25F97369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273843</xdr:colOff>
      <xdr:row>6</xdr:row>
      <xdr:rowOff>166687</xdr:rowOff>
    </xdr:from>
    <xdr:to>
      <xdr:col>25</xdr:col>
      <xdr:colOff>219075</xdr:colOff>
      <xdr:row>48</xdr:row>
      <xdr:rowOff>73888</xdr:rowOff>
    </xdr:to>
    <xdr:sp macro="" textlink="">
      <xdr:nvSpPr>
        <xdr:cNvPr id="10" name="Rectangle: Rounded Corners 9">
          <a:extLst>
            <a:ext uri="{FF2B5EF4-FFF2-40B4-BE49-F238E27FC236}">
              <a16:creationId xmlns:a16="http://schemas.microsoft.com/office/drawing/2014/main" id="{CAA1F439-1D6A-44F5-9EBA-4E274DDB3584}"/>
            </a:ext>
          </a:extLst>
        </xdr:cNvPr>
        <xdr:cNvSpPr/>
      </xdr:nvSpPr>
      <xdr:spPr>
        <a:xfrm>
          <a:off x="1488281" y="1309687"/>
          <a:ext cx="13911263" cy="7908201"/>
        </a:xfrm>
        <a:prstGeom prst="roundRect">
          <a:avLst>
            <a:gd name="adj" fmla="val 1112"/>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clientData/>
  </xdr:twoCellAnchor>
  <xdr:twoCellAnchor>
    <xdr:from>
      <xdr:col>2</xdr:col>
      <xdr:colOff>364332</xdr:colOff>
      <xdr:row>12</xdr:row>
      <xdr:rowOff>148828</xdr:rowOff>
    </xdr:from>
    <xdr:to>
      <xdr:col>6</xdr:col>
      <xdr:colOff>559404</xdr:colOff>
      <xdr:row>18</xdr:row>
      <xdr:rowOff>20812</xdr:rowOff>
    </xdr:to>
    <xdr:sp macro="" textlink="">
      <xdr:nvSpPr>
        <xdr:cNvPr id="2" name="Rectangle: Rounded Corners 1">
          <a:extLst>
            <a:ext uri="{FF2B5EF4-FFF2-40B4-BE49-F238E27FC236}">
              <a16:creationId xmlns:a16="http://schemas.microsoft.com/office/drawing/2014/main" id="{B81B2053-FCD5-7BA1-8763-E67FF8185CB0}"/>
            </a:ext>
          </a:extLst>
        </xdr:cNvPr>
        <xdr:cNvSpPr/>
      </xdr:nvSpPr>
      <xdr:spPr>
        <a:xfrm>
          <a:off x="1578770" y="2434828"/>
          <a:ext cx="2623947" cy="1014984"/>
        </a:xfrm>
        <a:prstGeom prst="roundRect">
          <a:avLst/>
        </a:prstGeom>
        <a:solidFill>
          <a:schemeClr val="bg1"/>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97633</xdr:colOff>
      <xdr:row>12</xdr:row>
      <xdr:rowOff>148828</xdr:rowOff>
    </xdr:from>
    <xdr:to>
      <xdr:col>11</xdr:col>
      <xdr:colOff>292705</xdr:colOff>
      <xdr:row>18</xdr:row>
      <xdr:rowOff>20812</xdr:rowOff>
    </xdr:to>
    <xdr:sp macro="" textlink="">
      <xdr:nvSpPr>
        <xdr:cNvPr id="3" name="Rectangle: Rounded Corners 2">
          <a:extLst>
            <a:ext uri="{FF2B5EF4-FFF2-40B4-BE49-F238E27FC236}">
              <a16:creationId xmlns:a16="http://schemas.microsoft.com/office/drawing/2014/main" id="{77488914-D1B1-4299-B6AC-7246ACFC0A02}"/>
            </a:ext>
          </a:extLst>
        </xdr:cNvPr>
        <xdr:cNvSpPr/>
      </xdr:nvSpPr>
      <xdr:spPr>
        <a:xfrm>
          <a:off x="4348164" y="2434828"/>
          <a:ext cx="2623947" cy="1014984"/>
        </a:xfrm>
        <a:prstGeom prst="roundRect">
          <a:avLst/>
        </a:prstGeom>
        <a:solidFill>
          <a:schemeClr val="bg1"/>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438152</xdr:colOff>
      <xdr:row>12</xdr:row>
      <xdr:rowOff>148828</xdr:rowOff>
    </xdr:from>
    <xdr:to>
      <xdr:col>16</xdr:col>
      <xdr:colOff>26005</xdr:colOff>
      <xdr:row>18</xdr:row>
      <xdr:rowOff>20812</xdr:rowOff>
    </xdr:to>
    <xdr:sp macro="" textlink="">
      <xdr:nvSpPr>
        <xdr:cNvPr id="4" name="Rectangle: Rounded Corners 3">
          <a:extLst>
            <a:ext uri="{FF2B5EF4-FFF2-40B4-BE49-F238E27FC236}">
              <a16:creationId xmlns:a16="http://schemas.microsoft.com/office/drawing/2014/main" id="{BA856B3B-2E0F-47AC-938B-6A1711983E4F}"/>
            </a:ext>
          </a:extLst>
        </xdr:cNvPr>
        <xdr:cNvSpPr/>
      </xdr:nvSpPr>
      <xdr:spPr>
        <a:xfrm>
          <a:off x="7117558" y="2434828"/>
          <a:ext cx="2623947" cy="1014984"/>
        </a:xfrm>
        <a:prstGeom prst="roundRect">
          <a:avLst/>
        </a:prstGeom>
        <a:solidFill>
          <a:srgbClr val="FFFFFF"/>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171451</xdr:colOff>
      <xdr:row>12</xdr:row>
      <xdr:rowOff>148828</xdr:rowOff>
    </xdr:from>
    <xdr:to>
      <xdr:col>20</xdr:col>
      <xdr:colOff>366523</xdr:colOff>
      <xdr:row>18</xdr:row>
      <xdr:rowOff>20812</xdr:rowOff>
    </xdr:to>
    <xdr:sp macro="" textlink="">
      <xdr:nvSpPr>
        <xdr:cNvPr id="5" name="Rectangle: Rounded Corners 4">
          <a:extLst>
            <a:ext uri="{FF2B5EF4-FFF2-40B4-BE49-F238E27FC236}">
              <a16:creationId xmlns:a16="http://schemas.microsoft.com/office/drawing/2014/main" id="{1D75CD22-A3FF-443A-A235-262E91AB26FB}"/>
            </a:ext>
          </a:extLst>
        </xdr:cNvPr>
        <xdr:cNvSpPr/>
      </xdr:nvSpPr>
      <xdr:spPr>
        <a:xfrm>
          <a:off x="9886951" y="2434828"/>
          <a:ext cx="2623947" cy="1014984"/>
        </a:xfrm>
        <a:prstGeom prst="roundRect">
          <a:avLst/>
        </a:prstGeom>
        <a:solidFill>
          <a:schemeClr val="bg1"/>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511969</xdr:colOff>
      <xdr:row>12</xdr:row>
      <xdr:rowOff>148828</xdr:rowOff>
    </xdr:from>
    <xdr:to>
      <xdr:col>25</xdr:col>
      <xdr:colOff>99822</xdr:colOff>
      <xdr:row>18</xdr:row>
      <xdr:rowOff>20812</xdr:rowOff>
    </xdr:to>
    <xdr:sp macro="" textlink="">
      <xdr:nvSpPr>
        <xdr:cNvPr id="6" name="Rectangle: Rounded Corners 5">
          <a:extLst>
            <a:ext uri="{FF2B5EF4-FFF2-40B4-BE49-F238E27FC236}">
              <a16:creationId xmlns:a16="http://schemas.microsoft.com/office/drawing/2014/main" id="{7313EB35-52C1-40C4-B122-F2E8E74690B9}"/>
            </a:ext>
          </a:extLst>
        </xdr:cNvPr>
        <xdr:cNvSpPr/>
      </xdr:nvSpPr>
      <xdr:spPr>
        <a:xfrm>
          <a:off x="12656344" y="2434828"/>
          <a:ext cx="2623947" cy="1014984"/>
        </a:xfrm>
        <a:prstGeom prst="roundRect">
          <a:avLst/>
        </a:prstGeom>
        <a:solidFill>
          <a:schemeClr val="bg1"/>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369094</xdr:colOff>
      <xdr:row>7</xdr:row>
      <xdr:rowOff>107156</xdr:rowOff>
    </xdr:from>
    <xdr:to>
      <xdr:col>25</xdr:col>
      <xdr:colOff>59531</xdr:colOff>
      <xdr:row>12</xdr:row>
      <xdr:rowOff>5048</xdr:rowOff>
    </xdr:to>
    <xdr:sp macro="" textlink="">
      <xdr:nvSpPr>
        <xdr:cNvPr id="7" name="Rectangle: Rounded Corners 6">
          <a:extLst>
            <a:ext uri="{FF2B5EF4-FFF2-40B4-BE49-F238E27FC236}">
              <a16:creationId xmlns:a16="http://schemas.microsoft.com/office/drawing/2014/main" id="{F8345BE5-E5C2-03E4-38D4-2D9862F725A2}"/>
            </a:ext>
          </a:extLst>
        </xdr:cNvPr>
        <xdr:cNvSpPr/>
      </xdr:nvSpPr>
      <xdr:spPr>
        <a:xfrm>
          <a:off x="1583532" y="1440656"/>
          <a:ext cx="13656468" cy="850392"/>
        </a:xfrm>
        <a:prstGeom prst="roundRect">
          <a:avLst/>
        </a:prstGeom>
        <a:solidFill>
          <a:schemeClr val="bg1"/>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142877</xdr:colOff>
      <xdr:row>18</xdr:row>
      <xdr:rowOff>154779</xdr:rowOff>
    </xdr:from>
    <xdr:to>
      <xdr:col>19</xdr:col>
      <xdr:colOff>107158</xdr:colOff>
      <xdr:row>47</xdr:row>
      <xdr:rowOff>142874</xdr:rowOff>
    </xdr:to>
    <xdr:sp macro="" textlink="">
      <xdr:nvSpPr>
        <xdr:cNvPr id="12" name="Rectangle: Rounded Corners 11">
          <a:extLst>
            <a:ext uri="{FF2B5EF4-FFF2-40B4-BE49-F238E27FC236}">
              <a16:creationId xmlns:a16="http://schemas.microsoft.com/office/drawing/2014/main" id="{1F6423EC-D39F-474C-AC5F-051DBB50472B}"/>
            </a:ext>
          </a:extLst>
        </xdr:cNvPr>
        <xdr:cNvSpPr/>
      </xdr:nvSpPr>
      <xdr:spPr>
        <a:xfrm>
          <a:off x="5607846" y="3583779"/>
          <a:ext cx="6036468" cy="5512595"/>
        </a:xfrm>
        <a:prstGeom prst="roundRect">
          <a:avLst>
            <a:gd name="adj" fmla="val 3303"/>
          </a:avLst>
        </a:prstGeom>
        <a:solidFill>
          <a:srgbClr val="FFFFFF"/>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369092</xdr:colOff>
      <xdr:row>34</xdr:row>
      <xdr:rowOff>119062</xdr:rowOff>
    </xdr:from>
    <xdr:to>
      <xdr:col>9</xdr:col>
      <xdr:colOff>47625</xdr:colOff>
      <xdr:row>47</xdr:row>
      <xdr:rowOff>130968</xdr:rowOff>
    </xdr:to>
    <xdr:sp macro="" textlink="">
      <xdr:nvSpPr>
        <xdr:cNvPr id="13" name="Rectangle: Rounded Corners 12">
          <a:extLst>
            <a:ext uri="{FF2B5EF4-FFF2-40B4-BE49-F238E27FC236}">
              <a16:creationId xmlns:a16="http://schemas.microsoft.com/office/drawing/2014/main" id="{B26B264D-5049-4526-AF06-3C4F4071206B}"/>
            </a:ext>
          </a:extLst>
        </xdr:cNvPr>
        <xdr:cNvSpPr/>
      </xdr:nvSpPr>
      <xdr:spPr>
        <a:xfrm>
          <a:off x="1583530" y="6596062"/>
          <a:ext cx="3929064" cy="2488406"/>
        </a:xfrm>
        <a:prstGeom prst="roundRect">
          <a:avLst>
            <a:gd name="adj" fmla="val 3303"/>
          </a:avLst>
        </a:prstGeom>
        <a:solidFill>
          <a:srgbClr val="FFFFFF"/>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381000</xdr:colOff>
      <xdr:row>18</xdr:row>
      <xdr:rowOff>154781</xdr:rowOff>
    </xdr:from>
    <xdr:to>
      <xdr:col>9</xdr:col>
      <xdr:colOff>35718</xdr:colOff>
      <xdr:row>33</xdr:row>
      <xdr:rowOff>154781</xdr:rowOff>
    </xdr:to>
    <xdr:sp macro="" textlink="">
      <xdr:nvSpPr>
        <xdr:cNvPr id="14" name="Rectangle: Rounded Corners 13">
          <a:extLst>
            <a:ext uri="{FF2B5EF4-FFF2-40B4-BE49-F238E27FC236}">
              <a16:creationId xmlns:a16="http://schemas.microsoft.com/office/drawing/2014/main" id="{0F6AFD0B-BBDB-444E-9032-AA0C3BEB2FE4}"/>
            </a:ext>
          </a:extLst>
        </xdr:cNvPr>
        <xdr:cNvSpPr/>
      </xdr:nvSpPr>
      <xdr:spPr>
        <a:xfrm>
          <a:off x="1595438" y="3583781"/>
          <a:ext cx="3905249" cy="2857500"/>
        </a:xfrm>
        <a:prstGeom prst="roundRect">
          <a:avLst>
            <a:gd name="adj" fmla="val 3303"/>
          </a:avLst>
        </a:prstGeom>
        <a:solidFill>
          <a:srgbClr val="FFFFFF"/>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19</xdr:col>
      <xdr:colOff>226220</xdr:colOff>
      <xdr:row>33</xdr:row>
      <xdr:rowOff>59531</xdr:rowOff>
    </xdr:from>
    <xdr:to>
      <xdr:col>25</xdr:col>
      <xdr:colOff>59532</xdr:colOff>
      <xdr:row>47</xdr:row>
      <xdr:rowOff>107156</xdr:rowOff>
    </xdr:to>
    <xdr:sp macro="" textlink="">
      <xdr:nvSpPr>
        <xdr:cNvPr id="16" name="Rectangle: Rounded Corners 15">
          <a:extLst>
            <a:ext uri="{FF2B5EF4-FFF2-40B4-BE49-F238E27FC236}">
              <a16:creationId xmlns:a16="http://schemas.microsoft.com/office/drawing/2014/main" id="{65F7FF6B-A08A-436A-8DA7-267B4C5F30A2}"/>
            </a:ext>
          </a:extLst>
        </xdr:cNvPr>
        <xdr:cNvSpPr/>
      </xdr:nvSpPr>
      <xdr:spPr>
        <a:xfrm>
          <a:off x="11763376" y="6346031"/>
          <a:ext cx="3476625" cy="2714625"/>
        </a:xfrm>
        <a:prstGeom prst="roundRect">
          <a:avLst>
            <a:gd name="adj" fmla="val 3303"/>
          </a:avLst>
        </a:prstGeom>
        <a:solidFill>
          <a:srgbClr val="FFFFFF"/>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19</xdr:col>
      <xdr:colOff>238126</xdr:colOff>
      <xdr:row>18</xdr:row>
      <xdr:rowOff>178593</xdr:rowOff>
    </xdr:from>
    <xdr:to>
      <xdr:col>25</xdr:col>
      <xdr:colOff>71438</xdr:colOff>
      <xdr:row>32</xdr:row>
      <xdr:rowOff>107155</xdr:rowOff>
    </xdr:to>
    <xdr:sp macro="" textlink="">
      <xdr:nvSpPr>
        <xdr:cNvPr id="19" name="Rectangle: Rounded Corners 18">
          <a:extLst>
            <a:ext uri="{FF2B5EF4-FFF2-40B4-BE49-F238E27FC236}">
              <a16:creationId xmlns:a16="http://schemas.microsoft.com/office/drawing/2014/main" id="{E1176B4E-0DBD-45CA-A977-BE65D322D09C}"/>
            </a:ext>
          </a:extLst>
        </xdr:cNvPr>
        <xdr:cNvSpPr/>
      </xdr:nvSpPr>
      <xdr:spPr>
        <a:xfrm>
          <a:off x="11775282" y="3607593"/>
          <a:ext cx="3476625" cy="2595562"/>
        </a:xfrm>
        <a:prstGeom prst="roundRect">
          <a:avLst>
            <a:gd name="adj" fmla="val 3303"/>
          </a:avLst>
        </a:prstGeom>
        <a:solidFill>
          <a:srgbClr val="FFFFFF"/>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oneCell">
    <xdr:from>
      <xdr:col>2</xdr:col>
      <xdr:colOff>535780</xdr:colOff>
      <xdr:row>7</xdr:row>
      <xdr:rowOff>71438</xdr:rowOff>
    </xdr:from>
    <xdr:to>
      <xdr:col>4</xdr:col>
      <xdr:colOff>235743</xdr:colOff>
      <xdr:row>12</xdr:row>
      <xdr:rowOff>33338</xdr:rowOff>
    </xdr:to>
    <xdr:pic>
      <xdr:nvPicPr>
        <xdr:cNvPr id="21" name="Graphic 20" descr="Web design with solid fill">
          <a:extLst>
            <a:ext uri="{FF2B5EF4-FFF2-40B4-BE49-F238E27FC236}">
              <a16:creationId xmlns:a16="http://schemas.microsoft.com/office/drawing/2014/main" id="{6D1D462A-FFD5-6732-43F4-D69EB3B306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50218" y="1404938"/>
          <a:ext cx="914400" cy="914400"/>
        </a:xfrm>
        <a:prstGeom prst="rect">
          <a:avLst/>
        </a:prstGeom>
      </xdr:spPr>
    </xdr:pic>
    <xdr:clientData/>
  </xdr:twoCellAnchor>
  <xdr:twoCellAnchor>
    <xdr:from>
      <xdr:col>4</xdr:col>
      <xdr:colOff>464344</xdr:colOff>
      <xdr:row>8</xdr:row>
      <xdr:rowOff>11907</xdr:rowOff>
    </xdr:from>
    <xdr:to>
      <xdr:col>24</xdr:col>
      <xdr:colOff>107156</xdr:colOff>
      <xdr:row>11</xdr:row>
      <xdr:rowOff>11907</xdr:rowOff>
    </xdr:to>
    <xdr:sp macro="" textlink="">
      <xdr:nvSpPr>
        <xdr:cNvPr id="22" name="TextBox 21">
          <a:extLst>
            <a:ext uri="{FF2B5EF4-FFF2-40B4-BE49-F238E27FC236}">
              <a16:creationId xmlns:a16="http://schemas.microsoft.com/office/drawing/2014/main" id="{81D00DFB-11C1-1CC2-4A0B-2BFEF0C78F49}"/>
            </a:ext>
          </a:extLst>
        </xdr:cNvPr>
        <xdr:cNvSpPr txBox="1"/>
      </xdr:nvSpPr>
      <xdr:spPr>
        <a:xfrm>
          <a:off x="2893219" y="1535907"/>
          <a:ext cx="11787187"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accent6">
                  <a:lumMod val="75000"/>
                </a:schemeClr>
              </a:solidFill>
              <a:latin typeface="Verdana" panose="020B0604030504040204" pitchFamily="34" charset="0"/>
              <a:ea typeface="Verdana" panose="020B0604030504040204" pitchFamily="34" charset="0"/>
            </a:rPr>
            <a:t>E-COMMERCE</a:t>
          </a:r>
          <a:r>
            <a:rPr lang="en-US" sz="3600" b="1" baseline="0">
              <a:solidFill>
                <a:schemeClr val="accent6">
                  <a:lumMod val="75000"/>
                </a:schemeClr>
              </a:solidFill>
              <a:latin typeface="Verdana" panose="020B0604030504040204" pitchFamily="34" charset="0"/>
              <a:ea typeface="Verdana" panose="020B0604030504040204" pitchFamily="34" charset="0"/>
            </a:rPr>
            <a:t> SALES ANALYTICS</a:t>
          </a:r>
          <a:endParaRPr lang="en-US" sz="3600" b="1">
            <a:solidFill>
              <a:schemeClr val="accent6">
                <a:lumMod val="75000"/>
              </a:schemeClr>
            </a:solidFill>
            <a:latin typeface="Verdana" panose="020B0604030504040204" pitchFamily="34" charset="0"/>
            <a:ea typeface="Verdana" panose="020B0604030504040204" pitchFamily="34" charset="0"/>
          </a:endParaRPr>
        </a:p>
      </xdr:txBody>
    </xdr:sp>
    <xdr:clientData/>
  </xdr:twoCellAnchor>
  <xdr:twoCellAnchor>
    <xdr:from>
      <xdr:col>2</xdr:col>
      <xdr:colOff>583406</xdr:colOff>
      <xdr:row>13</xdr:row>
      <xdr:rowOff>41672</xdr:rowOff>
    </xdr:from>
    <xdr:to>
      <xdr:col>6</xdr:col>
      <xdr:colOff>381000</xdr:colOff>
      <xdr:row>14</xdr:row>
      <xdr:rowOff>136922</xdr:rowOff>
    </xdr:to>
    <xdr:sp macro="" textlink="">
      <xdr:nvSpPr>
        <xdr:cNvPr id="23" name="TextBox 22">
          <a:extLst>
            <a:ext uri="{FF2B5EF4-FFF2-40B4-BE49-F238E27FC236}">
              <a16:creationId xmlns:a16="http://schemas.microsoft.com/office/drawing/2014/main" id="{6DB7830D-1C7E-E1C7-3ED0-611365FA04E6}"/>
            </a:ext>
          </a:extLst>
        </xdr:cNvPr>
        <xdr:cNvSpPr txBox="1"/>
      </xdr:nvSpPr>
      <xdr:spPr>
        <a:xfrm>
          <a:off x="1797844" y="2518172"/>
          <a:ext cx="222646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Verdana" panose="020B0604030504040204" pitchFamily="34" charset="0"/>
              <a:ea typeface="Verdana" panose="020B0604030504040204" pitchFamily="34" charset="0"/>
            </a:rPr>
            <a:t>Total</a:t>
          </a:r>
          <a:r>
            <a:rPr lang="en-US" sz="1200" b="1" baseline="0">
              <a:solidFill>
                <a:schemeClr val="tx1"/>
              </a:solidFill>
              <a:latin typeface="Verdana" panose="020B0604030504040204" pitchFamily="34" charset="0"/>
              <a:ea typeface="Verdana" panose="020B0604030504040204" pitchFamily="34" charset="0"/>
            </a:rPr>
            <a:t> Sales</a:t>
          </a:r>
          <a:endParaRPr lang="en-US" sz="1200" b="1">
            <a:solidFill>
              <a:schemeClr val="tx1"/>
            </a:solidFill>
            <a:latin typeface="Verdana" panose="020B0604030504040204" pitchFamily="34" charset="0"/>
            <a:ea typeface="Verdana" panose="020B0604030504040204" pitchFamily="34" charset="0"/>
          </a:endParaRPr>
        </a:p>
      </xdr:txBody>
    </xdr:sp>
    <xdr:clientData/>
  </xdr:twoCellAnchor>
  <xdr:twoCellAnchor>
    <xdr:from>
      <xdr:col>7</xdr:col>
      <xdr:colOff>359570</xdr:colOff>
      <xdr:row>13</xdr:row>
      <xdr:rowOff>41672</xdr:rowOff>
    </xdr:from>
    <xdr:to>
      <xdr:col>11</xdr:col>
      <xdr:colOff>157164</xdr:colOff>
      <xdr:row>14</xdr:row>
      <xdr:rowOff>136922</xdr:rowOff>
    </xdr:to>
    <xdr:sp macro="" textlink="">
      <xdr:nvSpPr>
        <xdr:cNvPr id="24" name="TextBox 23">
          <a:extLst>
            <a:ext uri="{FF2B5EF4-FFF2-40B4-BE49-F238E27FC236}">
              <a16:creationId xmlns:a16="http://schemas.microsoft.com/office/drawing/2014/main" id="{8E90FF0E-9C84-4446-B1FF-88322978D824}"/>
            </a:ext>
          </a:extLst>
        </xdr:cNvPr>
        <xdr:cNvSpPr txBox="1"/>
      </xdr:nvSpPr>
      <xdr:spPr>
        <a:xfrm>
          <a:off x="4610101" y="2518172"/>
          <a:ext cx="222646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Verdana" panose="020B0604030504040204" pitchFamily="34" charset="0"/>
              <a:ea typeface="Verdana" panose="020B0604030504040204" pitchFamily="34" charset="0"/>
            </a:rPr>
            <a:t>Total</a:t>
          </a:r>
          <a:r>
            <a:rPr lang="en-US" sz="1200" b="1" baseline="0">
              <a:solidFill>
                <a:schemeClr val="tx1"/>
              </a:solidFill>
              <a:latin typeface="Verdana" panose="020B0604030504040204" pitchFamily="34" charset="0"/>
              <a:ea typeface="Verdana" panose="020B0604030504040204" pitchFamily="34" charset="0"/>
            </a:rPr>
            <a:t> Orders</a:t>
          </a:r>
          <a:endParaRPr lang="en-US" sz="1200" b="1">
            <a:solidFill>
              <a:schemeClr val="tx1"/>
            </a:solidFill>
            <a:latin typeface="Verdana" panose="020B0604030504040204" pitchFamily="34" charset="0"/>
            <a:ea typeface="Verdana" panose="020B0604030504040204" pitchFamily="34" charset="0"/>
          </a:endParaRPr>
        </a:p>
      </xdr:txBody>
    </xdr:sp>
    <xdr:clientData/>
  </xdr:twoCellAnchor>
  <xdr:twoCellAnchor>
    <xdr:from>
      <xdr:col>12</xdr:col>
      <xdr:colOff>104777</xdr:colOff>
      <xdr:row>13</xdr:row>
      <xdr:rowOff>41672</xdr:rowOff>
    </xdr:from>
    <xdr:to>
      <xdr:col>15</xdr:col>
      <xdr:colOff>509590</xdr:colOff>
      <xdr:row>14</xdr:row>
      <xdr:rowOff>136922</xdr:rowOff>
    </xdr:to>
    <xdr:sp macro="" textlink="">
      <xdr:nvSpPr>
        <xdr:cNvPr id="25" name="TextBox 24">
          <a:extLst>
            <a:ext uri="{FF2B5EF4-FFF2-40B4-BE49-F238E27FC236}">
              <a16:creationId xmlns:a16="http://schemas.microsoft.com/office/drawing/2014/main" id="{63F4CD21-B485-4E25-8F3C-0ACB051561B2}"/>
            </a:ext>
          </a:extLst>
        </xdr:cNvPr>
        <xdr:cNvSpPr txBox="1"/>
      </xdr:nvSpPr>
      <xdr:spPr>
        <a:xfrm>
          <a:off x="7391402" y="2518172"/>
          <a:ext cx="222646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Verdana" panose="020B0604030504040204" pitchFamily="34" charset="0"/>
              <a:ea typeface="Verdana" panose="020B0604030504040204" pitchFamily="34" charset="0"/>
            </a:rPr>
            <a:t>Total</a:t>
          </a:r>
          <a:r>
            <a:rPr lang="en-US" sz="1200" b="1" baseline="0">
              <a:solidFill>
                <a:schemeClr val="tx1"/>
              </a:solidFill>
              <a:latin typeface="Verdana" panose="020B0604030504040204" pitchFamily="34" charset="0"/>
              <a:ea typeface="Verdana" panose="020B0604030504040204" pitchFamily="34" charset="0"/>
            </a:rPr>
            <a:t> Customers</a:t>
          </a:r>
          <a:endParaRPr lang="en-US" sz="1200" b="1">
            <a:solidFill>
              <a:schemeClr val="tx1"/>
            </a:solidFill>
            <a:latin typeface="Verdana" panose="020B0604030504040204" pitchFamily="34" charset="0"/>
            <a:ea typeface="Verdana" panose="020B0604030504040204" pitchFamily="34" charset="0"/>
          </a:endParaRPr>
        </a:p>
      </xdr:txBody>
    </xdr:sp>
    <xdr:clientData/>
  </xdr:twoCellAnchor>
  <xdr:twoCellAnchor>
    <xdr:from>
      <xdr:col>16</xdr:col>
      <xdr:colOff>397670</xdr:colOff>
      <xdr:row>13</xdr:row>
      <xdr:rowOff>41672</xdr:rowOff>
    </xdr:from>
    <xdr:to>
      <xdr:col>20</xdr:col>
      <xdr:colOff>195264</xdr:colOff>
      <xdr:row>14</xdr:row>
      <xdr:rowOff>136922</xdr:rowOff>
    </xdr:to>
    <xdr:sp macro="" textlink="">
      <xdr:nvSpPr>
        <xdr:cNvPr id="26" name="TextBox 25">
          <a:extLst>
            <a:ext uri="{FF2B5EF4-FFF2-40B4-BE49-F238E27FC236}">
              <a16:creationId xmlns:a16="http://schemas.microsoft.com/office/drawing/2014/main" id="{1F3F4DC4-7F81-449F-8B4F-760D671E2549}"/>
            </a:ext>
          </a:extLst>
        </xdr:cNvPr>
        <xdr:cNvSpPr txBox="1"/>
      </xdr:nvSpPr>
      <xdr:spPr>
        <a:xfrm>
          <a:off x="10113170" y="2518172"/>
          <a:ext cx="222646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Verdana" panose="020B0604030504040204" pitchFamily="34" charset="0"/>
              <a:ea typeface="Verdana" panose="020B0604030504040204" pitchFamily="34" charset="0"/>
            </a:rPr>
            <a:t>Total</a:t>
          </a:r>
          <a:r>
            <a:rPr lang="en-US" sz="1200" b="1" baseline="0">
              <a:solidFill>
                <a:schemeClr val="tx1"/>
              </a:solidFill>
              <a:latin typeface="Verdana" panose="020B0604030504040204" pitchFamily="34" charset="0"/>
              <a:ea typeface="Verdana" panose="020B0604030504040204" pitchFamily="34" charset="0"/>
            </a:rPr>
            <a:t> Cities</a:t>
          </a:r>
          <a:endParaRPr lang="en-US" sz="1200" b="1">
            <a:solidFill>
              <a:schemeClr val="tx1"/>
            </a:solidFill>
            <a:latin typeface="Verdana" panose="020B0604030504040204" pitchFamily="34" charset="0"/>
            <a:ea typeface="Verdana" panose="020B0604030504040204" pitchFamily="34" charset="0"/>
          </a:endParaRPr>
        </a:p>
      </xdr:txBody>
    </xdr:sp>
    <xdr:clientData/>
  </xdr:twoCellAnchor>
  <xdr:twoCellAnchor>
    <xdr:from>
      <xdr:col>21</xdr:col>
      <xdr:colOff>178594</xdr:colOff>
      <xdr:row>13</xdr:row>
      <xdr:rowOff>41672</xdr:rowOff>
    </xdr:from>
    <xdr:to>
      <xdr:col>24</xdr:col>
      <xdr:colOff>583407</xdr:colOff>
      <xdr:row>14</xdr:row>
      <xdr:rowOff>136922</xdr:rowOff>
    </xdr:to>
    <xdr:sp macro="" textlink="">
      <xdr:nvSpPr>
        <xdr:cNvPr id="27" name="TextBox 26">
          <a:extLst>
            <a:ext uri="{FF2B5EF4-FFF2-40B4-BE49-F238E27FC236}">
              <a16:creationId xmlns:a16="http://schemas.microsoft.com/office/drawing/2014/main" id="{1B971AC6-6E73-484C-BB8E-8A513EB6BDDF}"/>
            </a:ext>
          </a:extLst>
        </xdr:cNvPr>
        <xdr:cNvSpPr txBox="1"/>
      </xdr:nvSpPr>
      <xdr:spPr>
        <a:xfrm>
          <a:off x="12930188" y="2518172"/>
          <a:ext cx="222646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Verdana" panose="020B0604030504040204" pitchFamily="34" charset="0"/>
              <a:ea typeface="Verdana" panose="020B0604030504040204" pitchFamily="34" charset="0"/>
            </a:rPr>
            <a:t>Profit</a:t>
          </a:r>
          <a:r>
            <a:rPr lang="en-US" sz="1200" b="1" baseline="0">
              <a:solidFill>
                <a:schemeClr val="tx1"/>
              </a:solidFill>
              <a:latin typeface="Verdana" panose="020B0604030504040204" pitchFamily="34" charset="0"/>
              <a:ea typeface="Verdana" panose="020B0604030504040204" pitchFamily="34" charset="0"/>
            </a:rPr>
            <a:t> Margin</a:t>
          </a:r>
          <a:endParaRPr lang="en-US" sz="1200" b="1">
            <a:solidFill>
              <a:schemeClr val="tx1"/>
            </a:solidFill>
            <a:latin typeface="Verdana" panose="020B0604030504040204" pitchFamily="34" charset="0"/>
            <a:ea typeface="Verdana" panose="020B0604030504040204" pitchFamily="34" charset="0"/>
          </a:endParaRPr>
        </a:p>
      </xdr:txBody>
    </xdr:sp>
    <xdr:clientData/>
  </xdr:twoCellAnchor>
  <xdr:twoCellAnchor>
    <xdr:from>
      <xdr:col>7</xdr:col>
      <xdr:colOff>238125</xdr:colOff>
      <xdr:row>14</xdr:row>
      <xdr:rowOff>81856</xdr:rowOff>
    </xdr:from>
    <xdr:to>
      <xdr:col>11</xdr:col>
      <xdr:colOff>178594</xdr:colOff>
      <xdr:row>17</xdr:row>
      <xdr:rowOff>129481</xdr:rowOff>
    </xdr:to>
    <xdr:sp macro="" textlink="KPI!C10">
      <xdr:nvSpPr>
        <xdr:cNvPr id="30" name="TextBox 29">
          <a:extLst>
            <a:ext uri="{FF2B5EF4-FFF2-40B4-BE49-F238E27FC236}">
              <a16:creationId xmlns:a16="http://schemas.microsoft.com/office/drawing/2014/main" id="{4BB8FEA5-4C0F-32B3-BE09-24B5FFAFE411}"/>
            </a:ext>
          </a:extLst>
        </xdr:cNvPr>
        <xdr:cNvSpPr txBox="1"/>
      </xdr:nvSpPr>
      <xdr:spPr>
        <a:xfrm>
          <a:off x="4488656" y="2748856"/>
          <a:ext cx="2369344"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674FDB-C4D8-42A1-8CC2-934EF1435DDF}" type="TxLink">
            <a:rPr lang="en-US" sz="4800" b="0" i="0" u="none" strike="noStrike">
              <a:solidFill>
                <a:schemeClr val="accent1">
                  <a:lumMod val="50000"/>
                </a:schemeClr>
              </a:solidFill>
              <a:latin typeface="Aharoni" panose="02010803020104030203" pitchFamily="2" charset="-79"/>
              <a:ea typeface="Calibri"/>
              <a:cs typeface="Aharoni" panose="02010803020104030203" pitchFamily="2" charset="-79"/>
            </a:rPr>
            <a:pPr algn="ctr"/>
            <a:t>5009</a:t>
          </a:fld>
          <a:endParaRPr lang="en-US" sz="4800">
            <a:solidFill>
              <a:schemeClr val="accent1">
                <a:lumMod val="50000"/>
              </a:schemeClr>
            </a:solidFill>
            <a:latin typeface="Aharoni" panose="02010803020104030203" pitchFamily="2" charset="-79"/>
            <a:cs typeface="Aharoni" panose="02010803020104030203" pitchFamily="2" charset="-79"/>
          </a:endParaRPr>
        </a:p>
      </xdr:txBody>
    </xdr:sp>
    <xdr:clientData/>
  </xdr:twoCellAnchor>
  <xdr:twoCellAnchor>
    <xdr:from>
      <xdr:col>11</xdr:col>
      <xdr:colOff>604840</xdr:colOff>
      <xdr:row>14</xdr:row>
      <xdr:rowOff>81856</xdr:rowOff>
    </xdr:from>
    <xdr:to>
      <xdr:col>15</xdr:col>
      <xdr:colOff>545309</xdr:colOff>
      <xdr:row>17</xdr:row>
      <xdr:rowOff>129481</xdr:rowOff>
    </xdr:to>
    <xdr:sp macro="" textlink="KPI!D10">
      <xdr:nvSpPr>
        <xdr:cNvPr id="31" name="TextBox 30">
          <a:extLst>
            <a:ext uri="{FF2B5EF4-FFF2-40B4-BE49-F238E27FC236}">
              <a16:creationId xmlns:a16="http://schemas.microsoft.com/office/drawing/2014/main" id="{87F7E89F-29B7-4041-9642-529F6AB7BF54}"/>
            </a:ext>
          </a:extLst>
        </xdr:cNvPr>
        <xdr:cNvSpPr txBox="1"/>
      </xdr:nvSpPr>
      <xdr:spPr>
        <a:xfrm>
          <a:off x="7284246" y="2748856"/>
          <a:ext cx="2369344"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ECFFE4B-2093-4BDB-90FD-EF1A55C024B3}" type="TxLink">
            <a:rPr lang="en-US" sz="4800" b="0" i="0" u="none" strike="noStrike">
              <a:solidFill>
                <a:schemeClr val="accent1">
                  <a:lumMod val="50000"/>
                </a:schemeClr>
              </a:solidFill>
              <a:latin typeface="Aharoni" panose="02010803020104030203" pitchFamily="2" charset="-79"/>
              <a:ea typeface="Calibri"/>
              <a:cs typeface="Aharoni" panose="02010803020104030203" pitchFamily="2" charset="-79"/>
            </a:rPr>
            <a:t>793</a:t>
          </a:fld>
          <a:endParaRPr lang="en-US" sz="4800">
            <a:solidFill>
              <a:schemeClr val="accent1">
                <a:lumMod val="50000"/>
              </a:schemeClr>
            </a:solidFill>
            <a:latin typeface="Aharoni" panose="02010803020104030203" pitchFamily="2" charset="-79"/>
            <a:cs typeface="Aharoni" panose="02010803020104030203" pitchFamily="2" charset="-79"/>
          </a:endParaRPr>
        </a:p>
      </xdr:txBody>
    </xdr:sp>
    <xdr:clientData/>
  </xdr:twoCellAnchor>
  <xdr:twoCellAnchor>
    <xdr:from>
      <xdr:col>16</xdr:col>
      <xdr:colOff>338139</xdr:colOff>
      <xdr:row>14</xdr:row>
      <xdr:rowOff>81856</xdr:rowOff>
    </xdr:from>
    <xdr:to>
      <xdr:col>20</xdr:col>
      <xdr:colOff>278608</xdr:colOff>
      <xdr:row>17</xdr:row>
      <xdr:rowOff>129481</xdr:rowOff>
    </xdr:to>
    <xdr:sp macro="" textlink="KPI!E10">
      <xdr:nvSpPr>
        <xdr:cNvPr id="32" name="TextBox 31">
          <a:extLst>
            <a:ext uri="{FF2B5EF4-FFF2-40B4-BE49-F238E27FC236}">
              <a16:creationId xmlns:a16="http://schemas.microsoft.com/office/drawing/2014/main" id="{AF7E89FE-3493-4DE0-849A-56ABD0B70686}"/>
            </a:ext>
          </a:extLst>
        </xdr:cNvPr>
        <xdr:cNvSpPr txBox="1"/>
      </xdr:nvSpPr>
      <xdr:spPr>
        <a:xfrm>
          <a:off x="10053639" y="2748856"/>
          <a:ext cx="2369344"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0B20F7-8E2C-45AD-A7B2-60017CBDA7FF}" type="TxLink">
            <a:rPr lang="en-US" sz="4800" b="0" i="0" u="none" strike="noStrike">
              <a:solidFill>
                <a:schemeClr val="accent1">
                  <a:lumMod val="50000"/>
                </a:schemeClr>
              </a:solidFill>
              <a:latin typeface="Aharoni" panose="02010803020104030203" pitchFamily="2" charset="-79"/>
              <a:ea typeface="Calibri"/>
              <a:cs typeface="Aharoni" panose="02010803020104030203" pitchFamily="2" charset="-79"/>
            </a:rPr>
            <a:t>531</a:t>
          </a:fld>
          <a:endParaRPr lang="en-US" sz="4800" b="0">
            <a:solidFill>
              <a:schemeClr val="accent1">
                <a:lumMod val="50000"/>
              </a:schemeClr>
            </a:solidFill>
            <a:latin typeface="Aharoni" panose="02010803020104030203" pitchFamily="2" charset="-79"/>
            <a:cs typeface="Aharoni" panose="02010803020104030203" pitchFamily="2" charset="-79"/>
          </a:endParaRPr>
        </a:p>
      </xdr:txBody>
    </xdr:sp>
    <xdr:clientData/>
  </xdr:twoCellAnchor>
  <xdr:twoCellAnchor>
    <xdr:from>
      <xdr:col>21</xdr:col>
      <xdr:colOff>71437</xdr:colOff>
      <xdr:row>14</xdr:row>
      <xdr:rowOff>81856</xdr:rowOff>
    </xdr:from>
    <xdr:to>
      <xdr:col>25</xdr:col>
      <xdr:colOff>11906</xdr:colOff>
      <xdr:row>17</xdr:row>
      <xdr:rowOff>129481</xdr:rowOff>
    </xdr:to>
    <xdr:sp macro="" textlink="KPI!G10">
      <xdr:nvSpPr>
        <xdr:cNvPr id="33" name="TextBox 32">
          <a:extLst>
            <a:ext uri="{FF2B5EF4-FFF2-40B4-BE49-F238E27FC236}">
              <a16:creationId xmlns:a16="http://schemas.microsoft.com/office/drawing/2014/main" id="{79FDFD21-D744-432A-8723-895AD4254435}"/>
            </a:ext>
          </a:extLst>
        </xdr:cNvPr>
        <xdr:cNvSpPr txBox="1"/>
      </xdr:nvSpPr>
      <xdr:spPr>
        <a:xfrm>
          <a:off x="12823031" y="2748856"/>
          <a:ext cx="2369344"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5C4C21E-DCE5-4008-AD68-8C40321D70CF}" type="TxLink">
            <a:rPr lang="en-US" sz="4800" b="0" i="0" u="none" strike="noStrike">
              <a:solidFill>
                <a:schemeClr val="accent1">
                  <a:lumMod val="50000"/>
                </a:schemeClr>
              </a:solidFill>
              <a:latin typeface="Aharoni" panose="02010803020104030203" pitchFamily="2" charset="-79"/>
              <a:ea typeface="Calibri"/>
              <a:cs typeface="Aharoni" panose="02010803020104030203" pitchFamily="2" charset="-79"/>
            </a:rPr>
            <a:t>12.5%</a:t>
          </a:fld>
          <a:endParaRPr lang="en-US" sz="4800">
            <a:solidFill>
              <a:schemeClr val="accent1">
                <a:lumMod val="50000"/>
              </a:schemeClr>
            </a:solidFill>
            <a:latin typeface="Aharoni" panose="02010803020104030203" pitchFamily="2" charset="-79"/>
            <a:cs typeface="Aharoni" panose="02010803020104030203" pitchFamily="2" charset="-79"/>
          </a:endParaRPr>
        </a:p>
      </xdr:txBody>
    </xdr:sp>
    <xdr:clientData/>
  </xdr:twoCellAnchor>
  <xdr:twoCellAnchor>
    <xdr:from>
      <xdr:col>2</xdr:col>
      <xdr:colOff>345281</xdr:colOff>
      <xdr:row>14</xdr:row>
      <xdr:rowOff>153294</xdr:rowOff>
    </xdr:from>
    <xdr:to>
      <xdr:col>6</xdr:col>
      <xdr:colOff>452437</xdr:colOff>
      <xdr:row>18</xdr:row>
      <xdr:rowOff>10419</xdr:rowOff>
    </xdr:to>
    <xdr:sp macro="" textlink="KPI!B10">
      <xdr:nvSpPr>
        <xdr:cNvPr id="34" name="TextBox 33">
          <a:extLst>
            <a:ext uri="{FF2B5EF4-FFF2-40B4-BE49-F238E27FC236}">
              <a16:creationId xmlns:a16="http://schemas.microsoft.com/office/drawing/2014/main" id="{AC967198-7A3D-41A6-A62D-0626CC8DD7FF}"/>
            </a:ext>
          </a:extLst>
        </xdr:cNvPr>
        <xdr:cNvSpPr txBox="1"/>
      </xdr:nvSpPr>
      <xdr:spPr>
        <a:xfrm>
          <a:off x="1559719" y="2820294"/>
          <a:ext cx="2536031"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9EDF5A4-D683-452B-8D91-F095DCCCE23E}" type="TxLink">
            <a:rPr lang="en-US" sz="3600" b="0" i="0" u="none" strike="noStrike">
              <a:solidFill>
                <a:schemeClr val="accent1">
                  <a:lumMod val="50000"/>
                </a:schemeClr>
              </a:solidFill>
              <a:latin typeface="Aharoni" panose="02010803020104030203" pitchFamily="2" charset="-79"/>
              <a:ea typeface="Calibri"/>
              <a:cs typeface="Aharoni" panose="02010803020104030203" pitchFamily="2" charset="-79"/>
            </a:rPr>
            <a:t> $2,297,200.86 </a:t>
          </a:fld>
          <a:endParaRPr lang="en-US" sz="3600">
            <a:solidFill>
              <a:schemeClr val="accent1">
                <a:lumMod val="50000"/>
              </a:schemeClr>
            </a:solidFill>
            <a:latin typeface="Aharoni" panose="02010803020104030203" pitchFamily="2" charset="-79"/>
            <a:cs typeface="Aharoni" panose="02010803020104030203" pitchFamily="2" charset="-79"/>
          </a:endParaRPr>
        </a:p>
      </xdr:txBody>
    </xdr:sp>
    <xdr:clientData/>
  </xdr:twoCellAnchor>
  <xdr:twoCellAnchor>
    <xdr:from>
      <xdr:col>2</xdr:col>
      <xdr:colOff>392906</xdr:colOff>
      <xdr:row>19</xdr:row>
      <xdr:rowOff>95249</xdr:rowOff>
    </xdr:from>
    <xdr:to>
      <xdr:col>8</xdr:col>
      <xdr:colOff>408592</xdr:colOff>
      <xdr:row>20</xdr:row>
      <xdr:rowOff>160944</xdr:rowOff>
    </xdr:to>
    <xdr:sp macro="" textlink="">
      <xdr:nvSpPr>
        <xdr:cNvPr id="37" name="TextBox 36">
          <a:extLst>
            <a:ext uri="{FF2B5EF4-FFF2-40B4-BE49-F238E27FC236}">
              <a16:creationId xmlns:a16="http://schemas.microsoft.com/office/drawing/2014/main" id="{92963F88-80A4-4ACA-A846-0D022AE33000}"/>
            </a:ext>
          </a:extLst>
        </xdr:cNvPr>
        <xdr:cNvSpPr txBox="1"/>
      </xdr:nvSpPr>
      <xdr:spPr>
        <a:xfrm>
          <a:off x="1607344" y="3714749"/>
          <a:ext cx="3658998" cy="256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70302E"/>
              </a:solidFill>
              <a:latin typeface="Aharoni" panose="020F0502020204030204" pitchFamily="2" charset="-79"/>
              <a:cs typeface="Aharoni" panose="020F0502020204030204" pitchFamily="2" charset="-79"/>
            </a:rPr>
            <a:t>SALES</a:t>
          </a:r>
          <a:r>
            <a:rPr lang="en-US" sz="1400" baseline="0">
              <a:solidFill>
                <a:srgbClr val="70302E"/>
              </a:solidFill>
              <a:latin typeface="Aharoni" panose="020F0502020204030204" pitchFamily="2" charset="-79"/>
              <a:cs typeface="Aharoni" panose="020F0502020204030204" pitchFamily="2" charset="-79"/>
            </a:rPr>
            <a:t> BY STATE</a:t>
          </a:r>
          <a:endParaRPr lang="en-US" sz="1400">
            <a:solidFill>
              <a:srgbClr val="70302E"/>
            </a:solidFill>
            <a:latin typeface="Aharoni" panose="020F0502020204030204" pitchFamily="2" charset="-79"/>
            <a:cs typeface="Aharoni" panose="020F0502020204030204" pitchFamily="2" charset="-79"/>
          </a:endParaRPr>
        </a:p>
      </xdr:txBody>
    </xdr:sp>
    <xdr:clientData/>
  </xdr:twoCellAnchor>
  <xdr:twoCellAnchor>
    <xdr:from>
      <xdr:col>9</xdr:col>
      <xdr:colOff>214315</xdr:colOff>
      <xdr:row>19</xdr:row>
      <xdr:rowOff>95249</xdr:rowOff>
    </xdr:from>
    <xdr:to>
      <xdr:col>15</xdr:col>
      <xdr:colOff>230001</xdr:colOff>
      <xdr:row>20</xdr:row>
      <xdr:rowOff>160944</xdr:rowOff>
    </xdr:to>
    <xdr:sp macro="" textlink="">
      <xdr:nvSpPr>
        <xdr:cNvPr id="38" name="TextBox 37">
          <a:extLst>
            <a:ext uri="{FF2B5EF4-FFF2-40B4-BE49-F238E27FC236}">
              <a16:creationId xmlns:a16="http://schemas.microsoft.com/office/drawing/2014/main" id="{168ED809-45F6-4E36-B0B5-CFE74BE93868}"/>
            </a:ext>
          </a:extLst>
        </xdr:cNvPr>
        <xdr:cNvSpPr txBox="1"/>
      </xdr:nvSpPr>
      <xdr:spPr>
        <a:xfrm>
          <a:off x="5679284" y="3714749"/>
          <a:ext cx="3658998" cy="256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70302E"/>
              </a:solidFill>
              <a:latin typeface="Aharoni" panose="020F0502020204030204" pitchFamily="2" charset="-79"/>
              <a:cs typeface="Aharoni" panose="020F0502020204030204" pitchFamily="2" charset="-79"/>
            </a:rPr>
            <a:t>SALES</a:t>
          </a:r>
          <a:r>
            <a:rPr lang="en-US" sz="1400" baseline="0">
              <a:solidFill>
                <a:srgbClr val="70302E"/>
              </a:solidFill>
              <a:latin typeface="Aharoni" panose="020F0502020204030204" pitchFamily="2" charset="-79"/>
              <a:cs typeface="Aharoni" panose="020F0502020204030204" pitchFamily="2" charset="-79"/>
            </a:rPr>
            <a:t> TIMELINE</a:t>
          </a:r>
          <a:endParaRPr lang="en-US" sz="1400">
            <a:solidFill>
              <a:srgbClr val="70302E"/>
            </a:solidFill>
            <a:latin typeface="Aharoni" panose="020F0502020204030204" pitchFamily="2" charset="-79"/>
            <a:cs typeface="Aharoni" panose="020F0502020204030204" pitchFamily="2" charset="-79"/>
          </a:endParaRPr>
        </a:p>
      </xdr:txBody>
    </xdr:sp>
    <xdr:clientData/>
  </xdr:twoCellAnchor>
  <xdr:twoCellAnchor>
    <xdr:from>
      <xdr:col>19</xdr:col>
      <xdr:colOff>285751</xdr:colOff>
      <xdr:row>19</xdr:row>
      <xdr:rowOff>95249</xdr:rowOff>
    </xdr:from>
    <xdr:to>
      <xdr:col>25</xdr:col>
      <xdr:colOff>301436</xdr:colOff>
      <xdr:row>20</xdr:row>
      <xdr:rowOff>160944</xdr:rowOff>
    </xdr:to>
    <xdr:sp macro="" textlink="">
      <xdr:nvSpPr>
        <xdr:cNvPr id="39" name="TextBox 38">
          <a:extLst>
            <a:ext uri="{FF2B5EF4-FFF2-40B4-BE49-F238E27FC236}">
              <a16:creationId xmlns:a16="http://schemas.microsoft.com/office/drawing/2014/main" id="{D3272DF4-3648-4C24-B14D-D91FFC5D383D}"/>
            </a:ext>
          </a:extLst>
        </xdr:cNvPr>
        <xdr:cNvSpPr txBox="1"/>
      </xdr:nvSpPr>
      <xdr:spPr>
        <a:xfrm>
          <a:off x="11822907" y="3714749"/>
          <a:ext cx="3658998" cy="256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70302E"/>
              </a:solidFill>
              <a:latin typeface="Aharoni" panose="020F0502020204030204" pitchFamily="2" charset="-79"/>
              <a:cs typeface="Aharoni" panose="020F0502020204030204" pitchFamily="2" charset="-79"/>
            </a:rPr>
            <a:t>SALES</a:t>
          </a:r>
          <a:r>
            <a:rPr lang="en-US" sz="1400" baseline="0">
              <a:solidFill>
                <a:srgbClr val="70302E"/>
              </a:solidFill>
              <a:latin typeface="Aharoni" panose="020F0502020204030204" pitchFamily="2" charset="-79"/>
              <a:cs typeface="Aharoni" panose="020F0502020204030204" pitchFamily="2" charset="-79"/>
            </a:rPr>
            <a:t> BY TOP CUSTOMERS</a:t>
          </a:r>
          <a:endParaRPr lang="en-US" sz="1400">
            <a:solidFill>
              <a:srgbClr val="70302E"/>
            </a:solidFill>
            <a:latin typeface="Aharoni" panose="020F0502020204030204" pitchFamily="2" charset="-79"/>
            <a:cs typeface="Aharoni" panose="020F0502020204030204" pitchFamily="2" charset="-79"/>
          </a:endParaRPr>
        </a:p>
      </xdr:txBody>
    </xdr:sp>
    <xdr:clientData/>
  </xdr:twoCellAnchor>
  <xdr:twoCellAnchor>
    <xdr:from>
      <xdr:col>2</xdr:col>
      <xdr:colOff>380998</xdr:colOff>
      <xdr:row>35</xdr:row>
      <xdr:rowOff>47624</xdr:rowOff>
    </xdr:from>
    <xdr:to>
      <xdr:col>8</xdr:col>
      <xdr:colOff>396684</xdr:colOff>
      <xdr:row>36</xdr:row>
      <xdr:rowOff>113319</xdr:rowOff>
    </xdr:to>
    <xdr:sp macro="" textlink="">
      <xdr:nvSpPr>
        <xdr:cNvPr id="40" name="TextBox 39">
          <a:extLst>
            <a:ext uri="{FF2B5EF4-FFF2-40B4-BE49-F238E27FC236}">
              <a16:creationId xmlns:a16="http://schemas.microsoft.com/office/drawing/2014/main" id="{36C45C2E-9CFE-4FCB-9952-AF15E889A379}"/>
            </a:ext>
          </a:extLst>
        </xdr:cNvPr>
        <xdr:cNvSpPr txBox="1"/>
      </xdr:nvSpPr>
      <xdr:spPr>
        <a:xfrm>
          <a:off x="1595436" y="6715124"/>
          <a:ext cx="3658998" cy="256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70302E"/>
              </a:solidFill>
              <a:latin typeface="Aharoni" panose="020F0502020204030204" pitchFamily="2" charset="-79"/>
              <a:cs typeface="Aharoni" panose="020F0502020204030204" pitchFamily="2" charset="-79"/>
            </a:rPr>
            <a:t>SALES</a:t>
          </a:r>
          <a:r>
            <a:rPr lang="en-US" sz="1400" baseline="0">
              <a:solidFill>
                <a:srgbClr val="70302E"/>
              </a:solidFill>
              <a:latin typeface="Aharoni" panose="020F0502020204030204" pitchFamily="2" charset="-79"/>
              <a:cs typeface="Aharoni" panose="020F0502020204030204" pitchFamily="2" charset="-79"/>
            </a:rPr>
            <a:t> BY TOP CITIES</a:t>
          </a:r>
          <a:endParaRPr lang="en-US" sz="1400">
            <a:solidFill>
              <a:srgbClr val="70302E"/>
            </a:solidFill>
            <a:latin typeface="Aharoni" panose="020F0502020204030204" pitchFamily="2" charset="-79"/>
            <a:cs typeface="Aharoni" panose="020F0502020204030204" pitchFamily="2" charset="-79"/>
          </a:endParaRPr>
        </a:p>
      </xdr:txBody>
    </xdr:sp>
    <xdr:clientData/>
  </xdr:twoCellAnchor>
  <xdr:twoCellAnchor>
    <xdr:from>
      <xdr:col>20</xdr:col>
      <xdr:colOff>17201</xdr:colOff>
      <xdr:row>34</xdr:row>
      <xdr:rowOff>70115</xdr:rowOff>
    </xdr:from>
    <xdr:to>
      <xdr:col>21</xdr:col>
      <xdr:colOff>508002</xdr:colOff>
      <xdr:row>35</xdr:row>
      <xdr:rowOff>135810</xdr:rowOff>
    </xdr:to>
    <xdr:sp macro="" textlink="">
      <xdr:nvSpPr>
        <xdr:cNvPr id="41" name="TextBox 40">
          <a:extLst>
            <a:ext uri="{FF2B5EF4-FFF2-40B4-BE49-F238E27FC236}">
              <a16:creationId xmlns:a16="http://schemas.microsoft.com/office/drawing/2014/main" id="{FA56369E-F47C-408E-8E07-E6F472257041}"/>
            </a:ext>
          </a:extLst>
        </xdr:cNvPr>
        <xdr:cNvSpPr txBox="1"/>
      </xdr:nvSpPr>
      <xdr:spPr>
        <a:xfrm>
          <a:off x="12293868" y="6547115"/>
          <a:ext cx="1104634" cy="256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70302E"/>
              </a:solidFill>
              <a:latin typeface="Aharoni" panose="020F0502020204030204" pitchFamily="2" charset="-79"/>
              <a:cs typeface="Aharoni" panose="020F0502020204030204" pitchFamily="2" charset="-79"/>
            </a:rPr>
            <a:t>CATEGORY</a:t>
          </a:r>
        </a:p>
      </xdr:txBody>
    </xdr:sp>
    <xdr:clientData/>
  </xdr:twoCellAnchor>
  <xdr:twoCellAnchor editAs="oneCell">
    <xdr:from>
      <xdr:col>9</xdr:col>
      <xdr:colOff>285750</xdr:colOff>
      <xdr:row>21</xdr:row>
      <xdr:rowOff>59530</xdr:rowOff>
    </xdr:from>
    <xdr:to>
      <xdr:col>18</xdr:col>
      <xdr:colOff>511969</xdr:colOff>
      <xdr:row>27</xdr:row>
      <xdr:rowOff>30955</xdr:rowOff>
    </xdr:to>
    <mc:AlternateContent xmlns:mc="http://schemas.openxmlformats.org/markup-compatibility/2006">
      <mc:Choice xmlns:tsle="http://schemas.microsoft.com/office/drawing/2012/timeslicer" Requires="tsle">
        <xdr:graphicFrame macro="">
          <xdr:nvGraphicFramePr>
            <xdr:cNvPr id="43" name="Order Date 2">
              <a:extLst>
                <a:ext uri="{FF2B5EF4-FFF2-40B4-BE49-F238E27FC236}">
                  <a16:creationId xmlns:a16="http://schemas.microsoft.com/office/drawing/2014/main" id="{61FE52C9-2E8D-4A13-8527-3D51C4B7E922}"/>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5772150" y="4060030"/>
              <a:ext cx="5712619" cy="11144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9</xdr:col>
      <xdr:colOff>297656</xdr:colOff>
      <xdr:row>28</xdr:row>
      <xdr:rowOff>107157</xdr:rowOff>
    </xdr:from>
    <xdr:to>
      <xdr:col>18</xdr:col>
      <xdr:colOff>559593</xdr:colOff>
      <xdr:row>47</xdr:row>
      <xdr:rowOff>59531</xdr:rowOff>
    </xdr:to>
    <xdr:graphicFrame macro="">
      <xdr:nvGraphicFramePr>
        <xdr:cNvPr id="44" name="Chart 43">
          <a:extLst>
            <a:ext uri="{FF2B5EF4-FFF2-40B4-BE49-F238E27FC236}">
              <a16:creationId xmlns:a16="http://schemas.microsoft.com/office/drawing/2014/main" id="{76EBFA13-0A50-4859-B490-59F4A5C83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47626</xdr:colOff>
      <xdr:row>34</xdr:row>
      <xdr:rowOff>70115</xdr:rowOff>
    </xdr:from>
    <xdr:to>
      <xdr:col>24</xdr:col>
      <xdr:colOff>538427</xdr:colOff>
      <xdr:row>35</xdr:row>
      <xdr:rowOff>135810</xdr:rowOff>
    </xdr:to>
    <xdr:sp macro="" textlink="">
      <xdr:nvSpPr>
        <xdr:cNvPr id="46" name="TextBox 45">
          <a:extLst>
            <a:ext uri="{FF2B5EF4-FFF2-40B4-BE49-F238E27FC236}">
              <a16:creationId xmlns:a16="http://schemas.microsoft.com/office/drawing/2014/main" id="{7FDCD0D5-4C86-4F99-96A6-650646D0723E}"/>
            </a:ext>
          </a:extLst>
        </xdr:cNvPr>
        <xdr:cNvSpPr txBox="1"/>
      </xdr:nvSpPr>
      <xdr:spPr>
        <a:xfrm>
          <a:off x="14165793" y="6547115"/>
          <a:ext cx="1104634" cy="256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70302E"/>
              </a:solidFill>
              <a:latin typeface="Aharoni" panose="020F0502020204030204" pitchFamily="2" charset="-79"/>
              <a:cs typeface="Aharoni" panose="020F0502020204030204" pitchFamily="2" charset="-79"/>
            </a:rPr>
            <a:t>REGION</a:t>
          </a:r>
        </a:p>
      </xdr:txBody>
    </xdr:sp>
    <xdr:clientData/>
  </xdr:twoCellAnchor>
  <xdr:twoCellAnchor>
    <xdr:from>
      <xdr:col>2</xdr:col>
      <xdr:colOff>333373</xdr:colOff>
      <xdr:row>19</xdr:row>
      <xdr:rowOff>166689</xdr:rowOff>
    </xdr:from>
    <xdr:to>
      <xdr:col>9</xdr:col>
      <xdr:colOff>142873</xdr:colOff>
      <xdr:row>33</xdr:row>
      <xdr:rowOff>100013</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E2635D86-252F-4878-8EDD-5BF3E6450F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47811" y="3786189"/>
              <a:ext cx="4060031" cy="26003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404811</xdr:colOff>
      <xdr:row>36</xdr:row>
      <xdr:rowOff>47626</xdr:rowOff>
    </xdr:from>
    <xdr:to>
      <xdr:col>8</xdr:col>
      <xdr:colOff>571500</xdr:colOff>
      <xdr:row>47</xdr:row>
      <xdr:rowOff>171450</xdr:rowOff>
    </xdr:to>
    <xdr:graphicFrame macro="">
      <xdr:nvGraphicFramePr>
        <xdr:cNvPr id="51" name="Chart 50">
          <a:extLst>
            <a:ext uri="{FF2B5EF4-FFF2-40B4-BE49-F238E27FC236}">
              <a16:creationId xmlns:a16="http://schemas.microsoft.com/office/drawing/2014/main" id="{E8F9248B-D19A-4226-B5F9-E9D135FDE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250031</xdr:colOff>
      <xdr:row>21</xdr:row>
      <xdr:rowOff>11906</xdr:rowOff>
    </xdr:from>
    <xdr:to>
      <xdr:col>25</xdr:col>
      <xdr:colOff>59531</xdr:colOff>
      <xdr:row>32</xdr:row>
      <xdr:rowOff>100011</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C0E982CA-6F5F-4655-B2D1-71CC938E6A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787187" y="4012406"/>
              <a:ext cx="3452813" cy="21836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22</xdr:col>
      <xdr:colOff>470959</xdr:colOff>
      <xdr:row>36</xdr:row>
      <xdr:rowOff>59531</xdr:rowOff>
    </xdr:from>
    <xdr:to>
      <xdr:col>24</xdr:col>
      <xdr:colOff>452438</xdr:colOff>
      <xdr:row>44</xdr:row>
      <xdr:rowOff>59531</xdr:rowOff>
    </xdr:to>
    <mc:AlternateContent xmlns:mc="http://schemas.openxmlformats.org/markup-compatibility/2006">
      <mc:Choice xmlns:a14="http://schemas.microsoft.com/office/drawing/2010/main" Requires="a14">
        <xdr:graphicFrame macro="">
          <xdr:nvGraphicFramePr>
            <xdr:cNvPr id="53" name="Region 4">
              <a:extLst>
                <a:ext uri="{FF2B5EF4-FFF2-40B4-BE49-F238E27FC236}">
                  <a16:creationId xmlns:a16="http://schemas.microsoft.com/office/drawing/2014/main" id="{EF5D302E-8689-447C-81E3-00D6BC8C58FE}"/>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dr:sp macro="" textlink="">
          <xdr:nvSpPr>
            <xdr:cNvPr id="0" name=""/>
            <xdr:cNvSpPr>
              <a:spLocks noTextEdit="1"/>
            </xdr:cNvSpPr>
          </xdr:nvSpPr>
          <xdr:spPr>
            <a:xfrm>
              <a:off x="13882159" y="6917531"/>
              <a:ext cx="1200679"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321470</xdr:colOff>
      <xdr:row>36</xdr:row>
      <xdr:rowOff>59531</xdr:rowOff>
    </xdr:from>
    <xdr:to>
      <xdr:col>22</xdr:col>
      <xdr:colOff>328613</xdr:colOff>
      <xdr:row>43</xdr:row>
      <xdr:rowOff>130969</xdr:rowOff>
    </xdr:to>
    <mc:AlternateContent xmlns:mc="http://schemas.openxmlformats.org/markup-compatibility/2006">
      <mc:Choice xmlns:a14="http://schemas.microsoft.com/office/drawing/2010/main" Requires="a14">
        <xdr:graphicFrame macro="">
          <xdr:nvGraphicFramePr>
            <xdr:cNvPr id="54" name="Category 1">
              <a:extLst>
                <a:ext uri="{FF2B5EF4-FFF2-40B4-BE49-F238E27FC236}">
                  <a16:creationId xmlns:a16="http://schemas.microsoft.com/office/drawing/2014/main" id="{28658EBF-5B64-4350-9C07-021CB0E0F4D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903870" y="6917531"/>
              <a:ext cx="1835943" cy="1404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olas Guzman" refreshedDate="45526.885616550928" createdVersion="8" refreshedVersion="8" minRefreshableVersion="3" recordCount="9994" xr:uid="{71B950EB-F351-4F76-98E1-BE6663EC56E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Ship Date" numFmtId="14">
      <sharedItems containsSemiMixedTypes="0" containsNonDate="0" containsDate="1" containsString="0" minDate="2011-01-08T00:00:00" maxDate="2015-01-07T00:00:00"/>
    </cacheField>
    <cacheField name="shipment days" numFmtId="0">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Expense" numFmtId="0">
      <sharedItems containsSemiMixedTypes="0" containsString="0" containsNumber="1" minValue="0.55439999999999989" maxValue="24449.558400000002"/>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2098580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Guzman" refreshedDate="45527.774851273149" backgroundQuery="1" createdVersion="8" refreshedVersion="8" minRefreshableVersion="3" recordCount="0" supportSubquery="1" supportAdvancedDrill="1" xr:uid="{F907DB8B-3B49-4DE1-B605-9E3F6AB619E7}">
  <cacheSource type="external" connectionId="1"/>
  <cacheFields count="7">
    <cacheField name="[Measures].[Sum of Sales]" caption="Sum of Sales" numFmtId="0" hierarchy="26" level="32767"/>
    <cacheField name="[Measures].[Distinct Count of Order ID]" caption="Distinct Count of Order ID" numFmtId="0" hierarchy="28" level="32767"/>
    <cacheField name="[Measures].[Distinct Count of Customer ID]" caption="Distinct Count of Customer ID" numFmtId="0" hierarchy="30" level="32767"/>
    <cacheField name="[Measures].[Sum of Expense]" caption="Sum of Expense" numFmtId="0" hierarchy="31" level="32767"/>
    <cacheField name="[Measures].[Sum of Profit]" caption="Sum of Profit" numFmtId="0" hierarchy="32" level="32767"/>
    <cacheField name="[Measures].[Distinct Count of City]" caption="Distinct Count of City" numFmtId="0" hierarchy="34" level="32767"/>
    <cacheField name="[Table_1].[Region].[Region]" caption="Region" numFmtId="0" hierarchy="14" level="1">
      <sharedItems containsSemiMixedTypes="0" containsNonDate="0" containsString="0"/>
    </cacheField>
  </cacheFields>
  <cacheHierarchies count="35">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ment days]" caption="shipment days" attribute="1" defaultMemberUniqueName="[Table_1].[shipment days].[All]" allUniqueName="[Table_1].[shipment days].[All]" dimensionUniqueName="[Table_1]" displayFolder="" count="2" memberValueDatatype="20"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6"/>
      </fieldsUsage>
    </cacheHierarchy>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Expense]" caption="Expense" attribute="1" defaultMemberUniqueName="[Table_1].[Expense].[All]" allUniqueName="[Table_1].[Expense].[All]" dimensionUniqueName="[Table_1]" displayFolder="" count="2"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Table_1"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Table_1"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Expense]" caption="Sum of Expense" measure="1" displayFolder="" measureGroup="Table_1"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Table_1" count="0" oneField="1" hidden="1">
      <fieldsUsage count="1">
        <fieldUsage x="4"/>
      </fieldsUsage>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_1"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Table_1" count="0" oneField="1" hidden="1">
      <fieldsUsage count="1">
        <fieldUsage x="5"/>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Guzman" refreshedDate="45527.774851851849" backgroundQuery="1" createdVersion="8" refreshedVersion="8" minRefreshableVersion="3" recordCount="0" supportSubquery="1" supportAdvancedDrill="1" xr:uid="{F65C754B-75CF-40E4-B4BB-1FEB03E53271}">
  <cacheSource type="external" connectionId="1"/>
  <cacheFields count="3">
    <cacheField name="[Measures].[Sum of Sales]" caption="Sum of Sales" numFmtId="0" hierarchy="26" level="32767"/>
    <cacheField name="[Table_1].[City].[City]" caption="City" numFmtId="0" hierarchy="11" level="1">
      <sharedItems count="531">
        <s v="Aberdeen"/>
        <s v="Abilene"/>
        <s v="Akron"/>
        <s v="Albuquerque"/>
        <s v="Alexandria"/>
        <s v="Allen"/>
        <s v="Allentown"/>
        <s v="Altoona"/>
        <s v="Amarillo"/>
        <s v="Anaheim"/>
        <s v="Andover"/>
        <s v="Ann Arbor"/>
        <s v="Antioch"/>
        <s v="Apopka"/>
        <s v="Apple Valley"/>
        <s v="Appleton"/>
        <s v="Arlington"/>
        <s v="Arlington Heights"/>
        <s v="Arvada"/>
        <s v="Asheville"/>
        <s v="Athens"/>
        <s v="Atlanta"/>
        <s v="Atlantic City"/>
        <s v="Auburn"/>
        <s v="Aurora"/>
        <s v="Austin"/>
        <s v="Avondale"/>
        <s v="Bakersfield"/>
        <s v="Baltimore"/>
        <s v="Bangor"/>
        <s v="Bartlett"/>
        <s v="Bayonne"/>
        <s v="Baytown"/>
        <s v="Beaumont"/>
        <s v="Bedford"/>
        <s v="Belleville"/>
        <s v="Bellevue"/>
        <s v="Bellingham"/>
        <s v="Bethlehem"/>
        <s v="Beverly"/>
        <s v="Billings"/>
        <s v="Bloomington"/>
        <s v="Boca Raton"/>
        <s v="Boise"/>
        <s v="Bolingbrook"/>
        <s v="Bossier City"/>
        <s v="Bowling Green"/>
        <s v="Boynton Beach"/>
        <s v="Bozeman"/>
        <s v="Brentwood"/>
        <s v="Bridgeton"/>
        <s v="Bristol"/>
        <s v="Broken Arrow"/>
        <s v="Broomfield"/>
        <s v="Brownsville"/>
        <s v="Bryan"/>
        <s v="Buffalo"/>
        <s v="Buffalo Grove"/>
        <s v="Bullhead City"/>
        <s v="Burbank"/>
        <s v="Burlington"/>
        <s v="Caldwell"/>
        <s v="Camarillo"/>
        <s v="Cambridge"/>
        <s v="Canton"/>
        <s v="Carlsbad"/>
        <s v="Carol Stream"/>
        <s v="Carrollton"/>
        <s v="Cary"/>
        <s v="Cedar Hill"/>
        <s v="Cedar Rapids"/>
        <s v="Champaign"/>
        <s v="Chandler"/>
        <s v="Chapel Hill"/>
        <s v="Charlotte"/>
        <s v="Charlottesville"/>
        <s v="Chattanooga"/>
        <s v="Chesapeake"/>
        <s v="Chester"/>
        <s v="Cheyenne"/>
        <s v="Chicago"/>
        <s v="Chico"/>
        <s v="Chula Vista"/>
        <s v="Cincinnati"/>
        <s v="Citrus Heights"/>
        <s v="Clarksville"/>
        <s v="Cleveland"/>
        <s v="Clifton"/>
        <s v="Clinton"/>
        <s v="Clovis"/>
        <s v="Coachella"/>
        <s v="College Station"/>
        <s v="Colorado Springs"/>
        <s v="Columbia"/>
        <s v="Columbus"/>
        <s v="Commerce City"/>
        <s v="Concord"/>
        <s v="Conroe"/>
        <s v="Conway"/>
        <s v="Coon Rapids"/>
        <s v="Coppell"/>
        <s v="Coral Gables"/>
        <s v="Coral Springs"/>
        <s v="Corpus Christi"/>
        <s v="Costa Mesa"/>
        <s v="Cottage Grove"/>
        <s v="Covington"/>
        <s v="Cranston"/>
        <s v="Cuyahoga Falls"/>
        <s v="Dallas"/>
        <s v="Danbury"/>
        <s v="Danville"/>
        <s v="Davis"/>
        <s v="Daytona Beach"/>
        <s v="Dearborn"/>
        <s v="Dearborn Heights"/>
        <s v="Decatur"/>
        <s v="Deer Park"/>
        <s v="Delray Beach"/>
        <s v="Deltona"/>
        <s v="Denver"/>
        <s v="Des Moines"/>
        <s v="Des Plaines"/>
        <s v="Detroit"/>
        <s v="Dover"/>
        <s v="Draper"/>
        <s v="Dublin"/>
        <s v="Dubuque"/>
        <s v="Durham"/>
        <s v="Eagan"/>
        <s v="East Orange"/>
        <s v="East Point"/>
        <s v="Eau Claire"/>
        <s v="Edinburg"/>
        <s v="Edmond"/>
        <s v="Edmonds"/>
        <s v="El Cajon"/>
        <s v="El Paso"/>
        <s v="Elkhart"/>
        <s v="Elmhurst"/>
        <s v="Elyria"/>
        <s v="Encinitas"/>
        <s v="Englewood"/>
        <s v="Escondido"/>
        <s v="Eugene"/>
        <s v="Evanston"/>
        <s v="Everett"/>
        <s v="Fairfield"/>
        <s v="Fargo"/>
        <s v="Farmington"/>
        <s v="Fayetteville"/>
        <s v="Florence"/>
        <s v="Fort Collins"/>
        <s v="Fort Lauderdale"/>
        <s v="Fort Worth"/>
        <s v="Frankfort"/>
        <s v="Franklin"/>
        <s v="Freeport"/>
        <s v="Fremont"/>
        <s v="Fresno"/>
        <s v="Frisco"/>
        <s v="Gaithersburg"/>
        <s v="Garden City"/>
        <s v="Garland"/>
        <s v="Gastonia"/>
        <s v="Georgetown"/>
        <s v="Gilbert"/>
        <s v="Gladstone"/>
        <s v="Glendale"/>
        <s v="Glenview"/>
        <s v="Goldsboro"/>
        <s v="Grand Island"/>
        <s v="Grand Prairie"/>
        <s v="Grand Rapids"/>
        <s v="Grapevine"/>
        <s v="Great Falls"/>
        <s v="Greeley"/>
        <s v="Green Bay"/>
        <s v="Greensboro"/>
        <s v="Greenville"/>
        <s v="Greenwood"/>
        <s v="Gresham"/>
        <s v="Grove City"/>
        <s v="Gulfport"/>
        <s v="Hackensack"/>
        <s v="Hagerstown"/>
        <s v="Haltom City"/>
        <s v="Hamilton"/>
        <s v="Hampton"/>
        <s v="Harlingen"/>
        <s v="Harrisonburg"/>
        <s v="Hattiesburg"/>
        <s v="Helena"/>
        <s v="Hempstead"/>
        <s v="Henderson"/>
        <s v="Hendersonville"/>
        <s v="Hesperia"/>
        <s v="Hialeah"/>
        <s v="Hickory"/>
        <s v="Highland Park"/>
        <s v="Hillsboro"/>
        <s v="Holland"/>
        <s v="Hollywood"/>
        <s v="Holyoke"/>
        <s v="Homestead"/>
        <s v="Hoover"/>
        <s v="Hot Springs"/>
        <s v="Houston"/>
        <s v="Huntington Beach"/>
        <s v="Huntsville"/>
        <s v="Independence"/>
        <s v="Indianapolis"/>
        <s v="Inglewood"/>
        <s v="Iowa City"/>
        <s v="Irving"/>
        <s v="Jackson"/>
        <s v="Jacksonville"/>
        <s v="Jamestown"/>
        <s v="Jefferson City"/>
        <s v="Johnson City"/>
        <s v="Jonesboro"/>
        <s v="Jupiter"/>
        <s v="Keller"/>
        <s v="Kenner"/>
        <s v="Kenosha"/>
        <s v="Kent"/>
        <s v="Kirkwood"/>
        <s v="Kissimmee"/>
        <s v="Knoxville"/>
        <s v="La Crosse"/>
        <s v="La Mesa"/>
        <s v="La Porte"/>
        <s v="La Quinta"/>
        <s v="Lafayette"/>
        <s v="Laguna Niguel"/>
        <s v="Lake Charles"/>
        <s v="Lake Elsinore"/>
        <s v="Lake Forest"/>
        <s v="Lakeland"/>
        <s v="Lakeville"/>
        <s v="Lakewood"/>
        <s v="Lancaster"/>
        <s v="Lansing"/>
        <s v="Laredo"/>
        <s v="Las Cruces"/>
        <s v="Las Vegas"/>
        <s v="Laurel"/>
        <s v="Lawrence"/>
        <s v="Lawton"/>
        <s v="Layton"/>
        <s v="League City"/>
        <s v="Lebanon"/>
        <s v="Lehi"/>
        <s v="Leominster"/>
        <s v="Lewiston"/>
        <s v="Lincoln Park"/>
        <s v="Linden"/>
        <s v="Lindenhurst"/>
        <s v="Little Rock"/>
        <s v="Littleton"/>
        <s v="Lodi"/>
        <s v="Logan"/>
        <s v="Long Beach"/>
        <s v="Longmont"/>
        <s v="Longview"/>
        <s v="Lorain"/>
        <s v="Los Angeles"/>
        <s v="Louisville"/>
        <s v="Loveland"/>
        <s v="Lowell"/>
        <s v="Lubbock"/>
        <s v="Macon"/>
        <s v="Madison"/>
        <s v="Malden"/>
        <s v="Manchester"/>
        <s v="Manhattan"/>
        <s v="Mansfield"/>
        <s v="Manteca"/>
        <s v="Maple Grove"/>
        <s v="Margate"/>
        <s v="Marietta"/>
        <s v="Marion"/>
        <s v="Marlborough"/>
        <s v="Marysville"/>
        <s v="Mason"/>
        <s v="Mcallen"/>
        <s v="Medford"/>
        <s v="Medina"/>
        <s v="Melbourne"/>
        <s v="Memphis"/>
        <s v="Mentor"/>
        <s v="Meriden"/>
        <s v="Meridian"/>
        <s v="Mesa"/>
        <s v="Mesquite"/>
        <s v="Miami"/>
        <s v="Middletown"/>
        <s v="Midland"/>
        <s v="Milford"/>
        <s v="Milwaukee"/>
        <s v="Minneapolis"/>
        <s v="Miramar"/>
        <s v="Mishawaka"/>
        <s v="Mission Viejo"/>
        <s v="Missoula"/>
        <s v="Missouri City"/>
        <s v="Mobile"/>
        <s v="Modesto"/>
        <s v="Monroe"/>
        <s v="Montebello"/>
        <s v="Montgomery"/>
        <s v="Moorhead"/>
        <s v="Moreno Valley"/>
        <s v="Morgan Hill"/>
        <s v="Morristown"/>
        <s v="Mount Pleasant"/>
        <s v="Mount Vernon"/>
        <s v="Murfreesboro"/>
        <s v="Murray"/>
        <s v="Murrieta"/>
        <s v="Muskogee"/>
        <s v="Naperville"/>
        <s v="Nashua"/>
        <s v="Nashville"/>
        <s v="New Albany"/>
        <s v="New Bedford"/>
        <s v="New Brunswick"/>
        <s v="New Castle"/>
        <s v="New Rochelle"/>
        <s v="New York City"/>
        <s v="Newark"/>
        <s v="Newport News"/>
        <s v="Niagara Falls"/>
        <s v="Noblesville"/>
        <s v="Norfolk"/>
        <s v="Normal"/>
        <s v="Norman"/>
        <s v="North Charleston"/>
        <s v="North Las Vegas"/>
        <s v="North Miami"/>
        <s v="Norwich"/>
        <s v="Oak Park"/>
        <s v="Oakland"/>
        <s v="Oceanside"/>
        <s v="Odessa"/>
        <s v="Oklahoma City"/>
        <s v="Olathe"/>
        <s v="Olympia"/>
        <s v="Omaha"/>
        <s v="Ontario"/>
        <s v="Orange"/>
        <s v="Orem"/>
        <s v="Orland Park"/>
        <s v="Orlando"/>
        <s v="Ormond Beach"/>
        <s v="Oswego"/>
        <s v="Overland Park"/>
        <s v="Owensboro"/>
        <s v="Oxnard"/>
        <s v="Palatine"/>
        <s v="Palm Coast"/>
        <s v="Park Ridge"/>
        <s v="Parker"/>
        <s v="Parma"/>
        <s v="Pasadena"/>
        <s v="Pasco"/>
        <s v="Passaic"/>
        <s v="Paterson"/>
        <s v="Pearland"/>
        <s v="Pembroke Pines"/>
        <s v="Pensacola"/>
        <s v="Peoria"/>
        <s v="Perth Amboy"/>
        <s v="Pharr"/>
        <s v="Philadelphia"/>
        <s v="Phoenix"/>
        <s v="Pico Rivera"/>
        <s v="Pine Bluff"/>
        <s v="Plainfield"/>
        <s v="Plano"/>
        <s v="Plantation"/>
        <s v="Pleasant Grove"/>
        <s v="Pocatello"/>
        <s v="Pomona"/>
        <s v="Pompano Beach"/>
        <s v="Port Arthur"/>
        <s v="Port Orange"/>
        <s v="Port Saint Lucie"/>
        <s v="Portage"/>
        <s v="Portland"/>
        <s v="Providence"/>
        <s v="Provo"/>
        <s v="Pueblo"/>
        <s v="Quincy"/>
        <s v="Raleigh"/>
        <s v="Rancho Cucamonga"/>
        <s v="Rapid City"/>
        <s v="Reading"/>
        <s v="Redding"/>
        <s v="Redlands"/>
        <s v="Redmond"/>
        <s v="Redondo Beach"/>
        <s v="Redwood City"/>
        <s v="Reno"/>
        <s v="Renton"/>
        <s v="Revere"/>
        <s v="Richardson"/>
        <s v="Richmond"/>
        <s v="Rio Rancho"/>
        <s v="Riverside"/>
        <s v="Rochester"/>
        <s v="Rochester Hills"/>
        <s v="Rock Hill"/>
        <s v="Rockford"/>
        <s v="Rockville"/>
        <s v="Rogers"/>
        <s v="Rome"/>
        <s v="Romeoville"/>
        <s v="Roseville"/>
        <s v="Roswell"/>
        <s v="Round Rock"/>
        <s v="Royal Oak"/>
        <s v="Sacramento"/>
        <s v="Saginaw"/>
        <s v="Saint Charles"/>
        <s v="Saint Cloud"/>
        <s v="Saint Louis"/>
        <s v="Saint Paul"/>
        <s v="Saint Peters"/>
        <s v="Saint Petersburg"/>
        <s v="Salem"/>
        <s v="Salinas"/>
        <s v="Salt Lake City"/>
        <s v="San Angelo"/>
        <s v="San Antonio"/>
        <s v="San Bernardino"/>
        <s v="San Clemente"/>
        <s v="San Diego"/>
        <s v="San Francisco"/>
        <s v="San Gabriel"/>
        <s v="San Jose"/>
        <s v="San Luis Obispo"/>
        <s v="San Marcos"/>
        <s v="San Mateo"/>
        <s v="Sandy Springs"/>
        <s v="Sanford"/>
        <s v="Santa Ana"/>
        <s v="Santa Barbara"/>
        <s v="Santa Clara"/>
        <s v="Santa Fe"/>
        <s v="Santa Maria"/>
        <s v="Scottsdale"/>
        <s v="Seattle"/>
        <s v="Sheboygan"/>
        <s v="Shelton"/>
        <s v="Sierra Vista"/>
        <s v="Sioux Falls"/>
        <s v="Skokie"/>
        <s v="Smyrna"/>
        <s v="South Bend"/>
        <s v="Southaven"/>
        <s v="Sparks"/>
        <s v="Spokane"/>
        <s v="Springdale"/>
        <s v="Springfield"/>
        <s v="Sterling Heights"/>
        <s v="Stockton"/>
        <s v="Suffolk"/>
        <s v="Summerville"/>
        <s v="Sunnyvale"/>
        <s v="Superior"/>
        <s v="Tallahassee"/>
        <s v="Tamarac"/>
        <s v="Tampa"/>
        <s v="Taylor"/>
        <s v="Temecula"/>
        <s v="Tempe"/>
        <s v="Texarkana"/>
        <s v="Texas City"/>
        <s v="The Colony"/>
        <s v="Thomasville"/>
        <s v="Thornton"/>
        <s v="Thousand Oaks"/>
        <s v="Tigard"/>
        <s v="Tinley Park"/>
        <s v="Toledo"/>
        <s v="Torrance"/>
        <s v="Trenton"/>
        <s v="Troy"/>
        <s v="Tucson"/>
        <s v="Tulsa"/>
        <s v="Tuscaloosa"/>
        <s v="Twin Falls"/>
        <s v="Tyler"/>
        <s v="Urbandale"/>
        <s v="Utica"/>
        <s v="Vacaville"/>
        <s v="Vallejo"/>
        <s v="Vancouver"/>
        <s v="Vineland"/>
        <s v="Virginia Beach"/>
        <s v="Visalia"/>
        <s v="Waco"/>
        <s v="Warner Robins"/>
        <s v="Warwick"/>
        <s v="Washington"/>
        <s v="Waterbury"/>
        <s v="Waterloo"/>
        <s v="Watertown"/>
        <s v="Waukesha"/>
        <s v="Wausau"/>
        <s v="Waynesboro"/>
        <s v="West Allis"/>
        <s v="West Jordan"/>
        <s v="West Palm Beach"/>
        <s v="Westfield"/>
        <s v="Westland"/>
        <s v="Westminster"/>
        <s v="Wheeling"/>
        <s v="Whittier"/>
        <s v="Wichita"/>
        <s v="Wilmington"/>
        <s v="Wilson"/>
        <s v="Woodbury"/>
        <s v="Woodland"/>
        <s v="Woodstock"/>
        <s v="Woonsocket"/>
        <s v="Yonkers"/>
        <s v="York"/>
        <s v="Yucaipa"/>
        <s v="Yuma"/>
      </sharedItems>
    </cacheField>
    <cacheField name="[Table_1].[Region].[Region]" caption="Region" numFmtId="0" hierarchy="14" level="1">
      <sharedItems containsSemiMixedTypes="0" containsNonDate="0" containsString="0"/>
    </cacheField>
  </cacheFields>
  <cacheHierarchies count="35">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ment days]" caption="shipment days" attribute="1" defaultMemberUniqueName="[Table_1].[shipment days].[All]" allUniqueName="[Table_1].[shipment days].[All]" dimensionUniqueName="[Table_1]" displayFolder="" count="0" memberValueDatatype="20"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2" memberValueDatatype="130" unbalanced="0">
      <fieldsUsage count="2">
        <fieldUsage x="-1"/>
        <fieldUsage x="1"/>
      </fieldsUsage>
    </cacheHierarchy>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Expense]" caption="Expense" attribute="1" defaultMemberUniqueName="[Table_1].[Expense].[All]" allUniqueName="[Table_1].[Expense].[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Table_1"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Table_1" count="0" hidden="1">
      <extLst>
        <ext xmlns:x15="http://schemas.microsoft.com/office/spreadsheetml/2010/11/main" uri="{B97F6D7D-B522-45F9-BDA1-12C45D357490}">
          <x15:cacheHierarchy aggregatedColumn="7"/>
        </ext>
      </extLst>
    </cacheHierarchy>
    <cacheHierarchy uniqueName="[Measures].[Sum of Expense]" caption="Sum of Expense" measure="1" displayFolder="" measureGroup="Table_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_1"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Table_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Guzman" refreshedDate="45527.774852430557" backgroundQuery="1" createdVersion="8" refreshedVersion="8" minRefreshableVersion="3" recordCount="0" supportSubquery="1" supportAdvancedDrill="1" xr:uid="{FFFF0559-26CA-4591-AB2C-5C1164E74011}">
  <cacheSource type="external" connectionId="1"/>
  <cacheFields count="3">
    <cacheField name="[Measures].[Sum of Sales]" caption="Sum of Sales" numFmtId="0" hierarchy="26" level="32767"/>
    <cacheField name="[Table_1].[Customer Name].[Customer Name]" caption="Customer Name" numFmtId="0" hierarchy="8" level="1">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Table_1].[Region].[Region]" caption="Region" numFmtId="0" hierarchy="14" level="1">
      <sharedItems containsSemiMixedTypes="0" containsNonDate="0" containsString="0"/>
    </cacheField>
  </cacheFields>
  <cacheHierarchies count="35">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ment days]" caption="shipment days" attribute="1" defaultMemberUniqueName="[Table_1].[shipment days].[All]" allUniqueName="[Table_1].[shipment days].[All]" dimensionUniqueName="[Table_1]" displayFolder="" count="0" memberValueDatatype="20"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fieldsUsage count="2">
        <fieldUsage x="-1"/>
        <fieldUsage x="1"/>
      </fieldsUsage>
    </cacheHierarchy>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Expense]" caption="Expense" attribute="1" defaultMemberUniqueName="[Table_1].[Expense].[All]" allUniqueName="[Table_1].[Expense].[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Table_1"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Table_1" count="0" hidden="1">
      <extLst>
        <ext xmlns:x15="http://schemas.microsoft.com/office/spreadsheetml/2010/11/main" uri="{B97F6D7D-B522-45F9-BDA1-12C45D357490}">
          <x15:cacheHierarchy aggregatedColumn="7"/>
        </ext>
      </extLst>
    </cacheHierarchy>
    <cacheHierarchy uniqueName="[Measures].[Sum of Expense]" caption="Sum of Expense" measure="1" displayFolder="" measureGroup="Table_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_1"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Table_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Guzman" refreshedDate="45527.774853125004" backgroundQuery="1" createdVersion="8" refreshedVersion="8" minRefreshableVersion="3" recordCount="0" supportSubquery="1" supportAdvancedDrill="1" xr:uid="{D484D3F8-DB45-4F54-AB2B-02B22032DC87}">
  <cacheSource type="external" connectionId="1"/>
  <cacheFields count="3">
    <cacheField name="[Measures].[Sum of Sales]" caption="Sum of Sales" numFmtId="0" hierarchy="26" level="32767"/>
    <cacheField name="[Table_1].[State].[State]" caption="State" numFmtId="0" hierarchy="12"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_1].[Region].[Region]" caption="Region" numFmtId="0" hierarchy="14" level="1">
      <sharedItems containsSemiMixedTypes="0" containsNonDate="0" containsString="0"/>
    </cacheField>
  </cacheFields>
  <cacheHierarchies count="35">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ment days]" caption="shipment days" attribute="1" defaultMemberUniqueName="[Table_1].[shipment days].[All]" allUniqueName="[Table_1].[shipment days].[All]" dimensionUniqueName="[Table_1]" displayFolder="" count="2" memberValueDatatype="20"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1"/>
      </fieldsUsage>
    </cacheHierarchy>
    <cacheHierarchy uniqueName="[Table_1].[Postal Code]" caption="Postal Code" attribute="1" defaultMemberUniqueName="[Table_1].[Postal Code].[All]" allUniqueName="[Table_1].[Postal Code].[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Expense]" caption="Expense" attribute="1" defaultMemberUniqueName="[Table_1].[Expense].[All]" allUniqueName="[Table_1].[Expense].[All]" dimensionUniqueName="[Table_1]" displayFolder="" count="2"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Table_1"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Table_1" count="0" hidden="1">
      <extLst>
        <ext xmlns:x15="http://schemas.microsoft.com/office/spreadsheetml/2010/11/main" uri="{B97F6D7D-B522-45F9-BDA1-12C45D357490}">
          <x15:cacheHierarchy aggregatedColumn="7"/>
        </ext>
      </extLst>
    </cacheHierarchy>
    <cacheHierarchy uniqueName="[Measures].[Sum of Expense]" caption="Sum of Expense" measure="1" displayFolder="" measureGroup="Table_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_1"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Table_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Guzman" refreshedDate="45527.584957754632" backgroundQuery="1" createdVersion="3" refreshedVersion="8" minRefreshableVersion="3" recordCount="0" supportSubquery="1" supportAdvancedDrill="1" xr:uid="{49B20A93-F286-42C5-83CE-FC5CDA6BF2FB}">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ment days]" caption="shipment days" attribute="1" defaultMemberUniqueName="[Table_1].[shipment days].[All]" allUniqueName="[Table_1].[shipment days].[All]" dimensionUniqueName="[Table_1]" displayFolder="" count="0" memberValueDatatype="20"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Expense]" caption="Expense" attribute="1" defaultMemberUniqueName="[Table_1].[Expense].[All]" allUniqueName="[Table_1].[Expense].[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Table_1"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Table_1" count="0" hidden="1">
      <extLst>
        <ext xmlns:x15="http://schemas.microsoft.com/office/spreadsheetml/2010/11/main" uri="{B97F6D7D-B522-45F9-BDA1-12C45D357490}">
          <x15:cacheHierarchy aggregatedColumn="7"/>
        </ext>
      </extLst>
    </cacheHierarchy>
    <cacheHierarchy uniqueName="[Measures].[Sum of Expense]" caption="Sum of Expense" measure="1" displayFolder="" measureGroup="Table_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2"/>
        </ext>
      </extLst>
    </cacheHierarchy>
    <cacheHierarchy uniqueName="[Measures].[Count of City]" caption="Count of City" measure="1" displayFolder="" measureGroup="Table_1"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Table_1"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56438935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n v="2013"/>
    <x v="0"/>
    <d v="2013-11-12T00:00:00"/>
    <n v="3"/>
    <s v="Second Class"/>
    <s v="CG-12520"/>
    <x v="0"/>
    <x v="0"/>
    <s v="United States"/>
    <x v="0"/>
    <x v="0"/>
    <n v="42420"/>
    <x v="0"/>
    <s v="FUR-BO-10001798"/>
    <x v="0"/>
    <s v="Bookcases"/>
    <s v="Bush Somerset Collection Bookcase"/>
    <n v="261.95999999999998"/>
    <n v="2"/>
    <n v="0"/>
    <n v="41.913600000000002"/>
    <n v="220.04639999999998"/>
  </r>
  <r>
    <n v="2"/>
    <s v="CA-2013-152156"/>
    <n v="2013"/>
    <x v="0"/>
    <d v="2013-11-12T00:00:00"/>
    <n v="3"/>
    <s v="Second Class"/>
    <s v="CG-12520"/>
    <x v="0"/>
    <x v="0"/>
    <s v="United States"/>
    <x v="0"/>
    <x v="0"/>
    <n v="42420"/>
    <x v="0"/>
    <s v="FUR-CH-10000454"/>
    <x v="0"/>
    <s v="Chairs"/>
    <s v="Hon Deluxe Fabric Upholstered Stacking Chairs, Rounded Back"/>
    <n v="731.93999999999994"/>
    <n v="3"/>
    <n v="0"/>
    <n v="219.58199999999997"/>
    <n v="512.35799999999995"/>
  </r>
  <r>
    <n v="3"/>
    <s v="CA-2013-138688"/>
    <n v="2013"/>
    <x v="1"/>
    <d v="2013-06-17T00:00:00"/>
    <n v="4"/>
    <s v="Second Class"/>
    <s v="DV-13045"/>
    <x v="1"/>
    <x v="1"/>
    <s v="United States"/>
    <x v="1"/>
    <x v="1"/>
    <n v="90036"/>
    <x v="1"/>
    <s v="OFF-LA-10000240"/>
    <x v="1"/>
    <s v="Labels"/>
    <s v="Self-Adhesive Address Labels for Typewriters by Universal"/>
    <n v="14.62"/>
    <n v="2"/>
    <n v="0"/>
    <n v="6.8713999999999995"/>
    <n v="7.7485999999999997"/>
  </r>
  <r>
    <n v="4"/>
    <s v="US-2012-108966"/>
    <n v="2012"/>
    <x v="2"/>
    <d v="2012-10-18T00:00:00"/>
    <n v="7"/>
    <s v="Standard Class"/>
    <s v="SO-20335"/>
    <x v="2"/>
    <x v="0"/>
    <s v="United States"/>
    <x v="2"/>
    <x v="2"/>
    <n v="33311"/>
    <x v="0"/>
    <s v="FUR-TA-10000577"/>
    <x v="0"/>
    <s v="Tables"/>
    <s v="Bretford CR4500 Series Slim Rectangular Table"/>
    <n v="957.57749999999999"/>
    <n v="5"/>
    <n v="0.45"/>
    <n v="-383.03100000000006"/>
    <n v="1340.6085"/>
  </r>
  <r>
    <n v="5"/>
    <s v="US-2012-108966"/>
    <n v="2012"/>
    <x v="2"/>
    <d v="2012-10-18T00:00:00"/>
    <n v="7"/>
    <s v="Standard Class"/>
    <s v="SO-20335"/>
    <x v="2"/>
    <x v="0"/>
    <s v="United States"/>
    <x v="2"/>
    <x v="2"/>
    <n v="33311"/>
    <x v="0"/>
    <s v="OFF-ST-10000760"/>
    <x v="1"/>
    <s v="Storage"/>
    <s v="Eldon Fold 'N Roll Cart System"/>
    <n v="22.368000000000002"/>
    <n v="2"/>
    <n v="0.2"/>
    <n v="2.5163999999999991"/>
    <n v="19.851600000000005"/>
  </r>
  <r>
    <n v="6"/>
    <s v="CA-2011-115812"/>
    <n v="2011"/>
    <x v="3"/>
    <d v="2011-06-14T00:00:00"/>
    <n v="5"/>
    <s v="Standard Class"/>
    <s v="BH-11710"/>
    <x v="3"/>
    <x v="0"/>
    <s v="United States"/>
    <x v="1"/>
    <x v="1"/>
    <n v="90032"/>
    <x v="1"/>
    <s v="FUR-FU-10001487"/>
    <x v="0"/>
    <s v="Furnishings"/>
    <s v="Eldon Expressions Wood and Plastic Desk Accessories, Cherry Wood"/>
    <n v="48.86"/>
    <n v="7"/>
    <n v="0"/>
    <n v="14.169399999999996"/>
    <n v="34.690600000000003"/>
  </r>
  <r>
    <n v="7"/>
    <s v="CA-2011-115812"/>
    <n v="2011"/>
    <x v="3"/>
    <d v="2011-06-14T00:00:00"/>
    <n v="5"/>
    <s v="Standard Class"/>
    <s v="BH-11710"/>
    <x v="3"/>
    <x v="0"/>
    <s v="United States"/>
    <x v="1"/>
    <x v="1"/>
    <n v="90032"/>
    <x v="1"/>
    <s v="OFF-AR-10002833"/>
    <x v="1"/>
    <s v="Art"/>
    <s v="Newell 322"/>
    <n v="7.28"/>
    <n v="4"/>
    <n v="0"/>
    <n v="1.9656000000000002"/>
    <n v="5.3144"/>
  </r>
  <r>
    <n v="8"/>
    <s v="CA-2011-115812"/>
    <n v="2011"/>
    <x v="3"/>
    <d v="2011-06-14T00:00:00"/>
    <n v="5"/>
    <s v="Standard Class"/>
    <s v="BH-11710"/>
    <x v="3"/>
    <x v="0"/>
    <s v="United States"/>
    <x v="1"/>
    <x v="1"/>
    <n v="90032"/>
    <x v="1"/>
    <s v="TEC-PH-10002275"/>
    <x v="2"/>
    <s v="Phones"/>
    <s v="Mitel 5320 IP Phone VoIP phone"/>
    <n v="907.15200000000004"/>
    <n v="6"/>
    <n v="0.2"/>
    <n v="90.715200000000038"/>
    <n v="816.43679999999995"/>
  </r>
  <r>
    <n v="9"/>
    <s v="CA-2011-115812"/>
    <n v="2011"/>
    <x v="3"/>
    <d v="2011-06-14T00:00:00"/>
    <n v="5"/>
    <s v="Standard Class"/>
    <s v="BH-11710"/>
    <x v="3"/>
    <x v="0"/>
    <s v="United States"/>
    <x v="1"/>
    <x v="1"/>
    <n v="90032"/>
    <x v="1"/>
    <s v="OFF-BI-10003910"/>
    <x v="1"/>
    <s v="Binders"/>
    <s v="DXL Angle-View Binders with Locking Rings by Samsill"/>
    <n v="18.504000000000001"/>
    <n v="3"/>
    <n v="0.2"/>
    <n v="5.7824999999999998"/>
    <n v="12.721500000000002"/>
  </r>
  <r>
    <n v="10"/>
    <s v="CA-2011-115812"/>
    <n v="2011"/>
    <x v="3"/>
    <d v="2011-06-14T00:00:00"/>
    <n v="5"/>
    <s v="Standard Class"/>
    <s v="BH-11710"/>
    <x v="3"/>
    <x v="0"/>
    <s v="United States"/>
    <x v="1"/>
    <x v="1"/>
    <n v="90032"/>
    <x v="1"/>
    <s v="OFF-AP-10002892"/>
    <x v="1"/>
    <s v="Appliances"/>
    <s v="Belkin F5C206VTEL 6 Outlet Surge"/>
    <n v="114.9"/>
    <n v="5"/>
    <n v="0"/>
    <n v="34.469999999999992"/>
    <n v="80.430000000000007"/>
  </r>
  <r>
    <n v="11"/>
    <s v="CA-2011-115812"/>
    <n v="2011"/>
    <x v="3"/>
    <d v="2011-06-14T00:00:00"/>
    <n v="5"/>
    <s v="Standard Class"/>
    <s v="BH-11710"/>
    <x v="3"/>
    <x v="0"/>
    <s v="United States"/>
    <x v="1"/>
    <x v="1"/>
    <n v="90032"/>
    <x v="1"/>
    <s v="FUR-TA-10001539"/>
    <x v="0"/>
    <s v="Tables"/>
    <s v="Chromcraft Rectangular Conference Tables"/>
    <n v="1706.1840000000002"/>
    <n v="9"/>
    <n v="0.2"/>
    <n v="85.309199999999805"/>
    <n v="1620.8748000000005"/>
  </r>
  <r>
    <n v="12"/>
    <s v="CA-2011-115812"/>
    <n v="2011"/>
    <x v="3"/>
    <d v="2011-06-14T00:00:00"/>
    <n v="5"/>
    <s v="Standard Class"/>
    <s v="BH-11710"/>
    <x v="3"/>
    <x v="0"/>
    <s v="United States"/>
    <x v="1"/>
    <x v="1"/>
    <n v="90032"/>
    <x v="1"/>
    <s v="TEC-PH-10002033"/>
    <x v="2"/>
    <s v="Phones"/>
    <s v="Konftel 250 Conference phone - Charcoal black"/>
    <n v="911.42399999999998"/>
    <n v="4"/>
    <n v="0.2"/>
    <n v="68.356800000000021"/>
    <n v="843.06719999999996"/>
  </r>
  <r>
    <n v="13"/>
    <s v="CA-2014-114412"/>
    <n v="2014"/>
    <x v="4"/>
    <d v="2014-04-21T00:00:00"/>
    <n v="5"/>
    <s v="Standard Class"/>
    <s v="AA-10480"/>
    <x v="4"/>
    <x v="0"/>
    <s v="United States"/>
    <x v="3"/>
    <x v="3"/>
    <n v="28027"/>
    <x v="0"/>
    <s v="OFF-PA-10002365"/>
    <x v="1"/>
    <s v="Paper"/>
    <s v="Xerox 1967"/>
    <n v="15.552000000000003"/>
    <n v="3"/>
    <n v="0.2"/>
    <n v="5.4432"/>
    <n v="10.108800000000002"/>
  </r>
  <r>
    <n v="14"/>
    <s v="CA-2013-161389"/>
    <n v="2013"/>
    <x v="5"/>
    <d v="2013-12-11T00:00:00"/>
    <n v="5"/>
    <s v="Standard Class"/>
    <s v="IM-15070"/>
    <x v="5"/>
    <x v="0"/>
    <s v="United States"/>
    <x v="4"/>
    <x v="4"/>
    <n v="98103"/>
    <x v="1"/>
    <s v="OFF-BI-10003656"/>
    <x v="1"/>
    <s v="Binders"/>
    <s v="Fellowes PB200 Plastic Comb Binding Machine"/>
    <n v="407.97600000000006"/>
    <n v="3"/>
    <n v="0.2"/>
    <n v="132.59219999999993"/>
    <n v="275.38380000000012"/>
  </r>
  <r>
    <n v="15"/>
    <s v="US-2012-118983"/>
    <n v="2012"/>
    <x v="6"/>
    <d v="2012-11-26T00:00:00"/>
    <n v="4"/>
    <s v="Standard Class"/>
    <s v="HP-14815"/>
    <x v="6"/>
    <x v="2"/>
    <s v="United States"/>
    <x v="5"/>
    <x v="5"/>
    <n v="76106"/>
    <x v="2"/>
    <s v="OFF-AP-10002311"/>
    <x v="1"/>
    <s v="Appliances"/>
    <s v="Holmes Replacement Filter for HEPA Air Cleaner, Very Large Room, HEPA Filter"/>
    <n v="68.809999999999988"/>
    <n v="5"/>
    <n v="0.8"/>
    <n v="-123.858"/>
    <n v="192.66800000000001"/>
  </r>
  <r>
    <n v="16"/>
    <s v="US-2012-118983"/>
    <n v="2012"/>
    <x v="6"/>
    <d v="2012-11-26T00:00:00"/>
    <n v="4"/>
    <s v="Standard Class"/>
    <s v="HP-14815"/>
    <x v="6"/>
    <x v="2"/>
    <s v="United States"/>
    <x v="5"/>
    <x v="5"/>
    <n v="76106"/>
    <x v="2"/>
    <s v="OFF-BI-10000756"/>
    <x v="1"/>
    <s v="Binders"/>
    <s v="Storex DuraTech Recycled Plastic Frosted Binders"/>
    <n v="2.5439999999999996"/>
    <n v="3"/>
    <n v="0.8"/>
    <n v="-3.8160000000000016"/>
    <n v="6.3600000000000012"/>
  </r>
  <r>
    <n v="17"/>
    <s v="CA-2011-105893"/>
    <n v="2011"/>
    <x v="7"/>
    <d v="2011-11-18T00:00:00"/>
    <n v="7"/>
    <s v="Standard Class"/>
    <s v="PK-19075"/>
    <x v="7"/>
    <x v="0"/>
    <s v="United States"/>
    <x v="6"/>
    <x v="6"/>
    <n v="53711"/>
    <x v="2"/>
    <s v="OFF-ST-10004186"/>
    <x v="1"/>
    <s v="Storage"/>
    <s v="Stur-D-Stor Shelving, Vertical 5-Shelf: 72&quot;H x 36&quot;W x 18 1/2&quot;D"/>
    <n v="665.88"/>
    <n v="6"/>
    <n v="0"/>
    <n v="13.317599999999999"/>
    <n v="652.56240000000003"/>
  </r>
  <r>
    <n v="18"/>
    <s v="CA-2011-167164"/>
    <n v="2011"/>
    <x v="8"/>
    <d v="2011-05-15T00:00:00"/>
    <n v="2"/>
    <s v="Second Class"/>
    <s v="AG-10270"/>
    <x v="8"/>
    <x v="0"/>
    <s v="United States"/>
    <x v="7"/>
    <x v="7"/>
    <n v="84084"/>
    <x v="1"/>
    <s v="OFF-ST-10000107"/>
    <x v="1"/>
    <s v="Storage"/>
    <s v="Fellowes Super Stor/Drawer"/>
    <n v="55.5"/>
    <n v="2"/>
    <n v="0"/>
    <n v="9.9899999999999949"/>
    <n v="45.510000000000005"/>
  </r>
  <r>
    <n v="19"/>
    <s v="CA-2011-143336"/>
    <n v="2011"/>
    <x v="9"/>
    <d v="2011-09-01T00:00:00"/>
    <n v="5"/>
    <s v="Second Class"/>
    <s v="ZD-21925"/>
    <x v="9"/>
    <x v="0"/>
    <s v="United States"/>
    <x v="8"/>
    <x v="1"/>
    <n v="94109"/>
    <x v="1"/>
    <s v="OFF-AR-10003056"/>
    <x v="1"/>
    <s v="Art"/>
    <s v="Newell 341"/>
    <n v="8.56"/>
    <n v="2"/>
    <n v="0"/>
    <n v="2.4823999999999993"/>
    <n v="6.0776000000000012"/>
  </r>
  <r>
    <n v="20"/>
    <s v="CA-2011-143336"/>
    <n v="2011"/>
    <x v="9"/>
    <d v="2011-09-01T00:00:00"/>
    <n v="5"/>
    <s v="Second Class"/>
    <s v="ZD-21925"/>
    <x v="9"/>
    <x v="0"/>
    <s v="United States"/>
    <x v="8"/>
    <x v="1"/>
    <n v="94109"/>
    <x v="1"/>
    <s v="TEC-PH-10001949"/>
    <x v="2"/>
    <s v="Phones"/>
    <s v="Cisco SPA 501G IP Phone"/>
    <n v="213.48000000000002"/>
    <n v="3"/>
    <n v="0.2"/>
    <n v="16.010999999999981"/>
    <n v="197.46900000000005"/>
  </r>
  <r>
    <n v="21"/>
    <s v="CA-2011-143336"/>
    <n v="2011"/>
    <x v="9"/>
    <d v="2011-09-01T00:00:00"/>
    <n v="5"/>
    <s v="Second Class"/>
    <s v="ZD-21925"/>
    <x v="9"/>
    <x v="0"/>
    <s v="United States"/>
    <x v="8"/>
    <x v="1"/>
    <n v="94109"/>
    <x v="1"/>
    <s v="OFF-BI-10002215"/>
    <x v="1"/>
    <s v="Binders"/>
    <s v="Wilson Jones Hanging View Binder, White, 1&quot;"/>
    <n v="22.72"/>
    <n v="4"/>
    <n v="0.2"/>
    <n v="7.3839999999999986"/>
    <n v="15.336"/>
  </r>
  <r>
    <n v="22"/>
    <s v="CA-2013-137330"/>
    <n v="2013"/>
    <x v="10"/>
    <d v="2013-12-14T00:00:00"/>
    <n v="4"/>
    <s v="Standard Class"/>
    <s v="KB-16585"/>
    <x v="10"/>
    <x v="1"/>
    <s v="United States"/>
    <x v="9"/>
    <x v="8"/>
    <n v="68025"/>
    <x v="2"/>
    <s v="OFF-AR-10000246"/>
    <x v="1"/>
    <s v="Art"/>
    <s v="Newell 318"/>
    <n v="19.459999999999997"/>
    <n v="7"/>
    <n v="0"/>
    <n v="5.0595999999999997"/>
    <n v="14.400399999999998"/>
  </r>
  <r>
    <n v="23"/>
    <s v="CA-2013-137330"/>
    <n v="2013"/>
    <x v="10"/>
    <d v="2013-12-14T00:00:00"/>
    <n v="4"/>
    <s v="Standard Class"/>
    <s v="KB-16585"/>
    <x v="10"/>
    <x v="1"/>
    <s v="United States"/>
    <x v="9"/>
    <x v="8"/>
    <n v="68025"/>
    <x v="2"/>
    <s v="OFF-AP-10001492"/>
    <x v="1"/>
    <s v="Appliances"/>
    <s v="Acco Six-Outlet Power Strip, 4' Cord Length"/>
    <n v="60.339999999999996"/>
    <n v="7"/>
    <n v="0"/>
    <n v="15.688400000000001"/>
    <n v="44.651599999999995"/>
  </r>
  <r>
    <n v="24"/>
    <s v="US-2014-156909"/>
    <n v="2014"/>
    <x v="11"/>
    <d v="2014-07-19T00:00:00"/>
    <n v="2"/>
    <s v="Second Class"/>
    <s v="SF-20065"/>
    <x v="11"/>
    <x v="0"/>
    <s v="United States"/>
    <x v="10"/>
    <x v="9"/>
    <n v="19140"/>
    <x v="3"/>
    <s v="FUR-CH-10002774"/>
    <x v="0"/>
    <s v="Chairs"/>
    <s v="Global Deluxe Stacking Chair, Gray"/>
    <n v="71.371999999999986"/>
    <n v="2"/>
    <n v="0.3"/>
    <n v="-1.0196000000000005"/>
    <n v="72.391599999999983"/>
  </r>
  <r>
    <n v="25"/>
    <s v="CA-2012-106320"/>
    <n v="2012"/>
    <x v="12"/>
    <d v="2012-09-30T00:00:00"/>
    <n v="5"/>
    <s v="Standard Class"/>
    <s v="EB-13870"/>
    <x v="12"/>
    <x v="0"/>
    <s v="United States"/>
    <x v="11"/>
    <x v="7"/>
    <n v="84057"/>
    <x v="1"/>
    <s v="FUR-TA-10000577"/>
    <x v="0"/>
    <s v="Tables"/>
    <s v="Bretford CR4500 Series Slim Rectangular Table"/>
    <n v="1044.6299999999999"/>
    <n v="3"/>
    <n v="0"/>
    <n v="240.26490000000001"/>
    <n v="804.36509999999987"/>
  </r>
  <r>
    <n v="26"/>
    <s v="CA-2013-121755"/>
    <n v="2013"/>
    <x v="13"/>
    <d v="2013-01-20T00:00:00"/>
    <n v="4"/>
    <s v="Second Class"/>
    <s v="EH-13945"/>
    <x v="13"/>
    <x v="0"/>
    <s v="United States"/>
    <x v="1"/>
    <x v="1"/>
    <n v="90049"/>
    <x v="1"/>
    <s v="OFF-BI-10001634"/>
    <x v="1"/>
    <s v="Binders"/>
    <s v="Wilson Jones Active Use Binders"/>
    <n v="11.648000000000001"/>
    <n v="2"/>
    <n v="0.2"/>
    <n v="4.2224000000000004"/>
    <n v="7.4256000000000011"/>
  </r>
  <r>
    <n v="27"/>
    <s v="CA-2013-121755"/>
    <n v="2013"/>
    <x v="13"/>
    <d v="2013-01-20T00:00:00"/>
    <n v="4"/>
    <s v="Second Class"/>
    <s v="EH-13945"/>
    <x v="13"/>
    <x v="0"/>
    <s v="United States"/>
    <x v="1"/>
    <x v="1"/>
    <n v="90049"/>
    <x v="1"/>
    <s v="TEC-AC-10003027"/>
    <x v="2"/>
    <s v="Accessories"/>
    <s v="Imation 8GB Mini TravelDrive USB 2.0 Flash Drive"/>
    <n v="90.570000000000007"/>
    <n v="3"/>
    <n v="0"/>
    <n v="11.774100000000004"/>
    <n v="78.795900000000003"/>
  </r>
  <r>
    <n v="28"/>
    <s v="US-2012-150630"/>
    <n v="2012"/>
    <x v="14"/>
    <d v="2012-09-21T00:00:00"/>
    <n v="4"/>
    <s v="Standard Class"/>
    <s v="TB-21520"/>
    <x v="14"/>
    <x v="0"/>
    <s v="United States"/>
    <x v="10"/>
    <x v="9"/>
    <n v="19140"/>
    <x v="3"/>
    <s v="FUR-BO-10004834"/>
    <x v="0"/>
    <s v="Bookcases"/>
    <s v="Riverside Palais Royal Lawyers Bookcase, Royale Cherry Finish"/>
    <n v="3083.4300000000003"/>
    <n v="7"/>
    <n v="0.5"/>
    <n v="-1665.0522000000001"/>
    <n v="4748.4822000000004"/>
  </r>
  <r>
    <n v="29"/>
    <s v="US-2012-150630"/>
    <n v="2012"/>
    <x v="14"/>
    <d v="2012-09-21T00:00:00"/>
    <n v="4"/>
    <s v="Standard Class"/>
    <s v="TB-21520"/>
    <x v="14"/>
    <x v="0"/>
    <s v="United States"/>
    <x v="10"/>
    <x v="9"/>
    <n v="19140"/>
    <x v="3"/>
    <s v="OFF-BI-10000474"/>
    <x v="1"/>
    <s v="Binders"/>
    <s v="Avery Recycled Flexi-View Covers for Binding Systems"/>
    <n v="9.6180000000000021"/>
    <n v="2"/>
    <n v="0.7"/>
    <n v="-7.0532000000000004"/>
    <n v="16.671200000000002"/>
  </r>
  <r>
    <n v="30"/>
    <s v="US-2012-150630"/>
    <n v="2012"/>
    <x v="14"/>
    <d v="2012-09-21T00:00:00"/>
    <n v="4"/>
    <s v="Standard Class"/>
    <s v="TB-21520"/>
    <x v="14"/>
    <x v="0"/>
    <s v="United States"/>
    <x v="10"/>
    <x v="9"/>
    <n v="19140"/>
    <x v="3"/>
    <s v="FUR-FU-10004848"/>
    <x v="0"/>
    <s v="Furnishings"/>
    <s v="Howard Miller 13-3/4&quot; Diameter Brushed Chrome Round Wall Clock"/>
    <n v="124.20000000000002"/>
    <n v="3"/>
    <n v="0.2"/>
    <n v="15.524999999999991"/>
    <n v="108.67500000000003"/>
  </r>
  <r>
    <n v="31"/>
    <s v="US-2012-150630"/>
    <n v="2012"/>
    <x v="14"/>
    <d v="2012-09-21T00:00:00"/>
    <n v="4"/>
    <s v="Standard Class"/>
    <s v="TB-21520"/>
    <x v="14"/>
    <x v="0"/>
    <s v="United States"/>
    <x v="10"/>
    <x v="9"/>
    <n v="19140"/>
    <x v="3"/>
    <s v="OFF-EN-10001509"/>
    <x v="1"/>
    <s v="Envelopes"/>
    <s v="Poly String Tie Envelopes"/>
    <n v="3.2640000000000002"/>
    <n v="2"/>
    <n v="0.2"/>
    <n v="1.1015999999999997"/>
    <n v="2.1624000000000008"/>
  </r>
  <r>
    <n v="32"/>
    <s v="US-2012-150630"/>
    <n v="2012"/>
    <x v="14"/>
    <d v="2012-09-21T00:00:00"/>
    <n v="4"/>
    <s v="Standard Class"/>
    <s v="TB-21520"/>
    <x v="14"/>
    <x v="0"/>
    <s v="United States"/>
    <x v="10"/>
    <x v="9"/>
    <n v="19140"/>
    <x v="3"/>
    <s v="OFF-AR-10004042"/>
    <x v="1"/>
    <s v="Art"/>
    <s v="BOSTON Model 1800 Electric Pencil Sharpeners, Putty/Woodgrain"/>
    <n v="86.304000000000002"/>
    <n v="6"/>
    <n v="0.2"/>
    <n v="9.7091999999999885"/>
    <n v="76.594800000000021"/>
  </r>
  <r>
    <n v="33"/>
    <s v="US-2012-150630"/>
    <n v="2012"/>
    <x v="14"/>
    <d v="2012-09-21T00:00:00"/>
    <n v="4"/>
    <s v="Standard Class"/>
    <s v="TB-21520"/>
    <x v="14"/>
    <x v="0"/>
    <s v="United States"/>
    <x v="10"/>
    <x v="9"/>
    <n v="19140"/>
    <x v="3"/>
    <s v="OFF-BI-10001525"/>
    <x v="1"/>
    <s v="Binders"/>
    <s v="Acco Pressboard Covers with Storage Hooks, 14 7/8&quot; x 11&quot;, Executive Red"/>
    <n v="6.8580000000000014"/>
    <n v="6"/>
    <n v="0.7"/>
    <n v="-5.7149999999999999"/>
    <n v="12.573"/>
  </r>
  <r>
    <n v="34"/>
    <s v="US-2012-150630"/>
    <n v="2012"/>
    <x v="14"/>
    <d v="2012-09-21T00:00:00"/>
    <n v="4"/>
    <s v="Standard Class"/>
    <s v="TB-21520"/>
    <x v="14"/>
    <x v="0"/>
    <s v="United States"/>
    <x v="10"/>
    <x v="9"/>
    <n v="19140"/>
    <x v="3"/>
    <s v="OFF-AR-10001683"/>
    <x v="1"/>
    <s v="Art"/>
    <s v="Lumber Crayons"/>
    <n v="15.76"/>
    <n v="2"/>
    <n v="0.2"/>
    <n v="3.5460000000000007"/>
    <n v="12.213999999999999"/>
  </r>
  <r>
    <n v="35"/>
    <s v="CA-2014-107727"/>
    <n v="2014"/>
    <x v="15"/>
    <d v="2014-10-24T00:00:00"/>
    <n v="4"/>
    <s v="Second Class"/>
    <s v="MA-17560"/>
    <x v="15"/>
    <x v="2"/>
    <s v="United States"/>
    <x v="12"/>
    <x v="5"/>
    <n v="77095"/>
    <x v="2"/>
    <s v="OFF-PA-10000249"/>
    <x v="1"/>
    <s v="Paper"/>
    <s v="Staples"/>
    <n v="29.472000000000001"/>
    <n v="3"/>
    <n v="0.2"/>
    <n v="9.9467999999999979"/>
    <n v="19.525200000000005"/>
  </r>
  <r>
    <n v="36"/>
    <s v="CA-2013-117590"/>
    <n v="2013"/>
    <x v="16"/>
    <d v="2013-12-11T00:00:00"/>
    <n v="2"/>
    <s v="First Class"/>
    <s v="GH-14485"/>
    <x v="16"/>
    <x v="1"/>
    <s v="United States"/>
    <x v="13"/>
    <x v="5"/>
    <n v="75080"/>
    <x v="2"/>
    <s v="TEC-PH-10004977"/>
    <x v="2"/>
    <s v="Phones"/>
    <s v="GE 30524EE4"/>
    <n v="1097.5440000000003"/>
    <n v="7"/>
    <n v="0.2"/>
    <n v="123.47369999999989"/>
    <n v="974.07030000000043"/>
  </r>
  <r>
    <n v="37"/>
    <s v="CA-2013-117590"/>
    <n v="2013"/>
    <x v="16"/>
    <d v="2013-12-11T00:00:00"/>
    <n v="2"/>
    <s v="First Class"/>
    <s v="GH-14485"/>
    <x v="16"/>
    <x v="1"/>
    <s v="United States"/>
    <x v="13"/>
    <x v="5"/>
    <n v="75080"/>
    <x v="2"/>
    <s v="FUR-FU-10003664"/>
    <x v="0"/>
    <s v="Furnishings"/>
    <s v="Electrix Architect's Clamp-On Swing Arm Lamp, Black"/>
    <n v="190.92"/>
    <n v="5"/>
    <n v="0.6"/>
    <n v="-147.96300000000002"/>
    <n v="338.88300000000004"/>
  </r>
  <r>
    <n v="38"/>
    <s v="CA-2012-117415"/>
    <n v="2012"/>
    <x v="17"/>
    <d v="2012-12-31T00:00:00"/>
    <n v="4"/>
    <s v="Standard Class"/>
    <s v="SN-20710"/>
    <x v="17"/>
    <x v="2"/>
    <s v="United States"/>
    <x v="12"/>
    <x v="5"/>
    <n v="77041"/>
    <x v="2"/>
    <s v="OFF-EN-10002986"/>
    <x v="1"/>
    <s v="Envelopes"/>
    <s v="#10-4 1/8&quot; x 9 1/2&quot; Premium Diagonal Seam Envelopes"/>
    <n v="113.328"/>
    <n v="9"/>
    <n v="0.2"/>
    <n v="35.414999999999999"/>
    <n v="77.913000000000011"/>
  </r>
  <r>
    <n v="39"/>
    <s v="CA-2012-117415"/>
    <n v="2012"/>
    <x v="17"/>
    <d v="2012-12-31T00:00:00"/>
    <n v="4"/>
    <s v="Standard Class"/>
    <s v="SN-20710"/>
    <x v="17"/>
    <x v="2"/>
    <s v="United States"/>
    <x v="12"/>
    <x v="5"/>
    <n v="77041"/>
    <x v="2"/>
    <s v="FUR-BO-10002545"/>
    <x v="0"/>
    <s v="Bookcases"/>
    <s v="Atlantic Metals Mobile 3-Shelf Bookcases, Custom Colors"/>
    <n v="532.39919999999995"/>
    <n v="3"/>
    <n v="0.32"/>
    <n v="-46.976400000000012"/>
    <n v="579.37559999999996"/>
  </r>
  <r>
    <n v="40"/>
    <s v="CA-2012-117415"/>
    <n v="2012"/>
    <x v="17"/>
    <d v="2012-12-31T00:00:00"/>
    <n v="4"/>
    <s v="Standard Class"/>
    <s v="SN-20710"/>
    <x v="17"/>
    <x v="2"/>
    <s v="United States"/>
    <x v="12"/>
    <x v="5"/>
    <n v="77041"/>
    <x v="2"/>
    <s v="FUR-CH-10004218"/>
    <x v="0"/>
    <s v="Chairs"/>
    <s v="Global Fabric Manager's Chair, Dark Gray"/>
    <n v="212.05799999999999"/>
    <n v="3"/>
    <n v="0.3"/>
    <n v="-15.146999999999991"/>
    <n v="227.20499999999998"/>
  </r>
  <r>
    <n v="41"/>
    <s v="CA-2012-117415"/>
    <n v="2012"/>
    <x v="17"/>
    <d v="2012-12-31T00:00:00"/>
    <n v="4"/>
    <s v="Standard Class"/>
    <s v="SN-20710"/>
    <x v="17"/>
    <x v="2"/>
    <s v="United States"/>
    <x v="12"/>
    <x v="5"/>
    <n v="77041"/>
    <x v="2"/>
    <s v="TEC-PH-10000486"/>
    <x v="2"/>
    <s v="Phones"/>
    <s v="Plantronics HL10 Handset Lifter"/>
    <n v="371.16800000000001"/>
    <n v="4"/>
    <n v="0.2"/>
    <n v="41.756399999999957"/>
    <n v="329.41160000000002"/>
  </r>
  <r>
    <n v="42"/>
    <s v="CA-2014-120999"/>
    <n v="2014"/>
    <x v="18"/>
    <d v="2014-09-16T00:00:00"/>
    <n v="5"/>
    <s v="Standard Class"/>
    <s v="LC-16930"/>
    <x v="18"/>
    <x v="1"/>
    <s v="United States"/>
    <x v="14"/>
    <x v="10"/>
    <n v="60540"/>
    <x v="2"/>
    <s v="TEC-PH-10004093"/>
    <x v="2"/>
    <s v="Phones"/>
    <s v="Panasonic Kx-TS550"/>
    <n v="147.16800000000001"/>
    <n v="4"/>
    <n v="0.2"/>
    <n v="16.556399999999996"/>
    <n v="130.61160000000001"/>
  </r>
  <r>
    <n v="43"/>
    <s v="CA-2013-101343"/>
    <n v="2013"/>
    <x v="19"/>
    <d v="2013-07-23T00:00:00"/>
    <n v="5"/>
    <s v="Standard Class"/>
    <s v="RA-19885"/>
    <x v="19"/>
    <x v="1"/>
    <s v="United States"/>
    <x v="1"/>
    <x v="1"/>
    <n v="90049"/>
    <x v="1"/>
    <s v="OFF-ST-10003479"/>
    <x v="1"/>
    <s v="Storage"/>
    <s v="Eldon Base for stackable storage shelf, platinum"/>
    <n v="77.88"/>
    <n v="2"/>
    <n v="0"/>
    <n v="3.8939999999999912"/>
    <n v="73.986000000000004"/>
  </r>
  <r>
    <n v="44"/>
    <s v="CA-2014-139619"/>
    <n v="2014"/>
    <x v="20"/>
    <d v="2014-09-24T00:00:00"/>
    <n v="4"/>
    <s v="Standard Class"/>
    <s v="ES-14080"/>
    <x v="20"/>
    <x v="1"/>
    <s v="United States"/>
    <x v="15"/>
    <x v="2"/>
    <n v="32935"/>
    <x v="0"/>
    <s v="OFF-ST-10003282"/>
    <x v="1"/>
    <s v="Storage"/>
    <s v="Advantus 10-Drawer Portable Organizer, Chrome Metal Frame, Smoke Drawers"/>
    <n v="95.616"/>
    <n v="2"/>
    <n v="0.2"/>
    <n v="9.5616000000000092"/>
    <n v="86.054399999999987"/>
  </r>
  <r>
    <n v="45"/>
    <s v="CA-2013-118255"/>
    <n v="2013"/>
    <x v="21"/>
    <d v="2013-03-14T00:00:00"/>
    <n v="2"/>
    <s v="First Class"/>
    <s v="ON-18715"/>
    <x v="21"/>
    <x v="1"/>
    <s v="United States"/>
    <x v="16"/>
    <x v="11"/>
    <n v="55122"/>
    <x v="2"/>
    <s v="TEC-AC-10000171"/>
    <x v="2"/>
    <s v="Accessories"/>
    <s v="Verbatim 25 GB 6x Blu-ray Single Layer Recordable Disc, 25/Pack"/>
    <n v="45.98"/>
    <n v="2"/>
    <n v="0"/>
    <n v="19.7714"/>
    <n v="26.208599999999997"/>
  </r>
  <r>
    <n v="46"/>
    <s v="CA-2013-118255"/>
    <n v="2013"/>
    <x v="21"/>
    <d v="2013-03-14T00:00:00"/>
    <n v="2"/>
    <s v="First Class"/>
    <s v="ON-18715"/>
    <x v="21"/>
    <x v="1"/>
    <s v="United States"/>
    <x v="16"/>
    <x v="11"/>
    <n v="55122"/>
    <x v="2"/>
    <s v="OFF-BI-10003291"/>
    <x v="1"/>
    <s v="Binders"/>
    <s v="Wilson Jones Leather-Like Binders with DublLock Round Rings"/>
    <n v="17.46"/>
    <n v="2"/>
    <n v="0"/>
    <n v="8.2061999999999991"/>
    <n v="9.2538000000000018"/>
  </r>
  <r>
    <n v="47"/>
    <s v="CA-2011-146703"/>
    <n v="2011"/>
    <x v="22"/>
    <d v="2011-10-25T00:00:00"/>
    <n v="5"/>
    <s v="Second Class"/>
    <s v="PO-18865"/>
    <x v="22"/>
    <x v="0"/>
    <s v="United States"/>
    <x v="17"/>
    <x v="12"/>
    <n v="48185"/>
    <x v="2"/>
    <s v="OFF-ST-10001713"/>
    <x v="1"/>
    <s v="Storage"/>
    <s v="Gould Plastics 9-Pocket Panel Bin, 18-3/8w x 5-1/4d x 20-1/2h, Black"/>
    <n v="211.96"/>
    <n v="4"/>
    <n v="0"/>
    <n v="8.4783999999999935"/>
    <n v="203.48160000000001"/>
  </r>
  <r>
    <n v="48"/>
    <s v="CA-2013-169194"/>
    <n v="2013"/>
    <x v="23"/>
    <d v="2013-06-26T00:00:00"/>
    <n v="5"/>
    <s v="Standard Class"/>
    <s v="LH-16900"/>
    <x v="23"/>
    <x v="0"/>
    <s v="United States"/>
    <x v="18"/>
    <x v="13"/>
    <n v="19901"/>
    <x v="3"/>
    <s v="TEC-AC-10002167"/>
    <x v="2"/>
    <s v="Accessories"/>
    <s v="Imation 8gb Micro Traveldrive Usb 2.0 Flash Drive"/>
    <n v="45"/>
    <n v="3"/>
    <n v="0"/>
    <n v="4.9500000000000011"/>
    <n v="40.049999999999997"/>
  </r>
  <r>
    <n v="49"/>
    <s v="CA-2013-169194"/>
    <n v="2013"/>
    <x v="23"/>
    <d v="2013-06-26T00:00:00"/>
    <n v="5"/>
    <s v="Standard Class"/>
    <s v="LH-16900"/>
    <x v="23"/>
    <x v="0"/>
    <s v="United States"/>
    <x v="18"/>
    <x v="13"/>
    <n v="19901"/>
    <x v="3"/>
    <s v="TEC-PH-10003988"/>
    <x v="2"/>
    <s v="Phones"/>
    <s v="LF Elite 3D Dazzle Designer Hard Case Cover, Lf Stylus Pen and Wiper For Apple Iphone 5c Mini Lite"/>
    <n v="21.8"/>
    <n v="2"/>
    <n v="0"/>
    <n v="6.104000000000001"/>
    <n v="15.696"/>
  </r>
  <r>
    <n v="50"/>
    <s v="CA-2012-115742"/>
    <n v="2012"/>
    <x v="24"/>
    <d v="2012-04-22T00:00:00"/>
    <n v="4"/>
    <s v="Standard Class"/>
    <s v="DP-13000"/>
    <x v="24"/>
    <x v="0"/>
    <s v="United States"/>
    <x v="19"/>
    <x v="14"/>
    <n v="47150"/>
    <x v="2"/>
    <s v="OFF-BI-10004410"/>
    <x v="1"/>
    <s v="Binders"/>
    <s v="C-Line Peel &amp; Stick Add-On Filing Pockets, 8-3/4 x 5-1/8, 10/Pack"/>
    <n v="38.22"/>
    <n v="6"/>
    <n v="0"/>
    <n v="17.9634"/>
    <n v="20.256599999999999"/>
  </r>
  <r>
    <n v="51"/>
    <s v="CA-2012-115742"/>
    <n v="2012"/>
    <x v="24"/>
    <d v="2012-04-22T00:00:00"/>
    <n v="4"/>
    <s v="Standard Class"/>
    <s v="DP-13000"/>
    <x v="24"/>
    <x v="0"/>
    <s v="United States"/>
    <x v="19"/>
    <x v="14"/>
    <n v="47150"/>
    <x v="2"/>
    <s v="OFF-LA-10002762"/>
    <x v="1"/>
    <s v="Labels"/>
    <s v="Avery 485"/>
    <n v="75.179999999999993"/>
    <n v="6"/>
    <n v="0"/>
    <n v="35.334599999999995"/>
    <n v="39.845399999999998"/>
  </r>
  <r>
    <n v="52"/>
    <s v="CA-2012-115742"/>
    <n v="2012"/>
    <x v="24"/>
    <d v="2012-04-22T00:00:00"/>
    <n v="4"/>
    <s v="Standard Class"/>
    <s v="DP-13000"/>
    <x v="24"/>
    <x v="0"/>
    <s v="United States"/>
    <x v="19"/>
    <x v="14"/>
    <n v="47150"/>
    <x v="2"/>
    <s v="FUR-FU-10001706"/>
    <x v="0"/>
    <s v="Furnishings"/>
    <s v="Longer-Life Soft White Bulbs"/>
    <n v="6.16"/>
    <n v="2"/>
    <n v="0"/>
    <n v="2.9567999999999999"/>
    <n v="3.2032000000000003"/>
  </r>
  <r>
    <n v="53"/>
    <s v="CA-2012-115742"/>
    <n v="2012"/>
    <x v="24"/>
    <d v="2012-04-22T00:00:00"/>
    <n v="4"/>
    <s v="Standard Class"/>
    <s v="DP-13000"/>
    <x v="24"/>
    <x v="0"/>
    <s v="United States"/>
    <x v="19"/>
    <x v="14"/>
    <n v="47150"/>
    <x v="2"/>
    <s v="FUR-CH-10003061"/>
    <x v="0"/>
    <s v="Chairs"/>
    <s v="Global Leather Task Chair, Black"/>
    <n v="89.99"/>
    <n v="1"/>
    <n v="0"/>
    <n v="17.098099999999988"/>
    <n v="72.891900000000007"/>
  </r>
  <r>
    <n v="54"/>
    <s v="CA-2013-105816"/>
    <n v="2013"/>
    <x v="25"/>
    <d v="2013-12-18T00:00:00"/>
    <n v="6"/>
    <s v="Standard Class"/>
    <s v="JM-15265"/>
    <x v="25"/>
    <x v="1"/>
    <s v="United States"/>
    <x v="20"/>
    <x v="15"/>
    <n v="10024"/>
    <x v="3"/>
    <s v="OFF-FA-10000304"/>
    <x v="1"/>
    <s v="Fasteners"/>
    <s v="Advantus Push Pins"/>
    <n v="15.260000000000002"/>
    <n v="7"/>
    <n v="0"/>
    <n v="6.2566000000000006"/>
    <n v="9.003400000000001"/>
  </r>
  <r>
    <n v="55"/>
    <s v="CA-2013-105816"/>
    <n v="2013"/>
    <x v="25"/>
    <d v="2013-12-18T00:00:00"/>
    <n v="6"/>
    <s v="Standard Class"/>
    <s v="JM-15265"/>
    <x v="25"/>
    <x v="1"/>
    <s v="United States"/>
    <x v="20"/>
    <x v="15"/>
    <n v="10024"/>
    <x v="3"/>
    <s v="TEC-PH-10002447"/>
    <x v="2"/>
    <s v="Phones"/>
    <s v="AT&amp;T CL83451 4-Handset Telephone"/>
    <n v="1029.95"/>
    <n v="5"/>
    <n v="0"/>
    <n v="298.68549999999999"/>
    <n v="731.2645"/>
  </r>
  <r>
    <n v="56"/>
    <s v="CA-2013-111682"/>
    <n v="2013"/>
    <x v="26"/>
    <d v="2013-06-19T00:00:00"/>
    <n v="1"/>
    <s v="First Class"/>
    <s v="TB-21055"/>
    <x v="26"/>
    <x v="0"/>
    <s v="United States"/>
    <x v="21"/>
    <x v="15"/>
    <n v="12180"/>
    <x v="3"/>
    <s v="OFF-ST-10000604"/>
    <x v="1"/>
    <s v="Storage"/>
    <s v="Home/Office Personal File Carts"/>
    <n v="208.56"/>
    <n v="6"/>
    <n v="0"/>
    <n v="52.139999999999986"/>
    <n v="156.42000000000002"/>
  </r>
  <r>
    <n v="57"/>
    <s v="CA-2013-111682"/>
    <n v="2013"/>
    <x v="26"/>
    <d v="2013-06-19T00:00:00"/>
    <n v="1"/>
    <s v="First Class"/>
    <s v="TB-21055"/>
    <x v="26"/>
    <x v="0"/>
    <s v="United States"/>
    <x v="21"/>
    <x v="15"/>
    <n v="12180"/>
    <x v="3"/>
    <s v="OFF-PA-10001569"/>
    <x v="1"/>
    <s v="Paper"/>
    <s v="Xerox 232"/>
    <n v="32.400000000000006"/>
    <n v="5"/>
    <n v="0"/>
    <n v="15.552000000000001"/>
    <n v="16.848000000000006"/>
  </r>
  <r>
    <n v="58"/>
    <s v="CA-2013-111682"/>
    <n v="2013"/>
    <x v="26"/>
    <d v="2013-06-19T00:00:00"/>
    <n v="1"/>
    <s v="First Class"/>
    <s v="TB-21055"/>
    <x v="26"/>
    <x v="0"/>
    <s v="United States"/>
    <x v="21"/>
    <x v="15"/>
    <n v="12180"/>
    <x v="3"/>
    <s v="FUR-CH-10003968"/>
    <x v="0"/>
    <s v="Chairs"/>
    <s v="Novimex Turbo Task Chair"/>
    <n v="319.41000000000003"/>
    <n v="5"/>
    <n v="0.1"/>
    <n v="7.0980000000000061"/>
    <n v="312.31200000000001"/>
  </r>
  <r>
    <n v="59"/>
    <s v="CA-2013-111682"/>
    <n v="2013"/>
    <x v="26"/>
    <d v="2013-06-19T00:00:00"/>
    <n v="1"/>
    <s v="First Class"/>
    <s v="TB-21055"/>
    <x v="26"/>
    <x v="0"/>
    <s v="United States"/>
    <x v="21"/>
    <x v="15"/>
    <n v="12180"/>
    <x v="3"/>
    <s v="OFF-PA-10000587"/>
    <x v="1"/>
    <s v="Paper"/>
    <s v="Array Parchment Paper, Assorted Colors"/>
    <n v="14.56"/>
    <n v="2"/>
    <n v="0"/>
    <n v="6.9888000000000003"/>
    <n v="7.5712000000000002"/>
  </r>
  <r>
    <n v="60"/>
    <s v="CA-2013-111682"/>
    <n v="2013"/>
    <x v="26"/>
    <d v="2013-06-19T00:00:00"/>
    <n v="1"/>
    <s v="First Class"/>
    <s v="TB-21055"/>
    <x v="26"/>
    <x v="0"/>
    <s v="United States"/>
    <x v="21"/>
    <x v="15"/>
    <n v="12180"/>
    <x v="3"/>
    <s v="TEC-AC-10002167"/>
    <x v="2"/>
    <s v="Accessories"/>
    <s v="Imation 8gb Micro Traveldrive Usb 2.0 Flash Drive"/>
    <n v="30"/>
    <n v="2"/>
    <n v="0"/>
    <n v="3.3000000000000007"/>
    <n v="26.7"/>
  </r>
  <r>
    <n v="61"/>
    <s v="CA-2013-111682"/>
    <n v="2013"/>
    <x v="26"/>
    <d v="2013-06-19T00:00:00"/>
    <n v="1"/>
    <s v="First Class"/>
    <s v="TB-21055"/>
    <x v="26"/>
    <x v="0"/>
    <s v="United States"/>
    <x v="21"/>
    <x v="15"/>
    <n v="12180"/>
    <x v="3"/>
    <s v="OFF-BI-10001460"/>
    <x v="1"/>
    <s v="Binders"/>
    <s v="Plastic Binding Combs"/>
    <n v="48.480000000000004"/>
    <n v="4"/>
    <n v="0.2"/>
    <n v="16.361999999999998"/>
    <n v="32.118000000000009"/>
  </r>
  <r>
    <n v="62"/>
    <s v="CA-2013-111682"/>
    <n v="2013"/>
    <x v="26"/>
    <d v="2013-06-19T00:00:00"/>
    <n v="1"/>
    <s v="First Class"/>
    <s v="TB-21055"/>
    <x v="26"/>
    <x v="0"/>
    <s v="United States"/>
    <x v="21"/>
    <x v="15"/>
    <n v="12180"/>
    <x v="3"/>
    <s v="OFF-AR-10001868"/>
    <x v="1"/>
    <s v="Art"/>
    <s v="Prang Dustless Chalk Sticks"/>
    <n v="1.68"/>
    <n v="1"/>
    <n v="0"/>
    <n v="0.84"/>
    <n v="0.84"/>
  </r>
  <r>
    <n v="63"/>
    <s v="CA-2012-135545"/>
    <n v="2012"/>
    <x v="27"/>
    <d v="2012-11-30T00:00:00"/>
    <n v="6"/>
    <s v="Standard Class"/>
    <s v="KM-16720"/>
    <x v="27"/>
    <x v="0"/>
    <s v="United States"/>
    <x v="1"/>
    <x v="1"/>
    <n v="90004"/>
    <x v="1"/>
    <s v="TEC-AC-10004633"/>
    <x v="2"/>
    <s v="Accessories"/>
    <s v="Verbatim 25 GB 6x Blu-ray Single Layer Recordable Disc, 3/Pack"/>
    <n v="13.98"/>
    <n v="2"/>
    <n v="0"/>
    <n v="6.1512000000000011"/>
    <n v="7.8287999999999993"/>
  </r>
  <r>
    <n v="64"/>
    <s v="CA-2012-135545"/>
    <n v="2012"/>
    <x v="27"/>
    <d v="2012-11-30T00:00:00"/>
    <n v="6"/>
    <s v="Standard Class"/>
    <s v="KM-16720"/>
    <x v="27"/>
    <x v="0"/>
    <s v="United States"/>
    <x v="1"/>
    <x v="1"/>
    <n v="90004"/>
    <x v="1"/>
    <s v="OFF-BI-10001078"/>
    <x v="1"/>
    <s v="Binders"/>
    <s v="Acco PRESSTEX Data Binder with Storage Hooks, Dark Blue, 14 7/8&quot; X 11&quot;"/>
    <n v="25.824000000000002"/>
    <n v="6"/>
    <n v="0.2"/>
    <n v="9.3612000000000002"/>
    <n v="16.462800000000001"/>
  </r>
  <r>
    <n v="65"/>
    <s v="CA-2012-135545"/>
    <n v="2012"/>
    <x v="27"/>
    <d v="2012-11-30T00:00:00"/>
    <n v="6"/>
    <s v="Standard Class"/>
    <s v="KM-16720"/>
    <x v="27"/>
    <x v="0"/>
    <s v="United States"/>
    <x v="1"/>
    <x v="1"/>
    <n v="90004"/>
    <x v="1"/>
    <s v="OFF-PA-10003892"/>
    <x v="1"/>
    <s v="Paper"/>
    <s v="Xerox 1943"/>
    <n v="146.72999999999999"/>
    <n v="3"/>
    <n v="0"/>
    <n v="68.963099999999997"/>
    <n v="77.766899999999993"/>
  </r>
  <r>
    <n v="66"/>
    <s v="CA-2012-135545"/>
    <n v="2012"/>
    <x v="27"/>
    <d v="2012-11-30T00:00:00"/>
    <n v="6"/>
    <s v="Standard Class"/>
    <s v="KM-16720"/>
    <x v="27"/>
    <x v="0"/>
    <s v="United States"/>
    <x v="1"/>
    <x v="1"/>
    <n v="90004"/>
    <x v="1"/>
    <s v="FUR-FU-10000397"/>
    <x v="0"/>
    <s v="Furnishings"/>
    <s v="Luxo Economy Swing Arm Lamp"/>
    <n v="79.760000000000005"/>
    <n v="4"/>
    <n v="0"/>
    <n v="22.332800000000006"/>
    <n v="57.427199999999999"/>
  </r>
  <r>
    <n v="67"/>
    <s v="US-2012-164175"/>
    <n v="2012"/>
    <x v="28"/>
    <d v="2012-05-05T00:00:00"/>
    <n v="5"/>
    <s v="Standard Class"/>
    <s v="PS-18970"/>
    <x v="28"/>
    <x v="2"/>
    <s v="United States"/>
    <x v="22"/>
    <x v="10"/>
    <n v="60610"/>
    <x v="2"/>
    <s v="FUR-CH-10001146"/>
    <x v="0"/>
    <s v="Chairs"/>
    <s v="Global Value Mid-Back Manager's Chair, Gray"/>
    <n v="213.11499999999998"/>
    <n v="5"/>
    <n v="0.3"/>
    <n v="-15.222500000000011"/>
    <n v="228.33749999999998"/>
  </r>
  <r>
    <n v="68"/>
    <s v="CA-2011-106376"/>
    <n v="2011"/>
    <x v="29"/>
    <d v="2011-12-10T00:00:00"/>
    <n v="5"/>
    <s v="Standard Class"/>
    <s v="BS-11590"/>
    <x v="29"/>
    <x v="1"/>
    <s v="United States"/>
    <x v="23"/>
    <x v="16"/>
    <n v="85234"/>
    <x v="1"/>
    <s v="OFF-AR-10002671"/>
    <x v="1"/>
    <s v="Art"/>
    <s v="Hunt BOSTON Model 1606 High-Volume Electric Pencil Sharpener, Beige"/>
    <n v="1113.0240000000001"/>
    <n v="8"/>
    <n v="0.2"/>
    <n v="111.30239999999998"/>
    <n v="1001.7216000000001"/>
  </r>
  <r>
    <n v="69"/>
    <s v="CA-2011-106376"/>
    <n v="2011"/>
    <x v="29"/>
    <d v="2011-12-10T00:00:00"/>
    <n v="5"/>
    <s v="Standard Class"/>
    <s v="BS-11590"/>
    <x v="29"/>
    <x v="1"/>
    <s v="United States"/>
    <x v="23"/>
    <x v="16"/>
    <n v="85234"/>
    <x v="1"/>
    <s v="TEC-PH-10002726"/>
    <x v="2"/>
    <s v="Phones"/>
    <s v="netTALK DUO VoIP Telephone Service"/>
    <n v="167.96800000000002"/>
    <n v="4"/>
    <n v="0.2"/>
    <n v="62.988"/>
    <n v="104.98000000000002"/>
  </r>
  <r>
    <n v="70"/>
    <s v="CA-2013-119823"/>
    <n v="2013"/>
    <x v="30"/>
    <d v="2013-06-07T00:00:00"/>
    <n v="2"/>
    <s v="First Class"/>
    <s v="KD-16270"/>
    <x v="30"/>
    <x v="0"/>
    <s v="United States"/>
    <x v="24"/>
    <x v="17"/>
    <n v="22153"/>
    <x v="0"/>
    <s v="OFF-PA-10000482"/>
    <x v="1"/>
    <s v="Paper"/>
    <s v="Snap-A-Way Black Print Carbonless Ruled Speed Letter, Triplicate"/>
    <n v="75.88"/>
    <n v="2"/>
    <n v="0"/>
    <n v="35.663599999999995"/>
    <n v="40.2164"/>
  </r>
  <r>
    <n v="71"/>
    <s v="CA-2013-106075"/>
    <n v="2013"/>
    <x v="31"/>
    <d v="2013-09-24T00:00:00"/>
    <n v="5"/>
    <s v="Standard Class"/>
    <s v="HM-14980"/>
    <x v="31"/>
    <x v="0"/>
    <s v="United States"/>
    <x v="20"/>
    <x v="15"/>
    <n v="10009"/>
    <x v="3"/>
    <s v="OFF-BI-10004654"/>
    <x v="1"/>
    <s v="Binders"/>
    <s v="Avery Binding System Hidden Tab Executive Style Index Sets"/>
    <n v="4.6159999999999997"/>
    <n v="1"/>
    <n v="0.2"/>
    <n v="1.7309999999999999"/>
    <n v="2.8849999999999998"/>
  </r>
  <r>
    <n v="72"/>
    <s v="CA-2014-114440"/>
    <n v="2014"/>
    <x v="32"/>
    <d v="2014-09-18T00:00:00"/>
    <n v="3"/>
    <s v="Second Class"/>
    <s v="TB-21520"/>
    <x v="14"/>
    <x v="0"/>
    <s v="United States"/>
    <x v="25"/>
    <x v="12"/>
    <n v="49201"/>
    <x v="2"/>
    <s v="OFF-PA-10004675"/>
    <x v="1"/>
    <s v="Paper"/>
    <s v="Telephone Message Books with Fax/Mobile Section, 5 1/2&quot; x 3 3/16&quot;"/>
    <n v="19.049999999999997"/>
    <n v="3"/>
    <n v="0"/>
    <n v="8.7629999999999999"/>
    <n v="10.286999999999997"/>
  </r>
  <r>
    <n v="73"/>
    <s v="US-2012-134026"/>
    <n v="2012"/>
    <x v="33"/>
    <d v="2012-05-02T00:00:00"/>
    <n v="6"/>
    <s v="Standard Class"/>
    <s v="JE-15745"/>
    <x v="32"/>
    <x v="0"/>
    <s v="United States"/>
    <x v="26"/>
    <x v="18"/>
    <n v="38109"/>
    <x v="0"/>
    <s v="FUR-CH-10000513"/>
    <x v="0"/>
    <s v="Chairs"/>
    <s v="High-Back Leather Manager's Chair"/>
    <n v="831.93600000000015"/>
    <n v="8"/>
    <n v="0.2"/>
    <n v="-114.39120000000003"/>
    <n v="946.32720000000018"/>
  </r>
  <r>
    <n v="74"/>
    <s v="US-2012-134026"/>
    <n v="2012"/>
    <x v="33"/>
    <d v="2012-05-02T00:00:00"/>
    <n v="6"/>
    <s v="Standard Class"/>
    <s v="JE-15745"/>
    <x v="32"/>
    <x v="0"/>
    <s v="United States"/>
    <x v="26"/>
    <x v="18"/>
    <n v="38109"/>
    <x v="0"/>
    <s v="FUR-FU-10003708"/>
    <x v="0"/>
    <s v="Furnishings"/>
    <s v="Tenex Traditional Chairmats for Medium Pile Carpet, Standard Lip, 36&quot; x 48&quot;"/>
    <n v="97.04"/>
    <n v="2"/>
    <n v="0.2"/>
    <n v="1.2129999999999974"/>
    <n v="95.827000000000012"/>
  </r>
  <r>
    <n v="75"/>
    <s v="US-2012-134026"/>
    <n v="2012"/>
    <x v="33"/>
    <d v="2012-05-02T00:00:00"/>
    <n v="6"/>
    <s v="Standard Class"/>
    <s v="JE-15745"/>
    <x v="32"/>
    <x v="0"/>
    <s v="United States"/>
    <x v="26"/>
    <x v="18"/>
    <n v="38109"/>
    <x v="0"/>
    <s v="OFF-ST-10004123"/>
    <x v="1"/>
    <s v="Storage"/>
    <s v="Safco Industrial Wire Shelving System"/>
    <n v="72.784000000000006"/>
    <n v="1"/>
    <n v="0.2"/>
    <n v="-18.196000000000002"/>
    <n v="90.98"/>
  </r>
  <r>
    <n v="76"/>
    <s v="US-2014-118038"/>
    <n v="2014"/>
    <x v="34"/>
    <d v="2014-12-12T00:00:00"/>
    <n v="2"/>
    <s v="First Class"/>
    <s v="KB-16600"/>
    <x v="33"/>
    <x v="1"/>
    <s v="United States"/>
    <x v="12"/>
    <x v="5"/>
    <n v="77041"/>
    <x v="2"/>
    <s v="OFF-BI-10004182"/>
    <x v="1"/>
    <s v="Binders"/>
    <s v="Economy Binders"/>
    <n v="1.2479999999999998"/>
    <n v="3"/>
    <n v="0.8"/>
    <n v="-1.9344000000000006"/>
    <n v="3.1824000000000003"/>
  </r>
  <r>
    <n v="77"/>
    <s v="US-2014-118038"/>
    <n v="2014"/>
    <x v="34"/>
    <d v="2014-12-12T00:00:00"/>
    <n v="2"/>
    <s v="First Class"/>
    <s v="KB-16600"/>
    <x v="33"/>
    <x v="1"/>
    <s v="United States"/>
    <x v="12"/>
    <x v="5"/>
    <n v="77041"/>
    <x v="2"/>
    <s v="FUR-FU-10000260"/>
    <x v="0"/>
    <s v="Furnishings"/>
    <s v="6&quot; Cubicle Wall Clock, Black"/>
    <n v="9.7080000000000002"/>
    <n v="3"/>
    <n v="0.6"/>
    <n v="-5.8248000000000015"/>
    <n v="15.532800000000002"/>
  </r>
  <r>
    <n v="78"/>
    <s v="US-2014-118038"/>
    <n v="2014"/>
    <x v="34"/>
    <d v="2014-12-12T00:00:00"/>
    <n v="2"/>
    <s v="First Class"/>
    <s v="KB-16600"/>
    <x v="33"/>
    <x v="1"/>
    <s v="United States"/>
    <x v="12"/>
    <x v="5"/>
    <n v="77041"/>
    <x v="2"/>
    <s v="OFF-ST-10000615"/>
    <x v="1"/>
    <s v="Storage"/>
    <s v="SimpliFile Personal File, Black Granite, 15w x 6-15/16d x 11-1/4h"/>
    <n v="27.240000000000002"/>
    <n v="3"/>
    <n v="0.2"/>
    <n v="2.724000000000002"/>
    <n v="24.515999999999998"/>
  </r>
  <r>
    <n v="79"/>
    <s v="US-2011-147606"/>
    <n v="2011"/>
    <x v="35"/>
    <d v="2011-12-01T00:00:00"/>
    <n v="5"/>
    <s v="Second Class"/>
    <s v="JE-15745"/>
    <x v="32"/>
    <x v="0"/>
    <s v="United States"/>
    <x v="12"/>
    <x v="5"/>
    <n v="77070"/>
    <x v="2"/>
    <s v="FUR-FU-10003194"/>
    <x v="0"/>
    <s v="Furnishings"/>
    <s v="Eldon Expressions Desk Accessory, Wood Pencil Holder, Oak"/>
    <n v="19.3"/>
    <n v="5"/>
    <n v="0.6"/>
    <n v="-14.475000000000001"/>
    <n v="33.775000000000006"/>
  </r>
  <r>
    <n v="80"/>
    <s v="CA-2013-127208"/>
    <n v="2013"/>
    <x v="1"/>
    <d v="2013-06-16T00:00:00"/>
    <n v="3"/>
    <s v="First Class"/>
    <s v="SC-20770"/>
    <x v="34"/>
    <x v="1"/>
    <s v="United States"/>
    <x v="27"/>
    <x v="19"/>
    <n v="35601"/>
    <x v="0"/>
    <s v="OFF-AP-10002118"/>
    <x v="1"/>
    <s v="Appliances"/>
    <s v="1.7 Cubic Foot Compact &quot;Cube&quot; Office Refrigerators"/>
    <n v="208.16"/>
    <n v="1"/>
    <n v="0"/>
    <n v="56.20320000000001"/>
    <n v="151.95679999999999"/>
  </r>
  <r>
    <n v="81"/>
    <s v="CA-2013-127208"/>
    <n v="2013"/>
    <x v="1"/>
    <d v="2013-06-16T00:00:00"/>
    <n v="3"/>
    <s v="First Class"/>
    <s v="SC-20770"/>
    <x v="34"/>
    <x v="1"/>
    <s v="United States"/>
    <x v="27"/>
    <x v="19"/>
    <n v="35601"/>
    <x v="0"/>
    <s v="OFF-BI-10002309"/>
    <x v="1"/>
    <s v="Binders"/>
    <s v="Avery Heavy-Duty EZD  Binder With Locking Rings"/>
    <n v="16.740000000000002"/>
    <n v="3"/>
    <n v="0"/>
    <n v="8.0351999999999997"/>
    <n v="8.7048000000000023"/>
  </r>
  <r>
    <n v="82"/>
    <s v="CA-2011-139451"/>
    <n v="2011"/>
    <x v="36"/>
    <d v="2011-10-16T00:00:00"/>
    <n v="4"/>
    <s v="Standard Class"/>
    <s v="DN-13690"/>
    <x v="35"/>
    <x v="0"/>
    <s v="United States"/>
    <x v="8"/>
    <x v="1"/>
    <n v="94122"/>
    <x v="1"/>
    <s v="OFF-AR-10002053"/>
    <x v="1"/>
    <s v="Art"/>
    <s v="Premium Writing Pencils, Soft, #2 by Central Association for the Blind"/>
    <n v="14.9"/>
    <n v="5"/>
    <n v="0"/>
    <n v="4.1720000000000006"/>
    <n v="10.728"/>
  </r>
  <r>
    <n v="83"/>
    <s v="CA-2011-139451"/>
    <n v="2011"/>
    <x v="36"/>
    <d v="2011-10-16T00:00:00"/>
    <n v="4"/>
    <s v="Standard Class"/>
    <s v="DN-13690"/>
    <x v="35"/>
    <x v="0"/>
    <s v="United States"/>
    <x v="8"/>
    <x v="1"/>
    <n v="94122"/>
    <x v="1"/>
    <s v="OFF-ST-10002370"/>
    <x v="1"/>
    <s v="Storage"/>
    <s v="Sortfiler Multipurpose Personal File Organizer, Black"/>
    <n v="21.39"/>
    <n v="1"/>
    <n v="0"/>
    <n v="6.2030999999999992"/>
    <n v="15.186900000000001"/>
  </r>
  <r>
    <n v="84"/>
    <s v="CA-2012-149734"/>
    <n v="2012"/>
    <x v="37"/>
    <d v="2012-09-08T00:00:00"/>
    <n v="5"/>
    <s v="Standard Class"/>
    <s v="JC-16105"/>
    <x v="36"/>
    <x v="1"/>
    <s v="United States"/>
    <x v="28"/>
    <x v="3"/>
    <n v="27707"/>
    <x v="0"/>
    <s v="OFF-EN-10000927"/>
    <x v="1"/>
    <s v="Envelopes"/>
    <s v="Jet-Pak Recycled Peel 'N' Seal Padded Mailers"/>
    <n v="200.98400000000004"/>
    <n v="7"/>
    <n v="0.2"/>
    <n v="62.807499999999976"/>
    <n v="138.17650000000006"/>
  </r>
  <r>
    <n v="85"/>
    <s v="US-2014-119662"/>
    <n v="2014"/>
    <x v="38"/>
    <d v="2014-11-17T00:00:00"/>
    <n v="3"/>
    <s v="First Class"/>
    <s v="CS-12400"/>
    <x v="37"/>
    <x v="2"/>
    <s v="United States"/>
    <x v="22"/>
    <x v="10"/>
    <n v="60623"/>
    <x v="2"/>
    <s v="OFF-ST-10003656"/>
    <x v="1"/>
    <s v="Storage"/>
    <s v="Safco Industrial Wire Shelving"/>
    <n v="230.376"/>
    <n v="3"/>
    <n v="0.2"/>
    <n v="-48.954900000000002"/>
    <n v="279.33089999999999"/>
  </r>
  <r>
    <n v="86"/>
    <s v="CA-2014-140088"/>
    <n v="2014"/>
    <x v="39"/>
    <d v="2014-05-31T00:00:00"/>
    <n v="2"/>
    <s v="Second Class"/>
    <s v="PO-18865"/>
    <x v="22"/>
    <x v="0"/>
    <s v="United States"/>
    <x v="29"/>
    <x v="20"/>
    <n v="29203"/>
    <x v="0"/>
    <s v="FUR-CH-10000863"/>
    <x v="0"/>
    <s v="Chairs"/>
    <s v="Novimex Swivel Fabric Task Chair"/>
    <n v="301.95999999999998"/>
    <n v="2"/>
    <n v="0"/>
    <n v="33.215599999999995"/>
    <n v="268.74439999999998"/>
  </r>
  <r>
    <n v="87"/>
    <s v="CA-2014-155558"/>
    <n v="2014"/>
    <x v="40"/>
    <d v="2014-11-03T00:00:00"/>
    <n v="7"/>
    <s v="Standard Class"/>
    <s v="PG-18895"/>
    <x v="38"/>
    <x v="0"/>
    <s v="United States"/>
    <x v="30"/>
    <x v="11"/>
    <n v="55901"/>
    <x v="2"/>
    <s v="TEC-AC-10001998"/>
    <x v="2"/>
    <s v="Accessories"/>
    <s v="Logitech LS21 Speaker System - PC Multimedia - 2.1-CH - Wired"/>
    <n v="19.989999999999998"/>
    <n v="1"/>
    <n v="0"/>
    <n v="6.796599999999998"/>
    <n v="13.1934"/>
  </r>
  <r>
    <n v="88"/>
    <s v="CA-2014-155558"/>
    <n v="2014"/>
    <x v="40"/>
    <d v="2014-11-03T00:00:00"/>
    <n v="7"/>
    <s v="Standard Class"/>
    <s v="PG-18895"/>
    <x v="38"/>
    <x v="0"/>
    <s v="United States"/>
    <x v="30"/>
    <x v="11"/>
    <n v="55901"/>
    <x v="2"/>
    <s v="OFF-LA-10000134"/>
    <x v="1"/>
    <s v="Labels"/>
    <s v="Avery 511"/>
    <n v="6.16"/>
    <n v="2"/>
    <n v="0"/>
    <n v="2.9567999999999999"/>
    <n v="3.2032000000000003"/>
  </r>
  <r>
    <n v="89"/>
    <s v="CA-2013-159695"/>
    <n v="2013"/>
    <x v="41"/>
    <d v="2013-04-11T00:00:00"/>
    <n v="5"/>
    <s v="Second Class"/>
    <s v="GM-14455"/>
    <x v="39"/>
    <x v="2"/>
    <s v="United States"/>
    <x v="12"/>
    <x v="5"/>
    <n v="77095"/>
    <x v="2"/>
    <s v="OFF-ST-10003442"/>
    <x v="1"/>
    <s v="Storage"/>
    <s v="Eldon Portable Mobile Manager"/>
    <n v="158.36800000000002"/>
    <n v="7"/>
    <n v="0.2"/>
    <n v="13.857199999999999"/>
    <n v="144.51080000000002"/>
  </r>
  <r>
    <n v="90"/>
    <s v="CA-2013-109806"/>
    <n v="2013"/>
    <x v="42"/>
    <d v="2013-09-23T00:00:00"/>
    <n v="5"/>
    <s v="Standard Class"/>
    <s v="JS-15685"/>
    <x v="40"/>
    <x v="1"/>
    <s v="United States"/>
    <x v="1"/>
    <x v="1"/>
    <n v="90036"/>
    <x v="1"/>
    <s v="OFF-AR-10004930"/>
    <x v="1"/>
    <s v="Art"/>
    <s v="Turquoise Lead Holder with Pocket Clip"/>
    <n v="20.100000000000001"/>
    <n v="3"/>
    <n v="0"/>
    <n v="6.6329999999999982"/>
    <n v="13.467000000000002"/>
  </r>
  <r>
    <n v="91"/>
    <s v="CA-2013-109806"/>
    <n v="2013"/>
    <x v="42"/>
    <d v="2013-09-23T00:00:00"/>
    <n v="5"/>
    <s v="Standard Class"/>
    <s v="JS-15685"/>
    <x v="40"/>
    <x v="1"/>
    <s v="United States"/>
    <x v="1"/>
    <x v="1"/>
    <n v="90036"/>
    <x v="1"/>
    <s v="TEC-PH-10004093"/>
    <x v="2"/>
    <s v="Phones"/>
    <s v="Panasonic Kx-TS550"/>
    <n v="73.584000000000003"/>
    <n v="2"/>
    <n v="0.2"/>
    <n v="8.2781999999999982"/>
    <n v="65.305800000000005"/>
  </r>
  <r>
    <n v="92"/>
    <s v="CA-2013-109806"/>
    <n v="2013"/>
    <x v="42"/>
    <d v="2013-09-23T00:00:00"/>
    <n v="5"/>
    <s v="Standard Class"/>
    <s v="JS-15685"/>
    <x v="40"/>
    <x v="1"/>
    <s v="United States"/>
    <x v="1"/>
    <x v="1"/>
    <n v="90036"/>
    <x v="1"/>
    <s v="OFF-PA-10000304"/>
    <x v="1"/>
    <s v="Paper"/>
    <s v="Xerox 1995"/>
    <n v="6.48"/>
    <n v="1"/>
    <n v="0"/>
    <n v="3.1104000000000003"/>
    <n v="3.3696000000000002"/>
  </r>
  <r>
    <n v="93"/>
    <s v="CA-2012-149587"/>
    <n v="2012"/>
    <x v="43"/>
    <d v="2012-02-05T00:00:00"/>
    <n v="5"/>
    <s v="Second Class"/>
    <s v="KB-16315"/>
    <x v="41"/>
    <x v="0"/>
    <s v="United States"/>
    <x v="31"/>
    <x v="11"/>
    <n v="55407"/>
    <x v="2"/>
    <s v="OFF-PA-10003177"/>
    <x v="1"/>
    <s v="Paper"/>
    <s v="Xerox 1999"/>
    <n v="12.96"/>
    <n v="2"/>
    <n v="0"/>
    <n v="6.2208000000000006"/>
    <n v="6.7392000000000003"/>
  </r>
  <r>
    <n v="94"/>
    <s v="CA-2012-149587"/>
    <n v="2012"/>
    <x v="43"/>
    <d v="2012-02-05T00:00:00"/>
    <n v="5"/>
    <s v="Second Class"/>
    <s v="KB-16315"/>
    <x v="41"/>
    <x v="0"/>
    <s v="United States"/>
    <x v="31"/>
    <x v="11"/>
    <n v="55407"/>
    <x v="2"/>
    <s v="FUR-FU-10003799"/>
    <x v="0"/>
    <s v="Furnishings"/>
    <s v="Seth Thomas 13 1/2&quot; Wall Clock"/>
    <n v="53.34"/>
    <n v="3"/>
    <n v="0"/>
    <n v="16.535399999999996"/>
    <n v="36.804600000000008"/>
  </r>
  <r>
    <n v="95"/>
    <s v="CA-2012-149587"/>
    <n v="2012"/>
    <x v="43"/>
    <d v="2012-02-05T00:00:00"/>
    <n v="5"/>
    <s v="Second Class"/>
    <s v="KB-16315"/>
    <x v="41"/>
    <x v="0"/>
    <s v="United States"/>
    <x v="31"/>
    <x v="11"/>
    <n v="55407"/>
    <x v="2"/>
    <s v="OFF-BI-10002852"/>
    <x v="1"/>
    <s v="Binders"/>
    <s v="Ibico Standard Transparent Covers"/>
    <n v="32.96"/>
    <n v="2"/>
    <n v="0"/>
    <n v="16.150400000000001"/>
    <n v="16.8096"/>
  </r>
  <r>
    <n v="96"/>
    <s v="US-2014-109484"/>
    <n v="2014"/>
    <x v="44"/>
    <d v="2014-11-13T00:00:00"/>
    <n v="6"/>
    <s v="Standard Class"/>
    <s v="RB-19705"/>
    <x v="42"/>
    <x v="2"/>
    <s v="United States"/>
    <x v="32"/>
    <x v="21"/>
    <n v="97206"/>
    <x v="1"/>
    <s v="OFF-BI-10004738"/>
    <x v="1"/>
    <s v="Binders"/>
    <s v="Flexible Leather- Look Classic Collection Ring Binder"/>
    <n v="5.6820000000000013"/>
    <n v="1"/>
    <n v="0.7"/>
    <n v="-3.7880000000000003"/>
    <n v="9.4700000000000024"/>
  </r>
  <r>
    <n v="97"/>
    <s v="CA-2014-161018"/>
    <n v="2014"/>
    <x v="45"/>
    <d v="2014-11-12T00:00:00"/>
    <n v="2"/>
    <s v="Second Class"/>
    <s v="PN-18775"/>
    <x v="43"/>
    <x v="2"/>
    <s v="United States"/>
    <x v="20"/>
    <x v="15"/>
    <n v="10009"/>
    <x v="3"/>
    <s v="FUR-FU-10000629"/>
    <x v="0"/>
    <s v="Furnishings"/>
    <s v="9-3/4 Diameter Round Wall Clock"/>
    <n v="96.53"/>
    <n v="7"/>
    <n v="0"/>
    <n v="40.5426"/>
    <n v="55.987400000000001"/>
  </r>
  <r>
    <n v="98"/>
    <s v="CA-2014-157833"/>
    <n v="2014"/>
    <x v="46"/>
    <d v="2014-06-21T00:00:00"/>
    <n v="3"/>
    <s v="First Class"/>
    <s v="KD-16345"/>
    <x v="44"/>
    <x v="0"/>
    <s v="United States"/>
    <x v="8"/>
    <x v="1"/>
    <n v="94122"/>
    <x v="1"/>
    <s v="OFF-BI-10001721"/>
    <x v="1"/>
    <s v="Binders"/>
    <s v="Trimflex Flexible Post Binders"/>
    <n v="51.311999999999998"/>
    <n v="3"/>
    <n v="0.2"/>
    <n v="17.959199999999999"/>
    <n v="33.352800000000002"/>
  </r>
  <r>
    <n v="99"/>
    <s v="CA-2013-149223"/>
    <n v="2013"/>
    <x v="47"/>
    <d v="2013-09-12T00:00:00"/>
    <n v="5"/>
    <s v="Standard Class"/>
    <s v="ER-13855"/>
    <x v="45"/>
    <x v="1"/>
    <s v="United States"/>
    <x v="33"/>
    <x v="11"/>
    <n v="55106"/>
    <x v="2"/>
    <s v="OFF-AP-10000358"/>
    <x v="1"/>
    <s v="Appliances"/>
    <s v="Fellowes Basic Home/Office Series Surge Protectors"/>
    <n v="77.88"/>
    <n v="6"/>
    <n v="0"/>
    <n v="22.585199999999993"/>
    <n v="55.294800000000002"/>
  </r>
  <r>
    <n v="100"/>
    <s v="CA-2013-158568"/>
    <n v="2013"/>
    <x v="48"/>
    <d v="2013-09-03T00:00:00"/>
    <n v="4"/>
    <s v="Standard Class"/>
    <s v="RB-19465"/>
    <x v="46"/>
    <x v="2"/>
    <s v="United States"/>
    <x v="22"/>
    <x v="10"/>
    <n v="60610"/>
    <x v="2"/>
    <s v="OFF-PA-10003256"/>
    <x v="1"/>
    <s v="Paper"/>
    <s v="Avery Personal Creations Heavyweight Cards"/>
    <n v="64.623999999999995"/>
    <n v="7"/>
    <n v="0.2"/>
    <n v="22.618399999999994"/>
    <n v="42.005600000000001"/>
  </r>
  <r>
    <n v="101"/>
    <s v="CA-2013-158568"/>
    <n v="2013"/>
    <x v="48"/>
    <d v="2013-09-03T00:00:00"/>
    <n v="4"/>
    <s v="Standard Class"/>
    <s v="RB-19465"/>
    <x v="46"/>
    <x v="2"/>
    <s v="United States"/>
    <x v="22"/>
    <x v="10"/>
    <n v="60610"/>
    <x v="2"/>
    <s v="TEC-AC-10001767"/>
    <x v="2"/>
    <s v="Accessories"/>
    <s v="SanDisk Ultra 64 GB MicroSDHC Class 10 Memory Card"/>
    <n v="95.976000000000013"/>
    <n v="3"/>
    <n v="0.2"/>
    <n v="-10.797300000000011"/>
    <n v="106.77330000000002"/>
  </r>
  <r>
    <n v="102"/>
    <s v="CA-2013-158568"/>
    <n v="2013"/>
    <x v="48"/>
    <d v="2013-09-03T00:00:00"/>
    <n v="4"/>
    <s v="Standard Class"/>
    <s v="RB-19465"/>
    <x v="46"/>
    <x v="2"/>
    <s v="United States"/>
    <x v="22"/>
    <x v="10"/>
    <n v="60610"/>
    <x v="2"/>
    <s v="OFF-BI-10002609"/>
    <x v="1"/>
    <s v="Binders"/>
    <s v="Avery Hidden Tab Dividers for Binding Systems"/>
    <n v="1.7879999999999996"/>
    <n v="3"/>
    <n v="0.8"/>
    <n v="-3.0396000000000001"/>
    <n v="4.8275999999999994"/>
  </r>
  <r>
    <n v="103"/>
    <s v="CA-2013-129903"/>
    <n v="2013"/>
    <x v="49"/>
    <d v="2013-12-05T00:00:00"/>
    <n v="3"/>
    <s v="Second Class"/>
    <s v="GZ-14470"/>
    <x v="47"/>
    <x v="0"/>
    <s v="United States"/>
    <x v="30"/>
    <x v="11"/>
    <n v="55901"/>
    <x v="2"/>
    <s v="OFF-PA-10004040"/>
    <x v="1"/>
    <s v="Paper"/>
    <s v="Universal Premium White Copier/Laser Paper (20Lb. and 87 Bright)"/>
    <n v="23.92"/>
    <n v="4"/>
    <n v="0"/>
    <n v="11.720800000000001"/>
    <n v="12.199200000000001"/>
  </r>
  <r>
    <n v="104"/>
    <s v="US-2012-156867"/>
    <n v="2012"/>
    <x v="50"/>
    <d v="2012-11-17T00:00:00"/>
    <n v="4"/>
    <s v="Standard Class"/>
    <s v="LC-16870"/>
    <x v="48"/>
    <x v="0"/>
    <s v="United States"/>
    <x v="34"/>
    <x v="22"/>
    <n v="80013"/>
    <x v="1"/>
    <s v="TEC-AC-10001552"/>
    <x v="2"/>
    <s v="Accessories"/>
    <s v="Logitech K350 2.4Ghz Wireless Keyboard"/>
    <n v="238.89600000000002"/>
    <n v="6"/>
    <n v="0.2"/>
    <n v="-26.875800000000012"/>
    <n v="265.77180000000004"/>
  </r>
  <r>
    <n v="105"/>
    <s v="US-2012-156867"/>
    <n v="2012"/>
    <x v="50"/>
    <d v="2012-11-17T00:00:00"/>
    <n v="4"/>
    <s v="Standard Class"/>
    <s v="LC-16870"/>
    <x v="48"/>
    <x v="0"/>
    <s v="United States"/>
    <x v="34"/>
    <x v="22"/>
    <n v="80013"/>
    <x v="1"/>
    <s v="FUR-FU-10004006"/>
    <x v="0"/>
    <s v="Furnishings"/>
    <s v="Deflect-o DuraMat Lighweight, Studded, Beveled Mat for Low Pile Carpeting"/>
    <n v="102.35999999999999"/>
    <n v="3"/>
    <n v="0.2"/>
    <n v="-3.8385000000000105"/>
    <n v="106.1985"/>
  </r>
  <r>
    <n v="106"/>
    <s v="US-2012-156867"/>
    <n v="2012"/>
    <x v="50"/>
    <d v="2012-11-17T00:00:00"/>
    <n v="4"/>
    <s v="Standard Class"/>
    <s v="LC-16870"/>
    <x v="48"/>
    <x v="0"/>
    <s v="United States"/>
    <x v="34"/>
    <x v="22"/>
    <n v="80013"/>
    <x v="1"/>
    <s v="OFF-BI-10002794"/>
    <x v="1"/>
    <s v="Binders"/>
    <s v="Avery Trapezoid Ring Binder, 3&quot; Capacity, Black, 1040 sheets"/>
    <n v="36.882000000000005"/>
    <n v="3"/>
    <n v="0.7"/>
    <n v="-25.817399999999999"/>
    <n v="62.699400000000004"/>
  </r>
  <r>
    <n v="107"/>
    <s v="CA-2014-119004"/>
    <n v="2014"/>
    <x v="51"/>
    <d v="2014-11-29T00:00:00"/>
    <n v="5"/>
    <s v="Standard Class"/>
    <s v="JM-15250"/>
    <x v="49"/>
    <x v="0"/>
    <s v="United States"/>
    <x v="35"/>
    <x v="3"/>
    <n v="28205"/>
    <x v="0"/>
    <s v="TEC-AC-10003499"/>
    <x v="2"/>
    <s v="Accessories"/>
    <s v="Memorex Mini Travel Drive 8 GB USB 2.0 Flash Drive"/>
    <n v="74.112000000000009"/>
    <n v="8"/>
    <n v="0.2"/>
    <n v="17.601600000000001"/>
    <n v="56.510400000000004"/>
  </r>
  <r>
    <n v="108"/>
    <s v="CA-2014-119004"/>
    <n v="2014"/>
    <x v="51"/>
    <d v="2014-11-29T00:00:00"/>
    <n v="5"/>
    <s v="Standard Class"/>
    <s v="JM-15250"/>
    <x v="49"/>
    <x v="0"/>
    <s v="United States"/>
    <x v="35"/>
    <x v="3"/>
    <n v="28205"/>
    <x v="0"/>
    <s v="TEC-PH-10002844"/>
    <x v="2"/>
    <s v="Phones"/>
    <s v="Speck Products Candyshell Flip Case"/>
    <n v="27.992000000000004"/>
    <n v="1"/>
    <n v="0.2"/>
    <n v="2.0993999999999993"/>
    <n v="25.892600000000005"/>
  </r>
  <r>
    <n v="109"/>
    <s v="CA-2014-119004"/>
    <n v="2014"/>
    <x v="51"/>
    <d v="2014-11-29T00:00:00"/>
    <n v="5"/>
    <s v="Standard Class"/>
    <s v="JM-15250"/>
    <x v="49"/>
    <x v="0"/>
    <s v="United States"/>
    <x v="35"/>
    <x v="3"/>
    <n v="28205"/>
    <x v="0"/>
    <s v="OFF-AR-10000390"/>
    <x v="1"/>
    <s v="Art"/>
    <s v="Newell Chalk Holder"/>
    <n v="3.3040000000000003"/>
    <n v="1"/>
    <n v="0.2"/>
    <n v="1.0737999999999999"/>
    <n v="2.2302000000000004"/>
  </r>
  <r>
    <n v="110"/>
    <s v="CA-2012-129476"/>
    <n v="2012"/>
    <x v="52"/>
    <d v="2012-10-20T00:00:00"/>
    <n v="5"/>
    <s v="Standard Class"/>
    <s v="PA-19060"/>
    <x v="50"/>
    <x v="2"/>
    <s v="United States"/>
    <x v="36"/>
    <x v="10"/>
    <n v="60462"/>
    <x v="2"/>
    <s v="TEC-AC-10000844"/>
    <x v="2"/>
    <s v="Accessories"/>
    <s v="Logitech Gaming G510s - Keyboard"/>
    <n v="339.96000000000004"/>
    <n v="5"/>
    <n v="0.2"/>
    <n v="67.991999999999962"/>
    <n v="271.96800000000007"/>
  </r>
  <r>
    <n v="111"/>
    <s v="CA-2014-146780"/>
    <n v="2014"/>
    <x v="53"/>
    <d v="2014-12-31T00:00:00"/>
    <n v="5"/>
    <s v="Standard Class"/>
    <s v="CV-12805"/>
    <x v="51"/>
    <x v="1"/>
    <s v="United States"/>
    <x v="20"/>
    <x v="15"/>
    <n v="10035"/>
    <x v="3"/>
    <s v="FUR-FU-10001934"/>
    <x v="0"/>
    <s v="Furnishings"/>
    <s v="Magnifier Swing Arm Lamp"/>
    <n v="41.96"/>
    <n v="2"/>
    <n v="0"/>
    <n v="10.909600000000001"/>
    <n v="31.0504"/>
  </r>
  <r>
    <n v="112"/>
    <s v="CA-2013-128867"/>
    <n v="2013"/>
    <x v="54"/>
    <d v="2013-11-11T00:00:00"/>
    <n v="7"/>
    <s v="Standard Class"/>
    <s v="CL-12565"/>
    <x v="52"/>
    <x v="0"/>
    <s v="United States"/>
    <x v="37"/>
    <x v="23"/>
    <n v="50322"/>
    <x v="2"/>
    <s v="OFF-AR-10000380"/>
    <x v="1"/>
    <s v="Art"/>
    <s v="Hunt PowerHouse Electric Pencil Sharpener, Blue"/>
    <n v="75.959999999999994"/>
    <n v="2"/>
    <n v="0"/>
    <n v="22.78799999999999"/>
    <n v="53.172000000000004"/>
  </r>
  <r>
    <n v="113"/>
    <s v="CA-2013-128867"/>
    <n v="2013"/>
    <x v="54"/>
    <d v="2013-11-11T00:00:00"/>
    <n v="7"/>
    <s v="Standard Class"/>
    <s v="CL-12565"/>
    <x v="52"/>
    <x v="0"/>
    <s v="United States"/>
    <x v="37"/>
    <x v="23"/>
    <n v="50322"/>
    <x v="2"/>
    <s v="OFF-BI-10003981"/>
    <x v="1"/>
    <s v="Binders"/>
    <s v="Avery Durable Plastic 1&quot; Binders"/>
    <n v="27.240000000000002"/>
    <n v="6"/>
    <n v="0"/>
    <n v="13.3476"/>
    <n v="13.892400000000002"/>
  </r>
  <r>
    <n v="114"/>
    <s v="CA-2011-115259"/>
    <n v="2011"/>
    <x v="55"/>
    <d v="2011-08-27T00:00:00"/>
    <n v="2"/>
    <s v="Second Class"/>
    <s v="RC-19960"/>
    <x v="53"/>
    <x v="0"/>
    <s v="United States"/>
    <x v="38"/>
    <x v="24"/>
    <n v="43229"/>
    <x v="3"/>
    <s v="OFF-FA-10000621"/>
    <x v="1"/>
    <s v="Fasteners"/>
    <s v="OIC Colored Binder Clips, Assorted Sizes"/>
    <n v="40.096000000000004"/>
    <n v="14"/>
    <n v="0.2"/>
    <n v="14.534799999999997"/>
    <n v="25.561200000000007"/>
  </r>
  <r>
    <n v="115"/>
    <s v="CA-2011-115259"/>
    <n v="2011"/>
    <x v="55"/>
    <d v="2011-08-27T00:00:00"/>
    <n v="2"/>
    <s v="Second Class"/>
    <s v="RC-19960"/>
    <x v="53"/>
    <x v="0"/>
    <s v="United States"/>
    <x v="38"/>
    <x v="24"/>
    <n v="43229"/>
    <x v="3"/>
    <s v="OFF-EN-10002600"/>
    <x v="1"/>
    <s v="Envelopes"/>
    <s v="Redi-Strip #10 Envelopes, 4 1/8 x 9 1/2"/>
    <n v="4.7200000000000006"/>
    <n v="2"/>
    <n v="0.2"/>
    <n v="1.6519999999999997"/>
    <n v="3.0680000000000009"/>
  </r>
  <r>
    <n v="116"/>
    <s v="CA-2011-115259"/>
    <n v="2011"/>
    <x v="55"/>
    <d v="2011-08-27T00:00:00"/>
    <n v="2"/>
    <s v="Second Class"/>
    <s v="RC-19960"/>
    <x v="53"/>
    <x v="0"/>
    <s v="United States"/>
    <x v="38"/>
    <x v="24"/>
    <n v="43229"/>
    <x v="3"/>
    <s v="OFF-PA-10004965"/>
    <x v="1"/>
    <s v="Paper"/>
    <s v="Xerox 1921"/>
    <n v="23.976000000000003"/>
    <n v="3"/>
    <n v="0.2"/>
    <n v="7.4924999999999988"/>
    <n v="16.483500000000003"/>
  </r>
  <r>
    <n v="117"/>
    <s v="CA-2011-115259"/>
    <n v="2011"/>
    <x v="55"/>
    <d v="2011-08-27T00:00:00"/>
    <n v="2"/>
    <s v="Second Class"/>
    <s v="RC-19960"/>
    <x v="53"/>
    <x v="0"/>
    <s v="United States"/>
    <x v="38"/>
    <x v="24"/>
    <n v="43229"/>
    <x v="3"/>
    <s v="OFF-EN-10002504"/>
    <x v="1"/>
    <s v="Envelopes"/>
    <s v="Tyvek  Top-Opening Peel &amp; Seel Envelopes, Plain White"/>
    <n v="130.464"/>
    <n v="6"/>
    <n v="0.2"/>
    <n v="44.031599999999997"/>
    <n v="86.432400000000001"/>
  </r>
  <r>
    <n v="118"/>
    <s v="CA-2012-110457"/>
    <n v="2012"/>
    <x v="56"/>
    <d v="2012-03-06T00:00:00"/>
    <n v="4"/>
    <s v="Standard Class"/>
    <s v="DK-13090"/>
    <x v="54"/>
    <x v="0"/>
    <s v="United States"/>
    <x v="4"/>
    <x v="4"/>
    <n v="98103"/>
    <x v="1"/>
    <s v="FUR-TA-10001768"/>
    <x v="0"/>
    <s v="Tables"/>
    <s v="Hon Racetrack Conference Tables"/>
    <n v="787.53"/>
    <n v="3"/>
    <n v="0"/>
    <n v="165.38129999999995"/>
    <n v="622.14869999999996"/>
  </r>
  <r>
    <n v="119"/>
    <s v="US-2012-136476"/>
    <n v="2012"/>
    <x v="57"/>
    <d v="2012-04-10T00:00:00"/>
    <n v="5"/>
    <s v="Standard Class"/>
    <s v="GG-14650"/>
    <x v="55"/>
    <x v="1"/>
    <s v="United States"/>
    <x v="39"/>
    <x v="18"/>
    <n v="37620"/>
    <x v="0"/>
    <s v="OFF-BI-10003650"/>
    <x v="1"/>
    <s v="Binders"/>
    <s v="GBC DocuBind 300 Electric Binding Machine"/>
    <n v="157.79400000000004"/>
    <n v="1"/>
    <n v="0.7"/>
    <n v="-115.71559999999999"/>
    <n v="273.50960000000003"/>
  </r>
  <r>
    <n v="120"/>
    <s v="CA-2013-103730"/>
    <n v="2013"/>
    <x v="1"/>
    <d v="2013-06-16T00:00:00"/>
    <n v="3"/>
    <s v="First Class"/>
    <s v="SC-20725"/>
    <x v="56"/>
    <x v="0"/>
    <s v="United States"/>
    <x v="40"/>
    <x v="13"/>
    <n v="19805"/>
    <x v="3"/>
    <s v="FUR-FU-10002157"/>
    <x v="0"/>
    <s v="Furnishings"/>
    <s v="Artistic Insta-Plaque"/>
    <n v="47.04"/>
    <n v="3"/>
    <n v="0"/>
    <n v="18.345599999999997"/>
    <n v="28.694400000000002"/>
  </r>
  <r>
    <n v="121"/>
    <s v="CA-2013-103730"/>
    <n v="2013"/>
    <x v="1"/>
    <d v="2013-06-16T00:00:00"/>
    <n v="3"/>
    <s v="First Class"/>
    <s v="SC-20725"/>
    <x v="56"/>
    <x v="0"/>
    <s v="United States"/>
    <x v="40"/>
    <x v="13"/>
    <n v="19805"/>
    <x v="3"/>
    <s v="OFF-BI-10003910"/>
    <x v="1"/>
    <s v="Binders"/>
    <s v="DXL Angle-View Binders with Locking Rings by Samsill"/>
    <n v="30.84"/>
    <n v="4"/>
    <n v="0"/>
    <n v="13.878"/>
    <n v="16.962"/>
  </r>
  <r>
    <n v="122"/>
    <s v="CA-2013-103730"/>
    <n v="2013"/>
    <x v="1"/>
    <d v="2013-06-16T00:00:00"/>
    <n v="3"/>
    <s v="First Class"/>
    <s v="SC-20725"/>
    <x v="56"/>
    <x v="0"/>
    <s v="United States"/>
    <x v="40"/>
    <x v="13"/>
    <n v="19805"/>
    <x v="3"/>
    <s v="OFF-ST-10000777"/>
    <x v="1"/>
    <s v="Storage"/>
    <s v="Companion Letter/Legal File, Black"/>
    <n v="226.56"/>
    <n v="6"/>
    <n v="0"/>
    <n v="63.436800000000005"/>
    <n v="163.1232"/>
  </r>
  <r>
    <n v="123"/>
    <s v="CA-2013-103730"/>
    <n v="2013"/>
    <x v="1"/>
    <d v="2013-06-16T00:00:00"/>
    <n v="3"/>
    <s v="First Class"/>
    <s v="SC-20725"/>
    <x v="56"/>
    <x v="0"/>
    <s v="United States"/>
    <x v="40"/>
    <x v="13"/>
    <n v="19805"/>
    <x v="3"/>
    <s v="OFF-EN-10002500"/>
    <x v="1"/>
    <s v="Envelopes"/>
    <s v="Globe Weis Peel &amp; Seel First Class Envelopes"/>
    <n v="115.02"/>
    <n v="9"/>
    <n v="0"/>
    <n v="51.758999999999993"/>
    <n v="63.261000000000003"/>
  </r>
  <r>
    <n v="124"/>
    <s v="CA-2013-103730"/>
    <n v="2013"/>
    <x v="1"/>
    <d v="2013-06-16T00:00:00"/>
    <n v="3"/>
    <s v="First Class"/>
    <s v="SC-20725"/>
    <x v="56"/>
    <x v="0"/>
    <s v="United States"/>
    <x v="40"/>
    <x v="13"/>
    <n v="19805"/>
    <x v="3"/>
    <s v="TEC-PH-10003875"/>
    <x v="2"/>
    <s v="Phones"/>
    <s v="KLD Oscar II Style Snap-on Ultra Thin Side Flip Synthetic Leather Cover Case for HTC One HTC M7"/>
    <n v="68.040000000000006"/>
    <n v="7"/>
    <n v="0"/>
    <n v="19.731599999999997"/>
    <n v="48.308400000000006"/>
  </r>
  <r>
    <n v="125"/>
    <s v="US-2011-152030"/>
    <n v="2011"/>
    <x v="58"/>
    <d v="2011-12-28T00:00:00"/>
    <n v="2"/>
    <s v="Second Class"/>
    <s v="AD-10180"/>
    <x v="57"/>
    <x v="2"/>
    <s v="United States"/>
    <x v="12"/>
    <x v="5"/>
    <n v="77041"/>
    <x v="2"/>
    <s v="FUR-CH-10004063"/>
    <x v="0"/>
    <s v="Chairs"/>
    <s v="Global Deluxe High-Back Manager's Chair"/>
    <n v="600.55799999999999"/>
    <n v="3"/>
    <n v="0.3"/>
    <n v="-8.5794000000000779"/>
    <n v="609.13740000000007"/>
  </r>
  <r>
    <n v="126"/>
    <s v="US-2011-134614"/>
    <n v="2011"/>
    <x v="59"/>
    <d v="2011-09-25T00:00:00"/>
    <n v="5"/>
    <s v="Standard Class"/>
    <s v="PF-19165"/>
    <x v="58"/>
    <x v="0"/>
    <s v="United States"/>
    <x v="41"/>
    <x v="10"/>
    <n v="61701"/>
    <x v="2"/>
    <s v="FUR-TA-10004534"/>
    <x v="0"/>
    <s v="Tables"/>
    <s v="Bevis 44 x 96 Conference Tables"/>
    <n v="617.70000000000005"/>
    <n v="6"/>
    <n v="0.5"/>
    <n v="-407.68200000000013"/>
    <n v="1025.3820000000001"/>
  </r>
  <r>
    <n v="127"/>
    <s v="US-2014-107272"/>
    <n v="2014"/>
    <x v="60"/>
    <d v="2014-11-13T00:00:00"/>
    <n v="7"/>
    <s v="Standard Class"/>
    <s v="TS-21610"/>
    <x v="59"/>
    <x v="0"/>
    <s v="United States"/>
    <x v="42"/>
    <x v="16"/>
    <n v="85023"/>
    <x v="1"/>
    <s v="OFF-BI-10003274"/>
    <x v="1"/>
    <s v="Binders"/>
    <s v="Avery Durable Slant Ring Binders, No Labels"/>
    <n v="2.3880000000000003"/>
    <n v="2"/>
    <n v="0.7"/>
    <n v="-1.8308"/>
    <n v="4.2187999999999999"/>
  </r>
  <r>
    <n v="128"/>
    <s v="US-2014-107272"/>
    <n v="2014"/>
    <x v="60"/>
    <d v="2014-11-13T00:00:00"/>
    <n v="7"/>
    <s v="Standard Class"/>
    <s v="TS-21610"/>
    <x v="59"/>
    <x v="0"/>
    <s v="United States"/>
    <x v="42"/>
    <x v="16"/>
    <n v="85023"/>
    <x v="1"/>
    <s v="OFF-ST-10002974"/>
    <x v="1"/>
    <s v="Storage"/>
    <s v="Trav-L-File Heavy-Duty Shuttle II, Black"/>
    <n v="243.99200000000002"/>
    <n v="7"/>
    <n v="0.2"/>
    <n v="30.498999999999981"/>
    <n v="213.49300000000005"/>
  </r>
  <r>
    <n v="129"/>
    <s v="US-2013-125969"/>
    <n v="2013"/>
    <x v="61"/>
    <d v="2013-11-11T00:00:00"/>
    <n v="4"/>
    <s v="Second Class"/>
    <s v="LS-16975"/>
    <x v="60"/>
    <x v="2"/>
    <s v="United States"/>
    <x v="1"/>
    <x v="1"/>
    <n v="90004"/>
    <x v="1"/>
    <s v="FUR-CH-10001146"/>
    <x v="0"/>
    <s v="Chairs"/>
    <s v="Global Task Chair, Black"/>
    <n v="81.424000000000007"/>
    <n v="2"/>
    <n v="0.2"/>
    <n v="-9.1601999999999961"/>
    <n v="90.58420000000001"/>
  </r>
  <r>
    <n v="130"/>
    <s v="US-2013-125969"/>
    <n v="2013"/>
    <x v="61"/>
    <d v="2013-11-11T00:00:00"/>
    <n v="4"/>
    <s v="Second Class"/>
    <s v="LS-16975"/>
    <x v="60"/>
    <x v="2"/>
    <s v="United States"/>
    <x v="1"/>
    <x v="1"/>
    <n v="90004"/>
    <x v="1"/>
    <s v="FUR-FU-10003773"/>
    <x v="0"/>
    <s v="Furnishings"/>
    <s v="Eldon Cleatmat Plus Chair Mats for High Pile Carpets"/>
    <n v="238.56"/>
    <n v="3"/>
    <n v="0"/>
    <n v="26.241599999999977"/>
    <n v="212.31840000000003"/>
  </r>
  <r>
    <n v="131"/>
    <s v="US-2014-164147"/>
    <n v="2014"/>
    <x v="62"/>
    <d v="2014-02-06T00:00:00"/>
    <n v="3"/>
    <s v="First Class"/>
    <s v="DW-13585"/>
    <x v="61"/>
    <x v="1"/>
    <s v="United States"/>
    <x v="38"/>
    <x v="24"/>
    <n v="43229"/>
    <x v="3"/>
    <s v="TEC-PH-10002293"/>
    <x v="2"/>
    <s v="Phones"/>
    <s v="Anker 36W 4-Port USB Wall Charger Travel Power Adapter for iPhone 5s 5c 5"/>
    <n v="59.969999999999992"/>
    <n v="5"/>
    <n v="0.4"/>
    <n v="-11.993999999999993"/>
    <n v="71.963999999999984"/>
  </r>
  <r>
    <n v="132"/>
    <s v="US-2014-164147"/>
    <n v="2014"/>
    <x v="62"/>
    <d v="2014-02-06T00:00:00"/>
    <n v="3"/>
    <s v="First Class"/>
    <s v="DW-13585"/>
    <x v="61"/>
    <x v="1"/>
    <s v="United States"/>
    <x v="38"/>
    <x v="24"/>
    <n v="43229"/>
    <x v="3"/>
    <s v="OFF-PA-10002377"/>
    <x v="1"/>
    <s v="Paper"/>
    <s v="Xerox 1916"/>
    <n v="78.304000000000002"/>
    <n v="2"/>
    <n v="0.2"/>
    <n v="29.363999999999997"/>
    <n v="48.940000000000005"/>
  </r>
  <r>
    <n v="133"/>
    <s v="US-2014-164147"/>
    <n v="2014"/>
    <x v="62"/>
    <d v="2014-02-06T00:00:00"/>
    <n v="3"/>
    <s v="First Class"/>
    <s v="DW-13585"/>
    <x v="61"/>
    <x v="1"/>
    <s v="United States"/>
    <x v="38"/>
    <x v="24"/>
    <n v="43229"/>
    <x v="3"/>
    <s v="OFF-FA-10002780"/>
    <x v="1"/>
    <s v="Fasteners"/>
    <s v="Staples"/>
    <n v="21.456"/>
    <n v="9"/>
    <n v="0.2"/>
    <n v="6.9731999999999976"/>
    <n v="14.482800000000001"/>
  </r>
  <r>
    <n v="134"/>
    <s v="CA-2013-145583"/>
    <n v="2013"/>
    <x v="63"/>
    <d v="2013-10-20T00:00:00"/>
    <n v="6"/>
    <s v="Standard Class"/>
    <s v="LC-16885"/>
    <x v="62"/>
    <x v="0"/>
    <s v="United States"/>
    <x v="43"/>
    <x v="1"/>
    <n v="95661"/>
    <x v="1"/>
    <s v="OFF-PA-10001804"/>
    <x v="1"/>
    <s v="Paper"/>
    <s v="Xerox 195"/>
    <n v="20.04"/>
    <n v="3"/>
    <n v="0"/>
    <n v="9.6191999999999993"/>
    <n v="10.4208"/>
  </r>
  <r>
    <n v="135"/>
    <s v="CA-2013-145583"/>
    <n v="2013"/>
    <x v="63"/>
    <d v="2013-10-20T00:00:00"/>
    <n v="6"/>
    <s v="Standard Class"/>
    <s v="LC-16885"/>
    <x v="62"/>
    <x v="0"/>
    <s v="United States"/>
    <x v="43"/>
    <x v="1"/>
    <n v="95661"/>
    <x v="1"/>
    <s v="OFF-PA-10001736"/>
    <x v="1"/>
    <s v="Paper"/>
    <s v="Xerox 1880"/>
    <n v="35.44"/>
    <n v="1"/>
    <n v="0"/>
    <n v="16.656799999999997"/>
    <n v="18.783200000000001"/>
  </r>
  <r>
    <n v="136"/>
    <s v="CA-2013-145583"/>
    <n v="2013"/>
    <x v="63"/>
    <d v="2013-10-20T00:00:00"/>
    <n v="6"/>
    <s v="Standard Class"/>
    <s v="LC-16885"/>
    <x v="62"/>
    <x v="0"/>
    <s v="United States"/>
    <x v="43"/>
    <x v="1"/>
    <n v="95661"/>
    <x v="1"/>
    <s v="OFF-AR-10001149"/>
    <x v="1"/>
    <s v="Art"/>
    <s v="Sanford Colorific Colored Pencils, 12/Box"/>
    <n v="11.52"/>
    <n v="4"/>
    <n v="0"/>
    <n v="3.4559999999999995"/>
    <n v="8.0640000000000001"/>
  </r>
  <r>
    <n v="137"/>
    <s v="CA-2013-145583"/>
    <n v="2013"/>
    <x v="63"/>
    <d v="2013-10-20T00:00:00"/>
    <n v="6"/>
    <s v="Standard Class"/>
    <s v="LC-16885"/>
    <x v="62"/>
    <x v="0"/>
    <s v="United States"/>
    <x v="43"/>
    <x v="1"/>
    <n v="95661"/>
    <x v="1"/>
    <s v="OFF-FA-10002988"/>
    <x v="1"/>
    <s v="Fasteners"/>
    <s v="Ideal Clamps"/>
    <n v="4.0199999999999996"/>
    <n v="2"/>
    <n v="0"/>
    <n v="1.9697999999999998"/>
    <n v="2.0501999999999998"/>
  </r>
  <r>
    <n v="138"/>
    <s v="CA-2013-145583"/>
    <n v="2013"/>
    <x v="63"/>
    <d v="2013-10-20T00:00:00"/>
    <n v="6"/>
    <s v="Standard Class"/>
    <s v="LC-16885"/>
    <x v="62"/>
    <x v="0"/>
    <s v="United States"/>
    <x v="43"/>
    <x v="1"/>
    <n v="95661"/>
    <x v="1"/>
    <s v="OFF-BI-10004781"/>
    <x v="1"/>
    <s v="Binders"/>
    <s v="GBC Wire Binding Strips"/>
    <n v="76.176000000000002"/>
    <n v="3"/>
    <n v="0.2"/>
    <n v="26.661599999999996"/>
    <n v="49.514400000000009"/>
  </r>
  <r>
    <n v="139"/>
    <s v="CA-2013-145583"/>
    <n v="2013"/>
    <x v="63"/>
    <d v="2013-10-20T00:00:00"/>
    <n v="6"/>
    <s v="Standard Class"/>
    <s v="LC-16885"/>
    <x v="62"/>
    <x v="0"/>
    <s v="United States"/>
    <x v="43"/>
    <x v="1"/>
    <n v="95661"/>
    <x v="1"/>
    <s v="OFF-SU-10001218"/>
    <x v="1"/>
    <s v="Supplies"/>
    <s v="Fiskars Softgrip Scissors"/>
    <n v="65.88"/>
    <n v="6"/>
    <n v="0"/>
    <n v="18.446400000000004"/>
    <n v="47.433599999999991"/>
  </r>
  <r>
    <n v="140"/>
    <s v="CA-2013-145583"/>
    <n v="2013"/>
    <x v="63"/>
    <d v="2013-10-20T00:00:00"/>
    <n v="6"/>
    <s v="Standard Class"/>
    <s v="LC-16885"/>
    <x v="62"/>
    <x v="0"/>
    <s v="United States"/>
    <x v="43"/>
    <x v="1"/>
    <n v="95661"/>
    <x v="1"/>
    <s v="FUR-FU-10001706"/>
    <x v="0"/>
    <s v="Furnishings"/>
    <s v="Longer-Life Soft White Bulbs"/>
    <n v="43.120000000000005"/>
    <n v="14"/>
    <n v="0"/>
    <n v="20.697599999999998"/>
    <n v="22.422400000000007"/>
  </r>
  <r>
    <n v="141"/>
    <s v="CA-2013-110366"/>
    <n v="2013"/>
    <x v="64"/>
    <d v="2013-09-08T00:00:00"/>
    <n v="2"/>
    <s v="Second Class"/>
    <s v="JD-15895"/>
    <x v="63"/>
    <x v="1"/>
    <s v="United States"/>
    <x v="10"/>
    <x v="9"/>
    <n v="19140"/>
    <x v="3"/>
    <s v="FUR-FU-10004848"/>
    <x v="0"/>
    <s v="Furnishings"/>
    <s v="Howard Miller 13-3/4&quot; Diameter Brushed Chrome Round Wall Clock"/>
    <n v="82.800000000000011"/>
    <n v="2"/>
    <n v="0.2"/>
    <n v="10.349999999999994"/>
    <n v="72.450000000000017"/>
  </r>
  <r>
    <n v="142"/>
    <s v="CA-2014-106180"/>
    <n v="2014"/>
    <x v="65"/>
    <d v="2014-09-24T00:00:00"/>
    <n v="5"/>
    <s v="Standard Class"/>
    <s v="SH-19975"/>
    <x v="64"/>
    <x v="1"/>
    <s v="United States"/>
    <x v="8"/>
    <x v="1"/>
    <n v="94122"/>
    <x v="1"/>
    <s v="OFF-AR-10000940"/>
    <x v="1"/>
    <s v="Art"/>
    <s v="Newell 343"/>
    <n v="8.82"/>
    <n v="3"/>
    <n v="0"/>
    <n v="2.3814000000000002"/>
    <n v="6.4386000000000001"/>
  </r>
  <r>
    <n v="143"/>
    <s v="CA-2014-106180"/>
    <n v="2014"/>
    <x v="65"/>
    <d v="2014-09-24T00:00:00"/>
    <n v="5"/>
    <s v="Standard Class"/>
    <s v="SH-19975"/>
    <x v="64"/>
    <x v="1"/>
    <s v="United States"/>
    <x v="8"/>
    <x v="1"/>
    <n v="94122"/>
    <x v="1"/>
    <s v="OFF-EN-10004030"/>
    <x v="1"/>
    <s v="Envelopes"/>
    <s v="Convenience Packs of Business Envelopes"/>
    <n v="10.86"/>
    <n v="3"/>
    <n v="0"/>
    <n v="5.1042000000000005"/>
    <n v="5.7557999999999989"/>
  </r>
  <r>
    <n v="144"/>
    <s v="CA-2014-106180"/>
    <n v="2014"/>
    <x v="65"/>
    <d v="2014-09-24T00:00:00"/>
    <n v="5"/>
    <s v="Standard Class"/>
    <s v="SH-19975"/>
    <x v="64"/>
    <x v="1"/>
    <s v="United States"/>
    <x v="8"/>
    <x v="1"/>
    <n v="94122"/>
    <x v="1"/>
    <s v="OFF-PA-10004327"/>
    <x v="1"/>
    <s v="Paper"/>
    <s v="Xerox 1911"/>
    <n v="143.69999999999999"/>
    <n v="3"/>
    <n v="0"/>
    <n v="68.975999999999999"/>
    <n v="74.72399999999999"/>
  </r>
  <r>
    <n v="145"/>
    <s v="CA-2014-155376"/>
    <n v="2014"/>
    <x v="66"/>
    <d v="2014-12-28T00:00:00"/>
    <n v="5"/>
    <s v="Standard Class"/>
    <s v="SG-20080"/>
    <x v="65"/>
    <x v="0"/>
    <s v="United States"/>
    <x v="44"/>
    <x v="25"/>
    <n v="64055"/>
    <x v="2"/>
    <s v="OFF-AP-10001058"/>
    <x v="1"/>
    <s v="Appliances"/>
    <s v="Sanyo 2.5 Cubic Foot Mid-Size Office Refrigerators"/>
    <n v="839.43000000000006"/>
    <n v="3"/>
    <n v="0"/>
    <n v="218.25179999999997"/>
    <n v="621.17820000000006"/>
  </r>
  <r>
    <n v="146"/>
    <s v="CA-2012-110744"/>
    <n v="2012"/>
    <x v="67"/>
    <d v="2012-09-12T00:00:00"/>
    <n v="5"/>
    <s v="Standard Class"/>
    <s v="HA-14920"/>
    <x v="66"/>
    <x v="0"/>
    <s v="United States"/>
    <x v="45"/>
    <x v="1"/>
    <n v="91104"/>
    <x v="1"/>
    <s v="OFF-ST-10003656"/>
    <x v="1"/>
    <s v="Storage"/>
    <s v="Safco Industrial Wire Shelving"/>
    <n v="671.93"/>
    <n v="7"/>
    <n v="0"/>
    <n v="20.157899999999998"/>
    <n v="651.77209999999991"/>
  </r>
  <r>
    <n v="147"/>
    <s v="CA-2011-110072"/>
    <n v="2011"/>
    <x v="68"/>
    <d v="2011-10-28T00:00:00"/>
    <n v="6"/>
    <s v="Standard Class"/>
    <s v="MG-17680"/>
    <x v="67"/>
    <x v="2"/>
    <s v="United States"/>
    <x v="46"/>
    <x v="24"/>
    <n v="43055"/>
    <x v="3"/>
    <s v="FUR-FU-10000521"/>
    <x v="0"/>
    <s v="Furnishings"/>
    <s v="Seth Thomas 14&quot; Putty-Colored Wall Clock"/>
    <n v="93.888000000000005"/>
    <n v="4"/>
    <n v="0.2"/>
    <n v="12.90959999999999"/>
    <n v="80.978400000000022"/>
  </r>
  <r>
    <n v="148"/>
    <s v="CA-2013-114489"/>
    <n v="2013"/>
    <x v="5"/>
    <d v="2013-12-10T00:00:00"/>
    <n v="4"/>
    <s v="Standard Class"/>
    <s v="JE-16165"/>
    <x v="68"/>
    <x v="1"/>
    <s v="United States"/>
    <x v="47"/>
    <x v="6"/>
    <n v="53132"/>
    <x v="2"/>
    <s v="TEC-PH-10000215"/>
    <x v="2"/>
    <s v="Phones"/>
    <s v="Plantronics Cordless Phone Headset with In-line Volume - M214C"/>
    <n v="384.45000000000005"/>
    <n v="11"/>
    <n v="0"/>
    <n v="103.80150000000003"/>
    <n v="280.64850000000001"/>
  </r>
  <r>
    <n v="149"/>
    <s v="CA-2013-114489"/>
    <n v="2013"/>
    <x v="5"/>
    <d v="2013-12-10T00:00:00"/>
    <n v="4"/>
    <s v="Standard Class"/>
    <s v="JE-16165"/>
    <x v="68"/>
    <x v="1"/>
    <s v="United States"/>
    <x v="47"/>
    <x v="6"/>
    <n v="53132"/>
    <x v="2"/>
    <s v="TEC-PH-10001448"/>
    <x v="2"/>
    <s v="Phones"/>
    <s v="Anker Astro 15000mAh USB Portable Charger"/>
    <n v="149.97"/>
    <n v="3"/>
    <n v="0"/>
    <n v="5.9987999999999815"/>
    <n v="143.97120000000001"/>
  </r>
  <r>
    <n v="150"/>
    <s v="CA-2013-114489"/>
    <n v="2013"/>
    <x v="5"/>
    <d v="2013-12-10T00:00:00"/>
    <n v="4"/>
    <s v="Standard Class"/>
    <s v="JE-16165"/>
    <x v="68"/>
    <x v="1"/>
    <s v="United States"/>
    <x v="47"/>
    <x v="6"/>
    <n v="53132"/>
    <x v="2"/>
    <s v="FUR-CH-10000454"/>
    <x v="0"/>
    <s v="Chairs"/>
    <s v="Hon Deluxe Fabric Upholstered Stacking Chairs, Rounded Back"/>
    <n v="1951.84"/>
    <n v="8"/>
    <n v="0"/>
    <n v="585.55199999999991"/>
    <n v="1366.288"/>
  </r>
  <r>
    <n v="151"/>
    <s v="CA-2013-114489"/>
    <n v="2013"/>
    <x v="5"/>
    <d v="2013-12-10T00:00:00"/>
    <n v="4"/>
    <s v="Standard Class"/>
    <s v="JE-16165"/>
    <x v="68"/>
    <x v="1"/>
    <s v="United States"/>
    <x v="47"/>
    <x v="6"/>
    <n v="53132"/>
    <x v="2"/>
    <s v="OFF-BI-10002735"/>
    <x v="1"/>
    <s v="Binders"/>
    <s v="GBC Prestige Therm-A-Bind Covers"/>
    <n v="171.55"/>
    <n v="5"/>
    <n v="0"/>
    <n v="80.628500000000003"/>
    <n v="90.921500000000009"/>
  </r>
  <r>
    <n v="152"/>
    <s v="CA-2013-158834"/>
    <n v="2013"/>
    <x v="69"/>
    <d v="2013-03-17T00:00:00"/>
    <n v="3"/>
    <s v="First Class"/>
    <s v="TW-21025"/>
    <x v="69"/>
    <x v="2"/>
    <s v="United States"/>
    <x v="48"/>
    <x v="16"/>
    <n v="85254"/>
    <x v="1"/>
    <s v="OFF-AP-10000326"/>
    <x v="1"/>
    <s v="Appliances"/>
    <s v="Belkin 7 Outlet SurgeMaster Surge Protector with Phone Protection"/>
    <n v="157.91999999999999"/>
    <n v="5"/>
    <n v="0.2"/>
    <n v="17.765999999999991"/>
    <n v="140.154"/>
  </r>
  <r>
    <n v="153"/>
    <s v="CA-2013-158834"/>
    <n v="2013"/>
    <x v="69"/>
    <d v="2013-03-17T00:00:00"/>
    <n v="3"/>
    <s v="First Class"/>
    <s v="TW-21025"/>
    <x v="69"/>
    <x v="2"/>
    <s v="United States"/>
    <x v="48"/>
    <x v="16"/>
    <n v="85254"/>
    <x v="1"/>
    <s v="TEC-PH-10001254"/>
    <x v="2"/>
    <s v="Phones"/>
    <s v="Jabra BIZ 2300 Duo QD Duo Corded Headset"/>
    <n v="203.184"/>
    <n v="2"/>
    <n v="0.2"/>
    <n v="15.238799999999991"/>
    <n v="187.9452"/>
  </r>
  <r>
    <n v="154"/>
    <s v="CA-2012-124919"/>
    <n v="2012"/>
    <x v="70"/>
    <d v="2012-06-02T00:00:00"/>
    <n v="2"/>
    <s v="First Class"/>
    <s v="SP-20650"/>
    <x v="70"/>
    <x v="1"/>
    <s v="United States"/>
    <x v="49"/>
    <x v="1"/>
    <n v="95123"/>
    <x v="1"/>
    <s v="OFF-PA-10001950"/>
    <x v="1"/>
    <s v="Paper"/>
    <s v="Southworth 25% Cotton Antique Laid Paper &amp; Envelopes"/>
    <n v="58.379999999999995"/>
    <n v="7"/>
    <n v="0"/>
    <n v="26.270999999999994"/>
    <n v="32.109000000000002"/>
  </r>
  <r>
    <n v="155"/>
    <s v="CA-2012-124919"/>
    <n v="2012"/>
    <x v="70"/>
    <d v="2012-06-02T00:00:00"/>
    <n v="2"/>
    <s v="First Class"/>
    <s v="SP-20650"/>
    <x v="70"/>
    <x v="1"/>
    <s v="United States"/>
    <x v="49"/>
    <x v="1"/>
    <n v="95123"/>
    <x v="1"/>
    <s v="OFF-PA-10002254"/>
    <x v="1"/>
    <s v="Paper"/>
    <s v="Xerox 1883"/>
    <n v="105.52"/>
    <n v="4"/>
    <n v="0"/>
    <n v="48.539199999999994"/>
    <n v="56.980800000000002"/>
  </r>
  <r>
    <n v="156"/>
    <s v="CA-2012-124919"/>
    <n v="2012"/>
    <x v="70"/>
    <d v="2012-06-02T00:00:00"/>
    <n v="2"/>
    <s v="First Class"/>
    <s v="SP-20650"/>
    <x v="70"/>
    <x v="1"/>
    <s v="United States"/>
    <x v="49"/>
    <x v="1"/>
    <n v="95123"/>
    <x v="1"/>
    <s v="OFF-ST-10001590"/>
    <x v="1"/>
    <s v="Storage"/>
    <s v="Tenex Personal Project File with Scoop Front Design, Black"/>
    <n v="80.88"/>
    <n v="6"/>
    <n v="0"/>
    <n v="21.028799999999997"/>
    <n v="59.851199999999999"/>
  </r>
  <r>
    <n v="157"/>
    <s v="CA-2012-118948"/>
    <n v="2012"/>
    <x v="71"/>
    <d v="2012-06-03T00:00:00"/>
    <n v="6"/>
    <s v="Standard Class"/>
    <s v="NK-18490"/>
    <x v="71"/>
    <x v="2"/>
    <s v="United States"/>
    <x v="4"/>
    <x v="4"/>
    <n v="98105"/>
    <x v="1"/>
    <s v="OFF-AR-10001547"/>
    <x v="1"/>
    <s v="Art"/>
    <s v="Newell 311"/>
    <n v="6.63"/>
    <n v="3"/>
    <n v="0"/>
    <n v="1.7901"/>
    <n v="4.8399000000000001"/>
  </r>
  <r>
    <n v="158"/>
    <s v="CA-2011-104269"/>
    <n v="2011"/>
    <x v="72"/>
    <d v="2011-03-06T00:00:00"/>
    <n v="5"/>
    <s v="Second Class"/>
    <s v="DB-13060"/>
    <x v="72"/>
    <x v="0"/>
    <s v="United States"/>
    <x v="4"/>
    <x v="4"/>
    <n v="98115"/>
    <x v="1"/>
    <s v="FUR-CH-10004063"/>
    <x v="0"/>
    <s v="Chairs"/>
    <s v="Global Deluxe High-Back Manager's Chair"/>
    <n v="457.56800000000004"/>
    <n v="2"/>
    <n v="0.2"/>
    <n v="51.476399999999941"/>
    <n v="406.09160000000008"/>
  </r>
  <r>
    <n v="159"/>
    <s v="CA-2013-114104"/>
    <n v="2013"/>
    <x v="73"/>
    <d v="2013-11-25T00:00:00"/>
    <n v="4"/>
    <s v="Standard Class"/>
    <s v="NP-18670"/>
    <x v="73"/>
    <x v="0"/>
    <s v="United States"/>
    <x v="50"/>
    <x v="26"/>
    <n v="73034"/>
    <x v="2"/>
    <s v="OFF-LA-10002475"/>
    <x v="1"/>
    <s v="Labels"/>
    <s v="Avery 519"/>
    <n v="14.62"/>
    <n v="2"/>
    <n v="0"/>
    <n v="6.8713999999999995"/>
    <n v="7.7485999999999997"/>
  </r>
  <r>
    <n v="160"/>
    <s v="CA-2013-114104"/>
    <n v="2013"/>
    <x v="73"/>
    <d v="2013-11-25T00:00:00"/>
    <n v="4"/>
    <s v="Standard Class"/>
    <s v="NP-18670"/>
    <x v="73"/>
    <x v="0"/>
    <s v="United States"/>
    <x v="50"/>
    <x v="26"/>
    <n v="73034"/>
    <x v="2"/>
    <s v="TEC-PH-10004536"/>
    <x v="2"/>
    <s v="Phones"/>
    <s v="Avaya 5420 Digital phone"/>
    <n v="944.93000000000006"/>
    <n v="7"/>
    <n v="0"/>
    <n v="236.23250000000002"/>
    <n v="708.69749999999999"/>
  </r>
  <r>
    <n v="161"/>
    <s v="CA-2013-162733"/>
    <n v="2013"/>
    <x v="74"/>
    <d v="2013-05-13T00:00:00"/>
    <n v="1"/>
    <s v="First Class"/>
    <s v="TT-21070"/>
    <x v="74"/>
    <x v="0"/>
    <s v="United States"/>
    <x v="1"/>
    <x v="1"/>
    <n v="90045"/>
    <x v="1"/>
    <s v="OFF-PA-10002751"/>
    <x v="1"/>
    <s v="Paper"/>
    <s v="Xerox 1920"/>
    <n v="5.98"/>
    <n v="1"/>
    <n v="0"/>
    <n v="2.6909999999999998"/>
    <n v="3.2890000000000006"/>
  </r>
  <r>
    <n v="162"/>
    <s v="CA-2012-119697"/>
    <n v="2012"/>
    <x v="75"/>
    <d v="2012-12-31T00:00:00"/>
    <n v="3"/>
    <s v="Second Class"/>
    <s v="EM-13960"/>
    <x v="75"/>
    <x v="0"/>
    <s v="United States"/>
    <x v="10"/>
    <x v="9"/>
    <n v="19134"/>
    <x v="3"/>
    <s v="TEC-AC-10003657"/>
    <x v="2"/>
    <s v="Accessories"/>
    <s v="Lenovo 17-Key USB Numeric Keypad"/>
    <n v="54.384000000000007"/>
    <n v="2"/>
    <n v="0.2"/>
    <n v="1.359599999999995"/>
    <n v="53.024400000000014"/>
  </r>
  <r>
    <n v="163"/>
    <s v="CA-2013-154508"/>
    <n v="2013"/>
    <x v="76"/>
    <d v="2013-11-21T00:00:00"/>
    <n v="4"/>
    <s v="Standard Class"/>
    <s v="RD-19900"/>
    <x v="76"/>
    <x v="0"/>
    <s v="United States"/>
    <x v="51"/>
    <x v="27"/>
    <n v="88220"/>
    <x v="1"/>
    <s v="OFF-EN-10001990"/>
    <x v="1"/>
    <s v="Envelopes"/>
    <s v="Staples"/>
    <n v="28.4"/>
    <n v="5"/>
    <n v="0"/>
    <n v="13.347999999999997"/>
    <n v="15.052000000000001"/>
  </r>
  <r>
    <n v="164"/>
    <s v="CA-2013-113817"/>
    <n v="2013"/>
    <x v="77"/>
    <d v="2013-11-12T00:00:00"/>
    <n v="4"/>
    <s v="Standard Class"/>
    <s v="MJ-17740"/>
    <x v="77"/>
    <x v="0"/>
    <s v="United States"/>
    <x v="4"/>
    <x v="4"/>
    <n v="98115"/>
    <x v="1"/>
    <s v="OFF-BI-10004002"/>
    <x v="1"/>
    <s v="Binders"/>
    <s v="Wilson Jones International Size A4 Ring Binders"/>
    <n v="27.680000000000003"/>
    <n v="2"/>
    <n v="0.2"/>
    <n v="9.6879999999999988"/>
    <n v="17.992000000000004"/>
  </r>
  <r>
    <n v="165"/>
    <s v="CA-2011-139892"/>
    <n v="2011"/>
    <x v="78"/>
    <d v="2011-09-12T00:00:00"/>
    <n v="4"/>
    <s v="Standard Class"/>
    <s v="BM-11140"/>
    <x v="78"/>
    <x v="0"/>
    <s v="United States"/>
    <x v="52"/>
    <x v="5"/>
    <n v="78207"/>
    <x v="2"/>
    <s v="OFF-AR-10004441"/>
    <x v="1"/>
    <s v="Art"/>
    <s v="BIC Brite Liner Highlighters"/>
    <n v="9.9359999999999999"/>
    <n v="3"/>
    <n v="0.2"/>
    <n v="2.7324000000000002"/>
    <n v="7.2035999999999998"/>
  </r>
  <r>
    <n v="166"/>
    <s v="CA-2011-139892"/>
    <n v="2011"/>
    <x v="78"/>
    <d v="2011-09-12T00:00:00"/>
    <n v="4"/>
    <s v="Standard Class"/>
    <s v="BM-11140"/>
    <x v="78"/>
    <x v="0"/>
    <s v="United States"/>
    <x v="52"/>
    <x v="5"/>
    <n v="78207"/>
    <x v="2"/>
    <s v="TEC-MA-10000822"/>
    <x v="2"/>
    <s v="Machines"/>
    <s v="Lexmark MX611dhe Monochrome Laser Printer"/>
    <n v="8159.9519999999993"/>
    <n v="8"/>
    <n v="0.4"/>
    <n v="-1359.992000000002"/>
    <n v="9519.9440000000013"/>
  </r>
  <r>
    <n v="167"/>
    <s v="CA-2011-139892"/>
    <n v="2011"/>
    <x v="78"/>
    <d v="2011-09-12T00:00:00"/>
    <n v="4"/>
    <s v="Standard Class"/>
    <s v="BM-11140"/>
    <x v="78"/>
    <x v="0"/>
    <s v="United States"/>
    <x v="52"/>
    <x v="5"/>
    <n v="78207"/>
    <x v="2"/>
    <s v="OFF-ST-10000991"/>
    <x v="1"/>
    <s v="Storage"/>
    <s v="Space Solutions HD Industrial Steel Shelving."/>
    <n v="275.928"/>
    <n v="3"/>
    <n v="0.2"/>
    <n v="-58.634699999999995"/>
    <n v="334.56270000000001"/>
  </r>
  <r>
    <n v="168"/>
    <s v="CA-2011-139892"/>
    <n v="2011"/>
    <x v="78"/>
    <d v="2011-09-12T00:00:00"/>
    <n v="4"/>
    <s v="Standard Class"/>
    <s v="BM-11140"/>
    <x v="78"/>
    <x v="0"/>
    <s v="United States"/>
    <x v="52"/>
    <x v="5"/>
    <n v="78207"/>
    <x v="2"/>
    <s v="FUR-CH-10004287"/>
    <x v="0"/>
    <s v="Chairs"/>
    <s v="SAFCO Arco Folding Chair"/>
    <n v="1740.0599999999997"/>
    <n v="9"/>
    <n v="0.3"/>
    <n v="-24.858000000000175"/>
    <n v="1764.9179999999999"/>
  </r>
  <r>
    <n v="169"/>
    <s v="CA-2011-139892"/>
    <n v="2011"/>
    <x v="78"/>
    <d v="2011-09-12T00:00:00"/>
    <n v="4"/>
    <s v="Standard Class"/>
    <s v="BM-11140"/>
    <x v="78"/>
    <x v="0"/>
    <s v="United States"/>
    <x v="52"/>
    <x v="5"/>
    <n v="78207"/>
    <x v="2"/>
    <s v="OFF-AR-10002656"/>
    <x v="1"/>
    <s v="Art"/>
    <s v="Sanford Liquid Accent Highlighters"/>
    <n v="32.064"/>
    <n v="6"/>
    <n v="0.2"/>
    <n v="6.8135999999999974"/>
    <n v="25.250400000000003"/>
  </r>
  <r>
    <n v="170"/>
    <s v="CA-2011-139892"/>
    <n v="2011"/>
    <x v="78"/>
    <d v="2011-09-12T00:00:00"/>
    <n v="4"/>
    <s v="Standard Class"/>
    <s v="BM-11140"/>
    <x v="78"/>
    <x v="0"/>
    <s v="United States"/>
    <x v="52"/>
    <x v="5"/>
    <n v="78207"/>
    <x v="2"/>
    <s v="OFF-AP-10002518"/>
    <x v="1"/>
    <s v="Appliances"/>
    <s v="Kensington 7 Outlet MasterPiece Power Center"/>
    <n v="177.97999999999996"/>
    <n v="5"/>
    <n v="0.8"/>
    <n v="-453.84900000000005"/>
    <n v="631.82899999999995"/>
  </r>
  <r>
    <n v="171"/>
    <s v="CA-2011-139892"/>
    <n v="2011"/>
    <x v="78"/>
    <d v="2011-09-12T00:00:00"/>
    <n v="4"/>
    <s v="Standard Class"/>
    <s v="BM-11140"/>
    <x v="78"/>
    <x v="0"/>
    <s v="United States"/>
    <x v="52"/>
    <x v="5"/>
    <n v="78207"/>
    <x v="2"/>
    <s v="TEC-PH-10003931"/>
    <x v="2"/>
    <s v="Phones"/>
    <s v="JBL Micro Wireless Portable Bluetooth Speaker"/>
    <n v="143.976"/>
    <n v="3"/>
    <n v="0.2"/>
    <n v="8.998500000000007"/>
    <n v="134.97749999999999"/>
  </r>
  <r>
    <n v="172"/>
    <s v="CA-2011-118962"/>
    <n v="2011"/>
    <x v="79"/>
    <d v="2011-08-09T00:00:00"/>
    <n v="4"/>
    <s v="Standard Class"/>
    <s v="CS-12130"/>
    <x v="79"/>
    <x v="0"/>
    <s v="United States"/>
    <x v="1"/>
    <x v="1"/>
    <n v="90004"/>
    <x v="1"/>
    <s v="OFF-PA-10000659"/>
    <x v="1"/>
    <s v="Paper"/>
    <s v="Adams Phone Message Book, Professional, 400 Message Capacity, 5 3/6” x 11”"/>
    <n v="20.94"/>
    <n v="3"/>
    <n v="0"/>
    <n v="9.841800000000001"/>
    <n v="11.0982"/>
  </r>
  <r>
    <n v="173"/>
    <s v="CA-2011-118962"/>
    <n v="2011"/>
    <x v="79"/>
    <d v="2011-08-09T00:00:00"/>
    <n v="4"/>
    <s v="Standard Class"/>
    <s v="CS-12130"/>
    <x v="79"/>
    <x v="0"/>
    <s v="United States"/>
    <x v="1"/>
    <x v="1"/>
    <n v="90004"/>
    <x v="1"/>
    <s v="OFF-PA-10001144"/>
    <x v="1"/>
    <s v="Paper"/>
    <s v="Xerox 1913"/>
    <n v="110.96"/>
    <n v="2"/>
    <n v="0"/>
    <n v="53.260799999999996"/>
    <n v="57.699199999999998"/>
  </r>
  <r>
    <n v="174"/>
    <s v="CA-2011-118962"/>
    <n v="2011"/>
    <x v="79"/>
    <d v="2011-08-09T00:00:00"/>
    <n v="4"/>
    <s v="Standard Class"/>
    <s v="CS-12130"/>
    <x v="79"/>
    <x v="0"/>
    <s v="United States"/>
    <x v="1"/>
    <x v="1"/>
    <n v="90004"/>
    <x v="1"/>
    <s v="FUR-CH-10003817"/>
    <x v="0"/>
    <s v="Chairs"/>
    <s v="Global Value Steno Chair, Gray"/>
    <n v="340.14400000000006"/>
    <n v="7"/>
    <n v="0.2"/>
    <n v="21.259"/>
    <n v="318.88500000000005"/>
  </r>
  <r>
    <n v="175"/>
    <s v="US-2011-100853"/>
    <n v="2011"/>
    <x v="80"/>
    <d v="2011-09-19T00:00:00"/>
    <n v="5"/>
    <s v="Standard Class"/>
    <s v="JB-15400"/>
    <x v="80"/>
    <x v="1"/>
    <s v="United States"/>
    <x v="22"/>
    <x v="10"/>
    <n v="60623"/>
    <x v="2"/>
    <s v="OFF-AP-10000891"/>
    <x v="1"/>
    <s v="Appliances"/>
    <s v="Kensington 7 Outlet MasterPiece HOMEOFFICE Power Control Center"/>
    <n v="52.447999999999993"/>
    <n v="2"/>
    <n v="0.8"/>
    <n v="-131.12000000000003"/>
    <n v="183.56800000000004"/>
  </r>
  <r>
    <n v="176"/>
    <s v="US-2011-100853"/>
    <n v="2011"/>
    <x v="80"/>
    <d v="2011-09-19T00:00:00"/>
    <n v="5"/>
    <s v="Standard Class"/>
    <s v="JB-15400"/>
    <x v="80"/>
    <x v="1"/>
    <s v="United States"/>
    <x v="22"/>
    <x v="10"/>
    <n v="60623"/>
    <x v="2"/>
    <s v="OFF-LA-10003148"/>
    <x v="1"/>
    <s v="Labels"/>
    <s v="Avery 51"/>
    <n v="20.16"/>
    <n v="4"/>
    <n v="0.2"/>
    <n v="6.5519999999999987"/>
    <n v="13.608000000000001"/>
  </r>
  <r>
    <n v="177"/>
    <s v="US-2014-152366"/>
    <n v="2014"/>
    <x v="81"/>
    <d v="2014-04-26T00:00:00"/>
    <n v="4"/>
    <s v="Second Class"/>
    <s v="SJ-20500"/>
    <x v="81"/>
    <x v="0"/>
    <s v="United States"/>
    <x v="12"/>
    <x v="5"/>
    <n v="77036"/>
    <x v="2"/>
    <s v="OFF-AP-10002684"/>
    <x v="1"/>
    <s v="Appliances"/>
    <s v="Acco 7-Outlet Masterpiece Power Center, Wihtout Fax/Phone Line Protection"/>
    <n v="97.263999999999982"/>
    <n v="4"/>
    <n v="0.8"/>
    <n v="-243.16000000000008"/>
    <n v="340.42400000000009"/>
  </r>
  <r>
    <n v="178"/>
    <s v="US-2012-101511"/>
    <n v="2012"/>
    <x v="82"/>
    <d v="2012-11-23T00:00:00"/>
    <n v="2"/>
    <s v="Second Class"/>
    <s v="JE-15745"/>
    <x v="32"/>
    <x v="0"/>
    <s v="United States"/>
    <x v="46"/>
    <x v="24"/>
    <n v="43055"/>
    <x v="3"/>
    <s v="FUR-CH-10004698"/>
    <x v="0"/>
    <s v="Chairs"/>
    <s v="Padded Folding Chairs, Black, 4/Carton"/>
    <n v="396.80200000000002"/>
    <n v="7"/>
    <n v="0.3"/>
    <n v="-11.337199999999939"/>
    <n v="408.13919999999996"/>
  </r>
  <r>
    <n v="179"/>
    <s v="US-2012-101511"/>
    <n v="2012"/>
    <x v="82"/>
    <d v="2012-11-23T00:00:00"/>
    <n v="2"/>
    <s v="Second Class"/>
    <s v="JE-15745"/>
    <x v="32"/>
    <x v="0"/>
    <s v="United States"/>
    <x v="46"/>
    <x v="24"/>
    <n v="43055"/>
    <x v="3"/>
    <s v="OFF-SU-10002189"/>
    <x v="1"/>
    <s v="Supplies"/>
    <s v="Acme Rosewood Handle Letter Opener"/>
    <n v="15.88"/>
    <n v="5"/>
    <n v="0.2"/>
    <n v="-3.771500000000001"/>
    <n v="19.651500000000002"/>
  </r>
  <r>
    <n v="180"/>
    <s v="CA-2012-137225"/>
    <n v="2012"/>
    <x v="83"/>
    <d v="2012-12-19T00:00:00"/>
    <n v="4"/>
    <s v="Standard Class"/>
    <s v="JK-15640"/>
    <x v="82"/>
    <x v="2"/>
    <s v="United States"/>
    <x v="20"/>
    <x v="15"/>
    <n v="10009"/>
    <x v="3"/>
    <s v="OFF-AR-10001940"/>
    <x v="1"/>
    <s v="Art"/>
    <s v="Sanford Colorific Eraseable Coloring Pencils, 12 Count"/>
    <n v="3.28"/>
    <n v="1"/>
    <n v="0"/>
    <n v="1.4104000000000001"/>
    <n v="1.8695999999999997"/>
  </r>
  <r>
    <n v="181"/>
    <s v="CA-2011-166191"/>
    <n v="2011"/>
    <x v="29"/>
    <d v="2011-12-09T00:00:00"/>
    <n v="4"/>
    <s v="Second Class"/>
    <s v="DK-13150"/>
    <x v="83"/>
    <x v="1"/>
    <s v="United States"/>
    <x v="27"/>
    <x v="10"/>
    <n v="62521"/>
    <x v="2"/>
    <s v="OFF-ST-10003455"/>
    <x v="1"/>
    <s v="Storage"/>
    <s v="Tenex File Box, Personal Filing Tote with Lid, Black"/>
    <n v="24.816000000000003"/>
    <n v="2"/>
    <n v="0.2"/>
    <n v="1.8612000000000002"/>
    <n v="22.954800000000002"/>
  </r>
  <r>
    <n v="182"/>
    <s v="CA-2011-166191"/>
    <n v="2011"/>
    <x v="29"/>
    <d v="2011-12-09T00:00:00"/>
    <n v="4"/>
    <s v="Second Class"/>
    <s v="DK-13150"/>
    <x v="83"/>
    <x v="1"/>
    <s v="United States"/>
    <x v="27"/>
    <x v="10"/>
    <n v="62521"/>
    <x v="2"/>
    <s v="TEC-AC-10004659"/>
    <x v="2"/>
    <s v="Accessories"/>
    <s v="Imation Secure+ Hardware Encrypted USB 2.0 Flash Drive; 16GB"/>
    <n v="408.74399999999997"/>
    <n v="7"/>
    <n v="0.2"/>
    <n v="76.639499999999984"/>
    <n v="332.10449999999997"/>
  </r>
  <r>
    <n v="183"/>
    <s v="CA-2011-158274"/>
    <n v="2011"/>
    <x v="84"/>
    <d v="2011-11-24T00:00:00"/>
    <n v="5"/>
    <s v="Second Class"/>
    <s v="RM-19675"/>
    <x v="84"/>
    <x v="2"/>
    <s v="United States"/>
    <x v="53"/>
    <x v="28"/>
    <n v="71203"/>
    <x v="0"/>
    <s v="TEC-PH-10003273"/>
    <x v="2"/>
    <s v="Phones"/>
    <s v="AT&amp;T TR1909W"/>
    <n v="503.96"/>
    <n v="4"/>
    <n v="0"/>
    <n v="131.02960000000002"/>
    <n v="372.93039999999996"/>
  </r>
  <r>
    <n v="184"/>
    <s v="CA-2011-158274"/>
    <n v="2011"/>
    <x v="84"/>
    <d v="2011-11-24T00:00:00"/>
    <n v="5"/>
    <s v="Second Class"/>
    <s v="RM-19675"/>
    <x v="84"/>
    <x v="2"/>
    <s v="United States"/>
    <x v="53"/>
    <x v="28"/>
    <n v="71203"/>
    <x v="0"/>
    <s v="TEC-PH-10004896"/>
    <x v="2"/>
    <s v="Phones"/>
    <s v="Nokia Lumia 521 (T-Mobile)"/>
    <n v="149.94999999999999"/>
    <n v="5"/>
    <n v="0"/>
    <n v="41.986000000000004"/>
    <n v="107.96399999999998"/>
  </r>
  <r>
    <n v="185"/>
    <s v="CA-2011-158274"/>
    <n v="2011"/>
    <x v="84"/>
    <d v="2011-11-24T00:00:00"/>
    <n v="5"/>
    <s v="Second Class"/>
    <s v="RM-19675"/>
    <x v="84"/>
    <x v="2"/>
    <s v="United States"/>
    <x v="53"/>
    <x v="28"/>
    <n v="71203"/>
    <x v="0"/>
    <s v="TEC-AC-10002345"/>
    <x v="2"/>
    <s v="Accessories"/>
    <s v="HP Standard 104 key PS/2 Keyboard"/>
    <n v="29"/>
    <n v="2"/>
    <n v="0"/>
    <n v="7.25"/>
    <n v="21.75"/>
  </r>
  <r>
    <n v="186"/>
    <s v="CA-2013-105018"/>
    <n v="2013"/>
    <x v="85"/>
    <d v="2013-12-03T00:00:00"/>
    <n v="4"/>
    <s v="Standard Class"/>
    <s v="SK-19990"/>
    <x v="85"/>
    <x v="0"/>
    <s v="United States"/>
    <x v="54"/>
    <x v="29"/>
    <n v="6824"/>
    <x v="3"/>
    <s v="OFF-BI-10001890"/>
    <x v="1"/>
    <s v="Binders"/>
    <s v="Avery Poly Binder Pockets"/>
    <n v="7.16"/>
    <n v="2"/>
    <n v="0"/>
    <n v="3.4367999999999999"/>
    <n v="3.7232000000000003"/>
  </r>
  <r>
    <n v="187"/>
    <s v="CA-2011-123260"/>
    <n v="2011"/>
    <x v="86"/>
    <d v="2011-08-30T00:00:00"/>
    <n v="4"/>
    <s v="Standard Class"/>
    <s v="FM-14290"/>
    <x v="86"/>
    <x v="2"/>
    <s v="United States"/>
    <x v="1"/>
    <x v="1"/>
    <n v="90032"/>
    <x v="1"/>
    <s v="TEC-AC-10002323"/>
    <x v="2"/>
    <s v="Accessories"/>
    <s v="SanDisk Ultra 32 GB MicroSDHC Class 10 Memory Card"/>
    <n v="176.8"/>
    <n v="8"/>
    <n v="0"/>
    <n v="22.984000000000009"/>
    <n v="153.816"/>
  </r>
  <r>
    <n v="188"/>
    <s v="CA-2013-157000"/>
    <n v="2013"/>
    <x v="87"/>
    <d v="2013-07-23T00:00:00"/>
    <n v="6"/>
    <s v="Standard Class"/>
    <s v="AM-10360"/>
    <x v="87"/>
    <x v="1"/>
    <s v="United States"/>
    <x v="55"/>
    <x v="5"/>
    <n v="75051"/>
    <x v="2"/>
    <s v="OFF-ST-10001328"/>
    <x v="1"/>
    <s v="Storage"/>
    <s v="Personal Filing Tote with Lid, Black/Gray"/>
    <n v="37.224000000000004"/>
    <n v="3"/>
    <n v="0.2"/>
    <n v="3.7224000000000004"/>
    <n v="33.501600000000003"/>
  </r>
  <r>
    <n v="189"/>
    <s v="CA-2013-157000"/>
    <n v="2013"/>
    <x v="87"/>
    <d v="2013-07-23T00:00:00"/>
    <n v="6"/>
    <s v="Standard Class"/>
    <s v="AM-10360"/>
    <x v="87"/>
    <x v="1"/>
    <s v="United States"/>
    <x v="55"/>
    <x v="5"/>
    <n v="75051"/>
    <x v="2"/>
    <s v="OFF-PA-10001950"/>
    <x v="1"/>
    <s v="Paper"/>
    <s v="Southworth 25% Cotton Antique Laid Paper &amp; Envelopes"/>
    <n v="20.016000000000002"/>
    <n v="3"/>
    <n v="0.2"/>
    <n v="6.2549999999999963"/>
    <n v="13.761000000000006"/>
  </r>
  <r>
    <n v="190"/>
    <s v="CA-2012-102281"/>
    <n v="2012"/>
    <x v="88"/>
    <d v="2012-10-14T00:00:00"/>
    <n v="2"/>
    <s v="First Class"/>
    <s v="MP-17470"/>
    <x v="88"/>
    <x v="2"/>
    <s v="United States"/>
    <x v="20"/>
    <x v="15"/>
    <n v="10035"/>
    <x v="3"/>
    <s v="FUR-BO-10002613"/>
    <x v="0"/>
    <s v="Bookcases"/>
    <s v="Atlantic Metals Mobile 4-Shelf Bookcases, Custom Colors"/>
    <n v="899.13600000000008"/>
    <n v="4"/>
    <n v="0.2"/>
    <n v="112.39199999999991"/>
    <n v="786.74400000000014"/>
  </r>
  <r>
    <n v="191"/>
    <s v="CA-2012-102281"/>
    <n v="2012"/>
    <x v="88"/>
    <d v="2012-10-14T00:00:00"/>
    <n v="2"/>
    <s v="First Class"/>
    <s v="MP-17470"/>
    <x v="88"/>
    <x v="2"/>
    <s v="United States"/>
    <x v="20"/>
    <x v="15"/>
    <n v="10035"/>
    <x v="3"/>
    <s v="TEC-PH-10001552"/>
    <x v="2"/>
    <s v="Phones"/>
    <s v="I Need's 3d Hello Kitty Hybrid Silicone Case Cover for HTC One X 4g with 3d Hello Kitty Stylus Pen Green/pink"/>
    <n v="71.760000000000005"/>
    <n v="6"/>
    <n v="0"/>
    <n v="20.092800000000004"/>
    <n v="51.667200000000001"/>
  </r>
  <r>
    <n v="192"/>
    <s v="CA-2012-102281"/>
    <n v="2012"/>
    <x v="88"/>
    <d v="2012-10-14T00:00:00"/>
    <n v="2"/>
    <s v="First Class"/>
    <s v="MP-17470"/>
    <x v="88"/>
    <x v="2"/>
    <s v="United States"/>
    <x v="20"/>
    <x v="15"/>
    <n v="10035"/>
    <x v="3"/>
    <s v="OFF-PA-10000061"/>
    <x v="1"/>
    <s v="Paper"/>
    <s v="Xerox 205"/>
    <n v="51.84"/>
    <n v="8"/>
    <n v="0"/>
    <n v="24.883200000000002"/>
    <n v="26.956800000000001"/>
  </r>
  <r>
    <n v="193"/>
    <s v="CA-2012-102281"/>
    <n v="2012"/>
    <x v="88"/>
    <d v="2012-10-14T00:00:00"/>
    <n v="2"/>
    <s v="First Class"/>
    <s v="MP-17470"/>
    <x v="88"/>
    <x v="2"/>
    <s v="United States"/>
    <x v="20"/>
    <x v="15"/>
    <n v="10035"/>
    <x v="3"/>
    <s v="FUR-BO-10002545"/>
    <x v="0"/>
    <s v="Bookcases"/>
    <s v="Atlantic Metals Mobile 3-Shelf Bookcases, Custom Colors"/>
    <n v="626.35200000000009"/>
    <n v="3"/>
    <n v="0.2"/>
    <n v="46.976400000000012"/>
    <n v="579.37560000000008"/>
  </r>
  <r>
    <n v="194"/>
    <s v="CA-2012-102281"/>
    <n v="2012"/>
    <x v="88"/>
    <d v="2012-10-14T00:00:00"/>
    <n v="2"/>
    <s v="First Class"/>
    <s v="MP-17470"/>
    <x v="88"/>
    <x v="2"/>
    <s v="United States"/>
    <x v="20"/>
    <x v="15"/>
    <n v="10035"/>
    <x v="3"/>
    <s v="OFF-AR-10003514"/>
    <x v="1"/>
    <s v="Art"/>
    <s v="4009 Highlighters by Sanford"/>
    <n v="19.899999999999999"/>
    <n v="5"/>
    <n v="0"/>
    <n v="6.5669999999999984"/>
    <n v="13.333"/>
  </r>
  <r>
    <n v="195"/>
    <s v="CA-2012-131457"/>
    <n v="2012"/>
    <x v="89"/>
    <d v="2012-11-06T00:00:00"/>
    <n v="6"/>
    <s v="Standard Class"/>
    <s v="MZ-17515"/>
    <x v="89"/>
    <x v="1"/>
    <s v="United States"/>
    <x v="56"/>
    <x v="1"/>
    <n v="92374"/>
    <x v="1"/>
    <s v="OFF-EN-10001509"/>
    <x v="1"/>
    <s v="Envelopes"/>
    <s v="Poly String Tie Envelopes"/>
    <n v="14.280000000000001"/>
    <n v="7"/>
    <n v="0"/>
    <n v="6.7115999999999989"/>
    <n v="7.5684000000000022"/>
  </r>
  <r>
    <n v="196"/>
    <s v="CA-2011-140004"/>
    <n v="2011"/>
    <x v="90"/>
    <d v="2011-03-25T00:00:00"/>
    <n v="4"/>
    <s v="Standard Class"/>
    <s v="CB-12025"/>
    <x v="90"/>
    <x v="0"/>
    <s v="United States"/>
    <x v="57"/>
    <x v="24"/>
    <n v="45011"/>
    <x v="3"/>
    <s v="OFF-AR-10004685"/>
    <x v="1"/>
    <s v="Art"/>
    <s v="Binney &amp; Smith Crayola Metallic Colored Pencils, 8-Color Set"/>
    <n v="7.4080000000000004"/>
    <n v="2"/>
    <n v="0.2"/>
    <n v="1.2037999999999995"/>
    <n v="6.204200000000001"/>
  </r>
  <r>
    <n v="197"/>
    <s v="CA-2011-140004"/>
    <n v="2011"/>
    <x v="90"/>
    <d v="2011-03-25T00:00:00"/>
    <n v="4"/>
    <s v="Standard Class"/>
    <s v="CB-12025"/>
    <x v="90"/>
    <x v="0"/>
    <s v="United States"/>
    <x v="57"/>
    <x v="24"/>
    <n v="45011"/>
    <x v="3"/>
    <s v="OFF-AR-10004027"/>
    <x v="1"/>
    <s v="Art"/>
    <s v="Binney &amp; Smith inkTank Erasable Desk Highlighter, Chisel Tip, Yellow, 12/Box"/>
    <n v="6.048"/>
    <n v="3"/>
    <n v="0.2"/>
    <n v="1.5876000000000006"/>
    <n v="4.4603999999999999"/>
  </r>
  <r>
    <n v="198"/>
    <s v="CA-2014-107720"/>
    <n v="2014"/>
    <x v="44"/>
    <d v="2014-11-14T00:00:00"/>
    <n v="7"/>
    <s v="Standard Class"/>
    <s v="VM-21685"/>
    <x v="91"/>
    <x v="2"/>
    <s v="United States"/>
    <x v="58"/>
    <x v="30"/>
    <n v="7090"/>
    <x v="3"/>
    <s v="OFF-ST-10001414"/>
    <x v="1"/>
    <s v="Storage"/>
    <s v="Decoflex Hanging Personal Folder File"/>
    <n v="46.26"/>
    <n v="3"/>
    <n v="0"/>
    <n v="12.0276"/>
    <n v="34.232399999999998"/>
  </r>
  <r>
    <n v="199"/>
    <s v="US-2014-124303"/>
    <n v="2014"/>
    <x v="91"/>
    <d v="2014-07-14T00:00:00"/>
    <n v="7"/>
    <s v="Standard Class"/>
    <s v="FH-14365"/>
    <x v="92"/>
    <x v="1"/>
    <s v="United States"/>
    <x v="10"/>
    <x v="9"/>
    <n v="19120"/>
    <x v="3"/>
    <s v="OFF-BI-10000343"/>
    <x v="1"/>
    <s v="Binders"/>
    <s v="Pressboard Covers with Storage Hooks, 9 1/2&quot; x 11&quot;, Light Blue"/>
    <n v="2.9460000000000006"/>
    <n v="2"/>
    <n v="0.7"/>
    <n v="-2.2585999999999995"/>
    <n v="5.2046000000000001"/>
  </r>
  <r>
    <n v="200"/>
    <s v="US-2014-124303"/>
    <n v="2014"/>
    <x v="91"/>
    <d v="2014-07-14T00:00:00"/>
    <n v="7"/>
    <s v="Standard Class"/>
    <s v="FH-14365"/>
    <x v="92"/>
    <x v="1"/>
    <s v="United States"/>
    <x v="10"/>
    <x v="9"/>
    <n v="19120"/>
    <x v="3"/>
    <s v="OFF-PA-10002749"/>
    <x v="1"/>
    <s v="Paper"/>
    <s v="Wirebound Message Books, 5-1/2 x 4 Forms, 2 or 4 Forms per Page"/>
    <n v="16.056000000000001"/>
    <n v="3"/>
    <n v="0.2"/>
    <n v="5.8203000000000005"/>
    <n v="10.235700000000001"/>
  </r>
  <r>
    <n v="201"/>
    <s v="CA-2014-105074"/>
    <n v="2014"/>
    <x v="92"/>
    <d v="2014-06-30T00:00:00"/>
    <n v="5"/>
    <s v="Standard Class"/>
    <s v="MB-17305"/>
    <x v="93"/>
    <x v="0"/>
    <s v="United States"/>
    <x v="59"/>
    <x v="24"/>
    <n v="44312"/>
    <x v="3"/>
    <s v="OFF-PA-10002666"/>
    <x v="1"/>
    <s v="Paper"/>
    <s v="Southworth 25% Cotton Linen-Finish Paper &amp; Envelopes"/>
    <n v="21.744000000000003"/>
    <n v="3"/>
    <n v="0.2"/>
    <n v="6.794999999999999"/>
    <n v="14.949000000000005"/>
  </r>
  <r>
    <n v="202"/>
    <s v="CA-2011-133690"/>
    <n v="2011"/>
    <x v="93"/>
    <d v="2011-08-05T00:00:00"/>
    <n v="2"/>
    <s v="First Class"/>
    <s v="BS-11755"/>
    <x v="94"/>
    <x v="0"/>
    <s v="United States"/>
    <x v="60"/>
    <x v="22"/>
    <n v="80219"/>
    <x v="1"/>
    <s v="FUR-TA-10004289"/>
    <x v="0"/>
    <s v="Tables"/>
    <s v="BoxOffice By Design Rectangular and Half-Moon Meeting Room Tables"/>
    <n v="218.75"/>
    <n v="2"/>
    <n v="0.5"/>
    <n v="-161.875"/>
    <n v="380.625"/>
  </r>
  <r>
    <n v="203"/>
    <s v="CA-2011-133690"/>
    <n v="2011"/>
    <x v="93"/>
    <d v="2011-08-05T00:00:00"/>
    <n v="2"/>
    <s v="First Class"/>
    <s v="BS-11755"/>
    <x v="94"/>
    <x v="0"/>
    <s v="United States"/>
    <x v="60"/>
    <x v="22"/>
    <n v="80219"/>
    <x v="1"/>
    <s v="OFF-AP-10003622"/>
    <x v="1"/>
    <s v="Appliances"/>
    <s v="Bravo II Megaboss 12-Amp Hard Body Upright, Replacement Belts, 2 Belts per Pack"/>
    <n v="2.6"/>
    <n v="1"/>
    <n v="0.2"/>
    <n v="0.29249999999999987"/>
    <n v="2.3075000000000001"/>
  </r>
  <r>
    <n v="204"/>
    <s v="US-2014-116701"/>
    <n v="2014"/>
    <x v="94"/>
    <d v="2014-12-22T00:00:00"/>
    <n v="4"/>
    <s v="Second Class"/>
    <s v="LC-17140"/>
    <x v="95"/>
    <x v="0"/>
    <s v="United States"/>
    <x v="61"/>
    <x v="5"/>
    <n v="75220"/>
    <x v="2"/>
    <s v="OFF-AP-10003217"/>
    <x v="1"/>
    <s v="Appliances"/>
    <s v="Eureka Sanitaire  Commercial Upright"/>
    <n v="66.283999999999992"/>
    <n v="2"/>
    <n v="0.8"/>
    <n v="-178.96680000000001"/>
    <n v="245.2508"/>
  </r>
  <r>
    <n v="205"/>
    <s v="CA-2014-126382"/>
    <n v="2014"/>
    <x v="95"/>
    <d v="2014-06-08T00:00:00"/>
    <n v="4"/>
    <s v="Standard Class"/>
    <s v="HK-14890"/>
    <x v="96"/>
    <x v="1"/>
    <s v="United States"/>
    <x v="47"/>
    <x v="18"/>
    <n v="37064"/>
    <x v="0"/>
    <s v="FUR-FU-10002960"/>
    <x v="0"/>
    <s v="Furnishings"/>
    <s v="Eldon 200 Class Desk Accessories, Burgundy"/>
    <n v="35.168000000000006"/>
    <n v="7"/>
    <n v="0.2"/>
    <n v="9.6712000000000025"/>
    <n v="25.496800000000004"/>
  </r>
  <r>
    <n v="206"/>
    <s v="CA-2014-108329"/>
    <n v="2014"/>
    <x v="34"/>
    <d v="2014-12-15T00:00:00"/>
    <n v="5"/>
    <s v="Standard Class"/>
    <s v="LE-16810"/>
    <x v="97"/>
    <x v="0"/>
    <s v="United States"/>
    <x v="62"/>
    <x v="1"/>
    <n v="90604"/>
    <x v="1"/>
    <s v="TEC-PH-10001918"/>
    <x v="2"/>
    <s v="Phones"/>
    <s v="Nortel Business Series Terminal T7208 Digital phone"/>
    <n v="444.76800000000003"/>
    <n v="4"/>
    <n v="0.2"/>
    <n v="44.476800000000026"/>
    <n v="400.2912"/>
  </r>
  <r>
    <n v="207"/>
    <s v="CA-2014-135860"/>
    <n v="2014"/>
    <x v="96"/>
    <d v="2014-12-08T00:00:00"/>
    <n v="6"/>
    <s v="Standard Class"/>
    <s v="JH-15985"/>
    <x v="98"/>
    <x v="0"/>
    <s v="United States"/>
    <x v="63"/>
    <x v="12"/>
    <n v="48601"/>
    <x v="2"/>
    <s v="OFF-ST-10000642"/>
    <x v="1"/>
    <s v="Storage"/>
    <s v="Tennsco Lockers, Gray"/>
    <n v="83.92"/>
    <n v="4"/>
    <n v="0"/>
    <n v="5.8743999999999943"/>
    <n v="78.045600000000007"/>
  </r>
  <r>
    <n v="208"/>
    <s v="CA-2014-135860"/>
    <n v="2014"/>
    <x v="96"/>
    <d v="2014-12-08T00:00:00"/>
    <n v="6"/>
    <s v="Standard Class"/>
    <s v="JH-15985"/>
    <x v="98"/>
    <x v="0"/>
    <s v="United States"/>
    <x v="63"/>
    <x v="12"/>
    <n v="48601"/>
    <x v="2"/>
    <s v="TEC-PH-10001700"/>
    <x v="2"/>
    <s v="Phones"/>
    <s v="Panasonic KX-TG6844B Expandable Digital Cordless Telephone"/>
    <n v="131.97999999999999"/>
    <n v="2"/>
    <n v="0"/>
    <n v="35.634600000000006"/>
    <n v="96.345399999999984"/>
  </r>
  <r>
    <n v="209"/>
    <s v="CA-2014-135860"/>
    <n v="2014"/>
    <x v="96"/>
    <d v="2014-12-08T00:00:00"/>
    <n v="6"/>
    <s v="Standard Class"/>
    <s v="JH-15985"/>
    <x v="98"/>
    <x v="0"/>
    <s v="United States"/>
    <x v="63"/>
    <x v="12"/>
    <n v="48601"/>
    <x v="2"/>
    <s v="OFF-BI-10003274"/>
    <x v="1"/>
    <s v="Binders"/>
    <s v="Avery Durable Slant Ring Binders, No Labels"/>
    <n v="15.92"/>
    <n v="4"/>
    <n v="0"/>
    <n v="7.4824000000000002"/>
    <n v="8.4375999999999998"/>
  </r>
  <r>
    <n v="210"/>
    <s v="CA-2014-135860"/>
    <n v="2014"/>
    <x v="96"/>
    <d v="2014-12-08T00:00:00"/>
    <n v="6"/>
    <s v="Standard Class"/>
    <s v="JH-15985"/>
    <x v="98"/>
    <x v="0"/>
    <s v="United States"/>
    <x v="63"/>
    <x v="12"/>
    <n v="48601"/>
    <x v="2"/>
    <s v="OFF-FA-10000134"/>
    <x v="1"/>
    <s v="Fasteners"/>
    <s v="Advantus Push Pins, Aluminum Head"/>
    <n v="52.29"/>
    <n v="9"/>
    <n v="0"/>
    <n v="16.209899999999998"/>
    <n v="36.080100000000002"/>
  </r>
  <r>
    <n v="211"/>
    <s v="CA-2014-135860"/>
    <n v="2014"/>
    <x v="96"/>
    <d v="2014-12-08T00:00:00"/>
    <n v="6"/>
    <s v="Standard Class"/>
    <s v="JH-15985"/>
    <x v="98"/>
    <x v="0"/>
    <s v="United States"/>
    <x v="63"/>
    <x v="12"/>
    <n v="48601"/>
    <x v="2"/>
    <s v="OFF-ST-10001522"/>
    <x v="1"/>
    <s v="Storage"/>
    <s v="Gould Plastics 18-Pocket Panel Bin, 34w x 5-1/4d x 20-1/2h"/>
    <n v="91.99"/>
    <n v="1"/>
    <n v="0"/>
    <n v="3.6795999999999935"/>
    <n v="88.310400000000001"/>
  </r>
  <r>
    <n v="212"/>
    <s v="CA-2012-101007"/>
    <n v="2012"/>
    <x v="97"/>
    <d v="2012-02-13T00:00:00"/>
    <n v="4"/>
    <s v="Second Class"/>
    <s v="MS-17980"/>
    <x v="99"/>
    <x v="1"/>
    <s v="United States"/>
    <x v="61"/>
    <x v="5"/>
    <n v="75220"/>
    <x v="2"/>
    <s v="TEC-AC-10001266"/>
    <x v="2"/>
    <s v="Accessories"/>
    <s v="Memorex Micro Travel Drive 8 GB"/>
    <n v="20.8"/>
    <n v="2"/>
    <n v="0.2"/>
    <n v="6.4999999999999991"/>
    <n v="14.3"/>
  </r>
  <r>
    <n v="213"/>
    <s v="CA-2012-146262"/>
    <n v="2012"/>
    <x v="98"/>
    <d v="2012-01-09T00:00:00"/>
    <n v="7"/>
    <s v="Standard Class"/>
    <s v="VW-21775"/>
    <x v="100"/>
    <x v="1"/>
    <s v="United States"/>
    <x v="64"/>
    <x v="24"/>
    <n v="44256"/>
    <x v="3"/>
    <s v="OFF-LA-10004544"/>
    <x v="1"/>
    <s v="Labels"/>
    <s v="Avery 505"/>
    <n v="23.680000000000003"/>
    <n v="2"/>
    <n v="0.2"/>
    <n v="8.879999999999999"/>
    <n v="14.800000000000004"/>
  </r>
  <r>
    <n v="214"/>
    <s v="CA-2012-146262"/>
    <n v="2012"/>
    <x v="98"/>
    <d v="2012-01-09T00:00:00"/>
    <n v="7"/>
    <s v="Standard Class"/>
    <s v="VW-21775"/>
    <x v="100"/>
    <x v="1"/>
    <s v="United States"/>
    <x v="64"/>
    <x v="24"/>
    <n v="44256"/>
    <x v="3"/>
    <s v="FUR-BO-10004695"/>
    <x v="0"/>
    <s v="Bookcases"/>
    <s v="O'Sullivan 2-Door Barrister Bookcase in Odessa Pine"/>
    <n v="452.45"/>
    <n v="5"/>
    <n v="0.5"/>
    <n v="-244.32300000000006"/>
    <n v="696.77300000000002"/>
  </r>
  <r>
    <n v="215"/>
    <s v="CA-2012-146262"/>
    <n v="2012"/>
    <x v="98"/>
    <d v="2012-01-09T00:00:00"/>
    <n v="7"/>
    <s v="Standard Class"/>
    <s v="VW-21775"/>
    <x v="100"/>
    <x v="1"/>
    <s v="United States"/>
    <x v="64"/>
    <x v="24"/>
    <n v="44256"/>
    <x v="3"/>
    <s v="TEC-PH-10002844"/>
    <x v="2"/>
    <s v="Phones"/>
    <s v="Speck Products Candyshell Flip Case"/>
    <n v="62.981999999999999"/>
    <n v="3"/>
    <n v="0.4"/>
    <n v="-14.695800000000006"/>
    <n v="77.677800000000005"/>
  </r>
  <r>
    <n v="216"/>
    <s v="CA-2012-146262"/>
    <n v="2012"/>
    <x v="98"/>
    <d v="2012-01-09T00:00:00"/>
    <n v="7"/>
    <s v="Standard Class"/>
    <s v="VW-21775"/>
    <x v="100"/>
    <x v="1"/>
    <s v="United States"/>
    <x v="64"/>
    <x v="24"/>
    <n v="44256"/>
    <x v="3"/>
    <s v="TEC-MA-10000864"/>
    <x v="2"/>
    <s v="Machines"/>
    <s v="Cisco 9971 IP Video Phone Charcoal"/>
    <n v="1188.0000000000002"/>
    <n v="9"/>
    <n v="0.7"/>
    <n v="-950.40000000000009"/>
    <n v="2138.4000000000005"/>
  </r>
  <r>
    <n v="217"/>
    <s v="CA-2012-146262"/>
    <n v="2012"/>
    <x v="98"/>
    <d v="2012-01-09T00:00:00"/>
    <n v="7"/>
    <s v="Standard Class"/>
    <s v="VW-21775"/>
    <x v="100"/>
    <x v="1"/>
    <s v="United States"/>
    <x v="64"/>
    <x v="24"/>
    <n v="44256"/>
    <x v="3"/>
    <s v="TEC-AC-10000109"/>
    <x v="2"/>
    <s v="Accessories"/>
    <s v="Sony Micro Vault Click 16 GB USB 2.0 Flash Drive"/>
    <n v="89.584000000000003"/>
    <n v="2"/>
    <n v="0.2"/>
    <n v="4.4792000000000058"/>
    <n v="85.104799999999997"/>
  </r>
  <r>
    <n v="218"/>
    <s v="CA-2013-130162"/>
    <n v="2013"/>
    <x v="99"/>
    <d v="2013-11-02T00:00:00"/>
    <n v="4"/>
    <s v="Standard Class"/>
    <s v="JH-15910"/>
    <x v="101"/>
    <x v="0"/>
    <s v="United States"/>
    <x v="1"/>
    <x v="1"/>
    <n v="90032"/>
    <x v="1"/>
    <s v="OFF-ST-10001328"/>
    <x v="1"/>
    <s v="Storage"/>
    <s v="Personal Filing Tote with Lid, Black/Gray"/>
    <n v="93.06"/>
    <n v="6"/>
    <n v="0"/>
    <n v="26.056800000000003"/>
    <n v="67.003199999999993"/>
  </r>
  <r>
    <n v="219"/>
    <s v="CA-2013-130162"/>
    <n v="2013"/>
    <x v="99"/>
    <d v="2013-11-02T00:00:00"/>
    <n v="4"/>
    <s v="Standard Class"/>
    <s v="JH-15910"/>
    <x v="101"/>
    <x v="0"/>
    <s v="United States"/>
    <x v="1"/>
    <x v="1"/>
    <n v="90032"/>
    <x v="1"/>
    <s v="TEC-PH-10002563"/>
    <x v="2"/>
    <s v="Phones"/>
    <s v="Adtran 1202752G1"/>
    <n v="302.37599999999998"/>
    <n v="3"/>
    <n v="0.2"/>
    <n v="22.678200000000018"/>
    <n v="279.69779999999997"/>
  </r>
  <r>
    <n v="220"/>
    <s v="CA-2012-169397"/>
    <n v="2012"/>
    <x v="100"/>
    <d v="2012-12-27T00:00:00"/>
    <n v="3"/>
    <s v="First Class"/>
    <s v="JB-15925"/>
    <x v="102"/>
    <x v="0"/>
    <s v="United States"/>
    <x v="65"/>
    <x v="24"/>
    <n v="43017"/>
    <x v="3"/>
    <s v="OFF-FA-10000585"/>
    <x v="1"/>
    <s v="Fasteners"/>
    <s v="OIC Bulk Pack Metal Binder Clips"/>
    <n v="5.5840000000000005"/>
    <n v="2"/>
    <n v="0.2"/>
    <n v="1.8147999999999997"/>
    <n v="3.7692000000000005"/>
  </r>
  <r>
    <n v="221"/>
    <s v="CA-2012-169397"/>
    <n v="2012"/>
    <x v="100"/>
    <d v="2012-12-27T00:00:00"/>
    <n v="3"/>
    <s v="First Class"/>
    <s v="JB-15925"/>
    <x v="102"/>
    <x v="0"/>
    <s v="United States"/>
    <x v="65"/>
    <x v="24"/>
    <n v="43017"/>
    <x v="3"/>
    <s v="OFF-PA-10004000"/>
    <x v="1"/>
    <s v="Paper"/>
    <s v="While You Were Out Pads, 50 per Pad, 4 x 5 1/4, Green Cycle"/>
    <n v="22.704000000000004"/>
    <n v="6"/>
    <n v="0.2"/>
    <n v="8.2302"/>
    <n v="14.473800000000004"/>
  </r>
  <r>
    <n v="222"/>
    <s v="CA-2012-169397"/>
    <n v="2012"/>
    <x v="100"/>
    <d v="2012-12-27T00:00:00"/>
    <n v="3"/>
    <s v="First Class"/>
    <s v="JB-15925"/>
    <x v="102"/>
    <x v="0"/>
    <s v="United States"/>
    <x v="65"/>
    <x v="24"/>
    <n v="43017"/>
    <x v="3"/>
    <s v="OFF-BI-10002852"/>
    <x v="1"/>
    <s v="Binders"/>
    <s v="Ibico Standard Transparent Covers"/>
    <n v="19.776000000000003"/>
    <n v="4"/>
    <n v="0.7"/>
    <n v="-13.843199999999996"/>
    <n v="33.619199999999999"/>
  </r>
  <r>
    <n v="223"/>
    <s v="CA-2012-169397"/>
    <n v="2012"/>
    <x v="100"/>
    <d v="2012-12-27T00:00:00"/>
    <n v="3"/>
    <s v="First Class"/>
    <s v="JB-15925"/>
    <x v="102"/>
    <x v="0"/>
    <s v="United States"/>
    <x v="65"/>
    <x v="24"/>
    <n v="43017"/>
    <x v="3"/>
    <s v="FUR-FU-10000087"/>
    <x v="0"/>
    <s v="Furnishings"/>
    <s v="Executive Impressions 14&quot; Two-Color Numerals Wall Clock"/>
    <n v="72.703999999999994"/>
    <n v="4"/>
    <n v="0.2"/>
    <n v="19.084800000000005"/>
    <n v="53.619199999999992"/>
  </r>
  <r>
    <n v="224"/>
    <s v="CA-2012-169397"/>
    <n v="2012"/>
    <x v="100"/>
    <d v="2012-12-27T00:00:00"/>
    <n v="3"/>
    <s v="First Class"/>
    <s v="JB-15925"/>
    <x v="102"/>
    <x v="0"/>
    <s v="United States"/>
    <x v="65"/>
    <x v="24"/>
    <n v="43017"/>
    <x v="3"/>
    <s v="TEC-MA-10001148"/>
    <x v="2"/>
    <s v="Machines"/>
    <s v="Swingline SM12-08 MicroCut Jam Free Shredder"/>
    <n v="479.98800000000006"/>
    <n v="4"/>
    <n v="0.7"/>
    <n v="-383.99040000000002"/>
    <n v="863.97840000000008"/>
  </r>
  <r>
    <n v="225"/>
    <s v="CA-2012-169397"/>
    <n v="2012"/>
    <x v="100"/>
    <d v="2012-12-27T00:00:00"/>
    <n v="3"/>
    <s v="First Class"/>
    <s v="JB-15925"/>
    <x v="102"/>
    <x v="0"/>
    <s v="United States"/>
    <x v="65"/>
    <x v="24"/>
    <n v="43017"/>
    <x v="3"/>
    <s v="OFF-AR-10001958"/>
    <x v="1"/>
    <s v="Art"/>
    <s v="Stanley Bostitch Contemporary Electric Pencil Sharpeners"/>
    <n v="27.168000000000003"/>
    <n v="2"/>
    <n v="0.2"/>
    <n v="2.7168000000000001"/>
    <n v="24.451200000000004"/>
  </r>
  <r>
    <n v="226"/>
    <s v="CA-2012-163055"/>
    <n v="2012"/>
    <x v="101"/>
    <d v="2012-08-16T00:00:00"/>
    <n v="7"/>
    <s v="Standard Class"/>
    <s v="DS-13180"/>
    <x v="103"/>
    <x v="1"/>
    <s v="United States"/>
    <x v="66"/>
    <x v="12"/>
    <n v="48227"/>
    <x v="2"/>
    <s v="OFF-AR-10001026"/>
    <x v="1"/>
    <s v="Art"/>
    <s v="Sanford Uni-Blazer View Highlighters, Chisel Tip, Yellow"/>
    <n v="2.2000000000000002"/>
    <n v="1"/>
    <n v="0"/>
    <n v="0.96800000000000019"/>
    <n v="1.232"/>
  </r>
  <r>
    <n v="227"/>
    <s v="CA-2012-163055"/>
    <n v="2012"/>
    <x v="101"/>
    <d v="2012-08-16T00:00:00"/>
    <n v="7"/>
    <s v="Standard Class"/>
    <s v="DS-13180"/>
    <x v="103"/>
    <x v="1"/>
    <s v="United States"/>
    <x v="66"/>
    <x v="12"/>
    <n v="48227"/>
    <x v="2"/>
    <s v="FUR-TA-10003748"/>
    <x v="0"/>
    <s v="Tables"/>
    <s v="Bevis 36 x 72 Conference Tables"/>
    <n v="622.44999999999993"/>
    <n v="5"/>
    <n v="0"/>
    <n v="136.93899999999999"/>
    <n v="485.51099999999997"/>
  </r>
  <r>
    <n v="228"/>
    <s v="CA-2012-163055"/>
    <n v="2012"/>
    <x v="101"/>
    <d v="2012-08-16T00:00:00"/>
    <n v="7"/>
    <s v="Standard Class"/>
    <s v="DS-13180"/>
    <x v="103"/>
    <x v="1"/>
    <s v="United States"/>
    <x v="66"/>
    <x v="12"/>
    <n v="48227"/>
    <x v="2"/>
    <s v="OFF-ST-10002485"/>
    <x v="1"/>
    <s v="Storage"/>
    <s v="Rogers Deluxe File Chest"/>
    <n v="21.98"/>
    <n v="1"/>
    <n v="0"/>
    <n v="0.21979999999999933"/>
    <n v="21.760200000000001"/>
  </r>
  <r>
    <n v="229"/>
    <s v="US-2012-145436"/>
    <n v="2012"/>
    <x v="102"/>
    <d v="2012-03-04T00:00:00"/>
    <n v="5"/>
    <s v="Standard Class"/>
    <s v="VD-21670"/>
    <x v="104"/>
    <x v="0"/>
    <s v="United States"/>
    <x v="29"/>
    <x v="18"/>
    <n v="38401"/>
    <x v="0"/>
    <s v="FUR-CH-10004860"/>
    <x v="0"/>
    <s v="Chairs"/>
    <s v="Global Low Back Tilter Chair"/>
    <n v="161.56800000000001"/>
    <n v="2"/>
    <n v="0.2"/>
    <n v="-28.274400000000021"/>
    <n v="189.84240000000003"/>
  </r>
  <r>
    <n v="230"/>
    <s v="US-2012-145436"/>
    <n v="2012"/>
    <x v="102"/>
    <d v="2012-03-04T00:00:00"/>
    <n v="5"/>
    <s v="Standard Class"/>
    <s v="VD-21670"/>
    <x v="104"/>
    <x v="0"/>
    <s v="United States"/>
    <x v="29"/>
    <x v="18"/>
    <n v="38401"/>
    <x v="0"/>
    <s v="FUR-CH-10004477"/>
    <x v="0"/>
    <s v="Chairs"/>
    <s v="Global Push Button Manager's Chair, Indigo"/>
    <n v="389.69600000000003"/>
    <n v="8"/>
    <n v="0.2"/>
    <n v="43.840799999999973"/>
    <n v="345.85520000000008"/>
  </r>
  <r>
    <n v="231"/>
    <s v="US-2011-156216"/>
    <n v="2011"/>
    <x v="103"/>
    <d v="2011-09-17T00:00:00"/>
    <n v="4"/>
    <s v="Standard Class"/>
    <s v="EA-14035"/>
    <x v="105"/>
    <x v="1"/>
    <s v="United States"/>
    <x v="35"/>
    <x v="3"/>
    <n v="28205"/>
    <x v="0"/>
    <s v="OFF-BI-10001679"/>
    <x v="1"/>
    <s v="Binders"/>
    <s v="GBC Instant Index System for Binding Systems"/>
    <n v="18.648000000000003"/>
    <n v="7"/>
    <n v="0.7"/>
    <n v="-12.431999999999999"/>
    <n v="31.080000000000002"/>
  </r>
  <r>
    <n v="232"/>
    <s v="US-2014-100930"/>
    <n v="2014"/>
    <x v="104"/>
    <d v="2014-04-13T00:00:00"/>
    <n v="5"/>
    <s v="Standard Class"/>
    <s v="CS-12400"/>
    <x v="37"/>
    <x v="2"/>
    <s v="United States"/>
    <x v="67"/>
    <x v="2"/>
    <n v="33614"/>
    <x v="0"/>
    <s v="FUR-TA-10001705"/>
    <x v="0"/>
    <s v="Tables"/>
    <s v="Bush Advantage Collection Round Conference Table"/>
    <n v="233.86"/>
    <n v="2"/>
    <n v="0.45"/>
    <n v="-102.04800000000003"/>
    <n v="335.90800000000002"/>
  </r>
  <r>
    <n v="233"/>
    <s v="US-2014-100930"/>
    <n v="2014"/>
    <x v="104"/>
    <d v="2014-04-13T00:00:00"/>
    <n v="5"/>
    <s v="Standard Class"/>
    <s v="CS-12400"/>
    <x v="37"/>
    <x v="2"/>
    <s v="United States"/>
    <x v="67"/>
    <x v="2"/>
    <n v="33614"/>
    <x v="0"/>
    <s v="FUR-TA-10003473"/>
    <x v="0"/>
    <s v="Tables"/>
    <s v="Bretford Rectangular Conference Table Tops"/>
    <n v="620.61450000000013"/>
    <n v="3"/>
    <n v="0.45"/>
    <n v="-248.24579999999992"/>
    <n v="868.86030000000005"/>
  </r>
  <r>
    <n v="234"/>
    <s v="US-2014-100930"/>
    <n v="2014"/>
    <x v="104"/>
    <d v="2014-04-13T00:00:00"/>
    <n v="5"/>
    <s v="Standard Class"/>
    <s v="CS-12400"/>
    <x v="37"/>
    <x v="2"/>
    <s v="United States"/>
    <x v="67"/>
    <x v="2"/>
    <n v="33614"/>
    <x v="0"/>
    <s v="OFF-BI-10001679"/>
    <x v="1"/>
    <s v="Binders"/>
    <s v="GBC Instant Index System for Binding Systems"/>
    <n v="5.3280000000000012"/>
    <n v="2"/>
    <n v="0.7"/>
    <n v="-3.5519999999999996"/>
    <n v="8.8800000000000008"/>
  </r>
  <r>
    <n v="235"/>
    <s v="US-2014-100930"/>
    <n v="2014"/>
    <x v="104"/>
    <d v="2014-04-13T00:00:00"/>
    <n v="5"/>
    <s v="Standard Class"/>
    <s v="CS-12400"/>
    <x v="37"/>
    <x v="2"/>
    <s v="United States"/>
    <x v="67"/>
    <x v="2"/>
    <n v="33614"/>
    <x v="0"/>
    <s v="FUR-FU-10004017"/>
    <x v="0"/>
    <s v="Furnishings"/>
    <s v="Tenex Contemporary Contur Chairmats for Low and Medium Pile Carpet, Computer, 39&quot; x 49&quot;"/>
    <n v="258.072"/>
    <n v="3"/>
    <n v="0.2"/>
    <n v="0"/>
    <n v="258.072"/>
  </r>
  <r>
    <n v="236"/>
    <s v="US-2014-100930"/>
    <n v="2014"/>
    <x v="104"/>
    <d v="2014-04-13T00:00:00"/>
    <n v="5"/>
    <s v="Standard Class"/>
    <s v="CS-12400"/>
    <x v="37"/>
    <x v="2"/>
    <s v="United States"/>
    <x v="67"/>
    <x v="2"/>
    <n v="33614"/>
    <x v="0"/>
    <s v="TEC-AC-10003832"/>
    <x v="2"/>
    <s v="Accessories"/>
    <s v="Logitech P710e Mobile Speakerphone"/>
    <n v="617.97600000000011"/>
    <n v="3"/>
    <n v="0.2"/>
    <n v="-7.724700000000098"/>
    <n v="625.70070000000021"/>
  </r>
  <r>
    <n v="237"/>
    <s v="CA-2014-160514"/>
    <n v="2014"/>
    <x v="105"/>
    <d v="2014-11-17T00:00:00"/>
    <n v="4"/>
    <s v="Standard Class"/>
    <s v="DB-13120"/>
    <x v="106"/>
    <x v="1"/>
    <s v="United States"/>
    <x v="68"/>
    <x v="1"/>
    <n v="95051"/>
    <x v="1"/>
    <s v="OFF-PA-10002479"/>
    <x v="1"/>
    <s v="Paper"/>
    <s v="Xerox 4200 Series MultiUse Premium Copy Paper (20Lb. and 84 Bright)"/>
    <n v="10.56"/>
    <n v="2"/>
    <n v="0"/>
    <n v="4.7519999999999998"/>
    <n v="5.8080000000000007"/>
  </r>
  <r>
    <n v="238"/>
    <s v="CA-2013-157749"/>
    <n v="2013"/>
    <x v="30"/>
    <d v="2013-06-10T00:00:00"/>
    <n v="5"/>
    <s v="Second Class"/>
    <s v="KL-16645"/>
    <x v="107"/>
    <x v="0"/>
    <s v="United States"/>
    <x v="22"/>
    <x v="10"/>
    <n v="60610"/>
    <x v="2"/>
    <s v="OFF-PA-10003349"/>
    <x v="1"/>
    <s v="Paper"/>
    <s v="Xerox 1957"/>
    <n v="25.920000000000005"/>
    <n v="5"/>
    <n v="0.2"/>
    <n v="9.3960000000000008"/>
    <n v="16.524000000000004"/>
  </r>
  <r>
    <n v="239"/>
    <s v="CA-2013-157749"/>
    <n v="2013"/>
    <x v="30"/>
    <d v="2013-06-10T00:00:00"/>
    <n v="5"/>
    <s v="Second Class"/>
    <s v="KL-16645"/>
    <x v="107"/>
    <x v="0"/>
    <s v="United States"/>
    <x v="22"/>
    <x v="10"/>
    <n v="60610"/>
    <x v="2"/>
    <s v="FUR-FU-10000576"/>
    <x v="0"/>
    <s v="Furnishings"/>
    <s v="Luxo Professional Fluorescent Magnifier Lamp with Clamp-Mount Base"/>
    <n v="419.68000000000006"/>
    <n v="5"/>
    <n v="0.6"/>
    <n v="-356.72799999999995"/>
    <n v="776.40800000000002"/>
  </r>
  <r>
    <n v="240"/>
    <s v="CA-2013-157749"/>
    <n v="2013"/>
    <x v="30"/>
    <d v="2013-06-10T00:00:00"/>
    <n v="5"/>
    <s v="Second Class"/>
    <s v="KL-16645"/>
    <x v="107"/>
    <x v="0"/>
    <s v="United States"/>
    <x v="22"/>
    <x v="10"/>
    <n v="60610"/>
    <x v="2"/>
    <s v="FUR-FU-10004351"/>
    <x v="0"/>
    <s v="Furnishings"/>
    <s v="Staples"/>
    <n v="11.688000000000001"/>
    <n v="3"/>
    <n v="0.6"/>
    <n v="-4.6751999999999985"/>
    <n v="16.363199999999999"/>
  </r>
  <r>
    <n v="241"/>
    <s v="CA-2013-157749"/>
    <n v="2013"/>
    <x v="30"/>
    <d v="2013-06-10T00:00:00"/>
    <n v="5"/>
    <s v="Second Class"/>
    <s v="KL-16645"/>
    <x v="107"/>
    <x v="0"/>
    <s v="United States"/>
    <x v="22"/>
    <x v="10"/>
    <n v="60610"/>
    <x v="2"/>
    <s v="TEC-PH-10000011"/>
    <x v="2"/>
    <s v="Phones"/>
    <s v="PureGear Roll-On Screen Protector"/>
    <n v="31.983999999999998"/>
    <n v="2"/>
    <n v="0.2"/>
    <n v="11.194399999999998"/>
    <n v="20.7896"/>
  </r>
  <r>
    <n v="242"/>
    <s v="CA-2013-157749"/>
    <n v="2013"/>
    <x v="30"/>
    <d v="2013-06-10T00:00:00"/>
    <n v="5"/>
    <s v="Second Class"/>
    <s v="KL-16645"/>
    <x v="107"/>
    <x v="0"/>
    <s v="United States"/>
    <x v="22"/>
    <x v="10"/>
    <n v="60610"/>
    <x v="2"/>
    <s v="FUR-TA-10002607"/>
    <x v="0"/>
    <s v="Tables"/>
    <s v="KI Conference Tables"/>
    <n v="177.22499999999999"/>
    <n v="5"/>
    <n v="0.5"/>
    <n v="-120.51299999999998"/>
    <n v="297.73799999999994"/>
  </r>
  <r>
    <n v="243"/>
    <s v="CA-2013-157749"/>
    <n v="2013"/>
    <x v="30"/>
    <d v="2013-06-10T00:00:00"/>
    <n v="5"/>
    <s v="Second Class"/>
    <s v="KL-16645"/>
    <x v="107"/>
    <x v="0"/>
    <s v="United States"/>
    <x v="22"/>
    <x v="10"/>
    <n v="60610"/>
    <x v="2"/>
    <s v="FUR-FU-10002505"/>
    <x v="0"/>
    <s v="Furnishings"/>
    <s v="Eldon 100 Class Desk Accessories"/>
    <n v="4.0440000000000005"/>
    <n v="3"/>
    <n v="0.6"/>
    <n v="-2.8307999999999995"/>
    <n v="6.8748000000000005"/>
  </r>
  <r>
    <n v="244"/>
    <s v="CA-2013-157749"/>
    <n v="2013"/>
    <x v="30"/>
    <d v="2013-06-10T00:00:00"/>
    <n v="5"/>
    <s v="Second Class"/>
    <s v="KL-16645"/>
    <x v="107"/>
    <x v="0"/>
    <s v="United States"/>
    <x v="22"/>
    <x v="10"/>
    <n v="60610"/>
    <x v="2"/>
    <s v="OFF-AR-10004685"/>
    <x v="1"/>
    <s v="Art"/>
    <s v="Binney &amp; Smith Crayola Metallic Colored Pencils, 8-Color Set"/>
    <n v="7.4080000000000004"/>
    <n v="2"/>
    <n v="0.2"/>
    <n v="1.2037999999999995"/>
    <n v="6.204200000000001"/>
  </r>
  <r>
    <n v="245"/>
    <s v="CA-2011-131926"/>
    <n v="2011"/>
    <x v="106"/>
    <d v="2011-06-06T00:00:00"/>
    <n v="5"/>
    <s v="Second Class"/>
    <s v="DW-13480"/>
    <x v="108"/>
    <x v="2"/>
    <s v="United States"/>
    <x v="69"/>
    <x v="11"/>
    <n v="55044"/>
    <x v="2"/>
    <s v="FUR-CH-10004063"/>
    <x v="0"/>
    <s v="Chairs"/>
    <s v="Global Deluxe High-Back Manager's Chair"/>
    <n v="2001.8600000000001"/>
    <n v="7"/>
    <n v="0"/>
    <n v="580.53939999999989"/>
    <n v="1421.3206000000002"/>
  </r>
  <r>
    <n v="246"/>
    <s v="CA-2011-131926"/>
    <n v="2011"/>
    <x v="106"/>
    <d v="2011-06-06T00:00:00"/>
    <n v="5"/>
    <s v="Second Class"/>
    <s v="DW-13480"/>
    <x v="108"/>
    <x v="2"/>
    <s v="United States"/>
    <x v="69"/>
    <x v="11"/>
    <n v="55044"/>
    <x v="2"/>
    <s v="OFF-ST-10002276"/>
    <x v="1"/>
    <s v="Storage"/>
    <s v="Safco Steel Mobile File Cart"/>
    <n v="166.72"/>
    <n v="2"/>
    <n v="0"/>
    <n v="41.680000000000007"/>
    <n v="125.03999999999999"/>
  </r>
  <r>
    <n v="247"/>
    <s v="CA-2011-131926"/>
    <n v="2011"/>
    <x v="106"/>
    <d v="2011-06-06T00:00:00"/>
    <n v="5"/>
    <s v="Second Class"/>
    <s v="DW-13480"/>
    <x v="108"/>
    <x v="2"/>
    <s v="United States"/>
    <x v="69"/>
    <x v="11"/>
    <n v="55044"/>
    <x v="2"/>
    <s v="OFF-PA-10004082"/>
    <x v="1"/>
    <s v="Paper"/>
    <s v="Adams Telephone Message Book w/Frequently-Called Numbers Space, 400 Messages per Book"/>
    <n v="47.88"/>
    <n v="6"/>
    <n v="0"/>
    <n v="23.94"/>
    <n v="23.94"/>
  </r>
  <r>
    <n v="248"/>
    <s v="CA-2011-131926"/>
    <n v="2011"/>
    <x v="106"/>
    <d v="2011-06-06T00:00:00"/>
    <n v="5"/>
    <s v="Second Class"/>
    <s v="DW-13480"/>
    <x v="108"/>
    <x v="2"/>
    <s v="United States"/>
    <x v="69"/>
    <x v="11"/>
    <n v="55044"/>
    <x v="2"/>
    <s v="OFF-AP-10002945"/>
    <x v="1"/>
    <s v="Appliances"/>
    <s v="Honeywell Enviracaire Portable HEPA Air Cleaner for 17' x 22' Room"/>
    <n v="1503.25"/>
    <n v="5"/>
    <n v="0"/>
    <n v="496.07249999999993"/>
    <n v="1007.1775"/>
  </r>
  <r>
    <n v="249"/>
    <s v="CA-2011-131926"/>
    <n v="2011"/>
    <x v="106"/>
    <d v="2011-06-06T00:00:00"/>
    <n v="5"/>
    <s v="Second Class"/>
    <s v="DW-13480"/>
    <x v="108"/>
    <x v="2"/>
    <s v="United States"/>
    <x v="69"/>
    <x v="11"/>
    <n v="55044"/>
    <x v="2"/>
    <s v="OFF-PA-10000061"/>
    <x v="1"/>
    <s v="Paper"/>
    <s v="Xerox 205"/>
    <n v="25.92"/>
    <n v="4"/>
    <n v="0"/>
    <n v="12.441600000000001"/>
    <n v="13.478400000000001"/>
  </r>
  <r>
    <n v="250"/>
    <s v="CA-2013-154739"/>
    <n v="2013"/>
    <x v="107"/>
    <d v="2013-12-16T00:00:00"/>
    <n v="5"/>
    <s v="Second Class"/>
    <s v="LH-17155"/>
    <x v="109"/>
    <x v="0"/>
    <s v="United States"/>
    <x v="8"/>
    <x v="1"/>
    <n v="94109"/>
    <x v="1"/>
    <s v="FUR-CH-10002965"/>
    <x v="0"/>
    <s v="Chairs"/>
    <s v="Global Leather Highback Executive Chair with Pneumatic Height Adjustment, Black"/>
    <n v="321.56799999999998"/>
    <n v="2"/>
    <n v="0.2"/>
    <n v="28.137200000000007"/>
    <n v="293.43079999999998"/>
  </r>
  <r>
    <n v="251"/>
    <s v="CA-2013-145625"/>
    <n v="2013"/>
    <x v="108"/>
    <d v="2013-09-18T00:00:00"/>
    <n v="6"/>
    <s v="Standard Class"/>
    <s v="KC-16540"/>
    <x v="110"/>
    <x v="0"/>
    <s v="United States"/>
    <x v="70"/>
    <x v="1"/>
    <n v="92037"/>
    <x v="1"/>
    <s v="OFF-PA-10004569"/>
    <x v="1"/>
    <s v="Paper"/>
    <s v="Wirebound Message Books, Two 4 1/4&quot; x 5&quot; Forms per Page"/>
    <n v="7.61"/>
    <n v="1"/>
    <n v="0"/>
    <n v="3.5766999999999998"/>
    <n v="4.0333000000000006"/>
  </r>
  <r>
    <n v="252"/>
    <s v="CA-2013-145625"/>
    <n v="2013"/>
    <x v="108"/>
    <d v="2013-09-18T00:00:00"/>
    <n v="6"/>
    <s v="Standard Class"/>
    <s v="KC-16540"/>
    <x v="110"/>
    <x v="0"/>
    <s v="United States"/>
    <x v="70"/>
    <x v="1"/>
    <n v="92037"/>
    <x v="1"/>
    <s v="TEC-AC-10003832"/>
    <x v="2"/>
    <s v="Accessories"/>
    <s v="Logitech P710e Mobile Speakerphone"/>
    <n v="3347.37"/>
    <n v="13"/>
    <n v="0"/>
    <n v="636.0002999999997"/>
    <n v="2711.3697000000002"/>
  </r>
  <r>
    <n v="253"/>
    <s v="CA-2013-146941"/>
    <n v="2013"/>
    <x v="107"/>
    <d v="2013-12-14T00:00:00"/>
    <n v="3"/>
    <s v="First Class"/>
    <s v="DL-13315"/>
    <x v="111"/>
    <x v="0"/>
    <s v="United States"/>
    <x v="20"/>
    <x v="15"/>
    <n v="10024"/>
    <x v="3"/>
    <s v="OFF-ST-10001228"/>
    <x v="1"/>
    <s v="Storage"/>
    <s v="Fellowes Personal Hanging Folder Files, Navy"/>
    <n v="80.58"/>
    <n v="6"/>
    <n v="0"/>
    <n v="22.562400000000004"/>
    <n v="58.017599999999995"/>
  </r>
  <r>
    <n v="254"/>
    <s v="CA-2013-146941"/>
    <n v="2013"/>
    <x v="107"/>
    <d v="2013-12-14T00:00:00"/>
    <n v="3"/>
    <s v="First Class"/>
    <s v="DL-13315"/>
    <x v="111"/>
    <x v="0"/>
    <s v="United States"/>
    <x v="20"/>
    <x v="15"/>
    <n v="10024"/>
    <x v="3"/>
    <s v="OFF-EN-10003296"/>
    <x v="1"/>
    <s v="Envelopes"/>
    <s v="Tyvek Side-Opening Peel &amp; Seel Expanding Envelopes"/>
    <n v="361.92"/>
    <n v="4"/>
    <n v="0"/>
    <n v="162.864"/>
    <n v="199.05600000000001"/>
  </r>
  <r>
    <n v="255"/>
    <s v="US-2012-159982"/>
    <n v="2012"/>
    <x v="109"/>
    <d v="2012-12-04T00:00:00"/>
    <n v="6"/>
    <s v="Standard Class"/>
    <s v="DR-12880"/>
    <x v="112"/>
    <x v="1"/>
    <s v="United States"/>
    <x v="22"/>
    <x v="10"/>
    <n v="60623"/>
    <x v="2"/>
    <s v="FUR-FU-10002505"/>
    <x v="0"/>
    <s v="Furnishings"/>
    <s v="Eldon 100 Class Desk Accessories"/>
    <n v="12.132000000000001"/>
    <n v="9"/>
    <n v="0.6"/>
    <n v="-8.4923999999999982"/>
    <n v="20.624400000000001"/>
  </r>
  <r>
    <n v="256"/>
    <s v="US-2012-159982"/>
    <n v="2012"/>
    <x v="109"/>
    <d v="2012-12-04T00:00:00"/>
    <n v="6"/>
    <s v="Standard Class"/>
    <s v="DR-12880"/>
    <x v="112"/>
    <x v="1"/>
    <s v="United States"/>
    <x v="22"/>
    <x v="10"/>
    <n v="60623"/>
    <x v="2"/>
    <s v="OFF-ST-10004804"/>
    <x v="1"/>
    <s v="Storage"/>
    <s v="Belkin 19&quot; Vented Equipment Shelf, Black"/>
    <n v="82.367999999999995"/>
    <n v="2"/>
    <n v="0.2"/>
    <n v="-19.562399999999997"/>
    <n v="101.93039999999999"/>
  </r>
  <r>
    <n v="257"/>
    <s v="US-2012-159982"/>
    <n v="2012"/>
    <x v="109"/>
    <d v="2012-12-04T00:00:00"/>
    <n v="6"/>
    <s v="Standard Class"/>
    <s v="DR-12880"/>
    <x v="112"/>
    <x v="1"/>
    <s v="United States"/>
    <x v="22"/>
    <x v="10"/>
    <n v="60623"/>
    <x v="2"/>
    <s v="OFF-ST-10001590"/>
    <x v="1"/>
    <s v="Storage"/>
    <s v="Tenex Personal Project File with Scoop Front Design, Black"/>
    <n v="53.92"/>
    <n v="5"/>
    <n v="0.2"/>
    <n v="4.0439999999999969"/>
    <n v="49.876000000000005"/>
  </r>
  <r>
    <n v="258"/>
    <s v="US-2012-159982"/>
    <n v="2012"/>
    <x v="109"/>
    <d v="2012-12-04T00:00:00"/>
    <n v="6"/>
    <s v="Standard Class"/>
    <s v="DR-12880"/>
    <x v="112"/>
    <x v="1"/>
    <s v="United States"/>
    <x v="22"/>
    <x v="10"/>
    <n v="60623"/>
    <x v="2"/>
    <s v="TEC-PH-10001580"/>
    <x v="2"/>
    <s v="Phones"/>
    <s v="Logitech Mobile Speakerphone P710e - speaker phone"/>
    <n v="647.904"/>
    <n v="6"/>
    <n v="0.2"/>
    <n v="56.691599999999966"/>
    <n v="591.2124"/>
  </r>
  <r>
    <n v="259"/>
    <s v="CA-2014-163139"/>
    <n v="2014"/>
    <x v="96"/>
    <d v="2014-12-04T00:00:00"/>
    <n v="2"/>
    <s v="Second Class"/>
    <s v="CC-12670"/>
    <x v="113"/>
    <x v="0"/>
    <s v="United States"/>
    <x v="20"/>
    <x v="15"/>
    <n v="10009"/>
    <x v="3"/>
    <s v="TEC-AC-10000290"/>
    <x v="2"/>
    <s v="Accessories"/>
    <s v="Sabrent 4-Port USB 2.0 Hub"/>
    <n v="20.37"/>
    <n v="3"/>
    <n v="0"/>
    <n v="6.9258000000000006"/>
    <n v="13.4442"/>
  </r>
  <r>
    <n v="260"/>
    <s v="CA-2014-163139"/>
    <n v="2014"/>
    <x v="96"/>
    <d v="2014-12-04T00:00:00"/>
    <n v="2"/>
    <s v="Second Class"/>
    <s v="CC-12670"/>
    <x v="113"/>
    <x v="0"/>
    <s v="United States"/>
    <x v="20"/>
    <x v="15"/>
    <n v="10009"/>
    <x v="3"/>
    <s v="OFF-ST-10002790"/>
    <x v="1"/>
    <s v="Storage"/>
    <s v="Safco Industrial Shelving"/>
    <n v="221.54999999999998"/>
    <n v="3"/>
    <n v="0"/>
    <n v="6.6465000000000174"/>
    <n v="214.90349999999995"/>
  </r>
  <r>
    <n v="261"/>
    <s v="CA-2014-163139"/>
    <n v="2014"/>
    <x v="96"/>
    <d v="2014-12-04T00:00:00"/>
    <n v="2"/>
    <s v="Second Class"/>
    <s v="CC-12670"/>
    <x v="113"/>
    <x v="0"/>
    <s v="United States"/>
    <x v="20"/>
    <x v="15"/>
    <n v="10009"/>
    <x v="3"/>
    <s v="OFF-BI-10003460"/>
    <x v="1"/>
    <s v="Binders"/>
    <s v="Acco 3-Hole Punch"/>
    <n v="17.52"/>
    <n v="5"/>
    <n v="0.2"/>
    <n v="6.1319999999999988"/>
    <n v="11.388000000000002"/>
  </r>
  <r>
    <n v="262"/>
    <s v="US-2014-155299"/>
    <n v="2014"/>
    <x v="110"/>
    <d v="2014-06-13T00:00:00"/>
    <n v="4"/>
    <s v="Standard Class"/>
    <s v="Dl-13600"/>
    <x v="114"/>
    <x v="1"/>
    <s v="United States"/>
    <x v="45"/>
    <x v="5"/>
    <n v="77506"/>
    <x v="2"/>
    <s v="OFF-AP-10002203"/>
    <x v="1"/>
    <s v="Appliances"/>
    <s v="Eureka Disposable Bags for Sanitaire Vibra Groomer I Upright Vac"/>
    <n v="1.6239999999999994"/>
    <n v="2"/>
    <n v="0.8"/>
    <n v="-4.4660000000000002"/>
    <n v="6.09"/>
  </r>
  <r>
    <n v="263"/>
    <s v="US-2011-106992"/>
    <n v="2011"/>
    <x v="111"/>
    <d v="2011-09-21T00:00:00"/>
    <n v="2"/>
    <s v="Second Class"/>
    <s v="SB-20290"/>
    <x v="115"/>
    <x v="1"/>
    <s v="United States"/>
    <x v="12"/>
    <x v="5"/>
    <n v="77036"/>
    <x v="2"/>
    <s v="TEC-MA-10000822"/>
    <x v="2"/>
    <s v="Machines"/>
    <s v="Lexmark MX611dhe Monochrome Laser Printer"/>
    <n v="3059.982"/>
    <n v="3"/>
    <n v="0.4"/>
    <n v="-509.99700000000075"/>
    <n v="3569.9790000000007"/>
  </r>
  <r>
    <n v="264"/>
    <s v="US-2011-106992"/>
    <n v="2011"/>
    <x v="111"/>
    <d v="2011-09-21T00:00:00"/>
    <n v="2"/>
    <s v="Second Class"/>
    <s v="SB-20290"/>
    <x v="115"/>
    <x v="1"/>
    <s v="United States"/>
    <x v="12"/>
    <x v="5"/>
    <n v="77036"/>
    <x v="2"/>
    <s v="TEC-MA-10003353"/>
    <x v="2"/>
    <s v="Machines"/>
    <s v="Xerox WorkCentre 6505DN Laser Multifunction Printer"/>
    <n v="2519.9579999999996"/>
    <n v="7"/>
    <n v="0.4"/>
    <n v="-251.99579999999992"/>
    <n v="2771.9537999999993"/>
  </r>
  <r>
    <n v="265"/>
    <s v="CA-2013-125318"/>
    <n v="2013"/>
    <x v="112"/>
    <d v="2013-06-14T00:00:00"/>
    <n v="7"/>
    <s v="Standard Class"/>
    <s v="RC-19825"/>
    <x v="116"/>
    <x v="0"/>
    <s v="United States"/>
    <x v="22"/>
    <x v="10"/>
    <n v="60610"/>
    <x v="2"/>
    <s v="TEC-PH-10001433"/>
    <x v="2"/>
    <s v="Phones"/>
    <s v="Cisco Small Business SPA 502G VoIP phone"/>
    <n v="328.22399999999999"/>
    <n v="4"/>
    <n v="0.2"/>
    <n v="28.7196"/>
    <n v="299.50439999999998"/>
  </r>
  <r>
    <n v="266"/>
    <s v="CA-2012-155040"/>
    <n v="2012"/>
    <x v="113"/>
    <d v="2012-11-15T00:00:00"/>
    <n v="5"/>
    <s v="Standard Class"/>
    <s v="AH-10210"/>
    <x v="117"/>
    <x v="0"/>
    <s v="United States"/>
    <x v="71"/>
    <x v="1"/>
    <n v="94513"/>
    <x v="1"/>
    <s v="TEC-AC-10004469"/>
    <x v="2"/>
    <s v="Accessories"/>
    <s v="Microsoft Sculpt Comfort Mouse"/>
    <n v="79.900000000000006"/>
    <n v="2"/>
    <n v="0"/>
    <n v="35.156000000000006"/>
    <n v="44.744"/>
  </r>
  <r>
    <n v="267"/>
    <s v="CA-2014-136826"/>
    <n v="2014"/>
    <x v="114"/>
    <d v="2014-06-21T00:00:00"/>
    <n v="4"/>
    <s v="Standard Class"/>
    <s v="CB-12535"/>
    <x v="118"/>
    <x v="1"/>
    <s v="United States"/>
    <x v="72"/>
    <x v="3"/>
    <n v="27514"/>
    <x v="0"/>
    <s v="OFF-AR-10003602"/>
    <x v="1"/>
    <s v="Art"/>
    <s v="Quartet Omega Colored Chalk, 12/Pack"/>
    <n v="14.015999999999998"/>
    <n v="3"/>
    <n v="0.2"/>
    <n v="4.7303999999999995"/>
    <n v="9.2855999999999987"/>
  </r>
  <r>
    <n v="268"/>
    <s v="CA-2013-111010"/>
    <n v="2013"/>
    <x v="115"/>
    <d v="2013-01-28T00:00:00"/>
    <n v="6"/>
    <s v="Standard Class"/>
    <s v="PG-18895"/>
    <x v="38"/>
    <x v="0"/>
    <s v="United States"/>
    <x v="73"/>
    <x v="30"/>
    <n v="7960"/>
    <x v="3"/>
    <s v="OFF-FA-10003472"/>
    <x v="1"/>
    <s v="Fasteners"/>
    <s v="Bagged Rubber Bands"/>
    <n v="7.5600000000000005"/>
    <n v="6"/>
    <n v="0"/>
    <n v="0.3024"/>
    <n v="7.2576000000000001"/>
  </r>
  <r>
    <n v="269"/>
    <s v="US-2014-145366"/>
    <n v="2014"/>
    <x v="34"/>
    <d v="2014-12-14T00:00:00"/>
    <n v="4"/>
    <s v="Standard Class"/>
    <s v="CA-12310"/>
    <x v="119"/>
    <x v="1"/>
    <s v="United States"/>
    <x v="74"/>
    <x v="24"/>
    <n v="45231"/>
    <x v="3"/>
    <s v="OFF-ST-10004180"/>
    <x v="1"/>
    <s v="Storage"/>
    <s v="Safco Commercial Shelving"/>
    <n v="37.207999999999998"/>
    <n v="1"/>
    <n v="0.2"/>
    <n v="-7.4416000000000011"/>
    <n v="44.6496"/>
  </r>
  <r>
    <n v="270"/>
    <s v="US-2014-145366"/>
    <n v="2014"/>
    <x v="34"/>
    <d v="2014-12-14T00:00:00"/>
    <n v="4"/>
    <s v="Standard Class"/>
    <s v="CA-12310"/>
    <x v="119"/>
    <x v="1"/>
    <s v="United States"/>
    <x v="74"/>
    <x v="24"/>
    <n v="45231"/>
    <x v="3"/>
    <s v="OFF-EN-10004386"/>
    <x v="1"/>
    <s v="Envelopes"/>
    <s v="Recycled Interoffice Envelopes with String and Button Closure, 10 x 13"/>
    <n v="57.576000000000001"/>
    <n v="3"/>
    <n v="0.2"/>
    <n v="21.591000000000001"/>
    <n v="35.984999999999999"/>
  </r>
  <r>
    <n v="271"/>
    <s v="CA-2014-163979"/>
    <n v="2014"/>
    <x v="116"/>
    <d v="2015-01-03T00:00:00"/>
    <n v="5"/>
    <s v="Second Class"/>
    <s v="KH-16690"/>
    <x v="120"/>
    <x v="1"/>
    <s v="United States"/>
    <x v="8"/>
    <x v="1"/>
    <n v="94110"/>
    <x v="1"/>
    <s v="OFF-ST-10003208"/>
    <x v="1"/>
    <s v="Storage"/>
    <s v="Adjustable Depth Letter/Legal Cart"/>
    <n v="725.84"/>
    <n v="4"/>
    <n v="0"/>
    <n v="210.4935999999999"/>
    <n v="515.34640000000013"/>
  </r>
  <r>
    <n v="272"/>
    <s v="CA-2012-155334"/>
    <n v="2012"/>
    <x v="117"/>
    <d v="2012-07-31T00:00:00"/>
    <n v="1"/>
    <s v="First Class"/>
    <s v="HA-14920"/>
    <x v="66"/>
    <x v="0"/>
    <s v="United States"/>
    <x v="8"/>
    <x v="1"/>
    <n v="94109"/>
    <x v="1"/>
    <s v="TEC-AC-10003628"/>
    <x v="2"/>
    <s v="Accessories"/>
    <s v="Logitech 910-002974 M325 Wireless Mouse for Web Scrolling"/>
    <n v="209.92999999999998"/>
    <n v="7"/>
    <n v="0"/>
    <n v="92.369200000000021"/>
    <n v="117.56079999999996"/>
  </r>
  <r>
    <n v="273"/>
    <s v="CA-2012-155334"/>
    <n v="2012"/>
    <x v="117"/>
    <d v="2012-07-31T00:00:00"/>
    <n v="1"/>
    <s v="First Class"/>
    <s v="HA-14920"/>
    <x v="66"/>
    <x v="0"/>
    <s v="United States"/>
    <x v="8"/>
    <x v="1"/>
    <n v="94109"/>
    <x v="1"/>
    <s v="FUR-FU-10003274"/>
    <x v="0"/>
    <s v="Furnishings"/>
    <s v="Regeneration Desk Collection"/>
    <n v="5.28"/>
    <n v="3"/>
    <n v="0"/>
    <n v="2.3232000000000004"/>
    <n v="2.9567999999999999"/>
  </r>
  <r>
    <n v="274"/>
    <s v="CA-2012-155334"/>
    <n v="2012"/>
    <x v="117"/>
    <d v="2012-07-31T00:00:00"/>
    <n v="1"/>
    <s v="First Class"/>
    <s v="HA-14920"/>
    <x v="66"/>
    <x v="0"/>
    <s v="United States"/>
    <x v="8"/>
    <x v="1"/>
    <n v="94109"/>
    <x v="1"/>
    <s v="OFF-BI-10002557"/>
    <x v="1"/>
    <s v="Binders"/>
    <s v="Presstex Flexible Ring Binders"/>
    <n v="10.92"/>
    <n v="3"/>
    <n v="0.2"/>
    <n v="4.0949999999999989"/>
    <n v="6.8250000000000011"/>
  </r>
  <r>
    <n v="275"/>
    <s v="CA-2014-118136"/>
    <n v="2014"/>
    <x v="118"/>
    <d v="2014-09-18T00:00:00"/>
    <n v="1"/>
    <s v="First Class"/>
    <s v="BB-10990"/>
    <x v="121"/>
    <x v="1"/>
    <s v="United States"/>
    <x v="75"/>
    <x v="1"/>
    <n v="90301"/>
    <x v="1"/>
    <s v="OFF-PA-10002615"/>
    <x v="1"/>
    <s v="Paper"/>
    <s v="Ampad Gold Fibre Wirebound Steno Books, 6&quot; x 9&quot;, Gregg Ruled"/>
    <n v="8.82"/>
    <n v="2"/>
    <n v="0"/>
    <n v="4.0571999999999999"/>
    <n v="4.7628000000000004"/>
  </r>
  <r>
    <n v="276"/>
    <s v="CA-2014-118136"/>
    <n v="2014"/>
    <x v="118"/>
    <d v="2014-09-18T00:00:00"/>
    <n v="1"/>
    <s v="First Class"/>
    <s v="BB-10990"/>
    <x v="121"/>
    <x v="1"/>
    <s v="United States"/>
    <x v="75"/>
    <x v="1"/>
    <n v="90301"/>
    <x v="1"/>
    <s v="OFF-AR-10001427"/>
    <x v="1"/>
    <s v="Art"/>
    <s v="Newell 330"/>
    <n v="5.98"/>
    <n v="1"/>
    <n v="0"/>
    <n v="1.5548000000000002"/>
    <n v="4.4252000000000002"/>
  </r>
  <r>
    <n v="277"/>
    <s v="CA-2014-132976"/>
    <n v="2014"/>
    <x v="119"/>
    <d v="2014-10-18T00:00:00"/>
    <n v="4"/>
    <s v="Standard Class"/>
    <s v="AG-10495"/>
    <x v="122"/>
    <x v="1"/>
    <s v="United States"/>
    <x v="10"/>
    <x v="9"/>
    <n v="19140"/>
    <x v="3"/>
    <s v="OFF-PA-10000673"/>
    <x v="1"/>
    <s v="Paper"/>
    <s v="Post-it “Important Message” Note Pad, Neon Colors, 50 Sheets/Pad"/>
    <n v="11.648000000000001"/>
    <n v="2"/>
    <n v="0.2"/>
    <n v="4.0768000000000004"/>
    <n v="7.571200000000001"/>
  </r>
  <r>
    <n v="278"/>
    <s v="CA-2014-132976"/>
    <n v="2014"/>
    <x v="119"/>
    <d v="2014-10-18T00:00:00"/>
    <n v="4"/>
    <s v="Standard Class"/>
    <s v="AG-10495"/>
    <x v="122"/>
    <x v="1"/>
    <s v="United States"/>
    <x v="10"/>
    <x v="9"/>
    <n v="19140"/>
    <x v="3"/>
    <s v="OFF-PA-10004470"/>
    <x v="1"/>
    <s v="Paper"/>
    <s v="Adams Write n' Stick Phone Message Book, 11&quot; X 5 1/4&quot;, 200 Messages"/>
    <n v="18.175999999999998"/>
    <n v="4"/>
    <n v="0.2"/>
    <n v="5.9071999999999987"/>
    <n v="12.268799999999999"/>
  </r>
  <r>
    <n v="279"/>
    <s v="CA-2014-132976"/>
    <n v="2014"/>
    <x v="119"/>
    <d v="2014-10-18T00:00:00"/>
    <n v="4"/>
    <s v="Standard Class"/>
    <s v="AG-10495"/>
    <x v="122"/>
    <x v="1"/>
    <s v="United States"/>
    <x v="10"/>
    <x v="9"/>
    <n v="19140"/>
    <x v="3"/>
    <s v="OFF-ST-10000876"/>
    <x v="1"/>
    <s v="Storage"/>
    <s v="Eldon Simplefile Box Office"/>
    <n v="59.712000000000003"/>
    <n v="6"/>
    <n v="0.2"/>
    <n v="5.9711999999999996"/>
    <n v="53.740800000000007"/>
  </r>
  <r>
    <n v="280"/>
    <s v="CA-2014-132976"/>
    <n v="2014"/>
    <x v="119"/>
    <d v="2014-10-18T00:00:00"/>
    <n v="4"/>
    <s v="Standard Class"/>
    <s v="AG-10495"/>
    <x v="122"/>
    <x v="1"/>
    <s v="United States"/>
    <x v="10"/>
    <x v="9"/>
    <n v="19140"/>
    <x v="3"/>
    <s v="OFF-LA-10002043"/>
    <x v="1"/>
    <s v="Labels"/>
    <s v="Avery 489"/>
    <n v="24.839999999999996"/>
    <n v="3"/>
    <n v="0.2"/>
    <n v="8.6940000000000008"/>
    <n v="16.145999999999994"/>
  </r>
  <r>
    <n v="281"/>
    <s v="US-2012-161991"/>
    <n v="2012"/>
    <x v="120"/>
    <d v="2012-09-28T00:00:00"/>
    <n v="2"/>
    <s v="Second Class"/>
    <s v="SC-20725"/>
    <x v="56"/>
    <x v="0"/>
    <s v="United States"/>
    <x v="12"/>
    <x v="5"/>
    <n v="77070"/>
    <x v="2"/>
    <s v="OFF-BI-10004967"/>
    <x v="1"/>
    <s v="Binders"/>
    <s v="Round Ring Binders"/>
    <n v="2.0799999999999996"/>
    <n v="5"/>
    <n v="0.8"/>
    <n v="-3.4320000000000004"/>
    <n v="5.5120000000000005"/>
  </r>
  <r>
    <n v="282"/>
    <s v="US-2012-161991"/>
    <n v="2012"/>
    <x v="120"/>
    <d v="2012-09-28T00:00:00"/>
    <n v="2"/>
    <s v="Second Class"/>
    <s v="SC-20725"/>
    <x v="56"/>
    <x v="0"/>
    <s v="United States"/>
    <x v="12"/>
    <x v="5"/>
    <n v="77070"/>
    <x v="2"/>
    <s v="TEC-PH-10001760"/>
    <x v="2"/>
    <s v="Phones"/>
    <s v="Bose SoundLink Bluetooth Speaker"/>
    <n v="1114.4000000000001"/>
    <n v="7"/>
    <n v="0.2"/>
    <n v="376.11"/>
    <n v="738.29000000000008"/>
  </r>
  <r>
    <n v="283"/>
    <s v="CA-2012-130890"/>
    <n v="2012"/>
    <x v="121"/>
    <d v="2012-11-06T00:00:00"/>
    <n v="4"/>
    <s v="Standard Class"/>
    <s v="JO-15280"/>
    <x v="123"/>
    <x v="0"/>
    <s v="United States"/>
    <x v="1"/>
    <x v="1"/>
    <n v="90004"/>
    <x v="1"/>
    <s v="FUR-TA-10002903"/>
    <x v="0"/>
    <s v="Tables"/>
    <s v="Bevis Round Bullnose 29&quot; High Table Top"/>
    <n v="1038.8399999999999"/>
    <n v="5"/>
    <n v="0.2"/>
    <n v="51.942000000000007"/>
    <n v="986.89799999999991"/>
  </r>
  <r>
    <n v="284"/>
    <s v="CA-2012-130883"/>
    <n v="2012"/>
    <x v="120"/>
    <d v="2012-10-02T00:00:00"/>
    <n v="6"/>
    <s v="Standard Class"/>
    <s v="TB-21520"/>
    <x v="14"/>
    <x v="0"/>
    <s v="United States"/>
    <x v="32"/>
    <x v="21"/>
    <n v="97206"/>
    <x v="1"/>
    <s v="OFF-PA-10000474"/>
    <x v="1"/>
    <s v="Paper"/>
    <s v="Staples"/>
    <n v="141.76"/>
    <n v="5"/>
    <n v="0.2"/>
    <n v="47.843999999999994"/>
    <n v="93.915999999999997"/>
  </r>
  <r>
    <n v="285"/>
    <s v="CA-2012-130883"/>
    <n v="2012"/>
    <x v="120"/>
    <d v="2012-10-02T00:00:00"/>
    <n v="6"/>
    <s v="Standard Class"/>
    <s v="TB-21520"/>
    <x v="14"/>
    <x v="0"/>
    <s v="United States"/>
    <x v="32"/>
    <x v="21"/>
    <n v="97206"/>
    <x v="1"/>
    <s v="TEC-AC-10001956"/>
    <x v="2"/>
    <s v="Accessories"/>
    <s v="Microsoft Arc Touch Mouse"/>
    <n v="239.80000000000004"/>
    <n v="5"/>
    <n v="0.2"/>
    <n v="47.959999999999987"/>
    <n v="191.84000000000006"/>
  </r>
  <r>
    <n v="286"/>
    <s v="CA-2012-130883"/>
    <n v="2012"/>
    <x v="120"/>
    <d v="2012-10-02T00:00:00"/>
    <n v="6"/>
    <s v="Standard Class"/>
    <s v="TB-21520"/>
    <x v="14"/>
    <x v="0"/>
    <s v="United States"/>
    <x v="32"/>
    <x v="21"/>
    <n v="97206"/>
    <x v="1"/>
    <s v="OFF-PA-10004100"/>
    <x v="1"/>
    <s v="Paper"/>
    <s v="Xerox 216"/>
    <n v="31.104000000000006"/>
    <n v="6"/>
    <n v="0.2"/>
    <n v="10.8864"/>
    <n v="20.217600000000004"/>
  </r>
  <r>
    <n v="287"/>
    <s v="CA-2013-112697"/>
    <n v="2013"/>
    <x v="122"/>
    <d v="2013-12-21T00:00:00"/>
    <n v="2"/>
    <s v="Second Class"/>
    <s v="AH-10195"/>
    <x v="124"/>
    <x v="1"/>
    <s v="United States"/>
    <x v="76"/>
    <x v="2"/>
    <n v="33319"/>
    <x v="0"/>
    <s v="OFF-BI-10000778"/>
    <x v="1"/>
    <s v="Binders"/>
    <s v="GBC VeloBinder Electric Binding Machine"/>
    <n v="254.05800000000002"/>
    <n v="7"/>
    <n v="0.7"/>
    <n v="-169.3719999999999"/>
    <n v="423.42999999999995"/>
  </r>
  <r>
    <n v="288"/>
    <s v="CA-2013-112697"/>
    <n v="2013"/>
    <x v="122"/>
    <d v="2013-12-21T00:00:00"/>
    <n v="2"/>
    <s v="Second Class"/>
    <s v="AH-10195"/>
    <x v="124"/>
    <x v="1"/>
    <s v="United States"/>
    <x v="76"/>
    <x v="2"/>
    <n v="33319"/>
    <x v="0"/>
    <s v="OFF-AP-10002684"/>
    <x v="1"/>
    <s v="Appliances"/>
    <s v="Acco 7-Outlet Masterpiece Power Center, Wihtout Fax/Phone Line Protection"/>
    <n v="194.52800000000002"/>
    <n v="2"/>
    <n v="0.2"/>
    <n v="24.315999999999974"/>
    <n v="170.21200000000005"/>
  </r>
  <r>
    <n v="289"/>
    <s v="CA-2013-112697"/>
    <n v="2013"/>
    <x v="122"/>
    <d v="2013-12-21T00:00:00"/>
    <n v="2"/>
    <s v="Second Class"/>
    <s v="AH-10195"/>
    <x v="124"/>
    <x v="1"/>
    <s v="United States"/>
    <x v="76"/>
    <x v="2"/>
    <n v="33319"/>
    <x v="0"/>
    <s v="OFF-SU-10000646"/>
    <x v="1"/>
    <s v="Supplies"/>
    <s v="Premier Automatic Letter Opener"/>
    <n v="961.48000000000013"/>
    <n v="5"/>
    <n v="0.2"/>
    <n v="-204.31449999999995"/>
    <n v="1165.7945"/>
  </r>
  <r>
    <n v="290"/>
    <s v="CA-2013-110772"/>
    <n v="2013"/>
    <x v="73"/>
    <d v="2013-11-25T00:00:00"/>
    <n v="4"/>
    <s v="Second Class"/>
    <s v="NZ-18565"/>
    <x v="125"/>
    <x v="2"/>
    <s v="United States"/>
    <x v="38"/>
    <x v="24"/>
    <n v="43229"/>
    <x v="3"/>
    <s v="OFF-FA-10002983"/>
    <x v="1"/>
    <s v="Fasteners"/>
    <s v="Advantus SlideClip Paper Clips"/>
    <n v="19.096"/>
    <n v="7"/>
    <n v="0.2"/>
    <n v="6.6835999999999993"/>
    <n v="12.412400000000002"/>
  </r>
  <r>
    <n v="291"/>
    <s v="CA-2013-110772"/>
    <n v="2013"/>
    <x v="73"/>
    <d v="2013-11-25T00:00:00"/>
    <n v="4"/>
    <s v="Second Class"/>
    <s v="NZ-18565"/>
    <x v="125"/>
    <x v="2"/>
    <s v="United States"/>
    <x v="38"/>
    <x v="24"/>
    <n v="43229"/>
    <x v="3"/>
    <s v="OFF-LA-10004689"/>
    <x v="1"/>
    <s v="Labels"/>
    <s v="Avery 512"/>
    <n v="18.496000000000002"/>
    <n v="8"/>
    <n v="0.2"/>
    <n v="6.2423999999999999"/>
    <n v="12.253600000000002"/>
  </r>
  <r>
    <n v="292"/>
    <s v="CA-2013-110772"/>
    <n v="2013"/>
    <x v="73"/>
    <d v="2013-11-25T00:00:00"/>
    <n v="4"/>
    <s v="Second Class"/>
    <s v="NZ-18565"/>
    <x v="125"/>
    <x v="2"/>
    <s v="United States"/>
    <x v="38"/>
    <x v="24"/>
    <n v="43229"/>
    <x v="3"/>
    <s v="TEC-AC-10002001"/>
    <x v="2"/>
    <s v="Accessories"/>
    <s v="Logitech Wireless Gaming Headset G930"/>
    <n v="255.98400000000004"/>
    <n v="2"/>
    <n v="0.2"/>
    <n v="54.396600000000007"/>
    <n v="201.58740000000003"/>
  </r>
  <r>
    <n v="293"/>
    <s v="CA-2013-110772"/>
    <n v="2013"/>
    <x v="73"/>
    <d v="2013-11-25T00:00:00"/>
    <n v="4"/>
    <s v="Second Class"/>
    <s v="NZ-18565"/>
    <x v="125"/>
    <x v="2"/>
    <s v="United States"/>
    <x v="38"/>
    <x v="24"/>
    <n v="43229"/>
    <x v="3"/>
    <s v="FUR-BO-10004709"/>
    <x v="0"/>
    <s v="Bookcases"/>
    <s v="Bush Westfield Collection Bookcases, Medium Cherry Finish"/>
    <n v="86.97"/>
    <n v="3"/>
    <n v="0.5"/>
    <n v="-48.703199999999995"/>
    <n v="135.67320000000001"/>
  </r>
  <r>
    <n v="294"/>
    <s v="CA-2011-111451"/>
    <n v="2011"/>
    <x v="58"/>
    <d v="2011-12-28T00:00:00"/>
    <n v="2"/>
    <s v="First Class"/>
    <s v="KL-16555"/>
    <x v="126"/>
    <x v="1"/>
    <s v="United States"/>
    <x v="77"/>
    <x v="22"/>
    <n v="80906"/>
    <x v="1"/>
    <s v="FUR-FU-10004091"/>
    <x v="0"/>
    <s v="Furnishings"/>
    <s v="Howard Miller 13&quot; Diameter Goldtone Round Wall Clock"/>
    <n v="300.416"/>
    <n v="8"/>
    <n v="0.2"/>
    <n v="78.859200000000001"/>
    <n v="221.55680000000001"/>
  </r>
  <r>
    <n v="295"/>
    <s v="CA-2011-111451"/>
    <n v="2011"/>
    <x v="58"/>
    <d v="2011-12-28T00:00:00"/>
    <n v="2"/>
    <s v="First Class"/>
    <s v="KL-16555"/>
    <x v="126"/>
    <x v="1"/>
    <s v="United States"/>
    <x v="77"/>
    <x v="22"/>
    <n v="80906"/>
    <x v="1"/>
    <s v="FUR-CH-10001891"/>
    <x v="0"/>
    <s v="Chairs"/>
    <s v="Global Deluxe Office Fabric Chairs"/>
    <n v="230.35200000000003"/>
    <n v="3"/>
    <n v="0.2"/>
    <n v="20.155800000000013"/>
    <n v="210.19620000000003"/>
  </r>
  <r>
    <n v="296"/>
    <s v="CA-2011-111451"/>
    <n v="2011"/>
    <x v="58"/>
    <d v="2011-12-28T00:00:00"/>
    <n v="2"/>
    <s v="First Class"/>
    <s v="KL-16555"/>
    <x v="126"/>
    <x v="1"/>
    <s v="United States"/>
    <x v="77"/>
    <x v="22"/>
    <n v="80906"/>
    <x v="1"/>
    <s v="FUR-FU-10002918"/>
    <x v="0"/>
    <s v="Furnishings"/>
    <s v="Eldon ClusterMat Chair Mat with Cordless Antistatic Protection"/>
    <n v="218.35200000000003"/>
    <n v="3"/>
    <n v="0.2"/>
    <n v="-24.564599999999999"/>
    <n v="242.91660000000002"/>
  </r>
  <r>
    <n v="297"/>
    <s v="CA-2011-111451"/>
    <n v="2011"/>
    <x v="58"/>
    <d v="2011-12-28T00:00:00"/>
    <n v="2"/>
    <s v="First Class"/>
    <s v="KL-16555"/>
    <x v="126"/>
    <x v="1"/>
    <s v="United States"/>
    <x v="77"/>
    <x v="22"/>
    <n v="80906"/>
    <x v="1"/>
    <s v="OFF-BI-10004593"/>
    <x v="1"/>
    <s v="Binders"/>
    <s v="Ibico Laser Imprintable Binding System Covers"/>
    <n v="78.600000000000009"/>
    <n v="5"/>
    <n v="0.7"/>
    <n v="-62.88000000000001"/>
    <n v="141.48000000000002"/>
  </r>
  <r>
    <n v="298"/>
    <s v="CA-2011-111451"/>
    <n v="2011"/>
    <x v="58"/>
    <d v="2011-12-28T00:00:00"/>
    <n v="2"/>
    <s v="First Class"/>
    <s v="KL-16555"/>
    <x v="126"/>
    <x v="1"/>
    <s v="United States"/>
    <x v="77"/>
    <x v="22"/>
    <n v="80906"/>
    <x v="1"/>
    <s v="OFF-FA-10004854"/>
    <x v="1"/>
    <s v="Fasteners"/>
    <s v="Vinyl Coated Wire Paper Clips in Organizer Box, 800/Box"/>
    <n v="27.552000000000003"/>
    <n v="3"/>
    <n v="0.2"/>
    <n v="9.2987999999999964"/>
    <n v="18.253200000000007"/>
  </r>
  <r>
    <n v="299"/>
    <s v="CA-2013-142545"/>
    <n v="2013"/>
    <x v="99"/>
    <d v="2013-11-04T00:00:00"/>
    <n v="6"/>
    <s v="Standard Class"/>
    <s v="JD-15895"/>
    <x v="63"/>
    <x v="1"/>
    <s v="United States"/>
    <x v="78"/>
    <x v="30"/>
    <n v="7109"/>
    <x v="3"/>
    <s v="OFF-PA-10002105"/>
    <x v="1"/>
    <s v="Paper"/>
    <s v="Xerox 223"/>
    <n v="32.400000000000006"/>
    <n v="5"/>
    <n v="0"/>
    <n v="15.552000000000001"/>
    <n v="16.848000000000006"/>
  </r>
  <r>
    <n v="300"/>
    <s v="CA-2013-142545"/>
    <n v="2013"/>
    <x v="99"/>
    <d v="2013-11-04T00:00:00"/>
    <n v="6"/>
    <s v="Standard Class"/>
    <s v="JD-15895"/>
    <x v="63"/>
    <x v="1"/>
    <s v="United States"/>
    <x v="78"/>
    <x v="30"/>
    <n v="7109"/>
    <x v="3"/>
    <s v="OFF-ST-10002756"/>
    <x v="1"/>
    <s v="Storage"/>
    <s v="Tennsco Stur-D-Stor Boltless Shelving, 5 Shelves, 24&quot; Deep, Sand"/>
    <n v="1082.48"/>
    <n v="8"/>
    <n v="0"/>
    <n v="10.824800000000096"/>
    <n v="1071.6551999999999"/>
  </r>
  <r>
    <n v="301"/>
    <s v="CA-2013-142545"/>
    <n v="2013"/>
    <x v="99"/>
    <d v="2013-11-04T00:00:00"/>
    <n v="6"/>
    <s v="Standard Class"/>
    <s v="JD-15895"/>
    <x v="63"/>
    <x v="1"/>
    <s v="United States"/>
    <x v="78"/>
    <x v="30"/>
    <n v="7109"/>
    <x v="3"/>
    <s v="OFF-PA-10004243"/>
    <x v="1"/>
    <s v="Paper"/>
    <s v="Xerox 1939"/>
    <n v="56.91"/>
    <n v="3"/>
    <n v="0"/>
    <n v="27.316799999999997"/>
    <n v="29.5932"/>
  </r>
  <r>
    <n v="302"/>
    <s v="CA-2013-142545"/>
    <n v="2013"/>
    <x v="99"/>
    <d v="2013-11-04T00:00:00"/>
    <n v="6"/>
    <s v="Standard Class"/>
    <s v="JD-15895"/>
    <x v="63"/>
    <x v="1"/>
    <s v="United States"/>
    <x v="78"/>
    <x v="30"/>
    <n v="7109"/>
    <x v="3"/>
    <s v="FUR-FU-10001861"/>
    <x v="0"/>
    <s v="Furnishings"/>
    <s v="Floodlight Indoor Halogen Bulbs, 1 Bulb per Pack, 60 Watts"/>
    <n v="77.599999999999994"/>
    <n v="4"/>
    <n v="0"/>
    <n v="38.023999999999994"/>
    <n v="39.576000000000001"/>
  </r>
  <r>
    <n v="303"/>
    <s v="CA-2013-142545"/>
    <n v="2013"/>
    <x v="99"/>
    <d v="2013-11-04T00:00:00"/>
    <n v="6"/>
    <s v="Standard Class"/>
    <s v="JD-15895"/>
    <x v="63"/>
    <x v="1"/>
    <s v="United States"/>
    <x v="78"/>
    <x v="30"/>
    <n v="7109"/>
    <x v="3"/>
    <s v="OFF-BI-10002706"/>
    <x v="1"/>
    <s v="Binders"/>
    <s v="Avery Premier Heavy-Duty Binder with Round Locking Rings"/>
    <n v="14.28"/>
    <n v="1"/>
    <n v="0"/>
    <n v="6.5687999999999995"/>
    <n v="7.7111999999999998"/>
  </r>
  <r>
    <n v="304"/>
    <s v="US-2014-152380"/>
    <n v="2014"/>
    <x v="123"/>
    <d v="2014-11-24T00:00:00"/>
    <n v="4"/>
    <s v="Standard Class"/>
    <s v="JH-15910"/>
    <x v="101"/>
    <x v="0"/>
    <s v="United States"/>
    <x v="22"/>
    <x v="10"/>
    <n v="60623"/>
    <x v="2"/>
    <s v="FUR-TA-10002533"/>
    <x v="0"/>
    <s v="Tables"/>
    <s v="BPI Conference Tables"/>
    <n v="219.07500000000002"/>
    <n v="3"/>
    <n v="0.5"/>
    <n v="-131.44500000000005"/>
    <n v="350.5200000000001"/>
  </r>
  <r>
    <n v="305"/>
    <s v="CA-2012-144253"/>
    <n v="2012"/>
    <x v="124"/>
    <d v="2012-05-09T00:00:00"/>
    <n v="5"/>
    <s v="Second Class"/>
    <s v="AS-10225"/>
    <x v="127"/>
    <x v="1"/>
    <s v="United States"/>
    <x v="20"/>
    <x v="15"/>
    <n v="10024"/>
    <x v="3"/>
    <s v="FUR-FU-10002671"/>
    <x v="0"/>
    <s v="Furnishings"/>
    <s v="Electrix 20W Halogen Replacement Bulb for Zoom-In Desk Lamp"/>
    <n v="26.8"/>
    <n v="2"/>
    <n v="0"/>
    <n v="12.863999999999999"/>
    <n v="13.936000000000002"/>
  </r>
  <r>
    <n v="306"/>
    <s v="CA-2011-130960"/>
    <n v="2011"/>
    <x v="125"/>
    <d v="2012-01-04T00:00:00"/>
    <n v="5"/>
    <s v="Standard Class"/>
    <s v="KB-16600"/>
    <x v="33"/>
    <x v="1"/>
    <s v="United States"/>
    <x v="79"/>
    <x v="12"/>
    <n v="48180"/>
    <x v="2"/>
    <s v="OFF-AR-10003651"/>
    <x v="1"/>
    <s v="Art"/>
    <s v="Newell 350"/>
    <n v="9.84"/>
    <n v="3"/>
    <n v="0"/>
    <n v="2.8535999999999988"/>
    <n v="6.9864000000000015"/>
  </r>
  <r>
    <n v="307"/>
    <s v="CA-2011-111003"/>
    <n v="2011"/>
    <x v="106"/>
    <d v="2011-06-06T00:00:00"/>
    <n v="5"/>
    <s v="Standard Class"/>
    <s v="CR-12625"/>
    <x v="128"/>
    <x v="2"/>
    <s v="United States"/>
    <x v="80"/>
    <x v="30"/>
    <n v="8701"/>
    <x v="3"/>
    <s v="OFF-BI-10001072"/>
    <x v="1"/>
    <s v="Binders"/>
    <s v="GBC Clear Cover, 8-1/2 x 11, unpunched, 25 covers per pack"/>
    <n v="45.480000000000004"/>
    <n v="3"/>
    <n v="0"/>
    <n v="20.9208"/>
    <n v="24.559200000000004"/>
  </r>
  <r>
    <n v="308"/>
    <s v="CA-2011-111003"/>
    <n v="2011"/>
    <x v="106"/>
    <d v="2011-06-06T00:00:00"/>
    <n v="5"/>
    <s v="Standard Class"/>
    <s v="CR-12625"/>
    <x v="128"/>
    <x v="2"/>
    <s v="United States"/>
    <x v="80"/>
    <x v="30"/>
    <n v="8701"/>
    <x v="3"/>
    <s v="OFF-AR-10002135"/>
    <x v="1"/>
    <s v="Art"/>
    <s v="Boston Heavy-Duty Trimline Electric Pencil Sharpeners"/>
    <n v="289.20000000000005"/>
    <n v="6"/>
    <n v="0"/>
    <n v="83.867999999999967"/>
    <n v="205.33200000000008"/>
  </r>
  <r>
    <n v="309"/>
    <s v="CA-2014-126774"/>
    <n v="2014"/>
    <x v="4"/>
    <d v="2014-04-18T00:00:00"/>
    <n v="2"/>
    <s v="First Class"/>
    <s v="SH-20395"/>
    <x v="129"/>
    <x v="0"/>
    <s v="United States"/>
    <x v="81"/>
    <x v="17"/>
    <n v="22204"/>
    <x v="0"/>
    <s v="OFF-AR-10002804"/>
    <x v="1"/>
    <s v="Art"/>
    <s v="Faber Castell Col-Erase Pencils"/>
    <n v="4.8899999999999997"/>
    <n v="1"/>
    <n v="0"/>
    <n v="2.0049000000000001"/>
    <n v="2.8850999999999996"/>
  </r>
  <r>
    <n v="310"/>
    <s v="CA-2013-142902"/>
    <n v="2013"/>
    <x v="126"/>
    <d v="2013-09-15T00:00:00"/>
    <n v="2"/>
    <s v="Second Class"/>
    <s v="BP-11185"/>
    <x v="130"/>
    <x v="1"/>
    <s v="United States"/>
    <x v="82"/>
    <x v="22"/>
    <n v="80004"/>
    <x v="1"/>
    <s v="FUR-FU-10001918"/>
    <x v="0"/>
    <s v="Furnishings"/>
    <s v="C-Line Cubicle Keepers Polyproplyene Holder With Velcro Backings"/>
    <n v="15.136000000000003"/>
    <n v="4"/>
    <n v="0.2"/>
    <n v="3.5948000000000011"/>
    <n v="11.541200000000002"/>
  </r>
  <r>
    <n v="311"/>
    <s v="CA-2013-142902"/>
    <n v="2013"/>
    <x v="126"/>
    <d v="2013-09-15T00:00:00"/>
    <n v="2"/>
    <s v="Second Class"/>
    <s v="BP-11185"/>
    <x v="130"/>
    <x v="1"/>
    <s v="United States"/>
    <x v="82"/>
    <x v="22"/>
    <n v="80004"/>
    <x v="1"/>
    <s v="FUR-CH-10004086"/>
    <x v="0"/>
    <s v="Chairs"/>
    <s v="Hon 4070 Series Pagoda Armless Upholstered Stacking Chairs"/>
    <n v="466.76800000000003"/>
    <n v="2"/>
    <n v="0.2"/>
    <n v="52.511399999999981"/>
    <n v="414.25660000000005"/>
  </r>
  <r>
    <n v="312"/>
    <s v="CA-2013-142902"/>
    <n v="2013"/>
    <x v="126"/>
    <d v="2013-09-15T00:00:00"/>
    <n v="2"/>
    <s v="Second Class"/>
    <s v="BP-11185"/>
    <x v="130"/>
    <x v="1"/>
    <s v="United States"/>
    <x v="82"/>
    <x v="22"/>
    <n v="80004"/>
    <x v="1"/>
    <s v="FUR-FU-10001756"/>
    <x v="0"/>
    <s v="Furnishings"/>
    <s v="Eldon Expressions Desk Accessory, Wood Photo Frame, Mahogany"/>
    <n v="15.231999999999999"/>
    <n v="1"/>
    <n v="0.2"/>
    <n v="1.7135999999999978"/>
    <n v="13.518400000000002"/>
  </r>
  <r>
    <n v="313"/>
    <s v="CA-2013-142902"/>
    <n v="2013"/>
    <x v="126"/>
    <d v="2013-09-15T00:00:00"/>
    <n v="2"/>
    <s v="Second Class"/>
    <s v="BP-11185"/>
    <x v="130"/>
    <x v="1"/>
    <s v="United States"/>
    <x v="82"/>
    <x v="22"/>
    <n v="80004"/>
    <x v="1"/>
    <s v="OFF-LA-10000634"/>
    <x v="1"/>
    <s v="Labels"/>
    <s v="Avery 509"/>
    <n v="6.2640000000000002"/>
    <n v="3"/>
    <n v="0.2"/>
    <n v="2.0358000000000001"/>
    <n v="4.2282000000000002"/>
  </r>
  <r>
    <n v="314"/>
    <s v="CA-2011-120887"/>
    <n v="2011"/>
    <x v="127"/>
    <d v="2011-10-03T00:00:00"/>
    <n v="6"/>
    <s v="Standard Class"/>
    <s v="TS-21205"/>
    <x v="131"/>
    <x v="1"/>
    <s v="United States"/>
    <x v="83"/>
    <x v="30"/>
    <n v="7601"/>
    <x v="3"/>
    <s v="FUR-FU-10001588"/>
    <x v="0"/>
    <s v="Furnishings"/>
    <s v="Deflect-o SuperTray Unbreakable Stackable Tray, Letter, Black"/>
    <n v="87.539999999999992"/>
    <n v="3"/>
    <n v="0"/>
    <n v="37.642200000000003"/>
    <n v="49.897799999999989"/>
  </r>
  <r>
    <n v="315"/>
    <s v="CA-2011-167850"/>
    <n v="2011"/>
    <x v="128"/>
    <d v="2011-08-16T00:00:00"/>
    <n v="7"/>
    <s v="Standard Class"/>
    <s v="AG-10525"/>
    <x v="132"/>
    <x v="1"/>
    <s v="United States"/>
    <x v="84"/>
    <x v="2"/>
    <n v="33710"/>
    <x v="0"/>
    <s v="TEC-PH-10002398"/>
    <x v="2"/>
    <s v="Phones"/>
    <s v="AT&amp;T 1070 Corded Phone"/>
    <n v="178.38400000000001"/>
    <n v="2"/>
    <n v="0.2"/>
    <n v="22.297999999999973"/>
    <n v="156.08600000000004"/>
  </r>
  <r>
    <n v="316"/>
    <s v="CA-2011-167850"/>
    <n v="2011"/>
    <x v="128"/>
    <d v="2011-08-16T00:00:00"/>
    <n v="7"/>
    <s v="Standard Class"/>
    <s v="AG-10525"/>
    <x v="132"/>
    <x v="1"/>
    <s v="United States"/>
    <x v="84"/>
    <x v="2"/>
    <n v="33710"/>
    <x v="0"/>
    <s v="OFF-PA-10001937"/>
    <x v="1"/>
    <s v="Paper"/>
    <s v="Xerox 21"/>
    <n v="15.552000000000003"/>
    <n v="3"/>
    <n v="0.2"/>
    <n v="5.4432"/>
    <n v="10.108800000000002"/>
  </r>
  <r>
    <n v="317"/>
    <s v="CA-2011-164259"/>
    <n v="2011"/>
    <x v="129"/>
    <d v="2011-12-30T00:00:00"/>
    <n v="2"/>
    <s v="First Class"/>
    <s v="SP-20860"/>
    <x v="133"/>
    <x v="1"/>
    <s v="United States"/>
    <x v="10"/>
    <x v="9"/>
    <n v="19143"/>
    <x v="3"/>
    <s v="OFF-AR-10003373"/>
    <x v="1"/>
    <s v="Art"/>
    <s v="Boston School Pro Electric Pencil Sharpener, 1670"/>
    <n v="99.13600000000001"/>
    <n v="4"/>
    <n v="0.2"/>
    <n v="8.674399999999995"/>
    <n v="90.461600000000018"/>
  </r>
  <r>
    <n v="318"/>
    <s v="CA-2011-164973"/>
    <n v="2011"/>
    <x v="130"/>
    <d v="2011-11-09T00:00:00"/>
    <n v="5"/>
    <s v="Standard Class"/>
    <s v="NM-18445"/>
    <x v="134"/>
    <x v="2"/>
    <s v="United States"/>
    <x v="20"/>
    <x v="15"/>
    <n v="10024"/>
    <x v="3"/>
    <s v="FUR-CH-10002602"/>
    <x v="0"/>
    <s v="Chairs"/>
    <s v="DMI Arturo Collection Mission-style Design Wood Chair"/>
    <n v="135.88200000000001"/>
    <n v="1"/>
    <n v="0.1"/>
    <n v="24.156800000000004"/>
    <n v="111.7252"/>
  </r>
  <r>
    <n v="319"/>
    <s v="CA-2011-164973"/>
    <n v="2011"/>
    <x v="130"/>
    <d v="2011-11-09T00:00:00"/>
    <n v="5"/>
    <s v="Standard Class"/>
    <s v="NM-18445"/>
    <x v="134"/>
    <x v="2"/>
    <s v="United States"/>
    <x v="20"/>
    <x v="15"/>
    <n v="10024"/>
    <x v="3"/>
    <s v="TEC-MA-10002927"/>
    <x v="2"/>
    <s v="Machines"/>
    <s v="Canon imageCLASS MF7460 Monochrome Digital Laser Multifunction Copier"/>
    <n v="3991.98"/>
    <n v="2"/>
    <n v="0"/>
    <n v="1995.99"/>
    <n v="1995.99"/>
  </r>
  <r>
    <n v="320"/>
    <s v="CA-2011-164973"/>
    <n v="2011"/>
    <x v="130"/>
    <d v="2011-11-09T00:00:00"/>
    <n v="5"/>
    <s v="Standard Class"/>
    <s v="NM-18445"/>
    <x v="134"/>
    <x v="2"/>
    <s v="United States"/>
    <x v="20"/>
    <x v="15"/>
    <n v="10024"/>
    <x v="3"/>
    <s v="TEC-PH-10004093"/>
    <x v="2"/>
    <s v="Phones"/>
    <s v="Panasonic Kx-TS550"/>
    <n v="275.94"/>
    <n v="6"/>
    <n v="0"/>
    <n v="80.022599999999997"/>
    <n v="195.91739999999999"/>
  </r>
  <r>
    <n v="321"/>
    <s v="CA-2011-164973"/>
    <n v="2011"/>
    <x v="130"/>
    <d v="2011-11-09T00:00:00"/>
    <n v="5"/>
    <s v="Standard Class"/>
    <s v="NM-18445"/>
    <x v="134"/>
    <x v="2"/>
    <s v="United States"/>
    <x v="20"/>
    <x v="15"/>
    <n v="10024"/>
    <x v="3"/>
    <s v="TEC-AC-10000892"/>
    <x v="2"/>
    <s v="Accessories"/>
    <s v="NETGEAR N750 Dual Band Wi-Fi Gigabit Router"/>
    <n v="360"/>
    <n v="4"/>
    <n v="0"/>
    <n v="129.6"/>
    <n v="230.4"/>
  </r>
  <r>
    <n v="322"/>
    <s v="CA-2011-164973"/>
    <n v="2011"/>
    <x v="130"/>
    <d v="2011-11-09T00:00:00"/>
    <n v="5"/>
    <s v="Standard Class"/>
    <s v="NM-18445"/>
    <x v="134"/>
    <x v="2"/>
    <s v="United States"/>
    <x v="20"/>
    <x v="15"/>
    <n v="10024"/>
    <x v="3"/>
    <s v="OFF-ST-10002974"/>
    <x v="1"/>
    <s v="Storage"/>
    <s v="Trav-L-File Heavy-Duty Shuttle II, Black"/>
    <n v="43.57"/>
    <n v="1"/>
    <n v="0"/>
    <n v="13.070999999999998"/>
    <n v="30.499000000000002"/>
  </r>
  <r>
    <n v="323"/>
    <s v="CA-2011-156601"/>
    <n v="2011"/>
    <x v="111"/>
    <d v="2011-09-24T00:00:00"/>
    <n v="5"/>
    <s v="Standard Class"/>
    <s v="FA-14230"/>
    <x v="135"/>
    <x v="1"/>
    <s v="United States"/>
    <x v="85"/>
    <x v="1"/>
    <n v="90805"/>
    <x v="1"/>
    <s v="OFF-FA-10000624"/>
    <x v="1"/>
    <s v="Fasteners"/>
    <s v="OIC Binder Clips"/>
    <n v="7.16"/>
    <n v="2"/>
    <n v="0"/>
    <n v="3.58"/>
    <n v="3.58"/>
  </r>
  <r>
    <n v="324"/>
    <s v="CA-2013-162138"/>
    <n v="2013"/>
    <x v="131"/>
    <d v="2013-04-28T00:00:00"/>
    <n v="4"/>
    <s v="Standard Class"/>
    <s v="GK-14620"/>
    <x v="136"/>
    <x v="1"/>
    <s v="United States"/>
    <x v="86"/>
    <x v="1"/>
    <n v="92345"/>
    <x v="1"/>
    <s v="OFF-BI-10004593"/>
    <x v="1"/>
    <s v="Binders"/>
    <s v="Ibico Laser Imprintable Binding System Covers"/>
    <n v="251.52"/>
    <n v="6"/>
    <n v="0.2"/>
    <n v="81.744"/>
    <n v="169.77600000000001"/>
  </r>
  <r>
    <n v="325"/>
    <s v="CA-2013-162138"/>
    <n v="2013"/>
    <x v="131"/>
    <d v="2013-04-28T00:00:00"/>
    <n v="4"/>
    <s v="Standard Class"/>
    <s v="GK-14620"/>
    <x v="136"/>
    <x v="1"/>
    <s v="United States"/>
    <x v="86"/>
    <x v="1"/>
    <n v="92345"/>
    <x v="1"/>
    <s v="TEC-AC-10001908"/>
    <x v="2"/>
    <s v="Accessories"/>
    <s v="Logitech Wireless Headset h800"/>
    <n v="99.99"/>
    <n v="1"/>
    <n v="0"/>
    <n v="34.996499999999997"/>
    <n v="64.993499999999997"/>
  </r>
  <r>
    <n v="326"/>
    <s v="CA-2014-153339"/>
    <n v="2014"/>
    <x v="132"/>
    <d v="2014-11-06T00:00:00"/>
    <n v="2"/>
    <s v="Second Class"/>
    <s v="DJ-13510"/>
    <x v="137"/>
    <x v="1"/>
    <s v="United States"/>
    <x v="87"/>
    <x v="18"/>
    <n v="37130"/>
    <x v="0"/>
    <s v="FUR-FU-10001967"/>
    <x v="0"/>
    <s v="Furnishings"/>
    <s v="Telescoping Adjustable Floor Lamp"/>
    <n v="15.991999999999999"/>
    <n v="1"/>
    <n v="0.2"/>
    <n v="0.99949999999999894"/>
    <n v="14.9925"/>
  </r>
  <r>
    <n v="327"/>
    <s v="US-2013-141544"/>
    <n v="2013"/>
    <x v="133"/>
    <d v="2013-09-02T00:00:00"/>
    <n v="2"/>
    <s v="First Class"/>
    <s v="PO-18850"/>
    <x v="138"/>
    <x v="0"/>
    <s v="United States"/>
    <x v="10"/>
    <x v="9"/>
    <n v="19143"/>
    <x v="3"/>
    <s v="TEC-PH-10003645"/>
    <x v="2"/>
    <s v="Phones"/>
    <s v="Aastra 57i VoIP phone"/>
    <n v="290.89800000000002"/>
    <n v="3"/>
    <n v="0.4"/>
    <n v="-67.876199999999997"/>
    <n v="358.77420000000001"/>
  </r>
  <r>
    <n v="328"/>
    <s v="US-2013-141544"/>
    <n v="2013"/>
    <x v="133"/>
    <d v="2013-09-02T00:00:00"/>
    <n v="2"/>
    <s v="First Class"/>
    <s v="PO-18850"/>
    <x v="138"/>
    <x v="0"/>
    <s v="United States"/>
    <x v="10"/>
    <x v="9"/>
    <n v="19143"/>
    <x v="3"/>
    <s v="OFF-ST-10000675"/>
    <x v="1"/>
    <s v="Storage"/>
    <s v="File Shuttle II and Handi-File, Black"/>
    <n v="54.224000000000004"/>
    <n v="2"/>
    <n v="0.2"/>
    <n v="3.3889999999999993"/>
    <n v="50.835000000000008"/>
  </r>
  <r>
    <n v="329"/>
    <s v="US-2013-141544"/>
    <n v="2013"/>
    <x v="133"/>
    <d v="2013-09-02T00:00:00"/>
    <n v="2"/>
    <s v="First Class"/>
    <s v="PO-18850"/>
    <x v="138"/>
    <x v="0"/>
    <s v="United States"/>
    <x v="10"/>
    <x v="9"/>
    <n v="19143"/>
    <x v="3"/>
    <s v="FUR-CH-10003312"/>
    <x v="0"/>
    <s v="Chairs"/>
    <s v="Hon 2090 “Pillow Soft” Series Mid Back Swivel/Tilt Chairs"/>
    <n v="786.74400000000003"/>
    <n v="4"/>
    <n v="0.3"/>
    <n v="-258.50160000000011"/>
    <n v="1045.2456000000002"/>
  </r>
  <r>
    <n v="330"/>
    <s v="US-2013-141544"/>
    <n v="2013"/>
    <x v="133"/>
    <d v="2013-09-02T00:00:00"/>
    <n v="2"/>
    <s v="First Class"/>
    <s v="PO-18850"/>
    <x v="138"/>
    <x v="0"/>
    <s v="United States"/>
    <x v="10"/>
    <x v="9"/>
    <n v="19143"/>
    <x v="3"/>
    <s v="OFF-LA-10001074"/>
    <x v="1"/>
    <s v="Labels"/>
    <s v="Round Specialty Laser Printer Labels"/>
    <n v="100.24000000000001"/>
    <n v="10"/>
    <n v="0.2"/>
    <n v="33.830999999999989"/>
    <n v="66.40900000000002"/>
  </r>
  <r>
    <n v="331"/>
    <s v="US-2013-141544"/>
    <n v="2013"/>
    <x v="133"/>
    <d v="2013-09-02T00:00:00"/>
    <n v="2"/>
    <s v="First Class"/>
    <s v="PO-18850"/>
    <x v="138"/>
    <x v="0"/>
    <s v="United States"/>
    <x v="10"/>
    <x v="9"/>
    <n v="19143"/>
    <x v="3"/>
    <s v="OFF-BI-10001524"/>
    <x v="1"/>
    <s v="Binders"/>
    <s v="GBC Premium Transparent Covers with Diagonal Lined Pattern"/>
    <n v="37.76400000000001"/>
    <n v="6"/>
    <n v="0.7"/>
    <n v="-27.693600000000004"/>
    <n v="65.457600000000014"/>
  </r>
  <r>
    <n v="332"/>
    <s v="US-2013-150147"/>
    <n v="2013"/>
    <x v="134"/>
    <d v="2013-04-30T00:00:00"/>
    <n v="4"/>
    <s v="Second Class"/>
    <s v="JL-15850"/>
    <x v="139"/>
    <x v="0"/>
    <s v="United States"/>
    <x v="10"/>
    <x v="9"/>
    <n v="19134"/>
    <x v="3"/>
    <s v="TEC-PH-10004614"/>
    <x v="2"/>
    <s v="Phones"/>
    <s v="AT&amp;T 841000 Phone"/>
    <n v="82.8"/>
    <n v="2"/>
    <n v="0.4"/>
    <n v="-20.700000000000003"/>
    <n v="103.5"/>
  </r>
  <r>
    <n v="333"/>
    <s v="US-2013-150147"/>
    <n v="2013"/>
    <x v="134"/>
    <d v="2013-04-30T00:00:00"/>
    <n v="4"/>
    <s v="Second Class"/>
    <s v="JL-15850"/>
    <x v="139"/>
    <x v="0"/>
    <s v="United States"/>
    <x v="10"/>
    <x v="9"/>
    <n v="19134"/>
    <x v="3"/>
    <s v="OFF-BI-10001153"/>
    <x v="1"/>
    <s v="Binders"/>
    <s v="Ibico Recycled Grain-Textured Covers"/>
    <n v="20.724000000000004"/>
    <n v="2"/>
    <n v="0.7"/>
    <n v="-13.815999999999995"/>
    <n v="34.54"/>
  </r>
  <r>
    <n v="334"/>
    <s v="US-2013-150147"/>
    <n v="2013"/>
    <x v="134"/>
    <d v="2013-04-30T00:00:00"/>
    <n v="4"/>
    <s v="Second Class"/>
    <s v="JL-15850"/>
    <x v="139"/>
    <x v="0"/>
    <s v="United States"/>
    <x v="10"/>
    <x v="9"/>
    <n v="19134"/>
    <x v="3"/>
    <s v="OFF-BI-10001982"/>
    <x v="1"/>
    <s v="Binders"/>
    <s v="Wilson Jones Custom Binder Spines &amp; Labels"/>
    <n v="4.8960000000000008"/>
    <n v="3"/>
    <n v="0.7"/>
    <n v="-3.4271999999999991"/>
    <n v="8.3231999999999999"/>
  </r>
  <r>
    <n v="335"/>
    <s v="CA-2012-137946"/>
    <n v="2012"/>
    <x v="135"/>
    <d v="2012-09-04T00:00:00"/>
    <n v="3"/>
    <s v="Second Class"/>
    <s v="DB-13615"/>
    <x v="140"/>
    <x v="0"/>
    <s v="United States"/>
    <x v="1"/>
    <x v="1"/>
    <n v="90045"/>
    <x v="1"/>
    <s v="OFF-BI-10001922"/>
    <x v="1"/>
    <s v="Binders"/>
    <s v="Storex Dura Pro Binders"/>
    <n v="4.7520000000000007"/>
    <n v="1"/>
    <n v="0.2"/>
    <n v="1.6037999999999997"/>
    <n v="3.148200000000001"/>
  </r>
  <r>
    <n v="336"/>
    <s v="CA-2012-137946"/>
    <n v="2012"/>
    <x v="135"/>
    <d v="2012-09-04T00:00:00"/>
    <n v="3"/>
    <s v="Second Class"/>
    <s v="DB-13615"/>
    <x v="140"/>
    <x v="0"/>
    <s v="United States"/>
    <x v="1"/>
    <x v="1"/>
    <n v="90045"/>
    <x v="1"/>
    <s v="TEC-CO-10001449"/>
    <x v="2"/>
    <s v="Copiers"/>
    <s v="Hewlett Packard LaserJet 3310 Copier"/>
    <n v="959.98400000000004"/>
    <n v="2"/>
    <n v="0.2"/>
    <n v="335.99440000000004"/>
    <n v="623.9896"/>
  </r>
  <r>
    <n v="337"/>
    <s v="CA-2012-137946"/>
    <n v="2012"/>
    <x v="135"/>
    <d v="2012-09-04T00:00:00"/>
    <n v="3"/>
    <s v="Second Class"/>
    <s v="DB-13615"/>
    <x v="140"/>
    <x v="0"/>
    <s v="United States"/>
    <x v="1"/>
    <x v="1"/>
    <n v="90045"/>
    <x v="1"/>
    <s v="OFF-BI-10004140"/>
    <x v="1"/>
    <s v="Binders"/>
    <s v="Avery Non-Stick Binders"/>
    <n v="14.368000000000002"/>
    <n v="4"/>
    <n v="0.2"/>
    <n v="4.4899999999999984"/>
    <n v="9.8780000000000037"/>
  </r>
  <r>
    <n v="338"/>
    <s v="CA-2011-129924"/>
    <n v="2011"/>
    <x v="136"/>
    <d v="2011-07-17T00:00:00"/>
    <n v="5"/>
    <s v="Standard Class"/>
    <s v="AC-10420"/>
    <x v="141"/>
    <x v="1"/>
    <s v="United States"/>
    <x v="8"/>
    <x v="1"/>
    <n v="94122"/>
    <x v="1"/>
    <s v="OFF-BI-10003314"/>
    <x v="1"/>
    <s v="Binders"/>
    <s v="Tuff Stuff Recycled Round Ring Binders"/>
    <n v="7.7120000000000006"/>
    <n v="2"/>
    <n v="0.2"/>
    <n v="2.7956000000000003"/>
    <n v="4.9164000000000003"/>
  </r>
  <r>
    <n v="339"/>
    <s v="CA-2011-129924"/>
    <n v="2011"/>
    <x v="136"/>
    <d v="2011-07-17T00:00:00"/>
    <n v="5"/>
    <s v="Standard Class"/>
    <s v="AC-10420"/>
    <x v="141"/>
    <x v="1"/>
    <s v="United States"/>
    <x v="8"/>
    <x v="1"/>
    <n v="94122"/>
    <x v="1"/>
    <s v="FUR-TA-10004575"/>
    <x v="0"/>
    <s v="Tables"/>
    <s v="Hon 5100 Series Wood Tables"/>
    <n v="698.35200000000009"/>
    <n v="3"/>
    <n v="0.2"/>
    <n v="-17.458800000000053"/>
    <n v="715.8108000000002"/>
  </r>
  <r>
    <n v="340"/>
    <s v="CA-2012-128167"/>
    <n v="2012"/>
    <x v="137"/>
    <d v="2012-06-26T00:00:00"/>
    <n v="4"/>
    <s v="Second Class"/>
    <s v="KL-16645"/>
    <x v="107"/>
    <x v="0"/>
    <s v="United States"/>
    <x v="88"/>
    <x v="7"/>
    <n v="84041"/>
    <x v="1"/>
    <s v="OFF-FA-10000490"/>
    <x v="1"/>
    <s v="Fasteners"/>
    <s v="OIC Binder Clips, Mini, 1/4&quot; Capacity, Black"/>
    <n v="4.96"/>
    <n v="4"/>
    <n v="0"/>
    <n v="2.3311999999999999"/>
    <n v="2.6288"/>
  </r>
  <r>
    <n v="341"/>
    <s v="CA-2011-122336"/>
    <n v="2011"/>
    <x v="138"/>
    <d v="2011-04-17T00:00:00"/>
    <n v="4"/>
    <s v="Second Class"/>
    <s v="JD-15895"/>
    <x v="63"/>
    <x v="1"/>
    <s v="United States"/>
    <x v="10"/>
    <x v="9"/>
    <n v="19140"/>
    <x v="3"/>
    <s v="OFF-AR-10000122"/>
    <x v="1"/>
    <s v="Art"/>
    <s v="Newell 314"/>
    <n v="17.856000000000002"/>
    <n v="4"/>
    <n v="0.2"/>
    <n v="1.1159999999999979"/>
    <n v="16.740000000000002"/>
  </r>
  <r>
    <n v="342"/>
    <s v="CA-2011-122336"/>
    <n v="2011"/>
    <x v="138"/>
    <d v="2011-04-17T00:00:00"/>
    <n v="4"/>
    <s v="Second Class"/>
    <s v="JD-15895"/>
    <x v="63"/>
    <x v="1"/>
    <s v="United States"/>
    <x v="10"/>
    <x v="9"/>
    <n v="19140"/>
    <x v="3"/>
    <s v="OFF-BI-10003656"/>
    <x v="1"/>
    <s v="Binders"/>
    <s v="Fellowes PB200 Plastic Comb Binding Machine"/>
    <n v="509.97000000000008"/>
    <n v="10"/>
    <n v="0.7"/>
    <n v="-407.97599999999989"/>
    <n v="917.94599999999991"/>
  </r>
  <r>
    <n v="343"/>
    <s v="CA-2011-122336"/>
    <n v="2011"/>
    <x v="138"/>
    <d v="2011-04-17T00:00:00"/>
    <n v="4"/>
    <s v="Second Class"/>
    <s v="JD-15895"/>
    <x v="63"/>
    <x v="1"/>
    <s v="United States"/>
    <x v="10"/>
    <x v="9"/>
    <n v="19140"/>
    <x v="3"/>
    <s v="OFF-FA-10002780"/>
    <x v="1"/>
    <s v="Fasteners"/>
    <s v="Staples"/>
    <n v="30.991999999999997"/>
    <n v="13"/>
    <n v="0.2"/>
    <n v="10.072399999999996"/>
    <n v="20.919600000000003"/>
  </r>
  <r>
    <n v="344"/>
    <s v="CA-2011-122336"/>
    <n v="2011"/>
    <x v="138"/>
    <d v="2011-04-17T00:00:00"/>
    <n v="4"/>
    <s v="Second Class"/>
    <s v="JD-15895"/>
    <x v="63"/>
    <x v="1"/>
    <s v="United States"/>
    <x v="10"/>
    <x v="9"/>
    <n v="19140"/>
    <x v="3"/>
    <s v="TEC-PH-10000702"/>
    <x v="2"/>
    <s v="Phones"/>
    <s v="Square Credit Card Reader, 4 1/2&quot; x 4 1/2&quot; x 1&quot;, White"/>
    <n v="71.927999999999997"/>
    <n v="12"/>
    <n v="0.4"/>
    <n v="8.3915999999999897"/>
    <n v="63.536400000000008"/>
  </r>
  <r>
    <n v="345"/>
    <s v="US-2012-120712"/>
    <n v="2012"/>
    <x v="139"/>
    <d v="2012-12-24T00:00:00"/>
    <n v="4"/>
    <s v="Standard Class"/>
    <s v="CS-12130"/>
    <x v="79"/>
    <x v="0"/>
    <s v="United States"/>
    <x v="89"/>
    <x v="5"/>
    <n v="78745"/>
    <x v="2"/>
    <s v="OFF-ST-10000107"/>
    <x v="1"/>
    <s v="Storage"/>
    <s v="Fellowes Super Stor/Drawer"/>
    <n v="88.800000000000011"/>
    <n v="4"/>
    <n v="0.2"/>
    <n v="-2.2200000000000131"/>
    <n v="91.020000000000024"/>
  </r>
  <r>
    <n v="346"/>
    <s v="CA-2014-169901"/>
    <n v="2014"/>
    <x v="140"/>
    <d v="2014-06-20T00:00:00"/>
    <n v="4"/>
    <s v="Standard Class"/>
    <s v="CC-12550"/>
    <x v="142"/>
    <x v="0"/>
    <s v="United States"/>
    <x v="8"/>
    <x v="1"/>
    <n v="94122"/>
    <x v="1"/>
    <s v="TEC-PH-10002293"/>
    <x v="2"/>
    <s v="Phones"/>
    <s v="Anker 36W 4-Port USB Wall Charger Travel Power Adapter for iPhone 5s 5c 5"/>
    <n v="47.975999999999999"/>
    <n v="3"/>
    <n v="0.2"/>
    <n v="4.7976000000000028"/>
    <n v="43.178399999999996"/>
  </r>
  <r>
    <n v="347"/>
    <s v="CA-2014-134306"/>
    <n v="2014"/>
    <x v="141"/>
    <d v="2014-07-13T00:00:00"/>
    <n v="4"/>
    <s v="Standard Class"/>
    <s v="TD-20995"/>
    <x v="143"/>
    <x v="0"/>
    <s v="United States"/>
    <x v="90"/>
    <x v="31"/>
    <n v="1852"/>
    <x v="3"/>
    <s v="OFF-AR-10004027"/>
    <x v="1"/>
    <s v="Art"/>
    <s v="Binney &amp; Smith inkTank Erasable Desk Highlighter, Chisel Tip, Yellow, 12/Box"/>
    <n v="7.5600000000000005"/>
    <n v="3"/>
    <n v="0"/>
    <n v="3.0996000000000006"/>
    <n v="4.4603999999999999"/>
  </r>
  <r>
    <n v="348"/>
    <s v="CA-2014-134306"/>
    <n v="2014"/>
    <x v="141"/>
    <d v="2014-07-13T00:00:00"/>
    <n v="4"/>
    <s v="Standard Class"/>
    <s v="TD-20995"/>
    <x v="143"/>
    <x v="0"/>
    <s v="United States"/>
    <x v="90"/>
    <x v="31"/>
    <n v="1852"/>
    <x v="3"/>
    <s v="OFF-PA-10000249"/>
    <x v="1"/>
    <s v="Paper"/>
    <s v="Staples"/>
    <n v="24.56"/>
    <n v="2"/>
    <n v="0"/>
    <n v="11.543199999999999"/>
    <n v="13.0168"/>
  </r>
  <r>
    <n v="349"/>
    <s v="CA-2014-134306"/>
    <n v="2014"/>
    <x v="141"/>
    <d v="2014-07-13T00:00:00"/>
    <n v="4"/>
    <s v="Standard Class"/>
    <s v="TD-20995"/>
    <x v="143"/>
    <x v="0"/>
    <s v="United States"/>
    <x v="90"/>
    <x v="31"/>
    <n v="1852"/>
    <x v="3"/>
    <s v="OFF-AR-10001374"/>
    <x v="1"/>
    <s v="Art"/>
    <s v="BIC Brite Liner Highlighters, Chisel Tip"/>
    <n v="12.96"/>
    <n v="2"/>
    <n v="0"/>
    <n v="4.1471999999999998"/>
    <n v="8.8128000000000011"/>
  </r>
  <r>
    <n v="350"/>
    <s v="CA-2013-129714"/>
    <n v="2013"/>
    <x v="142"/>
    <d v="2013-09-04T00:00:00"/>
    <n v="2"/>
    <s v="First Class"/>
    <s v="AB-10060"/>
    <x v="144"/>
    <x v="2"/>
    <s v="United States"/>
    <x v="20"/>
    <x v="15"/>
    <n v="10009"/>
    <x v="3"/>
    <s v="TEC-AC-10000290"/>
    <x v="2"/>
    <s v="Accessories"/>
    <s v="Sabrent 4-Port USB 2.0 Hub"/>
    <n v="6.79"/>
    <n v="1"/>
    <n v="0"/>
    <n v="2.3086000000000002"/>
    <n v="4.4813999999999998"/>
  </r>
  <r>
    <n v="351"/>
    <s v="CA-2013-129714"/>
    <n v="2013"/>
    <x v="142"/>
    <d v="2013-09-04T00:00:00"/>
    <n v="2"/>
    <s v="First Class"/>
    <s v="AB-10060"/>
    <x v="144"/>
    <x v="2"/>
    <s v="United States"/>
    <x v="20"/>
    <x v="15"/>
    <n v="10009"/>
    <x v="3"/>
    <s v="OFF-PA-10001970"/>
    <x v="1"/>
    <s v="Paper"/>
    <s v="Xerox 1881"/>
    <n v="24.56"/>
    <n v="2"/>
    <n v="0"/>
    <n v="11.543199999999999"/>
    <n v="13.0168"/>
  </r>
  <r>
    <n v="352"/>
    <s v="CA-2013-129714"/>
    <n v="2013"/>
    <x v="142"/>
    <d v="2013-09-04T00:00:00"/>
    <n v="2"/>
    <s v="First Class"/>
    <s v="AB-10060"/>
    <x v="144"/>
    <x v="2"/>
    <s v="United States"/>
    <x v="20"/>
    <x v="15"/>
    <n v="10009"/>
    <x v="3"/>
    <s v="OFF-BI-10002160"/>
    <x v="1"/>
    <s v="Binders"/>
    <s v="Acco Hanging Data Binders"/>
    <n v="3.048"/>
    <n v="1"/>
    <n v="0.2"/>
    <n v="1.0668"/>
    <n v="1.9812000000000001"/>
  </r>
  <r>
    <n v="353"/>
    <s v="CA-2013-129714"/>
    <n v="2013"/>
    <x v="142"/>
    <d v="2013-09-04T00:00:00"/>
    <n v="2"/>
    <s v="First Class"/>
    <s v="AB-10060"/>
    <x v="144"/>
    <x v="2"/>
    <s v="United States"/>
    <x v="20"/>
    <x v="15"/>
    <n v="10009"/>
    <x v="3"/>
    <s v="OFF-PA-10001970"/>
    <x v="1"/>
    <s v="Paper"/>
    <s v="Xerox 1881"/>
    <n v="49.12"/>
    <n v="4"/>
    <n v="0"/>
    <n v="23.086399999999998"/>
    <n v="26.0336"/>
  </r>
  <r>
    <n v="354"/>
    <s v="CA-2013-129714"/>
    <n v="2013"/>
    <x v="142"/>
    <d v="2013-09-04T00:00:00"/>
    <n v="2"/>
    <s v="First Class"/>
    <s v="AB-10060"/>
    <x v="144"/>
    <x v="2"/>
    <s v="United States"/>
    <x v="20"/>
    <x v="15"/>
    <n v="10009"/>
    <x v="3"/>
    <s v="OFF-BI-10004995"/>
    <x v="1"/>
    <s v="Binders"/>
    <s v="GBC DocuBind P400 Electric Binding System"/>
    <n v="4355.1680000000006"/>
    <n v="4"/>
    <n v="0.2"/>
    <n v="1415.4295999999997"/>
    <n v="2939.7384000000011"/>
  </r>
  <r>
    <n v="355"/>
    <s v="CA-2013-138520"/>
    <n v="2013"/>
    <x v="143"/>
    <d v="2013-04-14T00:00:00"/>
    <n v="5"/>
    <s v="Standard Class"/>
    <s v="JL-15505"/>
    <x v="145"/>
    <x v="0"/>
    <s v="United States"/>
    <x v="20"/>
    <x v="15"/>
    <n v="10035"/>
    <x v="3"/>
    <s v="FUR-BO-10002268"/>
    <x v="0"/>
    <s v="Bookcases"/>
    <s v="Sauder Barrister Bookcases"/>
    <n v="388.70400000000006"/>
    <n v="6"/>
    <n v="0.2"/>
    <n v="-4.8588000000000022"/>
    <n v="393.56280000000004"/>
  </r>
  <r>
    <n v="356"/>
    <s v="CA-2013-138520"/>
    <n v="2013"/>
    <x v="143"/>
    <d v="2013-04-14T00:00:00"/>
    <n v="5"/>
    <s v="Standard Class"/>
    <s v="JL-15505"/>
    <x v="145"/>
    <x v="0"/>
    <s v="United States"/>
    <x v="20"/>
    <x v="15"/>
    <n v="10035"/>
    <x v="3"/>
    <s v="OFF-EN-10001137"/>
    <x v="1"/>
    <s v="Envelopes"/>
    <s v="#10 Gummed Flap White Envelopes, 100/Box"/>
    <n v="8.26"/>
    <n v="2"/>
    <n v="0"/>
    <n v="3.7995999999999999"/>
    <n v="4.4603999999999999"/>
  </r>
  <r>
    <n v="357"/>
    <s v="CA-2013-138520"/>
    <n v="2013"/>
    <x v="143"/>
    <d v="2013-04-14T00:00:00"/>
    <n v="5"/>
    <s v="Standard Class"/>
    <s v="JL-15505"/>
    <x v="145"/>
    <x v="0"/>
    <s v="United States"/>
    <x v="20"/>
    <x v="15"/>
    <n v="10035"/>
    <x v="3"/>
    <s v="OFF-AR-10002399"/>
    <x v="1"/>
    <s v="Art"/>
    <s v="Dixon Prang Watercolor Pencils, 10-Color Set with Brush"/>
    <n v="17.04"/>
    <n v="4"/>
    <n v="0"/>
    <n v="6.9863999999999997"/>
    <n v="10.053599999999999"/>
  </r>
  <r>
    <n v="358"/>
    <s v="CA-2013-138520"/>
    <n v="2013"/>
    <x v="143"/>
    <d v="2013-04-14T00:00:00"/>
    <n v="5"/>
    <s v="Standard Class"/>
    <s v="JL-15505"/>
    <x v="145"/>
    <x v="0"/>
    <s v="United States"/>
    <x v="20"/>
    <x v="15"/>
    <n v="10035"/>
    <x v="3"/>
    <s v="OFF-PA-10002713"/>
    <x v="1"/>
    <s v="Paper"/>
    <s v="Adams Phone Message Book, 200 Message Capacity, 8 1/16” x 11”"/>
    <n v="34.4"/>
    <n v="5"/>
    <n v="0"/>
    <n v="15.823999999999998"/>
    <n v="18.576000000000001"/>
  </r>
  <r>
    <n v="359"/>
    <s v="CA-2013-130001"/>
    <n v="2013"/>
    <x v="131"/>
    <d v="2013-04-29T00:00:00"/>
    <n v="5"/>
    <s v="Standard Class"/>
    <s v="HK-14890"/>
    <x v="96"/>
    <x v="1"/>
    <s v="United States"/>
    <x v="35"/>
    <x v="3"/>
    <n v="28205"/>
    <x v="0"/>
    <s v="OFF-PA-10002666"/>
    <x v="1"/>
    <s v="Paper"/>
    <s v="Southworth 25% Cotton Linen-Finish Paper &amp; Envelopes"/>
    <n v="36.240000000000009"/>
    <n v="5"/>
    <n v="0.2"/>
    <n v="11.324999999999996"/>
    <n v="24.915000000000013"/>
  </r>
  <r>
    <n v="360"/>
    <s v="CA-2014-155698"/>
    <n v="2014"/>
    <x v="144"/>
    <d v="2014-03-12T00:00:00"/>
    <n v="3"/>
    <s v="First Class"/>
    <s v="VB-21745"/>
    <x v="146"/>
    <x v="1"/>
    <s v="United States"/>
    <x v="38"/>
    <x v="32"/>
    <n v="31907"/>
    <x v="0"/>
    <s v="OFF-AP-10001124"/>
    <x v="1"/>
    <s v="Appliances"/>
    <s v="Belkin 8 Outlet SurgeMaster II Gold Surge Protector with Phone Protection"/>
    <n v="647.84"/>
    <n v="8"/>
    <n v="0"/>
    <n v="168.4384"/>
    <n v="479.40160000000003"/>
  </r>
  <r>
    <n v="361"/>
    <s v="CA-2014-155698"/>
    <n v="2014"/>
    <x v="144"/>
    <d v="2014-03-12T00:00:00"/>
    <n v="3"/>
    <s v="First Class"/>
    <s v="VB-21745"/>
    <x v="146"/>
    <x v="1"/>
    <s v="United States"/>
    <x v="38"/>
    <x v="32"/>
    <n v="31907"/>
    <x v="0"/>
    <s v="OFF-LA-10001158"/>
    <x v="1"/>
    <s v="Labels"/>
    <s v="Avery Address/Shipping Labels for Typewriters, 4&quot; x 2&quot;"/>
    <n v="20.7"/>
    <n v="2"/>
    <n v="0"/>
    <n v="9.9359999999999999"/>
    <n v="10.763999999999999"/>
  </r>
  <r>
    <n v="362"/>
    <s v="CA-2014-144904"/>
    <n v="2014"/>
    <x v="145"/>
    <d v="2014-10-02T00:00:00"/>
    <n v="6"/>
    <s v="Standard Class"/>
    <s v="KW-16435"/>
    <x v="147"/>
    <x v="0"/>
    <s v="United States"/>
    <x v="20"/>
    <x v="15"/>
    <n v="10009"/>
    <x v="3"/>
    <s v="OFF-LA-10001158"/>
    <x v="1"/>
    <s v="Labels"/>
    <s v="Avery Address/Shipping Labels for Typewriters, 4&quot; x 2&quot;"/>
    <n v="20.7"/>
    <n v="2"/>
    <n v="0"/>
    <n v="9.9359999999999999"/>
    <n v="10.763999999999999"/>
  </r>
  <r>
    <n v="363"/>
    <s v="CA-2014-144904"/>
    <n v="2014"/>
    <x v="145"/>
    <d v="2014-10-02T00:00:00"/>
    <n v="6"/>
    <s v="Standard Class"/>
    <s v="KW-16435"/>
    <x v="147"/>
    <x v="0"/>
    <s v="United States"/>
    <x v="20"/>
    <x v="15"/>
    <n v="10009"/>
    <x v="3"/>
    <s v="FUR-CH-10000785"/>
    <x v="0"/>
    <s v="Chairs"/>
    <s v="Global Ergonomic Managers Chair"/>
    <n v="488.64600000000002"/>
    <n v="3"/>
    <n v="0.1"/>
    <n v="86.870400000000004"/>
    <n v="401.7756"/>
  </r>
  <r>
    <n v="364"/>
    <s v="CA-2014-144904"/>
    <n v="2014"/>
    <x v="145"/>
    <d v="2014-10-02T00:00:00"/>
    <n v="6"/>
    <s v="Standard Class"/>
    <s v="KW-16435"/>
    <x v="147"/>
    <x v="0"/>
    <s v="United States"/>
    <x v="20"/>
    <x v="15"/>
    <n v="10009"/>
    <x v="3"/>
    <s v="OFF-AR-10003732"/>
    <x v="1"/>
    <s v="Art"/>
    <s v="Newell 333"/>
    <n v="5.56"/>
    <n v="2"/>
    <n v="0"/>
    <n v="1.4455999999999998"/>
    <n v="4.1143999999999998"/>
  </r>
  <r>
    <n v="365"/>
    <s v="CA-2014-144904"/>
    <n v="2014"/>
    <x v="145"/>
    <d v="2014-10-02T00:00:00"/>
    <n v="6"/>
    <s v="Standard Class"/>
    <s v="KW-16435"/>
    <x v="147"/>
    <x v="0"/>
    <s v="United States"/>
    <x v="20"/>
    <x v="15"/>
    <n v="10009"/>
    <x v="3"/>
    <s v="FUR-FU-10000023"/>
    <x v="0"/>
    <s v="Furnishings"/>
    <s v="Eldon Wave Desk Accessories"/>
    <n v="47.12"/>
    <n v="8"/>
    <n v="0"/>
    <n v="20.732800000000001"/>
    <n v="26.387199999999996"/>
  </r>
  <r>
    <n v="366"/>
    <s v="CA-2011-123344"/>
    <n v="2011"/>
    <x v="146"/>
    <d v="2011-09-29T00:00:00"/>
    <n v="5"/>
    <s v="Standard Class"/>
    <s v="JD-16060"/>
    <x v="148"/>
    <x v="0"/>
    <s v="United States"/>
    <x v="8"/>
    <x v="1"/>
    <n v="94109"/>
    <x v="1"/>
    <s v="OFF-ST-10001713"/>
    <x v="1"/>
    <s v="Storage"/>
    <s v="Gould Plastics 9-Pocket Panel Bin, 18-3/8w x 5-1/4d x 20-1/2h, Black"/>
    <n v="211.96"/>
    <n v="4"/>
    <n v="0"/>
    <n v="8.4783999999999935"/>
    <n v="203.48160000000001"/>
  </r>
  <r>
    <n v="367"/>
    <s v="CA-2013-155516"/>
    <n v="2013"/>
    <x v="147"/>
    <d v="2013-10-22T00:00:00"/>
    <n v="0"/>
    <s v="Same Day"/>
    <s v="MK-17905"/>
    <x v="149"/>
    <x v="1"/>
    <s v="United States"/>
    <x v="91"/>
    <x v="29"/>
    <n v="6040"/>
    <x v="3"/>
    <s v="OFF-BI-10002412"/>
    <x v="1"/>
    <s v="Binders"/>
    <s v="Wilson Jones “Snap” Scratch Pad Binder Tool for Ring Binders"/>
    <n v="23.2"/>
    <n v="4"/>
    <n v="0"/>
    <n v="10.44"/>
    <n v="12.76"/>
  </r>
  <r>
    <n v="368"/>
    <s v="CA-2013-155516"/>
    <n v="2013"/>
    <x v="147"/>
    <d v="2013-10-22T00:00:00"/>
    <n v="0"/>
    <s v="Same Day"/>
    <s v="MK-17905"/>
    <x v="149"/>
    <x v="1"/>
    <s v="United States"/>
    <x v="91"/>
    <x v="29"/>
    <n v="6040"/>
    <x v="3"/>
    <s v="OFF-SU-10001225"/>
    <x v="1"/>
    <s v="Supplies"/>
    <s v="Staples"/>
    <n v="7.36"/>
    <n v="2"/>
    <n v="0"/>
    <n v="0.14719999999999978"/>
    <n v="7.2128000000000005"/>
  </r>
  <r>
    <n v="369"/>
    <s v="CA-2013-155516"/>
    <n v="2013"/>
    <x v="147"/>
    <d v="2013-10-22T00:00:00"/>
    <n v="0"/>
    <s v="Same Day"/>
    <s v="MK-17905"/>
    <x v="149"/>
    <x v="1"/>
    <s v="United States"/>
    <x v="91"/>
    <x v="29"/>
    <n v="6040"/>
    <x v="3"/>
    <s v="OFF-ST-10002406"/>
    <x v="1"/>
    <s v="Storage"/>
    <s v="Pizazz Global Quick File"/>
    <n v="104.79"/>
    <n v="7"/>
    <n v="0"/>
    <n v="29.341200000000008"/>
    <n v="75.448800000000006"/>
  </r>
  <r>
    <n v="370"/>
    <s v="CA-2013-155516"/>
    <n v="2013"/>
    <x v="147"/>
    <d v="2013-10-22T00:00:00"/>
    <n v="0"/>
    <s v="Same Day"/>
    <s v="MK-17905"/>
    <x v="149"/>
    <x v="1"/>
    <s v="United States"/>
    <x v="91"/>
    <x v="29"/>
    <n v="6040"/>
    <x v="3"/>
    <s v="FUR-BO-10002545"/>
    <x v="0"/>
    <s v="Bookcases"/>
    <s v="Atlantic Metals Mobile 3-Shelf Bookcases, Custom Colors"/>
    <n v="1043.92"/>
    <n v="4"/>
    <n v="0"/>
    <n v="271.41920000000005"/>
    <n v="772.50080000000003"/>
  </r>
  <r>
    <n v="371"/>
    <s v="CA-2014-104745"/>
    <n v="2014"/>
    <x v="148"/>
    <d v="2014-06-05T00:00:00"/>
    <n v="6"/>
    <s v="Standard Class"/>
    <s v="GT-14755"/>
    <x v="150"/>
    <x v="0"/>
    <s v="United States"/>
    <x v="92"/>
    <x v="5"/>
    <n v="78550"/>
    <x v="2"/>
    <s v="OFF-PA-10002036"/>
    <x v="1"/>
    <s v="Paper"/>
    <s v="Xerox 1930"/>
    <n v="25.920000000000005"/>
    <n v="5"/>
    <n v="0.2"/>
    <n v="9.3960000000000008"/>
    <n v="16.524000000000004"/>
  </r>
  <r>
    <n v="372"/>
    <s v="CA-2014-104745"/>
    <n v="2014"/>
    <x v="148"/>
    <d v="2014-06-05T00:00:00"/>
    <n v="6"/>
    <s v="Standard Class"/>
    <s v="GT-14755"/>
    <x v="150"/>
    <x v="0"/>
    <s v="United States"/>
    <x v="92"/>
    <x v="5"/>
    <n v="78550"/>
    <x v="2"/>
    <s v="OFF-ST-10002205"/>
    <x v="1"/>
    <s v="Storage"/>
    <s v="File Shuttle I and Handi-File"/>
    <n v="53.424000000000007"/>
    <n v="3"/>
    <n v="0.2"/>
    <n v="4.6746000000000016"/>
    <n v="48.749400000000009"/>
  </r>
  <r>
    <n v="373"/>
    <s v="US-2011-119137"/>
    <n v="2011"/>
    <x v="149"/>
    <d v="2011-07-27T00:00:00"/>
    <n v="4"/>
    <s v="Standard Class"/>
    <s v="AG-10900"/>
    <x v="151"/>
    <x v="0"/>
    <s v="United States"/>
    <x v="93"/>
    <x v="16"/>
    <n v="85705"/>
    <x v="1"/>
    <s v="OFF-BI-10001982"/>
    <x v="1"/>
    <s v="Binders"/>
    <s v="Wilson Jones Custom Binder Spines &amp; Labels"/>
    <n v="8.1600000000000019"/>
    <n v="5"/>
    <n v="0.7"/>
    <n v="-5.7119999999999997"/>
    <n v="13.872000000000002"/>
  </r>
  <r>
    <n v="374"/>
    <s v="US-2011-119137"/>
    <n v="2011"/>
    <x v="149"/>
    <d v="2011-07-27T00:00:00"/>
    <n v="4"/>
    <s v="Standard Class"/>
    <s v="AG-10900"/>
    <x v="151"/>
    <x v="0"/>
    <s v="United States"/>
    <x v="93"/>
    <x v="16"/>
    <n v="85705"/>
    <x v="1"/>
    <s v="TEC-AC-10003911"/>
    <x v="2"/>
    <s v="Accessories"/>
    <s v="NETGEAR AC1750 Dual Band Gigabit Smart WiFi Router"/>
    <n v="1023.9360000000001"/>
    <n v="8"/>
    <n v="0.2"/>
    <n v="179.1887999999999"/>
    <n v="844.74720000000025"/>
  </r>
  <r>
    <n v="375"/>
    <s v="US-2011-119137"/>
    <n v="2011"/>
    <x v="149"/>
    <d v="2011-07-27T00:00:00"/>
    <n v="4"/>
    <s v="Standard Class"/>
    <s v="AG-10900"/>
    <x v="151"/>
    <x v="0"/>
    <s v="United States"/>
    <x v="93"/>
    <x v="16"/>
    <n v="85705"/>
    <x v="1"/>
    <s v="OFF-AR-10000658"/>
    <x v="1"/>
    <s v="Art"/>
    <s v="Newell 324"/>
    <n v="9.24"/>
    <n v="1"/>
    <n v="0.2"/>
    <n v="0.92399999999999993"/>
    <n v="8.3160000000000007"/>
  </r>
  <r>
    <n v="376"/>
    <s v="US-2011-119137"/>
    <n v="2011"/>
    <x v="149"/>
    <d v="2011-07-27T00:00:00"/>
    <n v="4"/>
    <s v="Standard Class"/>
    <s v="AG-10900"/>
    <x v="151"/>
    <x v="0"/>
    <s v="United States"/>
    <x v="93"/>
    <x v="16"/>
    <n v="85705"/>
    <x v="1"/>
    <s v="TEC-AC-10002076"/>
    <x v="2"/>
    <s v="Accessories"/>
    <s v="Microsoft Natural Keyboard Elite"/>
    <n v="479.04"/>
    <n v="10"/>
    <n v="0.2"/>
    <n v="-29.940000000000012"/>
    <n v="508.98"/>
  </r>
  <r>
    <n v="377"/>
    <s v="US-2013-134656"/>
    <n v="2013"/>
    <x v="150"/>
    <d v="2013-10-02T00:00:00"/>
    <n v="3"/>
    <s v="First Class"/>
    <s v="MM-18280"/>
    <x v="152"/>
    <x v="1"/>
    <s v="United States"/>
    <x v="94"/>
    <x v="10"/>
    <n v="62301"/>
    <x v="2"/>
    <s v="OFF-PA-10003039"/>
    <x v="1"/>
    <s v="Paper"/>
    <s v="Xerox 1960"/>
    <n v="99.13600000000001"/>
    <n v="4"/>
    <n v="0.2"/>
    <n v="30.979999999999993"/>
    <n v="68.15600000000002"/>
  </r>
  <r>
    <n v="378"/>
    <s v="US-2014-134481"/>
    <n v="2014"/>
    <x v="151"/>
    <d v="2014-09-02T00:00:00"/>
    <n v="5"/>
    <s v="Standard Class"/>
    <s v="AR-10405"/>
    <x v="153"/>
    <x v="1"/>
    <s v="United States"/>
    <x v="47"/>
    <x v="31"/>
    <n v="2038"/>
    <x v="3"/>
    <s v="FUR-TA-10004915"/>
    <x v="0"/>
    <s v="Tables"/>
    <s v="Office Impressions End Table, 20-1/2&quot;H x 24&quot;W x 20&quot;D"/>
    <n v="1488.4239999999998"/>
    <n v="7"/>
    <n v="0.3"/>
    <n v="-297.68479999999983"/>
    <n v="1786.1087999999995"/>
  </r>
  <r>
    <n v="379"/>
    <s v="CA-2012-130792"/>
    <n v="2012"/>
    <x v="152"/>
    <d v="2012-05-05T00:00:00"/>
    <n v="7"/>
    <s v="Standard Class"/>
    <s v="RA-19915"/>
    <x v="154"/>
    <x v="0"/>
    <s v="United States"/>
    <x v="12"/>
    <x v="5"/>
    <n v="77095"/>
    <x v="2"/>
    <s v="OFF-AP-10000696"/>
    <x v="1"/>
    <s v="Appliances"/>
    <s v="Holmes Odor Grabber"/>
    <n v="8.6519999999999975"/>
    <n v="3"/>
    <n v="0.8"/>
    <n v="-20.332200000000007"/>
    <n v="28.984200000000005"/>
  </r>
  <r>
    <n v="380"/>
    <s v="CA-2012-130792"/>
    <n v="2012"/>
    <x v="152"/>
    <d v="2012-05-05T00:00:00"/>
    <n v="7"/>
    <s v="Standard Class"/>
    <s v="RA-19915"/>
    <x v="154"/>
    <x v="0"/>
    <s v="United States"/>
    <x v="12"/>
    <x v="5"/>
    <n v="77095"/>
    <x v="2"/>
    <s v="OFF-ST-10003327"/>
    <x v="1"/>
    <s v="Storage"/>
    <s v="Akro-Mils 12-Gallon Tote"/>
    <n v="23.832000000000001"/>
    <n v="3"/>
    <n v="0.2"/>
    <n v="2.6810999999999954"/>
    <n v="21.150900000000007"/>
  </r>
  <r>
    <n v="381"/>
    <s v="CA-2012-130792"/>
    <n v="2012"/>
    <x v="152"/>
    <d v="2012-05-05T00:00:00"/>
    <n v="7"/>
    <s v="Standard Class"/>
    <s v="RA-19915"/>
    <x v="154"/>
    <x v="0"/>
    <s v="United States"/>
    <x v="12"/>
    <x v="5"/>
    <n v="77095"/>
    <x v="2"/>
    <s v="OFF-BI-10000309"/>
    <x v="1"/>
    <s v="Binders"/>
    <s v="GBC Twin Loop Wire Binding Elements, 9/16&quot; Spine, Black"/>
    <n v="12.175999999999998"/>
    <n v="4"/>
    <n v="0.8"/>
    <n v="-18.872800000000009"/>
    <n v="31.048800000000007"/>
  </r>
  <r>
    <n v="382"/>
    <s v="CA-2013-134775"/>
    <n v="2013"/>
    <x v="99"/>
    <d v="2013-10-30T00:00:00"/>
    <n v="1"/>
    <s v="First Class"/>
    <s v="AS-10285"/>
    <x v="155"/>
    <x v="1"/>
    <s v="United States"/>
    <x v="8"/>
    <x v="1"/>
    <n v="94109"/>
    <x v="1"/>
    <s v="OFF-PA-10004734"/>
    <x v="1"/>
    <s v="Paper"/>
    <s v="Southworth Structures Collection"/>
    <n v="50.96"/>
    <n v="7"/>
    <n v="0"/>
    <n v="25.48"/>
    <n v="25.48"/>
  </r>
  <r>
    <n v="383"/>
    <s v="CA-2013-134775"/>
    <n v="2013"/>
    <x v="99"/>
    <d v="2013-10-30T00:00:00"/>
    <n v="1"/>
    <s v="First Class"/>
    <s v="AS-10285"/>
    <x v="155"/>
    <x v="1"/>
    <s v="United States"/>
    <x v="8"/>
    <x v="1"/>
    <n v="94109"/>
    <x v="1"/>
    <s v="OFF-BI-10002225"/>
    <x v="1"/>
    <s v="Binders"/>
    <s v="Square Ring Data Binders, Rigid 75 Pt. Covers, 11&quot; x 14-7/8&quot;"/>
    <n v="49.536000000000001"/>
    <n v="3"/>
    <n v="0.2"/>
    <n v="17.337599999999998"/>
    <n v="32.198400000000007"/>
  </r>
  <r>
    <n v="384"/>
    <s v="CA-2012-125395"/>
    <n v="2012"/>
    <x v="153"/>
    <d v="2012-06-29T00:00:00"/>
    <n v="3"/>
    <s v="Second Class"/>
    <s v="LA-16780"/>
    <x v="156"/>
    <x v="1"/>
    <s v="United States"/>
    <x v="79"/>
    <x v="12"/>
    <n v="48180"/>
    <x v="2"/>
    <s v="TEC-AC-10004708"/>
    <x v="2"/>
    <s v="Accessories"/>
    <s v="Sony 32GB Class 10 Micro SDHC R40 Memory Card"/>
    <n v="41.9"/>
    <n v="2"/>
    <n v="0"/>
    <n v="8.7989999999999995"/>
    <n v="33.100999999999999"/>
  </r>
  <r>
    <n v="385"/>
    <s v="US-2012-168935"/>
    <n v="2012"/>
    <x v="154"/>
    <d v="2012-12-02T00:00:00"/>
    <n v="5"/>
    <s v="Standard Class"/>
    <s v="DO-13435"/>
    <x v="157"/>
    <x v="0"/>
    <s v="United States"/>
    <x v="95"/>
    <x v="2"/>
    <n v="33024"/>
    <x v="0"/>
    <s v="FUR-TA-10000617"/>
    <x v="0"/>
    <s v="Tables"/>
    <s v="Hon Practical Foundations 30 x 60 Training Table, Light Gray/Charcoal"/>
    <n v="375.45750000000004"/>
    <n v="3"/>
    <n v="0.45"/>
    <n v="-157.00949999999997"/>
    <n v="532.46699999999998"/>
  </r>
  <r>
    <n v="386"/>
    <s v="US-2012-168935"/>
    <n v="2012"/>
    <x v="154"/>
    <d v="2012-12-02T00:00:00"/>
    <n v="5"/>
    <s v="Standard Class"/>
    <s v="DO-13435"/>
    <x v="157"/>
    <x v="0"/>
    <s v="United States"/>
    <x v="95"/>
    <x v="2"/>
    <n v="33024"/>
    <x v="0"/>
    <s v="TEC-AC-10002335"/>
    <x v="2"/>
    <s v="Accessories"/>
    <s v="Logitech Media Keyboard K200"/>
    <n v="83.976000000000013"/>
    <n v="3"/>
    <n v="0.2"/>
    <n v="-1.049700000000005"/>
    <n v="85.025700000000015"/>
  </r>
  <r>
    <n v="387"/>
    <s v="CA-2012-122756"/>
    <n v="2012"/>
    <x v="155"/>
    <d v="2012-12-07T00:00:00"/>
    <n v="4"/>
    <s v="Standard Class"/>
    <s v="DK-13225"/>
    <x v="158"/>
    <x v="1"/>
    <s v="United States"/>
    <x v="10"/>
    <x v="9"/>
    <n v="19140"/>
    <x v="3"/>
    <s v="TEC-MA-10001681"/>
    <x v="2"/>
    <s v="Machines"/>
    <s v="Lexmark MarkNet N8150 Wireless Print Server"/>
    <n v="482.34000000000003"/>
    <n v="4"/>
    <n v="0.7"/>
    <n v="-337.63799999999981"/>
    <n v="819.97799999999984"/>
  </r>
  <r>
    <n v="388"/>
    <s v="CA-2012-122756"/>
    <n v="2012"/>
    <x v="155"/>
    <d v="2012-12-07T00:00:00"/>
    <n v="4"/>
    <s v="Standard Class"/>
    <s v="DK-13225"/>
    <x v="158"/>
    <x v="1"/>
    <s v="United States"/>
    <x v="10"/>
    <x v="9"/>
    <n v="19140"/>
    <x v="3"/>
    <s v="FUR-FU-10001935"/>
    <x v="0"/>
    <s v="Furnishings"/>
    <s v="3M Hangers With Command Adhesive"/>
    <n v="2.9600000000000004"/>
    <n v="1"/>
    <n v="0.2"/>
    <n v="0.77700000000000025"/>
    <n v="2.1830000000000003"/>
  </r>
  <r>
    <n v="389"/>
    <s v="CA-2011-115973"/>
    <n v="2011"/>
    <x v="156"/>
    <d v="2011-11-26T00:00:00"/>
    <n v="2"/>
    <s v="First Class"/>
    <s v="NG-18430"/>
    <x v="159"/>
    <x v="0"/>
    <s v="United States"/>
    <x v="74"/>
    <x v="24"/>
    <n v="45231"/>
    <x v="3"/>
    <s v="OFF-AR-10004757"/>
    <x v="1"/>
    <s v="Art"/>
    <s v="Crayola Colored Pencils"/>
    <n v="2.6240000000000001"/>
    <n v="1"/>
    <n v="0.2"/>
    <n v="0.42639999999999978"/>
    <n v="2.1976000000000004"/>
  </r>
  <r>
    <n v="390"/>
    <s v="CA-2014-101798"/>
    <n v="2014"/>
    <x v="157"/>
    <d v="2014-12-16T00:00:00"/>
    <n v="4"/>
    <s v="Standard Class"/>
    <s v="MV-18190"/>
    <x v="160"/>
    <x v="0"/>
    <s v="United States"/>
    <x v="20"/>
    <x v="15"/>
    <n v="10009"/>
    <x v="3"/>
    <s v="OFF-BI-10000050"/>
    <x v="1"/>
    <s v="Binders"/>
    <s v="Angle-D Binders with Locking Rings, Label Holders"/>
    <n v="23.36"/>
    <n v="4"/>
    <n v="0.2"/>
    <n v="7.8839999999999986"/>
    <n v="15.476000000000001"/>
  </r>
  <r>
    <n v="391"/>
    <s v="CA-2014-101798"/>
    <n v="2014"/>
    <x v="157"/>
    <d v="2014-12-16T00:00:00"/>
    <n v="4"/>
    <s v="Standard Class"/>
    <s v="MV-18190"/>
    <x v="160"/>
    <x v="0"/>
    <s v="United States"/>
    <x v="20"/>
    <x v="15"/>
    <n v="10009"/>
    <x v="3"/>
    <s v="TEC-AC-10001998"/>
    <x v="2"/>
    <s v="Accessories"/>
    <s v="Logitech LS21 Speaker System - PC Multimedia - 2.1-CH - Wired"/>
    <n v="39.979999999999997"/>
    <n v="2"/>
    <n v="0"/>
    <n v="13.593199999999996"/>
    <n v="26.386800000000001"/>
  </r>
  <r>
    <n v="392"/>
    <s v="US-2011-135972"/>
    <n v="2011"/>
    <x v="158"/>
    <d v="2011-09-23T00:00:00"/>
    <n v="2"/>
    <s v="Second Class"/>
    <s v="JG-15115"/>
    <x v="161"/>
    <x v="0"/>
    <s v="United States"/>
    <x v="96"/>
    <x v="4"/>
    <n v="98198"/>
    <x v="1"/>
    <s v="TEC-PH-10003012"/>
    <x v="2"/>
    <s v="Phones"/>
    <s v="Nortel Meridian M3904 Professional Digital phone"/>
    <n v="246.38400000000001"/>
    <n v="2"/>
    <n v="0.2"/>
    <n v="27.718199999999968"/>
    <n v="218.66580000000005"/>
  </r>
  <r>
    <n v="393"/>
    <s v="US-2011-135972"/>
    <n v="2011"/>
    <x v="158"/>
    <d v="2011-09-23T00:00:00"/>
    <n v="2"/>
    <s v="Second Class"/>
    <s v="JG-15115"/>
    <x v="161"/>
    <x v="0"/>
    <s v="United States"/>
    <x v="96"/>
    <x v="4"/>
    <n v="98198"/>
    <x v="1"/>
    <s v="TEC-CO-10002313"/>
    <x v="2"/>
    <s v="Copiers"/>
    <s v="Canon PC1080F Personal Copier"/>
    <n v="1799.97"/>
    <n v="3"/>
    <n v="0"/>
    <n v="701.98829999999998"/>
    <n v="1097.9817"/>
  </r>
  <r>
    <n v="394"/>
    <s v="US-2011-134971"/>
    <n v="2011"/>
    <x v="159"/>
    <d v="2011-06-10T00:00:00"/>
    <n v="3"/>
    <s v="Second Class"/>
    <s v="BP-11095"/>
    <x v="162"/>
    <x v="1"/>
    <s v="United States"/>
    <x v="97"/>
    <x v="10"/>
    <n v="61604"/>
    <x v="2"/>
    <s v="OFF-BI-10003982"/>
    <x v="1"/>
    <s v="Binders"/>
    <s v="Wilson Jones Century Plastic Molded Ring Binders"/>
    <n v="12.461999999999996"/>
    <n v="3"/>
    <n v="0.8"/>
    <n v="-20.5623"/>
    <n v="33.024299999999997"/>
  </r>
  <r>
    <n v="395"/>
    <s v="CA-2014-102946"/>
    <n v="2014"/>
    <x v="160"/>
    <d v="2014-07-06T00:00:00"/>
    <n v="5"/>
    <s v="Standard Class"/>
    <s v="VP-21730"/>
    <x v="163"/>
    <x v="2"/>
    <s v="United States"/>
    <x v="98"/>
    <x v="33"/>
    <n v="89115"/>
    <x v="1"/>
    <s v="OFF-BI-10004492"/>
    <x v="1"/>
    <s v="Binders"/>
    <s v="Tuf-Vin Binders"/>
    <n v="75.792000000000002"/>
    <n v="3"/>
    <n v="0.2"/>
    <n v="25.579799999999992"/>
    <n v="50.21220000000001"/>
  </r>
  <r>
    <n v="396"/>
    <s v="CA-2014-165603"/>
    <n v="2014"/>
    <x v="161"/>
    <d v="2014-10-20T00:00:00"/>
    <n v="2"/>
    <s v="Second Class"/>
    <s v="SS-20140"/>
    <x v="164"/>
    <x v="1"/>
    <s v="United States"/>
    <x v="99"/>
    <x v="34"/>
    <n v="2886"/>
    <x v="3"/>
    <s v="OFF-ST-10000798"/>
    <x v="1"/>
    <s v="Storage"/>
    <s v="2300 Heavy-Duty Transfer File Systems by Perma"/>
    <n v="49.96"/>
    <n v="2"/>
    <n v="0"/>
    <n v="9.4923999999999964"/>
    <n v="40.467600000000004"/>
  </r>
  <r>
    <n v="397"/>
    <s v="CA-2014-165603"/>
    <n v="2014"/>
    <x v="161"/>
    <d v="2014-10-20T00:00:00"/>
    <n v="2"/>
    <s v="Second Class"/>
    <s v="SS-20140"/>
    <x v="164"/>
    <x v="1"/>
    <s v="United States"/>
    <x v="99"/>
    <x v="34"/>
    <n v="2886"/>
    <x v="3"/>
    <s v="OFF-PA-10002552"/>
    <x v="1"/>
    <s v="Paper"/>
    <s v="Xerox 1958"/>
    <n v="12.96"/>
    <n v="2"/>
    <n v="0"/>
    <n v="6.2208000000000006"/>
    <n v="6.7392000000000003"/>
  </r>
  <r>
    <n v="398"/>
    <s v="CA-2012-122259"/>
    <n v="2012"/>
    <x v="89"/>
    <d v="2012-11-04T00:00:00"/>
    <n v="4"/>
    <s v="Standard Class"/>
    <s v="HP-14815"/>
    <x v="6"/>
    <x v="2"/>
    <s v="United States"/>
    <x v="25"/>
    <x v="12"/>
    <n v="49201"/>
    <x v="2"/>
    <s v="OFF-SU-10002573"/>
    <x v="1"/>
    <s v="Supplies"/>
    <s v="Acme 10&quot; Easy Grip Assistive Scissors"/>
    <n v="70.12"/>
    <n v="4"/>
    <n v="0"/>
    <n v="21.035999999999994"/>
    <n v="49.08400000000001"/>
  </r>
  <r>
    <n v="399"/>
    <s v="CA-2013-108987"/>
    <n v="2013"/>
    <x v="162"/>
    <d v="2013-09-11T00:00:00"/>
    <n v="2"/>
    <s v="Second Class"/>
    <s v="AG-10675"/>
    <x v="165"/>
    <x v="0"/>
    <s v="United States"/>
    <x v="12"/>
    <x v="5"/>
    <n v="77036"/>
    <x v="2"/>
    <s v="OFF-ST-10001580"/>
    <x v="1"/>
    <s v="Storage"/>
    <s v="Super Decoflex Portable Personal File"/>
    <n v="35.952000000000005"/>
    <n v="3"/>
    <n v="0.2"/>
    <n v="3.5951999999999984"/>
    <n v="32.356800000000007"/>
  </r>
  <r>
    <n v="400"/>
    <s v="CA-2013-108987"/>
    <n v="2013"/>
    <x v="162"/>
    <d v="2013-09-11T00:00:00"/>
    <n v="2"/>
    <s v="Second Class"/>
    <s v="AG-10675"/>
    <x v="165"/>
    <x v="0"/>
    <s v="United States"/>
    <x v="12"/>
    <x v="5"/>
    <n v="77036"/>
    <x v="2"/>
    <s v="FUR-BO-10004834"/>
    <x v="0"/>
    <s v="Bookcases"/>
    <s v="Riverside Palais Royal Lawyers Bookcase, Royale Cherry Finish"/>
    <n v="2396.2655999999997"/>
    <n v="4"/>
    <n v="0.32"/>
    <n v="-317.15280000000007"/>
    <n v="2713.4183999999996"/>
  </r>
  <r>
    <n v="401"/>
    <s v="CA-2013-108987"/>
    <n v="2013"/>
    <x v="162"/>
    <d v="2013-09-11T00:00:00"/>
    <n v="2"/>
    <s v="Second Class"/>
    <s v="AG-10675"/>
    <x v="165"/>
    <x v="0"/>
    <s v="United States"/>
    <x v="12"/>
    <x v="5"/>
    <n v="77036"/>
    <x v="2"/>
    <s v="OFF-ST-10000934"/>
    <x v="1"/>
    <s v="Storage"/>
    <s v="Contico 72&quot;H Heavy-Duty Storage System"/>
    <n v="131.136"/>
    <n v="4"/>
    <n v="0.2"/>
    <n v="-32.783999999999999"/>
    <n v="163.92"/>
  </r>
  <r>
    <n v="402"/>
    <s v="CA-2013-108987"/>
    <n v="2013"/>
    <x v="162"/>
    <d v="2013-09-11T00:00:00"/>
    <n v="2"/>
    <s v="Second Class"/>
    <s v="AG-10675"/>
    <x v="165"/>
    <x v="0"/>
    <s v="United States"/>
    <x v="12"/>
    <x v="5"/>
    <n v="77036"/>
    <x v="2"/>
    <s v="TEC-AC-10000158"/>
    <x v="2"/>
    <s v="Accessories"/>
    <s v="Sony 64GB Class 10 Micro SDHC R40 Memory Card"/>
    <n v="57.584000000000003"/>
    <n v="2"/>
    <n v="0.2"/>
    <n v="0.71979999999999933"/>
    <n v="56.864200000000004"/>
  </r>
  <r>
    <n v="403"/>
    <s v="CA-2011-113166"/>
    <n v="2011"/>
    <x v="163"/>
    <d v="2011-12-26T00:00:00"/>
    <n v="2"/>
    <s v="First Class"/>
    <s v="LF-17185"/>
    <x v="166"/>
    <x v="0"/>
    <s v="United States"/>
    <x v="100"/>
    <x v="2"/>
    <n v="33180"/>
    <x v="0"/>
    <s v="OFF-PA-10001947"/>
    <x v="1"/>
    <s v="Paper"/>
    <s v="Xerox 1974"/>
    <n v="9.5680000000000014"/>
    <n v="2"/>
    <n v="0.2"/>
    <n v="3.4683999999999999"/>
    <n v="6.0996000000000015"/>
  </r>
  <r>
    <n v="404"/>
    <s v="CA-2011-155208"/>
    <n v="2011"/>
    <x v="164"/>
    <d v="2011-04-20T00:00:00"/>
    <n v="4"/>
    <s v="Standard Class"/>
    <s v="SP-20650"/>
    <x v="70"/>
    <x v="1"/>
    <s v="United States"/>
    <x v="40"/>
    <x v="3"/>
    <n v="28403"/>
    <x v="0"/>
    <s v="OFF-AR-10003478"/>
    <x v="1"/>
    <s v="Art"/>
    <s v="Avery Hi-Liter EverBold Pen Style Fluorescent Highlighters, 4/Pack"/>
    <n v="39.072000000000003"/>
    <n v="6"/>
    <n v="0.2"/>
    <n v="9.7680000000000007"/>
    <n v="29.304000000000002"/>
  </r>
  <r>
    <n v="405"/>
    <s v="CA-2014-117933"/>
    <n v="2014"/>
    <x v="165"/>
    <d v="2014-12-30T00:00:00"/>
    <n v="5"/>
    <s v="Standard Class"/>
    <s v="RF-19840"/>
    <x v="167"/>
    <x v="0"/>
    <s v="United States"/>
    <x v="20"/>
    <x v="15"/>
    <n v="10024"/>
    <x v="3"/>
    <s v="OFF-AP-10004249"/>
    <x v="1"/>
    <s v="Appliances"/>
    <s v="Staples"/>
    <n v="35.910000000000004"/>
    <n v="3"/>
    <n v="0"/>
    <n v="9.6956999999999987"/>
    <n v="26.214300000000005"/>
  </r>
  <r>
    <n v="406"/>
    <s v="CA-2014-117457"/>
    <n v="2014"/>
    <x v="166"/>
    <d v="2014-12-13T00:00:00"/>
    <n v="4"/>
    <s v="Standard Class"/>
    <s v="KH-16510"/>
    <x v="168"/>
    <x v="0"/>
    <s v="United States"/>
    <x v="8"/>
    <x v="1"/>
    <n v="94110"/>
    <x v="1"/>
    <s v="TEC-AC-10000158"/>
    <x v="2"/>
    <s v="Accessories"/>
    <s v="Sony 64GB Class 10 Micro SDHC R40 Memory Card"/>
    <n v="179.95000000000002"/>
    <n v="5"/>
    <n v="0"/>
    <n v="37.789500000000004"/>
    <n v="142.16050000000001"/>
  </r>
  <r>
    <n v="407"/>
    <s v="CA-2014-117457"/>
    <n v="2014"/>
    <x v="166"/>
    <d v="2014-12-13T00:00:00"/>
    <n v="4"/>
    <s v="Standard Class"/>
    <s v="KH-16510"/>
    <x v="168"/>
    <x v="0"/>
    <s v="United States"/>
    <x v="8"/>
    <x v="1"/>
    <n v="94110"/>
    <x v="1"/>
    <s v="TEC-CO-10004115"/>
    <x v="2"/>
    <s v="Copiers"/>
    <s v="Sharp AL-1530CS Digital Copier"/>
    <n v="1199.9760000000001"/>
    <n v="3"/>
    <n v="0.2"/>
    <n v="434.99130000000002"/>
    <n v="764.98470000000009"/>
  </r>
  <r>
    <n v="408"/>
    <s v="CA-2014-117457"/>
    <n v="2014"/>
    <x v="166"/>
    <d v="2014-12-13T00:00:00"/>
    <n v="4"/>
    <s v="Standard Class"/>
    <s v="KH-16510"/>
    <x v="168"/>
    <x v="0"/>
    <s v="United States"/>
    <x v="8"/>
    <x v="1"/>
    <n v="94110"/>
    <x v="1"/>
    <s v="OFF-PA-10003724"/>
    <x v="1"/>
    <s v="Paper"/>
    <s v="Wirebound Message Book, 4 per Page"/>
    <n v="27.15"/>
    <n v="5"/>
    <n v="0"/>
    <n v="13.3035"/>
    <n v="13.846499999999999"/>
  </r>
  <r>
    <n v="409"/>
    <s v="CA-2014-117457"/>
    <n v="2014"/>
    <x v="166"/>
    <d v="2014-12-13T00:00:00"/>
    <n v="4"/>
    <s v="Standard Class"/>
    <s v="KH-16510"/>
    <x v="168"/>
    <x v="0"/>
    <s v="United States"/>
    <x v="8"/>
    <x v="1"/>
    <n v="94110"/>
    <x v="1"/>
    <s v="FUR-TA-10002041"/>
    <x v="0"/>
    <s v="Tables"/>
    <s v="Bevis Round Conference Table Top, X-Base"/>
    <n v="1004.0239999999999"/>
    <n v="7"/>
    <n v="0.2"/>
    <n v="-112.95269999999994"/>
    <n v="1116.9766999999997"/>
  </r>
  <r>
    <n v="410"/>
    <s v="CA-2014-117457"/>
    <n v="2014"/>
    <x v="166"/>
    <d v="2014-12-13T00:00:00"/>
    <n v="4"/>
    <s v="Standard Class"/>
    <s v="KH-16510"/>
    <x v="168"/>
    <x v="0"/>
    <s v="United States"/>
    <x v="8"/>
    <x v="1"/>
    <n v="94110"/>
    <x v="1"/>
    <s v="OFF-PA-10002893"/>
    <x v="1"/>
    <s v="Paper"/>
    <s v="Wirebound Service Call Books, 5 1/2&quot; x 4&quot;"/>
    <n v="9.68"/>
    <n v="1"/>
    <n v="0"/>
    <n v="4.6463999999999999"/>
    <n v="5.0335999999999999"/>
  </r>
  <r>
    <n v="411"/>
    <s v="CA-2014-117457"/>
    <n v="2014"/>
    <x v="166"/>
    <d v="2014-12-13T00:00:00"/>
    <n v="4"/>
    <s v="Standard Class"/>
    <s v="KH-16510"/>
    <x v="168"/>
    <x v="0"/>
    <s v="United States"/>
    <x v="8"/>
    <x v="1"/>
    <n v="94110"/>
    <x v="1"/>
    <s v="OFF-LA-10003766"/>
    <x v="1"/>
    <s v="Labels"/>
    <s v="Self-Adhesive Removable Labels"/>
    <n v="28.349999999999998"/>
    <n v="9"/>
    <n v="0"/>
    <n v="13.608000000000001"/>
    <n v="14.741999999999997"/>
  </r>
  <r>
    <n v="412"/>
    <s v="CA-2014-117457"/>
    <n v="2014"/>
    <x v="166"/>
    <d v="2014-12-13T00:00:00"/>
    <n v="4"/>
    <s v="Standard Class"/>
    <s v="KH-16510"/>
    <x v="168"/>
    <x v="0"/>
    <s v="United States"/>
    <x v="8"/>
    <x v="1"/>
    <n v="94110"/>
    <x v="1"/>
    <s v="OFF-PA-10001970"/>
    <x v="1"/>
    <s v="Paper"/>
    <s v="Xerox 1908"/>
    <n v="55.98"/>
    <n v="1"/>
    <n v="0"/>
    <n v="27.430199999999999"/>
    <n v="28.549799999999998"/>
  </r>
  <r>
    <n v="413"/>
    <s v="CA-2014-117457"/>
    <n v="2014"/>
    <x v="166"/>
    <d v="2014-12-13T00:00:00"/>
    <n v="4"/>
    <s v="Standard Class"/>
    <s v="KH-16510"/>
    <x v="168"/>
    <x v="0"/>
    <s v="United States"/>
    <x v="8"/>
    <x v="1"/>
    <n v="94110"/>
    <x v="1"/>
    <s v="FUR-BO-10001972"/>
    <x v="0"/>
    <s v="Bookcases"/>
    <s v="O'Sullivan 4-Shelf Bookcase in Odessa Pine"/>
    <n v="1336.829"/>
    <n v="13"/>
    <n v="0.15"/>
    <n v="31.454799999999949"/>
    <n v="1305.3742"/>
  </r>
  <r>
    <n v="414"/>
    <s v="CA-2014-117457"/>
    <n v="2014"/>
    <x v="166"/>
    <d v="2014-12-13T00:00:00"/>
    <n v="4"/>
    <s v="Standard Class"/>
    <s v="KH-16510"/>
    <x v="168"/>
    <x v="0"/>
    <s v="United States"/>
    <x v="8"/>
    <x v="1"/>
    <n v="94110"/>
    <x v="1"/>
    <s v="FUR-CH-10003956"/>
    <x v="0"/>
    <s v="Chairs"/>
    <s v="Novimex High-Tech Fabric Mesh Task Chair"/>
    <n v="113.56800000000001"/>
    <n v="2"/>
    <n v="0.2"/>
    <n v="-18.454800000000013"/>
    <n v="132.02280000000002"/>
  </r>
  <r>
    <n v="415"/>
    <s v="CA-2014-142636"/>
    <n v="2014"/>
    <x v="132"/>
    <d v="2014-11-08T00:00:00"/>
    <n v="4"/>
    <s v="Standard Class"/>
    <s v="KC-16675"/>
    <x v="169"/>
    <x v="1"/>
    <s v="United States"/>
    <x v="4"/>
    <x v="4"/>
    <n v="98105"/>
    <x v="1"/>
    <s v="OFF-PA-10000157"/>
    <x v="1"/>
    <s v="Paper"/>
    <s v="Xerox 191"/>
    <n v="139.86000000000001"/>
    <n v="7"/>
    <n v="0"/>
    <n v="65.734199999999987"/>
    <n v="74.125800000000027"/>
  </r>
  <r>
    <n v="416"/>
    <s v="CA-2014-142636"/>
    <n v="2014"/>
    <x v="132"/>
    <d v="2014-11-08T00:00:00"/>
    <n v="4"/>
    <s v="Standard Class"/>
    <s v="KC-16675"/>
    <x v="169"/>
    <x v="1"/>
    <s v="United States"/>
    <x v="4"/>
    <x v="4"/>
    <n v="98105"/>
    <x v="1"/>
    <s v="FUR-CH-10001891"/>
    <x v="0"/>
    <s v="Chairs"/>
    <s v="Global Deluxe Office Fabric Chairs"/>
    <n v="307.13600000000002"/>
    <n v="4"/>
    <n v="0.2"/>
    <n v="26.874400000000023"/>
    <n v="280.26159999999999"/>
  </r>
  <r>
    <n v="417"/>
    <s v="CA-2014-122105"/>
    <n v="2014"/>
    <x v="92"/>
    <d v="2014-06-29T00:00:00"/>
    <n v="4"/>
    <s v="Standard Class"/>
    <s v="CJ-12010"/>
    <x v="170"/>
    <x v="0"/>
    <s v="United States"/>
    <x v="101"/>
    <x v="1"/>
    <n v="92646"/>
    <x v="1"/>
    <s v="OFF-AR-10004344"/>
    <x v="1"/>
    <s v="Art"/>
    <s v="Bulldog Vacuum Base Pencil Sharpener"/>
    <n v="95.92"/>
    <n v="8"/>
    <n v="0"/>
    <n v="25.898399999999995"/>
    <n v="70.021600000000007"/>
  </r>
  <r>
    <n v="418"/>
    <s v="CA-2013-148796"/>
    <n v="2013"/>
    <x v="167"/>
    <d v="2013-04-19T00:00:00"/>
    <n v="4"/>
    <s v="Standard Class"/>
    <s v="PB-19150"/>
    <x v="171"/>
    <x v="0"/>
    <s v="United States"/>
    <x v="1"/>
    <x v="1"/>
    <n v="90004"/>
    <x v="1"/>
    <s v="FUR-CH-10004886"/>
    <x v="0"/>
    <s v="Chairs"/>
    <s v="Bevis Steel Folding Chairs"/>
    <n v="383.8"/>
    <n v="5"/>
    <n v="0.2"/>
    <n v="38.379999999999981"/>
    <n v="345.42"/>
  </r>
  <r>
    <n v="419"/>
    <s v="CA-2014-154816"/>
    <n v="2014"/>
    <x v="44"/>
    <d v="2014-11-11T00:00:00"/>
    <n v="4"/>
    <s v="Standard Class"/>
    <s v="VB-21745"/>
    <x v="146"/>
    <x v="1"/>
    <s v="United States"/>
    <x v="102"/>
    <x v="0"/>
    <n v="40475"/>
    <x v="0"/>
    <s v="OFF-PA-10003845"/>
    <x v="1"/>
    <s v="Paper"/>
    <s v="Xerox 1987"/>
    <n v="5.78"/>
    <n v="1"/>
    <n v="0"/>
    <n v="2.8322000000000003"/>
    <n v="2.9478"/>
  </r>
  <r>
    <n v="420"/>
    <s v="CA-2014-110478"/>
    <n v="2014"/>
    <x v="168"/>
    <d v="2014-03-10T00:00:00"/>
    <n v="5"/>
    <s v="Standard Class"/>
    <s v="SP-20860"/>
    <x v="133"/>
    <x v="1"/>
    <s v="United States"/>
    <x v="1"/>
    <x v="1"/>
    <n v="90045"/>
    <x v="1"/>
    <s v="OFF-AR-10001573"/>
    <x v="1"/>
    <s v="Art"/>
    <s v="American Pencil"/>
    <n v="9.32"/>
    <n v="4"/>
    <n v="0"/>
    <n v="2.702799999999999"/>
    <n v="6.6172000000000013"/>
  </r>
  <r>
    <n v="421"/>
    <s v="CA-2014-110478"/>
    <n v="2014"/>
    <x v="168"/>
    <d v="2014-03-10T00:00:00"/>
    <n v="5"/>
    <s v="Standard Class"/>
    <s v="SP-20860"/>
    <x v="133"/>
    <x v="1"/>
    <s v="United States"/>
    <x v="1"/>
    <x v="1"/>
    <n v="90045"/>
    <x v="1"/>
    <s v="OFF-EN-10000483"/>
    <x v="1"/>
    <s v="Envelopes"/>
    <s v="White Envelopes, White Envelopes with Clear Poly Window"/>
    <n v="15.25"/>
    <n v="1"/>
    <n v="0"/>
    <n v="7.0149999999999988"/>
    <n v="8.2350000000000012"/>
  </r>
  <r>
    <n v="422"/>
    <s v="CA-2011-142048"/>
    <n v="2011"/>
    <x v="169"/>
    <d v="2011-06-25T00:00:00"/>
    <n v="3"/>
    <s v="First Class"/>
    <s v="JE-15745"/>
    <x v="32"/>
    <x v="0"/>
    <s v="United States"/>
    <x v="103"/>
    <x v="22"/>
    <n v="80027"/>
    <x v="1"/>
    <s v="TEC-AC-10004114"/>
    <x v="2"/>
    <s v="Accessories"/>
    <s v="KeyTronic 6101 Series - Keyboard - Black"/>
    <n v="196.75200000000001"/>
    <n v="6"/>
    <n v="0.2"/>
    <n v="56.566200000000009"/>
    <n v="140.1858"/>
  </r>
  <r>
    <n v="423"/>
    <s v="CA-2014-125388"/>
    <n v="2014"/>
    <x v="15"/>
    <d v="2014-10-24T00:00:00"/>
    <n v="4"/>
    <s v="Standard Class"/>
    <s v="MP-17965"/>
    <x v="172"/>
    <x v="1"/>
    <s v="United States"/>
    <x v="104"/>
    <x v="31"/>
    <n v="1841"/>
    <x v="3"/>
    <s v="FUR-FU-10004712"/>
    <x v="0"/>
    <s v="Furnishings"/>
    <s v="Westinghouse Mesh Shade Clip-On Gooseneck Lamp, Black"/>
    <n v="56.56"/>
    <n v="4"/>
    <n v="0"/>
    <n v="14.705600000000004"/>
    <n v="41.854399999999998"/>
  </r>
  <r>
    <n v="424"/>
    <s v="CA-2014-125388"/>
    <n v="2014"/>
    <x v="15"/>
    <d v="2014-10-24T00:00:00"/>
    <n v="4"/>
    <s v="Standard Class"/>
    <s v="MP-17965"/>
    <x v="172"/>
    <x v="1"/>
    <s v="United States"/>
    <x v="104"/>
    <x v="31"/>
    <n v="1841"/>
    <x v="3"/>
    <s v="OFF-ST-10000918"/>
    <x v="1"/>
    <s v="Storage"/>
    <s v="Crate-A-Files"/>
    <n v="32.700000000000003"/>
    <n v="3"/>
    <n v="0"/>
    <n v="8.5019999999999989"/>
    <n v="24.198000000000004"/>
  </r>
  <r>
    <n v="425"/>
    <s v="CA-2014-155705"/>
    <n v="2014"/>
    <x v="170"/>
    <d v="2014-08-24T00:00:00"/>
    <n v="2"/>
    <s v="Second Class"/>
    <s v="NF-18385"/>
    <x v="173"/>
    <x v="0"/>
    <s v="United States"/>
    <x v="25"/>
    <x v="35"/>
    <n v="39212"/>
    <x v="0"/>
    <s v="FUR-CH-10000015"/>
    <x v="0"/>
    <s v="Chairs"/>
    <s v="Hon Multipurpose Stacking Arm Chairs"/>
    <n v="866.4"/>
    <n v="4"/>
    <n v="0"/>
    <n v="225.26400000000001"/>
    <n v="641.13599999999997"/>
  </r>
  <r>
    <n v="426"/>
    <s v="CA-2014-149160"/>
    <n v="2014"/>
    <x v="51"/>
    <d v="2014-11-27T00:00:00"/>
    <n v="3"/>
    <s v="Second Class"/>
    <s v="JM-15265"/>
    <x v="25"/>
    <x v="1"/>
    <s v="United States"/>
    <x v="105"/>
    <x v="12"/>
    <n v="48187"/>
    <x v="2"/>
    <s v="FUR-FU-10003347"/>
    <x v="0"/>
    <s v="Furnishings"/>
    <s v="Coloredge Poster Frame"/>
    <n v="28.4"/>
    <n v="2"/>
    <n v="0"/>
    <n v="11.076000000000001"/>
    <n v="17.323999999999998"/>
  </r>
  <r>
    <n v="427"/>
    <s v="CA-2014-149160"/>
    <n v="2014"/>
    <x v="51"/>
    <d v="2014-11-27T00:00:00"/>
    <n v="3"/>
    <s v="Second Class"/>
    <s v="JM-15265"/>
    <x v="25"/>
    <x v="1"/>
    <s v="United States"/>
    <x v="105"/>
    <x v="12"/>
    <n v="48187"/>
    <x v="2"/>
    <s v="OFF-BI-10001543"/>
    <x v="1"/>
    <s v="Binders"/>
    <s v="GBC VeloBinder Manual Binding System"/>
    <n v="287.92"/>
    <n v="8"/>
    <n v="0"/>
    <n v="138.20160000000001"/>
    <n v="149.7184"/>
  </r>
  <r>
    <n v="428"/>
    <s v="CA-2011-101476"/>
    <n v="2011"/>
    <x v="171"/>
    <d v="2011-09-13T00:00:00"/>
    <n v="1"/>
    <s v="First Class"/>
    <s v="SD-20485"/>
    <x v="174"/>
    <x v="2"/>
    <s v="United States"/>
    <x v="106"/>
    <x v="15"/>
    <n v="10801"/>
    <x v="3"/>
    <s v="TEC-MA-10000029"/>
    <x v="2"/>
    <s v="Machines"/>
    <s v="Epson WorkForce WF-2530 All-in-One Printer, Copier Scanner"/>
    <n v="69.989999999999995"/>
    <n v="1"/>
    <n v="0"/>
    <n v="30.095700000000001"/>
    <n v="39.894299999999994"/>
  </r>
  <r>
    <n v="429"/>
    <s v="CA-2014-152275"/>
    <n v="2014"/>
    <x v="172"/>
    <d v="2014-10-09T00:00:00"/>
    <n v="7"/>
    <s v="Standard Class"/>
    <s v="KH-16630"/>
    <x v="175"/>
    <x v="1"/>
    <s v="United States"/>
    <x v="52"/>
    <x v="5"/>
    <n v="78207"/>
    <x v="2"/>
    <s v="OFF-AR-10000369"/>
    <x v="1"/>
    <s v="Art"/>
    <s v="Design Ebony Sketching Pencil"/>
    <n v="6.6719999999999988"/>
    <n v="6"/>
    <n v="0.2"/>
    <n v="0.50039999999999996"/>
    <n v="6.1715999999999989"/>
  </r>
  <r>
    <n v="430"/>
    <s v="US-2013-123750"/>
    <n v="2013"/>
    <x v="173"/>
    <d v="2013-04-22T00:00:00"/>
    <n v="6"/>
    <s v="Standard Class"/>
    <s v="RB-19795"/>
    <x v="176"/>
    <x v="2"/>
    <s v="United States"/>
    <x v="107"/>
    <x v="3"/>
    <n v="28052"/>
    <x v="0"/>
    <s v="OFF-BI-10004584"/>
    <x v="1"/>
    <s v="Binders"/>
    <s v="GBC ProClick 150 Presentation Binding System"/>
    <n v="189.58800000000005"/>
    <n v="2"/>
    <n v="0.7"/>
    <n v="-145.35079999999999"/>
    <n v="334.93880000000001"/>
  </r>
  <r>
    <n v="431"/>
    <s v="US-2013-123750"/>
    <n v="2013"/>
    <x v="173"/>
    <d v="2013-04-22T00:00:00"/>
    <n v="6"/>
    <s v="Standard Class"/>
    <s v="RB-19795"/>
    <x v="176"/>
    <x v="2"/>
    <s v="United States"/>
    <x v="107"/>
    <x v="3"/>
    <n v="28052"/>
    <x v="0"/>
    <s v="TEC-AC-10004659"/>
    <x v="2"/>
    <s v="Accessories"/>
    <s v="Imation Secure+ Hardware Encrypted USB 2.0 Flash Drive; 16GB"/>
    <n v="408.74399999999997"/>
    <n v="7"/>
    <n v="0.2"/>
    <n v="76.639499999999984"/>
    <n v="332.10449999999997"/>
  </r>
  <r>
    <n v="432"/>
    <s v="US-2013-123750"/>
    <n v="2013"/>
    <x v="173"/>
    <d v="2013-04-22T00:00:00"/>
    <n v="6"/>
    <s v="Standard Class"/>
    <s v="RB-19795"/>
    <x v="176"/>
    <x v="2"/>
    <s v="United States"/>
    <x v="107"/>
    <x v="3"/>
    <n v="28052"/>
    <x v="0"/>
    <s v="TEC-AC-10004659"/>
    <x v="2"/>
    <s v="Accessories"/>
    <s v="Imation Secure+ Hardware Encrypted USB 2.0 Flash Drive; 16GB"/>
    <n v="291.95999999999998"/>
    <n v="5"/>
    <n v="0.2"/>
    <n v="54.742499999999978"/>
    <n v="237.2175"/>
  </r>
  <r>
    <n v="433"/>
    <s v="US-2013-123750"/>
    <n v="2013"/>
    <x v="173"/>
    <d v="2013-04-22T00:00:00"/>
    <n v="6"/>
    <s v="Standard Class"/>
    <s v="RB-19795"/>
    <x v="176"/>
    <x v="2"/>
    <s v="United States"/>
    <x v="107"/>
    <x v="3"/>
    <n v="28052"/>
    <x v="0"/>
    <s v="OFF-ST-10000617"/>
    <x v="1"/>
    <s v="Storage"/>
    <s v="Woodgrain Magazine Files by Perma"/>
    <n v="4.7679999999999998"/>
    <n v="2"/>
    <n v="0.2"/>
    <n v="-0.7748000000000006"/>
    <n v="5.5428000000000006"/>
  </r>
  <r>
    <n v="434"/>
    <s v="CA-2013-127369"/>
    <n v="2013"/>
    <x v="112"/>
    <d v="2013-06-08T00:00:00"/>
    <n v="1"/>
    <s v="First Class"/>
    <s v="DB-13060"/>
    <x v="72"/>
    <x v="0"/>
    <s v="United States"/>
    <x v="90"/>
    <x v="31"/>
    <n v="1852"/>
    <x v="3"/>
    <s v="OFF-ST-10003306"/>
    <x v="1"/>
    <s v="Storage"/>
    <s v="Letter Size Cart"/>
    <n v="714.30000000000007"/>
    <n v="5"/>
    <n v="0"/>
    <n v="207.14699999999993"/>
    <n v="507.15300000000013"/>
  </r>
  <r>
    <n v="435"/>
    <s v="US-2011-150574"/>
    <n v="2011"/>
    <x v="174"/>
    <d v="2011-12-25T00:00:00"/>
    <n v="6"/>
    <s v="Standard Class"/>
    <s v="MK-18160"/>
    <x v="177"/>
    <x v="0"/>
    <s v="United States"/>
    <x v="108"/>
    <x v="2"/>
    <n v="32216"/>
    <x v="0"/>
    <s v="OFF-BI-10000773"/>
    <x v="1"/>
    <s v="Binders"/>
    <s v="Insertable Tab Post Binder Dividers"/>
    <n v="4.8120000000000003"/>
    <n v="2"/>
    <n v="0.7"/>
    <n v="-3.6891999999999996"/>
    <n v="8.5012000000000008"/>
  </r>
  <r>
    <n v="436"/>
    <s v="US-2011-150574"/>
    <n v="2011"/>
    <x v="174"/>
    <d v="2011-12-25T00:00:00"/>
    <n v="6"/>
    <s v="Standard Class"/>
    <s v="MK-18160"/>
    <x v="177"/>
    <x v="0"/>
    <s v="United States"/>
    <x v="108"/>
    <x v="2"/>
    <n v="32216"/>
    <x v="0"/>
    <s v="TEC-AC-10002600"/>
    <x v="2"/>
    <s v="Accessories"/>
    <s v="Belkin QODE FastFit Bluetooth Keyboard"/>
    <n v="247.8"/>
    <n v="5"/>
    <n v="0.2"/>
    <n v="-18.584999999999994"/>
    <n v="266.38499999999999"/>
  </r>
  <r>
    <n v="437"/>
    <s v="CA-2013-147375"/>
    <n v="2013"/>
    <x v="1"/>
    <d v="2013-06-15T00:00:00"/>
    <n v="2"/>
    <s v="Second Class"/>
    <s v="PO-19180"/>
    <x v="178"/>
    <x v="2"/>
    <s v="United States"/>
    <x v="22"/>
    <x v="10"/>
    <n v="60623"/>
    <x v="2"/>
    <s v="TEC-MA-10002937"/>
    <x v="2"/>
    <s v="Machines"/>
    <s v="Canon Color ImageCLASS MF8580Cdw Wireless Laser All-In-One Printer, Copier, Scanner"/>
    <n v="1007.979"/>
    <n v="3"/>
    <n v="0.3"/>
    <n v="43.199100000000044"/>
    <n v="964.7799"/>
  </r>
  <r>
    <n v="438"/>
    <s v="CA-2013-147375"/>
    <n v="2013"/>
    <x v="1"/>
    <d v="2013-06-15T00:00:00"/>
    <n v="2"/>
    <s v="Second Class"/>
    <s v="PO-19180"/>
    <x v="178"/>
    <x v="2"/>
    <s v="United States"/>
    <x v="22"/>
    <x v="10"/>
    <n v="60623"/>
    <x v="2"/>
    <s v="OFF-PA-10001970"/>
    <x v="1"/>
    <s v="Paper"/>
    <s v="Xerox 1908"/>
    <n v="313.488"/>
    <n v="7"/>
    <n v="0.2"/>
    <n v="113.63939999999998"/>
    <n v="199.84860000000003"/>
  </r>
  <r>
    <n v="439"/>
    <s v="CA-2014-130043"/>
    <n v="2014"/>
    <x v="175"/>
    <d v="2014-09-20T00:00:00"/>
    <n v="4"/>
    <s v="Standard Class"/>
    <s v="BB-11545"/>
    <x v="179"/>
    <x v="1"/>
    <s v="United States"/>
    <x v="12"/>
    <x v="5"/>
    <n v="77070"/>
    <x v="2"/>
    <s v="OFF-PA-10002230"/>
    <x v="1"/>
    <s v="Paper"/>
    <s v="Xerox 1897"/>
    <n v="31.872000000000003"/>
    <n v="8"/>
    <n v="0.2"/>
    <n v="11.553600000000003"/>
    <n v="20.3184"/>
  </r>
  <r>
    <n v="440"/>
    <s v="CA-2014-157252"/>
    <n v="2014"/>
    <x v="176"/>
    <d v="2014-01-24T00:00:00"/>
    <n v="3"/>
    <s v="Second Class"/>
    <s v="CV-12805"/>
    <x v="51"/>
    <x v="1"/>
    <s v="United States"/>
    <x v="20"/>
    <x v="15"/>
    <n v="10024"/>
    <x v="3"/>
    <s v="FUR-CH-10003396"/>
    <x v="0"/>
    <s v="Chairs"/>
    <s v="Global Deluxe Steno Chair"/>
    <n v="207.84600000000003"/>
    <n v="3"/>
    <n v="0.1"/>
    <n v="2.3093999999999895"/>
    <n v="205.53660000000005"/>
  </r>
  <r>
    <n v="441"/>
    <s v="CA-2013-115756"/>
    <n v="2013"/>
    <x v="64"/>
    <d v="2013-09-08T00:00:00"/>
    <n v="2"/>
    <s v="Second Class"/>
    <s v="PK-19075"/>
    <x v="7"/>
    <x v="0"/>
    <s v="United States"/>
    <x v="66"/>
    <x v="12"/>
    <n v="48227"/>
    <x v="2"/>
    <s v="FUR-FU-10000246"/>
    <x v="0"/>
    <s v="Furnishings"/>
    <s v="Aluminum Document Frame"/>
    <n v="12.22"/>
    <n v="1"/>
    <n v="0"/>
    <n v="3.6659999999999986"/>
    <n v="8.554000000000002"/>
  </r>
  <r>
    <n v="442"/>
    <s v="CA-2013-115756"/>
    <n v="2013"/>
    <x v="64"/>
    <d v="2013-09-08T00:00:00"/>
    <n v="2"/>
    <s v="Second Class"/>
    <s v="PK-19075"/>
    <x v="7"/>
    <x v="0"/>
    <s v="United States"/>
    <x v="66"/>
    <x v="12"/>
    <n v="48227"/>
    <x v="2"/>
    <s v="OFF-ST-10000060"/>
    <x v="1"/>
    <s v="Storage"/>
    <s v="Fellowes Bankers Box Staxonsteel Drawer File/Stacking System"/>
    <n v="194.94"/>
    <n v="3"/>
    <n v="0"/>
    <n v="23.392800000000008"/>
    <n v="171.54719999999998"/>
  </r>
  <r>
    <n v="443"/>
    <s v="CA-2013-115756"/>
    <n v="2013"/>
    <x v="64"/>
    <d v="2013-09-08T00:00:00"/>
    <n v="2"/>
    <s v="Second Class"/>
    <s v="PK-19075"/>
    <x v="7"/>
    <x v="0"/>
    <s v="United States"/>
    <x v="66"/>
    <x v="12"/>
    <n v="48227"/>
    <x v="2"/>
    <s v="OFF-ST-10003058"/>
    <x v="1"/>
    <s v="Storage"/>
    <s v="Eldon Mobile Mega Data Cart  Mega Stackable  Add-On Trays"/>
    <n v="70.949999999999989"/>
    <n v="3"/>
    <n v="0"/>
    <n v="20.575499999999998"/>
    <n v="50.374499999999991"/>
  </r>
  <r>
    <n v="444"/>
    <s v="CA-2013-115756"/>
    <n v="2013"/>
    <x v="64"/>
    <d v="2013-09-08T00:00:00"/>
    <n v="2"/>
    <s v="Second Class"/>
    <s v="PK-19075"/>
    <x v="7"/>
    <x v="0"/>
    <s v="United States"/>
    <x v="66"/>
    <x v="12"/>
    <n v="48227"/>
    <x v="2"/>
    <s v="OFF-PA-10002222"/>
    <x v="1"/>
    <s v="Paper"/>
    <s v="Xerox Color Copier Paper, 11&quot; x 17&quot;, Ream"/>
    <n v="91.36"/>
    <n v="4"/>
    <n v="0"/>
    <n v="42.025599999999997"/>
    <n v="49.334400000000002"/>
  </r>
  <r>
    <n v="445"/>
    <s v="CA-2013-115756"/>
    <n v="2013"/>
    <x v="64"/>
    <d v="2013-09-08T00:00:00"/>
    <n v="2"/>
    <s v="Second Class"/>
    <s v="PK-19075"/>
    <x v="7"/>
    <x v="0"/>
    <s v="United States"/>
    <x v="66"/>
    <x v="12"/>
    <n v="48227"/>
    <x v="2"/>
    <s v="FUR-CH-10002372"/>
    <x v="0"/>
    <s v="Chairs"/>
    <s v="Office Star - Ergonomically Designed Knee Chair"/>
    <n v="242.94"/>
    <n v="3"/>
    <n v="0"/>
    <n v="29.152800000000013"/>
    <n v="213.78719999999998"/>
  </r>
  <r>
    <n v="446"/>
    <s v="CA-2013-115756"/>
    <n v="2013"/>
    <x v="64"/>
    <d v="2013-09-08T00:00:00"/>
    <n v="2"/>
    <s v="Second Class"/>
    <s v="PK-19075"/>
    <x v="7"/>
    <x v="0"/>
    <s v="United States"/>
    <x v="66"/>
    <x v="12"/>
    <n v="48227"/>
    <x v="2"/>
    <s v="OFF-LA-10001317"/>
    <x v="1"/>
    <s v="Labels"/>
    <s v="Avery 520"/>
    <n v="22.05"/>
    <n v="7"/>
    <n v="0"/>
    <n v="10.584"/>
    <n v="11.466000000000001"/>
  </r>
  <r>
    <n v="447"/>
    <s v="CA-2014-154214"/>
    <n v="2014"/>
    <x v="177"/>
    <d v="2014-03-26T00:00:00"/>
    <n v="5"/>
    <s v="Second Class"/>
    <s v="TB-21595"/>
    <x v="180"/>
    <x v="0"/>
    <s v="United States"/>
    <x v="38"/>
    <x v="14"/>
    <n v="47201"/>
    <x v="2"/>
    <s v="FUR-FU-10000206"/>
    <x v="0"/>
    <s v="Furnishings"/>
    <s v="GE General Purpose, Extra Long Life, Showcase &amp; Floodlight Incandescent Bulbs"/>
    <n v="2.91"/>
    <n v="1"/>
    <n v="0"/>
    <n v="1.3676999999999999"/>
    <n v="1.5423000000000002"/>
  </r>
  <r>
    <n v="448"/>
    <s v="CA-2013-166674"/>
    <n v="2013"/>
    <x v="178"/>
    <d v="2013-04-04T00:00:00"/>
    <n v="2"/>
    <s v="Second Class"/>
    <s v="RB-19360"/>
    <x v="181"/>
    <x v="0"/>
    <s v="United States"/>
    <x v="109"/>
    <x v="15"/>
    <n v="13021"/>
    <x v="3"/>
    <s v="OFF-AR-10000588"/>
    <x v="1"/>
    <s v="Art"/>
    <s v="Newell 345"/>
    <n v="59.519999999999996"/>
    <n v="3"/>
    <n v="0"/>
    <n v="15.475200000000001"/>
    <n v="44.044799999999995"/>
  </r>
  <r>
    <n v="449"/>
    <s v="CA-2013-166674"/>
    <n v="2013"/>
    <x v="178"/>
    <d v="2013-04-04T00:00:00"/>
    <n v="2"/>
    <s v="Second Class"/>
    <s v="RB-19360"/>
    <x v="181"/>
    <x v="0"/>
    <s v="United States"/>
    <x v="109"/>
    <x v="15"/>
    <n v="13021"/>
    <x v="3"/>
    <s v="OFF-ST-10001469"/>
    <x v="1"/>
    <s v="Storage"/>
    <s v="Fellowes Bankers Box Recycled Super Stor/Drawer"/>
    <n v="161.94"/>
    <n v="3"/>
    <n v="0"/>
    <n v="9.716399999999993"/>
    <n v="152.2236"/>
  </r>
  <r>
    <n v="450"/>
    <s v="CA-2013-166674"/>
    <n v="2013"/>
    <x v="178"/>
    <d v="2013-04-04T00:00:00"/>
    <n v="2"/>
    <s v="Second Class"/>
    <s v="RB-19360"/>
    <x v="181"/>
    <x v="0"/>
    <s v="United States"/>
    <x v="109"/>
    <x v="15"/>
    <n v="13021"/>
    <x v="3"/>
    <s v="OFF-AR-10001953"/>
    <x v="1"/>
    <s v="Art"/>
    <s v="Boston 1645 Deluxe Heavier-Duty Electric Pencil Sharpener"/>
    <n v="263.88"/>
    <n v="6"/>
    <n v="0"/>
    <n v="71.247600000000006"/>
    <n v="192.63239999999999"/>
  </r>
  <r>
    <n v="451"/>
    <s v="CA-2013-166674"/>
    <n v="2013"/>
    <x v="178"/>
    <d v="2013-04-04T00:00:00"/>
    <n v="2"/>
    <s v="Second Class"/>
    <s v="RB-19360"/>
    <x v="181"/>
    <x v="0"/>
    <s v="United States"/>
    <x v="109"/>
    <x v="15"/>
    <n v="13021"/>
    <x v="3"/>
    <s v="OFF-AR-10003156"/>
    <x v="1"/>
    <s v="Art"/>
    <s v="50 Colored Long Pencils"/>
    <n v="30.48"/>
    <n v="3"/>
    <n v="0"/>
    <n v="7.9248000000000012"/>
    <n v="22.555199999999999"/>
  </r>
  <r>
    <n v="452"/>
    <s v="CA-2013-166674"/>
    <n v="2013"/>
    <x v="178"/>
    <d v="2013-04-04T00:00:00"/>
    <n v="2"/>
    <s v="Second Class"/>
    <s v="RB-19360"/>
    <x v="181"/>
    <x v="0"/>
    <s v="United States"/>
    <x v="109"/>
    <x v="15"/>
    <n v="13021"/>
    <x v="3"/>
    <s v="OFF-AR-10004974"/>
    <x v="1"/>
    <s v="Art"/>
    <s v="Newell 342"/>
    <n v="9.84"/>
    <n v="3"/>
    <n v="0"/>
    <n v="2.8535999999999988"/>
    <n v="6.9864000000000015"/>
  </r>
  <r>
    <n v="453"/>
    <s v="CA-2013-166674"/>
    <n v="2013"/>
    <x v="178"/>
    <d v="2013-04-04T00:00:00"/>
    <n v="2"/>
    <s v="Second Class"/>
    <s v="RB-19360"/>
    <x v="181"/>
    <x v="0"/>
    <s v="United States"/>
    <x v="109"/>
    <x v="15"/>
    <n v="13021"/>
    <x v="3"/>
    <s v="TEC-PH-10002365"/>
    <x v="2"/>
    <s v="Phones"/>
    <s v="Belkin Grip Candy Sheer Case / Cover for iPhone 5 and 5S"/>
    <n v="35.119999999999997"/>
    <n v="4"/>
    <n v="0"/>
    <n v="9.1311999999999998"/>
    <n v="25.988799999999998"/>
  </r>
  <r>
    <n v="454"/>
    <s v="CA-2014-147277"/>
    <n v="2014"/>
    <x v="179"/>
    <d v="2014-10-25T00:00:00"/>
    <n v="4"/>
    <s v="Standard Class"/>
    <s v="EB-13705"/>
    <x v="182"/>
    <x v="1"/>
    <s v="United States"/>
    <x v="59"/>
    <x v="24"/>
    <n v="44312"/>
    <x v="3"/>
    <s v="FUR-TA-10001539"/>
    <x v="0"/>
    <s v="Tables"/>
    <s v="Chromcraft Rectangular Conference Tables"/>
    <n v="284.36399999999998"/>
    <n v="2"/>
    <n v="0.4"/>
    <n v="-75.830400000000054"/>
    <n v="360.19440000000003"/>
  </r>
  <r>
    <n v="455"/>
    <s v="CA-2014-147277"/>
    <n v="2014"/>
    <x v="179"/>
    <d v="2014-10-25T00:00:00"/>
    <n v="4"/>
    <s v="Standard Class"/>
    <s v="EB-13705"/>
    <x v="182"/>
    <x v="1"/>
    <s v="United States"/>
    <x v="59"/>
    <x v="24"/>
    <n v="44312"/>
    <x v="3"/>
    <s v="OFF-ST-10000142"/>
    <x v="1"/>
    <s v="Storage"/>
    <s v="Deluxe Rollaway Locking File with Drawer"/>
    <n v="665.40800000000002"/>
    <n v="2"/>
    <n v="0.2"/>
    <n v="66.540799999999962"/>
    <n v="598.86720000000003"/>
  </r>
  <r>
    <n v="456"/>
    <s v="CA-2013-100153"/>
    <n v="2013"/>
    <x v="180"/>
    <d v="2013-12-18T00:00:00"/>
    <n v="4"/>
    <s v="Standard Class"/>
    <s v="KH-16630"/>
    <x v="175"/>
    <x v="1"/>
    <s v="United States"/>
    <x v="110"/>
    <x v="26"/>
    <n v="73071"/>
    <x v="2"/>
    <s v="TEC-AC-10001772"/>
    <x v="2"/>
    <s v="Accessories"/>
    <s v="Memorex Mini Travel Drive 16 GB USB 2.0 Flash Drive"/>
    <n v="63.88"/>
    <n v="4"/>
    <n v="0"/>
    <n v="24.913200000000003"/>
    <n v="38.966799999999999"/>
  </r>
  <r>
    <n v="457"/>
    <s v="US-2011-110674"/>
    <n v="2011"/>
    <x v="181"/>
    <d v="2011-02-19T00:00:00"/>
    <n v="6"/>
    <s v="Standard Class"/>
    <s v="SC-20095"/>
    <x v="183"/>
    <x v="0"/>
    <s v="United States"/>
    <x v="3"/>
    <x v="1"/>
    <n v="94521"/>
    <x v="1"/>
    <s v="FUR-CH-10000225"/>
    <x v="0"/>
    <s v="Chairs"/>
    <s v="Global Geo Office Task Chair, Gray"/>
    <n v="129.56800000000001"/>
    <n v="2"/>
    <n v="0.2"/>
    <n v="-24.294000000000018"/>
    <n v="153.86200000000002"/>
  </r>
  <r>
    <n v="458"/>
    <s v="US-2013-157945"/>
    <n v="2013"/>
    <x v="182"/>
    <d v="2013-10-02T00:00:00"/>
    <n v="5"/>
    <s v="Standard Class"/>
    <s v="NF-18385"/>
    <x v="173"/>
    <x v="0"/>
    <s v="United States"/>
    <x v="27"/>
    <x v="10"/>
    <n v="62521"/>
    <x v="2"/>
    <s v="FUR-CH-10002331"/>
    <x v="0"/>
    <s v="Chairs"/>
    <s v="Hon 4700 Series Mobuis Mid-Back Task Chairs with Adjustable Arms"/>
    <n v="747.55799999999999"/>
    <n v="3"/>
    <n v="0.3"/>
    <n v="-96.11460000000011"/>
    <n v="843.6726000000001"/>
  </r>
  <r>
    <n v="459"/>
    <s v="US-2013-157945"/>
    <n v="2013"/>
    <x v="182"/>
    <d v="2013-10-02T00:00:00"/>
    <n v="5"/>
    <s v="Standard Class"/>
    <s v="NF-18385"/>
    <x v="173"/>
    <x v="0"/>
    <s v="United States"/>
    <x v="27"/>
    <x v="10"/>
    <n v="62521"/>
    <x v="2"/>
    <s v="OFF-EN-10001415"/>
    <x v="1"/>
    <s v="Envelopes"/>
    <s v="Staples"/>
    <n v="8.9280000000000008"/>
    <n v="2"/>
    <n v="0.2"/>
    <n v="3.3479999999999999"/>
    <n v="5.580000000000001"/>
  </r>
  <r>
    <n v="460"/>
    <s v="CA-2012-109638"/>
    <n v="2012"/>
    <x v="83"/>
    <d v="2012-12-22T00:00:00"/>
    <n v="7"/>
    <s v="Standard Class"/>
    <s v="JH-15985"/>
    <x v="98"/>
    <x v="0"/>
    <s v="United States"/>
    <x v="4"/>
    <x v="4"/>
    <n v="98115"/>
    <x v="1"/>
    <s v="OFF-AP-10002472"/>
    <x v="1"/>
    <s v="Appliances"/>
    <s v="3M Office Air Cleaner"/>
    <n v="103.92"/>
    <n v="4"/>
    <n v="0"/>
    <n v="36.372"/>
    <n v="67.548000000000002"/>
  </r>
  <r>
    <n v="461"/>
    <s v="CA-2012-109638"/>
    <n v="2012"/>
    <x v="83"/>
    <d v="2012-12-22T00:00:00"/>
    <n v="7"/>
    <s v="Standard Class"/>
    <s v="JH-15985"/>
    <x v="98"/>
    <x v="0"/>
    <s v="United States"/>
    <x v="4"/>
    <x v="4"/>
    <n v="98115"/>
    <x v="1"/>
    <s v="TEC-AC-10004571"/>
    <x v="2"/>
    <s v="Accessories"/>
    <s v="Logitech G700s Rechargeable Gaming Mouse"/>
    <n v="899.91"/>
    <n v="9"/>
    <n v="0"/>
    <n v="377.96220000000005"/>
    <n v="521.94779999999992"/>
  </r>
  <r>
    <n v="462"/>
    <s v="CA-2012-109638"/>
    <n v="2012"/>
    <x v="83"/>
    <d v="2012-12-22T00:00:00"/>
    <n v="7"/>
    <s v="Standard Class"/>
    <s v="JH-15985"/>
    <x v="98"/>
    <x v="0"/>
    <s v="United States"/>
    <x v="4"/>
    <x v="4"/>
    <n v="98115"/>
    <x v="1"/>
    <s v="OFF-BI-10001098"/>
    <x v="1"/>
    <s v="Binders"/>
    <s v="Acco D-Ring Binder w/DublLock"/>
    <n v="51.311999999999998"/>
    <n v="3"/>
    <n v="0.2"/>
    <n v="18.600599999999996"/>
    <n v="32.711399999999998"/>
  </r>
  <r>
    <n v="463"/>
    <s v="CA-2013-109869"/>
    <n v="2013"/>
    <x v="183"/>
    <d v="2013-04-30T00:00:00"/>
    <n v="7"/>
    <s v="Standard Class"/>
    <s v="TN-21040"/>
    <x v="184"/>
    <x v="2"/>
    <s v="United States"/>
    <x v="42"/>
    <x v="16"/>
    <n v="85023"/>
    <x v="1"/>
    <s v="FUR-FU-10000023"/>
    <x v="0"/>
    <s v="Furnishings"/>
    <s v="Eldon Wave Desk Accessories"/>
    <n v="23.56"/>
    <n v="5"/>
    <n v="0.2"/>
    <n v="7.0680000000000005"/>
    <n v="16.491999999999997"/>
  </r>
  <r>
    <n v="464"/>
    <s v="CA-2013-109869"/>
    <n v="2013"/>
    <x v="183"/>
    <d v="2013-04-30T00:00:00"/>
    <n v="7"/>
    <s v="Standard Class"/>
    <s v="TN-21040"/>
    <x v="184"/>
    <x v="2"/>
    <s v="United States"/>
    <x v="42"/>
    <x v="16"/>
    <n v="85023"/>
    <x v="1"/>
    <s v="FUR-TA-10001889"/>
    <x v="0"/>
    <s v="Tables"/>
    <s v="Bush Advantage Collection Racetrack Conference Table"/>
    <n v="1272.6299999999999"/>
    <n v="6"/>
    <n v="0.5"/>
    <n v="-814.4831999999999"/>
    <n v="2087.1131999999998"/>
  </r>
  <r>
    <n v="465"/>
    <s v="CA-2013-109869"/>
    <n v="2013"/>
    <x v="183"/>
    <d v="2013-04-30T00:00:00"/>
    <n v="7"/>
    <s v="Standard Class"/>
    <s v="TN-21040"/>
    <x v="184"/>
    <x v="2"/>
    <s v="United States"/>
    <x v="42"/>
    <x v="16"/>
    <n v="85023"/>
    <x v="1"/>
    <s v="OFF-BI-10000315"/>
    <x v="1"/>
    <s v="Binders"/>
    <s v="Poly Designer Cover &amp; Back"/>
    <n v="28.484999999999999"/>
    <n v="5"/>
    <n v="0.7"/>
    <n v="-20.888999999999989"/>
    <n v="49.373999999999988"/>
  </r>
  <r>
    <n v="466"/>
    <s v="CA-2013-109869"/>
    <n v="2013"/>
    <x v="183"/>
    <d v="2013-04-30T00:00:00"/>
    <n v="7"/>
    <s v="Standard Class"/>
    <s v="TN-21040"/>
    <x v="184"/>
    <x v="2"/>
    <s v="United States"/>
    <x v="42"/>
    <x v="16"/>
    <n v="85023"/>
    <x v="1"/>
    <s v="OFF-SU-10003505"/>
    <x v="1"/>
    <s v="Supplies"/>
    <s v="Premier Electric Letter Opener"/>
    <n v="185.376"/>
    <n v="2"/>
    <n v="0.2"/>
    <n v="-34.758000000000017"/>
    <n v="220.13400000000001"/>
  </r>
  <r>
    <n v="467"/>
    <s v="CA-2013-109869"/>
    <n v="2013"/>
    <x v="183"/>
    <d v="2013-04-30T00:00:00"/>
    <n v="7"/>
    <s v="Standard Class"/>
    <s v="TN-21040"/>
    <x v="184"/>
    <x v="2"/>
    <s v="United States"/>
    <x v="42"/>
    <x v="16"/>
    <n v="85023"/>
    <x v="1"/>
    <s v="OFF-AP-10002578"/>
    <x v="1"/>
    <s v="Appliances"/>
    <s v="Fellowes Premier Superior Surge Suppressor, 10-Outlet, With Phone and Remote"/>
    <n v="78.272000000000006"/>
    <n v="2"/>
    <n v="0.2"/>
    <n v="5.8704000000000001"/>
    <n v="72.401600000000002"/>
  </r>
  <r>
    <n v="468"/>
    <s v="US-2012-101399"/>
    <n v="2012"/>
    <x v="184"/>
    <d v="2012-01-24T00:00:00"/>
    <n v="7"/>
    <s v="Standard Class"/>
    <s v="JS-15940"/>
    <x v="185"/>
    <x v="2"/>
    <s v="United States"/>
    <x v="111"/>
    <x v="10"/>
    <n v="60068"/>
    <x v="2"/>
    <s v="FUR-FU-10002918"/>
    <x v="0"/>
    <s v="Furnishings"/>
    <s v="Eldon ClusterMat Chair Mat with Cordless Antistatic Protection"/>
    <n v="254.74400000000003"/>
    <n v="7"/>
    <n v="0.6"/>
    <n v="-312.06139999999994"/>
    <n v="566.80539999999996"/>
  </r>
  <r>
    <n v="469"/>
    <s v="CA-2014-154907"/>
    <n v="2014"/>
    <x v="185"/>
    <d v="2014-04-05T00:00:00"/>
    <n v="4"/>
    <s v="Standard Class"/>
    <s v="DS-13180"/>
    <x v="103"/>
    <x v="1"/>
    <s v="United States"/>
    <x v="112"/>
    <x v="5"/>
    <n v="79109"/>
    <x v="2"/>
    <s v="FUR-BO-10002824"/>
    <x v="0"/>
    <s v="Bookcases"/>
    <s v="Bush Mission Pointe Library"/>
    <n v="205.33279999999996"/>
    <n v="2"/>
    <n v="0.32"/>
    <n v="-36.235200000000006"/>
    <n v="241.56799999999998"/>
  </r>
  <r>
    <n v="470"/>
    <s v="US-2013-100419"/>
    <n v="2013"/>
    <x v="186"/>
    <d v="2013-12-21T00:00:00"/>
    <n v="4"/>
    <s v="Second Class"/>
    <s v="CC-12670"/>
    <x v="113"/>
    <x v="0"/>
    <s v="United States"/>
    <x v="22"/>
    <x v="10"/>
    <n v="60610"/>
    <x v="2"/>
    <s v="OFF-BI-10002194"/>
    <x v="1"/>
    <s v="Binders"/>
    <s v="Cardinal Hold-It CD Pocket"/>
    <n v="4.7879999999999985"/>
    <n v="3"/>
    <n v="0.8"/>
    <n v="-7.9001999999999999"/>
    <n v="12.688199999999998"/>
  </r>
  <r>
    <n v="471"/>
    <s v="CA-2012-154144"/>
    <n v="2012"/>
    <x v="139"/>
    <d v="2012-12-24T00:00:00"/>
    <n v="4"/>
    <s v="Standard Class"/>
    <s v="MH-17785"/>
    <x v="186"/>
    <x v="1"/>
    <s v="United States"/>
    <x v="113"/>
    <x v="15"/>
    <n v="11757"/>
    <x v="3"/>
    <s v="OFF-PA-10004071"/>
    <x v="1"/>
    <s v="Paper"/>
    <s v="Eaton Premium Continuous-Feed Paper, 25% Cotton, Letter Size, White, 1000 Shts/Box"/>
    <n v="55.48"/>
    <n v="1"/>
    <n v="0"/>
    <n v="26.630399999999998"/>
    <n v="28.849599999999999"/>
  </r>
  <r>
    <n v="472"/>
    <s v="CA-2011-144666"/>
    <n v="2011"/>
    <x v="187"/>
    <d v="2011-11-11T00:00:00"/>
    <n v="2"/>
    <s v="Second Class"/>
    <s v="JP-15520"/>
    <x v="187"/>
    <x v="0"/>
    <s v="United States"/>
    <x v="8"/>
    <x v="1"/>
    <n v="94110"/>
    <x v="1"/>
    <s v="OFF-ST-10002743"/>
    <x v="1"/>
    <s v="Storage"/>
    <s v="SAFCO Boltless Steel Shelving"/>
    <n v="340.92"/>
    <n v="3"/>
    <n v="0"/>
    <n v="3.4091999999999842"/>
    <n v="337.51080000000002"/>
  </r>
  <r>
    <n v="473"/>
    <s v="CA-2011-144666"/>
    <n v="2011"/>
    <x v="187"/>
    <d v="2011-11-11T00:00:00"/>
    <n v="2"/>
    <s v="Second Class"/>
    <s v="JP-15520"/>
    <x v="187"/>
    <x v="0"/>
    <s v="United States"/>
    <x v="8"/>
    <x v="1"/>
    <n v="94110"/>
    <x v="1"/>
    <s v="FUR-BO-10001601"/>
    <x v="0"/>
    <s v="Bookcases"/>
    <s v="Sauder Mission Library with Doors, Fruitwood Finish"/>
    <n v="222.66599999999997"/>
    <n v="2"/>
    <n v="0.15"/>
    <n v="10.478399999999979"/>
    <n v="212.18759999999997"/>
  </r>
  <r>
    <n v="474"/>
    <s v="CA-2011-144666"/>
    <n v="2011"/>
    <x v="187"/>
    <d v="2011-11-11T00:00:00"/>
    <n v="2"/>
    <s v="Second Class"/>
    <s v="JP-15520"/>
    <x v="187"/>
    <x v="0"/>
    <s v="United States"/>
    <x v="8"/>
    <x v="1"/>
    <n v="94110"/>
    <x v="1"/>
    <s v="TEC-PH-10002680"/>
    <x v="2"/>
    <s v="Phones"/>
    <s v="Samsung Galaxy Note 3"/>
    <n v="703.96800000000007"/>
    <n v="4"/>
    <n v="0.2"/>
    <n v="87.995999999999924"/>
    <n v="615.97200000000021"/>
  </r>
  <r>
    <n v="475"/>
    <s v="CA-2011-144666"/>
    <n v="2011"/>
    <x v="187"/>
    <d v="2011-11-11T00:00:00"/>
    <n v="2"/>
    <s v="Second Class"/>
    <s v="JP-15520"/>
    <x v="187"/>
    <x v="0"/>
    <s v="United States"/>
    <x v="8"/>
    <x v="1"/>
    <n v="94110"/>
    <x v="1"/>
    <s v="OFF-ST-10001321"/>
    <x v="1"/>
    <s v="Storage"/>
    <s v="Decoflex Hanging Personal Folder File, Blue"/>
    <n v="92.52"/>
    <n v="6"/>
    <n v="0"/>
    <n v="24.980400000000007"/>
    <n v="67.539599999999993"/>
  </r>
  <r>
    <n v="476"/>
    <s v="CA-2011-144666"/>
    <n v="2011"/>
    <x v="187"/>
    <d v="2011-11-11T00:00:00"/>
    <n v="2"/>
    <s v="Second Class"/>
    <s v="JP-15520"/>
    <x v="187"/>
    <x v="0"/>
    <s v="United States"/>
    <x v="8"/>
    <x v="1"/>
    <n v="94110"/>
    <x v="1"/>
    <s v="OFF-PA-10001509"/>
    <x v="1"/>
    <s v="Paper"/>
    <s v="Recycled Desk Saver Line &quot;While You Were Out&quot; Book, 5 1/2&quot; X 4&quot;"/>
    <n v="62.649999999999991"/>
    <n v="7"/>
    <n v="0"/>
    <n v="28.818999999999996"/>
    <n v="33.830999999999996"/>
  </r>
  <r>
    <n v="477"/>
    <s v="CA-2011-144666"/>
    <n v="2011"/>
    <x v="187"/>
    <d v="2011-11-11T00:00:00"/>
    <n v="2"/>
    <s v="Second Class"/>
    <s v="JP-15520"/>
    <x v="187"/>
    <x v="0"/>
    <s v="United States"/>
    <x v="8"/>
    <x v="1"/>
    <n v="94110"/>
    <x v="1"/>
    <s v="OFF-PA-10003465"/>
    <x v="1"/>
    <s v="Paper"/>
    <s v="Xerox 1912"/>
    <n v="94.85"/>
    <n v="5"/>
    <n v="0"/>
    <n v="45.527999999999992"/>
    <n v="49.322000000000003"/>
  </r>
  <r>
    <n v="478"/>
    <s v="CA-2013-103891"/>
    <n v="2013"/>
    <x v="188"/>
    <d v="2013-07-20T00:00:00"/>
    <n v="7"/>
    <s v="Standard Class"/>
    <s v="KH-16690"/>
    <x v="120"/>
    <x v="1"/>
    <s v="United States"/>
    <x v="1"/>
    <x v="1"/>
    <n v="90008"/>
    <x v="1"/>
    <s v="TEC-PH-10000149"/>
    <x v="2"/>
    <s v="Phones"/>
    <s v="Cisco SPA525G2 IP Phone - Wireless"/>
    <n v="95.76"/>
    <n v="6"/>
    <n v="0.2"/>
    <n v="7.1819999999999951"/>
    <n v="88.578000000000003"/>
  </r>
  <r>
    <n v="479"/>
    <s v="CA-2013-152632"/>
    <n v="2013"/>
    <x v="189"/>
    <d v="2013-11-03T00:00:00"/>
    <n v="6"/>
    <s v="Standard Class"/>
    <s v="JE-15475"/>
    <x v="188"/>
    <x v="0"/>
    <s v="United States"/>
    <x v="21"/>
    <x v="15"/>
    <n v="12180"/>
    <x v="3"/>
    <s v="FUR-FU-10002671"/>
    <x v="0"/>
    <s v="Furnishings"/>
    <s v="Electrix 20W Halogen Replacement Bulb for Zoom-In Desk Lamp"/>
    <n v="40.200000000000003"/>
    <n v="3"/>
    <n v="0"/>
    <n v="19.295999999999999"/>
    <n v="20.904000000000003"/>
  </r>
  <r>
    <n v="480"/>
    <s v="CA-2013-100790"/>
    <n v="2013"/>
    <x v="190"/>
    <d v="2013-07-03T00:00:00"/>
    <n v="6"/>
    <s v="Standard Class"/>
    <s v="JG-15805"/>
    <x v="189"/>
    <x v="1"/>
    <s v="United States"/>
    <x v="20"/>
    <x v="15"/>
    <n v="10024"/>
    <x v="3"/>
    <s v="OFF-AR-10003045"/>
    <x v="1"/>
    <s v="Art"/>
    <s v="Prang Colored Pencils"/>
    <n v="14.7"/>
    <n v="5"/>
    <n v="0"/>
    <n v="6.6150000000000002"/>
    <n v="8.0849999999999991"/>
  </r>
  <r>
    <n v="481"/>
    <s v="CA-2013-100790"/>
    <n v="2013"/>
    <x v="190"/>
    <d v="2013-07-03T00:00:00"/>
    <n v="6"/>
    <s v="Standard Class"/>
    <s v="JG-15805"/>
    <x v="189"/>
    <x v="1"/>
    <s v="United States"/>
    <x v="20"/>
    <x v="15"/>
    <n v="10024"/>
    <x v="3"/>
    <s v="OFF-ST-10000689"/>
    <x v="1"/>
    <s v="Storage"/>
    <s v="Fellowes Strictly Business Drawer File, Letter/Legal Size"/>
    <n v="704.25"/>
    <n v="5"/>
    <n v="0"/>
    <n v="84.51"/>
    <n v="619.74"/>
  </r>
  <r>
    <n v="482"/>
    <s v="CA-2011-134677"/>
    <n v="2011"/>
    <x v="191"/>
    <d v="2011-10-10T00:00:00"/>
    <n v="4"/>
    <s v="Standard Class"/>
    <s v="XP-21865"/>
    <x v="190"/>
    <x v="0"/>
    <s v="United States"/>
    <x v="70"/>
    <x v="1"/>
    <n v="92024"/>
    <x v="1"/>
    <s v="TEC-AC-10001445"/>
    <x v="2"/>
    <s v="Accessories"/>
    <s v="Imation USB 2.0 Swivel Flash Drive USB flash drive - 4 GB - Pink"/>
    <n v="9.09"/>
    <n v="3"/>
    <n v="0"/>
    <n v="1.9088999999999996"/>
    <n v="7.1811000000000007"/>
  </r>
  <r>
    <n v="483"/>
    <s v="CA-2011-127691"/>
    <n v="2011"/>
    <x v="192"/>
    <d v="2011-07-27T00:00:00"/>
    <n v="5"/>
    <s v="Standard Class"/>
    <s v="EM-14065"/>
    <x v="191"/>
    <x v="0"/>
    <s v="United States"/>
    <x v="20"/>
    <x v="15"/>
    <n v="10024"/>
    <x v="3"/>
    <s v="OFF-AR-10002053"/>
    <x v="1"/>
    <s v="Art"/>
    <s v="Premium Writing Pencils, Soft, #2 by Central Association for the Blind"/>
    <n v="5.96"/>
    <n v="2"/>
    <n v="0"/>
    <n v="1.6688000000000001"/>
    <n v="4.2911999999999999"/>
  </r>
  <r>
    <n v="484"/>
    <s v="CA-2011-127691"/>
    <n v="2011"/>
    <x v="192"/>
    <d v="2011-07-27T00:00:00"/>
    <n v="5"/>
    <s v="Standard Class"/>
    <s v="EM-14065"/>
    <x v="191"/>
    <x v="0"/>
    <s v="United States"/>
    <x v="20"/>
    <x v="15"/>
    <n v="10024"/>
    <x v="3"/>
    <s v="TEC-AC-10002567"/>
    <x v="2"/>
    <s v="Accessories"/>
    <s v="Logitech G602 Wireless Gaming Mouse"/>
    <n v="159.97999999999999"/>
    <n v="2"/>
    <n v="0"/>
    <n v="57.592799999999997"/>
    <n v="102.38719999999999"/>
  </r>
  <r>
    <n v="485"/>
    <s v="CA-2014-140963"/>
    <n v="2014"/>
    <x v="193"/>
    <d v="2014-06-14T00:00:00"/>
    <n v="3"/>
    <s v="First Class"/>
    <s v="MT-18070"/>
    <x v="192"/>
    <x v="2"/>
    <s v="United States"/>
    <x v="1"/>
    <x v="1"/>
    <n v="90045"/>
    <x v="1"/>
    <s v="OFF-LA-10003923"/>
    <x v="1"/>
    <s v="Labels"/>
    <s v="Alphabetical Labels for Top Tab Filing"/>
    <n v="29.6"/>
    <n v="2"/>
    <n v="0"/>
    <n v="14.8"/>
    <n v="14.8"/>
  </r>
  <r>
    <n v="486"/>
    <s v="CA-2014-140963"/>
    <n v="2014"/>
    <x v="193"/>
    <d v="2014-06-14T00:00:00"/>
    <n v="3"/>
    <s v="First Class"/>
    <s v="MT-18070"/>
    <x v="192"/>
    <x v="2"/>
    <s v="United States"/>
    <x v="1"/>
    <x v="1"/>
    <n v="90045"/>
    <x v="1"/>
    <s v="FUR-BO-10001337"/>
    <x v="0"/>
    <s v="Bookcases"/>
    <s v="O'Sullivan Living Dimensions 2-Shelf Bookcases"/>
    <n v="514.16499999999996"/>
    <n v="5"/>
    <n v="0.15"/>
    <n v="-30.24499999999999"/>
    <n v="544.41"/>
  </r>
  <r>
    <n v="487"/>
    <s v="CA-2014-140963"/>
    <n v="2014"/>
    <x v="193"/>
    <d v="2014-06-14T00:00:00"/>
    <n v="3"/>
    <s v="First Class"/>
    <s v="MT-18070"/>
    <x v="192"/>
    <x v="2"/>
    <s v="United States"/>
    <x v="1"/>
    <x v="1"/>
    <n v="90045"/>
    <x v="1"/>
    <s v="TEC-PH-10001924"/>
    <x v="2"/>
    <s v="Phones"/>
    <s v="iHome FM Clock Radio with Lightning Dock"/>
    <n v="279.95999999999998"/>
    <n v="5"/>
    <n v="0.2"/>
    <n v="17.497500000000016"/>
    <n v="262.46249999999998"/>
  </r>
  <r>
    <n v="488"/>
    <s v="CA-2011-154627"/>
    <n v="2011"/>
    <x v="194"/>
    <d v="2011-10-31T00:00:00"/>
    <n v="2"/>
    <s v="First Class"/>
    <s v="SA-20830"/>
    <x v="193"/>
    <x v="0"/>
    <s v="United States"/>
    <x v="22"/>
    <x v="10"/>
    <n v="60610"/>
    <x v="2"/>
    <s v="TEC-PH-10001363"/>
    <x v="2"/>
    <s v="Phones"/>
    <s v="Apple iPhone 5S"/>
    <n v="2735.9520000000002"/>
    <n v="6"/>
    <n v="0.2"/>
    <n v="341.99399999999969"/>
    <n v="2393.9580000000005"/>
  </r>
  <r>
    <n v="489"/>
    <s v="CA-2011-133753"/>
    <n v="2011"/>
    <x v="3"/>
    <d v="2011-06-13T00:00:00"/>
    <n v="4"/>
    <s v="Second Class"/>
    <s v="CW-11905"/>
    <x v="194"/>
    <x v="2"/>
    <s v="United States"/>
    <x v="114"/>
    <x v="5"/>
    <n v="77340"/>
    <x v="2"/>
    <s v="TEC-PH-10000376"/>
    <x v="2"/>
    <s v="Phones"/>
    <s v="Square Credit Card Reader"/>
    <n v="7.9920000000000009"/>
    <n v="1"/>
    <n v="0.2"/>
    <n v="0.59940000000000015"/>
    <n v="7.3926000000000007"/>
  </r>
  <r>
    <n v="490"/>
    <s v="CA-2011-133753"/>
    <n v="2011"/>
    <x v="3"/>
    <d v="2011-06-13T00:00:00"/>
    <n v="4"/>
    <s v="Second Class"/>
    <s v="CW-11905"/>
    <x v="194"/>
    <x v="2"/>
    <s v="United States"/>
    <x v="114"/>
    <x v="5"/>
    <n v="77340"/>
    <x v="2"/>
    <s v="TEC-AC-10000303"/>
    <x v="2"/>
    <s v="Accessories"/>
    <s v="Logitech M510 Wireless Mouse"/>
    <n v="63.984000000000009"/>
    <n v="2"/>
    <n v="0.2"/>
    <n v="10.397399999999998"/>
    <n v="53.586600000000011"/>
  </r>
  <r>
    <n v="491"/>
    <s v="CA-2011-133753"/>
    <n v="2011"/>
    <x v="3"/>
    <d v="2011-06-13T00:00:00"/>
    <n v="4"/>
    <s v="Second Class"/>
    <s v="CW-11905"/>
    <x v="194"/>
    <x v="2"/>
    <s v="United States"/>
    <x v="114"/>
    <x v="5"/>
    <n v="77340"/>
    <x v="2"/>
    <s v="OFF-AR-10001953"/>
    <x v="1"/>
    <s v="Art"/>
    <s v="Boston 1645 Deluxe Heavier-Duty Electric Pencil Sharpener"/>
    <n v="70.367999999999995"/>
    <n v="2"/>
    <n v="0.2"/>
    <n v="6.1572000000000031"/>
    <n v="64.210799999999992"/>
  </r>
  <r>
    <n v="492"/>
    <s v="CA-2011-113362"/>
    <n v="2011"/>
    <x v="80"/>
    <d v="2011-09-19T00:00:00"/>
    <n v="5"/>
    <s v="Standard Class"/>
    <s v="AJ-10960"/>
    <x v="195"/>
    <x v="0"/>
    <s v="United States"/>
    <x v="30"/>
    <x v="15"/>
    <n v="14609"/>
    <x v="3"/>
    <s v="OFF-ST-10001809"/>
    <x v="1"/>
    <s v="Storage"/>
    <s v="Fellowes Officeware Wire Shelving"/>
    <n v="449.15"/>
    <n v="5"/>
    <n v="0"/>
    <n v="8.9829999999999899"/>
    <n v="440.16699999999997"/>
  </r>
  <r>
    <n v="493"/>
    <s v="CA-2011-113362"/>
    <n v="2011"/>
    <x v="80"/>
    <d v="2011-09-19T00:00:00"/>
    <n v="5"/>
    <s v="Standard Class"/>
    <s v="AJ-10960"/>
    <x v="195"/>
    <x v="0"/>
    <s v="United States"/>
    <x v="30"/>
    <x v="15"/>
    <n v="14609"/>
    <x v="3"/>
    <s v="OFF-EN-10003845"/>
    <x v="1"/>
    <s v="Envelopes"/>
    <s v="Colored Envelopes"/>
    <n v="11.07"/>
    <n v="3"/>
    <n v="0"/>
    <n v="5.0921999999999992"/>
    <n v="5.9778000000000011"/>
  </r>
  <r>
    <n v="494"/>
    <s v="CA-2013-169166"/>
    <n v="2013"/>
    <x v="195"/>
    <d v="2013-05-15T00:00:00"/>
    <n v="5"/>
    <s v="Standard Class"/>
    <s v="SS-20590"/>
    <x v="196"/>
    <x v="0"/>
    <s v="United States"/>
    <x v="4"/>
    <x v="4"/>
    <n v="98115"/>
    <x v="1"/>
    <s v="TEC-AC-10000991"/>
    <x v="2"/>
    <s v="Accessories"/>
    <s v="Sony Micro Vault Click 8 GB USB 2.0 Flash Drive"/>
    <n v="93.98"/>
    <n v="2"/>
    <n v="0"/>
    <n v="13.157200000000003"/>
    <n v="80.822800000000001"/>
  </r>
  <r>
    <n v="495"/>
    <s v="US-2013-120929"/>
    <n v="2013"/>
    <x v="196"/>
    <d v="2013-03-22T00:00:00"/>
    <n v="3"/>
    <s v="Second Class"/>
    <s v="RO-19780"/>
    <x v="197"/>
    <x v="0"/>
    <s v="United States"/>
    <x v="26"/>
    <x v="18"/>
    <n v="38109"/>
    <x v="0"/>
    <s v="FUR-TA-10001857"/>
    <x v="0"/>
    <s v="Tables"/>
    <s v="Balt Solid Wood Rectangular Table"/>
    <n v="189.88200000000001"/>
    <n v="3"/>
    <n v="0.4"/>
    <n v="-94.941000000000017"/>
    <n v="284.82300000000004"/>
  </r>
  <r>
    <n v="496"/>
    <s v="CA-2012-134782"/>
    <n v="2012"/>
    <x v="17"/>
    <d v="2012-12-31T00:00:00"/>
    <n v="4"/>
    <s v="Standard Class"/>
    <s v="MD-17350"/>
    <x v="198"/>
    <x v="0"/>
    <s v="United States"/>
    <x v="115"/>
    <x v="36"/>
    <n v="72701"/>
    <x v="0"/>
    <s v="OFF-EN-10001434"/>
    <x v="1"/>
    <s v="Envelopes"/>
    <s v="Strathmore #10 Envelopes, Ultimate White"/>
    <n v="105.42"/>
    <n v="2"/>
    <n v="0"/>
    <n v="51.655799999999999"/>
    <n v="53.764200000000002"/>
  </r>
  <r>
    <n v="497"/>
    <s v="CA-2013-126158"/>
    <n v="2013"/>
    <x v="197"/>
    <d v="2013-08-01T00:00:00"/>
    <n v="6"/>
    <s v="Standard Class"/>
    <s v="SC-20095"/>
    <x v="183"/>
    <x v="0"/>
    <s v="United States"/>
    <x v="116"/>
    <x v="1"/>
    <n v="92627"/>
    <x v="1"/>
    <s v="OFF-BI-10002498"/>
    <x v="1"/>
    <s v="Binders"/>
    <s v="Clear Mylar Reinforcing Strips"/>
    <n v="119.61600000000001"/>
    <n v="8"/>
    <n v="0.2"/>
    <n v="40.370399999999997"/>
    <n v="79.245600000000024"/>
  </r>
  <r>
    <n v="498"/>
    <s v="CA-2013-126158"/>
    <n v="2013"/>
    <x v="197"/>
    <d v="2013-08-01T00:00:00"/>
    <n v="6"/>
    <s v="Standard Class"/>
    <s v="SC-20095"/>
    <x v="183"/>
    <x v="0"/>
    <s v="United States"/>
    <x v="116"/>
    <x v="1"/>
    <n v="92627"/>
    <x v="1"/>
    <s v="FUR-FU-10004864"/>
    <x v="0"/>
    <s v="Furnishings"/>
    <s v="Howard Miller 14-1/2&quot; Diameter Chrome Round Wall Clock"/>
    <n v="255.76"/>
    <n v="4"/>
    <n v="0"/>
    <n v="81.843199999999996"/>
    <n v="173.91679999999999"/>
  </r>
  <r>
    <n v="499"/>
    <s v="CA-2013-126158"/>
    <n v="2013"/>
    <x v="197"/>
    <d v="2013-08-01T00:00:00"/>
    <n v="6"/>
    <s v="Standard Class"/>
    <s v="SC-20095"/>
    <x v="183"/>
    <x v="0"/>
    <s v="United States"/>
    <x v="116"/>
    <x v="1"/>
    <n v="92627"/>
    <x v="1"/>
    <s v="FUR-CH-10002602"/>
    <x v="0"/>
    <s v="Chairs"/>
    <s v="DMI Arturo Collection Mission-style Design Wood Chair"/>
    <n v="241.56799999999998"/>
    <n v="2"/>
    <n v="0.2"/>
    <n v="18.11760000000001"/>
    <n v="223.45039999999997"/>
  </r>
  <r>
    <n v="500"/>
    <s v="CA-2013-126158"/>
    <n v="2013"/>
    <x v="197"/>
    <d v="2013-08-01T00:00:00"/>
    <n v="6"/>
    <s v="Standard Class"/>
    <s v="SC-20095"/>
    <x v="183"/>
    <x v="0"/>
    <s v="United States"/>
    <x v="116"/>
    <x v="1"/>
    <n v="92627"/>
    <x v="1"/>
    <s v="FUR-FU-10000073"/>
    <x v="0"/>
    <s v="Furnishings"/>
    <s v="Deflect-O Glasstique Clear Desk Accessories"/>
    <n v="69.3"/>
    <n v="9"/>
    <n v="0"/>
    <n v="22.868999999999996"/>
    <n v="46.430999999999997"/>
  </r>
  <r>
    <n v="501"/>
    <s v="US-2013-105578"/>
    <n v="2013"/>
    <x v="198"/>
    <d v="2013-06-05T00:00:00"/>
    <n v="5"/>
    <s v="Standard Class"/>
    <s v="MY-17380"/>
    <x v="199"/>
    <x v="1"/>
    <s v="United States"/>
    <x v="117"/>
    <x v="22"/>
    <n v="80134"/>
    <x v="1"/>
    <s v="OFF-BI-10001670"/>
    <x v="1"/>
    <s v="Binders"/>
    <s v="Vinyl Sectional Post Binders"/>
    <n v="22.620000000000005"/>
    <n v="2"/>
    <n v="0.7"/>
    <n v="-15.079999999999998"/>
    <n v="37.700000000000003"/>
  </r>
  <r>
    <n v="502"/>
    <s v="US-2013-105578"/>
    <n v="2013"/>
    <x v="198"/>
    <d v="2013-06-05T00:00:00"/>
    <n v="5"/>
    <s v="Standard Class"/>
    <s v="MY-17380"/>
    <x v="199"/>
    <x v="1"/>
    <s v="United States"/>
    <x v="117"/>
    <x v="22"/>
    <n v="80134"/>
    <x v="1"/>
    <s v="OFF-BI-10001658"/>
    <x v="1"/>
    <s v="Binders"/>
    <s v="GBC Standard Therm-A-Bind Covers"/>
    <n v="14.952000000000004"/>
    <n v="2"/>
    <n v="0.7"/>
    <n v="-11.961599999999997"/>
    <n v="26.913600000000002"/>
  </r>
  <r>
    <n v="503"/>
    <s v="US-2013-105578"/>
    <n v="2013"/>
    <x v="198"/>
    <d v="2013-06-05T00:00:00"/>
    <n v="5"/>
    <s v="Standard Class"/>
    <s v="MY-17380"/>
    <x v="199"/>
    <x v="1"/>
    <s v="United States"/>
    <x v="117"/>
    <x v="22"/>
    <n v="80134"/>
    <x v="1"/>
    <s v="FUR-CH-10001215"/>
    <x v="0"/>
    <s v="Chairs"/>
    <s v="Global Troy Executive Leather Low-Back Tilter"/>
    <n v="801.5680000000001"/>
    <n v="2"/>
    <n v="0.2"/>
    <n v="50.097999999999985"/>
    <n v="751.47000000000014"/>
  </r>
  <r>
    <n v="504"/>
    <s v="US-2013-105578"/>
    <n v="2013"/>
    <x v="198"/>
    <d v="2013-06-05T00:00:00"/>
    <n v="5"/>
    <s v="Standard Class"/>
    <s v="MY-17380"/>
    <x v="199"/>
    <x v="1"/>
    <s v="United States"/>
    <x v="117"/>
    <x v="22"/>
    <n v="80134"/>
    <x v="1"/>
    <s v="OFF-BI-10000831"/>
    <x v="1"/>
    <s v="Binders"/>
    <s v="Storex Flexible Poly Binders with Double Pockets"/>
    <n v="2.3760000000000003"/>
    <n v="3"/>
    <n v="0.7"/>
    <n v="-1.9007999999999998"/>
    <n v="4.2767999999999997"/>
  </r>
  <r>
    <n v="505"/>
    <s v="US-2013-105578"/>
    <n v="2013"/>
    <x v="198"/>
    <d v="2013-06-05T00:00:00"/>
    <n v="5"/>
    <s v="Standard Class"/>
    <s v="MY-17380"/>
    <x v="199"/>
    <x v="1"/>
    <s v="United States"/>
    <x v="117"/>
    <x v="22"/>
    <n v="80134"/>
    <x v="1"/>
    <s v="OFF-PA-10000357"/>
    <x v="1"/>
    <s v="Paper"/>
    <s v="White Dual Perf Computer Printout Paper, 2700 Sheets, 1 Part, Heavyweight, 20 lbs., 14 7/8 x 11"/>
    <n v="32.792000000000002"/>
    <n v="1"/>
    <n v="0.2"/>
    <n v="11.8871"/>
    <n v="20.904900000000001"/>
  </r>
  <r>
    <n v="506"/>
    <s v="CA-2014-134978"/>
    <n v="2014"/>
    <x v="105"/>
    <d v="2014-11-16T00:00:00"/>
    <n v="3"/>
    <s v="Second Class"/>
    <s v="EB-13705"/>
    <x v="182"/>
    <x v="1"/>
    <s v="United States"/>
    <x v="20"/>
    <x v="15"/>
    <n v="10024"/>
    <x v="3"/>
    <s v="OFF-BI-10003274"/>
    <x v="1"/>
    <s v="Binders"/>
    <s v="Avery Durable Slant Ring Binders, No Labels"/>
    <n v="15.920000000000002"/>
    <n v="5"/>
    <n v="0.2"/>
    <n v="5.3729999999999993"/>
    <n v="10.547000000000002"/>
  </r>
  <r>
    <n v="507"/>
    <s v="CA-2012-145352"/>
    <n v="2012"/>
    <x v="199"/>
    <d v="2012-03-22T00:00:00"/>
    <n v="6"/>
    <s v="Standard Class"/>
    <s v="CM-12385"/>
    <x v="200"/>
    <x v="0"/>
    <s v="United States"/>
    <x v="118"/>
    <x v="32"/>
    <n v="30318"/>
    <x v="0"/>
    <s v="OFF-AR-10001662"/>
    <x v="1"/>
    <s v="Art"/>
    <s v="Rogers Handheld Barrel Pencil Sharpener"/>
    <n v="2.74"/>
    <n v="1"/>
    <n v="0"/>
    <n v="0.73980000000000024"/>
    <n v="2.0002"/>
  </r>
  <r>
    <n v="508"/>
    <s v="CA-2012-145352"/>
    <n v="2012"/>
    <x v="199"/>
    <d v="2012-03-22T00:00:00"/>
    <n v="6"/>
    <s v="Standard Class"/>
    <s v="CM-12385"/>
    <x v="200"/>
    <x v="0"/>
    <s v="United States"/>
    <x v="118"/>
    <x v="32"/>
    <n v="30318"/>
    <x v="0"/>
    <s v="OFF-AR-10003856"/>
    <x v="1"/>
    <s v="Art"/>
    <s v="Newell 344"/>
    <n v="8.34"/>
    <n v="3"/>
    <n v="0"/>
    <n v="2.1683999999999997"/>
    <n v="6.1715999999999998"/>
  </r>
  <r>
    <n v="509"/>
    <s v="CA-2012-145352"/>
    <n v="2012"/>
    <x v="199"/>
    <d v="2012-03-22T00:00:00"/>
    <n v="6"/>
    <s v="Standard Class"/>
    <s v="CM-12385"/>
    <x v="200"/>
    <x v="0"/>
    <s v="United States"/>
    <x v="118"/>
    <x v="32"/>
    <n v="30318"/>
    <x v="0"/>
    <s v="OFF-ST-10001228"/>
    <x v="1"/>
    <s v="Storage"/>
    <s v="Personal File Boxes with Fold-Down Carry Handle"/>
    <n v="46.74"/>
    <n v="3"/>
    <n v="0"/>
    <n v="11.684999999999999"/>
    <n v="35.055000000000007"/>
  </r>
  <r>
    <n v="510"/>
    <s v="CA-2012-145352"/>
    <n v="2012"/>
    <x v="199"/>
    <d v="2012-03-22T00:00:00"/>
    <n v="6"/>
    <s v="Standard Class"/>
    <s v="CM-12385"/>
    <x v="200"/>
    <x v="0"/>
    <s v="United States"/>
    <x v="118"/>
    <x v="32"/>
    <n v="30318"/>
    <x v="0"/>
    <s v="OFF-BI-10003527"/>
    <x v="1"/>
    <s v="Binders"/>
    <s v="Fellowes PB500 Electric Punch Plastic Comb Binding Machine with Manual Bind"/>
    <n v="6354.95"/>
    <n v="5"/>
    <n v="0"/>
    <n v="3177.4749999999999"/>
    <n v="3177.4749999999999"/>
  </r>
  <r>
    <n v="511"/>
    <s v="CA-2014-135307"/>
    <n v="2014"/>
    <x v="200"/>
    <d v="2014-11-28T00:00:00"/>
    <n v="1"/>
    <s v="First Class"/>
    <s v="LS-17245"/>
    <x v="201"/>
    <x v="0"/>
    <s v="United States"/>
    <x v="119"/>
    <x v="25"/>
    <n v="64118"/>
    <x v="2"/>
    <s v="FUR-FU-10001290"/>
    <x v="0"/>
    <s v="Furnishings"/>
    <s v="Executive Impressions Supervisor Wall Clock"/>
    <n v="126.30000000000001"/>
    <n v="3"/>
    <n v="0"/>
    <n v="40.415999999999997"/>
    <n v="85.884000000000015"/>
  </r>
  <r>
    <n v="512"/>
    <s v="CA-2014-135307"/>
    <n v="2014"/>
    <x v="200"/>
    <d v="2014-11-28T00:00:00"/>
    <n v="1"/>
    <s v="First Class"/>
    <s v="LS-17245"/>
    <x v="201"/>
    <x v="0"/>
    <s v="United States"/>
    <x v="119"/>
    <x v="25"/>
    <n v="64118"/>
    <x v="2"/>
    <s v="TEC-AC-10002399"/>
    <x v="2"/>
    <s v="Accessories"/>
    <s v="SanDisk Cruzer 32 GB USB Flash Drive"/>
    <n v="38.04"/>
    <n v="2"/>
    <n v="0"/>
    <n v="12.172799999999999"/>
    <n v="25.8672"/>
  </r>
  <r>
    <n v="513"/>
    <s v="CA-2013-106341"/>
    <n v="2013"/>
    <x v="201"/>
    <d v="2013-10-24T00:00:00"/>
    <n v="3"/>
    <s v="First Class"/>
    <s v="LF-17185"/>
    <x v="166"/>
    <x v="0"/>
    <s v="United States"/>
    <x v="46"/>
    <x v="24"/>
    <n v="43055"/>
    <x v="3"/>
    <s v="OFF-AR-10002053"/>
    <x v="1"/>
    <s v="Art"/>
    <s v="Premium Writing Pencils, Soft, #2 by Central Association for the Blind"/>
    <n v="7.1519999999999992"/>
    <n v="3"/>
    <n v="0.2"/>
    <n v="0.71520000000000028"/>
    <n v="6.436799999999999"/>
  </r>
  <r>
    <n v="514"/>
    <s v="CA-2014-163405"/>
    <n v="2014"/>
    <x v="202"/>
    <d v="2014-12-26T00:00:00"/>
    <n v="4"/>
    <s v="Standard Class"/>
    <s v="BN-11515"/>
    <x v="202"/>
    <x v="0"/>
    <s v="United States"/>
    <x v="1"/>
    <x v="1"/>
    <n v="90049"/>
    <x v="1"/>
    <s v="OFF-AR-10003811"/>
    <x v="1"/>
    <s v="Art"/>
    <s v="Newell 327"/>
    <n v="6.63"/>
    <n v="3"/>
    <n v="0"/>
    <n v="1.7901"/>
    <n v="4.8399000000000001"/>
  </r>
  <r>
    <n v="515"/>
    <s v="CA-2014-163405"/>
    <n v="2014"/>
    <x v="202"/>
    <d v="2014-12-26T00:00:00"/>
    <n v="4"/>
    <s v="Standard Class"/>
    <s v="BN-11515"/>
    <x v="202"/>
    <x v="0"/>
    <s v="United States"/>
    <x v="1"/>
    <x v="1"/>
    <n v="90049"/>
    <x v="1"/>
    <s v="OFF-AR-10001246"/>
    <x v="1"/>
    <s v="Art"/>
    <s v="Newell 317"/>
    <n v="5.88"/>
    <n v="2"/>
    <n v="0"/>
    <n v="1.7051999999999996"/>
    <n v="4.1748000000000003"/>
  </r>
  <r>
    <n v="516"/>
    <s v="CA-2014-127432"/>
    <n v="2014"/>
    <x v="203"/>
    <d v="2014-01-28T00:00:00"/>
    <n v="5"/>
    <s v="Standard Class"/>
    <s v="AD-10180"/>
    <x v="57"/>
    <x v="2"/>
    <s v="United States"/>
    <x v="120"/>
    <x v="37"/>
    <n v="59405"/>
    <x v="1"/>
    <s v="TEC-CO-10003236"/>
    <x v="2"/>
    <s v="Copiers"/>
    <s v="Canon Image Class D660 Copier"/>
    <n v="2999.95"/>
    <n v="5"/>
    <n v="0"/>
    <n v="1379.9769999999999"/>
    <n v="1619.973"/>
  </r>
  <r>
    <n v="517"/>
    <s v="CA-2014-127432"/>
    <n v="2014"/>
    <x v="203"/>
    <d v="2014-01-28T00:00:00"/>
    <n v="5"/>
    <s v="Standard Class"/>
    <s v="AD-10180"/>
    <x v="57"/>
    <x v="2"/>
    <s v="United States"/>
    <x v="120"/>
    <x v="37"/>
    <n v="59405"/>
    <x v="1"/>
    <s v="OFF-ST-10004507"/>
    <x v="1"/>
    <s v="Storage"/>
    <s v="Advantus Rolling Storage Box"/>
    <n v="51.449999999999996"/>
    <n v="3"/>
    <n v="0"/>
    <n v="13.891499999999999"/>
    <n v="37.558499999999995"/>
  </r>
  <r>
    <n v="518"/>
    <s v="CA-2014-127432"/>
    <n v="2014"/>
    <x v="203"/>
    <d v="2014-01-28T00:00:00"/>
    <n v="5"/>
    <s v="Standard Class"/>
    <s v="AD-10180"/>
    <x v="57"/>
    <x v="2"/>
    <s v="United States"/>
    <x v="120"/>
    <x v="37"/>
    <n v="59405"/>
    <x v="1"/>
    <s v="OFF-PA-10001667"/>
    <x v="1"/>
    <s v="Paper"/>
    <s v="Great White Multi-Use Recycled Paper (20Lb. and 84 Bright)"/>
    <n v="11.96"/>
    <n v="2"/>
    <n v="0"/>
    <n v="5.3819999999999997"/>
    <n v="6.5780000000000012"/>
  </r>
  <r>
    <n v="519"/>
    <s v="CA-2014-127432"/>
    <n v="2014"/>
    <x v="203"/>
    <d v="2014-01-28T00:00:00"/>
    <n v="5"/>
    <s v="Standard Class"/>
    <s v="AD-10180"/>
    <x v="57"/>
    <x v="2"/>
    <s v="United States"/>
    <x v="120"/>
    <x v="37"/>
    <n v="59405"/>
    <x v="1"/>
    <s v="OFF-ST-10004459"/>
    <x v="1"/>
    <s v="Storage"/>
    <s v="Tennsco Single-Tier Lockers"/>
    <n v="1126.02"/>
    <n v="3"/>
    <n v="0"/>
    <n v="56.300999999999988"/>
    <n v="1069.7190000000001"/>
  </r>
  <r>
    <n v="520"/>
    <s v="CA-2012-157812"/>
    <n v="2012"/>
    <x v="204"/>
    <d v="2012-03-26T00:00:00"/>
    <n v="4"/>
    <s v="Standard Class"/>
    <s v="DB-13210"/>
    <x v="203"/>
    <x v="0"/>
    <s v="United States"/>
    <x v="12"/>
    <x v="5"/>
    <n v="77041"/>
    <x v="2"/>
    <s v="TEC-AC-10000171"/>
    <x v="2"/>
    <s v="Accessories"/>
    <s v="Verbatim 25 GB 6x Blu-ray Single Layer Recordable Disc, 25/Pack"/>
    <n v="18.391999999999999"/>
    <n v="1"/>
    <n v="0.2"/>
    <n v="5.2877000000000001"/>
    <n v="13.104299999999999"/>
  </r>
  <r>
    <n v="521"/>
    <s v="CA-2012-157812"/>
    <n v="2012"/>
    <x v="204"/>
    <d v="2012-03-26T00:00:00"/>
    <n v="4"/>
    <s v="Standard Class"/>
    <s v="DB-13210"/>
    <x v="203"/>
    <x v="0"/>
    <s v="United States"/>
    <x v="12"/>
    <x v="5"/>
    <n v="77041"/>
    <x v="2"/>
    <s v="OFF-ST-10000736"/>
    <x v="1"/>
    <s v="Storage"/>
    <s v="Carina Double Wide Media Storage Towers in Natural &amp; Black"/>
    <n v="129.56800000000001"/>
    <n v="2"/>
    <n v="0.2"/>
    <n v="-25.91360000000001"/>
    <n v="155.48160000000001"/>
  </r>
  <r>
    <n v="522"/>
    <s v="CA-2012-157812"/>
    <n v="2012"/>
    <x v="204"/>
    <d v="2012-03-26T00:00:00"/>
    <n v="4"/>
    <s v="Standard Class"/>
    <s v="DB-13210"/>
    <x v="203"/>
    <x v="0"/>
    <s v="United States"/>
    <x v="12"/>
    <x v="5"/>
    <n v="77041"/>
    <x v="2"/>
    <s v="OFF-BI-10000285"/>
    <x v="1"/>
    <s v="Binders"/>
    <s v="XtraLife ClearVue Slant-D Ring Binders by Cardinal"/>
    <n v="14.111999999999997"/>
    <n v="9"/>
    <n v="0.8"/>
    <n v="-21.167999999999999"/>
    <n v="35.279999999999994"/>
  </r>
  <r>
    <n v="523"/>
    <s v="CA-2014-145142"/>
    <n v="2014"/>
    <x v="205"/>
    <d v="2014-01-26T00:00:00"/>
    <n v="2"/>
    <s v="First Class"/>
    <s v="MC-17605"/>
    <x v="204"/>
    <x v="1"/>
    <s v="United States"/>
    <x v="66"/>
    <x v="12"/>
    <n v="48234"/>
    <x v="2"/>
    <s v="FUR-TA-10001857"/>
    <x v="0"/>
    <s v="Tables"/>
    <s v="Balt Solid Wood Rectangular Table"/>
    <n v="210.98"/>
    <n v="2"/>
    <n v="0"/>
    <n v="21.097999999999985"/>
    <n v="189.88200000000001"/>
  </r>
  <r>
    <n v="524"/>
    <s v="US-2013-139486"/>
    <n v="2013"/>
    <x v="206"/>
    <d v="2013-05-24T00:00:00"/>
    <n v="2"/>
    <s v="First Class"/>
    <s v="LH-17155"/>
    <x v="109"/>
    <x v="0"/>
    <s v="United States"/>
    <x v="1"/>
    <x v="1"/>
    <n v="90032"/>
    <x v="1"/>
    <s v="TEC-PH-10003555"/>
    <x v="2"/>
    <s v="Phones"/>
    <s v="Motorola HK250 Universal Bluetooth Headset"/>
    <n v="55.176000000000002"/>
    <n v="3"/>
    <n v="0.2"/>
    <n v="-12.414599999999997"/>
    <n v="67.590599999999995"/>
  </r>
  <r>
    <n v="525"/>
    <s v="US-2013-139486"/>
    <n v="2013"/>
    <x v="206"/>
    <d v="2013-05-24T00:00:00"/>
    <n v="2"/>
    <s v="First Class"/>
    <s v="LH-17155"/>
    <x v="109"/>
    <x v="0"/>
    <s v="United States"/>
    <x v="1"/>
    <x v="1"/>
    <n v="90032"/>
    <x v="1"/>
    <s v="TEC-AC-10003832"/>
    <x v="2"/>
    <s v="Accessories"/>
    <s v="Imation 16GB Mini TravelDrive USB 2.0 Flash Drive"/>
    <n v="66.260000000000005"/>
    <n v="2"/>
    <n v="0"/>
    <n v="27.166600000000003"/>
    <n v="39.093400000000003"/>
  </r>
  <r>
    <n v="526"/>
    <s v="CA-2012-158792"/>
    <n v="2012"/>
    <x v="207"/>
    <d v="2013-01-02T00:00:00"/>
    <n v="7"/>
    <s v="Standard Class"/>
    <s v="BD-11605"/>
    <x v="205"/>
    <x v="0"/>
    <s v="United States"/>
    <x v="104"/>
    <x v="31"/>
    <n v="1841"/>
    <x v="3"/>
    <s v="OFF-FA-10002815"/>
    <x v="1"/>
    <s v="Fasteners"/>
    <s v="Staples"/>
    <n v="22.200000000000003"/>
    <n v="5"/>
    <n v="0"/>
    <n v="10.434000000000001"/>
    <n v="11.766000000000002"/>
  </r>
  <r>
    <n v="527"/>
    <s v="CA-2014-113558"/>
    <n v="2014"/>
    <x v="208"/>
    <d v="2014-10-27T00:00:00"/>
    <n v="5"/>
    <s v="Standard Class"/>
    <s v="PH-18790"/>
    <x v="206"/>
    <x v="2"/>
    <s v="United States"/>
    <x v="121"/>
    <x v="2"/>
    <n v="33801"/>
    <x v="0"/>
    <s v="FUR-CH-10003379"/>
    <x v="0"/>
    <s v="Chairs"/>
    <s v="Global Commerce Series High-Back Swivel/Tilt Chairs"/>
    <n v="683.95200000000011"/>
    <n v="3"/>
    <n v="0.2"/>
    <n v="42.746999999999986"/>
    <n v="641.20500000000015"/>
  </r>
  <r>
    <n v="528"/>
    <s v="CA-2014-113558"/>
    <n v="2014"/>
    <x v="208"/>
    <d v="2014-10-27T00:00:00"/>
    <n v="5"/>
    <s v="Standard Class"/>
    <s v="PH-18790"/>
    <x v="206"/>
    <x v="2"/>
    <s v="United States"/>
    <x v="121"/>
    <x v="2"/>
    <n v="33801"/>
    <x v="0"/>
    <s v="FUR-FU-10001756"/>
    <x v="0"/>
    <s v="Furnishings"/>
    <s v="Eldon Expressions Desk Accessory, Wood Photo Frame, Mahogany"/>
    <n v="45.695999999999998"/>
    <n v="3"/>
    <n v="0.2"/>
    <n v="5.1407999999999916"/>
    <n v="40.555200000000006"/>
  </r>
  <r>
    <n v="529"/>
    <s v="US-2012-138303"/>
    <n v="2012"/>
    <x v="37"/>
    <d v="2012-09-07T00:00:00"/>
    <n v="4"/>
    <s v="Standard Class"/>
    <s v="MG-18145"/>
    <x v="207"/>
    <x v="0"/>
    <s v="United States"/>
    <x v="10"/>
    <x v="9"/>
    <n v="19134"/>
    <x v="3"/>
    <s v="OFF-ST-10004963"/>
    <x v="1"/>
    <s v="Storage"/>
    <s v="Eldon Gobal File Keepers"/>
    <n v="36.336000000000006"/>
    <n v="3"/>
    <n v="0.2"/>
    <n v="-7.2672000000000043"/>
    <n v="43.603200000000008"/>
  </r>
  <r>
    <n v="530"/>
    <s v="US-2012-138303"/>
    <n v="2012"/>
    <x v="37"/>
    <d v="2012-09-07T00:00:00"/>
    <n v="4"/>
    <s v="Standard Class"/>
    <s v="MG-18145"/>
    <x v="207"/>
    <x v="0"/>
    <s v="United States"/>
    <x v="10"/>
    <x v="9"/>
    <n v="19134"/>
    <x v="3"/>
    <s v="OFF-SU-10002881"/>
    <x v="1"/>
    <s v="Supplies"/>
    <s v="Martin Yale Chadless Opener Electric Letter Opener"/>
    <n v="666.24800000000005"/>
    <n v="1"/>
    <n v="0.2"/>
    <n v="-149.9058"/>
    <n v="816.15380000000005"/>
  </r>
  <r>
    <n v="531"/>
    <s v="US-2012-138303"/>
    <n v="2012"/>
    <x v="37"/>
    <d v="2012-09-07T00:00:00"/>
    <n v="4"/>
    <s v="Standard Class"/>
    <s v="MG-18145"/>
    <x v="207"/>
    <x v="0"/>
    <s v="United States"/>
    <x v="10"/>
    <x v="9"/>
    <n v="19134"/>
    <x v="3"/>
    <s v="OFF-EN-10001335"/>
    <x v="1"/>
    <s v="Envelopes"/>
    <s v="White Business Envelopes with Contemporary Seam, Recycled White Business Envelopes"/>
    <n v="52.512"/>
    <n v="6"/>
    <n v="0.2"/>
    <n v="19.692"/>
    <n v="32.82"/>
  </r>
  <r>
    <n v="532"/>
    <s v="CA-2012-102848"/>
    <n v="2012"/>
    <x v="209"/>
    <d v="2012-11-09T00:00:00"/>
    <n v="2"/>
    <s v="Second Class"/>
    <s v="KB-16240"/>
    <x v="208"/>
    <x v="1"/>
    <s v="United States"/>
    <x v="1"/>
    <x v="1"/>
    <n v="90036"/>
    <x v="1"/>
    <s v="FUR-CH-10000595"/>
    <x v="0"/>
    <s v="Chairs"/>
    <s v="Safco Contoured Stacking Chairs"/>
    <n v="190.72000000000003"/>
    <n v="1"/>
    <n v="0.2"/>
    <n v="11.919999999999987"/>
    <n v="178.80000000000004"/>
  </r>
  <r>
    <n v="533"/>
    <s v="US-2014-129441"/>
    <n v="2014"/>
    <x v="210"/>
    <d v="2014-09-12T00:00:00"/>
    <n v="4"/>
    <s v="Standard Class"/>
    <s v="JC-15340"/>
    <x v="209"/>
    <x v="0"/>
    <s v="United States"/>
    <x v="1"/>
    <x v="1"/>
    <n v="90032"/>
    <x v="1"/>
    <s v="FUR-FU-10000448"/>
    <x v="0"/>
    <s v="Furnishings"/>
    <s v="Tenex Chairmats For Use With Carpeted Floors"/>
    <n v="47.94"/>
    <n v="3"/>
    <n v="0"/>
    <n v="2.3969999999999985"/>
    <n v="45.542999999999999"/>
  </r>
  <r>
    <n v="534"/>
    <s v="CA-2013-168753"/>
    <n v="2013"/>
    <x v="211"/>
    <d v="2013-06-02T00:00:00"/>
    <n v="3"/>
    <s v="Second Class"/>
    <s v="RL-19615"/>
    <x v="210"/>
    <x v="0"/>
    <s v="United States"/>
    <x v="122"/>
    <x v="19"/>
    <n v="36116"/>
    <x v="0"/>
    <s v="TEC-PH-10000984"/>
    <x v="2"/>
    <s v="Phones"/>
    <s v="Panasonic KX-TG9471B"/>
    <n v="979.95"/>
    <n v="5"/>
    <n v="0"/>
    <n v="274.38600000000008"/>
    <n v="705.56399999999996"/>
  </r>
  <r>
    <n v="535"/>
    <s v="CA-2013-168753"/>
    <n v="2013"/>
    <x v="211"/>
    <d v="2013-06-02T00:00:00"/>
    <n v="3"/>
    <s v="Second Class"/>
    <s v="RL-19615"/>
    <x v="210"/>
    <x v="0"/>
    <s v="United States"/>
    <x v="122"/>
    <x v="19"/>
    <n v="36116"/>
    <x v="0"/>
    <s v="OFF-BI-10002557"/>
    <x v="1"/>
    <s v="Binders"/>
    <s v="Presstex Flexible Ring Binders"/>
    <n v="22.75"/>
    <n v="5"/>
    <n v="0"/>
    <n v="11.375"/>
    <n v="11.375"/>
  </r>
  <r>
    <n v="536"/>
    <s v="CA-2013-126613"/>
    <n v="2013"/>
    <x v="212"/>
    <d v="2013-07-17T00:00:00"/>
    <n v="6"/>
    <s v="Standard Class"/>
    <s v="AA-10375"/>
    <x v="211"/>
    <x v="0"/>
    <s v="United States"/>
    <x v="123"/>
    <x v="16"/>
    <n v="85204"/>
    <x v="1"/>
    <s v="OFF-ST-10001325"/>
    <x v="1"/>
    <s v="Storage"/>
    <s v="Sterilite Officeware Hinged File Box"/>
    <n v="16.768000000000001"/>
    <n v="2"/>
    <n v="0.2"/>
    <n v="1.4672000000000001"/>
    <n v="15.300800000000001"/>
  </r>
  <r>
    <n v="537"/>
    <s v="US-2014-122637"/>
    <n v="2014"/>
    <x v="213"/>
    <d v="2014-09-09T00:00:00"/>
    <n v="5"/>
    <s v="Second Class"/>
    <s v="EP-13915"/>
    <x v="212"/>
    <x v="0"/>
    <s v="United States"/>
    <x v="22"/>
    <x v="10"/>
    <n v="60653"/>
    <x v="2"/>
    <s v="OFF-BI-10002429"/>
    <x v="1"/>
    <s v="Binders"/>
    <s v="Premier Elliptical Ring Binder, Black"/>
    <n v="42.615999999999993"/>
    <n v="7"/>
    <n v="0.8"/>
    <n v="-68.185600000000022"/>
    <n v="110.80160000000001"/>
  </r>
  <r>
    <n v="538"/>
    <s v="CA-2012-147851"/>
    <n v="2012"/>
    <x v="155"/>
    <d v="2012-12-08T00:00:00"/>
    <n v="5"/>
    <s v="Standard Class"/>
    <s v="MP-17470"/>
    <x v="88"/>
    <x v="2"/>
    <s v="United States"/>
    <x v="20"/>
    <x v="15"/>
    <n v="10009"/>
    <x v="3"/>
    <s v="OFF-BI-10004528"/>
    <x v="1"/>
    <s v="Binders"/>
    <s v="Cardinal Poly Pocket Divider Pockets for Ring Binders"/>
    <n v="10.752000000000001"/>
    <n v="4"/>
    <n v="0.2"/>
    <n v="3.359999999999999"/>
    <n v="7.3920000000000012"/>
  </r>
  <r>
    <n v="539"/>
    <s v="CA-2012-134894"/>
    <n v="2012"/>
    <x v="214"/>
    <d v="2012-12-11T00:00:00"/>
    <n v="4"/>
    <s v="Standard Class"/>
    <s v="DK-12985"/>
    <x v="213"/>
    <x v="0"/>
    <s v="United States"/>
    <x v="0"/>
    <x v="0"/>
    <n v="42420"/>
    <x v="0"/>
    <s v="OFF-AP-10001271"/>
    <x v="1"/>
    <s v="Appliances"/>
    <s v="Eureka The Boss Cordless Rechargeable Stick Vac"/>
    <n v="152.94"/>
    <n v="3"/>
    <n v="0"/>
    <n v="41.293800000000005"/>
    <n v="111.64619999999999"/>
  </r>
  <r>
    <n v="540"/>
    <s v="CA-2012-134894"/>
    <n v="2012"/>
    <x v="214"/>
    <d v="2012-12-11T00:00:00"/>
    <n v="4"/>
    <s v="Standard Class"/>
    <s v="DK-12985"/>
    <x v="213"/>
    <x v="0"/>
    <s v="United States"/>
    <x v="0"/>
    <x v="0"/>
    <n v="42420"/>
    <x v="0"/>
    <s v="FUR-CH-10002647"/>
    <x v="0"/>
    <s v="Chairs"/>
    <s v="Situations Contoured Folding Chairs, 4/Set"/>
    <n v="283.92"/>
    <n v="4"/>
    <n v="0"/>
    <n v="70.980000000000018"/>
    <n v="212.94"/>
  </r>
  <r>
    <n v="541"/>
    <s v="CA-2011-140795"/>
    <n v="2011"/>
    <x v="215"/>
    <d v="2011-02-04T00:00:00"/>
    <n v="2"/>
    <s v="First Class"/>
    <s v="BD-11500"/>
    <x v="214"/>
    <x v="0"/>
    <s v="United States"/>
    <x v="124"/>
    <x v="6"/>
    <n v="54302"/>
    <x v="2"/>
    <s v="TEC-AC-10001432"/>
    <x v="2"/>
    <s v="Accessories"/>
    <s v="Enermax Aurora Lite Keyboard"/>
    <n v="468.90000000000003"/>
    <n v="6"/>
    <n v="0"/>
    <n v="206.31600000000006"/>
    <n v="262.58399999999995"/>
  </r>
  <r>
    <n v="542"/>
    <s v="CA-2013-136924"/>
    <n v="2013"/>
    <x v="216"/>
    <d v="2013-07-18T00:00:00"/>
    <n v="3"/>
    <s v="First Class"/>
    <s v="ES-14080"/>
    <x v="20"/>
    <x v="1"/>
    <s v="United States"/>
    <x v="93"/>
    <x v="16"/>
    <n v="85705"/>
    <x v="1"/>
    <s v="TEC-PH-10002262"/>
    <x v="2"/>
    <s v="Phones"/>
    <s v="LG Electronics Tone+ HBS-730 Bluetooth Headset"/>
    <n v="380.86400000000003"/>
    <n v="8"/>
    <n v="0.2"/>
    <n v="38.086400000000026"/>
    <n v="342.77760000000001"/>
  </r>
  <r>
    <n v="543"/>
    <s v="US-2012-120131"/>
    <n v="2012"/>
    <x v="217"/>
    <d v="2012-12-23T00:00:00"/>
    <n v="5"/>
    <s v="Standard Class"/>
    <s v="LM-17065"/>
    <x v="215"/>
    <x v="0"/>
    <s v="United States"/>
    <x v="24"/>
    <x v="24"/>
    <n v="45503"/>
    <x v="3"/>
    <s v="OFF-ST-10001809"/>
    <x v="1"/>
    <s v="Storage"/>
    <s v="Fellowes Officeware Wire Shelving"/>
    <n v="646.77600000000007"/>
    <n v="9"/>
    <n v="0.2"/>
    <n v="-145.52460000000002"/>
    <n v="792.30060000000003"/>
  </r>
  <r>
    <n v="544"/>
    <s v="CA-2011-103849"/>
    <n v="2011"/>
    <x v="218"/>
    <d v="2011-05-16T00:00:00"/>
    <n v="5"/>
    <s v="Standard Class"/>
    <s v="PG-18895"/>
    <x v="38"/>
    <x v="0"/>
    <s v="United States"/>
    <x v="5"/>
    <x v="5"/>
    <n v="76106"/>
    <x v="2"/>
    <s v="TEC-AC-10001465"/>
    <x v="2"/>
    <s v="Accessories"/>
    <s v="SanDisk Cruzer 64 GB USB Flash Drive"/>
    <n v="58.112000000000002"/>
    <n v="2"/>
    <n v="0.2"/>
    <n v="7.263999999999994"/>
    <n v="50.848000000000006"/>
  </r>
  <r>
    <n v="545"/>
    <s v="CA-2011-103849"/>
    <n v="2011"/>
    <x v="218"/>
    <d v="2011-05-16T00:00:00"/>
    <n v="5"/>
    <s v="Standard Class"/>
    <s v="PG-18895"/>
    <x v="38"/>
    <x v="0"/>
    <s v="United States"/>
    <x v="5"/>
    <x v="5"/>
    <n v="76106"/>
    <x v="2"/>
    <s v="TEC-PH-10002597"/>
    <x v="2"/>
    <s v="Phones"/>
    <s v="Xblue XB-1670-86 X16 Small Office Telephone - Titanium"/>
    <n v="100.792"/>
    <n v="1"/>
    <n v="0.2"/>
    <n v="6.2995000000000019"/>
    <n v="94.492500000000007"/>
  </r>
  <r>
    <n v="546"/>
    <s v="CA-2011-103849"/>
    <n v="2011"/>
    <x v="218"/>
    <d v="2011-05-16T00:00:00"/>
    <n v="5"/>
    <s v="Standard Class"/>
    <s v="PG-18895"/>
    <x v="38"/>
    <x v="0"/>
    <s v="United States"/>
    <x v="5"/>
    <x v="5"/>
    <n v="76106"/>
    <x v="2"/>
    <s v="FUR-FU-10000723"/>
    <x v="0"/>
    <s v="Furnishings"/>
    <s v="Deflect-o EconoMat Studded, No Bevel Mat for Low Pile Carpeting"/>
    <n v="66.112000000000009"/>
    <n v="4"/>
    <n v="0.6"/>
    <n v="-84.292799999999986"/>
    <n v="150.40479999999999"/>
  </r>
  <r>
    <n v="547"/>
    <s v="CA-2014-162929"/>
    <n v="2014"/>
    <x v="123"/>
    <d v="2014-11-23T00:00:00"/>
    <n v="3"/>
    <s v="First Class"/>
    <s v="AS-10135"/>
    <x v="216"/>
    <x v="2"/>
    <s v="United States"/>
    <x v="20"/>
    <x v="15"/>
    <n v="10035"/>
    <x v="3"/>
    <s v="OFF-BI-10000404"/>
    <x v="1"/>
    <s v="Binders"/>
    <s v="Avery Printable Repositionable Plastic Tabs"/>
    <n v="41.28"/>
    <n v="6"/>
    <n v="0.2"/>
    <n v="13.931999999999999"/>
    <n v="27.348000000000003"/>
  </r>
  <r>
    <n v="548"/>
    <s v="CA-2014-162929"/>
    <n v="2014"/>
    <x v="123"/>
    <d v="2014-11-23T00:00:00"/>
    <n v="3"/>
    <s v="First Class"/>
    <s v="AS-10135"/>
    <x v="216"/>
    <x v="2"/>
    <s v="United States"/>
    <x v="20"/>
    <x v="15"/>
    <n v="10035"/>
    <x v="3"/>
    <s v="OFF-PA-10002986"/>
    <x v="1"/>
    <s v="Paper"/>
    <s v="Xerox 1898"/>
    <n v="13.36"/>
    <n v="2"/>
    <n v="0"/>
    <n v="6.4127999999999998"/>
    <n v="6.9471999999999996"/>
  </r>
  <r>
    <n v="549"/>
    <s v="CA-2012-113173"/>
    <n v="2012"/>
    <x v="219"/>
    <d v="2012-11-17T00:00:00"/>
    <n v="2"/>
    <s v="Second Class"/>
    <s v="DK-13225"/>
    <x v="158"/>
    <x v="1"/>
    <s v="United States"/>
    <x v="22"/>
    <x v="10"/>
    <n v="60653"/>
    <x v="2"/>
    <s v="OFF-ST-10000604"/>
    <x v="1"/>
    <s v="Storage"/>
    <s v="Home/Office Personal File Carts"/>
    <n v="250.27199999999999"/>
    <n v="9"/>
    <n v="0.2"/>
    <n v="15.641999999999982"/>
    <n v="234.63"/>
  </r>
  <r>
    <n v="550"/>
    <s v="CA-2012-113173"/>
    <n v="2012"/>
    <x v="219"/>
    <d v="2012-11-17T00:00:00"/>
    <n v="2"/>
    <s v="Second Class"/>
    <s v="DK-13225"/>
    <x v="158"/>
    <x v="1"/>
    <s v="United States"/>
    <x v="22"/>
    <x v="10"/>
    <n v="60653"/>
    <x v="2"/>
    <s v="OFF-BI-10004738"/>
    <x v="1"/>
    <s v="Binders"/>
    <s v="Flexible Leather- Look Classic Collection Ring Binder"/>
    <n v="11.363999999999997"/>
    <n v="3"/>
    <n v="0.8"/>
    <n v="-17.045999999999999"/>
    <n v="28.409999999999997"/>
  </r>
  <r>
    <n v="551"/>
    <s v="CA-2012-113173"/>
    <n v="2012"/>
    <x v="219"/>
    <d v="2012-11-17T00:00:00"/>
    <n v="2"/>
    <s v="Second Class"/>
    <s v="DK-13225"/>
    <x v="158"/>
    <x v="1"/>
    <s v="United States"/>
    <x v="22"/>
    <x v="10"/>
    <n v="60653"/>
    <x v="2"/>
    <s v="OFF-SU-10001935"/>
    <x v="1"/>
    <s v="Supplies"/>
    <s v="Staples"/>
    <n v="8.7200000000000006"/>
    <n v="5"/>
    <n v="0.2"/>
    <n v="-1.7440000000000015"/>
    <n v="10.464000000000002"/>
  </r>
  <r>
    <n v="552"/>
    <s v="CA-2013-136406"/>
    <n v="2013"/>
    <x v="173"/>
    <d v="2013-04-18T00:00:00"/>
    <n v="2"/>
    <s v="Second Class"/>
    <s v="BD-11320"/>
    <x v="217"/>
    <x v="0"/>
    <s v="United States"/>
    <x v="8"/>
    <x v="1"/>
    <n v="94110"/>
    <x v="1"/>
    <s v="FUR-CH-10002024"/>
    <x v="0"/>
    <s v="Chairs"/>
    <s v="HON 5400 Series Task Chairs for Big and Tall"/>
    <n v="1121.568"/>
    <n v="2"/>
    <n v="0.2"/>
    <n v="0"/>
    <n v="1121.568"/>
  </r>
  <r>
    <n v="553"/>
    <s v="CA-2014-112774"/>
    <n v="2014"/>
    <x v="220"/>
    <d v="2014-09-13T00:00:00"/>
    <n v="1"/>
    <s v="First Class"/>
    <s v="RC-19960"/>
    <x v="53"/>
    <x v="0"/>
    <s v="United States"/>
    <x v="108"/>
    <x v="2"/>
    <n v="32216"/>
    <x v="0"/>
    <s v="FUR-FU-10003039"/>
    <x v="0"/>
    <s v="Furnishings"/>
    <s v="Howard Miller 11-1/2&quot; Diameter Grantwood Wall Clock"/>
    <n v="34.504000000000005"/>
    <n v="1"/>
    <n v="0.2"/>
    <n v="6.0381999999999998"/>
    <n v="28.465800000000005"/>
  </r>
  <r>
    <n v="554"/>
    <s v="CA-2014-101945"/>
    <n v="2014"/>
    <x v="221"/>
    <d v="2014-11-29T00:00:00"/>
    <n v="4"/>
    <s v="Standard Class"/>
    <s v="GT-14710"/>
    <x v="218"/>
    <x v="0"/>
    <s v="United States"/>
    <x v="12"/>
    <x v="5"/>
    <n v="77070"/>
    <x v="2"/>
    <s v="OFF-FA-10004248"/>
    <x v="1"/>
    <s v="Fasteners"/>
    <s v="Advantus T-Pin Paper Clips"/>
    <n v="10.824"/>
    <n v="3"/>
    <n v="0.2"/>
    <n v="2.5707"/>
    <n v="8.2532999999999994"/>
  </r>
  <r>
    <n v="555"/>
    <s v="CA-2014-100650"/>
    <n v="2014"/>
    <x v="222"/>
    <d v="2014-07-04T00:00:00"/>
    <n v="4"/>
    <s v="Second Class"/>
    <s v="DK-13225"/>
    <x v="158"/>
    <x v="1"/>
    <s v="United States"/>
    <x v="125"/>
    <x v="1"/>
    <n v="92804"/>
    <x v="1"/>
    <s v="OFF-ST-10001780"/>
    <x v="1"/>
    <s v="Storage"/>
    <s v="Tennsco 16-Compartment Lockers with Coat Rack"/>
    <n v="1295.78"/>
    <n v="2"/>
    <n v="0"/>
    <n v="310.98720000000003"/>
    <n v="984.79279999999994"/>
  </r>
  <r>
    <n v="556"/>
    <s v="CA-2011-155852"/>
    <n v="2011"/>
    <x v="223"/>
    <d v="2011-03-07T00:00:00"/>
    <n v="4"/>
    <s v="Second Class"/>
    <s v="AJ-10945"/>
    <x v="219"/>
    <x v="0"/>
    <s v="United States"/>
    <x v="40"/>
    <x v="3"/>
    <n v="28403"/>
    <x v="0"/>
    <s v="OFF-AR-10003560"/>
    <x v="1"/>
    <s v="Art"/>
    <s v="Zebra Zazzle Fluorescent Highlighters"/>
    <n v="19.456000000000003"/>
    <n v="4"/>
    <n v="0.2"/>
    <n v="3.4047999999999981"/>
    <n v="16.051200000000005"/>
  </r>
  <r>
    <n v="557"/>
    <s v="CA-2013-113243"/>
    <n v="2013"/>
    <x v="224"/>
    <d v="2013-06-16T00:00:00"/>
    <n v="5"/>
    <s v="Standard Class"/>
    <s v="OT-18730"/>
    <x v="220"/>
    <x v="0"/>
    <s v="United States"/>
    <x v="1"/>
    <x v="1"/>
    <n v="90045"/>
    <x v="1"/>
    <s v="OFF-LA-10001297"/>
    <x v="1"/>
    <s v="Labels"/>
    <s v="Avery 473"/>
    <n v="20.7"/>
    <n v="2"/>
    <n v="0"/>
    <n v="9.9359999999999999"/>
    <n v="10.763999999999999"/>
  </r>
  <r>
    <n v="558"/>
    <s v="CA-2013-113243"/>
    <n v="2013"/>
    <x v="224"/>
    <d v="2013-06-16T00:00:00"/>
    <n v="5"/>
    <s v="Standard Class"/>
    <s v="OT-18730"/>
    <x v="220"/>
    <x v="0"/>
    <s v="United States"/>
    <x v="1"/>
    <x v="1"/>
    <n v="90045"/>
    <x v="1"/>
    <s v="FUR-TA-10004256"/>
    <x v="0"/>
    <s v="Tables"/>
    <s v="Bretford “Just In Time” Height-Adjustable Multi-Task Work Tables"/>
    <n v="1335.68"/>
    <n v="4"/>
    <n v="0.2"/>
    <n v="-217.04800000000017"/>
    <n v="1552.7280000000003"/>
  </r>
  <r>
    <n v="559"/>
    <s v="CA-2013-113243"/>
    <n v="2013"/>
    <x v="224"/>
    <d v="2013-06-16T00:00:00"/>
    <n v="5"/>
    <s v="Standard Class"/>
    <s v="OT-18730"/>
    <x v="220"/>
    <x v="0"/>
    <s v="United States"/>
    <x v="1"/>
    <x v="1"/>
    <n v="90045"/>
    <x v="1"/>
    <s v="OFF-PA-10003441"/>
    <x v="1"/>
    <s v="Paper"/>
    <s v="Xerox 226"/>
    <n v="32.400000000000006"/>
    <n v="5"/>
    <n v="0"/>
    <n v="15.552000000000001"/>
    <n v="16.848000000000006"/>
  </r>
  <r>
    <n v="560"/>
    <s v="CA-2014-118731"/>
    <n v="2014"/>
    <x v="225"/>
    <d v="2014-11-23T00:00:00"/>
    <n v="2"/>
    <s v="Second Class"/>
    <s v="LP-17080"/>
    <x v="221"/>
    <x v="0"/>
    <s v="United States"/>
    <x v="8"/>
    <x v="1"/>
    <n v="94110"/>
    <x v="1"/>
    <s v="FUR-FU-10003347"/>
    <x v="0"/>
    <s v="Furnishings"/>
    <s v="Coloredge Poster Frame"/>
    <n v="42.599999999999994"/>
    <n v="3"/>
    <n v="0"/>
    <n v="16.614000000000001"/>
    <n v="25.985999999999994"/>
  </r>
  <r>
    <n v="561"/>
    <s v="CA-2014-118731"/>
    <n v="2014"/>
    <x v="225"/>
    <d v="2014-11-23T00:00:00"/>
    <n v="2"/>
    <s v="Second Class"/>
    <s v="LP-17080"/>
    <x v="221"/>
    <x v="0"/>
    <s v="United States"/>
    <x v="8"/>
    <x v="1"/>
    <n v="94110"/>
    <x v="1"/>
    <s v="OFF-BI-10000069"/>
    <x v="1"/>
    <s v="Binders"/>
    <s v="GBC Prepunched Paper, 19-Hole, for Binding Systems, 24-lb"/>
    <n v="84.056000000000012"/>
    <n v="7"/>
    <n v="0.2"/>
    <n v="27.318199999999983"/>
    <n v="56.737800000000028"/>
  </r>
  <r>
    <n v="562"/>
    <s v="CA-2011-145576"/>
    <n v="2011"/>
    <x v="80"/>
    <d v="2011-09-18T00:00:00"/>
    <n v="4"/>
    <s v="Second Class"/>
    <s v="CA-12775"/>
    <x v="222"/>
    <x v="0"/>
    <s v="United States"/>
    <x v="67"/>
    <x v="2"/>
    <n v="33614"/>
    <x v="0"/>
    <s v="OFF-AP-10003914"/>
    <x v="1"/>
    <s v="Appliances"/>
    <s v="Sanitaire Vibra Groomer IR Commercial Upright Vacuum, Replacement Belts"/>
    <n v="13"/>
    <n v="5"/>
    <n v="0.2"/>
    <n v="1.3000000000000007"/>
    <n v="11.7"/>
  </r>
  <r>
    <n v="563"/>
    <s v="CA-2011-145576"/>
    <n v="2011"/>
    <x v="80"/>
    <d v="2011-09-18T00:00:00"/>
    <n v="4"/>
    <s v="Second Class"/>
    <s v="CA-12775"/>
    <x v="222"/>
    <x v="0"/>
    <s v="United States"/>
    <x v="67"/>
    <x v="2"/>
    <n v="33614"/>
    <x v="0"/>
    <s v="FUR-FU-10004020"/>
    <x v="0"/>
    <s v="Furnishings"/>
    <s v="Advantus Panel Wall Acrylic Frame"/>
    <n v="13.128"/>
    <n v="3"/>
    <n v="0.2"/>
    <n v="3.7743000000000002"/>
    <n v="9.3536999999999999"/>
  </r>
  <r>
    <n v="564"/>
    <s v="CA-2012-130736"/>
    <n v="2012"/>
    <x v="214"/>
    <d v="2012-12-09T00:00:00"/>
    <n v="2"/>
    <s v="First Class"/>
    <s v="JF-15490"/>
    <x v="223"/>
    <x v="0"/>
    <s v="United States"/>
    <x v="4"/>
    <x v="4"/>
    <n v="98105"/>
    <x v="1"/>
    <s v="OFF-FA-10003467"/>
    <x v="1"/>
    <s v="Fasteners"/>
    <s v="Alliance Big Bands Rubber Bands, 12/Pack"/>
    <n v="3.96"/>
    <n v="2"/>
    <n v="0"/>
    <n v="0"/>
    <n v="3.96"/>
  </r>
  <r>
    <n v="565"/>
    <s v="CA-2012-130736"/>
    <n v="2012"/>
    <x v="214"/>
    <d v="2012-12-09T00:00:00"/>
    <n v="2"/>
    <s v="First Class"/>
    <s v="JF-15490"/>
    <x v="223"/>
    <x v="0"/>
    <s v="United States"/>
    <x v="4"/>
    <x v="4"/>
    <n v="98105"/>
    <x v="1"/>
    <s v="OFF-LA-10000634"/>
    <x v="1"/>
    <s v="Labels"/>
    <s v="Avery 509"/>
    <n v="2.61"/>
    <n v="1"/>
    <n v="0"/>
    <n v="1.2005999999999999"/>
    <n v="1.4094"/>
  </r>
  <r>
    <n v="566"/>
    <s v="CA-2014-137099"/>
    <n v="2014"/>
    <x v="226"/>
    <d v="2014-12-11T00:00:00"/>
    <n v="3"/>
    <s v="First Class"/>
    <s v="FP-14320"/>
    <x v="224"/>
    <x v="0"/>
    <s v="United States"/>
    <x v="1"/>
    <x v="1"/>
    <n v="90008"/>
    <x v="1"/>
    <s v="TEC-PH-10002496"/>
    <x v="2"/>
    <s v="Phones"/>
    <s v="Cisco SPA301"/>
    <n v="374.37600000000003"/>
    <n v="3"/>
    <n v="0.2"/>
    <n v="46.796999999999983"/>
    <n v="327.57900000000006"/>
  </r>
  <r>
    <n v="567"/>
    <s v="CA-2014-156951"/>
    <n v="2014"/>
    <x v="172"/>
    <d v="2014-10-09T00:00:00"/>
    <n v="7"/>
    <s v="Standard Class"/>
    <s v="EB-13840"/>
    <x v="225"/>
    <x v="1"/>
    <s v="United States"/>
    <x v="4"/>
    <x v="4"/>
    <n v="98105"/>
    <x v="1"/>
    <s v="OFF-PA-10004530"/>
    <x v="1"/>
    <s v="Paper"/>
    <s v="Personal Creations Ink Jet Cards and Labels"/>
    <n v="91.84"/>
    <n v="8"/>
    <n v="0"/>
    <n v="45.001600000000003"/>
    <n v="46.8384"/>
  </r>
  <r>
    <n v="568"/>
    <s v="CA-2014-156951"/>
    <n v="2014"/>
    <x v="172"/>
    <d v="2014-10-09T00:00:00"/>
    <n v="7"/>
    <s v="Standard Class"/>
    <s v="EB-13840"/>
    <x v="225"/>
    <x v="1"/>
    <s v="United States"/>
    <x v="4"/>
    <x v="4"/>
    <n v="98105"/>
    <x v="1"/>
    <s v="OFF-BI-10001107"/>
    <x v="1"/>
    <s v="Binders"/>
    <s v="GBC White Gloss Covers, Plain Front"/>
    <n v="81.088000000000008"/>
    <n v="7"/>
    <n v="0.2"/>
    <n v="27.3672"/>
    <n v="53.720800000000011"/>
  </r>
  <r>
    <n v="569"/>
    <s v="CA-2014-156951"/>
    <n v="2014"/>
    <x v="172"/>
    <d v="2014-10-09T00:00:00"/>
    <n v="7"/>
    <s v="Standard Class"/>
    <s v="EB-13840"/>
    <x v="225"/>
    <x v="1"/>
    <s v="United States"/>
    <x v="4"/>
    <x v="4"/>
    <n v="98105"/>
    <x v="1"/>
    <s v="OFF-PA-10004451"/>
    <x v="1"/>
    <s v="Paper"/>
    <s v="Xerox 222"/>
    <n v="19.440000000000001"/>
    <n v="3"/>
    <n v="0"/>
    <n v="9.3312000000000008"/>
    <n v="10.1088"/>
  </r>
  <r>
    <n v="570"/>
    <s v="CA-2014-156951"/>
    <n v="2014"/>
    <x v="172"/>
    <d v="2014-10-09T00:00:00"/>
    <n v="7"/>
    <s v="Standard Class"/>
    <s v="EB-13840"/>
    <x v="225"/>
    <x v="1"/>
    <s v="United States"/>
    <x v="4"/>
    <x v="4"/>
    <n v="98105"/>
    <x v="1"/>
    <s v="FUR-CH-10004997"/>
    <x v="0"/>
    <s v="Chairs"/>
    <s v="Hon Every-Day Series Multi-Task Chairs"/>
    <n v="451.15199999999993"/>
    <n v="3"/>
    <n v="0.2"/>
    <n v="0"/>
    <n v="451.15199999999993"/>
  </r>
  <r>
    <n v="571"/>
    <s v="CA-2014-164826"/>
    <n v="2014"/>
    <x v="116"/>
    <d v="2015-01-05T00:00:00"/>
    <n v="7"/>
    <s v="Standard Class"/>
    <s v="JF-15415"/>
    <x v="226"/>
    <x v="0"/>
    <s v="United States"/>
    <x v="20"/>
    <x v="15"/>
    <n v="10024"/>
    <x v="3"/>
    <s v="OFF-LA-10001297"/>
    <x v="1"/>
    <s v="Labels"/>
    <s v="Avery 473"/>
    <n v="72.45"/>
    <n v="7"/>
    <n v="0"/>
    <n v="34.775999999999996"/>
    <n v="37.674000000000007"/>
  </r>
  <r>
    <n v="572"/>
    <s v="CA-2014-164826"/>
    <n v="2014"/>
    <x v="116"/>
    <d v="2015-01-05T00:00:00"/>
    <n v="7"/>
    <s v="Standard Class"/>
    <s v="JF-15415"/>
    <x v="226"/>
    <x v="0"/>
    <s v="United States"/>
    <x v="20"/>
    <x v="15"/>
    <n v="10024"/>
    <x v="3"/>
    <s v="OFF-FA-10000585"/>
    <x v="1"/>
    <s v="Fasteners"/>
    <s v="OIC Bulk Pack Metal Binder Clips"/>
    <n v="13.96"/>
    <n v="4"/>
    <n v="0"/>
    <n v="6.4215999999999998"/>
    <n v="7.5384000000000011"/>
  </r>
  <r>
    <n v="573"/>
    <s v="CA-2014-164826"/>
    <n v="2014"/>
    <x v="116"/>
    <d v="2015-01-05T00:00:00"/>
    <n v="7"/>
    <s v="Standard Class"/>
    <s v="JF-15415"/>
    <x v="226"/>
    <x v="0"/>
    <s v="United States"/>
    <x v="20"/>
    <x v="15"/>
    <n v="10024"/>
    <x v="3"/>
    <s v="OFF-BI-10001922"/>
    <x v="1"/>
    <s v="Binders"/>
    <s v="Storex Dura Pro Binders"/>
    <n v="33.264000000000003"/>
    <n v="7"/>
    <n v="0.2"/>
    <n v="11.226599999999999"/>
    <n v="22.037400000000005"/>
  </r>
  <r>
    <n v="574"/>
    <s v="CA-2014-164826"/>
    <n v="2014"/>
    <x v="116"/>
    <d v="2015-01-05T00:00:00"/>
    <n v="7"/>
    <s v="Standard Class"/>
    <s v="JF-15415"/>
    <x v="226"/>
    <x v="0"/>
    <s v="United States"/>
    <x v="20"/>
    <x v="15"/>
    <n v="10024"/>
    <x v="3"/>
    <s v="TEC-PH-10000347"/>
    <x v="2"/>
    <s v="Phones"/>
    <s v="Cush Cases Heavy Duty Rugged Cover Case for Samsung Galaxy S5 - Purple"/>
    <n v="14.850000000000001"/>
    <n v="3"/>
    <n v="0"/>
    <n v="4.0095000000000001"/>
    <n v="10.840500000000002"/>
  </r>
  <r>
    <n v="575"/>
    <s v="CA-2013-127250"/>
    <n v="2013"/>
    <x v="54"/>
    <d v="2013-11-08T00:00:00"/>
    <n v="4"/>
    <s v="Standard Class"/>
    <s v="SF-20200"/>
    <x v="227"/>
    <x v="0"/>
    <s v="United States"/>
    <x v="126"/>
    <x v="4"/>
    <n v="98270"/>
    <x v="1"/>
    <s v="OFF-AR-10003394"/>
    <x v="1"/>
    <s v="Art"/>
    <s v="Newell 332"/>
    <n v="8.82"/>
    <n v="3"/>
    <n v="0"/>
    <n v="2.3814000000000002"/>
    <n v="6.4386000000000001"/>
  </r>
  <r>
    <n v="576"/>
    <s v="CA-2012-149713"/>
    <n v="2012"/>
    <x v="227"/>
    <d v="2012-09-22T00:00:00"/>
    <n v="4"/>
    <s v="Second Class"/>
    <s v="TG-21640"/>
    <x v="228"/>
    <x v="0"/>
    <s v="United States"/>
    <x v="85"/>
    <x v="1"/>
    <n v="90805"/>
    <x v="1"/>
    <s v="OFF-PA-10004530"/>
    <x v="1"/>
    <s v="Paper"/>
    <s v="Personal Creations Ink Jet Cards and Labels"/>
    <n v="160.72"/>
    <n v="14"/>
    <n v="0"/>
    <n v="78.752800000000008"/>
    <n v="81.967199999999991"/>
  </r>
  <r>
    <n v="577"/>
    <s v="CA-2012-149713"/>
    <n v="2012"/>
    <x v="227"/>
    <d v="2012-09-22T00:00:00"/>
    <n v="4"/>
    <s v="Second Class"/>
    <s v="TG-21640"/>
    <x v="228"/>
    <x v="0"/>
    <s v="United States"/>
    <x v="85"/>
    <x v="1"/>
    <n v="90805"/>
    <x v="1"/>
    <s v="OFF-PA-10001450"/>
    <x v="1"/>
    <s v="Paper"/>
    <s v="Rediform S.O.S. Phone Message Books"/>
    <n v="19.920000000000002"/>
    <n v="4"/>
    <n v="0"/>
    <n v="9.7608000000000015"/>
    <n v="10.1592"/>
  </r>
  <r>
    <n v="578"/>
    <s v="CA-2012-149713"/>
    <n v="2012"/>
    <x v="227"/>
    <d v="2012-09-22T00:00:00"/>
    <n v="4"/>
    <s v="Second Class"/>
    <s v="TG-21640"/>
    <x v="228"/>
    <x v="0"/>
    <s v="United States"/>
    <x v="85"/>
    <x v="1"/>
    <n v="90805"/>
    <x v="1"/>
    <s v="OFF-SU-10001574"/>
    <x v="1"/>
    <s v="Supplies"/>
    <s v="Acme Value Line Scissors"/>
    <n v="7.3"/>
    <n v="2"/>
    <n v="0"/>
    <n v="2.1899999999999995"/>
    <n v="5.1100000000000003"/>
  </r>
  <r>
    <n v="579"/>
    <s v="CA-2014-118640"/>
    <n v="2014"/>
    <x v="228"/>
    <d v="2014-07-27T00:00:00"/>
    <n v="6"/>
    <s v="Standard Class"/>
    <s v="CS-11950"/>
    <x v="229"/>
    <x v="0"/>
    <s v="United States"/>
    <x v="22"/>
    <x v="10"/>
    <n v="60610"/>
    <x v="2"/>
    <s v="OFF-ST-10002974"/>
    <x v="1"/>
    <s v="Storage"/>
    <s v="Trav-L-File Heavy-Duty Shuttle II, Black"/>
    <n v="69.712000000000003"/>
    <n v="2"/>
    <n v="0.2"/>
    <n v="8.7139999999999951"/>
    <n v="60.998000000000005"/>
  </r>
  <r>
    <n v="580"/>
    <s v="CA-2014-118640"/>
    <n v="2014"/>
    <x v="228"/>
    <d v="2014-07-27T00:00:00"/>
    <n v="6"/>
    <s v="Standard Class"/>
    <s v="CS-11950"/>
    <x v="229"/>
    <x v="0"/>
    <s v="United States"/>
    <x v="22"/>
    <x v="10"/>
    <n v="60610"/>
    <x v="2"/>
    <s v="FUR-FU-10001475"/>
    <x v="0"/>
    <s v="Furnishings"/>
    <s v="Contract Clock, 14&quot;, Brown"/>
    <n v="8.7919999999999998"/>
    <n v="1"/>
    <n v="0.6"/>
    <n v="-5.7148000000000003"/>
    <n v="14.5068"/>
  </r>
  <r>
    <n v="581"/>
    <s v="CA-2012-132906"/>
    <n v="2012"/>
    <x v="229"/>
    <d v="2012-09-14T00:00:00"/>
    <n v="4"/>
    <s v="Standard Class"/>
    <s v="CC-12145"/>
    <x v="230"/>
    <x v="0"/>
    <s v="United States"/>
    <x v="1"/>
    <x v="1"/>
    <n v="90004"/>
    <x v="1"/>
    <s v="OFF-SU-10004498"/>
    <x v="1"/>
    <s v="Supplies"/>
    <s v="Martin-Yale Premier Letter Opener"/>
    <n v="51.52"/>
    <n v="4"/>
    <n v="0"/>
    <n v="1.5456000000000003"/>
    <n v="49.974400000000003"/>
  </r>
  <r>
    <n v="582"/>
    <s v="CA-2014-145233"/>
    <n v="2014"/>
    <x v="96"/>
    <d v="2014-12-06T00:00:00"/>
    <n v="4"/>
    <s v="Standard Class"/>
    <s v="DV-13465"/>
    <x v="231"/>
    <x v="0"/>
    <s v="United States"/>
    <x v="60"/>
    <x v="22"/>
    <n v="80219"/>
    <x v="1"/>
    <s v="TEC-PH-10004977"/>
    <x v="2"/>
    <s v="Phones"/>
    <s v="GE 30524EE4"/>
    <n v="470.37600000000009"/>
    <n v="3"/>
    <n v="0.2"/>
    <n v="52.917299999999955"/>
    <n v="417.45870000000014"/>
  </r>
  <r>
    <n v="583"/>
    <s v="CA-2014-145233"/>
    <n v="2014"/>
    <x v="96"/>
    <d v="2014-12-06T00:00:00"/>
    <n v="4"/>
    <s v="Standard Class"/>
    <s v="DV-13465"/>
    <x v="231"/>
    <x v="0"/>
    <s v="United States"/>
    <x v="60"/>
    <x v="22"/>
    <n v="80219"/>
    <x v="1"/>
    <s v="TEC-PH-10000586"/>
    <x v="2"/>
    <s v="Phones"/>
    <s v="AT&amp;T SB67148 SynJ"/>
    <n v="105.584"/>
    <n v="2"/>
    <n v="0.2"/>
    <n v="9.2386000000000053"/>
    <n v="96.345399999999998"/>
  </r>
  <r>
    <n v="584"/>
    <s v="CA-2014-145233"/>
    <n v="2014"/>
    <x v="96"/>
    <d v="2014-12-06T00:00:00"/>
    <n v="4"/>
    <s v="Standard Class"/>
    <s v="DV-13465"/>
    <x v="231"/>
    <x v="0"/>
    <s v="United States"/>
    <x v="60"/>
    <x v="22"/>
    <n v="80219"/>
    <x v="1"/>
    <s v="OFF-AP-10000358"/>
    <x v="1"/>
    <s v="Appliances"/>
    <s v="Fellowes Basic Home/Office Series Surge Protectors"/>
    <n v="31.152000000000001"/>
    <n v="3"/>
    <n v="0.2"/>
    <n v="3.5045999999999964"/>
    <n v="27.647400000000005"/>
  </r>
  <r>
    <n v="585"/>
    <s v="CA-2014-145233"/>
    <n v="2014"/>
    <x v="96"/>
    <d v="2014-12-06T00:00:00"/>
    <n v="4"/>
    <s v="Standard Class"/>
    <s v="DV-13465"/>
    <x v="231"/>
    <x v="0"/>
    <s v="United States"/>
    <x v="60"/>
    <x v="22"/>
    <n v="80219"/>
    <x v="1"/>
    <s v="OFF-BI-10002764"/>
    <x v="1"/>
    <s v="Binders"/>
    <s v="Recycled Pressboard Report Cover with Reinforced Top Hinge"/>
    <n v="6.7830000000000004"/>
    <n v="7"/>
    <n v="0.7"/>
    <n v="-4.7480999999999973"/>
    <n v="11.531099999999999"/>
  </r>
  <r>
    <n v="586"/>
    <s v="CA-2014-145233"/>
    <n v="2014"/>
    <x v="96"/>
    <d v="2014-12-06T00:00:00"/>
    <n v="4"/>
    <s v="Standard Class"/>
    <s v="DV-13465"/>
    <x v="231"/>
    <x v="0"/>
    <s v="United States"/>
    <x v="60"/>
    <x v="22"/>
    <n v="80219"/>
    <x v="1"/>
    <s v="TEC-PH-10001254"/>
    <x v="2"/>
    <s v="Phones"/>
    <s v="Jabra BIZ 2300 Duo QD Duo Corded Headset"/>
    <n v="406.36799999999999"/>
    <n v="4"/>
    <n v="0.2"/>
    <n v="30.477599999999981"/>
    <n v="375.8904"/>
  </r>
  <r>
    <n v="587"/>
    <s v="CA-2012-128139"/>
    <n v="2012"/>
    <x v="230"/>
    <d v="2012-07-09T00:00:00"/>
    <n v="6"/>
    <s v="Standard Class"/>
    <s v="BD-11725"/>
    <x v="232"/>
    <x v="0"/>
    <s v="United States"/>
    <x v="102"/>
    <x v="0"/>
    <n v="40475"/>
    <x v="0"/>
    <s v="FUR-CH-10003956"/>
    <x v="0"/>
    <s v="Chairs"/>
    <s v="Novimex High-Tech Fabric Mesh Task Chair"/>
    <n v="70.98"/>
    <n v="1"/>
    <n v="0"/>
    <n v="4.968599999999995"/>
    <n v="66.011400000000009"/>
  </r>
  <r>
    <n v="588"/>
    <s v="CA-2012-128139"/>
    <n v="2012"/>
    <x v="230"/>
    <d v="2012-07-09T00:00:00"/>
    <n v="6"/>
    <s v="Standard Class"/>
    <s v="BD-11725"/>
    <x v="232"/>
    <x v="0"/>
    <s v="United States"/>
    <x v="102"/>
    <x v="0"/>
    <n v="40475"/>
    <x v="0"/>
    <s v="OFF-LA-10003930"/>
    <x v="1"/>
    <s v="Labels"/>
    <s v="Dot Matrix Printer Tape Reel Labels, White, 5000/Box"/>
    <n v="294.93"/>
    <n v="3"/>
    <n v="0"/>
    <n v="144.51570000000001"/>
    <n v="150.4143"/>
  </r>
  <r>
    <n v="589"/>
    <s v="US-2013-156986"/>
    <n v="2013"/>
    <x v="231"/>
    <d v="2013-03-25T00:00:00"/>
    <n v="4"/>
    <s v="Standard Class"/>
    <s v="ZC-21910"/>
    <x v="233"/>
    <x v="0"/>
    <s v="United States"/>
    <x v="127"/>
    <x v="21"/>
    <n v="97301"/>
    <x v="1"/>
    <s v="TEC-PH-10003800"/>
    <x v="2"/>
    <s v="Phones"/>
    <s v="i.Sound Portable Power - 8000 mAh"/>
    <n v="84.784000000000006"/>
    <n v="2"/>
    <n v="0.2"/>
    <n v="-20.136200000000006"/>
    <n v="104.92020000000001"/>
  </r>
  <r>
    <n v="590"/>
    <s v="US-2013-156986"/>
    <n v="2013"/>
    <x v="231"/>
    <d v="2013-03-25T00:00:00"/>
    <n v="4"/>
    <s v="Standard Class"/>
    <s v="ZC-21910"/>
    <x v="233"/>
    <x v="0"/>
    <s v="United States"/>
    <x v="127"/>
    <x v="21"/>
    <n v="97301"/>
    <x v="1"/>
    <s v="OFF-PA-10002005"/>
    <x v="1"/>
    <s v="Paper"/>
    <s v="Xerox 225"/>
    <n v="20.736000000000004"/>
    <n v="4"/>
    <n v="0.2"/>
    <n v="7.2576000000000001"/>
    <n v="13.478400000000004"/>
  </r>
  <r>
    <n v="591"/>
    <s v="US-2013-156986"/>
    <n v="2013"/>
    <x v="231"/>
    <d v="2013-03-25T00:00:00"/>
    <n v="4"/>
    <s v="Standard Class"/>
    <s v="ZC-21910"/>
    <x v="233"/>
    <x v="0"/>
    <s v="United States"/>
    <x v="127"/>
    <x v="21"/>
    <n v="97301"/>
    <x v="1"/>
    <s v="OFF-BI-10002498"/>
    <x v="1"/>
    <s v="Binders"/>
    <s v="Clear Mylar Reinforcing Strips"/>
    <n v="16.821000000000005"/>
    <n v="3"/>
    <n v="0.7"/>
    <n v="-12.896100000000004"/>
    <n v="29.717100000000009"/>
  </r>
  <r>
    <n v="592"/>
    <s v="US-2013-156986"/>
    <n v="2013"/>
    <x v="231"/>
    <d v="2013-03-25T00:00:00"/>
    <n v="4"/>
    <s v="Standard Class"/>
    <s v="ZC-21910"/>
    <x v="233"/>
    <x v="0"/>
    <s v="United States"/>
    <x v="127"/>
    <x v="21"/>
    <n v="97301"/>
    <x v="1"/>
    <s v="OFF-PA-10004101"/>
    <x v="1"/>
    <s v="Paper"/>
    <s v="Xerox 1894"/>
    <n v="10.368000000000002"/>
    <n v="2"/>
    <n v="0.2"/>
    <n v="3.6288"/>
    <n v="6.7392000000000021"/>
  </r>
  <r>
    <n v="593"/>
    <s v="CA-2011-135405"/>
    <n v="2011"/>
    <x v="232"/>
    <d v="2011-01-14T00:00:00"/>
    <n v="4"/>
    <s v="Standard Class"/>
    <s v="MS-17830"/>
    <x v="234"/>
    <x v="0"/>
    <s v="United States"/>
    <x v="128"/>
    <x v="5"/>
    <n v="78041"/>
    <x v="2"/>
    <s v="OFF-AR-10004078"/>
    <x v="1"/>
    <s v="Art"/>
    <s v="Newell 312"/>
    <n v="9.3439999999999994"/>
    <n v="2"/>
    <n v="0.2"/>
    <n v="1.1679999999999997"/>
    <n v="8.1760000000000002"/>
  </r>
  <r>
    <n v="594"/>
    <s v="CA-2011-135405"/>
    <n v="2011"/>
    <x v="232"/>
    <d v="2011-01-14T00:00:00"/>
    <n v="4"/>
    <s v="Standard Class"/>
    <s v="MS-17830"/>
    <x v="234"/>
    <x v="0"/>
    <s v="United States"/>
    <x v="128"/>
    <x v="5"/>
    <n v="78041"/>
    <x v="2"/>
    <s v="TEC-AC-10001266"/>
    <x v="2"/>
    <s v="Accessories"/>
    <s v="Memorex Micro Travel Drive 8 GB"/>
    <n v="31.200000000000003"/>
    <n v="3"/>
    <n v="0.2"/>
    <n v="9.7499999999999964"/>
    <n v="21.450000000000006"/>
  </r>
  <r>
    <n v="595"/>
    <s v="CA-2011-131450"/>
    <n v="2011"/>
    <x v="233"/>
    <d v="2011-08-15T00:00:00"/>
    <n v="7"/>
    <s v="Standard Class"/>
    <s v="LR-16915"/>
    <x v="235"/>
    <x v="0"/>
    <s v="United States"/>
    <x v="70"/>
    <x v="1"/>
    <n v="92024"/>
    <x v="1"/>
    <s v="OFF-AP-10004708"/>
    <x v="1"/>
    <s v="Appliances"/>
    <s v="Fellowes Superior 10 Outlet Split Surge Protector"/>
    <n v="76.12"/>
    <n v="2"/>
    <n v="0"/>
    <n v="22.074799999999996"/>
    <n v="54.045200000000008"/>
  </r>
  <r>
    <n v="596"/>
    <s v="CA-2011-131450"/>
    <n v="2011"/>
    <x v="233"/>
    <d v="2011-08-15T00:00:00"/>
    <n v="7"/>
    <s v="Standard Class"/>
    <s v="LR-16915"/>
    <x v="235"/>
    <x v="0"/>
    <s v="United States"/>
    <x v="70"/>
    <x v="1"/>
    <n v="92024"/>
    <x v="1"/>
    <s v="TEC-CO-10004115"/>
    <x v="2"/>
    <s v="Copiers"/>
    <s v="Sharp AL-1530CS Digital Copier"/>
    <n v="1199.9760000000001"/>
    <n v="3"/>
    <n v="0.2"/>
    <n v="434.99130000000002"/>
    <n v="764.98470000000009"/>
  </r>
  <r>
    <n v="597"/>
    <s v="CA-2011-131450"/>
    <n v="2011"/>
    <x v="233"/>
    <d v="2011-08-15T00:00:00"/>
    <n v="7"/>
    <s v="Standard Class"/>
    <s v="LR-16915"/>
    <x v="235"/>
    <x v="0"/>
    <s v="United States"/>
    <x v="70"/>
    <x v="1"/>
    <n v="92024"/>
    <x v="1"/>
    <s v="TEC-PH-10002398"/>
    <x v="2"/>
    <s v="Phones"/>
    <s v="AT&amp;T 1070 Corded Phone"/>
    <n v="445.96000000000004"/>
    <n v="5"/>
    <n v="0.2"/>
    <n v="55.744999999999948"/>
    <n v="390.21500000000009"/>
  </r>
  <r>
    <n v="598"/>
    <s v="CA-2011-131450"/>
    <n v="2011"/>
    <x v="233"/>
    <d v="2011-08-15T00:00:00"/>
    <n v="7"/>
    <s v="Standard Class"/>
    <s v="LR-16915"/>
    <x v="235"/>
    <x v="0"/>
    <s v="United States"/>
    <x v="70"/>
    <x v="1"/>
    <n v="92024"/>
    <x v="1"/>
    <s v="FUR-FU-10001979"/>
    <x v="0"/>
    <s v="Furnishings"/>
    <s v="Dana Halogen Swing-Arm Architect Lamp"/>
    <n v="327.76"/>
    <n v="8"/>
    <n v="0"/>
    <n v="91.772800000000018"/>
    <n v="235.98719999999997"/>
  </r>
  <r>
    <n v="599"/>
    <s v="CA-2013-120180"/>
    <n v="2013"/>
    <x v="216"/>
    <d v="2013-07-17T00:00:00"/>
    <n v="2"/>
    <s v="First Class"/>
    <s v="TP-21130"/>
    <x v="236"/>
    <x v="0"/>
    <s v="United States"/>
    <x v="10"/>
    <x v="9"/>
    <n v="19134"/>
    <x v="3"/>
    <s v="OFF-SU-10004115"/>
    <x v="1"/>
    <s v="Supplies"/>
    <s v="Acme Stainless Steel Office Snips"/>
    <n v="11.632"/>
    <n v="2"/>
    <n v="0.2"/>
    <n v="1.0178000000000007"/>
    <n v="10.614199999999999"/>
  </r>
  <r>
    <n v="600"/>
    <s v="US-2013-100720"/>
    <n v="2013"/>
    <x v="87"/>
    <d v="2013-07-22T00:00:00"/>
    <n v="5"/>
    <s v="Standard Class"/>
    <s v="CK-12205"/>
    <x v="237"/>
    <x v="0"/>
    <s v="United States"/>
    <x v="10"/>
    <x v="9"/>
    <n v="19120"/>
    <x v="3"/>
    <s v="TEC-PH-10001425"/>
    <x v="2"/>
    <s v="Phones"/>
    <s v="Mophie Juice Pack Helium for iPhone"/>
    <n v="143.98199999999997"/>
    <n v="3"/>
    <n v="0.4"/>
    <n v="-28.796400000000006"/>
    <n v="172.77839999999998"/>
  </r>
  <r>
    <n v="601"/>
    <s v="US-2013-100720"/>
    <n v="2013"/>
    <x v="87"/>
    <d v="2013-07-22T00:00:00"/>
    <n v="5"/>
    <s v="Standard Class"/>
    <s v="CK-12205"/>
    <x v="237"/>
    <x v="0"/>
    <s v="United States"/>
    <x v="10"/>
    <x v="9"/>
    <n v="19120"/>
    <x v="3"/>
    <s v="TEC-PH-10003963"/>
    <x v="2"/>
    <s v="Phones"/>
    <s v="GE 2-Jack Phone Line Splitter"/>
    <n v="494.37599999999998"/>
    <n v="4"/>
    <n v="0.4"/>
    <n v="-115.35440000000006"/>
    <n v="609.73040000000003"/>
  </r>
  <r>
    <n v="602"/>
    <s v="US-2013-100720"/>
    <n v="2013"/>
    <x v="87"/>
    <d v="2013-07-22T00:00:00"/>
    <n v="5"/>
    <s v="Standard Class"/>
    <s v="CK-12205"/>
    <x v="237"/>
    <x v="0"/>
    <s v="United States"/>
    <x v="10"/>
    <x v="9"/>
    <n v="19120"/>
    <x v="3"/>
    <s v="OFF-SU-10001574"/>
    <x v="1"/>
    <s v="Supplies"/>
    <s v="Acme Value Line Scissors"/>
    <n v="5.84"/>
    <n v="2"/>
    <n v="0.2"/>
    <n v="0.72999999999999954"/>
    <n v="5.1100000000000003"/>
  </r>
  <r>
    <n v="603"/>
    <s v="CA-2011-149958"/>
    <n v="2011"/>
    <x v="234"/>
    <d v="2011-03-19T00:00:00"/>
    <n v="4"/>
    <s v="Standard Class"/>
    <s v="AS-10240"/>
    <x v="238"/>
    <x v="0"/>
    <s v="United States"/>
    <x v="67"/>
    <x v="2"/>
    <n v="33614"/>
    <x v="0"/>
    <s v="OFF-ST-10001490"/>
    <x v="1"/>
    <s v="Storage"/>
    <s v="Hot File 7-Pocket, Floor Stand"/>
    <n v="142.77600000000001"/>
    <n v="1"/>
    <n v="0.2"/>
    <n v="17.84699999999998"/>
    <n v="124.92900000000003"/>
  </r>
  <r>
    <n v="604"/>
    <s v="CA-2011-149958"/>
    <n v="2011"/>
    <x v="234"/>
    <d v="2011-03-19T00:00:00"/>
    <n v="4"/>
    <s v="Standard Class"/>
    <s v="AS-10240"/>
    <x v="238"/>
    <x v="0"/>
    <s v="United States"/>
    <x v="67"/>
    <x v="2"/>
    <n v="33614"/>
    <x v="0"/>
    <s v="FUR-FU-10001756"/>
    <x v="0"/>
    <s v="Furnishings"/>
    <s v="Eldon Expressions Desk Accessory, Wood Photo Frame, Mahogany"/>
    <n v="45.695999999999998"/>
    <n v="3"/>
    <n v="0.2"/>
    <n v="5.1407999999999916"/>
    <n v="40.555200000000006"/>
  </r>
  <r>
    <n v="605"/>
    <s v="CA-2011-149958"/>
    <n v="2011"/>
    <x v="234"/>
    <d v="2011-03-19T00:00:00"/>
    <n v="4"/>
    <s v="Standard Class"/>
    <s v="AS-10240"/>
    <x v="238"/>
    <x v="0"/>
    <s v="United States"/>
    <x v="67"/>
    <x v="2"/>
    <n v="33614"/>
    <x v="0"/>
    <s v="OFF-BI-10000773"/>
    <x v="1"/>
    <s v="Binders"/>
    <s v="Insertable Tab Post Binder Dividers"/>
    <n v="7.218"/>
    <n v="3"/>
    <n v="0.7"/>
    <n v="-5.5338000000000012"/>
    <n v="12.751800000000001"/>
  </r>
  <r>
    <n v="606"/>
    <s v="CA-2011-149958"/>
    <n v="2011"/>
    <x v="234"/>
    <d v="2011-03-19T00:00:00"/>
    <n v="4"/>
    <s v="Standard Class"/>
    <s v="AS-10240"/>
    <x v="238"/>
    <x v="0"/>
    <s v="United States"/>
    <x v="67"/>
    <x v="2"/>
    <n v="33614"/>
    <x v="0"/>
    <s v="OFF-BI-10001543"/>
    <x v="1"/>
    <s v="Binders"/>
    <s v="GBC VeloBinder Manual Binding System"/>
    <n v="43.188000000000009"/>
    <n v="4"/>
    <n v="0.7"/>
    <n v="-31.671199999999999"/>
    <n v="74.859200000000016"/>
  </r>
  <r>
    <n v="607"/>
    <s v="CA-2011-149958"/>
    <n v="2011"/>
    <x v="234"/>
    <d v="2011-03-19T00:00:00"/>
    <n v="4"/>
    <s v="Standard Class"/>
    <s v="AS-10240"/>
    <x v="238"/>
    <x v="0"/>
    <s v="United States"/>
    <x v="67"/>
    <x v="2"/>
    <n v="33614"/>
    <x v="0"/>
    <s v="OFF-PA-10002120"/>
    <x v="1"/>
    <s v="Paper"/>
    <s v="Xerox 1889"/>
    <n v="131.904"/>
    <n v="3"/>
    <n v="0.2"/>
    <n v="47.815200000000004"/>
    <n v="84.088799999999992"/>
  </r>
  <r>
    <n v="608"/>
    <s v="US-2011-105767"/>
    <n v="2011"/>
    <x v="235"/>
    <d v="2011-05-27T00:00:00"/>
    <n v="4"/>
    <s v="Standard Class"/>
    <s v="AR-10510"/>
    <x v="239"/>
    <x v="0"/>
    <s v="United States"/>
    <x v="10"/>
    <x v="9"/>
    <n v="19134"/>
    <x v="3"/>
    <s v="OFF-BI-10000848"/>
    <x v="1"/>
    <s v="Binders"/>
    <s v="Angle-D Ring Binders"/>
    <n v="3.2820000000000005"/>
    <n v="2"/>
    <n v="0.7"/>
    <n v="-2.6256000000000004"/>
    <n v="5.9076000000000004"/>
  </r>
  <r>
    <n v="609"/>
    <s v="US-2011-105767"/>
    <n v="2011"/>
    <x v="235"/>
    <d v="2011-05-27T00:00:00"/>
    <n v="4"/>
    <s v="Standard Class"/>
    <s v="AR-10510"/>
    <x v="239"/>
    <x v="0"/>
    <s v="United States"/>
    <x v="10"/>
    <x v="9"/>
    <n v="19134"/>
    <x v="3"/>
    <s v="OFF-AR-10001246"/>
    <x v="1"/>
    <s v="Art"/>
    <s v="Newell 317"/>
    <n v="21.167999999999999"/>
    <n v="9"/>
    <n v="0.2"/>
    <n v="2.3813999999999984"/>
    <n v="18.7866"/>
  </r>
  <r>
    <n v="610"/>
    <s v="US-2011-105767"/>
    <n v="2011"/>
    <x v="235"/>
    <d v="2011-05-27T00:00:00"/>
    <n v="4"/>
    <s v="Standard Class"/>
    <s v="AR-10510"/>
    <x v="239"/>
    <x v="0"/>
    <s v="United States"/>
    <x v="10"/>
    <x v="9"/>
    <n v="19134"/>
    <x v="3"/>
    <s v="TEC-PH-10003092"/>
    <x v="2"/>
    <s v="Phones"/>
    <s v="Motorola L804"/>
    <n v="55.188000000000002"/>
    <n v="2"/>
    <n v="0.4"/>
    <n v="-10.117800000000003"/>
    <n v="65.305800000000005"/>
  </r>
  <r>
    <n v="611"/>
    <s v="CA-2013-161816"/>
    <n v="2013"/>
    <x v="236"/>
    <d v="2013-05-02T00:00:00"/>
    <n v="3"/>
    <s v="First Class"/>
    <s v="NB-18655"/>
    <x v="240"/>
    <x v="1"/>
    <s v="United States"/>
    <x v="61"/>
    <x v="5"/>
    <n v="75217"/>
    <x v="2"/>
    <s v="TEC-PH-10003012"/>
    <x v="2"/>
    <s v="Phones"/>
    <s v="Nortel Meridian M3904 Professional Digital phone"/>
    <n v="369.57600000000002"/>
    <n v="3"/>
    <n v="0.2"/>
    <n v="41.577299999999951"/>
    <n v="327.9987000000001"/>
  </r>
  <r>
    <n v="612"/>
    <s v="CA-2013-161816"/>
    <n v="2013"/>
    <x v="236"/>
    <d v="2013-05-02T00:00:00"/>
    <n v="3"/>
    <s v="First Class"/>
    <s v="NB-18655"/>
    <x v="240"/>
    <x v="1"/>
    <s v="United States"/>
    <x v="61"/>
    <x v="5"/>
    <n v="75217"/>
    <x v="2"/>
    <s v="OFF-LA-10004345"/>
    <x v="1"/>
    <s v="Labels"/>
    <s v="Avery 493"/>
    <n v="15.712000000000002"/>
    <n v="4"/>
    <n v="0.2"/>
    <n v="5.6955999999999989"/>
    <n v="10.016400000000003"/>
  </r>
  <r>
    <n v="613"/>
    <s v="CA-2013-121223"/>
    <n v="2013"/>
    <x v="108"/>
    <d v="2013-09-14T00:00:00"/>
    <n v="2"/>
    <s v="Second Class"/>
    <s v="GD-14590"/>
    <x v="241"/>
    <x v="1"/>
    <s v="United States"/>
    <x v="10"/>
    <x v="9"/>
    <n v="19143"/>
    <x v="3"/>
    <s v="OFF-PA-10001204"/>
    <x v="1"/>
    <s v="Paper"/>
    <s v="Xerox 1972"/>
    <n v="8.4480000000000004"/>
    <n v="2"/>
    <n v="0.2"/>
    <n v="2.6399999999999997"/>
    <n v="5.8080000000000007"/>
  </r>
  <r>
    <n v="614"/>
    <s v="CA-2013-121223"/>
    <n v="2013"/>
    <x v="108"/>
    <d v="2013-09-14T00:00:00"/>
    <n v="2"/>
    <s v="Second Class"/>
    <s v="GD-14590"/>
    <x v="241"/>
    <x v="1"/>
    <s v="United States"/>
    <x v="10"/>
    <x v="9"/>
    <n v="19143"/>
    <x v="3"/>
    <s v="TEC-PH-10004667"/>
    <x v="2"/>
    <s v="Phones"/>
    <s v="Cisco 8x8 Inc. 6753i IP Business Phone System"/>
    <n v="728.94600000000003"/>
    <n v="9"/>
    <n v="0.4"/>
    <n v="-157.93830000000008"/>
    <n v="886.88430000000017"/>
  </r>
  <r>
    <n v="615"/>
    <s v="CA-2014-138611"/>
    <n v="2014"/>
    <x v="237"/>
    <d v="2014-11-18T00:00:00"/>
    <n v="3"/>
    <s v="Second Class"/>
    <s v="CK-12595"/>
    <x v="242"/>
    <x v="0"/>
    <s v="United States"/>
    <x v="129"/>
    <x v="24"/>
    <n v="43123"/>
    <x v="3"/>
    <s v="TEC-PH-10000011"/>
    <x v="2"/>
    <s v="Phones"/>
    <s v="PureGear Roll-On Screen Protector"/>
    <n v="119.93999999999998"/>
    <n v="10"/>
    <n v="0.4"/>
    <n v="15.99199999999999"/>
    <n v="103.94799999999999"/>
  </r>
  <r>
    <n v="616"/>
    <s v="CA-2014-138611"/>
    <n v="2014"/>
    <x v="237"/>
    <d v="2014-11-18T00:00:00"/>
    <n v="3"/>
    <s v="Second Class"/>
    <s v="CK-12595"/>
    <x v="242"/>
    <x v="0"/>
    <s v="United States"/>
    <x v="129"/>
    <x v="24"/>
    <n v="43123"/>
    <x v="3"/>
    <s v="OFF-BI-10002949"/>
    <x v="1"/>
    <s v="Binders"/>
    <s v="Prestige Round Ring Binders"/>
    <n v="3.6480000000000006"/>
    <n v="2"/>
    <n v="0.7"/>
    <n v="-2.7967999999999993"/>
    <n v="6.4447999999999999"/>
  </r>
  <r>
    <n v="617"/>
    <s v="CA-2014-117947"/>
    <n v="2014"/>
    <x v="238"/>
    <d v="2014-08-24T00:00:00"/>
    <n v="5"/>
    <s v="Second Class"/>
    <s v="NG-18355"/>
    <x v="243"/>
    <x v="1"/>
    <s v="United States"/>
    <x v="20"/>
    <x v="15"/>
    <n v="10011"/>
    <x v="3"/>
    <s v="FUR-FU-10003849"/>
    <x v="0"/>
    <s v="Furnishings"/>
    <s v="DAX Metal Frame, Desktop, Stepped-Edge"/>
    <n v="40.479999999999997"/>
    <n v="2"/>
    <n v="0"/>
    <n v="15.787199999999999"/>
    <n v="24.692799999999998"/>
  </r>
  <r>
    <n v="618"/>
    <s v="CA-2014-117947"/>
    <n v="2014"/>
    <x v="238"/>
    <d v="2014-08-24T00:00:00"/>
    <n v="5"/>
    <s v="Second Class"/>
    <s v="NG-18355"/>
    <x v="243"/>
    <x v="1"/>
    <s v="United States"/>
    <x v="20"/>
    <x v="15"/>
    <n v="10011"/>
    <x v="3"/>
    <s v="FUR-FU-10000010"/>
    <x v="0"/>
    <s v="Furnishings"/>
    <s v="DAX Value U-Channel Document Frames, Easel Back"/>
    <n v="9.94"/>
    <n v="2"/>
    <n v="0"/>
    <n v="3.0813999999999995"/>
    <n v="6.8586"/>
  </r>
  <r>
    <n v="619"/>
    <s v="CA-2014-117947"/>
    <n v="2014"/>
    <x v="238"/>
    <d v="2014-08-24T00:00:00"/>
    <n v="5"/>
    <s v="Second Class"/>
    <s v="NG-18355"/>
    <x v="243"/>
    <x v="1"/>
    <s v="United States"/>
    <x v="20"/>
    <x v="15"/>
    <n v="10011"/>
    <x v="3"/>
    <s v="OFF-BI-10002824"/>
    <x v="1"/>
    <s v="Binders"/>
    <s v="Recycled Easel Ring Binders"/>
    <n v="107.42400000000001"/>
    <n v="9"/>
    <n v="0.2"/>
    <n v="33.569999999999986"/>
    <n v="73.854000000000013"/>
  </r>
  <r>
    <n v="620"/>
    <s v="CA-2014-117947"/>
    <n v="2014"/>
    <x v="238"/>
    <d v="2014-08-24T00:00:00"/>
    <n v="5"/>
    <s v="Second Class"/>
    <s v="NG-18355"/>
    <x v="243"/>
    <x v="1"/>
    <s v="United States"/>
    <x v="20"/>
    <x v="15"/>
    <n v="10011"/>
    <x v="3"/>
    <s v="TEC-PH-10002538"/>
    <x v="2"/>
    <s v="Phones"/>
    <s v="Grandstream GXP1160 VoIP phone"/>
    <n v="37.909999999999997"/>
    <n v="1"/>
    <n v="0"/>
    <n v="10.993899999999996"/>
    <n v="26.9161"/>
  </r>
  <r>
    <n v="621"/>
    <s v="CA-2014-117947"/>
    <n v="2014"/>
    <x v="238"/>
    <d v="2014-08-24T00:00:00"/>
    <n v="5"/>
    <s v="Second Class"/>
    <s v="NG-18355"/>
    <x v="243"/>
    <x v="1"/>
    <s v="United States"/>
    <x v="20"/>
    <x v="15"/>
    <n v="10011"/>
    <x v="3"/>
    <s v="FUR-FU-10000521"/>
    <x v="0"/>
    <s v="Furnishings"/>
    <s v="Seth Thomas 14&quot; Putty-Colored Wall Clock"/>
    <n v="88.02"/>
    <n v="3"/>
    <n v="0"/>
    <n v="27.286199999999994"/>
    <n v="60.733800000000002"/>
  </r>
  <r>
    <n v="622"/>
    <s v="US-2011-111171"/>
    <n v="2011"/>
    <x v="58"/>
    <d v="2011-12-31T00:00:00"/>
    <n v="5"/>
    <s v="Standard Class"/>
    <s v="CA-12265"/>
    <x v="244"/>
    <x v="0"/>
    <s v="United States"/>
    <x v="22"/>
    <x v="10"/>
    <n v="60610"/>
    <x v="2"/>
    <s v="OFF-BI-10002103"/>
    <x v="1"/>
    <s v="Binders"/>
    <s v="Cardinal Slant-D Ring Binder, Heavy Gauge Vinyl"/>
    <n v="8.6899999999999977"/>
    <n v="5"/>
    <n v="0.8"/>
    <n v="-14.773"/>
    <n v="23.462999999999997"/>
  </r>
  <r>
    <n v="623"/>
    <s v="CA-2012-138009"/>
    <n v="2012"/>
    <x v="239"/>
    <d v="2012-12-03T00:00:00"/>
    <n v="4"/>
    <s v="Standard Class"/>
    <s v="SF-20965"/>
    <x v="245"/>
    <x v="1"/>
    <s v="United States"/>
    <x v="130"/>
    <x v="12"/>
    <n v="48126"/>
    <x v="2"/>
    <s v="FUR-CH-10004853"/>
    <x v="0"/>
    <s v="Chairs"/>
    <s v="Global Manager's Adjustable Task Chair, Storm"/>
    <n v="301.95999999999998"/>
    <n v="2"/>
    <n v="0"/>
    <n v="87.568399999999968"/>
    <n v="214.39160000000001"/>
  </r>
  <r>
    <n v="624"/>
    <s v="CA-2012-138009"/>
    <n v="2012"/>
    <x v="239"/>
    <d v="2012-12-03T00:00:00"/>
    <n v="4"/>
    <s v="Standard Class"/>
    <s v="SF-20965"/>
    <x v="245"/>
    <x v="1"/>
    <s v="United States"/>
    <x v="130"/>
    <x v="12"/>
    <n v="48126"/>
    <x v="2"/>
    <s v="OFF-AP-10000179"/>
    <x v="1"/>
    <s v="Appliances"/>
    <s v="Honeywell Enviracaire Portable HEPA Air Cleaner for up to 10 x 16 Room"/>
    <n v="555.21"/>
    <n v="5"/>
    <n v="0.1"/>
    <n v="178.90100000000001"/>
    <n v="376.30900000000003"/>
  </r>
  <r>
    <n v="625"/>
    <s v="CA-2012-138009"/>
    <n v="2012"/>
    <x v="239"/>
    <d v="2012-12-03T00:00:00"/>
    <n v="4"/>
    <s v="Standard Class"/>
    <s v="SF-20965"/>
    <x v="245"/>
    <x v="1"/>
    <s v="United States"/>
    <x v="130"/>
    <x v="12"/>
    <n v="48126"/>
    <x v="2"/>
    <s v="OFF-ST-10001272"/>
    <x v="1"/>
    <s v="Storage"/>
    <s v="Mini 13-1/2 Capacity Data Binder Rack, Pearl"/>
    <n v="523.48"/>
    <n v="4"/>
    <n v="0"/>
    <n v="130.87"/>
    <n v="392.61"/>
  </r>
  <r>
    <n v="626"/>
    <s v="CA-2012-138009"/>
    <n v="2012"/>
    <x v="239"/>
    <d v="2012-12-03T00:00:00"/>
    <n v="4"/>
    <s v="Standard Class"/>
    <s v="SF-20965"/>
    <x v="245"/>
    <x v="1"/>
    <s v="United States"/>
    <x v="130"/>
    <x v="12"/>
    <n v="48126"/>
    <x v="2"/>
    <s v="OFF-AR-10004042"/>
    <x v="1"/>
    <s v="Art"/>
    <s v="BOSTON Model 1800 Electric Pencil Sharpeners, Putty/Woodgrain"/>
    <n v="161.82"/>
    <n v="9"/>
    <n v="0"/>
    <n v="46.927799999999984"/>
    <n v="114.8922"/>
  </r>
  <r>
    <n v="627"/>
    <s v="CA-2014-163020"/>
    <n v="2014"/>
    <x v="175"/>
    <d v="2014-09-20T00:00:00"/>
    <n v="4"/>
    <s v="Standard Class"/>
    <s v="MO-17800"/>
    <x v="246"/>
    <x v="2"/>
    <s v="United States"/>
    <x v="20"/>
    <x v="15"/>
    <n v="10009"/>
    <x v="3"/>
    <s v="FUR-FU-10000221"/>
    <x v="0"/>
    <s v="Furnishings"/>
    <s v="Master Caster Door Stop, Brown"/>
    <n v="35.56"/>
    <n v="7"/>
    <n v="0"/>
    <n v="12.090399999999999"/>
    <n v="23.469600000000003"/>
  </r>
  <r>
    <n v="628"/>
    <s v="CA-2014-153787"/>
    <n v="2014"/>
    <x v="240"/>
    <d v="2014-05-24T00:00:00"/>
    <n v="4"/>
    <s v="Standard Class"/>
    <s v="AT-10735"/>
    <x v="247"/>
    <x v="0"/>
    <s v="United States"/>
    <x v="4"/>
    <x v="4"/>
    <n v="98115"/>
    <x v="1"/>
    <s v="OFF-AP-10001563"/>
    <x v="1"/>
    <s v="Appliances"/>
    <s v="Belkin Premiere Surge Master II 8-outlet surge protector"/>
    <n v="97.16"/>
    <n v="2"/>
    <n v="0"/>
    <n v="28.176399999999987"/>
    <n v="68.98360000000001"/>
  </r>
  <r>
    <n v="629"/>
    <s v="CA-2014-133431"/>
    <n v="2014"/>
    <x v="94"/>
    <d v="2014-12-22T00:00:00"/>
    <n v="4"/>
    <s v="Standard Class"/>
    <s v="LC-17140"/>
    <x v="95"/>
    <x v="0"/>
    <s v="United States"/>
    <x v="8"/>
    <x v="1"/>
    <n v="94122"/>
    <x v="1"/>
    <s v="OFF-BI-10000605"/>
    <x v="1"/>
    <s v="Binders"/>
    <s v="Acco Pressboard Covers with Storage Hooks, 9 1/2&quot; x 11&quot;, Executive Red"/>
    <n v="15.24"/>
    <n v="5"/>
    <n v="0.2"/>
    <n v="5.1434999999999977"/>
    <n v="10.096500000000002"/>
  </r>
  <r>
    <n v="630"/>
    <s v="CA-2014-133431"/>
    <n v="2014"/>
    <x v="94"/>
    <d v="2014-12-22T00:00:00"/>
    <n v="4"/>
    <s v="Standard Class"/>
    <s v="LC-17140"/>
    <x v="95"/>
    <x v="0"/>
    <s v="United States"/>
    <x v="8"/>
    <x v="1"/>
    <n v="94122"/>
    <x v="1"/>
    <s v="OFF-PA-10002615"/>
    <x v="1"/>
    <s v="Paper"/>
    <s v="Ampad Gold Fibre Wirebound Steno Books, 6&quot; x 9&quot;, Gregg Ruled"/>
    <n v="13.23"/>
    <n v="3"/>
    <n v="0"/>
    <n v="6.0857999999999999"/>
    <n v="7.1442000000000005"/>
  </r>
  <r>
    <n v="631"/>
    <s v="US-2013-135720"/>
    <n v="2013"/>
    <x v="25"/>
    <d v="2013-12-14T00:00:00"/>
    <n v="2"/>
    <s v="Second Class"/>
    <s v="FM-14380"/>
    <x v="248"/>
    <x v="0"/>
    <s v="United States"/>
    <x v="34"/>
    <x v="22"/>
    <n v="80013"/>
    <x v="1"/>
    <s v="OFF-ST-10001963"/>
    <x v="1"/>
    <s v="Storage"/>
    <s v="Tennsco Regal Shelving Units"/>
    <n v="243.38400000000001"/>
    <n v="3"/>
    <n v="0.2"/>
    <n v="-51.719100000000012"/>
    <n v="295.10310000000004"/>
  </r>
  <r>
    <n v="632"/>
    <s v="US-2013-135720"/>
    <n v="2013"/>
    <x v="25"/>
    <d v="2013-12-14T00:00:00"/>
    <n v="2"/>
    <s v="Second Class"/>
    <s v="FM-14380"/>
    <x v="248"/>
    <x v="0"/>
    <s v="United States"/>
    <x v="34"/>
    <x v="22"/>
    <n v="80013"/>
    <x v="1"/>
    <s v="TEC-AC-10001267"/>
    <x v="2"/>
    <s v="Accessories"/>
    <s v="Imation 32GB Pocket Pro USB 3.0 Flash Drive - 32 GB - Black - 1 P ..."/>
    <n v="119.80000000000001"/>
    <n v="5"/>
    <n v="0.2"/>
    <n v="29.950000000000003"/>
    <n v="89.850000000000009"/>
  </r>
  <r>
    <n v="633"/>
    <s v="US-2013-135720"/>
    <n v="2013"/>
    <x v="25"/>
    <d v="2013-12-14T00:00:00"/>
    <n v="2"/>
    <s v="Second Class"/>
    <s v="FM-14380"/>
    <x v="248"/>
    <x v="0"/>
    <s v="United States"/>
    <x v="34"/>
    <x v="22"/>
    <n v="80013"/>
    <x v="1"/>
    <s v="TEC-PH-10002103"/>
    <x v="2"/>
    <s v="Phones"/>
    <s v="Jabra SPEAK 410"/>
    <n v="300.76799999999997"/>
    <n v="4"/>
    <n v="0.2"/>
    <n v="30.076800000000006"/>
    <n v="270.69119999999998"/>
  </r>
  <r>
    <n v="634"/>
    <s v="CA-2014-144694"/>
    <n v="2014"/>
    <x v="241"/>
    <d v="2014-09-27T00:00:00"/>
    <n v="2"/>
    <s v="Second Class"/>
    <s v="BD-11605"/>
    <x v="205"/>
    <x v="0"/>
    <s v="United States"/>
    <x v="100"/>
    <x v="2"/>
    <n v="33180"/>
    <x v="0"/>
    <s v="TEC-AC-10002857"/>
    <x v="2"/>
    <s v="Accessories"/>
    <s v="Verbatim 25 GB 6x Blu-ray Single Layer Recordable Disc, 1/Pack"/>
    <n v="17.880000000000003"/>
    <n v="3"/>
    <n v="0.2"/>
    <n v="2.458499999999999"/>
    <n v="15.421500000000004"/>
  </r>
  <r>
    <n v="635"/>
    <s v="CA-2014-144694"/>
    <n v="2014"/>
    <x v="241"/>
    <d v="2014-09-27T00:00:00"/>
    <n v="2"/>
    <s v="Second Class"/>
    <s v="BD-11605"/>
    <x v="205"/>
    <x v="0"/>
    <s v="United States"/>
    <x v="100"/>
    <x v="2"/>
    <n v="33180"/>
    <x v="0"/>
    <s v="OFF-LA-10003930"/>
    <x v="1"/>
    <s v="Labels"/>
    <s v="Dot Matrix Printer Tape Reel Labels, White, 5000/Box"/>
    <n v="235.94400000000002"/>
    <n v="3"/>
    <n v="0.2"/>
    <n v="85.529700000000005"/>
    <n v="150.41430000000003"/>
  </r>
  <r>
    <n v="636"/>
    <s v="CA-2012-168004"/>
    <n v="2012"/>
    <x v="242"/>
    <d v="2012-10-09T00:00:00"/>
    <n v="5"/>
    <s v="Second Class"/>
    <s v="DJ-13420"/>
    <x v="249"/>
    <x v="1"/>
    <s v="United States"/>
    <x v="131"/>
    <x v="32"/>
    <n v="31088"/>
    <x v="0"/>
    <s v="FUR-CH-10001482"/>
    <x v="0"/>
    <s v="Chairs"/>
    <s v="Office Star - Mesh Screen back chair with Vinyl seat"/>
    <n v="392.93999999999994"/>
    <n v="3"/>
    <n v="0"/>
    <n v="43.223399999999984"/>
    <n v="349.71659999999997"/>
  </r>
  <r>
    <n v="637"/>
    <s v="US-2013-123470"/>
    <n v="2013"/>
    <x v="243"/>
    <d v="2013-08-22T00:00:00"/>
    <n v="6"/>
    <s v="Standard Class"/>
    <s v="ME-17725"/>
    <x v="250"/>
    <x v="0"/>
    <s v="United States"/>
    <x v="34"/>
    <x v="22"/>
    <n v="80013"/>
    <x v="1"/>
    <s v="OFF-BI-10001989"/>
    <x v="1"/>
    <s v="Binders"/>
    <s v="Premium Transparent Presentation Covers by GBC"/>
    <n v="18.882000000000005"/>
    <n v="3"/>
    <n v="0.7"/>
    <n v="-13.846800000000002"/>
    <n v="32.728800000000007"/>
  </r>
  <r>
    <n v="638"/>
    <s v="US-2013-123470"/>
    <n v="2013"/>
    <x v="243"/>
    <d v="2013-08-22T00:00:00"/>
    <n v="6"/>
    <s v="Standard Class"/>
    <s v="ME-17725"/>
    <x v="250"/>
    <x v="0"/>
    <s v="United States"/>
    <x v="34"/>
    <x v="22"/>
    <n v="80013"/>
    <x v="1"/>
    <s v="OFF-AP-10003287"/>
    <x v="1"/>
    <s v="Appliances"/>
    <s v="Tripp Lite TLP810NET Broadband Surge for Modem/Fax"/>
    <n v="122.328"/>
    <n v="3"/>
    <n v="0.2"/>
    <n v="12.232799999999997"/>
    <n v="110.09520000000001"/>
  </r>
  <r>
    <n v="639"/>
    <s v="CA-2013-115917"/>
    <n v="2013"/>
    <x v="244"/>
    <d v="2013-05-26T00:00:00"/>
    <n v="5"/>
    <s v="Standard Class"/>
    <s v="RB-19465"/>
    <x v="46"/>
    <x v="2"/>
    <s v="United States"/>
    <x v="132"/>
    <x v="1"/>
    <n v="94591"/>
    <x v="1"/>
    <s v="FUR-FU-10000576"/>
    <x v="0"/>
    <s v="Furnishings"/>
    <s v="Luxo Professional Fluorescent Magnifier Lamp with Clamp-Mount Base"/>
    <n v="1049.2"/>
    <n v="5"/>
    <n v="0"/>
    <n v="272.79200000000003"/>
    <n v="776.40800000000002"/>
  </r>
  <r>
    <n v="640"/>
    <s v="CA-2013-115917"/>
    <n v="2013"/>
    <x v="244"/>
    <d v="2013-05-26T00:00:00"/>
    <n v="5"/>
    <s v="Standard Class"/>
    <s v="RB-19465"/>
    <x v="46"/>
    <x v="2"/>
    <s v="United States"/>
    <x v="132"/>
    <x v="1"/>
    <n v="94591"/>
    <x v="1"/>
    <s v="OFF-BI-10004728"/>
    <x v="1"/>
    <s v="Binders"/>
    <s v="Wilson Jones Turn Tabs Binder Tool for Ring Binders"/>
    <n v="15.424000000000001"/>
    <n v="4"/>
    <n v="0.2"/>
    <n v="5.0128000000000004"/>
    <n v="10.411200000000001"/>
  </r>
  <r>
    <n v="641"/>
    <s v="CA-2013-147067"/>
    <n v="2013"/>
    <x v="122"/>
    <d v="2013-12-23T00:00:00"/>
    <n v="4"/>
    <s v="Standard Class"/>
    <s v="JD-16150"/>
    <x v="251"/>
    <x v="1"/>
    <s v="United States"/>
    <x v="31"/>
    <x v="11"/>
    <n v="55407"/>
    <x v="2"/>
    <s v="FUR-FU-10000732"/>
    <x v="0"/>
    <s v="Furnishings"/>
    <s v="Eldon 200 Class Desk Accessories"/>
    <n v="18.84"/>
    <n v="3"/>
    <n v="0"/>
    <n v="6.0287999999999995"/>
    <n v="12.811199999999999"/>
  </r>
  <r>
    <n v="642"/>
    <s v="CA-2014-167913"/>
    <n v="2014"/>
    <x v="245"/>
    <d v="2014-08-04T00:00:00"/>
    <n v="4"/>
    <s v="Second Class"/>
    <s v="JL-15835"/>
    <x v="252"/>
    <x v="0"/>
    <s v="United States"/>
    <x v="133"/>
    <x v="1"/>
    <n v="92691"/>
    <x v="1"/>
    <s v="OFF-ST-10000585"/>
    <x v="1"/>
    <s v="Storage"/>
    <s v="Economy Rollaway Files"/>
    <n v="330.4"/>
    <n v="2"/>
    <n v="0"/>
    <n v="85.903999999999996"/>
    <n v="244.49599999999998"/>
  </r>
  <r>
    <n v="643"/>
    <s v="CA-2014-167913"/>
    <n v="2014"/>
    <x v="245"/>
    <d v="2014-08-04T00:00:00"/>
    <n v="4"/>
    <s v="Second Class"/>
    <s v="JL-15835"/>
    <x v="252"/>
    <x v="0"/>
    <s v="United States"/>
    <x v="133"/>
    <x v="1"/>
    <n v="92691"/>
    <x v="1"/>
    <s v="OFF-LA-10002787"/>
    <x v="1"/>
    <s v="Labels"/>
    <s v="Avery 480"/>
    <n v="26.25"/>
    <n v="7"/>
    <n v="0"/>
    <n v="12.599999999999998"/>
    <n v="13.650000000000002"/>
  </r>
  <r>
    <n v="644"/>
    <s v="CA-2014-106103"/>
    <n v="2014"/>
    <x v="193"/>
    <d v="2014-06-16T00:00:00"/>
    <n v="5"/>
    <s v="Standard Class"/>
    <s v="SC-20305"/>
    <x v="253"/>
    <x v="0"/>
    <s v="United States"/>
    <x v="134"/>
    <x v="12"/>
    <n v="48307"/>
    <x v="2"/>
    <s v="TEC-AC-10003832"/>
    <x v="2"/>
    <s v="Accessories"/>
    <s v="Imation 16GB Mini TravelDrive USB 2.0 Flash Drive"/>
    <n v="132.52000000000001"/>
    <n v="4"/>
    <n v="0"/>
    <n v="54.333200000000005"/>
    <n v="78.186800000000005"/>
  </r>
  <r>
    <n v="645"/>
    <s v="US-2014-127719"/>
    <n v="2014"/>
    <x v="246"/>
    <d v="2014-07-26T00:00:00"/>
    <n v="4"/>
    <s v="Standard Class"/>
    <s v="TW-21025"/>
    <x v="69"/>
    <x v="2"/>
    <s v="United States"/>
    <x v="135"/>
    <x v="30"/>
    <n v="7060"/>
    <x v="3"/>
    <s v="OFF-PA-10001934"/>
    <x v="1"/>
    <s v="Paper"/>
    <s v="Xerox 1993"/>
    <n v="6.48"/>
    <n v="1"/>
    <n v="0"/>
    <n v="3.1752000000000002"/>
    <n v="3.3048000000000002"/>
  </r>
  <r>
    <n v="646"/>
    <s v="CA-2014-126221"/>
    <n v="2014"/>
    <x v="247"/>
    <d v="2015-01-06T00:00:00"/>
    <n v="6"/>
    <s v="Standard Class"/>
    <s v="CC-12430"/>
    <x v="254"/>
    <x v="2"/>
    <s v="United States"/>
    <x v="38"/>
    <x v="14"/>
    <n v="47201"/>
    <x v="2"/>
    <s v="OFF-AP-10002457"/>
    <x v="1"/>
    <s v="Appliances"/>
    <s v="Eureka The Boss Plus 12-Amp Hard Box Upright Vacuum, Red"/>
    <n v="209.3"/>
    <n v="2"/>
    <n v="0"/>
    <n v="56.510999999999996"/>
    <n v="152.78900000000002"/>
  </r>
  <r>
    <n v="647"/>
    <s v="CA-2013-103947"/>
    <n v="2013"/>
    <x v="178"/>
    <d v="2013-04-09T00:00:00"/>
    <n v="7"/>
    <s v="Standard Class"/>
    <s v="BB-10990"/>
    <x v="121"/>
    <x v="1"/>
    <s v="United States"/>
    <x v="136"/>
    <x v="16"/>
    <n v="85635"/>
    <x v="1"/>
    <s v="OFF-FA-10003112"/>
    <x v="1"/>
    <s v="Fasteners"/>
    <s v="Staples"/>
    <n v="31.560000000000002"/>
    <n v="5"/>
    <n v="0.2"/>
    <n v="9.8624999999999972"/>
    <n v="21.697500000000005"/>
  </r>
  <r>
    <n v="648"/>
    <s v="CA-2013-103947"/>
    <n v="2013"/>
    <x v="178"/>
    <d v="2013-04-09T00:00:00"/>
    <n v="7"/>
    <s v="Standard Class"/>
    <s v="BB-10990"/>
    <x v="121"/>
    <x v="1"/>
    <s v="United States"/>
    <x v="136"/>
    <x v="16"/>
    <n v="85635"/>
    <x v="1"/>
    <s v="OFF-AP-10002350"/>
    <x v="1"/>
    <s v="Appliances"/>
    <s v="Belkin F9H710-06 7 Outlet SurgeMaster Surge Protector"/>
    <n v="30.144000000000002"/>
    <n v="2"/>
    <n v="0.2"/>
    <n v="3.0143999999999993"/>
    <n v="27.129600000000003"/>
  </r>
  <r>
    <n v="649"/>
    <s v="CA-2013-160745"/>
    <n v="2013"/>
    <x v="25"/>
    <d v="2013-12-17T00:00:00"/>
    <n v="5"/>
    <s v="Second Class"/>
    <s v="AR-10825"/>
    <x v="255"/>
    <x v="1"/>
    <s v="United States"/>
    <x v="137"/>
    <x v="4"/>
    <n v="98661"/>
    <x v="1"/>
    <s v="FUR-FU-10001935"/>
    <x v="0"/>
    <s v="Furnishings"/>
    <s v="3M Hangers With Command Adhesive"/>
    <n v="14.8"/>
    <n v="4"/>
    <n v="0"/>
    <n v="6.0680000000000014"/>
    <n v="8.7319999999999993"/>
  </r>
  <r>
    <n v="650"/>
    <s v="CA-2013-160745"/>
    <n v="2013"/>
    <x v="25"/>
    <d v="2013-12-17T00:00:00"/>
    <n v="5"/>
    <s v="Second Class"/>
    <s v="AR-10825"/>
    <x v="255"/>
    <x v="1"/>
    <s v="United States"/>
    <x v="137"/>
    <x v="4"/>
    <n v="98661"/>
    <x v="1"/>
    <s v="TEC-PH-10003273"/>
    <x v="2"/>
    <s v="Phones"/>
    <s v="AT&amp;T TR1909W"/>
    <n v="302.37599999999998"/>
    <n v="3"/>
    <n v="0.2"/>
    <n v="22.678200000000018"/>
    <n v="279.69779999999997"/>
  </r>
  <r>
    <n v="651"/>
    <s v="CA-2013-160745"/>
    <n v="2013"/>
    <x v="25"/>
    <d v="2013-12-17T00:00:00"/>
    <n v="5"/>
    <s v="Second Class"/>
    <s v="AR-10825"/>
    <x v="255"/>
    <x v="1"/>
    <s v="United States"/>
    <x v="137"/>
    <x v="4"/>
    <n v="98661"/>
    <x v="1"/>
    <s v="TEC-AC-10001142"/>
    <x v="2"/>
    <s v="Accessories"/>
    <s v="First Data FD10 PIN Pad"/>
    <n v="316"/>
    <n v="4"/>
    <n v="0"/>
    <n v="31.599999999999966"/>
    <n v="284.40000000000003"/>
  </r>
  <r>
    <n v="652"/>
    <s v="CA-2013-132661"/>
    <n v="2013"/>
    <x v="248"/>
    <d v="2013-10-30T00:00:00"/>
    <n v="6"/>
    <s v="Standard Class"/>
    <s v="SR-20740"/>
    <x v="256"/>
    <x v="2"/>
    <s v="United States"/>
    <x v="20"/>
    <x v="15"/>
    <n v="10024"/>
    <x v="3"/>
    <s v="OFF-PA-10000482"/>
    <x v="1"/>
    <s v="Paper"/>
    <s v="Snap-A-Way Black Print Carbonless Ruled Speed Letter, Triplicate"/>
    <n v="379.4"/>
    <n v="10"/>
    <n v="0"/>
    <n v="178.31799999999998"/>
    <n v="201.08199999999999"/>
  </r>
  <r>
    <n v="653"/>
    <s v="CA-2014-140844"/>
    <n v="2014"/>
    <x v="249"/>
    <d v="2014-06-24T00:00:00"/>
    <n v="4"/>
    <s v="Standard Class"/>
    <s v="AR-10405"/>
    <x v="153"/>
    <x v="1"/>
    <s v="United States"/>
    <x v="20"/>
    <x v="15"/>
    <n v="10035"/>
    <x v="3"/>
    <s v="OFF-PA-10003892"/>
    <x v="1"/>
    <s v="Paper"/>
    <s v="Xerox 1943"/>
    <n v="97.82"/>
    <n v="2"/>
    <n v="0"/>
    <n v="45.975399999999993"/>
    <n v="51.8446"/>
  </r>
  <r>
    <n v="654"/>
    <s v="CA-2014-140844"/>
    <n v="2014"/>
    <x v="249"/>
    <d v="2014-06-24T00:00:00"/>
    <n v="4"/>
    <s v="Standard Class"/>
    <s v="AR-10405"/>
    <x v="153"/>
    <x v="1"/>
    <s v="United States"/>
    <x v="20"/>
    <x v="15"/>
    <n v="10035"/>
    <x v="3"/>
    <s v="TEC-AC-10001101"/>
    <x v="2"/>
    <s v="Accessories"/>
    <s v="Sony 16GB Class 10 Micro SDHC R40 Memory Card"/>
    <n v="103.12"/>
    <n v="8"/>
    <n v="0"/>
    <n v="10.311999999999998"/>
    <n v="92.808000000000007"/>
  </r>
  <r>
    <n v="655"/>
    <s v="CA-2013-137239"/>
    <n v="2013"/>
    <x v="250"/>
    <d v="2013-08-29T00:00:00"/>
    <n v="6"/>
    <s v="Standard Class"/>
    <s v="CR-12730"/>
    <x v="257"/>
    <x v="0"/>
    <s v="United States"/>
    <x v="38"/>
    <x v="24"/>
    <n v="43229"/>
    <x v="3"/>
    <s v="OFF-AP-10002439"/>
    <x v="1"/>
    <s v="Appliances"/>
    <s v="Tripp Lite Isotel 8 Ultra 8 Outlet Metal Surge"/>
    <n v="113.55200000000001"/>
    <n v="2"/>
    <n v="0.2"/>
    <n v="8.5163999999999938"/>
    <n v="105.03560000000002"/>
  </r>
  <r>
    <n v="656"/>
    <s v="CA-2013-137239"/>
    <n v="2013"/>
    <x v="250"/>
    <d v="2013-08-29T00:00:00"/>
    <n v="6"/>
    <s v="Standard Class"/>
    <s v="CR-12730"/>
    <x v="257"/>
    <x v="0"/>
    <s v="United States"/>
    <x v="38"/>
    <x v="24"/>
    <n v="43229"/>
    <x v="3"/>
    <s v="OFF-BI-10002827"/>
    <x v="1"/>
    <s v="Binders"/>
    <s v="Avery Durable Poly Binders"/>
    <n v="3.3180000000000005"/>
    <n v="2"/>
    <n v="0.7"/>
    <n v="-2.6543999999999999"/>
    <n v="5.9724000000000004"/>
  </r>
  <r>
    <n v="657"/>
    <s v="CA-2013-137239"/>
    <n v="2013"/>
    <x v="250"/>
    <d v="2013-08-29T00:00:00"/>
    <n v="6"/>
    <s v="Standard Class"/>
    <s v="CR-12730"/>
    <x v="257"/>
    <x v="0"/>
    <s v="United States"/>
    <x v="38"/>
    <x v="24"/>
    <n v="43229"/>
    <x v="3"/>
    <s v="OFF-EN-10002230"/>
    <x v="1"/>
    <s v="Envelopes"/>
    <s v="Airmail Envelopes"/>
    <n v="134.28800000000001"/>
    <n v="2"/>
    <n v="0.2"/>
    <n v="45.322199999999995"/>
    <n v="88.965800000000016"/>
  </r>
  <r>
    <n v="658"/>
    <s v="US-2013-156097"/>
    <n v="2013"/>
    <x v="251"/>
    <d v="2013-09-20T00:00:00"/>
    <n v="0"/>
    <s v="Same Day"/>
    <s v="EH-14125"/>
    <x v="258"/>
    <x v="2"/>
    <s v="United States"/>
    <x v="34"/>
    <x v="10"/>
    <n v="60505"/>
    <x v="2"/>
    <s v="FUR-CH-10001215"/>
    <x v="0"/>
    <s v="Chairs"/>
    <s v="Global Troy Executive Leather Low-Back Tilter"/>
    <n v="701.37199999999996"/>
    <n v="2"/>
    <n v="0.3"/>
    <n v="-50.098000000000013"/>
    <n v="751.47"/>
  </r>
  <r>
    <n v="659"/>
    <s v="US-2013-156097"/>
    <n v="2013"/>
    <x v="251"/>
    <d v="2013-09-20T00:00:00"/>
    <n v="0"/>
    <s v="Same Day"/>
    <s v="EH-14125"/>
    <x v="258"/>
    <x v="2"/>
    <s v="United States"/>
    <x v="34"/>
    <x v="10"/>
    <n v="60505"/>
    <x v="2"/>
    <s v="OFF-BI-10004654"/>
    <x v="1"/>
    <s v="Binders"/>
    <s v="Avery Binding System Hidden Tab Executive Style Index Sets"/>
    <n v="2.3079999999999994"/>
    <n v="2"/>
    <n v="0.8"/>
    <n v="-3.4619999999999997"/>
    <n v="5.77"/>
  </r>
  <r>
    <n v="660"/>
    <s v="CA-2012-146563"/>
    <n v="2012"/>
    <x v="252"/>
    <d v="2012-08-28T00:00:00"/>
    <n v="4"/>
    <s v="Standard Class"/>
    <s v="CB-12025"/>
    <x v="90"/>
    <x v="0"/>
    <s v="United States"/>
    <x v="81"/>
    <x v="5"/>
    <n v="76017"/>
    <x v="2"/>
    <s v="OFF-ST-10001490"/>
    <x v="1"/>
    <s v="Storage"/>
    <s v="Hot File 7-Pocket, Floor Stand"/>
    <n v="999.43200000000002"/>
    <n v="7"/>
    <n v="0.2"/>
    <n v="124.92899999999986"/>
    <n v="874.50300000000016"/>
  </r>
  <r>
    <n v="661"/>
    <s v="CA-2012-146563"/>
    <n v="2012"/>
    <x v="252"/>
    <d v="2012-08-28T00:00:00"/>
    <n v="4"/>
    <s v="Standard Class"/>
    <s v="CB-12025"/>
    <x v="90"/>
    <x v="0"/>
    <s v="United States"/>
    <x v="81"/>
    <x v="5"/>
    <n v="76017"/>
    <x v="2"/>
    <s v="OFF-ST-10001511"/>
    <x v="1"/>
    <s v="Storage"/>
    <s v="Space Solutions Commercial Steel Shelving"/>
    <n v="724.08"/>
    <n v="14"/>
    <n v="0.2"/>
    <n v="-135.7650000000001"/>
    <n v="859.84500000000014"/>
  </r>
  <r>
    <n v="662"/>
    <s v="CA-2012-146563"/>
    <n v="2012"/>
    <x v="252"/>
    <d v="2012-08-28T00:00:00"/>
    <n v="4"/>
    <s v="Standard Class"/>
    <s v="CB-12025"/>
    <x v="90"/>
    <x v="0"/>
    <s v="United States"/>
    <x v="81"/>
    <x v="5"/>
    <n v="76017"/>
    <x v="2"/>
    <s v="FUR-TA-10001768"/>
    <x v="0"/>
    <s v="Tables"/>
    <s v="Hon Racetrack Conference Tables"/>
    <n v="918.78499999999985"/>
    <n v="5"/>
    <n v="0.3"/>
    <n v="-118.12950000000006"/>
    <n v="1036.9144999999999"/>
  </r>
  <r>
    <n v="663"/>
    <s v="CA-2012-146563"/>
    <n v="2012"/>
    <x v="252"/>
    <d v="2012-08-28T00:00:00"/>
    <n v="4"/>
    <s v="Standard Class"/>
    <s v="CB-12025"/>
    <x v="90"/>
    <x v="0"/>
    <s v="United States"/>
    <x v="81"/>
    <x v="5"/>
    <n v="76017"/>
    <x v="2"/>
    <s v="OFF-BI-10003981"/>
    <x v="1"/>
    <s v="Binders"/>
    <s v="Avery Durable Plastic 1&quot; Binders"/>
    <n v="2.7239999999999993"/>
    <n v="3"/>
    <n v="0.8"/>
    <n v="-4.2222000000000008"/>
    <n v="6.9462000000000002"/>
  </r>
  <r>
    <n v="664"/>
    <s v="CA-2013-123666"/>
    <n v="2013"/>
    <x v="253"/>
    <d v="2013-03-31T00:00:00"/>
    <n v="4"/>
    <s v="Standard Class"/>
    <s v="SP-20545"/>
    <x v="259"/>
    <x v="1"/>
    <s v="United States"/>
    <x v="20"/>
    <x v="15"/>
    <n v="10011"/>
    <x v="3"/>
    <s v="OFF-ST-10001522"/>
    <x v="1"/>
    <s v="Storage"/>
    <s v="Gould Plastics 18-Pocket Panel Bin, 34w x 5-1/4d x 20-1/2h"/>
    <n v="459.95"/>
    <n v="5"/>
    <n v="0"/>
    <n v="18.397999999999968"/>
    <n v="441.55200000000002"/>
  </r>
  <r>
    <n v="665"/>
    <s v="CA-2013-143308"/>
    <n v="2013"/>
    <x v="254"/>
    <d v="2013-11-05T00:00:00"/>
    <n v="0"/>
    <s v="Same Day"/>
    <s v="RC-19825"/>
    <x v="116"/>
    <x v="0"/>
    <s v="United States"/>
    <x v="103"/>
    <x v="0"/>
    <n v="40214"/>
    <x v="0"/>
    <s v="OFF-FA-10000621"/>
    <x v="1"/>
    <s v="Fasteners"/>
    <s v="OIC Colored Binder Clips, Assorted Sizes"/>
    <n v="10.74"/>
    <n v="3"/>
    <n v="0"/>
    <n v="5.2625999999999999"/>
    <n v="5.4774000000000003"/>
  </r>
  <r>
    <n v="666"/>
    <s v="CA-2014-132682"/>
    <n v="2014"/>
    <x v="110"/>
    <d v="2014-06-11T00:00:00"/>
    <n v="2"/>
    <s v="Second Class"/>
    <s v="TH-21235"/>
    <x v="260"/>
    <x v="1"/>
    <s v="United States"/>
    <x v="61"/>
    <x v="5"/>
    <n v="75081"/>
    <x v="2"/>
    <s v="OFF-SU-10004231"/>
    <x v="1"/>
    <s v="Supplies"/>
    <s v="Acme Tagit Stainless Steel Antibacterial Scissors"/>
    <n v="23.76"/>
    <n v="3"/>
    <n v="0.2"/>
    <n v="2.0789999999999997"/>
    <n v="21.681000000000001"/>
  </r>
  <r>
    <n v="667"/>
    <s v="CA-2014-132682"/>
    <n v="2014"/>
    <x v="110"/>
    <d v="2014-06-11T00:00:00"/>
    <n v="2"/>
    <s v="Second Class"/>
    <s v="TH-21235"/>
    <x v="260"/>
    <x v="1"/>
    <s v="United States"/>
    <x v="61"/>
    <x v="5"/>
    <n v="75081"/>
    <x v="2"/>
    <s v="OFF-PA-10000474"/>
    <x v="1"/>
    <s v="Paper"/>
    <s v="Staples"/>
    <n v="85.055999999999997"/>
    <n v="3"/>
    <n v="0.2"/>
    <n v="28.706399999999991"/>
    <n v="56.349600000000009"/>
  </r>
  <r>
    <n v="668"/>
    <s v="CA-2014-132682"/>
    <n v="2014"/>
    <x v="110"/>
    <d v="2014-06-11T00:00:00"/>
    <n v="2"/>
    <s v="Second Class"/>
    <s v="TH-21235"/>
    <x v="260"/>
    <x v="1"/>
    <s v="United States"/>
    <x v="61"/>
    <x v="5"/>
    <n v="75081"/>
    <x v="2"/>
    <s v="TEC-PH-10004042"/>
    <x v="2"/>
    <s v="Phones"/>
    <s v="ClearOne Communications CHAT 70 OC Speaker Phone"/>
    <n v="381.57600000000002"/>
    <n v="3"/>
    <n v="0.2"/>
    <n v="28.618200000000002"/>
    <n v="352.95780000000002"/>
  </r>
  <r>
    <n v="669"/>
    <s v="CA-2011-156314"/>
    <n v="2011"/>
    <x v="163"/>
    <d v="2011-12-26T00:00:00"/>
    <n v="2"/>
    <s v="First Class"/>
    <s v="RP-19390"/>
    <x v="261"/>
    <x v="0"/>
    <s v="United States"/>
    <x v="138"/>
    <x v="24"/>
    <n v="44105"/>
    <x v="3"/>
    <s v="FUR-FU-10003096"/>
    <x v="0"/>
    <s v="Furnishings"/>
    <s v="Master Giant Foot Doorstop, Safety Yellow"/>
    <n v="30.36"/>
    <n v="5"/>
    <n v="0.2"/>
    <n v="8.7285000000000004"/>
    <n v="21.631499999999999"/>
  </r>
  <r>
    <n v="670"/>
    <s v="US-2014-106663"/>
    <n v="2014"/>
    <x v="255"/>
    <d v="2014-06-14T00:00:00"/>
    <n v="4"/>
    <s v="Standard Class"/>
    <s v="MO-17800"/>
    <x v="246"/>
    <x v="2"/>
    <s v="United States"/>
    <x v="22"/>
    <x v="10"/>
    <n v="60653"/>
    <x v="2"/>
    <s v="FUR-FU-10002759"/>
    <x v="0"/>
    <s v="Furnishings"/>
    <s v="12-1/2 Diameter Round Wall Clock"/>
    <n v="23.976000000000003"/>
    <n v="3"/>
    <n v="0.6"/>
    <n v="-14.385599999999997"/>
    <n v="38.361599999999996"/>
  </r>
  <r>
    <n v="671"/>
    <s v="US-2014-106663"/>
    <n v="2014"/>
    <x v="255"/>
    <d v="2014-06-14T00:00:00"/>
    <n v="4"/>
    <s v="Standard Class"/>
    <s v="MO-17800"/>
    <x v="246"/>
    <x v="2"/>
    <s v="United States"/>
    <x v="22"/>
    <x v="10"/>
    <n v="60653"/>
    <x v="2"/>
    <s v="FUR-TA-10000688"/>
    <x v="0"/>
    <s v="Tables"/>
    <s v="Chromcraft Bull-Nose Wood Round Conference Table Top, Wood Base"/>
    <n v="108.925"/>
    <n v="1"/>
    <n v="0.5"/>
    <n v="-71.890500000000017"/>
    <n v="180.81550000000001"/>
  </r>
  <r>
    <n v="672"/>
    <s v="US-2014-106663"/>
    <n v="2014"/>
    <x v="255"/>
    <d v="2014-06-14T00:00:00"/>
    <n v="4"/>
    <s v="Standard Class"/>
    <s v="MO-17800"/>
    <x v="246"/>
    <x v="2"/>
    <s v="United States"/>
    <x v="22"/>
    <x v="10"/>
    <n v="60653"/>
    <x v="2"/>
    <s v="OFF-PA-10002377"/>
    <x v="1"/>
    <s v="Paper"/>
    <s v="Adams Telephone Message Book W/Dividers/Space For Phone Numbers, 5 1/4&quot;X8 1/2&quot;, 200/Messages"/>
    <n v="36.351999999999997"/>
    <n v="8"/>
    <n v="0.2"/>
    <n v="11.359999999999998"/>
    <n v="24.991999999999997"/>
  </r>
  <r>
    <n v="673"/>
    <s v="CA-2014-111178"/>
    <n v="2014"/>
    <x v="140"/>
    <d v="2014-06-23T00:00:00"/>
    <n v="7"/>
    <s v="Standard Class"/>
    <s v="TD-20995"/>
    <x v="143"/>
    <x v="0"/>
    <s v="United States"/>
    <x v="94"/>
    <x v="10"/>
    <n v="62301"/>
    <x v="2"/>
    <s v="OFF-AR-10001954"/>
    <x v="1"/>
    <s v="Art"/>
    <s v="Newell 331"/>
    <n v="19.559999999999999"/>
    <n v="5"/>
    <n v="0.2"/>
    <n v="1.7115"/>
    <n v="17.848499999999998"/>
  </r>
  <r>
    <n v="674"/>
    <s v="CA-2014-130351"/>
    <n v="2014"/>
    <x v="256"/>
    <d v="2014-12-09T00:00:00"/>
    <n v="3"/>
    <s v="First Class"/>
    <s v="RB-19570"/>
    <x v="262"/>
    <x v="0"/>
    <s v="United States"/>
    <x v="38"/>
    <x v="14"/>
    <n v="47201"/>
    <x v="2"/>
    <s v="OFF-AP-10004532"/>
    <x v="1"/>
    <s v="Appliances"/>
    <s v="Kensington 6 Outlet Guardian Standard Surge Protector"/>
    <n v="61.44"/>
    <n v="3"/>
    <n v="0"/>
    <n v="16.588799999999999"/>
    <n v="44.851199999999999"/>
  </r>
  <r>
    <n v="675"/>
    <s v="CA-2014-130351"/>
    <n v="2014"/>
    <x v="256"/>
    <d v="2014-12-09T00:00:00"/>
    <n v="3"/>
    <s v="First Class"/>
    <s v="RB-19570"/>
    <x v="262"/>
    <x v="0"/>
    <s v="United States"/>
    <x v="38"/>
    <x v="14"/>
    <n v="47201"/>
    <x v="2"/>
    <s v="OFF-PA-10002137"/>
    <x v="1"/>
    <s v="Paper"/>
    <s v="Southworth 100% Résumé Paper, 24lb."/>
    <n v="38.9"/>
    <n v="5"/>
    <n v="0"/>
    <n v="17.504999999999995"/>
    <n v="21.395000000000003"/>
  </r>
  <r>
    <n v="676"/>
    <s v="CA-2014-130351"/>
    <n v="2014"/>
    <x v="256"/>
    <d v="2014-12-09T00:00:00"/>
    <n v="3"/>
    <s v="First Class"/>
    <s v="RB-19570"/>
    <x v="262"/>
    <x v="0"/>
    <s v="United States"/>
    <x v="38"/>
    <x v="14"/>
    <n v="47201"/>
    <x v="2"/>
    <s v="TEC-AC-10003832"/>
    <x v="2"/>
    <s v="Accessories"/>
    <s v="Imation 16GB Mini TravelDrive USB 2.0 Flash Drive"/>
    <n v="99.390000000000015"/>
    <n v="3"/>
    <n v="0"/>
    <n v="40.749900000000004"/>
    <n v="58.640100000000011"/>
  </r>
  <r>
    <n v="677"/>
    <s v="US-2014-119438"/>
    <n v="2014"/>
    <x v="257"/>
    <d v="2014-03-24T00:00:00"/>
    <n v="5"/>
    <s v="Standard Class"/>
    <s v="CD-11980"/>
    <x v="263"/>
    <x v="0"/>
    <s v="United States"/>
    <x v="139"/>
    <x v="5"/>
    <n v="75701"/>
    <x v="2"/>
    <s v="OFF-AP-10000804"/>
    <x v="1"/>
    <s v="Appliances"/>
    <s v="Hoover Portapower Portable Vacuum"/>
    <n v="2.6879999999999997"/>
    <n v="3"/>
    <n v="0.8"/>
    <n v="-7.3920000000000021"/>
    <n v="10.080000000000002"/>
  </r>
  <r>
    <n v="678"/>
    <s v="US-2014-119438"/>
    <n v="2014"/>
    <x v="257"/>
    <d v="2014-03-24T00:00:00"/>
    <n v="5"/>
    <s v="Standard Class"/>
    <s v="CD-11980"/>
    <x v="263"/>
    <x v="0"/>
    <s v="United States"/>
    <x v="139"/>
    <x v="5"/>
    <n v="75701"/>
    <x v="2"/>
    <s v="TEC-AC-10003614"/>
    <x v="2"/>
    <s v="Accessories"/>
    <s v="Verbatim 25 GB 6x Blu-ray Single Layer Recordable Disc, 10/Pack"/>
    <n v="27.816000000000003"/>
    <n v="3"/>
    <n v="0.2"/>
    <n v="4.5200999999999958"/>
    <n v="23.295900000000007"/>
  </r>
  <r>
    <n v="679"/>
    <s v="US-2014-119438"/>
    <n v="2014"/>
    <x v="257"/>
    <d v="2014-03-24T00:00:00"/>
    <n v="5"/>
    <s v="Standard Class"/>
    <s v="CD-11980"/>
    <x v="263"/>
    <x v="0"/>
    <s v="United States"/>
    <x v="139"/>
    <x v="5"/>
    <n v="75701"/>
    <x v="2"/>
    <s v="FUR-FU-10003553"/>
    <x v="0"/>
    <s v="Furnishings"/>
    <s v="Howard Miller 13-1/2&quot; Diameter Rosebrook Wall Clock"/>
    <n v="82.524000000000001"/>
    <n v="3"/>
    <n v="0.6"/>
    <n v="-41.261999999999972"/>
    <n v="123.78599999999997"/>
  </r>
  <r>
    <n v="680"/>
    <s v="US-2014-119438"/>
    <n v="2014"/>
    <x v="257"/>
    <d v="2014-03-24T00:00:00"/>
    <n v="5"/>
    <s v="Standard Class"/>
    <s v="CD-11980"/>
    <x v="263"/>
    <x v="0"/>
    <s v="United States"/>
    <x v="139"/>
    <x v="5"/>
    <n v="75701"/>
    <x v="2"/>
    <s v="OFF-BI-10004632"/>
    <x v="1"/>
    <s v="Binders"/>
    <s v="Ibico Hi-Tech Manual Binding System"/>
    <n v="182.99399999999997"/>
    <n v="3"/>
    <n v="0.8"/>
    <n v="-320.23950000000013"/>
    <n v="503.23350000000011"/>
  </r>
  <r>
    <n v="681"/>
    <s v="CA-2013-164511"/>
    <n v="2013"/>
    <x v="258"/>
    <d v="2013-11-25T00:00:00"/>
    <n v="5"/>
    <s v="Standard Class"/>
    <s v="DJ-13630"/>
    <x v="264"/>
    <x v="0"/>
    <s v="United States"/>
    <x v="20"/>
    <x v="15"/>
    <n v="10024"/>
    <x v="3"/>
    <s v="OFF-BI-10003305"/>
    <x v="1"/>
    <s v="Binders"/>
    <s v="Avery Hanging File Binders"/>
    <n v="14.352000000000002"/>
    <n v="3"/>
    <n v="0.2"/>
    <n v="4.6643999999999988"/>
    <n v="9.6876000000000033"/>
  </r>
  <r>
    <n v="682"/>
    <s v="CA-2013-164511"/>
    <n v="2013"/>
    <x v="258"/>
    <d v="2013-11-25T00:00:00"/>
    <n v="5"/>
    <s v="Standard Class"/>
    <s v="DJ-13630"/>
    <x v="264"/>
    <x v="0"/>
    <s v="United States"/>
    <x v="20"/>
    <x v="15"/>
    <n v="10024"/>
    <x v="3"/>
    <s v="OFF-ST-10002583"/>
    <x v="1"/>
    <s v="Storage"/>
    <s v="Fellowes Neat Ideas Storage Cubes"/>
    <n v="64.959999999999994"/>
    <n v="2"/>
    <n v="0"/>
    <n v="2.598399999999998"/>
    <n v="62.361599999999996"/>
  </r>
  <r>
    <n v="683"/>
    <s v="CA-2013-164511"/>
    <n v="2013"/>
    <x v="258"/>
    <d v="2013-11-25T00:00:00"/>
    <n v="5"/>
    <s v="Standard Class"/>
    <s v="DJ-13630"/>
    <x v="264"/>
    <x v="0"/>
    <s v="United States"/>
    <x v="20"/>
    <x v="15"/>
    <n v="10024"/>
    <x v="3"/>
    <s v="OFF-ST-10004507"/>
    <x v="1"/>
    <s v="Storage"/>
    <s v="Advantus Rolling Storage Box"/>
    <n v="68.599999999999994"/>
    <n v="4"/>
    <n v="0"/>
    <n v="18.521999999999998"/>
    <n v="50.077999999999996"/>
  </r>
  <r>
    <n v="684"/>
    <s v="US-2014-168116"/>
    <n v="2014"/>
    <x v="259"/>
    <d v="2014-11-05T00:00:00"/>
    <n v="0"/>
    <s v="Same Day"/>
    <s v="GT-14635"/>
    <x v="265"/>
    <x v="1"/>
    <s v="United States"/>
    <x v="140"/>
    <x v="3"/>
    <n v="27217"/>
    <x v="0"/>
    <s v="TEC-MA-10004125"/>
    <x v="2"/>
    <s v="Machines"/>
    <s v="Cubify CubeX 3D Printer Triple Head Print"/>
    <n v="7999.98"/>
    <n v="4"/>
    <n v="0.5"/>
    <n v="-3839.9903999999988"/>
    <n v="11839.970399999998"/>
  </r>
  <r>
    <n v="685"/>
    <s v="US-2014-168116"/>
    <n v="2014"/>
    <x v="259"/>
    <d v="2014-11-05T00:00:00"/>
    <n v="0"/>
    <s v="Same Day"/>
    <s v="GT-14635"/>
    <x v="265"/>
    <x v="1"/>
    <s v="United States"/>
    <x v="140"/>
    <x v="3"/>
    <n v="27217"/>
    <x v="0"/>
    <s v="OFF-AP-10002457"/>
    <x v="1"/>
    <s v="Appliances"/>
    <s v="Eureka The Boss Plus 12-Amp Hard Box Upright Vacuum, Red"/>
    <n v="167.44000000000003"/>
    <n v="2"/>
    <n v="0.2"/>
    <n v="14.650999999999989"/>
    <n v="152.78900000000004"/>
  </r>
  <r>
    <n v="686"/>
    <s v="CA-2011-157784"/>
    <n v="2011"/>
    <x v="260"/>
    <d v="2011-07-08T00:00:00"/>
    <n v="3"/>
    <s v="First Class"/>
    <s v="MC-17845"/>
    <x v="266"/>
    <x v="0"/>
    <s v="United States"/>
    <x v="25"/>
    <x v="35"/>
    <n v="39212"/>
    <x v="0"/>
    <s v="TEC-AC-10003911"/>
    <x v="2"/>
    <s v="Accessories"/>
    <s v="NETGEAR AC1750 Dual Band Gigabit Smart WiFi Router"/>
    <n v="479.97"/>
    <n v="3"/>
    <n v="0"/>
    <n v="163.18979999999999"/>
    <n v="316.78020000000004"/>
  </r>
  <r>
    <n v="687"/>
    <s v="CA-2011-157784"/>
    <n v="2011"/>
    <x v="260"/>
    <d v="2011-07-08T00:00:00"/>
    <n v="3"/>
    <s v="First Class"/>
    <s v="MC-17845"/>
    <x v="266"/>
    <x v="0"/>
    <s v="United States"/>
    <x v="25"/>
    <x v="35"/>
    <n v="39212"/>
    <x v="0"/>
    <s v="OFF-LA-10001934"/>
    <x v="1"/>
    <s v="Labels"/>
    <s v="Avery 516"/>
    <n v="14.62"/>
    <n v="2"/>
    <n v="0"/>
    <n v="6.8713999999999995"/>
    <n v="7.7485999999999997"/>
  </r>
  <r>
    <n v="688"/>
    <s v="CA-2011-157784"/>
    <n v="2011"/>
    <x v="260"/>
    <d v="2011-07-08T00:00:00"/>
    <n v="3"/>
    <s v="First Class"/>
    <s v="MC-17845"/>
    <x v="266"/>
    <x v="0"/>
    <s v="United States"/>
    <x v="25"/>
    <x v="35"/>
    <n v="39212"/>
    <x v="0"/>
    <s v="OFF-PA-10000304"/>
    <x v="1"/>
    <s v="Paper"/>
    <s v="Xerox 1995"/>
    <n v="19.440000000000001"/>
    <n v="3"/>
    <n v="0"/>
    <n v="9.3312000000000008"/>
    <n v="10.1088"/>
  </r>
  <r>
    <n v="689"/>
    <s v="CA-2014-161480"/>
    <n v="2014"/>
    <x v="53"/>
    <d v="2014-12-30T00:00:00"/>
    <n v="4"/>
    <s v="Standard Class"/>
    <s v="RA-19285"/>
    <x v="267"/>
    <x v="0"/>
    <s v="United States"/>
    <x v="20"/>
    <x v="15"/>
    <n v="10035"/>
    <x v="3"/>
    <s v="FUR-BO-10004015"/>
    <x v="0"/>
    <s v="Bookcases"/>
    <s v="Bush Andora Bookcase, Maple/Graphite Gray Finish"/>
    <n v="191.98400000000001"/>
    <n v="2"/>
    <n v="0.2"/>
    <n v="4.7995999999999768"/>
    <n v="187.18440000000004"/>
  </r>
  <r>
    <n v="690"/>
    <s v="US-2011-117135"/>
    <n v="2011"/>
    <x v="261"/>
    <d v="2011-06-23T00:00:00"/>
    <n v="2"/>
    <s v="Second Class"/>
    <s v="NP-18325"/>
    <x v="268"/>
    <x v="0"/>
    <s v="United States"/>
    <x v="141"/>
    <x v="17"/>
    <n v="22980"/>
    <x v="0"/>
    <s v="FUR-FU-10004071"/>
    <x v="0"/>
    <s v="Furnishings"/>
    <s v="Luxo Professional Magnifying Clamp-On Fluorescent Lamps"/>
    <n v="104.01"/>
    <n v="1"/>
    <n v="0"/>
    <n v="14.561400000000006"/>
    <n v="89.448599999999999"/>
  </r>
  <r>
    <n v="691"/>
    <s v="US-2011-117135"/>
    <n v="2011"/>
    <x v="261"/>
    <d v="2011-06-23T00:00:00"/>
    <n v="2"/>
    <s v="Second Class"/>
    <s v="NP-18325"/>
    <x v="268"/>
    <x v="0"/>
    <s v="United States"/>
    <x v="141"/>
    <x v="17"/>
    <n v="22980"/>
    <x v="0"/>
    <s v="TEC-PH-10002033"/>
    <x v="2"/>
    <s v="Phones"/>
    <s v="Konftel 250 Conference phone - Charcoal black"/>
    <n v="284.82"/>
    <n v="1"/>
    <n v="0"/>
    <n v="74.053200000000004"/>
    <n v="210.76679999999999"/>
  </r>
  <r>
    <n v="692"/>
    <s v="US-2011-117135"/>
    <n v="2011"/>
    <x v="261"/>
    <d v="2011-06-23T00:00:00"/>
    <n v="2"/>
    <s v="Second Class"/>
    <s v="NP-18325"/>
    <x v="268"/>
    <x v="0"/>
    <s v="United States"/>
    <x v="141"/>
    <x v="17"/>
    <n v="22980"/>
    <x v="0"/>
    <s v="OFF-ST-10002444"/>
    <x v="1"/>
    <s v="Storage"/>
    <s v="Recycled Eldon Regeneration Jumbo File"/>
    <n v="36.839999999999996"/>
    <n v="3"/>
    <n v="0"/>
    <n v="10.315199999999999"/>
    <n v="26.524799999999999"/>
  </r>
  <r>
    <n v="693"/>
    <s v="CA-2012-131534"/>
    <n v="2012"/>
    <x v="262"/>
    <d v="2012-04-02T00:00:00"/>
    <n v="5"/>
    <s v="Standard Class"/>
    <s v="AB-10165"/>
    <x v="269"/>
    <x v="0"/>
    <s v="United States"/>
    <x v="1"/>
    <x v="1"/>
    <n v="90036"/>
    <x v="1"/>
    <s v="TEC-AC-10002253"/>
    <x v="2"/>
    <s v="Accessories"/>
    <s v="Imation Bio 8GB USB Flash Drive Imation Corp"/>
    <n v="166.24"/>
    <n v="1"/>
    <n v="0"/>
    <n v="24.936000000000007"/>
    <n v="141.304"/>
  </r>
  <r>
    <n v="694"/>
    <s v="CA-2012-131534"/>
    <n v="2012"/>
    <x v="262"/>
    <d v="2012-04-02T00:00:00"/>
    <n v="5"/>
    <s v="Standard Class"/>
    <s v="AB-10165"/>
    <x v="269"/>
    <x v="0"/>
    <s v="United States"/>
    <x v="1"/>
    <x v="1"/>
    <n v="90036"/>
    <x v="1"/>
    <s v="OFF-PA-10000743"/>
    <x v="1"/>
    <s v="Paper"/>
    <s v="Xerox 1977"/>
    <n v="33.4"/>
    <n v="5"/>
    <n v="0"/>
    <n v="16.032"/>
    <n v="17.367999999999999"/>
  </r>
  <r>
    <n v="695"/>
    <s v="CA-2012-119291"/>
    <n v="2012"/>
    <x v="263"/>
    <d v="2012-05-17T00:00:00"/>
    <n v="3"/>
    <s v="First Class"/>
    <s v="JO-15550"/>
    <x v="270"/>
    <x v="2"/>
    <s v="United States"/>
    <x v="142"/>
    <x v="9"/>
    <n v="19013"/>
    <x v="3"/>
    <s v="OFF-AR-10003373"/>
    <x v="1"/>
    <s v="Art"/>
    <s v="Boston School Pro Electric Pencil Sharpener, 1670"/>
    <n v="198.27200000000002"/>
    <n v="8"/>
    <n v="0.2"/>
    <n v="17.34879999999999"/>
    <n v="180.92320000000004"/>
  </r>
  <r>
    <n v="696"/>
    <s v="CA-2012-119291"/>
    <n v="2012"/>
    <x v="263"/>
    <d v="2012-05-17T00:00:00"/>
    <n v="3"/>
    <s v="First Class"/>
    <s v="JO-15550"/>
    <x v="270"/>
    <x v="2"/>
    <s v="United States"/>
    <x v="142"/>
    <x v="9"/>
    <n v="19013"/>
    <x v="3"/>
    <s v="OFF-LA-10002312"/>
    <x v="1"/>
    <s v="Labels"/>
    <s v="Avery 490"/>
    <n v="47.360000000000007"/>
    <n v="4"/>
    <n v="0.2"/>
    <n v="17.759999999999998"/>
    <n v="29.600000000000009"/>
  </r>
  <r>
    <n v="697"/>
    <s v="CA-2012-119291"/>
    <n v="2012"/>
    <x v="263"/>
    <d v="2012-05-17T00:00:00"/>
    <n v="3"/>
    <s v="First Class"/>
    <s v="JO-15550"/>
    <x v="270"/>
    <x v="2"/>
    <s v="United States"/>
    <x v="142"/>
    <x v="9"/>
    <n v="19013"/>
    <x v="3"/>
    <s v="OFF-EN-10000927"/>
    <x v="1"/>
    <s v="Envelopes"/>
    <s v="Jet-Pak Recycled Peel 'N' Seal Padded Mailers"/>
    <n v="200.98400000000004"/>
    <n v="7"/>
    <n v="0.2"/>
    <n v="62.807499999999976"/>
    <n v="138.17650000000006"/>
  </r>
  <r>
    <n v="698"/>
    <s v="CA-2012-119291"/>
    <n v="2012"/>
    <x v="263"/>
    <d v="2012-05-17T00:00:00"/>
    <n v="3"/>
    <s v="First Class"/>
    <s v="JO-15550"/>
    <x v="270"/>
    <x v="2"/>
    <s v="United States"/>
    <x v="142"/>
    <x v="9"/>
    <n v="19013"/>
    <x v="3"/>
    <s v="OFF-LA-10003510"/>
    <x v="1"/>
    <s v="Labels"/>
    <s v="Avery 4027 File Folder Labels for Dot Matrix Printers, 5000 Labels per Box, White"/>
    <n v="97.696000000000012"/>
    <n v="4"/>
    <n v="0.2"/>
    <n v="31.751200000000001"/>
    <n v="65.944800000000015"/>
  </r>
  <r>
    <n v="699"/>
    <s v="CA-2012-119291"/>
    <n v="2012"/>
    <x v="263"/>
    <d v="2012-05-17T00:00:00"/>
    <n v="3"/>
    <s v="First Class"/>
    <s v="JO-15550"/>
    <x v="270"/>
    <x v="2"/>
    <s v="United States"/>
    <x v="142"/>
    <x v="9"/>
    <n v="19013"/>
    <x v="3"/>
    <s v="OFF-AR-10001118"/>
    <x v="1"/>
    <s v="Art"/>
    <s v="Binney &amp; Smith Crayola Metallic Crayons, 16-Color Pack"/>
    <n v="2.6960000000000002"/>
    <n v="1"/>
    <n v="0.2"/>
    <n v="0.8088000000000003"/>
    <n v="1.8872"/>
  </r>
  <r>
    <n v="700"/>
    <s v="CA-2012-119291"/>
    <n v="2012"/>
    <x v="263"/>
    <d v="2012-05-17T00:00:00"/>
    <n v="3"/>
    <s v="First Class"/>
    <s v="JO-15550"/>
    <x v="270"/>
    <x v="2"/>
    <s v="United States"/>
    <x v="142"/>
    <x v="9"/>
    <n v="19013"/>
    <x v="3"/>
    <s v="OFF-BI-10001575"/>
    <x v="1"/>
    <s v="Binders"/>
    <s v="GBC Linen Binding Covers"/>
    <n v="18.588000000000005"/>
    <n v="2"/>
    <n v="0.7"/>
    <n v="-13.6312"/>
    <n v="32.219200000000001"/>
  </r>
  <r>
    <n v="701"/>
    <s v="CA-2012-119291"/>
    <n v="2012"/>
    <x v="263"/>
    <d v="2012-05-17T00:00:00"/>
    <n v="3"/>
    <s v="First Class"/>
    <s v="JO-15550"/>
    <x v="270"/>
    <x v="2"/>
    <s v="United States"/>
    <x v="142"/>
    <x v="9"/>
    <n v="19013"/>
    <x v="3"/>
    <s v="OFF-BI-10001982"/>
    <x v="1"/>
    <s v="Binders"/>
    <s v="Wilson Jones Custom Binder Spines &amp; Labels"/>
    <n v="4.8960000000000008"/>
    <n v="3"/>
    <n v="0.7"/>
    <n v="-3.4271999999999991"/>
    <n v="8.3231999999999999"/>
  </r>
  <r>
    <n v="702"/>
    <s v="CA-2014-114552"/>
    <n v="2014"/>
    <x v="264"/>
    <d v="2014-09-09T00:00:00"/>
    <n v="6"/>
    <s v="Standard Class"/>
    <s v="Dl-13600"/>
    <x v="114"/>
    <x v="1"/>
    <s v="United States"/>
    <x v="138"/>
    <x v="24"/>
    <n v="44105"/>
    <x v="3"/>
    <s v="FUR-FU-10002960"/>
    <x v="0"/>
    <s v="Furnishings"/>
    <s v="Eldon 200 Class Desk Accessories, Burgundy"/>
    <n v="15.072000000000003"/>
    <n v="3"/>
    <n v="0.2"/>
    <n v="4.1448"/>
    <n v="10.927200000000003"/>
  </r>
  <r>
    <n v="703"/>
    <s v="CA-2013-163755"/>
    <n v="2013"/>
    <x v="254"/>
    <d v="2013-11-09T00:00:00"/>
    <n v="4"/>
    <s v="Second Class"/>
    <s v="AS-10285"/>
    <x v="155"/>
    <x v="1"/>
    <s v="United States"/>
    <x v="4"/>
    <x v="4"/>
    <n v="98103"/>
    <x v="1"/>
    <s v="FUR-FU-10003394"/>
    <x v="0"/>
    <s v="Furnishings"/>
    <s v="Tenex &quot;The Solids&quot; Textured Chair Mats"/>
    <n v="209.88"/>
    <n v="3"/>
    <n v="0"/>
    <n v="35.679599999999979"/>
    <n v="174.2004"/>
  </r>
  <r>
    <n v="704"/>
    <s v="CA-2012-142027"/>
    <n v="2012"/>
    <x v="265"/>
    <d v="2012-04-14T00:00:00"/>
    <n v="5"/>
    <s v="Standard Class"/>
    <s v="JK-15370"/>
    <x v="271"/>
    <x v="0"/>
    <s v="United States"/>
    <x v="85"/>
    <x v="1"/>
    <n v="90805"/>
    <x v="1"/>
    <s v="FUR-TA-10002774"/>
    <x v="0"/>
    <s v="Tables"/>
    <s v="Laminate Occasional Tables"/>
    <n v="369.91200000000003"/>
    <n v="3"/>
    <n v="0.2"/>
    <n v="-13.871700000000047"/>
    <n v="383.78370000000007"/>
  </r>
  <r>
    <n v="705"/>
    <s v="CA-2011-138527"/>
    <n v="2011"/>
    <x v="171"/>
    <d v="2011-09-17T00:00:00"/>
    <n v="5"/>
    <s v="Standard Class"/>
    <s v="BN-11470"/>
    <x v="272"/>
    <x v="1"/>
    <s v="United States"/>
    <x v="143"/>
    <x v="3"/>
    <n v="27511"/>
    <x v="0"/>
    <s v="OFF-PA-10001800"/>
    <x v="1"/>
    <s v="Paper"/>
    <s v="Xerox 220"/>
    <n v="10.368000000000002"/>
    <n v="2"/>
    <n v="0.2"/>
    <n v="3.6288"/>
    <n v="6.7392000000000021"/>
  </r>
  <r>
    <n v="706"/>
    <s v="CA-2011-138527"/>
    <n v="2011"/>
    <x v="171"/>
    <d v="2011-09-17T00:00:00"/>
    <n v="5"/>
    <s v="Standard Class"/>
    <s v="BN-11470"/>
    <x v="272"/>
    <x v="1"/>
    <s v="United States"/>
    <x v="143"/>
    <x v="3"/>
    <n v="27511"/>
    <x v="0"/>
    <s v="OFF-AP-10001469"/>
    <x v="1"/>
    <s v="Appliances"/>
    <s v="Fellowes 8 Outlet Superior Workstation Surge Protector"/>
    <n v="166.84"/>
    <n v="5"/>
    <n v="0.2"/>
    <n v="18.769499999999987"/>
    <n v="148.07050000000001"/>
  </r>
  <r>
    <n v="707"/>
    <s v="CA-2011-138527"/>
    <n v="2011"/>
    <x v="171"/>
    <d v="2011-09-17T00:00:00"/>
    <n v="5"/>
    <s v="Standard Class"/>
    <s v="BN-11470"/>
    <x v="272"/>
    <x v="1"/>
    <s v="United States"/>
    <x v="143"/>
    <x v="3"/>
    <n v="27511"/>
    <x v="0"/>
    <s v="TEC-AC-10002399"/>
    <x v="2"/>
    <s v="Accessories"/>
    <s v="SanDisk Cruzer 32 GB USB Flash Drive"/>
    <n v="15.216000000000001"/>
    <n v="1"/>
    <n v="0.2"/>
    <n v="2.2823999999999991"/>
    <n v="12.933600000000002"/>
  </r>
  <r>
    <n v="708"/>
    <s v="CA-2011-112158"/>
    <n v="2011"/>
    <x v="266"/>
    <d v="2011-12-04T00:00:00"/>
    <n v="2"/>
    <s v="First Class"/>
    <s v="DP-13165"/>
    <x v="273"/>
    <x v="0"/>
    <s v="United States"/>
    <x v="20"/>
    <x v="15"/>
    <n v="10035"/>
    <x v="3"/>
    <s v="TEC-AC-10003628"/>
    <x v="2"/>
    <s v="Accessories"/>
    <s v="Logitech 910-002974 M325 Wireless Mouse for Web Scrolling"/>
    <n v="119.96"/>
    <n v="4"/>
    <n v="0"/>
    <n v="52.78240000000001"/>
    <n v="67.177599999999984"/>
  </r>
  <r>
    <n v="709"/>
    <s v="CA-2011-112158"/>
    <n v="2011"/>
    <x v="266"/>
    <d v="2011-12-04T00:00:00"/>
    <n v="2"/>
    <s v="First Class"/>
    <s v="DP-13165"/>
    <x v="273"/>
    <x v="0"/>
    <s v="United States"/>
    <x v="20"/>
    <x v="15"/>
    <n v="10035"/>
    <x v="3"/>
    <s v="FUR-BO-10003272"/>
    <x v="0"/>
    <s v="Bookcases"/>
    <s v="O'Sullivan Living Dimensions 5-Shelf Bookcases"/>
    <n v="883.92"/>
    <n v="5"/>
    <n v="0.2"/>
    <n v="-110.49000000000007"/>
    <n v="994.41000000000008"/>
  </r>
  <r>
    <n v="710"/>
    <s v="CA-2011-112158"/>
    <n v="2011"/>
    <x v="266"/>
    <d v="2011-12-04T00:00:00"/>
    <n v="2"/>
    <s v="First Class"/>
    <s v="DP-13165"/>
    <x v="273"/>
    <x v="0"/>
    <s v="United States"/>
    <x v="20"/>
    <x v="15"/>
    <n v="10035"/>
    <x v="3"/>
    <s v="OFF-BI-10000050"/>
    <x v="1"/>
    <s v="Binders"/>
    <s v="Angle-D Binders with Locking Rings, Label Holders"/>
    <n v="46.72"/>
    <n v="8"/>
    <n v="0.2"/>
    <n v="15.767999999999997"/>
    <n v="30.952000000000002"/>
  </r>
  <r>
    <n v="711"/>
    <s v="CA-2011-113887"/>
    <n v="2011"/>
    <x v="267"/>
    <d v="2011-04-07T00:00:00"/>
    <n v="2"/>
    <s v="First Class"/>
    <s v="TH-21550"/>
    <x v="274"/>
    <x v="2"/>
    <s v="United States"/>
    <x v="20"/>
    <x v="15"/>
    <n v="10035"/>
    <x v="3"/>
    <s v="OFF-PA-10004071"/>
    <x v="1"/>
    <s v="Paper"/>
    <s v="Eaton Premium Continuous-Feed Paper, 25% Cotton, Letter Size, White, 1000 Shts/Box"/>
    <n v="55.48"/>
    <n v="1"/>
    <n v="0"/>
    <n v="26.630399999999998"/>
    <n v="28.849599999999999"/>
  </r>
  <r>
    <n v="712"/>
    <s v="CA-2014-146136"/>
    <n v="2014"/>
    <x v="213"/>
    <d v="2014-09-08T00:00:00"/>
    <n v="4"/>
    <s v="Standard Class"/>
    <s v="AP-10915"/>
    <x v="275"/>
    <x v="0"/>
    <s v="United States"/>
    <x v="144"/>
    <x v="2"/>
    <n v="32137"/>
    <x v="0"/>
    <s v="OFF-EN-10001219"/>
    <x v="1"/>
    <s v="Envelopes"/>
    <s v="#10- 4 1/8&quot; x 9 1/2&quot; Security-Tint Envelopes"/>
    <n v="24.448"/>
    <n v="4"/>
    <n v="0.2"/>
    <n v="8.8623999999999992"/>
    <n v="15.585600000000001"/>
  </r>
  <r>
    <n v="713"/>
    <s v="US-2014-100048"/>
    <n v="2014"/>
    <x v="240"/>
    <d v="2014-05-25T00:00:00"/>
    <n v="5"/>
    <s v="Standard Class"/>
    <s v="RS-19765"/>
    <x v="276"/>
    <x v="1"/>
    <s v="United States"/>
    <x v="145"/>
    <x v="15"/>
    <n v="10550"/>
    <x v="3"/>
    <s v="OFF-AP-10001154"/>
    <x v="1"/>
    <s v="Appliances"/>
    <s v="Bionaire Personal Warm Mist Humidifier/Vaporizer"/>
    <n v="281.34000000000003"/>
    <n v="6"/>
    <n v="0"/>
    <n v="109.72260000000001"/>
    <n v="171.61740000000003"/>
  </r>
  <r>
    <n v="714"/>
    <s v="US-2014-100048"/>
    <n v="2014"/>
    <x v="240"/>
    <d v="2014-05-25T00:00:00"/>
    <n v="5"/>
    <s v="Standard Class"/>
    <s v="RS-19765"/>
    <x v="276"/>
    <x v="1"/>
    <s v="United States"/>
    <x v="145"/>
    <x v="15"/>
    <n v="10550"/>
    <x v="3"/>
    <s v="TEC-PH-10003012"/>
    <x v="2"/>
    <s v="Phones"/>
    <s v="Nortel Meridian M3904 Professional Digital phone"/>
    <n v="307.98"/>
    <n v="2"/>
    <n v="0"/>
    <n v="89.314199999999971"/>
    <n v="218.66580000000005"/>
  </r>
  <r>
    <n v="715"/>
    <s v="US-2014-100048"/>
    <n v="2014"/>
    <x v="240"/>
    <d v="2014-05-25T00:00:00"/>
    <n v="5"/>
    <s v="Standard Class"/>
    <s v="RS-19765"/>
    <x v="276"/>
    <x v="1"/>
    <s v="United States"/>
    <x v="145"/>
    <x v="15"/>
    <n v="10550"/>
    <x v="3"/>
    <s v="TEC-AC-10001606"/>
    <x v="2"/>
    <s v="Accessories"/>
    <s v="Logitech Wireless Performance Mouse MX for PC and Mac"/>
    <n v="299.96999999999997"/>
    <n v="3"/>
    <n v="0"/>
    <n v="113.98860000000001"/>
    <n v="185.98139999999995"/>
  </r>
  <r>
    <n v="716"/>
    <s v="CA-2011-153150"/>
    <n v="2011"/>
    <x v="268"/>
    <d v="2011-07-06T00:00:00"/>
    <n v="5"/>
    <s v="Second Class"/>
    <s v="Dl-13600"/>
    <x v="114"/>
    <x v="1"/>
    <s v="United States"/>
    <x v="4"/>
    <x v="4"/>
    <n v="98105"/>
    <x v="1"/>
    <s v="OFF-BI-10003355"/>
    <x v="1"/>
    <s v="Binders"/>
    <s v="Cardinal Holdit Business Card Pockets"/>
    <n v="19.920000000000002"/>
    <n v="5"/>
    <n v="0.2"/>
    <n v="6.9719999999999995"/>
    <n v="12.948000000000002"/>
  </r>
  <r>
    <n v="717"/>
    <s v="CA-2011-130092"/>
    <n v="2011"/>
    <x v="269"/>
    <d v="2011-01-15T00:00:00"/>
    <n v="3"/>
    <s v="First Class"/>
    <s v="SV-20365"/>
    <x v="277"/>
    <x v="0"/>
    <s v="United States"/>
    <x v="18"/>
    <x v="13"/>
    <n v="19901"/>
    <x v="3"/>
    <s v="FUR-FU-10000010"/>
    <x v="0"/>
    <s v="Furnishings"/>
    <s v="DAX Value U-Channel Document Frames, Easel Back"/>
    <n v="9.94"/>
    <n v="2"/>
    <n v="0"/>
    <n v="3.0813999999999995"/>
    <n v="6.8586"/>
  </r>
  <r>
    <n v="718"/>
    <s v="CA-2014-108910"/>
    <n v="2014"/>
    <x v="241"/>
    <d v="2014-09-30T00:00:00"/>
    <n v="5"/>
    <s v="Standard Class"/>
    <s v="KC-16540"/>
    <x v="110"/>
    <x v="0"/>
    <s v="United States"/>
    <x v="46"/>
    <x v="24"/>
    <n v="43055"/>
    <x v="3"/>
    <s v="FUR-FU-10002253"/>
    <x v="0"/>
    <s v="Furnishings"/>
    <s v="Howard Miller 13&quot; Diameter Pewter Finish Round Wall Clock"/>
    <n v="103.05599999999998"/>
    <n v="3"/>
    <n v="0.2"/>
    <n v="24.475800000000007"/>
    <n v="78.580199999999977"/>
  </r>
  <r>
    <n v="719"/>
    <s v="CA-2011-104472"/>
    <n v="2011"/>
    <x v="270"/>
    <d v="2011-06-07T00:00:00"/>
    <n v="5"/>
    <s v="Standard Class"/>
    <s v="CK-12325"/>
    <x v="278"/>
    <x v="2"/>
    <s v="United States"/>
    <x v="11"/>
    <x v="7"/>
    <n v="84057"/>
    <x v="1"/>
    <s v="OFF-BI-10001658"/>
    <x v="1"/>
    <s v="Binders"/>
    <s v="GBC Standard Therm-A-Bind Covers"/>
    <n v="59.808000000000007"/>
    <n v="3"/>
    <n v="0.2"/>
    <n v="19.4376"/>
    <n v="40.370400000000004"/>
  </r>
  <r>
    <n v="720"/>
    <s v="CA-2011-104472"/>
    <n v="2011"/>
    <x v="270"/>
    <d v="2011-06-07T00:00:00"/>
    <n v="5"/>
    <s v="Standard Class"/>
    <s v="CK-12325"/>
    <x v="278"/>
    <x v="2"/>
    <s v="United States"/>
    <x v="11"/>
    <x v="7"/>
    <n v="84057"/>
    <x v="1"/>
    <s v="FUR-FU-10000246"/>
    <x v="0"/>
    <s v="Furnishings"/>
    <s v="Aluminum Document Frame"/>
    <n v="73.320000000000007"/>
    <n v="6"/>
    <n v="0"/>
    <n v="21.995999999999992"/>
    <n v="51.324000000000012"/>
  </r>
  <r>
    <n v="721"/>
    <s v="CA-2013-112942"/>
    <n v="2013"/>
    <x v="271"/>
    <d v="2013-02-18T00:00:00"/>
    <n v="5"/>
    <s v="Standard Class"/>
    <s v="RD-19810"/>
    <x v="279"/>
    <x v="2"/>
    <s v="United States"/>
    <x v="1"/>
    <x v="1"/>
    <n v="90045"/>
    <x v="1"/>
    <s v="OFF-PA-10004092"/>
    <x v="1"/>
    <s v="Paper"/>
    <s v="Tops Green Bar Computer Printout Paper"/>
    <n v="146.82"/>
    <n v="3"/>
    <n v="0"/>
    <n v="73.41"/>
    <n v="73.41"/>
  </r>
  <r>
    <n v="722"/>
    <s v="CA-2013-142335"/>
    <n v="2013"/>
    <x v="272"/>
    <d v="2013-12-20T00:00:00"/>
    <n v="4"/>
    <s v="Standard Class"/>
    <s v="MP-17965"/>
    <x v="172"/>
    <x v="1"/>
    <s v="United States"/>
    <x v="66"/>
    <x v="12"/>
    <n v="48205"/>
    <x v="2"/>
    <s v="FUR-TA-10000198"/>
    <x v="0"/>
    <s v="Tables"/>
    <s v="Chromcraft Bull-Nose Wood Oval Conference Tables &amp; Bases"/>
    <n v="1652.94"/>
    <n v="3"/>
    <n v="0"/>
    <n v="231.41160000000002"/>
    <n v="1421.5284000000001"/>
  </r>
  <r>
    <n v="723"/>
    <s v="CA-2013-142335"/>
    <n v="2013"/>
    <x v="272"/>
    <d v="2013-12-20T00:00:00"/>
    <n v="4"/>
    <s v="Standard Class"/>
    <s v="MP-17965"/>
    <x v="172"/>
    <x v="1"/>
    <s v="United States"/>
    <x v="66"/>
    <x v="12"/>
    <n v="48205"/>
    <x v="2"/>
    <s v="OFF-ST-10000036"/>
    <x v="1"/>
    <s v="Storage"/>
    <s v="Recycled Data-Pak for Archival Bound Computer Printouts, 12-1/2 x 12-1/2 x 16"/>
    <n v="296.37"/>
    <n v="3"/>
    <n v="0"/>
    <n v="80.019899999999993"/>
    <n v="216.3501"/>
  </r>
  <r>
    <n v="724"/>
    <s v="CA-2011-117429"/>
    <n v="2011"/>
    <x v="273"/>
    <d v="2011-10-13T00:00:00"/>
    <n v="6"/>
    <s v="Standard Class"/>
    <s v="MR-17545"/>
    <x v="280"/>
    <x v="2"/>
    <s v="United States"/>
    <x v="10"/>
    <x v="9"/>
    <n v="19140"/>
    <x v="3"/>
    <s v="FUR-FU-10000222"/>
    <x v="0"/>
    <s v="Furnishings"/>
    <s v="Seth Thomas 16&quot; Steel Case Clock"/>
    <n v="129.91999999999999"/>
    <n v="5"/>
    <n v="0.2"/>
    <n v="21.112000000000002"/>
    <n v="108.80799999999999"/>
  </r>
  <r>
    <n v="725"/>
    <s v="CA-2013-114713"/>
    <n v="2013"/>
    <x v="274"/>
    <d v="2013-07-13T00:00:00"/>
    <n v="5"/>
    <s v="Standard Class"/>
    <s v="SC-20695"/>
    <x v="281"/>
    <x v="1"/>
    <s v="United States"/>
    <x v="146"/>
    <x v="2"/>
    <n v="33012"/>
    <x v="0"/>
    <s v="OFF-SU-10004664"/>
    <x v="1"/>
    <s v="Supplies"/>
    <s v="Acme Softgrip Scissors"/>
    <n v="45.584000000000003"/>
    <n v="7"/>
    <n v="0.2"/>
    <n v="5.1281999999999996"/>
    <n v="40.455800000000004"/>
  </r>
  <r>
    <n v="726"/>
    <s v="CA-2014-144113"/>
    <n v="2014"/>
    <x v="118"/>
    <d v="2014-09-21T00:00:00"/>
    <n v="4"/>
    <s v="Standard Class"/>
    <s v="JF-15355"/>
    <x v="282"/>
    <x v="0"/>
    <s v="United States"/>
    <x v="89"/>
    <x v="5"/>
    <n v="78745"/>
    <x v="2"/>
    <s v="OFF-EN-10001141"/>
    <x v="1"/>
    <s v="Envelopes"/>
    <s v="Manila Recycled Extra-Heavyweight Clasp Envelopes, 6&quot; x 9&quot;"/>
    <n v="17.568000000000001"/>
    <n v="2"/>
    <n v="0.2"/>
    <n v="6.3684000000000003"/>
    <n v="11.1996"/>
  </r>
  <r>
    <n v="727"/>
    <s v="CA-2014-144113"/>
    <n v="2014"/>
    <x v="118"/>
    <d v="2014-09-21T00:00:00"/>
    <n v="4"/>
    <s v="Standard Class"/>
    <s v="JF-15355"/>
    <x v="282"/>
    <x v="0"/>
    <s v="United States"/>
    <x v="89"/>
    <x v="5"/>
    <n v="78745"/>
    <x v="2"/>
    <s v="TEC-PH-10002170"/>
    <x v="2"/>
    <s v="Phones"/>
    <s v="ClearSounds CSC500 Amplified Spirit Phone Corded phone"/>
    <n v="55.991999999999997"/>
    <n v="1"/>
    <n v="0.2"/>
    <n v="5.5992000000000015"/>
    <n v="50.392799999999994"/>
  </r>
  <r>
    <n v="728"/>
    <s v="US-2013-150861"/>
    <n v="2013"/>
    <x v="275"/>
    <d v="2013-12-07T00:00:00"/>
    <n v="3"/>
    <s v="First Class"/>
    <s v="EG-13900"/>
    <x v="283"/>
    <x v="0"/>
    <s v="United States"/>
    <x v="147"/>
    <x v="15"/>
    <n v="11572"/>
    <x v="3"/>
    <s v="OFF-PA-10001954"/>
    <x v="1"/>
    <s v="Paper"/>
    <s v="Xerox 1964"/>
    <n v="182.72"/>
    <n v="8"/>
    <n v="0"/>
    <n v="84.051199999999994"/>
    <n v="98.668800000000005"/>
  </r>
  <r>
    <n v="729"/>
    <s v="US-2013-150861"/>
    <n v="2013"/>
    <x v="275"/>
    <d v="2013-12-07T00:00:00"/>
    <n v="3"/>
    <s v="First Class"/>
    <s v="EG-13900"/>
    <x v="283"/>
    <x v="0"/>
    <s v="United States"/>
    <x v="147"/>
    <x v="15"/>
    <n v="11572"/>
    <x v="3"/>
    <s v="FUR-TA-10002228"/>
    <x v="0"/>
    <s v="Tables"/>
    <s v="Bevis Traditional Conference Table Top, Plinth Base"/>
    <n v="400.03199999999998"/>
    <n v="2"/>
    <n v="0.4"/>
    <n v="-153.34560000000005"/>
    <n v="553.37760000000003"/>
  </r>
  <r>
    <n v="730"/>
    <s v="US-2013-150861"/>
    <n v="2013"/>
    <x v="275"/>
    <d v="2013-12-07T00:00:00"/>
    <n v="3"/>
    <s v="First Class"/>
    <s v="EG-13900"/>
    <x v="283"/>
    <x v="0"/>
    <s v="United States"/>
    <x v="147"/>
    <x v="15"/>
    <n v="11572"/>
    <x v="3"/>
    <s v="OFF-ST-10004634"/>
    <x v="1"/>
    <s v="Storage"/>
    <s v="Personal Folder Holder, Ebony"/>
    <n v="33.630000000000003"/>
    <n v="3"/>
    <n v="0"/>
    <n v="10.088999999999999"/>
    <n v="23.541000000000004"/>
  </r>
  <r>
    <n v="731"/>
    <s v="US-2013-150861"/>
    <n v="2013"/>
    <x v="275"/>
    <d v="2013-12-07T00:00:00"/>
    <n v="3"/>
    <s v="First Class"/>
    <s v="EG-13900"/>
    <x v="283"/>
    <x v="0"/>
    <s v="United States"/>
    <x v="147"/>
    <x v="15"/>
    <n v="11572"/>
    <x v="3"/>
    <s v="FUR-CH-10002965"/>
    <x v="0"/>
    <s v="Chairs"/>
    <s v="Global Leather Highback Executive Chair with Pneumatic Height Adjustment, Black"/>
    <n v="542.64599999999996"/>
    <n v="3"/>
    <n v="0.1"/>
    <n v="102.49980000000001"/>
    <n v="440.14619999999996"/>
  </r>
  <r>
    <n v="732"/>
    <s v="US-2013-150861"/>
    <n v="2013"/>
    <x v="275"/>
    <d v="2013-12-07T00:00:00"/>
    <n v="3"/>
    <s v="First Class"/>
    <s v="EG-13900"/>
    <x v="283"/>
    <x v="0"/>
    <s v="United States"/>
    <x v="147"/>
    <x v="15"/>
    <n v="11572"/>
    <x v="3"/>
    <s v="OFF-LA-10001317"/>
    <x v="1"/>
    <s v="Labels"/>
    <s v="Avery 520"/>
    <n v="6.3"/>
    <n v="2"/>
    <n v="0"/>
    <n v="3.024"/>
    <n v="3.2759999999999998"/>
  </r>
  <r>
    <n v="733"/>
    <s v="CA-2014-131954"/>
    <n v="2014"/>
    <x v="276"/>
    <d v="2014-01-26T00:00:00"/>
    <n v="4"/>
    <s v="Standard Class"/>
    <s v="DS-13030"/>
    <x v="284"/>
    <x v="2"/>
    <s v="United States"/>
    <x v="4"/>
    <x v="4"/>
    <n v="98115"/>
    <x v="1"/>
    <s v="OFF-ST-10000736"/>
    <x v="1"/>
    <s v="Storage"/>
    <s v="Carina Double Wide Media Storage Towers in Natural &amp; Black"/>
    <n v="242.94"/>
    <n v="3"/>
    <n v="0"/>
    <n v="9.7175999999999902"/>
    <n v="233.22239999999999"/>
  </r>
  <r>
    <n v="734"/>
    <s v="CA-2014-131954"/>
    <n v="2014"/>
    <x v="276"/>
    <d v="2014-01-26T00:00:00"/>
    <n v="4"/>
    <s v="Standard Class"/>
    <s v="DS-13030"/>
    <x v="284"/>
    <x v="2"/>
    <s v="United States"/>
    <x v="4"/>
    <x v="4"/>
    <n v="98115"/>
    <x v="1"/>
    <s v="TEC-AC-10003610"/>
    <x v="2"/>
    <s v="Accessories"/>
    <s v="Logitech Illuminated - Keyboard"/>
    <n v="179.97"/>
    <n v="3"/>
    <n v="0"/>
    <n v="86.385600000000011"/>
    <n v="93.584399999999988"/>
  </r>
  <r>
    <n v="735"/>
    <s v="CA-2014-131954"/>
    <n v="2014"/>
    <x v="276"/>
    <d v="2014-01-26T00:00:00"/>
    <n v="4"/>
    <s v="Standard Class"/>
    <s v="DS-13030"/>
    <x v="284"/>
    <x v="2"/>
    <s v="United States"/>
    <x v="4"/>
    <x v="4"/>
    <n v="98115"/>
    <x v="1"/>
    <s v="OFF-BI-10003982"/>
    <x v="1"/>
    <s v="Binders"/>
    <s v="Wilson Jones Century Plastic Molded Ring Binders"/>
    <n v="99.695999999999998"/>
    <n v="6"/>
    <n v="0.2"/>
    <n v="33.647399999999998"/>
    <n v="66.048599999999993"/>
  </r>
  <r>
    <n v="736"/>
    <s v="CA-2014-131954"/>
    <n v="2014"/>
    <x v="276"/>
    <d v="2014-01-26T00:00:00"/>
    <n v="4"/>
    <s v="Standard Class"/>
    <s v="DS-13030"/>
    <x v="284"/>
    <x v="2"/>
    <s v="United States"/>
    <x v="4"/>
    <x v="4"/>
    <n v="98115"/>
    <x v="1"/>
    <s v="OFF-BI-10003291"/>
    <x v="1"/>
    <s v="Binders"/>
    <s v="Wilson Jones Leather-Like Binders with DublLock Round Rings"/>
    <n v="27.936000000000003"/>
    <n v="4"/>
    <n v="0.2"/>
    <n v="9.4283999999999963"/>
    <n v="18.507600000000007"/>
  </r>
  <r>
    <n v="737"/>
    <s v="CA-2014-131954"/>
    <n v="2014"/>
    <x v="276"/>
    <d v="2014-01-26T00:00:00"/>
    <n v="4"/>
    <s v="Standard Class"/>
    <s v="DS-13030"/>
    <x v="284"/>
    <x v="2"/>
    <s v="United States"/>
    <x v="4"/>
    <x v="4"/>
    <n v="98115"/>
    <x v="1"/>
    <s v="FUR-BO-10001619"/>
    <x v="0"/>
    <s v="Bookcases"/>
    <s v="O'Sullivan Cherrywood Estates Traditional Bookcase"/>
    <n v="84.98"/>
    <n v="1"/>
    <n v="0"/>
    <n v="18.695599999999999"/>
    <n v="66.284400000000005"/>
  </r>
  <r>
    <n v="738"/>
    <s v="CA-2014-131954"/>
    <n v="2014"/>
    <x v="276"/>
    <d v="2014-01-26T00:00:00"/>
    <n v="4"/>
    <s v="Standard Class"/>
    <s v="DS-13030"/>
    <x v="284"/>
    <x v="2"/>
    <s v="United States"/>
    <x v="4"/>
    <x v="4"/>
    <n v="98115"/>
    <x v="1"/>
    <s v="OFF-BI-10000138"/>
    <x v="1"/>
    <s v="Binders"/>
    <s v="Acco Translucent Poly Ring Binders"/>
    <n v="18.72"/>
    <n v="5"/>
    <n v="0.2"/>
    <n v="6.5519999999999996"/>
    <n v="12.167999999999999"/>
  </r>
  <r>
    <n v="739"/>
    <s v="CA-2011-132500"/>
    <n v="2011"/>
    <x v="78"/>
    <d v="2011-09-12T00:00:00"/>
    <n v="4"/>
    <s v="Standard Class"/>
    <s v="GZ-14470"/>
    <x v="47"/>
    <x v="0"/>
    <s v="United States"/>
    <x v="8"/>
    <x v="1"/>
    <n v="94110"/>
    <x v="1"/>
    <s v="TEC-AC-10001383"/>
    <x v="2"/>
    <s v="Accessories"/>
    <s v="Logitech Wireless Touch Keyboard K400"/>
    <n v="49.98"/>
    <n v="2"/>
    <n v="0"/>
    <n v="8.4965999999999937"/>
    <n v="41.483400000000003"/>
  </r>
  <r>
    <n v="740"/>
    <s v="CA-2011-112326"/>
    <n v="2011"/>
    <x v="277"/>
    <d v="2011-01-09T00:00:00"/>
    <n v="4"/>
    <s v="Standard Class"/>
    <s v="PO-19195"/>
    <x v="285"/>
    <x v="2"/>
    <s v="United States"/>
    <x v="14"/>
    <x v="10"/>
    <n v="60540"/>
    <x v="2"/>
    <s v="OFF-LA-10003223"/>
    <x v="1"/>
    <s v="Labels"/>
    <s v="Avery 508"/>
    <n v="11.784000000000001"/>
    <n v="3"/>
    <n v="0.2"/>
    <n v="4.2716999999999992"/>
    <n v="7.5123000000000015"/>
  </r>
  <r>
    <n v="741"/>
    <s v="CA-2011-112326"/>
    <n v="2011"/>
    <x v="277"/>
    <d v="2011-01-09T00:00:00"/>
    <n v="4"/>
    <s v="Standard Class"/>
    <s v="PO-19195"/>
    <x v="285"/>
    <x v="2"/>
    <s v="United States"/>
    <x v="14"/>
    <x v="10"/>
    <n v="60540"/>
    <x v="2"/>
    <s v="OFF-ST-10002743"/>
    <x v="1"/>
    <s v="Storage"/>
    <s v="SAFCO Boltless Steel Shelving"/>
    <n v="272.73599999999999"/>
    <n v="3"/>
    <n v="0.2"/>
    <n v="-64.774800000000013"/>
    <n v="337.51080000000002"/>
  </r>
  <r>
    <n v="742"/>
    <s v="CA-2011-112326"/>
    <n v="2011"/>
    <x v="277"/>
    <d v="2011-01-09T00:00:00"/>
    <n v="4"/>
    <s v="Standard Class"/>
    <s v="PO-19195"/>
    <x v="285"/>
    <x v="2"/>
    <s v="United States"/>
    <x v="14"/>
    <x v="10"/>
    <n v="60540"/>
    <x v="2"/>
    <s v="OFF-BI-10004094"/>
    <x v="1"/>
    <s v="Binders"/>
    <s v="GBC Standard Plastic Binding Systems Combs"/>
    <n v="3.5399999999999991"/>
    <n v="2"/>
    <n v="0.8"/>
    <n v="-5.4870000000000001"/>
    <n v="9.0269999999999992"/>
  </r>
  <r>
    <n v="743"/>
    <s v="US-2013-146710"/>
    <n v="2013"/>
    <x v="278"/>
    <d v="2013-09-02T00:00:00"/>
    <n v="5"/>
    <s v="Standard Class"/>
    <s v="SS-20875"/>
    <x v="286"/>
    <x v="0"/>
    <s v="United States"/>
    <x v="61"/>
    <x v="5"/>
    <n v="75220"/>
    <x v="2"/>
    <s v="OFF-SU-10004498"/>
    <x v="1"/>
    <s v="Supplies"/>
    <s v="Martin-Yale Premier Letter Opener"/>
    <n v="51.52000000000001"/>
    <n v="5"/>
    <n v="0.2"/>
    <n v="-10.948000000000002"/>
    <n v="62.468000000000011"/>
  </r>
  <r>
    <n v="744"/>
    <s v="US-2013-146710"/>
    <n v="2013"/>
    <x v="278"/>
    <d v="2013-09-02T00:00:00"/>
    <n v="5"/>
    <s v="Standard Class"/>
    <s v="SS-20875"/>
    <x v="286"/>
    <x v="0"/>
    <s v="United States"/>
    <x v="61"/>
    <x v="5"/>
    <n v="75220"/>
    <x v="2"/>
    <s v="OFF-PA-10002615"/>
    <x v="1"/>
    <s v="Paper"/>
    <s v="Ampad Gold Fibre Wirebound Steno Books, 6&quot; x 9&quot;, Gregg Ruled"/>
    <n v="3.5280000000000005"/>
    <n v="1"/>
    <n v="0.2"/>
    <n v="1.1465999999999998"/>
    <n v="2.3814000000000006"/>
  </r>
  <r>
    <n v="745"/>
    <s v="US-2013-146710"/>
    <n v="2013"/>
    <x v="278"/>
    <d v="2013-09-02T00:00:00"/>
    <n v="5"/>
    <s v="Standard Class"/>
    <s v="SS-20875"/>
    <x v="286"/>
    <x v="0"/>
    <s v="United States"/>
    <x v="61"/>
    <x v="5"/>
    <n v="75220"/>
    <x v="2"/>
    <s v="OFF-PA-10004971"/>
    <x v="1"/>
    <s v="Paper"/>
    <s v="Xerox 196"/>
    <n v="4.6240000000000006"/>
    <n v="1"/>
    <n v="0.2"/>
    <n v="1.6762000000000001"/>
    <n v="2.9478000000000004"/>
  </r>
  <r>
    <n v="746"/>
    <s v="US-2013-146710"/>
    <n v="2013"/>
    <x v="278"/>
    <d v="2013-09-02T00:00:00"/>
    <n v="5"/>
    <s v="Standard Class"/>
    <s v="SS-20875"/>
    <x v="286"/>
    <x v="0"/>
    <s v="United States"/>
    <x v="61"/>
    <x v="5"/>
    <n v="75220"/>
    <x v="2"/>
    <s v="OFF-SU-10004261"/>
    <x v="1"/>
    <s v="Supplies"/>
    <s v="Fiskars 8&quot; Scissors, 2/Pack"/>
    <n v="55.167999999999999"/>
    <n v="4"/>
    <n v="0.2"/>
    <n v="6.2063999999999897"/>
    <n v="48.961600000000011"/>
  </r>
  <r>
    <n v="747"/>
    <s v="CA-2011-124429"/>
    <n v="2011"/>
    <x v="279"/>
    <d v="2011-05-27T00:00:00"/>
    <n v="0"/>
    <s v="Same Day"/>
    <s v="MH-17785"/>
    <x v="186"/>
    <x v="1"/>
    <s v="United States"/>
    <x v="70"/>
    <x v="1"/>
    <n v="92105"/>
    <x v="1"/>
    <s v="FUR-TA-10002607"/>
    <x v="0"/>
    <s v="Tables"/>
    <s v="KI Conference Tables"/>
    <n v="567.12"/>
    <n v="10"/>
    <n v="0.2"/>
    <n v="-28.355999999999952"/>
    <n v="595.476"/>
  </r>
  <r>
    <n v="748"/>
    <s v="CA-2011-124429"/>
    <n v="2011"/>
    <x v="279"/>
    <d v="2011-05-27T00:00:00"/>
    <n v="0"/>
    <s v="Same Day"/>
    <s v="MH-17785"/>
    <x v="186"/>
    <x v="1"/>
    <s v="United States"/>
    <x v="70"/>
    <x v="1"/>
    <n v="92105"/>
    <x v="1"/>
    <s v="OFF-ST-10001809"/>
    <x v="1"/>
    <s v="Storage"/>
    <s v="Fellowes Officeware Wire Shelving"/>
    <n v="359.32"/>
    <n v="4"/>
    <n v="0"/>
    <n v="7.1863999999999919"/>
    <n v="352.1336"/>
  </r>
  <r>
    <n v="749"/>
    <s v="CA-2013-150889"/>
    <n v="2013"/>
    <x v="231"/>
    <d v="2013-03-23T00:00:00"/>
    <n v="2"/>
    <s v="Second Class"/>
    <s v="PB-19105"/>
    <x v="287"/>
    <x v="0"/>
    <s v="United States"/>
    <x v="148"/>
    <x v="10"/>
    <n v="60201"/>
    <x v="2"/>
    <s v="TEC-PH-10000004"/>
    <x v="2"/>
    <s v="Phones"/>
    <s v="Belkin iPhone and iPad Lightning Cable"/>
    <n v="11.992000000000001"/>
    <n v="1"/>
    <n v="0.2"/>
    <n v="0.89939999999999909"/>
    <n v="11.092600000000001"/>
  </r>
  <r>
    <n v="750"/>
    <s v="CA-2014-126074"/>
    <n v="2014"/>
    <x v="280"/>
    <d v="2014-10-07T00:00:00"/>
    <n v="4"/>
    <s v="Standard Class"/>
    <s v="RF-19735"/>
    <x v="288"/>
    <x v="0"/>
    <s v="United States"/>
    <x v="149"/>
    <x v="12"/>
    <n v="48183"/>
    <x v="2"/>
    <s v="OFF-BI-10003638"/>
    <x v="1"/>
    <s v="Binders"/>
    <s v="GBC Durable Plastic Covers"/>
    <n v="58.050000000000004"/>
    <n v="3"/>
    <n v="0"/>
    <n v="26.702999999999999"/>
    <n v="31.347000000000005"/>
  </r>
  <r>
    <n v="751"/>
    <s v="CA-2014-126074"/>
    <n v="2014"/>
    <x v="280"/>
    <d v="2014-10-07T00:00:00"/>
    <n v="4"/>
    <s v="Standard Class"/>
    <s v="RF-19735"/>
    <x v="288"/>
    <x v="0"/>
    <s v="United States"/>
    <x v="149"/>
    <x v="12"/>
    <n v="48183"/>
    <x v="2"/>
    <s v="FUR-FU-10003577"/>
    <x v="0"/>
    <s v="Furnishings"/>
    <s v="Nu-Dell Leatherette Frames"/>
    <n v="157.74"/>
    <n v="11"/>
    <n v="0"/>
    <n v="56.7864"/>
    <n v="100.95360000000001"/>
  </r>
  <r>
    <n v="752"/>
    <s v="CA-2014-126074"/>
    <n v="2014"/>
    <x v="280"/>
    <d v="2014-10-07T00:00:00"/>
    <n v="4"/>
    <s v="Standard Class"/>
    <s v="RF-19735"/>
    <x v="288"/>
    <x v="0"/>
    <s v="United States"/>
    <x v="149"/>
    <x v="12"/>
    <n v="48183"/>
    <x v="2"/>
    <s v="OFF-AR-10003478"/>
    <x v="1"/>
    <s v="Art"/>
    <s v="Avery Hi-Liter EverBold Pen Style Fluorescent Highlighters, 4/Pack"/>
    <n v="56.980000000000004"/>
    <n v="7"/>
    <n v="0"/>
    <n v="22.792000000000002"/>
    <n v="34.188000000000002"/>
  </r>
  <r>
    <n v="753"/>
    <s v="CA-2014-126074"/>
    <n v="2014"/>
    <x v="280"/>
    <d v="2014-10-07T00:00:00"/>
    <n v="4"/>
    <s v="Standard Class"/>
    <s v="RF-19735"/>
    <x v="288"/>
    <x v="0"/>
    <s v="United States"/>
    <x v="149"/>
    <x v="12"/>
    <n v="48183"/>
    <x v="2"/>
    <s v="OFF-BI-10000546"/>
    <x v="1"/>
    <s v="Binders"/>
    <s v="Avery Durable Binders"/>
    <n v="2.88"/>
    <n v="1"/>
    <n v="0"/>
    <n v="1.4112"/>
    <n v="1.4687999999999999"/>
  </r>
  <r>
    <n v="754"/>
    <s v="CA-2013-110499"/>
    <n v="2013"/>
    <x v="281"/>
    <d v="2013-04-10T00:00:00"/>
    <n v="2"/>
    <s v="First Class"/>
    <s v="YC-21895"/>
    <x v="289"/>
    <x v="1"/>
    <s v="United States"/>
    <x v="8"/>
    <x v="1"/>
    <n v="94110"/>
    <x v="1"/>
    <s v="TEC-CO-10002095"/>
    <x v="2"/>
    <s v="Copiers"/>
    <s v="Hewlett Packard 610 Color Digital Copier / Printer"/>
    <n v="1199.9760000000001"/>
    <n v="3"/>
    <n v="0.2"/>
    <n v="374.99249999999995"/>
    <n v="824.98350000000016"/>
  </r>
  <r>
    <n v="755"/>
    <s v="CA-2012-135272"/>
    <n v="2012"/>
    <x v="214"/>
    <d v="2012-12-12T00:00:00"/>
    <n v="5"/>
    <s v="Standard Class"/>
    <s v="MS-17830"/>
    <x v="234"/>
    <x v="0"/>
    <s v="United States"/>
    <x v="1"/>
    <x v="1"/>
    <n v="90036"/>
    <x v="1"/>
    <s v="FUR-FU-10002759"/>
    <x v="0"/>
    <s v="Furnishings"/>
    <s v="12-1/2 Diameter Round Wall Clock"/>
    <n v="79.92"/>
    <n v="4"/>
    <n v="0"/>
    <n v="28.7712"/>
    <n v="51.148800000000001"/>
  </r>
  <r>
    <n v="756"/>
    <s v="CA-2013-140928"/>
    <n v="2013"/>
    <x v="31"/>
    <d v="2013-09-23T00:00:00"/>
    <n v="4"/>
    <s v="Standard Class"/>
    <s v="NB-18655"/>
    <x v="240"/>
    <x v="1"/>
    <s v="United States"/>
    <x v="108"/>
    <x v="2"/>
    <n v="32216"/>
    <x v="0"/>
    <s v="FUR-TA-10001095"/>
    <x v="0"/>
    <s v="Tables"/>
    <s v="Chromcraft Round Conference Tables"/>
    <n v="383.43799999999999"/>
    <n v="4"/>
    <n v="0.45"/>
    <n v="-167.3184"/>
    <n v="550.75639999999999"/>
  </r>
  <r>
    <n v="757"/>
    <s v="CA-2011-106803"/>
    <n v="2011"/>
    <x v="282"/>
    <d v="2012-01-02T00:00:00"/>
    <n v="4"/>
    <s v="Standard Class"/>
    <s v="DC-13285"/>
    <x v="290"/>
    <x v="0"/>
    <s v="United States"/>
    <x v="150"/>
    <x v="11"/>
    <n v="55016"/>
    <x v="2"/>
    <s v="OFF-ST-10002444"/>
    <x v="1"/>
    <s v="Storage"/>
    <s v="Recycled Eldon Regeneration Jumbo File"/>
    <n v="24.56"/>
    <n v="2"/>
    <n v="0"/>
    <n v="6.8767999999999994"/>
    <n v="17.683199999999999"/>
  </r>
  <r>
    <n v="758"/>
    <s v="CA-2011-106803"/>
    <n v="2011"/>
    <x v="282"/>
    <d v="2012-01-02T00:00:00"/>
    <n v="4"/>
    <s v="Standard Class"/>
    <s v="DC-13285"/>
    <x v="290"/>
    <x v="0"/>
    <s v="United States"/>
    <x v="150"/>
    <x v="11"/>
    <n v="55016"/>
    <x v="2"/>
    <s v="TEC-AC-10001267"/>
    <x v="2"/>
    <s v="Accessories"/>
    <s v="Imation 32GB Pocket Pro USB 3.0 Flash Drive - 32 GB - Black - 1 P ..."/>
    <n v="119.8"/>
    <n v="4"/>
    <n v="0"/>
    <n v="47.92"/>
    <n v="71.88"/>
  </r>
  <r>
    <n v="759"/>
    <s v="CA-2014-117240"/>
    <n v="2014"/>
    <x v="283"/>
    <d v="2014-07-29T00:00:00"/>
    <n v="5"/>
    <s v="Standard Class"/>
    <s v="CP-12340"/>
    <x v="291"/>
    <x v="1"/>
    <s v="United States"/>
    <x v="20"/>
    <x v="15"/>
    <n v="10009"/>
    <x v="3"/>
    <s v="OFF-BI-10000848"/>
    <x v="1"/>
    <s v="Binders"/>
    <s v="Angle-D Ring Binders"/>
    <n v="13.128"/>
    <n v="3"/>
    <n v="0.2"/>
    <n v="4.2665999999999986"/>
    <n v="8.8614000000000015"/>
  </r>
  <r>
    <n v="760"/>
    <s v="CA-2014-133333"/>
    <n v="2014"/>
    <x v="65"/>
    <d v="2014-09-23T00:00:00"/>
    <n v="4"/>
    <s v="Standard Class"/>
    <s v="BF-11020"/>
    <x v="292"/>
    <x v="1"/>
    <s v="United States"/>
    <x v="124"/>
    <x v="6"/>
    <n v="54302"/>
    <x v="2"/>
    <s v="OFF-PA-10002377"/>
    <x v="1"/>
    <s v="Paper"/>
    <s v="Adams Telephone Message Book W/Dividers/Space For Phone Numbers, 5 1/4&quot;X8 1/2&quot;, 200/Messages"/>
    <n v="22.72"/>
    <n v="4"/>
    <n v="0"/>
    <n v="10.223999999999998"/>
    <n v="12.496"/>
  </r>
  <r>
    <n v="761"/>
    <s v="CA-2012-112319"/>
    <n v="2012"/>
    <x v="284"/>
    <d v="2012-09-05T00:00:00"/>
    <n v="5"/>
    <s v="Standard Class"/>
    <s v="AR-10510"/>
    <x v="239"/>
    <x v="0"/>
    <s v="United States"/>
    <x v="1"/>
    <x v="1"/>
    <n v="90004"/>
    <x v="1"/>
    <s v="OFF-PA-10003441"/>
    <x v="1"/>
    <s v="Paper"/>
    <s v="Xerox 226"/>
    <n v="58.320000000000007"/>
    <n v="9"/>
    <n v="0"/>
    <n v="27.993600000000001"/>
    <n v="30.326400000000007"/>
  </r>
  <r>
    <n v="762"/>
    <s v="CA-2014-126046"/>
    <n v="2014"/>
    <x v="132"/>
    <d v="2014-11-08T00:00:00"/>
    <n v="4"/>
    <s v="Standard Class"/>
    <s v="JC-16105"/>
    <x v="36"/>
    <x v="1"/>
    <s v="United States"/>
    <x v="118"/>
    <x v="32"/>
    <n v="30318"/>
    <x v="0"/>
    <s v="OFF-LA-10004484"/>
    <x v="1"/>
    <s v="Labels"/>
    <s v="Avery 476"/>
    <n v="12.39"/>
    <n v="3"/>
    <n v="0"/>
    <n v="5.6993999999999998"/>
    <n v="6.6906000000000008"/>
  </r>
  <r>
    <n v="763"/>
    <s v="CA-2012-114923"/>
    <n v="2012"/>
    <x v="285"/>
    <d v="2012-02-13T00:00:00"/>
    <n v="5"/>
    <s v="Standard Class"/>
    <s v="LH-17020"/>
    <x v="293"/>
    <x v="0"/>
    <s v="United States"/>
    <x v="38"/>
    <x v="24"/>
    <n v="43229"/>
    <x v="3"/>
    <s v="TEC-PH-10003931"/>
    <x v="2"/>
    <s v="Phones"/>
    <s v="JBL Micro Wireless Portable Bluetooth Speaker"/>
    <n v="107.982"/>
    <n v="3"/>
    <n v="0.4"/>
    <n v="-26.995499999999993"/>
    <n v="134.97749999999999"/>
  </r>
  <r>
    <n v="764"/>
    <s v="CA-2011-162775"/>
    <n v="2011"/>
    <x v="286"/>
    <d v="2011-01-16T00:00:00"/>
    <n v="2"/>
    <s v="Second Class"/>
    <s v="CS-12250"/>
    <x v="294"/>
    <x v="1"/>
    <s v="United States"/>
    <x v="151"/>
    <x v="28"/>
    <n v="71111"/>
    <x v="0"/>
    <s v="OFF-EN-10001990"/>
    <x v="1"/>
    <s v="Envelopes"/>
    <s v="Staples"/>
    <n v="11.36"/>
    <n v="2"/>
    <n v="0"/>
    <n v="5.3391999999999991"/>
    <n v="6.0208000000000004"/>
  </r>
  <r>
    <n v="765"/>
    <s v="CA-2011-162775"/>
    <n v="2011"/>
    <x v="286"/>
    <d v="2011-01-16T00:00:00"/>
    <n v="2"/>
    <s v="Second Class"/>
    <s v="CS-12250"/>
    <x v="294"/>
    <x v="1"/>
    <s v="United States"/>
    <x v="151"/>
    <x v="28"/>
    <n v="71111"/>
    <x v="0"/>
    <s v="OFF-EN-10001532"/>
    <x v="1"/>
    <s v="Envelopes"/>
    <s v="Brown Kraft Recycled Envelopes"/>
    <n v="50.94"/>
    <n v="3"/>
    <n v="0"/>
    <n v="25.47"/>
    <n v="25.47"/>
  </r>
  <r>
    <n v="766"/>
    <s v="CA-2011-162775"/>
    <n v="2011"/>
    <x v="286"/>
    <d v="2011-01-16T00:00:00"/>
    <n v="2"/>
    <s v="Second Class"/>
    <s v="CS-12250"/>
    <x v="294"/>
    <x v="1"/>
    <s v="United States"/>
    <x v="151"/>
    <x v="28"/>
    <n v="71111"/>
    <x v="0"/>
    <s v="TEC-AC-10003174"/>
    <x v="2"/>
    <s v="Accessories"/>
    <s v="Plantronics S12 Corded Telephone Headset System"/>
    <n v="646.74"/>
    <n v="6"/>
    <n v="0"/>
    <n v="258.69600000000003"/>
    <n v="388.04399999999998"/>
  </r>
  <r>
    <n v="767"/>
    <s v="CA-2011-162775"/>
    <n v="2011"/>
    <x v="286"/>
    <d v="2011-01-16T00:00:00"/>
    <n v="2"/>
    <s v="Second Class"/>
    <s v="CS-12250"/>
    <x v="294"/>
    <x v="1"/>
    <s v="United States"/>
    <x v="151"/>
    <x v="28"/>
    <n v="71111"/>
    <x v="0"/>
    <s v="OFF-BI-10004187"/>
    <x v="1"/>
    <s v="Binders"/>
    <s v="Staples"/>
    <n v="5.64"/>
    <n v="3"/>
    <n v="0"/>
    <n v="2.7071999999999994"/>
    <n v="2.9328000000000003"/>
  </r>
  <r>
    <n v="768"/>
    <s v="CA-2011-162775"/>
    <n v="2011"/>
    <x v="286"/>
    <d v="2011-01-16T00:00:00"/>
    <n v="2"/>
    <s v="Second Class"/>
    <s v="CS-12250"/>
    <x v="294"/>
    <x v="1"/>
    <s v="United States"/>
    <x v="151"/>
    <x v="28"/>
    <n v="71111"/>
    <x v="0"/>
    <s v="OFF-ST-10000025"/>
    <x v="1"/>
    <s v="Storage"/>
    <s v="Fellowes Stor/Drawer Steel Plus Storage Drawers"/>
    <n v="572.58000000000004"/>
    <n v="6"/>
    <n v="0"/>
    <n v="34.354799999999955"/>
    <n v="538.22520000000009"/>
  </r>
  <r>
    <n v="769"/>
    <s v="CA-2011-106810"/>
    <n v="2011"/>
    <x v="287"/>
    <d v="2011-05-20T00:00:00"/>
    <n v="6"/>
    <s v="Standard Class"/>
    <s v="AJ-10795"/>
    <x v="295"/>
    <x v="1"/>
    <s v="United States"/>
    <x v="84"/>
    <x v="2"/>
    <n v="33710"/>
    <x v="0"/>
    <s v="FUR-FU-10004306"/>
    <x v="0"/>
    <s v="Furnishings"/>
    <s v="Electrix Halogen Magnifier Lamp"/>
    <n v="310.88000000000005"/>
    <n v="2"/>
    <n v="0.2"/>
    <n v="23.315999999999988"/>
    <n v="287.56400000000008"/>
  </r>
  <r>
    <n v="770"/>
    <s v="CA-2013-157245"/>
    <n v="2013"/>
    <x v="288"/>
    <d v="2013-05-25T00:00:00"/>
    <n v="5"/>
    <s v="Standard Class"/>
    <s v="LE-16810"/>
    <x v="97"/>
    <x v="0"/>
    <s v="United States"/>
    <x v="81"/>
    <x v="17"/>
    <n v="22204"/>
    <x v="0"/>
    <s v="FUR-CH-10003746"/>
    <x v="0"/>
    <s v="Chairs"/>
    <s v="Hon 4070 Series Pagoda Round Back Stacking Chairs"/>
    <n v="641.96"/>
    <n v="2"/>
    <n v="0"/>
    <n v="179.74880000000002"/>
    <n v="462.21120000000002"/>
  </r>
  <r>
    <n v="771"/>
    <s v="CA-2014-104220"/>
    <n v="2014"/>
    <x v="289"/>
    <d v="2014-02-06T00:00:00"/>
    <n v="6"/>
    <s v="Standard Class"/>
    <s v="BV-11245"/>
    <x v="296"/>
    <x v="1"/>
    <s v="United States"/>
    <x v="96"/>
    <x v="23"/>
    <n v="50315"/>
    <x v="2"/>
    <s v="OFF-BI-10001036"/>
    <x v="1"/>
    <s v="Binders"/>
    <s v="Cardinal EasyOpen D-Ring Binders"/>
    <n v="18.28"/>
    <n v="2"/>
    <n v="0"/>
    <n v="9.14"/>
    <n v="9.14"/>
  </r>
  <r>
    <n v="772"/>
    <s v="CA-2014-104220"/>
    <n v="2014"/>
    <x v="289"/>
    <d v="2014-02-06T00:00:00"/>
    <n v="6"/>
    <s v="Standard Class"/>
    <s v="BV-11245"/>
    <x v="296"/>
    <x v="1"/>
    <s v="United States"/>
    <x v="96"/>
    <x v="23"/>
    <n v="50315"/>
    <x v="2"/>
    <s v="TEC-PH-10004614"/>
    <x v="2"/>
    <s v="Phones"/>
    <s v="AT&amp;T 841000 Phone"/>
    <n v="207"/>
    <n v="3"/>
    <n v="0"/>
    <n v="51.75"/>
    <n v="155.25"/>
  </r>
  <r>
    <n v="773"/>
    <s v="CA-2014-104220"/>
    <n v="2014"/>
    <x v="289"/>
    <d v="2014-02-06T00:00:00"/>
    <n v="6"/>
    <s v="Standard Class"/>
    <s v="BV-11245"/>
    <x v="296"/>
    <x v="1"/>
    <s v="United States"/>
    <x v="96"/>
    <x v="23"/>
    <n v="50315"/>
    <x v="2"/>
    <s v="OFF-BI-10000301"/>
    <x v="1"/>
    <s v="Binders"/>
    <s v="GBC Instant Report Kit"/>
    <n v="32.35"/>
    <n v="5"/>
    <n v="0"/>
    <n v="16.175000000000001"/>
    <n v="16.175000000000001"/>
  </r>
  <r>
    <n v="774"/>
    <s v="CA-2014-104220"/>
    <n v="2014"/>
    <x v="289"/>
    <d v="2014-02-06T00:00:00"/>
    <n v="6"/>
    <s v="Standard Class"/>
    <s v="BV-11245"/>
    <x v="296"/>
    <x v="1"/>
    <s v="United States"/>
    <x v="96"/>
    <x v="23"/>
    <n v="50315"/>
    <x v="2"/>
    <s v="OFF-BI-10003910"/>
    <x v="1"/>
    <s v="Binders"/>
    <s v="DXL Angle-View Binders with Locking Rings by Samsill"/>
    <n v="7.71"/>
    <n v="1"/>
    <n v="0"/>
    <n v="3.4695"/>
    <n v="4.2404999999999999"/>
  </r>
  <r>
    <n v="775"/>
    <s v="CA-2014-104220"/>
    <n v="2014"/>
    <x v="289"/>
    <d v="2014-02-06T00:00:00"/>
    <n v="6"/>
    <s v="Standard Class"/>
    <s v="BV-11245"/>
    <x v="296"/>
    <x v="1"/>
    <s v="United States"/>
    <x v="96"/>
    <x v="23"/>
    <n v="50315"/>
    <x v="2"/>
    <s v="OFF-AR-10004648"/>
    <x v="1"/>
    <s v="Art"/>
    <s v="Boston 19500 Mighty Mite Electric Pencil Sharpener"/>
    <n v="40.299999999999997"/>
    <n v="2"/>
    <n v="0"/>
    <n v="10.881"/>
    <n v="29.418999999999997"/>
  </r>
  <r>
    <n v="776"/>
    <s v="CA-2014-104220"/>
    <n v="2014"/>
    <x v="289"/>
    <d v="2014-02-06T00:00:00"/>
    <n v="6"/>
    <s v="Standard Class"/>
    <s v="BV-11245"/>
    <x v="296"/>
    <x v="1"/>
    <s v="United States"/>
    <x v="96"/>
    <x v="23"/>
    <n v="50315"/>
    <x v="2"/>
    <s v="FUR-FU-10002597"/>
    <x v="0"/>
    <s v="Furnishings"/>
    <s v="C-Line Magnetic Cubicle Keepers, Clear Polypropylene"/>
    <n v="34.580000000000005"/>
    <n v="7"/>
    <n v="0"/>
    <n v="14.523600000000002"/>
    <n v="20.056400000000004"/>
  </r>
  <r>
    <n v="777"/>
    <s v="CA-2011-165974"/>
    <n v="2011"/>
    <x v="290"/>
    <d v="2011-07-06T00:00:00"/>
    <n v="7"/>
    <s v="Standard Class"/>
    <s v="DL-12865"/>
    <x v="297"/>
    <x v="0"/>
    <s v="United States"/>
    <x v="74"/>
    <x v="24"/>
    <n v="45231"/>
    <x v="3"/>
    <s v="OFF-AR-10003405"/>
    <x v="1"/>
    <s v="Art"/>
    <s v="Dixon My First Ticonderoga Pencil, #2"/>
    <n v="32.76"/>
    <n v="7"/>
    <n v="0.2"/>
    <n v="3.6854999999999958"/>
    <n v="29.0745"/>
  </r>
  <r>
    <n v="778"/>
    <s v="CA-2012-144267"/>
    <n v="2012"/>
    <x v="291"/>
    <d v="2012-08-23T00:00:00"/>
    <n v="2"/>
    <s v="First Class"/>
    <s v="NZ-18565"/>
    <x v="125"/>
    <x v="2"/>
    <s v="United States"/>
    <x v="8"/>
    <x v="1"/>
    <n v="94110"/>
    <x v="1"/>
    <s v="FUR-CH-10002335"/>
    <x v="0"/>
    <s v="Chairs"/>
    <s v="Hon GuestStacker Chair"/>
    <n v="544.00800000000004"/>
    <n v="3"/>
    <n v="0.2"/>
    <n v="40.800600000000003"/>
    <n v="503.20740000000001"/>
  </r>
  <r>
    <n v="779"/>
    <s v="CA-2012-144267"/>
    <n v="2012"/>
    <x v="291"/>
    <d v="2012-08-23T00:00:00"/>
    <n v="2"/>
    <s v="First Class"/>
    <s v="NZ-18565"/>
    <x v="125"/>
    <x v="2"/>
    <s v="United States"/>
    <x v="8"/>
    <x v="1"/>
    <n v="94110"/>
    <x v="1"/>
    <s v="OFF-PA-10000157"/>
    <x v="1"/>
    <s v="Paper"/>
    <s v="Xerox 191"/>
    <n v="59.94"/>
    <n v="3"/>
    <n v="0"/>
    <n v="28.171799999999998"/>
    <n v="31.7682"/>
  </r>
  <r>
    <n v="780"/>
    <s v="CA-2012-144267"/>
    <n v="2012"/>
    <x v="291"/>
    <d v="2012-08-23T00:00:00"/>
    <n v="2"/>
    <s v="First Class"/>
    <s v="NZ-18565"/>
    <x v="125"/>
    <x v="2"/>
    <s v="United States"/>
    <x v="8"/>
    <x v="1"/>
    <n v="94110"/>
    <x v="1"/>
    <s v="OFF-PA-10001947"/>
    <x v="1"/>
    <s v="Paper"/>
    <s v="Xerox 1974"/>
    <n v="23.92"/>
    <n v="4"/>
    <n v="0"/>
    <n v="11.720800000000001"/>
    <n v="12.199200000000001"/>
  </r>
  <r>
    <n v="781"/>
    <s v="CA-2012-144267"/>
    <n v="2012"/>
    <x v="291"/>
    <d v="2012-08-23T00:00:00"/>
    <n v="2"/>
    <s v="First Class"/>
    <s v="NZ-18565"/>
    <x v="125"/>
    <x v="2"/>
    <s v="United States"/>
    <x v="8"/>
    <x v="1"/>
    <n v="94110"/>
    <x v="1"/>
    <s v="OFF-PA-10003657"/>
    <x v="1"/>
    <s v="Paper"/>
    <s v="Xerox 1927"/>
    <n v="4.28"/>
    <n v="1"/>
    <n v="0"/>
    <n v="1.9259999999999997"/>
    <n v="2.3540000000000005"/>
  </r>
  <r>
    <n v="782"/>
    <s v="US-2012-157014"/>
    <n v="2012"/>
    <x v="292"/>
    <d v="2012-10-06T00:00:00"/>
    <n v="3"/>
    <s v="Second Class"/>
    <s v="BM-11785"/>
    <x v="298"/>
    <x v="0"/>
    <s v="United States"/>
    <x v="38"/>
    <x v="24"/>
    <n v="43229"/>
    <x v="3"/>
    <s v="OFF-BI-10001098"/>
    <x v="1"/>
    <s v="Binders"/>
    <s v="Acco D-Ring Binder w/DublLock"/>
    <n v="32.07"/>
    <n v="5"/>
    <n v="0.7"/>
    <n v="-22.448999999999991"/>
    <n v="54.518999999999991"/>
  </r>
  <r>
    <n v="783"/>
    <s v="US-2012-157014"/>
    <n v="2012"/>
    <x v="292"/>
    <d v="2012-10-06T00:00:00"/>
    <n v="3"/>
    <s v="Second Class"/>
    <s v="BM-11785"/>
    <x v="298"/>
    <x v="0"/>
    <s v="United States"/>
    <x v="38"/>
    <x v="24"/>
    <n v="43229"/>
    <x v="3"/>
    <s v="TEC-AC-10002167"/>
    <x v="2"/>
    <s v="Accessories"/>
    <s v="Imation 8gb Micro Traveldrive Usb 2.0 Flash Drive"/>
    <n v="24"/>
    <n v="2"/>
    <n v="0.2"/>
    <n v="-2.6999999999999993"/>
    <n v="26.7"/>
  </r>
  <r>
    <n v="784"/>
    <s v="US-2012-157014"/>
    <n v="2012"/>
    <x v="292"/>
    <d v="2012-10-06T00:00:00"/>
    <n v="3"/>
    <s v="Second Class"/>
    <s v="BM-11785"/>
    <x v="298"/>
    <x v="0"/>
    <s v="United States"/>
    <x v="38"/>
    <x v="24"/>
    <n v="43229"/>
    <x v="3"/>
    <s v="FUR-BO-10004409"/>
    <x v="0"/>
    <s v="Bookcases"/>
    <s v="Safco Value Mate Series Steel Bookcases, Baked Enamel Finish on Steel, Gray"/>
    <n v="35.49"/>
    <n v="1"/>
    <n v="0.5"/>
    <n v="-15.615600000000001"/>
    <n v="51.105600000000003"/>
  </r>
  <r>
    <n v="785"/>
    <s v="US-2012-157014"/>
    <n v="2012"/>
    <x v="292"/>
    <d v="2012-10-06T00:00:00"/>
    <n v="3"/>
    <s v="Second Class"/>
    <s v="BM-11785"/>
    <x v="298"/>
    <x v="0"/>
    <s v="United States"/>
    <x v="38"/>
    <x v="24"/>
    <n v="43229"/>
    <x v="3"/>
    <s v="TEC-AC-10000057"/>
    <x v="2"/>
    <s v="Accessories"/>
    <s v="Microsoft Natural Ergonomic Keyboard 4000"/>
    <n v="47.984000000000002"/>
    <n v="2"/>
    <n v="0.2"/>
    <n v="0.59979999999999656"/>
    <n v="47.384200000000007"/>
  </r>
  <r>
    <n v="786"/>
    <s v="CA-2012-154921"/>
    <n v="2012"/>
    <x v="293"/>
    <d v="2012-05-28T00:00:00"/>
    <n v="5"/>
    <s v="Standard Class"/>
    <s v="EA-14035"/>
    <x v="105"/>
    <x v="1"/>
    <s v="United States"/>
    <x v="29"/>
    <x v="20"/>
    <n v="29203"/>
    <x v="0"/>
    <s v="OFF-EN-10000056"/>
    <x v="1"/>
    <s v="Envelopes"/>
    <s v="Cameo Buff Policy Envelopes"/>
    <n v="186.69"/>
    <n v="3"/>
    <n v="0"/>
    <n v="87.744299999999981"/>
    <n v="98.945700000000016"/>
  </r>
  <r>
    <n v="787"/>
    <s v="CA-2014-129567"/>
    <n v="2014"/>
    <x v="294"/>
    <d v="2014-03-22T00:00:00"/>
    <n v="4"/>
    <s v="Second Class"/>
    <s v="CL-12565"/>
    <x v="52"/>
    <x v="0"/>
    <s v="United States"/>
    <x v="152"/>
    <x v="1"/>
    <n v="93534"/>
    <x v="1"/>
    <s v="OFF-BI-10000014"/>
    <x v="1"/>
    <s v="Binders"/>
    <s v="Heavy-Duty E-Z-D Binders"/>
    <n v="17.456"/>
    <n v="2"/>
    <n v="0.2"/>
    <n v="5.8914"/>
    <n v="11.564599999999999"/>
  </r>
  <r>
    <n v="788"/>
    <s v="CA-2012-154620"/>
    <n v="2012"/>
    <x v="295"/>
    <d v="2012-12-16T00:00:00"/>
    <n v="4"/>
    <s v="Standard Class"/>
    <s v="LT-17110"/>
    <x v="299"/>
    <x v="0"/>
    <s v="United States"/>
    <x v="152"/>
    <x v="1"/>
    <n v="93534"/>
    <x v="1"/>
    <s v="FUR-CH-10004675"/>
    <x v="0"/>
    <s v="Chairs"/>
    <s v="Lifetime Advantage Folding Chairs, 4/Carton"/>
    <n v="348.92800000000005"/>
    <n v="2"/>
    <n v="0.2"/>
    <n v="34.89279999999998"/>
    <n v="314.03520000000009"/>
  </r>
  <r>
    <n v="789"/>
    <s v="CA-2012-115938"/>
    <n v="2012"/>
    <x v="153"/>
    <d v="2012-06-30T00:00:00"/>
    <n v="4"/>
    <s v="Standard Class"/>
    <s v="SA-20830"/>
    <x v="193"/>
    <x v="0"/>
    <s v="United States"/>
    <x v="102"/>
    <x v="17"/>
    <n v="23223"/>
    <x v="0"/>
    <s v="OFF-BI-10001543"/>
    <x v="1"/>
    <s v="Binders"/>
    <s v="GBC VeloBinder Manual Binding System"/>
    <n v="143.96"/>
    <n v="4"/>
    <n v="0"/>
    <n v="69.100800000000007"/>
    <n v="74.859200000000001"/>
  </r>
  <r>
    <n v="790"/>
    <s v="CA-2012-115938"/>
    <n v="2012"/>
    <x v="153"/>
    <d v="2012-06-30T00:00:00"/>
    <n v="4"/>
    <s v="Standard Class"/>
    <s v="SA-20830"/>
    <x v="193"/>
    <x v="0"/>
    <s v="United States"/>
    <x v="102"/>
    <x v="17"/>
    <n v="23223"/>
    <x v="0"/>
    <s v="OFF-ST-10001321"/>
    <x v="1"/>
    <s v="Storage"/>
    <s v="Decoflex Hanging Personal Folder File, Blue"/>
    <n v="15.42"/>
    <n v="1"/>
    <n v="0"/>
    <n v="4.1634000000000011"/>
    <n v="11.256599999999999"/>
  </r>
  <r>
    <n v="791"/>
    <s v="CA-2012-115938"/>
    <n v="2012"/>
    <x v="153"/>
    <d v="2012-06-30T00:00:00"/>
    <n v="4"/>
    <s v="Standard Class"/>
    <s v="SA-20830"/>
    <x v="193"/>
    <x v="0"/>
    <s v="United States"/>
    <x v="102"/>
    <x v="17"/>
    <n v="23223"/>
    <x v="0"/>
    <s v="OFF-BI-10001132"/>
    <x v="1"/>
    <s v="Binders"/>
    <s v="Acco PRESSTEX Data Binder with Storage Hooks, Dark Blue, 9 1/2&quot; X 11&quot;"/>
    <n v="43.04"/>
    <n v="8"/>
    <n v="0"/>
    <n v="21.089600000000001"/>
    <n v="21.950399999999998"/>
  </r>
  <r>
    <n v="792"/>
    <s v="CA-2012-115938"/>
    <n v="2012"/>
    <x v="153"/>
    <d v="2012-06-30T00:00:00"/>
    <n v="4"/>
    <s v="Standard Class"/>
    <s v="SA-20830"/>
    <x v="193"/>
    <x v="0"/>
    <s v="United States"/>
    <x v="102"/>
    <x v="17"/>
    <n v="23223"/>
    <x v="0"/>
    <s v="FUR-CH-10003199"/>
    <x v="0"/>
    <s v="Chairs"/>
    <s v="Office Star - Contemporary Task Swivel Chair"/>
    <n v="332.94"/>
    <n v="3"/>
    <n v="0"/>
    <n v="79.905599999999993"/>
    <n v="253.03440000000001"/>
  </r>
  <r>
    <n v="793"/>
    <s v="CA-2013-105256"/>
    <n v="2013"/>
    <x v="244"/>
    <d v="2013-05-21T00:00:00"/>
    <n v="0"/>
    <s v="Same Day"/>
    <s v="JK-15730"/>
    <x v="300"/>
    <x v="0"/>
    <s v="United States"/>
    <x v="153"/>
    <x v="3"/>
    <n v="28806"/>
    <x v="0"/>
    <s v="TEC-PH-10001530"/>
    <x v="2"/>
    <s v="Phones"/>
    <s v="Cisco Unified IP Phone 7945G VoIP phone"/>
    <n v="1363.96"/>
    <n v="5"/>
    <n v="0.2"/>
    <n v="85.247500000000002"/>
    <n v="1278.7125000000001"/>
  </r>
  <r>
    <n v="794"/>
    <s v="CA-2011-156433"/>
    <n v="2011"/>
    <x v="59"/>
    <d v="2011-09-26T00:00:00"/>
    <n v="6"/>
    <s v="Standard Class"/>
    <s v="ES-14020"/>
    <x v="301"/>
    <x v="0"/>
    <s v="United States"/>
    <x v="8"/>
    <x v="1"/>
    <n v="94110"/>
    <x v="1"/>
    <s v="OFF-LA-10001569"/>
    <x v="1"/>
    <s v="Labels"/>
    <s v="Avery 499"/>
    <n v="9.9600000000000009"/>
    <n v="2"/>
    <n v="0"/>
    <n v="4.5815999999999999"/>
    <n v="5.378400000000001"/>
  </r>
  <r>
    <n v="795"/>
    <s v="CA-2011-156433"/>
    <n v="2011"/>
    <x v="59"/>
    <d v="2011-09-26T00:00:00"/>
    <n v="6"/>
    <s v="Standard Class"/>
    <s v="ES-14020"/>
    <x v="301"/>
    <x v="0"/>
    <s v="United States"/>
    <x v="8"/>
    <x v="1"/>
    <n v="94110"/>
    <x v="1"/>
    <s v="OFF-PA-10003724"/>
    <x v="1"/>
    <s v="Paper"/>
    <s v="Wirebound Message Book, 4 per Page"/>
    <n v="21.72"/>
    <n v="4"/>
    <n v="0"/>
    <n v="10.642799999999999"/>
    <n v="11.077199999999999"/>
  </r>
  <r>
    <n v="796"/>
    <s v="CA-2014-151428"/>
    <n v="2014"/>
    <x v="296"/>
    <d v="2014-09-27T00:00:00"/>
    <n v="5"/>
    <s v="Standard Class"/>
    <s v="RH-19495"/>
    <x v="302"/>
    <x v="0"/>
    <s v="United States"/>
    <x v="30"/>
    <x v="11"/>
    <n v="55901"/>
    <x v="2"/>
    <s v="OFF-BI-10000546"/>
    <x v="1"/>
    <s v="Binders"/>
    <s v="Avery Durable Binders"/>
    <n v="20.16"/>
    <n v="7"/>
    <n v="0"/>
    <n v="9.8783999999999992"/>
    <n v="10.281600000000001"/>
  </r>
  <r>
    <n v="797"/>
    <s v="CA-2012-124653"/>
    <n v="2012"/>
    <x v="100"/>
    <d v="2012-12-26T00:00:00"/>
    <n v="2"/>
    <s v="First Class"/>
    <s v="DB-13120"/>
    <x v="106"/>
    <x v="1"/>
    <s v="United States"/>
    <x v="30"/>
    <x v="15"/>
    <n v="14609"/>
    <x v="3"/>
    <s v="OFF-PA-10000176"/>
    <x v="1"/>
    <s v="Paper"/>
    <s v="Xerox 1887"/>
    <n v="132.79"/>
    <n v="7"/>
    <n v="0"/>
    <n v="63.739199999999997"/>
    <n v="69.050799999999995"/>
  </r>
  <r>
    <n v="798"/>
    <s v="CA-2012-124653"/>
    <n v="2012"/>
    <x v="100"/>
    <d v="2012-12-26T00:00:00"/>
    <n v="2"/>
    <s v="First Class"/>
    <s v="DB-13120"/>
    <x v="106"/>
    <x v="1"/>
    <s v="United States"/>
    <x v="30"/>
    <x v="15"/>
    <n v="14609"/>
    <x v="3"/>
    <s v="OFF-PA-10002365"/>
    <x v="1"/>
    <s v="Paper"/>
    <s v="Xerox 1967"/>
    <n v="12.96"/>
    <n v="2"/>
    <n v="0"/>
    <n v="6.2208000000000006"/>
    <n v="6.7392000000000003"/>
  </r>
  <r>
    <n v="799"/>
    <s v="CA-2012-124653"/>
    <n v="2012"/>
    <x v="100"/>
    <d v="2012-12-26T00:00:00"/>
    <n v="2"/>
    <s v="First Class"/>
    <s v="DB-13120"/>
    <x v="106"/>
    <x v="1"/>
    <s v="United States"/>
    <x v="30"/>
    <x v="15"/>
    <n v="14609"/>
    <x v="3"/>
    <s v="OFF-LA-10002271"/>
    <x v="1"/>
    <s v="Labels"/>
    <s v="Smead Alpha-Z Color-Coded Second Alphabetical Labels and Starter Set"/>
    <n v="21.560000000000002"/>
    <n v="7"/>
    <n v="0"/>
    <n v="10.348799999999999"/>
    <n v="11.211200000000003"/>
  </r>
  <r>
    <n v="800"/>
    <s v="CA-2012-101910"/>
    <n v="2012"/>
    <x v="154"/>
    <d v="2012-12-03T00:00:00"/>
    <n v="6"/>
    <s v="Standard Class"/>
    <s v="CD-11920"/>
    <x v="303"/>
    <x v="0"/>
    <s v="United States"/>
    <x v="154"/>
    <x v="1"/>
    <n v="92530"/>
    <x v="1"/>
    <s v="FUR-CH-10002647"/>
    <x v="0"/>
    <s v="Chairs"/>
    <s v="Situations Contoured Folding Chairs, 4/Set"/>
    <n v="283.92"/>
    <n v="5"/>
    <n v="0.2"/>
    <n v="17.745000000000019"/>
    <n v="266.17500000000001"/>
  </r>
  <r>
    <n v="801"/>
    <s v="CA-2014-105809"/>
    <n v="2014"/>
    <x v="297"/>
    <d v="2014-02-24T00:00:00"/>
    <n v="3"/>
    <s v="First Class"/>
    <s v="HW-14935"/>
    <x v="304"/>
    <x v="1"/>
    <s v="United States"/>
    <x v="70"/>
    <x v="1"/>
    <n v="92105"/>
    <x v="1"/>
    <s v="FUR-FU-10004090"/>
    <x v="0"/>
    <s v="Furnishings"/>
    <s v="Executive Impressions 14&quot; Contract Wall Clock"/>
    <n v="22.23"/>
    <n v="1"/>
    <n v="0"/>
    <n v="7.3358999999999988"/>
    <n v="14.894100000000002"/>
  </r>
  <r>
    <n v="802"/>
    <s v="CA-2014-105809"/>
    <n v="2014"/>
    <x v="297"/>
    <d v="2014-02-24T00:00:00"/>
    <n v="3"/>
    <s v="First Class"/>
    <s v="HW-14935"/>
    <x v="304"/>
    <x v="1"/>
    <s v="United States"/>
    <x v="70"/>
    <x v="1"/>
    <n v="92105"/>
    <x v="1"/>
    <s v="TEC-PH-10001580"/>
    <x v="2"/>
    <s v="Phones"/>
    <s v="Logitech Mobile Speakerphone P710e - speaker phone"/>
    <n v="215.96799999999999"/>
    <n v="2"/>
    <n v="0.2"/>
    <n v="18.897199999999991"/>
    <n v="197.07079999999999"/>
  </r>
  <r>
    <n v="803"/>
    <s v="CA-2013-136133"/>
    <n v="2013"/>
    <x v="298"/>
    <d v="2013-08-24T00:00:00"/>
    <n v="5"/>
    <s v="Second Class"/>
    <s v="HW-14935"/>
    <x v="304"/>
    <x v="1"/>
    <s v="United States"/>
    <x v="20"/>
    <x v="15"/>
    <n v="10024"/>
    <x v="3"/>
    <s v="OFF-AP-10000576"/>
    <x v="1"/>
    <s v="Appliances"/>
    <s v="Belkin 7 Outlet SurgeMaster II"/>
    <n v="355.32"/>
    <n v="9"/>
    <n v="0"/>
    <n v="99.48960000000001"/>
    <n v="255.8304"/>
  </r>
  <r>
    <n v="804"/>
    <s v="CA-2013-115504"/>
    <n v="2013"/>
    <x v="299"/>
    <d v="2013-03-18T00:00:00"/>
    <n v="5"/>
    <s v="Standard Class"/>
    <s v="MC-18130"/>
    <x v="305"/>
    <x v="1"/>
    <s v="United States"/>
    <x v="53"/>
    <x v="28"/>
    <n v="71203"/>
    <x v="0"/>
    <s v="OFF-PA-10003953"/>
    <x v="1"/>
    <s v="Paper"/>
    <s v="Xerox 218"/>
    <n v="12.96"/>
    <n v="2"/>
    <n v="0"/>
    <n v="6.2208000000000006"/>
    <n v="6.7392000000000003"/>
  </r>
  <r>
    <n v="805"/>
    <s v="CA-2014-135783"/>
    <n v="2014"/>
    <x v="300"/>
    <d v="2014-04-25T00:00:00"/>
    <n v="2"/>
    <s v="First Class"/>
    <s v="GM-14440"/>
    <x v="306"/>
    <x v="0"/>
    <s v="United States"/>
    <x v="8"/>
    <x v="1"/>
    <n v="94122"/>
    <x v="1"/>
    <s v="FUR-FU-10000794"/>
    <x v="0"/>
    <s v="Furnishings"/>
    <s v="Eldon Stackable Tray, Side-Load, Legal, Smoke"/>
    <n v="18.28"/>
    <n v="2"/>
    <n v="0"/>
    <n v="6.2151999999999994"/>
    <n v="12.064800000000002"/>
  </r>
  <r>
    <n v="806"/>
    <s v="CA-2011-134313"/>
    <n v="2011"/>
    <x v="301"/>
    <d v="2011-11-07T00:00:00"/>
    <n v="6"/>
    <s v="Standard Class"/>
    <s v="RA-19915"/>
    <x v="154"/>
    <x v="0"/>
    <s v="United States"/>
    <x v="60"/>
    <x v="22"/>
    <n v="80219"/>
    <x v="1"/>
    <s v="OFF-AR-10001897"/>
    <x v="1"/>
    <s v="Art"/>
    <s v="Model L Table or Wall-Mount Pencil Sharpener"/>
    <n v="43.176000000000002"/>
    <n v="3"/>
    <n v="0.2"/>
    <n v="4.3176000000000005"/>
    <n v="38.858400000000003"/>
  </r>
  <r>
    <n v="807"/>
    <s v="CA-2011-134313"/>
    <n v="2011"/>
    <x v="301"/>
    <d v="2011-11-07T00:00:00"/>
    <n v="6"/>
    <s v="Standard Class"/>
    <s v="RA-19915"/>
    <x v="154"/>
    <x v="0"/>
    <s v="United States"/>
    <x v="60"/>
    <x v="22"/>
    <n v="80219"/>
    <x v="1"/>
    <s v="TEC-PH-10001795"/>
    <x v="2"/>
    <s v="Phones"/>
    <s v="ClearOne CHATAttach 160 - speaker phone"/>
    <n v="1983.9680000000001"/>
    <n v="4"/>
    <n v="0.2"/>
    <n v="247.99599999999981"/>
    <n v="1735.9720000000002"/>
  </r>
  <r>
    <n v="808"/>
    <s v="CA-2012-140921"/>
    <n v="2012"/>
    <x v="302"/>
    <d v="2012-02-05T00:00:00"/>
    <n v="2"/>
    <s v="First Class"/>
    <s v="AA-10375"/>
    <x v="211"/>
    <x v="0"/>
    <s v="United States"/>
    <x v="155"/>
    <x v="8"/>
    <n v="68104"/>
    <x v="2"/>
    <s v="FUR-FU-10003347"/>
    <x v="0"/>
    <s v="Furnishings"/>
    <s v="Coloredge Poster Frame"/>
    <n v="28.4"/>
    <n v="2"/>
    <n v="0"/>
    <n v="11.076000000000001"/>
    <n v="17.323999999999998"/>
  </r>
  <r>
    <n v="809"/>
    <s v="CA-2012-140921"/>
    <n v="2012"/>
    <x v="302"/>
    <d v="2012-02-05T00:00:00"/>
    <n v="2"/>
    <s v="First Class"/>
    <s v="AA-10375"/>
    <x v="211"/>
    <x v="0"/>
    <s v="United States"/>
    <x v="155"/>
    <x v="8"/>
    <n v="68104"/>
    <x v="2"/>
    <s v="TEC-AC-10004901"/>
    <x v="2"/>
    <s v="Accessories"/>
    <s v="Kensington SlimBlade Notebook Wireless Mouse with Nano Receiver "/>
    <n v="149.97"/>
    <n v="3"/>
    <n v="0"/>
    <n v="50.989800000000002"/>
    <n v="98.980199999999996"/>
  </r>
  <r>
    <n v="810"/>
    <s v="CA-2011-151995"/>
    <n v="2011"/>
    <x v="303"/>
    <d v="2011-10-15T00:00:00"/>
    <n v="2"/>
    <s v="First Class"/>
    <s v="ZC-21910"/>
    <x v="233"/>
    <x v="0"/>
    <s v="United States"/>
    <x v="156"/>
    <x v="4"/>
    <n v="98026"/>
    <x v="1"/>
    <s v="OFF-AR-10003190"/>
    <x v="1"/>
    <s v="Art"/>
    <s v="Newell 32"/>
    <n v="11.52"/>
    <n v="4"/>
    <n v="0"/>
    <n v="3.2256"/>
    <n v="8.2943999999999996"/>
  </r>
  <r>
    <n v="811"/>
    <s v="CA-2011-151995"/>
    <n v="2011"/>
    <x v="303"/>
    <d v="2011-10-15T00:00:00"/>
    <n v="2"/>
    <s v="First Class"/>
    <s v="ZC-21910"/>
    <x v="233"/>
    <x v="0"/>
    <s v="United States"/>
    <x v="156"/>
    <x v="4"/>
    <n v="98026"/>
    <x v="1"/>
    <s v="FUR-TA-10002903"/>
    <x v="0"/>
    <s v="Tables"/>
    <s v="Bevis Round Bullnose 29&quot; High Table Top"/>
    <n v="1298.55"/>
    <n v="5"/>
    <n v="0"/>
    <n v="311.65199999999999"/>
    <n v="986.89799999999991"/>
  </r>
  <r>
    <n v="812"/>
    <s v="CA-2011-151995"/>
    <n v="2011"/>
    <x v="303"/>
    <d v="2011-10-15T00:00:00"/>
    <n v="2"/>
    <s v="First Class"/>
    <s v="ZC-21910"/>
    <x v="233"/>
    <x v="0"/>
    <s v="United States"/>
    <x v="156"/>
    <x v="4"/>
    <n v="98026"/>
    <x v="1"/>
    <s v="OFF-AP-10000240"/>
    <x v="1"/>
    <s v="Appliances"/>
    <s v="Belkin F9G930V10-GRY 9 Outlet Surge"/>
    <n v="213.92"/>
    <n v="4"/>
    <n v="0"/>
    <n v="62.036799999999971"/>
    <n v="151.88320000000002"/>
  </r>
  <r>
    <n v="813"/>
    <s v="CA-2011-151995"/>
    <n v="2011"/>
    <x v="303"/>
    <d v="2011-10-15T00:00:00"/>
    <n v="2"/>
    <s v="First Class"/>
    <s v="ZC-21910"/>
    <x v="233"/>
    <x v="0"/>
    <s v="United States"/>
    <x v="156"/>
    <x v="4"/>
    <n v="98026"/>
    <x v="1"/>
    <s v="TEC-AC-10001101"/>
    <x v="2"/>
    <s v="Accessories"/>
    <s v="Sony 16GB Class 10 Micro SDHC R40 Memory Card"/>
    <n v="25.78"/>
    <n v="2"/>
    <n v="0"/>
    <n v="2.5779999999999994"/>
    <n v="23.202000000000002"/>
  </r>
  <r>
    <n v="814"/>
    <s v="CA-2014-143686"/>
    <n v="2014"/>
    <x v="304"/>
    <d v="2014-05-15T00:00:00"/>
    <n v="0"/>
    <s v="Same Day"/>
    <s v="PJ-19015"/>
    <x v="307"/>
    <x v="0"/>
    <s v="United States"/>
    <x v="157"/>
    <x v="1"/>
    <n v="92704"/>
    <x v="1"/>
    <s v="FUR-FU-10000794"/>
    <x v="0"/>
    <s v="Furnishings"/>
    <s v="Eldon Stackable Tray, Side-Load, Legal, Smoke"/>
    <n v="18.28"/>
    <n v="2"/>
    <n v="0"/>
    <n v="6.2151999999999994"/>
    <n v="12.064800000000002"/>
  </r>
  <r>
    <n v="815"/>
    <s v="CA-2014-143686"/>
    <n v="2014"/>
    <x v="304"/>
    <d v="2014-05-15T00:00:00"/>
    <n v="0"/>
    <s v="Same Day"/>
    <s v="PJ-19015"/>
    <x v="307"/>
    <x v="0"/>
    <s v="United States"/>
    <x v="157"/>
    <x v="1"/>
    <n v="92704"/>
    <x v="1"/>
    <s v="TEC-AC-10001838"/>
    <x v="2"/>
    <s v="Accessories"/>
    <s v="Razer Tiamat Over Ear 7.1 Surround Sound PC Gaming Headset"/>
    <n v="1399.93"/>
    <n v="7"/>
    <n v="0"/>
    <n v="601.96990000000005"/>
    <n v="797.96010000000001"/>
  </r>
  <r>
    <n v="816"/>
    <s v="CA-2012-106565"/>
    <n v="2012"/>
    <x v="305"/>
    <d v="2012-03-23T00:00:00"/>
    <n v="3"/>
    <s v="First Class"/>
    <s v="BW-11110"/>
    <x v="308"/>
    <x v="1"/>
    <s v="United States"/>
    <x v="158"/>
    <x v="6"/>
    <n v="53209"/>
    <x v="2"/>
    <s v="OFF-PA-10000061"/>
    <x v="1"/>
    <s v="Paper"/>
    <s v="Xerox 205"/>
    <n v="51.84"/>
    <n v="8"/>
    <n v="0"/>
    <n v="24.883200000000002"/>
    <n v="26.956800000000001"/>
  </r>
  <r>
    <n v="817"/>
    <s v="CA-2013-149370"/>
    <n v="2013"/>
    <x v="306"/>
    <d v="2013-09-20T00:00:00"/>
    <n v="4"/>
    <s v="Standard Class"/>
    <s v="DB-13210"/>
    <x v="203"/>
    <x v="0"/>
    <s v="United States"/>
    <x v="10"/>
    <x v="9"/>
    <n v="19140"/>
    <x v="3"/>
    <s v="OFF-PA-10003651"/>
    <x v="1"/>
    <s v="Paper"/>
    <s v="Xerox 1968"/>
    <n v="5.3440000000000003"/>
    <n v="1"/>
    <n v="0.2"/>
    <n v="1.8703999999999998"/>
    <n v="3.4736000000000002"/>
  </r>
  <r>
    <n v="818"/>
    <s v="CA-2011-140858"/>
    <n v="2011"/>
    <x v="307"/>
    <d v="2011-07-02T00:00:00"/>
    <n v="4"/>
    <s v="Standard Class"/>
    <s v="CA-12775"/>
    <x v="222"/>
    <x v="0"/>
    <s v="United States"/>
    <x v="10"/>
    <x v="9"/>
    <n v="19140"/>
    <x v="3"/>
    <s v="OFF-PA-10000304"/>
    <x v="1"/>
    <s v="Paper"/>
    <s v="Xerox 1995"/>
    <n v="41.472000000000008"/>
    <n v="8"/>
    <n v="0.2"/>
    <n v="14.5152"/>
    <n v="26.956800000000008"/>
  </r>
  <r>
    <n v="819"/>
    <s v="CA-2011-140858"/>
    <n v="2011"/>
    <x v="307"/>
    <d v="2011-07-02T00:00:00"/>
    <n v="4"/>
    <s v="Standard Class"/>
    <s v="CA-12775"/>
    <x v="222"/>
    <x v="0"/>
    <s v="United States"/>
    <x v="10"/>
    <x v="9"/>
    <n v="19140"/>
    <x v="3"/>
    <s v="OFF-BI-10003094"/>
    <x v="1"/>
    <s v="Binders"/>
    <s v="Self-Adhesive Ring Binder Labels"/>
    <n v="3.168000000000001"/>
    <n v="3"/>
    <n v="0.7"/>
    <n v="-2.4287999999999998"/>
    <n v="5.5968000000000009"/>
  </r>
  <r>
    <n v="820"/>
    <s v="CA-2011-140858"/>
    <n v="2011"/>
    <x v="307"/>
    <d v="2011-07-02T00:00:00"/>
    <n v="4"/>
    <s v="Standard Class"/>
    <s v="CA-12775"/>
    <x v="222"/>
    <x v="0"/>
    <s v="United States"/>
    <x v="10"/>
    <x v="9"/>
    <n v="19140"/>
    <x v="3"/>
    <s v="FUR-CH-10001394"/>
    <x v="0"/>
    <s v="Chairs"/>
    <s v="Global Leather Executive Chair"/>
    <n v="1228.4649999999999"/>
    <n v="5"/>
    <n v="0.3"/>
    <n v="0"/>
    <n v="1228.4649999999999"/>
  </r>
  <r>
    <n v="821"/>
    <s v="CA-2011-140858"/>
    <n v="2011"/>
    <x v="307"/>
    <d v="2011-07-02T00:00:00"/>
    <n v="4"/>
    <s v="Standard Class"/>
    <s v="CA-12775"/>
    <x v="222"/>
    <x v="0"/>
    <s v="United States"/>
    <x v="10"/>
    <x v="9"/>
    <n v="19140"/>
    <x v="3"/>
    <s v="OFF-BI-10004230"/>
    <x v="1"/>
    <s v="Binders"/>
    <s v="GBC Recycled Grain Textured Covers"/>
    <n v="31.086000000000006"/>
    <n v="3"/>
    <n v="0.7"/>
    <n v="-22.796399999999991"/>
    <n v="53.882399999999997"/>
  </r>
  <r>
    <n v="822"/>
    <s v="CA-2011-140858"/>
    <n v="2011"/>
    <x v="307"/>
    <d v="2011-07-02T00:00:00"/>
    <n v="4"/>
    <s v="Standard Class"/>
    <s v="CA-12775"/>
    <x v="222"/>
    <x v="0"/>
    <s v="United States"/>
    <x v="10"/>
    <x v="9"/>
    <n v="19140"/>
    <x v="3"/>
    <s v="OFF-PA-10003395"/>
    <x v="1"/>
    <s v="Paper"/>
    <s v="Xerox 1941"/>
    <n v="335.52"/>
    <n v="4"/>
    <n v="0.2"/>
    <n v="117.43199999999999"/>
    <n v="218.08799999999999"/>
  </r>
  <r>
    <n v="823"/>
    <s v="CA-2014-101434"/>
    <n v="2014"/>
    <x v="308"/>
    <d v="2014-06-28T00:00:00"/>
    <n v="7"/>
    <s v="Standard Class"/>
    <s v="TR-21325"/>
    <x v="309"/>
    <x v="0"/>
    <s v="United States"/>
    <x v="78"/>
    <x v="30"/>
    <n v="7109"/>
    <x v="3"/>
    <s v="TEC-AC-10002402"/>
    <x v="2"/>
    <s v="Accessories"/>
    <s v="Razer Kraken PRO Over Ear PC and Music Headset"/>
    <n v="239.96999999999997"/>
    <n v="3"/>
    <n v="0"/>
    <n v="71.990999999999985"/>
    <n v="167.97899999999998"/>
  </r>
  <r>
    <n v="824"/>
    <s v="CA-2014-101434"/>
    <n v="2014"/>
    <x v="308"/>
    <d v="2014-06-28T00:00:00"/>
    <n v="7"/>
    <s v="Standard Class"/>
    <s v="TR-21325"/>
    <x v="309"/>
    <x v="0"/>
    <s v="United States"/>
    <x v="78"/>
    <x v="30"/>
    <n v="7109"/>
    <x v="3"/>
    <s v="OFF-LA-10003223"/>
    <x v="1"/>
    <s v="Labels"/>
    <s v="Avery 508"/>
    <n v="9.82"/>
    <n v="2"/>
    <n v="0"/>
    <n v="4.8117999999999999"/>
    <n v="5.0082000000000004"/>
  </r>
  <r>
    <n v="825"/>
    <s v="US-2011-102071"/>
    <n v="2011"/>
    <x v="309"/>
    <d v="2011-05-15T00:00:00"/>
    <n v="6"/>
    <s v="Standard Class"/>
    <s v="PG-18820"/>
    <x v="310"/>
    <x v="0"/>
    <s v="United States"/>
    <x v="8"/>
    <x v="1"/>
    <n v="94110"/>
    <x v="1"/>
    <s v="TEC-AC-10003441"/>
    <x v="2"/>
    <s v="Accessories"/>
    <s v="Kingston Digital DataTraveler 32GB USB 2.0"/>
    <n v="67.8"/>
    <n v="4"/>
    <n v="0"/>
    <n v="4.0679999999999978"/>
    <n v="63.731999999999999"/>
  </r>
  <r>
    <n v="826"/>
    <s v="US-2011-102071"/>
    <n v="2011"/>
    <x v="309"/>
    <d v="2011-05-15T00:00:00"/>
    <n v="6"/>
    <s v="Standard Class"/>
    <s v="PG-18820"/>
    <x v="310"/>
    <x v="0"/>
    <s v="United States"/>
    <x v="8"/>
    <x v="1"/>
    <n v="94110"/>
    <x v="1"/>
    <s v="TEC-AC-10000109"/>
    <x v="2"/>
    <s v="Accessories"/>
    <s v="Sony Micro Vault Click 16 GB USB 2.0 Flash Drive"/>
    <n v="167.97"/>
    <n v="3"/>
    <n v="0"/>
    <n v="40.31280000000001"/>
    <n v="127.65719999999999"/>
  </r>
  <r>
    <n v="827"/>
    <s v="CA-2014-126956"/>
    <n v="2014"/>
    <x v="170"/>
    <d v="2014-08-29T00:00:00"/>
    <n v="7"/>
    <s v="Standard Class"/>
    <s v="GT-14710"/>
    <x v="218"/>
    <x v="0"/>
    <s v="United States"/>
    <x v="69"/>
    <x v="11"/>
    <n v="55044"/>
    <x v="2"/>
    <s v="OFF-FA-10002280"/>
    <x v="1"/>
    <s v="Fasteners"/>
    <s v="Advantus Plastic Paper Clips"/>
    <n v="35"/>
    <n v="7"/>
    <n v="0"/>
    <n v="16.8"/>
    <n v="18.2"/>
  </r>
  <r>
    <n v="828"/>
    <s v="CA-2014-126956"/>
    <n v="2014"/>
    <x v="170"/>
    <d v="2014-08-29T00:00:00"/>
    <n v="7"/>
    <s v="Standard Class"/>
    <s v="GT-14710"/>
    <x v="218"/>
    <x v="0"/>
    <s v="United States"/>
    <x v="69"/>
    <x v="11"/>
    <n v="55044"/>
    <x v="2"/>
    <s v="OFF-SU-10000381"/>
    <x v="1"/>
    <s v="Supplies"/>
    <s v="Acme Forged Steel Scissors with Black Enamel Handles"/>
    <n v="37.24"/>
    <n v="4"/>
    <n v="0"/>
    <n v="10.799599999999998"/>
    <n v="26.440400000000004"/>
  </r>
  <r>
    <n v="829"/>
    <s v="CA-2014-126956"/>
    <n v="2014"/>
    <x v="170"/>
    <d v="2014-08-29T00:00:00"/>
    <n v="7"/>
    <s v="Standard Class"/>
    <s v="GT-14710"/>
    <x v="218"/>
    <x v="0"/>
    <s v="United States"/>
    <x v="69"/>
    <x v="11"/>
    <n v="55044"/>
    <x v="2"/>
    <s v="OFF-EN-10004459"/>
    <x v="1"/>
    <s v="Envelopes"/>
    <s v="Security-Tint Envelopes"/>
    <n v="15.28"/>
    <n v="2"/>
    <n v="0"/>
    <n v="7.4871999999999996"/>
    <n v="7.7927999999999997"/>
  </r>
  <r>
    <n v="830"/>
    <s v="CA-2014-129462"/>
    <n v="2014"/>
    <x v="114"/>
    <d v="2014-06-22T00:00:00"/>
    <n v="5"/>
    <s v="Second Class"/>
    <s v="JE-15745"/>
    <x v="32"/>
    <x v="0"/>
    <s v="United States"/>
    <x v="159"/>
    <x v="0"/>
    <n v="41042"/>
    <x v="0"/>
    <s v="FUR-CH-10000665"/>
    <x v="0"/>
    <s v="Chairs"/>
    <s v="Global Airflow Leather Mesh Back Chair, Black"/>
    <n v="301.95999999999998"/>
    <n v="2"/>
    <n v="0"/>
    <n v="90.587999999999965"/>
    <n v="211.37200000000001"/>
  </r>
  <r>
    <n v="831"/>
    <s v="CA-2014-129462"/>
    <n v="2014"/>
    <x v="114"/>
    <d v="2014-06-22T00:00:00"/>
    <n v="5"/>
    <s v="Second Class"/>
    <s v="JE-15745"/>
    <x v="32"/>
    <x v="0"/>
    <s v="United States"/>
    <x v="159"/>
    <x v="0"/>
    <n v="41042"/>
    <x v="0"/>
    <s v="OFF-AP-10003884"/>
    <x v="1"/>
    <s v="Appliances"/>
    <s v="Fellowes Smart Surge Ten-Outlet Protector, Platinum"/>
    <n v="180.66"/>
    <n v="3"/>
    <n v="0"/>
    <n v="50.584800000000008"/>
    <n v="130.0752"/>
  </r>
  <r>
    <n v="832"/>
    <s v="CA-2014-129462"/>
    <n v="2014"/>
    <x v="114"/>
    <d v="2014-06-22T00:00:00"/>
    <n v="5"/>
    <s v="Second Class"/>
    <s v="JE-15745"/>
    <x v="32"/>
    <x v="0"/>
    <s v="United States"/>
    <x v="159"/>
    <x v="0"/>
    <n v="41042"/>
    <x v="0"/>
    <s v="TEC-PH-10001557"/>
    <x v="2"/>
    <s v="Phones"/>
    <s v="Pyle PMP37LED"/>
    <n v="191.98"/>
    <n v="2"/>
    <n v="0"/>
    <n v="51.834599999999995"/>
    <n v="140.1454"/>
  </r>
  <r>
    <n v="833"/>
    <s v="CA-2014-129462"/>
    <n v="2014"/>
    <x v="114"/>
    <d v="2014-06-22T00:00:00"/>
    <n v="5"/>
    <s v="Second Class"/>
    <s v="JE-15745"/>
    <x v="32"/>
    <x v="0"/>
    <s v="United States"/>
    <x v="159"/>
    <x v="0"/>
    <n v="41042"/>
    <x v="0"/>
    <s v="TEC-PH-10002085"/>
    <x v="2"/>
    <s v="Phones"/>
    <s v="Clarity 53712"/>
    <n v="65.989999999999995"/>
    <n v="1"/>
    <n v="0"/>
    <n v="17.157400000000003"/>
    <n v="48.832599999999992"/>
  </r>
  <r>
    <n v="834"/>
    <s v="CA-2013-165316"/>
    <n v="2013"/>
    <x v="310"/>
    <d v="2013-07-28T00:00:00"/>
    <n v="4"/>
    <s v="Standard Class"/>
    <s v="JB-15400"/>
    <x v="80"/>
    <x v="1"/>
    <s v="United States"/>
    <x v="67"/>
    <x v="2"/>
    <n v="33614"/>
    <x v="0"/>
    <s v="OFF-AR-10002956"/>
    <x v="1"/>
    <s v="Art"/>
    <s v="Boston 16801 Nautilus Battery Pencil Sharpener"/>
    <n v="35.216000000000001"/>
    <n v="2"/>
    <n v="0.2"/>
    <n v="2.6411999999999995"/>
    <n v="32.574800000000003"/>
  </r>
  <r>
    <n v="835"/>
    <s v="CA-2013-165316"/>
    <n v="2013"/>
    <x v="310"/>
    <d v="2013-07-28T00:00:00"/>
    <n v="4"/>
    <s v="Standard Class"/>
    <s v="JB-15400"/>
    <x v="80"/>
    <x v="1"/>
    <s v="United States"/>
    <x v="67"/>
    <x v="2"/>
    <n v="33614"/>
    <x v="0"/>
    <s v="OFF-AP-10003266"/>
    <x v="1"/>
    <s v="Appliances"/>
    <s v="Holmes Replacement Filter for HEPA Air Cleaner, Large Room"/>
    <n v="23.696000000000002"/>
    <n v="2"/>
    <n v="0.2"/>
    <n v="6.5164"/>
    <n v="17.179600000000001"/>
  </r>
  <r>
    <n v="836"/>
    <s v="CA-2013-165316"/>
    <n v="2013"/>
    <x v="310"/>
    <d v="2013-07-28T00:00:00"/>
    <n v="4"/>
    <s v="Standard Class"/>
    <s v="JB-15400"/>
    <x v="80"/>
    <x v="1"/>
    <s v="United States"/>
    <x v="67"/>
    <x v="2"/>
    <n v="33614"/>
    <x v="0"/>
    <s v="TEC-MA-10004002"/>
    <x v="2"/>
    <s v="Machines"/>
    <s v="Zebra GX420t Direct Thermal/Thermal Transfer Printer"/>
    <n v="265.47500000000002"/>
    <n v="1"/>
    <n v="0.5"/>
    <n v="-111.49950000000007"/>
    <n v="376.97450000000009"/>
  </r>
  <r>
    <n v="837"/>
    <s v="US-2011-115987"/>
    <n v="2011"/>
    <x v="78"/>
    <d v="2011-09-13T00:00:00"/>
    <n v="5"/>
    <s v="Second Class"/>
    <s v="LH-17020"/>
    <x v="293"/>
    <x v="0"/>
    <s v="United States"/>
    <x v="139"/>
    <x v="5"/>
    <n v="75701"/>
    <x v="2"/>
    <s v="OFF-BI-10001071"/>
    <x v="1"/>
    <s v="Binders"/>
    <s v="GBC ProClick Punch Binding System"/>
    <n v="51.183999999999983"/>
    <n v="4"/>
    <n v="0.8"/>
    <n v="-79.335199999999986"/>
    <n v="130.51919999999996"/>
  </r>
  <r>
    <n v="838"/>
    <s v="US-2014-156083"/>
    <n v="2014"/>
    <x v="259"/>
    <d v="2014-11-12T00:00:00"/>
    <n v="7"/>
    <s v="Standard Class"/>
    <s v="JL-15175"/>
    <x v="311"/>
    <x v="2"/>
    <s v="United States"/>
    <x v="29"/>
    <x v="18"/>
    <n v="38401"/>
    <x v="0"/>
    <s v="OFF-PA-10001560"/>
    <x v="1"/>
    <s v="Paper"/>
    <s v="Adams Telephone Message Books, 5 1/4” x 11”"/>
    <n v="9.6640000000000015"/>
    <n v="2"/>
    <n v="0.2"/>
    <n v="3.2615999999999996"/>
    <n v="6.4024000000000019"/>
  </r>
  <r>
    <n v="839"/>
    <s v="US-2013-137547"/>
    <n v="2013"/>
    <x v="311"/>
    <d v="2013-03-13T00:00:00"/>
    <n v="5"/>
    <s v="Standard Class"/>
    <s v="EB-13705"/>
    <x v="182"/>
    <x v="1"/>
    <s v="United States"/>
    <x v="5"/>
    <x v="5"/>
    <n v="76106"/>
    <x v="2"/>
    <s v="TEC-PH-10002365"/>
    <x v="2"/>
    <s v="Phones"/>
    <s v="Belkin Grip Candy Sheer Case / Cover for iPhone 5 and 5S"/>
    <n v="21.071999999999999"/>
    <n v="3"/>
    <n v="0.2"/>
    <n v="1.5804"/>
    <n v="19.491599999999998"/>
  </r>
  <r>
    <n v="840"/>
    <s v="CA-2012-100454"/>
    <n v="2012"/>
    <x v="312"/>
    <d v="2012-11-25T00:00:00"/>
    <n v="5"/>
    <s v="Standard Class"/>
    <s v="BM-11650"/>
    <x v="312"/>
    <x v="1"/>
    <s v="United States"/>
    <x v="20"/>
    <x v="15"/>
    <n v="10035"/>
    <x v="3"/>
    <s v="OFF-AR-10004648"/>
    <x v="1"/>
    <s v="Art"/>
    <s v="Boston 19500 Mighty Mite Electric Pencil Sharpener"/>
    <n v="60.449999999999996"/>
    <n v="3"/>
    <n v="0"/>
    <n v="16.3215"/>
    <n v="44.128499999999995"/>
  </r>
  <r>
    <n v="841"/>
    <s v="CA-2012-100454"/>
    <n v="2012"/>
    <x v="312"/>
    <d v="2012-11-25T00:00:00"/>
    <n v="5"/>
    <s v="Standard Class"/>
    <s v="BM-11650"/>
    <x v="312"/>
    <x v="1"/>
    <s v="United States"/>
    <x v="20"/>
    <x v="15"/>
    <n v="10035"/>
    <x v="3"/>
    <s v="OFF-AR-10002578"/>
    <x v="1"/>
    <s v="Art"/>
    <s v="Newell 335"/>
    <n v="11.52"/>
    <n v="4"/>
    <n v="0"/>
    <n v="3.3407999999999998"/>
    <n v="8.1791999999999998"/>
  </r>
  <r>
    <n v="842"/>
    <s v="CA-2012-100454"/>
    <n v="2012"/>
    <x v="312"/>
    <d v="2012-11-25T00:00:00"/>
    <n v="5"/>
    <s v="Standard Class"/>
    <s v="BM-11650"/>
    <x v="312"/>
    <x v="1"/>
    <s v="United States"/>
    <x v="20"/>
    <x v="15"/>
    <n v="10035"/>
    <x v="3"/>
    <s v="FUR-BO-10001519"/>
    <x v="0"/>
    <s v="Bookcases"/>
    <s v="O'Sullivan 3-Shelf Heavy-Duty Bookcases"/>
    <n v="186.048"/>
    <n v="4"/>
    <n v="0.2"/>
    <n v="9.3024000000000058"/>
    <n v="176.7456"/>
  </r>
  <r>
    <n v="843"/>
    <s v="CA-2013-161669"/>
    <n v="2013"/>
    <x v="77"/>
    <d v="2013-11-10T00:00:00"/>
    <n v="2"/>
    <s v="First Class"/>
    <s v="EM-14095"/>
    <x v="313"/>
    <x v="1"/>
    <s v="United States"/>
    <x v="1"/>
    <x v="1"/>
    <n v="90036"/>
    <x v="1"/>
    <s v="OFF-BI-10001294"/>
    <x v="1"/>
    <s v="Binders"/>
    <s v="Fellowes Binding Cases"/>
    <n v="37.44"/>
    <n v="4"/>
    <n v="0.2"/>
    <n v="11.699999999999996"/>
    <n v="25.740000000000002"/>
  </r>
  <r>
    <n v="844"/>
    <s v="CA-2013-161669"/>
    <n v="2013"/>
    <x v="77"/>
    <d v="2013-11-10T00:00:00"/>
    <n v="2"/>
    <s v="First Class"/>
    <s v="EM-14095"/>
    <x v="313"/>
    <x v="1"/>
    <s v="United States"/>
    <x v="1"/>
    <x v="1"/>
    <n v="90036"/>
    <x v="1"/>
    <s v="OFF-BI-10001636"/>
    <x v="1"/>
    <s v="Binders"/>
    <s v="Ibico Plastic and Wire Spiral Binding Combs"/>
    <n v="26.975999999999999"/>
    <n v="4"/>
    <n v="0.2"/>
    <n v="8.767199999999999"/>
    <n v="18.2088"/>
  </r>
  <r>
    <n v="845"/>
    <s v="CA-2013-161669"/>
    <n v="2013"/>
    <x v="77"/>
    <d v="2013-11-10T00:00:00"/>
    <n v="2"/>
    <s v="First Class"/>
    <s v="EM-14095"/>
    <x v="313"/>
    <x v="1"/>
    <s v="United States"/>
    <x v="1"/>
    <x v="1"/>
    <n v="90036"/>
    <x v="1"/>
    <s v="OFF-SU-10002503"/>
    <x v="1"/>
    <s v="Supplies"/>
    <s v="Acme Preferred Stainless Steel Scissors"/>
    <n v="11.36"/>
    <n v="2"/>
    <n v="0"/>
    <n v="3.2943999999999996"/>
    <n v="8.0655999999999999"/>
  </r>
  <r>
    <n v="846"/>
    <s v="CA-2013-161669"/>
    <n v="2013"/>
    <x v="77"/>
    <d v="2013-11-10T00:00:00"/>
    <n v="2"/>
    <s v="First Class"/>
    <s v="EM-14095"/>
    <x v="313"/>
    <x v="1"/>
    <s v="United States"/>
    <x v="1"/>
    <x v="1"/>
    <n v="90036"/>
    <x v="1"/>
    <s v="OFF-LA-10004093"/>
    <x v="1"/>
    <s v="Labels"/>
    <s v="Avery 486"/>
    <n v="14.62"/>
    <n v="2"/>
    <n v="0"/>
    <n v="6.8713999999999995"/>
    <n v="7.7485999999999997"/>
  </r>
  <r>
    <n v="847"/>
    <s v="CA-2012-114300"/>
    <n v="2012"/>
    <x v="313"/>
    <d v="2012-10-17T00:00:00"/>
    <n v="4"/>
    <s v="Standard Class"/>
    <s v="AF-10885"/>
    <x v="314"/>
    <x v="0"/>
    <s v="United States"/>
    <x v="103"/>
    <x v="0"/>
    <n v="40214"/>
    <x v="0"/>
    <s v="TEC-PH-10001552"/>
    <x v="2"/>
    <s v="Phones"/>
    <s v="I Need's 3d Hello Kitty Hybrid Silicone Case Cover for HTC One X 4g with 3d Hello Kitty Stylus Pen Green/pink"/>
    <n v="83.72"/>
    <n v="7"/>
    <n v="0"/>
    <n v="23.441600000000005"/>
    <n v="60.278399999999991"/>
  </r>
  <r>
    <n v="848"/>
    <s v="CA-2012-114300"/>
    <n v="2012"/>
    <x v="313"/>
    <d v="2012-10-17T00:00:00"/>
    <n v="4"/>
    <s v="Standard Class"/>
    <s v="AF-10885"/>
    <x v="314"/>
    <x v="0"/>
    <s v="United States"/>
    <x v="103"/>
    <x v="0"/>
    <n v="40214"/>
    <x v="0"/>
    <s v="FUR-CH-10001891"/>
    <x v="0"/>
    <s v="Chairs"/>
    <s v="Global Deluxe Office Fabric Chairs"/>
    <n v="287.94"/>
    <n v="3"/>
    <n v="0"/>
    <n v="77.743800000000022"/>
    <n v="210.19619999999998"/>
  </r>
  <r>
    <n v="849"/>
    <s v="CA-2014-107503"/>
    <n v="2014"/>
    <x v="314"/>
    <d v="2014-01-07T00:00:00"/>
    <n v="5"/>
    <s v="Standard Class"/>
    <s v="GA-14725"/>
    <x v="315"/>
    <x v="0"/>
    <s v="United States"/>
    <x v="160"/>
    <x v="24"/>
    <n v="44052"/>
    <x v="3"/>
    <s v="FUR-FU-10003878"/>
    <x v="0"/>
    <s v="Furnishings"/>
    <s v="Linden 10&quot; Round Wall Clock, Black"/>
    <n v="48.896000000000001"/>
    <n v="4"/>
    <n v="0.2"/>
    <n v="8.5567999999999991"/>
    <n v="40.339200000000005"/>
  </r>
  <r>
    <n v="850"/>
    <s v="CA-2011-107755"/>
    <n v="2011"/>
    <x v="315"/>
    <d v="2011-02-13T00:00:00"/>
    <n v="5"/>
    <s v="Standard Class"/>
    <s v="CK-12760"/>
    <x v="316"/>
    <x v="1"/>
    <s v="United States"/>
    <x v="161"/>
    <x v="30"/>
    <n v="7036"/>
    <x v="3"/>
    <s v="TEC-AC-10000710"/>
    <x v="2"/>
    <s v="Accessories"/>
    <s v="Maxell DVD-RAM Discs"/>
    <n v="115.36"/>
    <n v="7"/>
    <n v="0"/>
    <n v="49.604800000000012"/>
    <n v="65.755199999999988"/>
  </r>
  <r>
    <n v="851"/>
    <s v="CA-2013-152534"/>
    <n v="2013"/>
    <x v="23"/>
    <d v="2013-06-26T00:00:00"/>
    <n v="5"/>
    <s v="Second Class"/>
    <s v="DP-13105"/>
    <x v="317"/>
    <x v="1"/>
    <s v="United States"/>
    <x v="162"/>
    <x v="1"/>
    <n v="93905"/>
    <x v="1"/>
    <s v="OFF-AR-10002335"/>
    <x v="1"/>
    <s v="Art"/>
    <s v="DIXON Oriole Pencils"/>
    <n v="5.16"/>
    <n v="2"/>
    <n v="0"/>
    <n v="1.3416000000000001"/>
    <n v="3.8184"/>
  </r>
  <r>
    <n v="852"/>
    <s v="CA-2013-152534"/>
    <n v="2013"/>
    <x v="23"/>
    <d v="2013-06-26T00:00:00"/>
    <n v="5"/>
    <s v="Second Class"/>
    <s v="DP-13105"/>
    <x v="317"/>
    <x v="1"/>
    <s v="United States"/>
    <x v="162"/>
    <x v="1"/>
    <n v="93905"/>
    <x v="1"/>
    <s v="OFF-PA-10001870"/>
    <x v="1"/>
    <s v="Paper"/>
    <s v="Xerox 202"/>
    <n v="38.880000000000003"/>
    <n v="6"/>
    <n v="0"/>
    <n v="18.662400000000002"/>
    <n v="20.217600000000001"/>
  </r>
  <r>
    <n v="853"/>
    <s v="CA-2013-113747"/>
    <n v="2013"/>
    <x v="316"/>
    <d v="2013-06-05T00:00:00"/>
    <n v="7"/>
    <s v="Standard Class"/>
    <s v="VD-21670"/>
    <x v="104"/>
    <x v="0"/>
    <s v="United States"/>
    <x v="25"/>
    <x v="35"/>
    <n v="39212"/>
    <x v="0"/>
    <s v="OFF-AR-10003373"/>
    <x v="1"/>
    <s v="Art"/>
    <s v="Boston School Pro Electric Pencil Sharpener, 1670"/>
    <n v="185.88"/>
    <n v="6"/>
    <n v="0"/>
    <n v="50.187599999999996"/>
    <n v="135.69239999999999"/>
  </r>
  <r>
    <n v="854"/>
    <s v="CA-2013-123274"/>
    <n v="2013"/>
    <x v="317"/>
    <d v="2013-02-24T00:00:00"/>
    <n v="5"/>
    <s v="Standard Class"/>
    <s v="GT-14710"/>
    <x v="218"/>
    <x v="0"/>
    <s v="United States"/>
    <x v="20"/>
    <x v="15"/>
    <n v="10035"/>
    <x v="3"/>
    <s v="FUR-FU-10004090"/>
    <x v="0"/>
    <s v="Furnishings"/>
    <s v="Executive Impressions 14&quot; Contract Wall Clock"/>
    <n v="44.46"/>
    <n v="2"/>
    <n v="0"/>
    <n v="14.671799999999998"/>
    <n v="29.788200000000003"/>
  </r>
  <r>
    <n v="855"/>
    <s v="CA-2013-123274"/>
    <n v="2013"/>
    <x v="317"/>
    <d v="2013-02-24T00:00:00"/>
    <n v="5"/>
    <s v="Standard Class"/>
    <s v="GT-14710"/>
    <x v="218"/>
    <x v="0"/>
    <s v="United States"/>
    <x v="20"/>
    <x v="15"/>
    <n v="10035"/>
    <x v="3"/>
    <s v="OFF-ST-10000736"/>
    <x v="1"/>
    <s v="Storage"/>
    <s v="Carina Double Wide Media Storage Towers in Natural &amp; Black"/>
    <n v="242.94"/>
    <n v="3"/>
    <n v="0"/>
    <n v="9.7175999999999902"/>
    <n v="233.22239999999999"/>
  </r>
  <r>
    <n v="856"/>
    <s v="CA-2011-125612"/>
    <n v="2011"/>
    <x v="93"/>
    <d v="2011-08-08T00:00:00"/>
    <n v="5"/>
    <s v="Standard Class"/>
    <s v="BK-11260"/>
    <x v="318"/>
    <x v="0"/>
    <s v="United States"/>
    <x v="20"/>
    <x v="15"/>
    <n v="10035"/>
    <x v="3"/>
    <s v="OFF-PA-10001019"/>
    <x v="1"/>
    <s v="Paper"/>
    <s v="Xerox 1884"/>
    <n v="39.96"/>
    <n v="2"/>
    <n v="0"/>
    <n v="18.781199999999998"/>
    <n v="21.178800000000003"/>
  </r>
  <r>
    <n v="857"/>
    <s v="CA-2011-125612"/>
    <n v="2011"/>
    <x v="93"/>
    <d v="2011-08-08T00:00:00"/>
    <n v="5"/>
    <s v="Standard Class"/>
    <s v="BK-11260"/>
    <x v="318"/>
    <x v="0"/>
    <s v="United States"/>
    <x v="20"/>
    <x v="15"/>
    <n v="10035"/>
    <x v="3"/>
    <s v="OFF-SU-10002537"/>
    <x v="1"/>
    <s v="Supplies"/>
    <s v="Acme Box Cutter Scissors"/>
    <n v="102.30000000000001"/>
    <n v="10"/>
    <n v="0"/>
    <n v="26.598000000000006"/>
    <n v="75.701999999999998"/>
  </r>
  <r>
    <n v="858"/>
    <s v="CA-2011-125612"/>
    <n v="2011"/>
    <x v="93"/>
    <d v="2011-08-08T00:00:00"/>
    <n v="5"/>
    <s v="Standard Class"/>
    <s v="BK-11260"/>
    <x v="318"/>
    <x v="0"/>
    <s v="United States"/>
    <x v="20"/>
    <x v="15"/>
    <n v="10035"/>
    <x v="3"/>
    <s v="OFF-ST-10003221"/>
    <x v="1"/>
    <s v="Storage"/>
    <s v="Staples"/>
    <n v="21.36"/>
    <n v="2"/>
    <n v="0"/>
    <n v="5.7672000000000008"/>
    <n v="15.592799999999999"/>
  </r>
  <r>
    <n v="859"/>
    <s v="CA-2014-161984"/>
    <n v="2014"/>
    <x v="318"/>
    <d v="2014-04-16T00:00:00"/>
    <n v="5"/>
    <s v="Standard Class"/>
    <s v="SJ-20125"/>
    <x v="319"/>
    <x v="2"/>
    <s v="United States"/>
    <x v="163"/>
    <x v="30"/>
    <n v="8901"/>
    <x v="3"/>
    <s v="OFF-PA-10004569"/>
    <x v="1"/>
    <s v="Paper"/>
    <s v="Wirebound Message Books, Two 4 1/4&quot; x 5&quot; Forms per Page"/>
    <n v="7.61"/>
    <n v="1"/>
    <n v="0"/>
    <n v="3.5766999999999998"/>
    <n v="4.0333000000000006"/>
  </r>
  <r>
    <n v="860"/>
    <s v="CA-2014-161984"/>
    <n v="2014"/>
    <x v="318"/>
    <d v="2014-04-16T00:00:00"/>
    <n v="5"/>
    <s v="Standard Class"/>
    <s v="SJ-20125"/>
    <x v="319"/>
    <x v="2"/>
    <s v="United States"/>
    <x v="163"/>
    <x v="30"/>
    <n v="8901"/>
    <x v="3"/>
    <s v="OFF-FA-10000624"/>
    <x v="1"/>
    <s v="Fasteners"/>
    <s v="OIC Binder Clips"/>
    <n v="7.16"/>
    <n v="2"/>
    <n v="0"/>
    <n v="3.58"/>
    <n v="3.58"/>
  </r>
  <r>
    <n v="861"/>
    <s v="CA-2011-133851"/>
    <n v="2011"/>
    <x v="3"/>
    <d v="2011-06-16T00:00:00"/>
    <n v="7"/>
    <s v="Standard Class"/>
    <s v="CM-12445"/>
    <x v="320"/>
    <x v="0"/>
    <s v="United States"/>
    <x v="8"/>
    <x v="1"/>
    <n v="94122"/>
    <x v="1"/>
    <s v="OFF-SU-10001225"/>
    <x v="1"/>
    <s v="Supplies"/>
    <s v="Staples"/>
    <n v="7.36"/>
    <n v="2"/>
    <n v="0"/>
    <n v="0.14719999999999978"/>
    <n v="7.2128000000000005"/>
  </r>
  <r>
    <n v="862"/>
    <s v="CA-2011-133851"/>
    <n v="2011"/>
    <x v="3"/>
    <d v="2011-06-16T00:00:00"/>
    <n v="7"/>
    <s v="Standard Class"/>
    <s v="CM-12445"/>
    <x v="320"/>
    <x v="0"/>
    <s v="United States"/>
    <x v="8"/>
    <x v="1"/>
    <n v="94122"/>
    <x v="1"/>
    <s v="OFF-AR-10003752"/>
    <x v="1"/>
    <s v="Art"/>
    <s v="Deluxe Chalkboard Eraser Cleaner"/>
    <n v="23.1"/>
    <n v="2"/>
    <n v="0"/>
    <n v="10.625999999999999"/>
    <n v="12.474000000000002"/>
  </r>
  <r>
    <n v="863"/>
    <s v="CA-2013-134474"/>
    <n v="2013"/>
    <x v="319"/>
    <d v="2013-01-07T00:00:00"/>
    <n v="2"/>
    <s v="Second Class"/>
    <s v="AJ-10795"/>
    <x v="295"/>
    <x v="1"/>
    <s v="United States"/>
    <x v="108"/>
    <x v="2"/>
    <n v="32216"/>
    <x v="0"/>
    <s v="TEC-AC-10001714"/>
    <x v="2"/>
    <s v="Accessories"/>
    <s v="Logitech MX Performance Wireless Mouse"/>
    <n v="191.47200000000001"/>
    <n v="6"/>
    <n v="0.2"/>
    <n v="40.687800000000003"/>
    <n v="150.7842"/>
  </r>
  <r>
    <n v="864"/>
    <s v="CA-2013-134474"/>
    <n v="2013"/>
    <x v="319"/>
    <d v="2013-01-07T00:00:00"/>
    <n v="2"/>
    <s v="Second Class"/>
    <s v="AJ-10795"/>
    <x v="295"/>
    <x v="1"/>
    <s v="United States"/>
    <x v="108"/>
    <x v="2"/>
    <n v="32216"/>
    <x v="0"/>
    <s v="OFF-AR-10003958"/>
    <x v="1"/>
    <s v="Art"/>
    <s v="Newell 337"/>
    <n v="5.2480000000000002"/>
    <n v="2"/>
    <n v="0.2"/>
    <n v="0.59039999999999915"/>
    <n v="4.6576000000000013"/>
  </r>
  <r>
    <n v="865"/>
    <s v="CA-2013-134474"/>
    <n v="2013"/>
    <x v="319"/>
    <d v="2013-01-07T00:00:00"/>
    <n v="2"/>
    <s v="Second Class"/>
    <s v="AJ-10795"/>
    <x v="295"/>
    <x v="1"/>
    <s v="United States"/>
    <x v="108"/>
    <x v="2"/>
    <n v="32216"/>
    <x v="0"/>
    <s v="TEC-PH-10002923"/>
    <x v="2"/>
    <s v="Phones"/>
    <s v="Logitech B530 USB Headset - headset - Full size, Binaural"/>
    <n v="59.184000000000005"/>
    <n v="2"/>
    <n v="0.2"/>
    <n v="5.1786000000000012"/>
    <n v="54.005400000000002"/>
  </r>
  <r>
    <n v="866"/>
    <s v="CA-2011-149020"/>
    <n v="2011"/>
    <x v="320"/>
    <d v="2011-01-16T00:00:00"/>
    <n v="5"/>
    <s v="Standard Class"/>
    <s v="AJ-10780"/>
    <x v="321"/>
    <x v="1"/>
    <s v="United States"/>
    <x v="24"/>
    <x v="17"/>
    <n v="22153"/>
    <x v="0"/>
    <s v="OFF-LA-10004272"/>
    <x v="1"/>
    <s v="Labels"/>
    <s v="Avery 482"/>
    <n v="2.89"/>
    <n v="1"/>
    <n v="0"/>
    <n v="1.3583000000000001"/>
    <n v="1.5317000000000001"/>
  </r>
  <r>
    <n v="867"/>
    <s v="CA-2011-149020"/>
    <n v="2011"/>
    <x v="320"/>
    <d v="2011-01-16T00:00:00"/>
    <n v="5"/>
    <s v="Standard Class"/>
    <s v="AJ-10780"/>
    <x v="321"/>
    <x v="1"/>
    <s v="United States"/>
    <x v="24"/>
    <x v="17"/>
    <n v="22153"/>
    <x v="0"/>
    <s v="FUR-FU-10000965"/>
    <x v="0"/>
    <s v="Furnishings"/>
    <s v="Howard Miller 11-1/2&quot; Diameter Ridgewood Wall Clock"/>
    <n v="51.94"/>
    <n v="1"/>
    <n v="0"/>
    <n v="21.295400000000001"/>
    <n v="30.644599999999997"/>
  </r>
  <r>
    <n v="868"/>
    <s v="CA-2013-134362"/>
    <n v="2013"/>
    <x v="321"/>
    <d v="2013-10-03T00:00:00"/>
    <n v="3"/>
    <s v="First Class"/>
    <s v="LS-16945"/>
    <x v="322"/>
    <x v="1"/>
    <s v="United States"/>
    <x v="10"/>
    <x v="9"/>
    <n v="19140"/>
    <x v="3"/>
    <s v="OFF-LA-10004853"/>
    <x v="1"/>
    <s v="Labels"/>
    <s v="Avery 483"/>
    <n v="15.936000000000002"/>
    <n v="4"/>
    <n v="0.2"/>
    <n v="5.1791999999999998"/>
    <n v="10.756800000000002"/>
  </r>
  <r>
    <n v="869"/>
    <s v="CA-2011-136742"/>
    <n v="2011"/>
    <x v="322"/>
    <d v="2011-04-10T00:00:00"/>
    <n v="4"/>
    <s v="Standard Class"/>
    <s v="GP-14740"/>
    <x v="323"/>
    <x v="1"/>
    <s v="United States"/>
    <x v="152"/>
    <x v="9"/>
    <n v="17602"/>
    <x v="3"/>
    <s v="OFF-BI-10003719"/>
    <x v="1"/>
    <s v="Binders"/>
    <s v="Large Capacity Hanging Post Binders"/>
    <n v="44.910000000000011"/>
    <n v="6"/>
    <n v="0.7"/>
    <n v="-35.927999999999997"/>
    <n v="80.838000000000008"/>
  </r>
  <r>
    <n v="870"/>
    <s v="CA-2013-158099"/>
    <n v="2013"/>
    <x v="323"/>
    <d v="2013-09-06T00:00:00"/>
    <n v="2"/>
    <s v="First Class"/>
    <s v="PK-18910"/>
    <x v="324"/>
    <x v="2"/>
    <s v="United States"/>
    <x v="10"/>
    <x v="9"/>
    <n v="19143"/>
    <x v="3"/>
    <s v="OFF-BI-10000545"/>
    <x v="1"/>
    <s v="Binders"/>
    <s v="GBC Ibimaster 500 Manual ProClick Binding System"/>
    <n v="1141.4700000000003"/>
    <n v="5"/>
    <n v="0.7"/>
    <n v="-760.98000000000025"/>
    <n v="1902.4500000000005"/>
  </r>
  <r>
    <n v="871"/>
    <s v="CA-2013-158099"/>
    <n v="2013"/>
    <x v="323"/>
    <d v="2013-09-06T00:00:00"/>
    <n v="2"/>
    <s v="First Class"/>
    <s v="PK-18910"/>
    <x v="324"/>
    <x v="2"/>
    <s v="United States"/>
    <x v="10"/>
    <x v="9"/>
    <n v="19143"/>
    <x v="3"/>
    <s v="TEC-PH-10002496"/>
    <x v="2"/>
    <s v="Phones"/>
    <s v="Cisco SPA301"/>
    <n v="280.78200000000004"/>
    <n v="3"/>
    <n v="0.4"/>
    <n v="-46.797000000000025"/>
    <n v="327.57900000000006"/>
  </r>
  <r>
    <n v="872"/>
    <s v="CA-2012-131128"/>
    <n v="2012"/>
    <x v="324"/>
    <d v="2012-10-20T00:00:00"/>
    <n v="1"/>
    <s v="First Class"/>
    <s v="TB-21520"/>
    <x v="14"/>
    <x v="0"/>
    <s v="United States"/>
    <x v="3"/>
    <x v="38"/>
    <n v="3301"/>
    <x v="3"/>
    <s v="OFF-PA-10003591"/>
    <x v="1"/>
    <s v="Paper"/>
    <s v="Southworth 100% Cotton The Best Paper"/>
    <n v="34.44"/>
    <n v="3"/>
    <n v="0"/>
    <n v="17.22"/>
    <n v="17.22"/>
  </r>
  <r>
    <n v="873"/>
    <s v="CA-2011-148488"/>
    <n v="2011"/>
    <x v="325"/>
    <d v="2011-12-15T00:00:00"/>
    <n v="5"/>
    <s v="Standard Class"/>
    <s v="SM-20005"/>
    <x v="325"/>
    <x v="0"/>
    <s v="United States"/>
    <x v="20"/>
    <x v="15"/>
    <n v="10009"/>
    <x v="3"/>
    <s v="OFF-PA-10004470"/>
    <x v="1"/>
    <s v="Paper"/>
    <s v="Adams Write n' Stick Phone Message Book, 11&quot; X 5 1/4&quot;, 200 Messages"/>
    <n v="11.36"/>
    <n v="2"/>
    <n v="0"/>
    <n v="5.2255999999999991"/>
    <n v="6.1344000000000003"/>
  </r>
  <r>
    <n v="874"/>
    <s v="CA-2011-148488"/>
    <n v="2011"/>
    <x v="325"/>
    <d v="2011-12-15T00:00:00"/>
    <n v="5"/>
    <s v="Standard Class"/>
    <s v="SM-20005"/>
    <x v="325"/>
    <x v="0"/>
    <s v="United States"/>
    <x v="20"/>
    <x v="15"/>
    <n v="10009"/>
    <x v="3"/>
    <s v="OFF-BI-10000315"/>
    <x v="1"/>
    <s v="Binders"/>
    <s v="Poly Designer Cover &amp; Back"/>
    <n v="106.34399999999999"/>
    <n v="7"/>
    <n v="0.2"/>
    <n v="37.220399999999998"/>
    <n v="69.123599999999996"/>
  </r>
  <r>
    <n v="875"/>
    <s v="CA-2014-114636"/>
    <n v="2014"/>
    <x v="326"/>
    <d v="2014-08-30T00:00:00"/>
    <n v="4"/>
    <s v="Standard Class"/>
    <s v="GA-14725"/>
    <x v="315"/>
    <x v="0"/>
    <s v="United States"/>
    <x v="35"/>
    <x v="3"/>
    <n v="28205"/>
    <x v="0"/>
    <s v="OFF-PA-10001790"/>
    <x v="1"/>
    <s v="Paper"/>
    <s v="Xerox 1910"/>
    <n v="192.16000000000003"/>
    <n v="5"/>
    <n v="0.2"/>
    <n v="67.255999999999986"/>
    <n v="124.90400000000004"/>
  </r>
  <r>
    <n v="876"/>
    <s v="CA-2013-116736"/>
    <n v="2013"/>
    <x v="327"/>
    <d v="2013-01-21T00:00:00"/>
    <n v="4"/>
    <s v="Standard Class"/>
    <s v="CC-12430"/>
    <x v="254"/>
    <x v="2"/>
    <s v="United States"/>
    <x v="3"/>
    <x v="38"/>
    <n v="3301"/>
    <x v="3"/>
    <s v="FUR-FU-10004017"/>
    <x v="0"/>
    <s v="Furnishings"/>
    <s v="Tenex Contemporary Contur Chairmats for Low and Medium Pile Carpet, Computer, 39&quot; x 49&quot;"/>
    <n v="322.59000000000003"/>
    <n v="3"/>
    <n v="0"/>
    <n v="64.518000000000001"/>
    <n v="258.072"/>
  </r>
  <r>
    <n v="877"/>
    <s v="CA-2013-116736"/>
    <n v="2013"/>
    <x v="327"/>
    <d v="2013-01-21T00:00:00"/>
    <n v="4"/>
    <s v="Standard Class"/>
    <s v="CC-12430"/>
    <x v="254"/>
    <x v="2"/>
    <s v="United States"/>
    <x v="3"/>
    <x v="38"/>
    <n v="3301"/>
    <x v="3"/>
    <s v="TEC-AC-10003628"/>
    <x v="2"/>
    <s v="Accessories"/>
    <s v="Logitech 910-002974 M325 Wireless Mouse for Web Scrolling"/>
    <n v="29.99"/>
    <n v="1"/>
    <n v="0"/>
    <n v="13.195600000000002"/>
    <n v="16.794399999999996"/>
  </r>
  <r>
    <n v="878"/>
    <s v="CA-2013-116736"/>
    <n v="2013"/>
    <x v="327"/>
    <d v="2013-01-21T00:00:00"/>
    <n v="4"/>
    <s v="Standard Class"/>
    <s v="CC-12430"/>
    <x v="254"/>
    <x v="2"/>
    <s v="United States"/>
    <x v="3"/>
    <x v="38"/>
    <n v="3301"/>
    <x v="3"/>
    <s v="TEC-AC-10002049"/>
    <x v="2"/>
    <s v="Accessories"/>
    <s v="Logitech G19 Programmable Gaming Keyboard"/>
    <n v="371.96999999999997"/>
    <n v="3"/>
    <n v="0"/>
    <n v="66.954599999999971"/>
    <n v="305.0154"/>
  </r>
  <r>
    <n v="879"/>
    <s v="US-2011-158638"/>
    <n v="2011"/>
    <x v="328"/>
    <d v="2011-09-21T00:00:00"/>
    <n v="4"/>
    <s v="Standard Class"/>
    <s v="AG-10765"/>
    <x v="326"/>
    <x v="2"/>
    <s v="United States"/>
    <x v="10"/>
    <x v="9"/>
    <n v="19120"/>
    <x v="3"/>
    <s v="OFF-BI-10003712"/>
    <x v="1"/>
    <s v="Binders"/>
    <s v="Acco Pressboard Covers with Storage Hooks, 14 7/8&quot; x 11&quot;, Light Blue"/>
    <n v="5.8920000000000012"/>
    <n v="4"/>
    <n v="0.7"/>
    <n v="-4.1243999999999996"/>
    <n v="10.016400000000001"/>
  </r>
  <r>
    <n v="880"/>
    <s v="CA-2014-111689"/>
    <n v="2014"/>
    <x v="329"/>
    <d v="2014-12-03T00:00:00"/>
    <n v="2"/>
    <s v="Second Class"/>
    <s v="HP-14815"/>
    <x v="6"/>
    <x v="2"/>
    <s v="United States"/>
    <x v="20"/>
    <x v="15"/>
    <n v="10024"/>
    <x v="3"/>
    <s v="OFF-BI-10003984"/>
    <x v="1"/>
    <s v="Binders"/>
    <s v="Lock-Up Easel 'Spel-Binder'"/>
    <n v="68.472000000000008"/>
    <n v="3"/>
    <n v="0.2"/>
    <n v="23.109299999999998"/>
    <n v="45.362700000000011"/>
  </r>
  <r>
    <n v="881"/>
    <s v="CA-2014-111689"/>
    <n v="2014"/>
    <x v="329"/>
    <d v="2014-12-03T00:00:00"/>
    <n v="2"/>
    <s v="Second Class"/>
    <s v="HP-14815"/>
    <x v="6"/>
    <x v="2"/>
    <s v="United States"/>
    <x v="20"/>
    <x v="15"/>
    <n v="10024"/>
    <x v="3"/>
    <s v="FUR-CH-10004287"/>
    <x v="0"/>
    <s v="Chairs"/>
    <s v="SAFCO Arco Folding Chair"/>
    <n v="1242.8999999999999"/>
    <n v="5"/>
    <n v="0.1"/>
    <n v="262.38999999999987"/>
    <n v="980.51"/>
  </r>
  <r>
    <n v="882"/>
    <s v="CA-2012-129098"/>
    <n v="2012"/>
    <x v="330"/>
    <d v="2012-10-13T00:00:00"/>
    <n v="4"/>
    <s v="Standard Class"/>
    <s v="DK-13090"/>
    <x v="54"/>
    <x v="0"/>
    <s v="United States"/>
    <x v="24"/>
    <x v="17"/>
    <n v="22153"/>
    <x v="0"/>
    <s v="OFF-ST-10001321"/>
    <x v="1"/>
    <s v="Storage"/>
    <s v="Decoflex Hanging Personal Folder File, Blue"/>
    <n v="30.84"/>
    <n v="2"/>
    <n v="0"/>
    <n v="8.3268000000000022"/>
    <n v="22.513199999999998"/>
  </r>
  <r>
    <n v="883"/>
    <s v="US-2014-123463"/>
    <n v="2014"/>
    <x v="331"/>
    <d v="2014-12-24T00:00:00"/>
    <n v="0"/>
    <s v="Same Day"/>
    <s v="GZ-14470"/>
    <x v="47"/>
    <x v="0"/>
    <s v="United States"/>
    <x v="8"/>
    <x v="1"/>
    <n v="94109"/>
    <x v="1"/>
    <s v="OFF-AR-10001118"/>
    <x v="1"/>
    <s v="Art"/>
    <s v="Binney &amp; Smith Crayola Metallic Crayons, 16-Color Pack"/>
    <n v="13.48"/>
    <n v="4"/>
    <n v="0"/>
    <n v="5.9312000000000014"/>
    <n v="7.5487999999999991"/>
  </r>
  <r>
    <n v="884"/>
    <s v="CA-2013-165148"/>
    <n v="2013"/>
    <x v="332"/>
    <d v="2013-10-25T00:00:00"/>
    <n v="2"/>
    <s v="First Class"/>
    <s v="PM-19135"/>
    <x v="327"/>
    <x v="2"/>
    <s v="United States"/>
    <x v="66"/>
    <x v="12"/>
    <n v="48227"/>
    <x v="2"/>
    <s v="FUR-FU-10000732"/>
    <x v="0"/>
    <s v="Furnishings"/>
    <s v="Eldon 200 Class Desk Accessories"/>
    <n v="31.400000000000002"/>
    <n v="5"/>
    <n v="0"/>
    <n v="10.047999999999998"/>
    <n v="21.352000000000004"/>
  </r>
  <r>
    <n v="885"/>
    <s v="CA-2011-134061"/>
    <n v="2011"/>
    <x v="333"/>
    <d v="2011-05-04T00:00:00"/>
    <n v="5"/>
    <s v="Standard Class"/>
    <s v="LL-16840"/>
    <x v="328"/>
    <x v="0"/>
    <s v="United States"/>
    <x v="30"/>
    <x v="15"/>
    <n v="14609"/>
    <x v="3"/>
    <s v="FUR-FU-10001424"/>
    <x v="0"/>
    <s v="Furnishings"/>
    <s v="Dax Clear Box Frame"/>
    <n v="17.46"/>
    <n v="2"/>
    <n v="0"/>
    <n v="5.936399999999999"/>
    <n v="11.523600000000002"/>
  </r>
  <r>
    <n v="886"/>
    <s v="CA-2012-143602"/>
    <n v="2012"/>
    <x v="334"/>
    <d v="2012-04-28T00:00:00"/>
    <n v="3"/>
    <s v="Second Class"/>
    <s v="JS-15595"/>
    <x v="329"/>
    <x v="1"/>
    <s v="United States"/>
    <x v="1"/>
    <x v="1"/>
    <n v="90045"/>
    <x v="1"/>
    <s v="OFF-BI-10002071"/>
    <x v="1"/>
    <s v="Binders"/>
    <s v="Fellowes Black Plastic Comb Bindings"/>
    <n v="13.943999999999999"/>
    <n v="3"/>
    <n v="0.2"/>
    <n v="4.5317999999999996"/>
    <n v="9.4121999999999986"/>
  </r>
  <r>
    <n v="887"/>
    <s v="CA-2014-115364"/>
    <n v="2014"/>
    <x v="335"/>
    <d v="2014-07-03T00:00:00"/>
    <n v="6"/>
    <s v="Standard Class"/>
    <s v="OT-18730"/>
    <x v="220"/>
    <x v="0"/>
    <s v="United States"/>
    <x v="70"/>
    <x v="1"/>
    <n v="92105"/>
    <x v="1"/>
    <s v="OFF-ST-10002486"/>
    <x v="1"/>
    <s v="Storage"/>
    <s v="Eldon Shelf Savers Cubes and Bins"/>
    <n v="83.76"/>
    <n v="12"/>
    <n v="0"/>
    <n v="1.6751999999999967"/>
    <n v="82.084800000000001"/>
  </r>
  <r>
    <n v="888"/>
    <s v="CA-2014-150707"/>
    <n v="2014"/>
    <x v="336"/>
    <d v="2014-10-20T00:00:00"/>
    <n v="5"/>
    <s v="Standard Class"/>
    <s v="EL-13735"/>
    <x v="330"/>
    <x v="2"/>
    <s v="United States"/>
    <x v="29"/>
    <x v="39"/>
    <n v="21044"/>
    <x v="3"/>
    <s v="OFF-BI-10001078"/>
    <x v="1"/>
    <s v="Binders"/>
    <s v="Acco PRESSTEX Data Binder with Storage Hooks, Dark Blue, 14 7/8&quot; X 11&quot;"/>
    <n v="37.659999999999997"/>
    <n v="7"/>
    <n v="0"/>
    <n v="18.453400000000002"/>
    <n v="19.206599999999995"/>
  </r>
  <r>
    <n v="889"/>
    <s v="CA-2011-104976"/>
    <n v="2011"/>
    <x v="337"/>
    <d v="2011-12-16T00:00:00"/>
    <n v="7"/>
    <s v="Standard Class"/>
    <s v="CK-12760"/>
    <x v="316"/>
    <x v="1"/>
    <s v="United States"/>
    <x v="8"/>
    <x v="1"/>
    <n v="94122"/>
    <x v="1"/>
    <s v="OFF-PA-10003845"/>
    <x v="1"/>
    <s v="Paper"/>
    <s v="Xerox 1987"/>
    <n v="34.68"/>
    <n v="6"/>
    <n v="0"/>
    <n v="16.993200000000002"/>
    <n v="17.686799999999998"/>
  </r>
  <r>
    <n v="890"/>
    <s v="CA-2014-132934"/>
    <n v="2014"/>
    <x v="308"/>
    <d v="2014-06-27T00:00:00"/>
    <n v="6"/>
    <s v="Standard Class"/>
    <s v="JE-15475"/>
    <x v="188"/>
    <x v="0"/>
    <s v="United States"/>
    <x v="106"/>
    <x v="15"/>
    <n v="10801"/>
    <x v="3"/>
    <s v="TEC-AC-10000927"/>
    <x v="2"/>
    <s v="Accessories"/>
    <s v="Anker Ultrathin Bluetooth Wireless Keyboard Aluminum Cover with Stand "/>
    <n v="149.94999999999999"/>
    <n v="5"/>
    <n v="0"/>
    <n v="14.994999999999994"/>
    <n v="134.95499999999998"/>
  </r>
  <r>
    <n v="891"/>
    <s v="CA-2014-132934"/>
    <n v="2014"/>
    <x v="308"/>
    <d v="2014-06-27T00:00:00"/>
    <n v="6"/>
    <s v="Standard Class"/>
    <s v="JE-15475"/>
    <x v="188"/>
    <x v="0"/>
    <s v="United States"/>
    <x v="106"/>
    <x v="15"/>
    <n v="10801"/>
    <x v="3"/>
    <s v="OFF-BI-10001098"/>
    <x v="1"/>
    <s v="Binders"/>
    <s v="Acco D-Ring Binder w/DublLock"/>
    <n v="51.311999999999998"/>
    <n v="3"/>
    <n v="0.2"/>
    <n v="18.600599999999996"/>
    <n v="32.711399999999998"/>
  </r>
  <r>
    <n v="892"/>
    <s v="CA-2014-133256"/>
    <n v="2014"/>
    <x v="335"/>
    <d v="2014-06-28T00:00:00"/>
    <n v="1"/>
    <s v="First Class"/>
    <s v="TH-21550"/>
    <x v="274"/>
    <x v="2"/>
    <s v="United States"/>
    <x v="66"/>
    <x v="12"/>
    <n v="48227"/>
    <x v="2"/>
    <s v="OFF-PA-10001622"/>
    <x v="1"/>
    <s v="Paper"/>
    <s v="Ampad Poly Cover Wirebound Steno Book, 6&quot; x 9&quot; Assorted Colors, Gregg Ruled"/>
    <n v="4.54"/>
    <n v="1"/>
    <n v="0"/>
    <n v="2.0429999999999997"/>
    <n v="2.4970000000000003"/>
  </r>
  <r>
    <n v="893"/>
    <s v="CA-2014-133256"/>
    <n v="2014"/>
    <x v="335"/>
    <d v="2014-06-28T00:00:00"/>
    <n v="1"/>
    <s v="First Class"/>
    <s v="TH-21550"/>
    <x v="274"/>
    <x v="2"/>
    <s v="United States"/>
    <x v="66"/>
    <x v="12"/>
    <n v="48227"/>
    <x v="2"/>
    <s v="OFF-AR-10003158"/>
    <x v="1"/>
    <s v="Art"/>
    <s v="Fluorescent Highlighters by Dixon"/>
    <n v="15.92"/>
    <n v="4"/>
    <n v="0"/>
    <n v="5.4127999999999989"/>
    <n v="10.507200000000001"/>
  </r>
  <r>
    <n v="894"/>
    <s v="CA-2014-133256"/>
    <n v="2014"/>
    <x v="335"/>
    <d v="2014-06-28T00:00:00"/>
    <n v="1"/>
    <s v="First Class"/>
    <s v="TH-21550"/>
    <x v="274"/>
    <x v="2"/>
    <s v="United States"/>
    <x v="66"/>
    <x v="12"/>
    <n v="48227"/>
    <x v="2"/>
    <s v="TEC-PH-10002660"/>
    <x v="2"/>
    <s v="Phones"/>
    <s v="Nortel Networks T7316 E Nt8 B27"/>
    <n v="543.91999999999996"/>
    <n v="8"/>
    <n v="0"/>
    <n v="135.98000000000002"/>
    <n v="407.93999999999994"/>
  </r>
  <r>
    <n v="895"/>
    <s v="CA-2013-105494"/>
    <n v="2013"/>
    <x v="338"/>
    <d v="2013-11-13T00:00:00"/>
    <n v="2"/>
    <s v="First Class"/>
    <s v="PC-18745"/>
    <x v="331"/>
    <x v="1"/>
    <s v="United States"/>
    <x v="8"/>
    <x v="1"/>
    <n v="94122"/>
    <x v="1"/>
    <s v="OFF-ST-10002205"/>
    <x v="1"/>
    <s v="Storage"/>
    <s v="File Shuttle I and Handi-File"/>
    <n v="155.82000000000002"/>
    <n v="7"/>
    <n v="0"/>
    <n v="42.071400000000011"/>
    <n v="113.74860000000001"/>
  </r>
  <r>
    <n v="896"/>
    <s v="CA-2013-105494"/>
    <n v="2013"/>
    <x v="338"/>
    <d v="2013-11-13T00:00:00"/>
    <n v="2"/>
    <s v="First Class"/>
    <s v="PC-18745"/>
    <x v="331"/>
    <x v="1"/>
    <s v="United States"/>
    <x v="8"/>
    <x v="1"/>
    <n v="94122"/>
    <x v="1"/>
    <s v="OFF-BI-10003364"/>
    <x v="1"/>
    <s v="Binders"/>
    <s v="Binding Machine Supplies"/>
    <n v="70.00800000000001"/>
    <n v="3"/>
    <n v="0.2"/>
    <n v="24.502800000000001"/>
    <n v="45.505200000000009"/>
  </r>
  <r>
    <n v="897"/>
    <s v="CA-2013-140634"/>
    <n v="2013"/>
    <x v="339"/>
    <d v="2013-10-07T00:00:00"/>
    <n v="3"/>
    <s v="Second Class"/>
    <s v="HL-15040"/>
    <x v="332"/>
    <x v="0"/>
    <s v="United States"/>
    <x v="12"/>
    <x v="5"/>
    <n v="77095"/>
    <x v="2"/>
    <s v="OFF-EN-10001099"/>
    <x v="1"/>
    <s v="Envelopes"/>
    <s v="Staples"/>
    <n v="15.648"/>
    <n v="2"/>
    <n v="0.2"/>
    <n v="5.0855999999999986"/>
    <n v="10.5624"/>
  </r>
  <r>
    <n v="898"/>
    <s v="CA-2011-144407"/>
    <n v="2011"/>
    <x v="340"/>
    <d v="2011-09-15T00:00:00"/>
    <n v="6"/>
    <s v="Standard Class"/>
    <s v="MS-17365"/>
    <x v="333"/>
    <x v="0"/>
    <s v="United States"/>
    <x v="66"/>
    <x v="12"/>
    <n v="48227"/>
    <x v="2"/>
    <s v="OFF-LA-10003923"/>
    <x v="1"/>
    <s v="Labels"/>
    <s v="Alphabetical Labels for Top Tab Filing"/>
    <n v="103.60000000000001"/>
    <n v="7"/>
    <n v="0"/>
    <n v="51.800000000000004"/>
    <n v="51.800000000000004"/>
  </r>
  <r>
    <n v="899"/>
    <s v="CA-2014-160983"/>
    <n v="2014"/>
    <x v="341"/>
    <d v="2014-11-01T00:00:00"/>
    <n v="2"/>
    <s v="Second Class"/>
    <s v="GB-14530"/>
    <x v="334"/>
    <x v="1"/>
    <s v="United States"/>
    <x v="109"/>
    <x v="15"/>
    <n v="13021"/>
    <x v="3"/>
    <s v="OFF-PA-10002250"/>
    <x v="1"/>
    <s v="Paper"/>
    <s v="Things To Do Today Pad"/>
    <n v="46.96"/>
    <n v="8"/>
    <n v="0"/>
    <n v="22.540800000000001"/>
    <n v="24.4192"/>
  </r>
  <r>
    <n v="900"/>
    <s v="US-2013-114622"/>
    <n v="2013"/>
    <x v="342"/>
    <d v="2013-04-13T00:00:00"/>
    <n v="2"/>
    <s v="First Class"/>
    <s v="JR-16210"/>
    <x v="335"/>
    <x v="1"/>
    <s v="United States"/>
    <x v="24"/>
    <x v="24"/>
    <n v="45503"/>
    <x v="3"/>
    <s v="OFF-BI-10004716"/>
    <x v="1"/>
    <s v="Binders"/>
    <s v="Wilson Jones Hanging Recycled Pressboard Data Binders"/>
    <n v="8.9040000000000017"/>
    <n v="2"/>
    <n v="0.7"/>
    <n v="-6.5296000000000003"/>
    <n v="15.433600000000002"/>
  </r>
  <r>
    <n v="901"/>
    <s v="CA-2014-150959"/>
    <n v="2014"/>
    <x v="343"/>
    <d v="2014-11-14T00:00:00"/>
    <n v="2"/>
    <s v="First Class"/>
    <s v="TD-20995"/>
    <x v="143"/>
    <x v="0"/>
    <s v="United States"/>
    <x v="164"/>
    <x v="5"/>
    <n v="75043"/>
    <x v="2"/>
    <s v="OFF-LA-10001045"/>
    <x v="1"/>
    <s v="Labels"/>
    <s v="Permanent Self-Adhesive File Folder Labels for Typewriters by Universal"/>
    <n v="10.440000000000001"/>
    <n v="5"/>
    <n v="0.2"/>
    <n v="3.3929999999999989"/>
    <n v="7.0470000000000024"/>
  </r>
  <r>
    <n v="902"/>
    <s v="CA-2014-150959"/>
    <n v="2014"/>
    <x v="343"/>
    <d v="2014-11-14T00:00:00"/>
    <n v="2"/>
    <s v="First Class"/>
    <s v="TD-20995"/>
    <x v="143"/>
    <x v="0"/>
    <s v="United States"/>
    <x v="164"/>
    <x v="5"/>
    <n v="75043"/>
    <x v="2"/>
    <s v="OFF-BI-10001510"/>
    <x v="1"/>
    <s v="Binders"/>
    <s v="Deluxe Heavy-Duty Vinyl Round Ring Binder"/>
    <n v="18.335999999999999"/>
    <n v="4"/>
    <n v="0.8"/>
    <n v="-32.088000000000008"/>
    <n v="50.424000000000007"/>
  </r>
  <r>
    <n v="903"/>
    <s v="CA-2014-132353"/>
    <n v="2014"/>
    <x v="175"/>
    <d v="2014-09-18T00:00:00"/>
    <n v="2"/>
    <s v="First Class"/>
    <s v="DB-13060"/>
    <x v="72"/>
    <x v="0"/>
    <s v="United States"/>
    <x v="22"/>
    <x v="10"/>
    <n v="60653"/>
    <x v="2"/>
    <s v="TEC-PH-10004536"/>
    <x v="2"/>
    <s v="Phones"/>
    <s v="Avaya 5420 Digital phone"/>
    <n v="323.97600000000006"/>
    <n v="3"/>
    <n v="0.2"/>
    <n v="20.248499999999993"/>
    <n v="303.72750000000008"/>
  </r>
  <r>
    <n v="904"/>
    <s v="CA-2013-130477"/>
    <n v="2013"/>
    <x v="143"/>
    <d v="2013-04-13T00:00:00"/>
    <n v="4"/>
    <s v="Standard Class"/>
    <s v="LC-17140"/>
    <x v="95"/>
    <x v="0"/>
    <s v="United States"/>
    <x v="1"/>
    <x v="1"/>
    <n v="90032"/>
    <x v="1"/>
    <s v="OFF-PA-10002947"/>
    <x v="1"/>
    <s v="Paper"/>
    <s v="Xerox 1923"/>
    <n v="20.04"/>
    <n v="3"/>
    <n v="0"/>
    <n v="9.6191999999999993"/>
    <n v="10.4208"/>
  </r>
  <r>
    <n v="905"/>
    <s v="CA-2013-130477"/>
    <n v="2013"/>
    <x v="143"/>
    <d v="2013-04-13T00:00:00"/>
    <n v="4"/>
    <s v="Standard Class"/>
    <s v="LC-17140"/>
    <x v="95"/>
    <x v="0"/>
    <s v="United States"/>
    <x v="1"/>
    <x v="1"/>
    <n v="90032"/>
    <x v="1"/>
    <s v="OFF-ST-10002583"/>
    <x v="1"/>
    <s v="Storage"/>
    <s v="Fellowes Neat Ideas Storage Cubes"/>
    <n v="64.959999999999994"/>
    <n v="2"/>
    <n v="0"/>
    <n v="2.598399999999998"/>
    <n v="62.361599999999996"/>
  </r>
  <r>
    <n v="906"/>
    <s v="CA-2013-130477"/>
    <n v="2013"/>
    <x v="143"/>
    <d v="2013-04-13T00:00:00"/>
    <n v="4"/>
    <s v="Standard Class"/>
    <s v="LC-17140"/>
    <x v="95"/>
    <x v="0"/>
    <s v="United States"/>
    <x v="1"/>
    <x v="1"/>
    <n v="90032"/>
    <x v="1"/>
    <s v="OFF-PA-10000019"/>
    <x v="1"/>
    <s v="Paper"/>
    <s v="Xerox 1931"/>
    <n v="12.96"/>
    <n v="2"/>
    <n v="0"/>
    <n v="6.2208000000000006"/>
    <n v="6.7392000000000003"/>
  </r>
  <r>
    <n v="907"/>
    <s v="CA-2014-143259"/>
    <n v="2014"/>
    <x v="247"/>
    <d v="2015-01-04T00:00:00"/>
    <n v="4"/>
    <s v="Standard Class"/>
    <s v="PO-18865"/>
    <x v="22"/>
    <x v="0"/>
    <s v="United States"/>
    <x v="20"/>
    <x v="15"/>
    <n v="10009"/>
    <x v="3"/>
    <s v="FUR-BO-10003441"/>
    <x v="0"/>
    <s v="Bookcases"/>
    <s v="Bush Westfield Collection Bookcases, Fully Assembled"/>
    <n v="323.13600000000002"/>
    <n v="4"/>
    <n v="0.2"/>
    <n v="12.117599999999968"/>
    <n v="311.01840000000004"/>
  </r>
  <r>
    <n v="908"/>
    <s v="CA-2014-143259"/>
    <n v="2014"/>
    <x v="247"/>
    <d v="2015-01-04T00:00:00"/>
    <n v="4"/>
    <s v="Standard Class"/>
    <s v="PO-18865"/>
    <x v="22"/>
    <x v="0"/>
    <s v="United States"/>
    <x v="20"/>
    <x v="15"/>
    <n v="10009"/>
    <x v="3"/>
    <s v="TEC-PH-10004774"/>
    <x v="2"/>
    <s v="Phones"/>
    <s v="Gear Head AU3700S Headset"/>
    <n v="90.93"/>
    <n v="7"/>
    <n v="0"/>
    <n v="2.7278999999999964"/>
    <n v="88.202100000000016"/>
  </r>
  <r>
    <n v="909"/>
    <s v="CA-2014-143259"/>
    <n v="2014"/>
    <x v="247"/>
    <d v="2015-01-04T00:00:00"/>
    <n v="4"/>
    <s v="Standard Class"/>
    <s v="PO-18865"/>
    <x v="22"/>
    <x v="0"/>
    <s v="United States"/>
    <x v="20"/>
    <x v="15"/>
    <n v="10009"/>
    <x v="3"/>
    <s v="OFF-BI-10003684"/>
    <x v="1"/>
    <s v="Binders"/>
    <s v="Wilson Jones Legal Size Ring Binders"/>
    <n v="52.775999999999996"/>
    <n v="3"/>
    <n v="0.2"/>
    <n v="19.791"/>
    <n v="32.984999999999999"/>
  </r>
  <r>
    <n v="910"/>
    <s v="CA-2014-137596"/>
    <n v="2014"/>
    <x v="264"/>
    <d v="2014-09-08T00:00:00"/>
    <n v="5"/>
    <s v="Standard Class"/>
    <s v="BE-11335"/>
    <x v="336"/>
    <x v="2"/>
    <s v="United States"/>
    <x v="25"/>
    <x v="12"/>
    <n v="49201"/>
    <x v="2"/>
    <s v="TEC-PH-10001494"/>
    <x v="2"/>
    <s v="Phones"/>
    <s v="Polycom CX600 IP Phone VoIP phone"/>
    <n v="1199.8"/>
    <n v="4"/>
    <n v="0"/>
    <n v="323.94600000000003"/>
    <n v="875.85399999999993"/>
  </r>
  <r>
    <n v="911"/>
    <s v="CA-2014-137596"/>
    <n v="2014"/>
    <x v="264"/>
    <d v="2014-09-08T00:00:00"/>
    <n v="5"/>
    <s v="Standard Class"/>
    <s v="BE-11335"/>
    <x v="336"/>
    <x v="2"/>
    <s v="United States"/>
    <x v="25"/>
    <x v="12"/>
    <n v="49201"/>
    <x v="2"/>
    <s v="TEC-AC-10004666"/>
    <x v="2"/>
    <s v="Accessories"/>
    <s v="Maxell iVDR EX 500GB Cartridge"/>
    <n v="1928.7800000000002"/>
    <n v="7"/>
    <n v="0"/>
    <n v="829.37540000000024"/>
    <n v="1099.4045999999998"/>
  </r>
  <r>
    <n v="912"/>
    <s v="CA-2014-137596"/>
    <n v="2014"/>
    <x v="264"/>
    <d v="2014-09-08T00:00:00"/>
    <n v="5"/>
    <s v="Standard Class"/>
    <s v="BE-11335"/>
    <x v="336"/>
    <x v="2"/>
    <s v="United States"/>
    <x v="25"/>
    <x v="12"/>
    <n v="49201"/>
    <x v="2"/>
    <s v="OFF-ST-10003816"/>
    <x v="1"/>
    <s v="Storage"/>
    <s v="Fellowes High-Stak Drawer Files"/>
    <n v="352.38"/>
    <n v="2"/>
    <n v="0"/>
    <n v="81.047399999999982"/>
    <n v="271.33260000000001"/>
  </r>
  <r>
    <n v="913"/>
    <s v="CA-2012-133627"/>
    <n v="2012"/>
    <x v="70"/>
    <d v="2012-06-07T00:00:00"/>
    <n v="7"/>
    <s v="Standard Class"/>
    <s v="SC-20050"/>
    <x v="337"/>
    <x v="2"/>
    <s v="United States"/>
    <x v="165"/>
    <x v="29"/>
    <n v="6360"/>
    <x v="3"/>
    <s v="FUR-FU-10001935"/>
    <x v="0"/>
    <s v="Furnishings"/>
    <s v="3M Hangers With Command Adhesive"/>
    <n v="22.200000000000003"/>
    <n v="6"/>
    <n v="0"/>
    <n v="9.1020000000000021"/>
    <n v="13.098000000000001"/>
  </r>
  <r>
    <n v="914"/>
    <s v="CA-2014-102519"/>
    <n v="2014"/>
    <x v="344"/>
    <d v="2014-11-30T00:00:00"/>
    <n v="2"/>
    <s v="First Class"/>
    <s v="BM-11650"/>
    <x v="312"/>
    <x v="1"/>
    <s v="United States"/>
    <x v="158"/>
    <x v="6"/>
    <n v="53209"/>
    <x v="2"/>
    <s v="FUR-FU-10004091"/>
    <x v="0"/>
    <s v="Furnishings"/>
    <s v="Howard Miller 13&quot; Diameter Goldtone Round Wall Clock"/>
    <n v="46.94"/>
    <n v="1"/>
    <n v="0"/>
    <n v="19.2454"/>
    <n v="27.694599999999998"/>
  </r>
  <r>
    <n v="915"/>
    <s v="CA-2014-102519"/>
    <n v="2014"/>
    <x v="344"/>
    <d v="2014-11-30T00:00:00"/>
    <n v="2"/>
    <s v="First Class"/>
    <s v="BM-11650"/>
    <x v="312"/>
    <x v="1"/>
    <s v="United States"/>
    <x v="158"/>
    <x v="6"/>
    <n v="53209"/>
    <x v="2"/>
    <s v="TEC-AC-10001772"/>
    <x v="2"/>
    <s v="Accessories"/>
    <s v="Memorex Mini Travel Drive 16 GB USB 2.0 Flash Drive"/>
    <n v="143.73000000000002"/>
    <n v="9"/>
    <n v="0"/>
    <n v="56.054700000000011"/>
    <n v="87.675300000000007"/>
  </r>
  <r>
    <n v="916"/>
    <s v="US-2011-141215"/>
    <n v="2011"/>
    <x v="345"/>
    <d v="2011-06-21T00:00:00"/>
    <n v="6"/>
    <s v="Standard Class"/>
    <s v="KL-16555"/>
    <x v="126"/>
    <x v="1"/>
    <s v="United States"/>
    <x v="52"/>
    <x v="5"/>
    <n v="78207"/>
    <x v="2"/>
    <s v="FUR-TA-10001520"/>
    <x v="0"/>
    <s v="Tables"/>
    <s v="Lesro Sheffield Collection Coffee Table, End Table, Center Table, Corner Table"/>
    <n v="99.918000000000006"/>
    <n v="2"/>
    <n v="0.3"/>
    <n v="-18.556200000000018"/>
    <n v="118.47420000000002"/>
  </r>
  <r>
    <n v="917"/>
    <s v="US-2011-141215"/>
    <n v="2011"/>
    <x v="345"/>
    <d v="2011-06-21T00:00:00"/>
    <n v="6"/>
    <s v="Standard Class"/>
    <s v="KL-16555"/>
    <x v="126"/>
    <x v="1"/>
    <s v="United States"/>
    <x v="52"/>
    <x v="5"/>
    <n v="78207"/>
    <x v="2"/>
    <s v="FUR-CH-10003379"/>
    <x v="0"/>
    <s v="Chairs"/>
    <s v="Global Commerce Series High-Back Swivel/Tilt Chairs"/>
    <n v="797.94399999999996"/>
    <n v="4"/>
    <n v="0.3"/>
    <n v="-56.995999999999981"/>
    <n v="854.93999999999994"/>
  </r>
  <r>
    <n v="918"/>
    <s v="US-2011-141215"/>
    <n v="2011"/>
    <x v="345"/>
    <d v="2011-06-21T00:00:00"/>
    <n v="6"/>
    <s v="Standard Class"/>
    <s v="KL-16555"/>
    <x v="126"/>
    <x v="1"/>
    <s v="United States"/>
    <x v="52"/>
    <x v="5"/>
    <n v="78207"/>
    <x v="2"/>
    <s v="OFF-BI-10002706"/>
    <x v="1"/>
    <s v="Binders"/>
    <s v="Avery Premier Heavy-Duty Binder with Round Locking Rings"/>
    <n v="8.5679999999999978"/>
    <n v="3"/>
    <n v="0.8"/>
    <n v="-14.5656"/>
    <n v="23.133599999999998"/>
  </r>
  <r>
    <n v="919"/>
    <s v="CA-2013-165218"/>
    <n v="2013"/>
    <x v="346"/>
    <d v="2013-03-12T00:00:00"/>
    <n v="6"/>
    <s v="Standard Class"/>
    <s v="RW-19630"/>
    <x v="338"/>
    <x v="1"/>
    <s v="United States"/>
    <x v="61"/>
    <x v="5"/>
    <n v="75220"/>
    <x v="2"/>
    <s v="OFF-EN-10000056"/>
    <x v="1"/>
    <s v="Envelopes"/>
    <s v="Cameo Buff Policy Envelopes"/>
    <n v="149.352"/>
    <n v="3"/>
    <n v="0.2"/>
    <n v="50.40629999999998"/>
    <n v="98.945700000000016"/>
  </r>
  <r>
    <n v="920"/>
    <s v="CA-2013-165218"/>
    <n v="2013"/>
    <x v="346"/>
    <d v="2013-03-12T00:00:00"/>
    <n v="6"/>
    <s v="Standard Class"/>
    <s v="RW-19630"/>
    <x v="338"/>
    <x v="1"/>
    <s v="United States"/>
    <x v="61"/>
    <x v="5"/>
    <n v="75220"/>
    <x v="2"/>
    <s v="OFF-ST-10001558"/>
    <x v="1"/>
    <s v="Storage"/>
    <s v="Acco Perma 4000 Stacking Storage Drawers"/>
    <n v="12.991999999999999"/>
    <n v="1"/>
    <n v="0.2"/>
    <n v="-0.81199999999999983"/>
    <n v="13.803999999999998"/>
  </r>
  <r>
    <n v="921"/>
    <s v="CA-2011-138296"/>
    <n v="2011"/>
    <x v="29"/>
    <d v="2011-12-12T00:00:00"/>
    <n v="7"/>
    <s v="Standard Class"/>
    <s v="RC-19825"/>
    <x v="116"/>
    <x v="0"/>
    <s v="United States"/>
    <x v="166"/>
    <x v="17"/>
    <n v="22304"/>
    <x v="0"/>
    <s v="OFF-ST-10002444"/>
    <x v="1"/>
    <s v="Storage"/>
    <s v="Recycled Eldon Regeneration Jumbo File"/>
    <n v="24.56"/>
    <n v="2"/>
    <n v="0"/>
    <n v="6.8767999999999994"/>
    <n v="17.683199999999999"/>
  </r>
  <r>
    <n v="922"/>
    <s v="CA-2012-111164"/>
    <n v="2012"/>
    <x v="347"/>
    <d v="2012-04-15T00:00:00"/>
    <n v="4"/>
    <s v="Standard Class"/>
    <s v="SE-20110"/>
    <x v="339"/>
    <x v="0"/>
    <s v="United States"/>
    <x v="20"/>
    <x v="15"/>
    <n v="10009"/>
    <x v="3"/>
    <s v="TEC-AC-10002473"/>
    <x v="2"/>
    <s v="Accessories"/>
    <s v="Maxell 4.7GB DVD-R"/>
    <n v="85.14"/>
    <n v="3"/>
    <n v="0"/>
    <n v="34.907399999999996"/>
    <n v="50.232600000000005"/>
  </r>
  <r>
    <n v="923"/>
    <s v="CA-2012-111164"/>
    <n v="2012"/>
    <x v="347"/>
    <d v="2012-04-15T00:00:00"/>
    <n v="4"/>
    <s v="Standard Class"/>
    <s v="SE-20110"/>
    <x v="339"/>
    <x v="0"/>
    <s v="United States"/>
    <x v="20"/>
    <x v="15"/>
    <n v="10009"/>
    <x v="3"/>
    <s v="TEC-PH-10004531"/>
    <x v="2"/>
    <s v="Phones"/>
    <s v="OtterBox Commuter Series Case - iPhone 5 &amp; 5s"/>
    <n v="21.99"/>
    <n v="1"/>
    <n v="0"/>
    <n v="10.555199999999999"/>
    <n v="11.434799999999999"/>
  </r>
  <r>
    <n v="924"/>
    <s v="CA-2012-111164"/>
    <n v="2012"/>
    <x v="347"/>
    <d v="2012-04-15T00:00:00"/>
    <n v="4"/>
    <s v="Standard Class"/>
    <s v="SE-20110"/>
    <x v="339"/>
    <x v="0"/>
    <s v="United States"/>
    <x v="20"/>
    <x v="15"/>
    <n v="10009"/>
    <x v="3"/>
    <s v="OFF-AP-10004487"/>
    <x v="1"/>
    <s v="Appliances"/>
    <s v="Kensington 4 Outlet MasterPiece Compact Power Control Center"/>
    <n v="406.59999999999997"/>
    <n v="5"/>
    <n v="0"/>
    <n v="113.84799999999998"/>
    <n v="292.75199999999995"/>
  </r>
  <r>
    <n v="925"/>
    <s v="CA-2013-149797"/>
    <n v="2013"/>
    <x v="306"/>
    <d v="2013-09-21T00:00:00"/>
    <n v="5"/>
    <s v="Standard Class"/>
    <s v="AH-10075"/>
    <x v="340"/>
    <x v="1"/>
    <s v="United States"/>
    <x v="20"/>
    <x v="15"/>
    <n v="10011"/>
    <x v="3"/>
    <s v="OFF-BI-10003650"/>
    <x v="1"/>
    <s v="Binders"/>
    <s v="GBC DocuBind 300 Electric Binding Machine"/>
    <n v="841.5680000000001"/>
    <n v="2"/>
    <n v="0.2"/>
    <n v="294.54879999999991"/>
    <n v="547.01920000000018"/>
  </r>
  <r>
    <n v="926"/>
    <s v="CA-2011-132962"/>
    <n v="2011"/>
    <x v="103"/>
    <d v="2011-09-16T00:00:00"/>
    <n v="3"/>
    <s v="First Class"/>
    <s v="JM-15535"/>
    <x v="341"/>
    <x v="0"/>
    <s v="United States"/>
    <x v="10"/>
    <x v="9"/>
    <n v="19143"/>
    <x v="3"/>
    <s v="OFF-PA-10003543"/>
    <x v="1"/>
    <s v="Paper"/>
    <s v="Xerox 1985"/>
    <n v="15.552000000000003"/>
    <n v="3"/>
    <n v="0.2"/>
    <n v="5.4432"/>
    <n v="10.108800000000002"/>
  </r>
  <r>
    <n v="927"/>
    <s v="CA-2011-132962"/>
    <n v="2011"/>
    <x v="103"/>
    <d v="2011-09-16T00:00:00"/>
    <n v="3"/>
    <s v="First Class"/>
    <s v="JM-15535"/>
    <x v="341"/>
    <x v="0"/>
    <s v="United States"/>
    <x v="10"/>
    <x v="9"/>
    <n v="19143"/>
    <x v="3"/>
    <s v="TEC-AC-10004353"/>
    <x v="2"/>
    <s v="Accessories"/>
    <s v="Hypercom P1300 Pinpad"/>
    <n v="252.00000000000003"/>
    <n v="5"/>
    <n v="0.2"/>
    <n v="53.550000000000004"/>
    <n v="198.45000000000002"/>
  </r>
  <r>
    <n v="928"/>
    <s v="CA-2012-115091"/>
    <n v="2012"/>
    <x v="348"/>
    <d v="2012-10-09T00:00:00"/>
    <n v="4"/>
    <s v="Standard Class"/>
    <s v="JJ-15760"/>
    <x v="342"/>
    <x v="2"/>
    <s v="United States"/>
    <x v="24"/>
    <x v="17"/>
    <n v="22153"/>
    <x v="0"/>
    <s v="OFF-AR-10000658"/>
    <x v="1"/>
    <s v="Art"/>
    <s v="Newell 324"/>
    <n v="46.2"/>
    <n v="4"/>
    <n v="0"/>
    <n v="12.936"/>
    <n v="33.264000000000003"/>
  </r>
  <r>
    <n v="929"/>
    <s v="CA-2012-115091"/>
    <n v="2012"/>
    <x v="348"/>
    <d v="2012-10-09T00:00:00"/>
    <n v="4"/>
    <s v="Standard Class"/>
    <s v="JJ-15760"/>
    <x v="342"/>
    <x v="2"/>
    <s v="United States"/>
    <x v="24"/>
    <x v="17"/>
    <n v="22153"/>
    <x v="0"/>
    <s v="OFF-AP-10000696"/>
    <x v="1"/>
    <s v="Appliances"/>
    <s v="Holmes Odor Grabber"/>
    <n v="28.84"/>
    <n v="2"/>
    <n v="0"/>
    <n v="9.517199999999999"/>
    <n v="19.322800000000001"/>
  </r>
  <r>
    <n v="930"/>
    <s v="CA-2014-144932"/>
    <n v="2014"/>
    <x v="349"/>
    <d v="2014-04-18T00:00:00"/>
    <n v="3"/>
    <s v="First Class"/>
    <s v="AB-10165"/>
    <x v="269"/>
    <x v="0"/>
    <s v="United States"/>
    <x v="167"/>
    <x v="24"/>
    <n v="43615"/>
    <x v="3"/>
    <s v="OFF-AR-10003560"/>
    <x v="1"/>
    <s v="Art"/>
    <s v="Zebra Zazzle Fluorescent Highlighters"/>
    <n v="14.592000000000002"/>
    <n v="3"/>
    <n v="0.2"/>
    <n v="2.5535999999999985"/>
    <n v="12.038400000000003"/>
  </r>
  <r>
    <n v="931"/>
    <s v="CA-2014-144932"/>
    <n v="2014"/>
    <x v="349"/>
    <d v="2014-04-18T00:00:00"/>
    <n v="3"/>
    <s v="First Class"/>
    <s v="AB-10165"/>
    <x v="269"/>
    <x v="0"/>
    <s v="United States"/>
    <x v="167"/>
    <x v="24"/>
    <n v="43615"/>
    <x v="3"/>
    <s v="OFF-AR-10001468"/>
    <x v="1"/>
    <s v="Art"/>
    <s v="Sanford Prismacolor Professional Thick Lead Art Pencils, 36-Color Set"/>
    <n v="89.855999999999995"/>
    <n v="3"/>
    <n v="0.2"/>
    <n v="21.340800000000002"/>
    <n v="68.515199999999993"/>
  </r>
  <r>
    <n v="932"/>
    <s v="CA-2014-144932"/>
    <n v="2014"/>
    <x v="349"/>
    <d v="2014-04-18T00:00:00"/>
    <n v="3"/>
    <s v="First Class"/>
    <s v="AB-10165"/>
    <x v="269"/>
    <x v="0"/>
    <s v="United States"/>
    <x v="167"/>
    <x v="24"/>
    <n v="43615"/>
    <x v="3"/>
    <s v="OFF-PA-10004971"/>
    <x v="1"/>
    <s v="Paper"/>
    <s v="Xerox 196"/>
    <n v="13.872000000000002"/>
    <n v="3"/>
    <n v="0.2"/>
    <n v="5.0286000000000008"/>
    <n v="8.8434000000000008"/>
  </r>
  <r>
    <n v="933"/>
    <s v="CA-2014-114216"/>
    <n v="2014"/>
    <x v="264"/>
    <d v="2014-09-07T00:00:00"/>
    <n v="4"/>
    <s v="Standard Class"/>
    <s v="RK-19300"/>
    <x v="343"/>
    <x v="0"/>
    <s v="United States"/>
    <x v="10"/>
    <x v="9"/>
    <n v="19140"/>
    <x v="3"/>
    <s v="OFF-PA-10002195"/>
    <x v="1"/>
    <s v="Paper"/>
    <s v="RSVP Cards &amp; Envelopes, Blank White, 8-1/2&quot; X 11&quot;, 24 Cards/25 Envelopes/Set"/>
    <n v="12.192"/>
    <n v="3"/>
    <n v="0.2"/>
    <n v="4.1147999999999998"/>
    <n v="8.0772000000000013"/>
  </r>
  <r>
    <n v="934"/>
    <s v="CA-2013-140081"/>
    <n v="2013"/>
    <x v="23"/>
    <d v="2013-06-25T00:00:00"/>
    <n v="4"/>
    <s v="Standard Class"/>
    <s v="CG-12040"/>
    <x v="344"/>
    <x v="2"/>
    <s v="United States"/>
    <x v="10"/>
    <x v="9"/>
    <n v="19120"/>
    <x v="3"/>
    <s v="OFF-PA-10001745"/>
    <x v="1"/>
    <s v="Paper"/>
    <s v="Wirebound Message Books, 2 7/8&quot; x 5&quot;, 3 Forms per Page"/>
    <n v="45.056000000000004"/>
    <n v="8"/>
    <n v="0.2"/>
    <n v="15.206399999999997"/>
    <n v="29.849600000000009"/>
  </r>
  <r>
    <n v="935"/>
    <s v="CA-2013-140081"/>
    <n v="2013"/>
    <x v="23"/>
    <d v="2013-06-25T00:00:00"/>
    <n v="4"/>
    <s v="Standard Class"/>
    <s v="CG-12040"/>
    <x v="344"/>
    <x v="2"/>
    <s v="United States"/>
    <x v="10"/>
    <x v="9"/>
    <n v="19120"/>
    <x v="3"/>
    <s v="OFF-BI-10004826"/>
    <x v="1"/>
    <s v="Binders"/>
    <s v="JM Magazine Binder"/>
    <n v="29.718000000000007"/>
    <n v="6"/>
    <n v="0.7"/>
    <n v="-21.793199999999992"/>
    <n v="51.511200000000002"/>
  </r>
  <r>
    <n v="936"/>
    <s v="CA-2013-140081"/>
    <n v="2013"/>
    <x v="23"/>
    <d v="2013-06-25T00:00:00"/>
    <n v="4"/>
    <s v="Standard Class"/>
    <s v="CG-12040"/>
    <x v="344"/>
    <x v="2"/>
    <s v="United States"/>
    <x v="10"/>
    <x v="9"/>
    <n v="19120"/>
    <x v="3"/>
    <s v="OFF-PA-10001870"/>
    <x v="1"/>
    <s v="Paper"/>
    <s v="Xerox 202"/>
    <n v="15.552000000000003"/>
    <n v="3"/>
    <n v="0.2"/>
    <n v="5.4432"/>
    <n v="10.108800000000002"/>
  </r>
  <r>
    <n v="937"/>
    <s v="CA-2013-140081"/>
    <n v="2013"/>
    <x v="23"/>
    <d v="2013-06-25T00:00:00"/>
    <n v="4"/>
    <s v="Standard Class"/>
    <s v="CG-12040"/>
    <x v="344"/>
    <x v="2"/>
    <s v="United States"/>
    <x v="10"/>
    <x v="9"/>
    <n v="19120"/>
    <x v="3"/>
    <s v="OFF-AP-10001058"/>
    <x v="1"/>
    <s v="Appliances"/>
    <s v="Sanyo 2.5 Cubic Foot Mid-Size Office Refrigerators"/>
    <n v="447.69600000000003"/>
    <n v="2"/>
    <n v="0.2"/>
    <n v="33.577199999999976"/>
    <n v="414.11880000000008"/>
  </r>
  <r>
    <n v="938"/>
    <s v="US-2014-111745"/>
    <n v="2014"/>
    <x v="60"/>
    <d v="2014-11-07T00:00:00"/>
    <n v="1"/>
    <s v="First Class"/>
    <s v="RA-19885"/>
    <x v="19"/>
    <x v="1"/>
    <s v="United States"/>
    <x v="168"/>
    <x v="27"/>
    <n v="87401"/>
    <x v="1"/>
    <s v="TEC-AC-10003911"/>
    <x v="2"/>
    <s v="Accessories"/>
    <s v="NETGEAR AC1750 Dual Band Gigabit Smart WiFi Router"/>
    <n v="159.99"/>
    <n v="1"/>
    <n v="0"/>
    <n v="54.396599999999992"/>
    <n v="105.59340000000002"/>
  </r>
  <r>
    <n v="939"/>
    <s v="CA-2012-148250"/>
    <n v="2012"/>
    <x v="350"/>
    <d v="2012-12-17T00:00:00"/>
    <n v="4"/>
    <s v="Standard Class"/>
    <s v="RP-19270"/>
    <x v="345"/>
    <x v="1"/>
    <s v="United States"/>
    <x v="169"/>
    <x v="1"/>
    <n v="92503"/>
    <x v="1"/>
    <s v="OFF-PA-10000289"/>
    <x v="1"/>
    <s v="Paper"/>
    <s v="Xerox 213"/>
    <n v="12.96"/>
    <n v="2"/>
    <n v="0"/>
    <n v="6.2208000000000006"/>
    <n v="6.7392000000000003"/>
  </r>
  <r>
    <n v="940"/>
    <s v="CA-2012-148250"/>
    <n v="2012"/>
    <x v="350"/>
    <d v="2012-12-17T00:00:00"/>
    <n v="4"/>
    <s v="Standard Class"/>
    <s v="RP-19270"/>
    <x v="345"/>
    <x v="1"/>
    <s v="United States"/>
    <x v="169"/>
    <x v="1"/>
    <n v="92503"/>
    <x v="1"/>
    <s v="OFF-AP-10003040"/>
    <x v="1"/>
    <s v="Appliances"/>
    <s v="Fellowes 8 Outlet Superior Workstation Surge Protector w/o Phone/Fax/Modem Protection"/>
    <n v="134.47999999999999"/>
    <n v="4"/>
    <n v="0"/>
    <n v="34.964799999999997"/>
    <n v="99.515199999999993"/>
  </r>
  <r>
    <n v="941"/>
    <s v="CA-2013-105760"/>
    <n v="2013"/>
    <x v="351"/>
    <d v="2013-06-21T00:00:00"/>
    <n v="1"/>
    <s v="First Class"/>
    <s v="KC-16255"/>
    <x v="346"/>
    <x v="1"/>
    <s v="United States"/>
    <x v="8"/>
    <x v="1"/>
    <n v="94110"/>
    <x v="1"/>
    <s v="OFF-PA-10000350"/>
    <x v="1"/>
    <s v="Paper"/>
    <s v="Message Book, Standard Line &quot;While You Were Out&quot;, 5 1/2&quot; X 4&quot;, 200 Sets/Book"/>
    <n v="17.12"/>
    <n v="2"/>
    <n v="0"/>
    <n v="8.0464000000000002"/>
    <n v="9.0736000000000008"/>
  </r>
  <r>
    <n v="942"/>
    <s v="CA-2013-142958"/>
    <n v="2013"/>
    <x v="180"/>
    <d v="2013-12-21T00:00:00"/>
    <n v="7"/>
    <s v="Standard Class"/>
    <s v="RW-19630"/>
    <x v="338"/>
    <x v="1"/>
    <s v="United States"/>
    <x v="170"/>
    <x v="1"/>
    <n v="90503"/>
    <x v="1"/>
    <s v="OFF-BI-10001759"/>
    <x v="1"/>
    <s v="Binders"/>
    <s v="Acco Pressboard Covers with Storage Hooks, 14 7/8&quot; x 11&quot;, Dark Blue"/>
    <n v="6.0960000000000001"/>
    <n v="2"/>
    <n v="0.2"/>
    <n v="2.2098"/>
    <n v="3.8862000000000001"/>
  </r>
  <r>
    <n v="943"/>
    <s v="CA-2013-142958"/>
    <n v="2013"/>
    <x v="180"/>
    <d v="2013-12-21T00:00:00"/>
    <n v="7"/>
    <s v="Standard Class"/>
    <s v="RW-19630"/>
    <x v="338"/>
    <x v="1"/>
    <s v="United States"/>
    <x v="170"/>
    <x v="1"/>
    <n v="90503"/>
    <x v="1"/>
    <s v="FUR-TA-10000577"/>
    <x v="0"/>
    <s v="Tables"/>
    <s v="Bretford CR4500 Series Slim Rectangular Table"/>
    <n v="1114.2719999999999"/>
    <n v="4"/>
    <n v="0.2"/>
    <n v="41.785200000000032"/>
    <n v="1072.4867999999999"/>
  </r>
  <r>
    <n v="944"/>
    <s v="CA-2012-120880"/>
    <n v="2012"/>
    <x v="352"/>
    <d v="2012-06-03T00:00:00"/>
    <n v="5"/>
    <s v="Standard Class"/>
    <s v="JL-15850"/>
    <x v="139"/>
    <x v="0"/>
    <s v="United States"/>
    <x v="4"/>
    <x v="4"/>
    <n v="98105"/>
    <x v="1"/>
    <s v="OFF-PA-10004101"/>
    <x v="1"/>
    <s v="Paper"/>
    <s v="Xerox 1894"/>
    <n v="32.400000000000006"/>
    <n v="5"/>
    <n v="0"/>
    <n v="15.552000000000001"/>
    <n v="16.848000000000006"/>
  </r>
  <r>
    <n v="945"/>
    <s v="CA-2012-120880"/>
    <n v="2012"/>
    <x v="352"/>
    <d v="2012-06-03T00:00:00"/>
    <n v="5"/>
    <s v="Standard Class"/>
    <s v="JL-15850"/>
    <x v="139"/>
    <x v="0"/>
    <s v="United States"/>
    <x v="4"/>
    <x v="4"/>
    <n v="98105"/>
    <x v="1"/>
    <s v="OFF-ST-10001496"/>
    <x v="1"/>
    <s v="Storage"/>
    <s v="Standard Rollaway File with Lock"/>
    <n v="540.56999999999994"/>
    <n v="3"/>
    <n v="0"/>
    <n v="140.54820000000001"/>
    <n v="400.02179999999993"/>
  </r>
  <r>
    <n v="946"/>
    <s v="CA-2012-120880"/>
    <n v="2012"/>
    <x v="352"/>
    <d v="2012-06-03T00:00:00"/>
    <n v="5"/>
    <s v="Standard Class"/>
    <s v="JL-15850"/>
    <x v="139"/>
    <x v="0"/>
    <s v="United States"/>
    <x v="4"/>
    <x v="4"/>
    <n v="98105"/>
    <x v="1"/>
    <s v="OFF-BI-10002931"/>
    <x v="1"/>
    <s v="Binders"/>
    <s v="Avery Trapezoid Extra Heavy Duty 4&quot; Binders"/>
    <n v="167.76"/>
    <n v="5"/>
    <n v="0.2"/>
    <n v="62.91"/>
    <n v="104.85"/>
  </r>
  <r>
    <n v="947"/>
    <s v="US-2012-140200"/>
    <n v="2012"/>
    <x v="353"/>
    <d v="2012-07-28T00:00:00"/>
    <n v="2"/>
    <s v="First Class"/>
    <s v="CA-12775"/>
    <x v="222"/>
    <x v="0"/>
    <s v="United States"/>
    <x v="123"/>
    <x v="16"/>
    <n v="85204"/>
    <x v="1"/>
    <s v="FUR-TA-10002356"/>
    <x v="0"/>
    <s v="Tables"/>
    <s v="Bevis Boat-Shaped Conference Table"/>
    <n v="393.16500000000002"/>
    <n v="3"/>
    <n v="0.5"/>
    <n v="-204.44580000000005"/>
    <n v="597.61080000000004"/>
  </r>
  <r>
    <n v="948"/>
    <s v="US-2014-110576"/>
    <n v="2014"/>
    <x v="354"/>
    <d v="2014-12-03T00:00:00"/>
    <n v="4"/>
    <s v="Standard Class"/>
    <s v="RB-19795"/>
    <x v="176"/>
    <x v="2"/>
    <s v="United States"/>
    <x v="10"/>
    <x v="9"/>
    <n v="19120"/>
    <x v="3"/>
    <s v="FUR-FU-10003601"/>
    <x v="0"/>
    <s v="Furnishings"/>
    <s v="Deflect-o RollaMat Studded, Beveled Mat for Medium Pile Carpeting"/>
    <n v="516.48800000000006"/>
    <n v="7"/>
    <n v="0.2"/>
    <n v="-12.912200000000027"/>
    <n v="529.40020000000004"/>
  </r>
  <r>
    <n v="949"/>
    <s v="US-2014-110576"/>
    <n v="2014"/>
    <x v="354"/>
    <d v="2014-12-03T00:00:00"/>
    <n v="4"/>
    <s v="Standard Class"/>
    <s v="RB-19795"/>
    <x v="176"/>
    <x v="2"/>
    <s v="United States"/>
    <x v="10"/>
    <x v="9"/>
    <n v="19120"/>
    <x v="3"/>
    <s v="FUR-FU-10000576"/>
    <x v="0"/>
    <s v="Furnishings"/>
    <s v="Luxo Professional Fluorescent Magnifier Lamp with Clamp-Mount Base"/>
    <n v="1007.2320000000001"/>
    <n v="6"/>
    <n v="0.2"/>
    <n v="75.542400000000015"/>
    <n v="931.68960000000004"/>
  </r>
  <r>
    <n v="950"/>
    <s v="US-2014-110576"/>
    <n v="2014"/>
    <x v="354"/>
    <d v="2014-12-03T00:00:00"/>
    <n v="4"/>
    <s v="Standard Class"/>
    <s v="RB-19795"/>
    <x v="176"/>
    <x v="2"/>
    <s v="United States"/>
    <x v="10"/>
    <x v="9"/>
    <n v="19120"/>
    <x v="3"/>
    <s v="FUR-TA-10004154"/>
    <x v="0"/>
    <s v="Tables"/>
    <s v="Riverside Furniture Oval Coffee Table, Oval End Table, End Table with Drawer"/>
    <n v="2065.3200000000002"/>
    <n v="12"/>
    <n v="0.4"/>
    <n v="-619.59600000000012"/>
    <n v="2684.9160000000002"/>
  </r>
  <r>
    <n v="951"/>
    <s v="US-2014-110576"/>
    <n v="2014"/>
    <x v="354"/>
    <d v="2014-12-03T00:00:00"/>
    <n v="4"/>
    <s v="Standard Class"/>
    <s v="RB-19795"/>
    <x v="176"/>
    <x v="2"/>
    <s v="United States"/>
    <x v="10"/>
    <x v="9"/>
    <n v="19120"/>
    <x v="3"/>
    <s v="OFF-PA-10000788"/>
    <x v="1"/>
    <s v="Paper"/>
    <s v="Xerox 210"/>
    <n v="15.552000000000003"/>
    <n v="3"/>
    <n v="0.2"/>
    <n v="5.4432"/>
    <n v="10.108800000000002"/>
  </r>
  <r>
    <n v="952"/>
    <s v="US-2014-110576"/>
    <n v="2014"/>
    <x v="354"/>
    <d v="2014-12-03T00:00:00"/>
    <n v="4"/>
    <s v="Standard Class"/>
    <s v="RB-19795"/>
    <x v="176"/>
    <x v="2"/>
    <s v="United States"/>
    <x v="10"/>
    <x v="9"/>
    <n v="19120"/>
    <x v="3"/>
    <s v="OFF-PA-10002479"/>
    <x v="1"/>
    <s v="Paper"/>
    <s v="Xerox 4200 Series MultiUse Premium Copy Paper (20Lb. and 84 Bright)"/>
    <n v="25.344000000000001"/>
    <n v="6"/>
    <n v="0.2"/>
    <n v="7.92"/>
    <n v="17.423999999999999"/>
  </r>
  <r>
    <n v="953"/>
    <s v="CA-2014-131156"/>
    <n v="2014"/>
    <x v="355"/>
    <d v="2014-04-08T00:00:00"/>
    <n v="4"/>
    <s v="Standard Class"/>
    <s v="KH-16360"/>
    <x v="347"/>
    <x v="0"/>
    <s v="United States"/>
    <x v="10"/>
    <x v="9"/>
    <n v="19143"/>
    <x v="3"/>
    <s v="FUR-FU-10001940"/>
    <x v="0"/>
    <s v="Furnishings"/>
    <s v="Staples"/>
    <n v="25.472000000000001"/>
    <n v="4"/>
    <n v="0.2"/>
    <n v="7.6416000000000022"/>
    <n v="17.830399999999997"/>
  </r>
  <r>
    <n v="954"/>
    <s v="CA-2014-136539"/>
    <n v="2014"/>
    <x v="116"/>
    <d v="2015-01-02T00:00:00"/>
    <n v="4"/>
    <s v="Standard Class"/>
    <s v="GH-14665"/>
    <x v="348"/>
    <x v="0"/>
    <s v="United States"/>
    <x v="171"/>
    <x v="5"/>
    <n v="78664"/>
    <x v="2"/>
    <s v="OFF-AR-10001958"/>
    <x v="1"/>
    <s v="Art"/>
    <s v="Stanley Bostitch Contemporary Electric Pencil Sharpeners"/>
    <n v="27.168000000000003"/>
    <n v="2"/>
    <n v="0.2"/>
    <n v="2.7168000000000001"/>
    <n v="24.451200000000004"/>
  </r>
  <r>
    <n v="955"/>
    <s v="CA-2014-136539"/>
    <n v="2014"/>
    <x v="116"/>
    <d v="2015-01-02T00:00:00"/>
    <n v="4"/>
    <s v="Standard Class"/>
    <s v="GH-14665"/>
    <x v="348"/>
    <x v="0"/>
    <s v="United States"/>
    <x v="171"/>
    <x v="5"/>
    <n v="78664"/>
    <x v="2"/>
    <s v="FUR-BO-10004709"/>
    <x v="0"/>
    <s v="Bookcases"/>
    <s v="Bush Westfield Collection Bookcases, Medium Cherry Finish"/>
    <n v="78.852799999999988"/>
    <n v="2"/>
    <n v="0.32"/>
    <n v="-11.595999999999997"/>
    <n v="90.448799999999977"/>
  </r>
  <r>
    <n v="956"/>
    <s v="CA-2014-119305"/>
    <n v="2014"/>
    <x v="329"/>
    <d v="2014-12-05T00:00:00"/>
    <n v="4"/>
    <s v="Standard Class"/>
    <s v="SW-20275"/>
    <x v="349"/>
    <x v="0"/>
    <s v="United States"/>
    <x v="25"/>
    <x v="35"/>
    <n v="39212"/>
    <x v="0"/>
    <s v="OFF-ST-10000604"/>
    <x v="1"/>
    <s v="Storage"/>
    <s v="Home/Office Personal File Carts"/>
    <n v="173.79999999999998"/>
    <n v="5"/>
    <n v="0"/>
    <n v="43.449999999999989"/>
    <n v="130.35"/>
  </r>
  <r>
    <n v="957"/>
    <s v="CA-2014-102414"/>
    <n v="2014"/>
    <x v="356"/>
    <d v="2014-05-19T00:00:00"/>
    <n v="3"/>
    <s v="Second Class"/>
    <s v="JA-15970"/>
    <x v="350"/>
    <x v="0"/>
    <s v="United States"/>
    <x v="42"/>
    <x v="16"/>
    <n v="85023"/>
    <x v="1"/>
    <s v="TEC-PH-10002923"/>
    <x v="2"/>
    <s v="Phones"/>
    <s v="Logitech B530 USB Headset - headset - Full size, Binaural"/>
    <n v="29.592000000000002"/>
    <n v="1"/>
    <n v="0.2"/>
    <n v="2.5893000000000006"/>
    <n v="27.002700000000001"/>
  </r>
  <r>
    <n v="958"/>
    <s v="CA-2014-102414"/>
    <n v="2014"/>
    <x v="356"/>
    <d v="2014-05-19T00:00:00"/>
    <n v="3"/>
    <s v="Second Class"/>
    <s v="JA-15970"/>
    <x v="350"/>
    <x v="0"/>
    <s v="United States"/>
    <x v="42"/>
    <x v="16"/>
    <n v="85023"/>
    <x v="1"/>
    <s v="OFF-BI-10004465"/>
    <x v="1"/>
    <s v="Binders"/>
    <s v="Avery Durable Slant Ring Binders"/>
    <n v="4.7520000000000007"/>
    <n v="2"/>
    <n v="0.7"/>
    <n v="-3.1679999999999993"/>
    <n v="7.92"/>
  </r>
  <r>
    <n v="959"/>
    <s v="CA-2014-102414"/>
    <n v="2014"/>
    <x v="356"/>
    <d v="2014-05-19T00:00:00"/>
    <n v="3"/>
    <s v="Second Class"/>
    <s v="JA-15970"/>
    <x v="350"/>
    <x v="0"/>
    <s v="United States"/>
    <x v="42"/>
    <x v="16"/>
    <n v="85023"/>
    <x v="1"/>
    <s v="OFF-PA-10002333"/>
    <x v="1"/>
    <s v="Paper"/>
    <s v="Universal Ultra Bright White Copier/Laser Paper, 8 1/2&quot; x 11&quot;, Ream"/>
    <n v="15.552000000000003"/>
    <n v="3"/>
    <n v="0.2"/>
    <n v="5.6375999999999999"/>
    <n v="9.9144000000000041"/>
  </r>
  <r>
    <n v="960"/>
    <s v="CA-2012-112571"/>
    <n v="2012"/>
    <x v="357"/>
    <d v="2012-09-22T00:00:00"/>
    <n v="0"/>
    <s v="Same Day"/>
    <s v="DL-12925"/>
    <x v="351"/>
    <x v="0"/>
    <s v="United States"/>
    <x v="147"/>
    <x v="1"/>
    <n v="92054"/>
    <x v="1"/>
    <s v="FUR-FU-10004188"/>
    <x v="0"/>
    <s v="Furnishings"/>
    <s v="Luxo Professional Combination Clamp-On Lamps"/>
    <n v="204.6"/>
    <n v="2"/>
    <n v="0"/>
    <n v="53.195999999999998"/>
    <n v="151.404"/>
  </r>
  <r>
    <n v="961"/>
    <s v="CA-2014-152142"/>
    <n v="2014"/>
    <x v="237"/>
    <d v="2014-11-20T00:00:00"/>
    <n v="5"/>
    <s v="Standard Class"/>
    <s v="LW-16990"/>
    <x v="352"/>
    <x v="1"/>
    <s v="United States"/>
    <x v="8"/>
    <x v="1"/>
    <n v="94110"/>
    <x v="1"/>
    <s v="FUR-CH-10002965"/>
    <x v="0"/>
    <s v="Chairs"/>
    <s v="Global Leather Highback Executive Chair with Pneumatic Height Adjustment, Black"/>
    <n v="321.56799999999998"/>
    <n v="2"/>
    <n v="0.2"/>
    <n v="28.137200000000007"/>
    <n v="293.43079999999998"/>
  </r>
  <r>
    <n v="962"/>
    <s v="CA-2012-160059"/>
    <n v="2012"/>
    <x v="154"/>
    <d v="2012-12-01T00:00:00"/>
    <n v="4"/>
    <s v="Standard Class"/>
    <s v="TB-21190"/>
    <x v="353"/>
    <x v="2"/>
    <s v="United States"/>
    <x v="115"/>
    <x v="36"/>
    <n v="72701"/>
    <x v="0"/>
    <s v="OFF-BI-10000145"/>
    <x v="1"/>
    <s v="Binders"/>
    <s v="Zipper Ring Binder Pockets"/>
    <n v="6.24"/>
    <n v="2"/>
    <n v="0"/>
    <n v="3.0575999999999999"/>
    <n v="3.1824000000000003"/>
  </r>
  <r>
    <n v="963"/>
    <s v="CA-2013-120859"/>
    <n v="2013"/>
    <x v="142"/>
    <d v="2013-09-05T00:00:00"/>
    <n v="3"/>
    <s v="First Class"/>
    <s v="CV-12805"/>
    <x v="51"/>
    <x v="1"/>
    <s v="United States"/>
    <x v="8"/>
    <x v="1"/>
    <n v="94110"/>
    <x v="1"/>
    <s v="OFF-EN-10001335"/>
    <x v="1"/>
    <s v="Envelopes"/>
    <s v="White Business Envelopes with Contemporary Seam, Recycled White Business Envelopes"/>
    <n v="21.88"/>
    <n v="2"/>
    <n v="0"/>
    <n v="10.94"/>
    <n v="10.94"/>
  </r>
  <r>
    <n v="964"/>
    <s v="CA-2011-127488"/>
    <n v="2011"/>
    <x v="358"/>
    <d v="2011-09-24T00:00:00"/>
    <n v="2"/>
    <s v="Second Class"/>
    <s v="MS-17365"/>
    <x v="333"/>
    <x v="0"/>
    <s v="United States"/>
    <x v="172"/>
    <x v="2"/>
    <n v="33433"/>
    <x v="0"/>
    <s v="OFF-LA-10001613"/>
    <x v="1"/>
    <s v="Labels"/>
    <s v="Avery File Folder Labels"/>
    <n v="4.6079999999999997"/>
    <n v="2"/>
    <n v="0.2"/>
    <n v="1.6704000000000001"/>
    <n v="2.9375999999999998"/>
  </r>
  <r>
    <n v="965"/>
    <s v="CA-2014-135279"/>
    <n v="2014"/>
    <x v="359"/>
    <d v="2014-04-12T00:00:00"/>
    <n v="2"/>
    <s v="First Class"/>
    <s v="BS-11800"/>
    <x v="354"/>
    <x v="2"/>
    <s v="United States"/>
    <x v="20"/>
    <x v="15"/>
    <n v="10011"/>
    <x v="3"/>
    <s v="OFF-LA-10004055"/>
    <x v="1"/>
    <s v="Labels"/>
    <s v="Color-Coded Legal Exhibit Labels"/>
    <n v="9.82"/>
    <n v="2"/>
    <n v="0"/>
    <n v="4.8117999999999999"/>
    <n v="5.0082000000000004"/>
  </r>
  <r>
    <n v="966"/>
    <s v="CA-2014-135279"/>
    <n v="2014"/>
    <x v="359"/>
    <d v="2014-04-12T00:00:00"/>
    <n v="2"/>
    <s v="First Class"/>
    <s v="BS-11800"/>
    <x v="354"/>
    <x v="2"/>
    <s v="United States"/>
    <x v="20"/>
    <x v="15"/>
    <n v="10011"/>
    <x v="3"/>
    <s v="OFF-AR-10004344"/>
    <x v="1"/>
    <s v="Art"/>
    <s v="Bulldog Vacuum Base Pencil Sharpener"/>
    <n v="35.97"/>
    <n v="3"/>
    <n v="0"/>
    <n v="9.7118999999999982"/>
    <n v="26.258099999999999"/>
  </r>
  <r>
    <n v="967"/>
    <s v="CA-2014-135279"/>
    <n v="2014"/>
    <x v="359"/>
    <d v="2014-04-12T00:00:00"/>
    <n v="2"/>
    <s v="First Class"/>
    <s v="BS-11800"/>
    <x v="354"/>
    <x v="2"/>
    <s v="United States"/>
    <x v="20"/>
    <x v="15"/>
    <n v="10011"/>
    <x v="3"/>
    <s v="OFF-PA-10004621"/>
    <x v="1"/>
    <s v="Paper"/>
    <s v="Xerox 212"/>
    <n v="12.96"/>
    <n v="2"/>
    <n v="0"/>
    <n v="6.2208000000000006"/>
    <n v="6.7392000000000003"/>
  </r>
  <r>
    <n v="968"/>
    <s v="CA-2014-135279"/>
    <n v="2014"/>
    <x v="359"/>
    <d v="2014-04-12T00:00:00"/>
    <n v="2"/>
    <s v="First Class"/>
    <s v="BS-11800"/>
    <x v="354"/>
    <x v="2"/>
    <s v="United States"/>
    <x v="20"/>
    <x v="15"/>
    <n v="10011"/>
    <x v="3"/>
    <s v="OFF-PA-10001281"/>
    <x v="1"/>
    <s v="Paper"/>
    <s v="Computer Printout Paper with Letter-Trim Fine Perforations"/>
    <n v="191.6"/>
    <n v="4"/>
    <n v="0"/>
    <n v="91.967999999999989"/>
    <n v="99.632000000000005"/>
  </r>
  <r>
    <n v="969"/>
    <s v="CA-2014-135279"/>
    <n v="2014"/>
    <x v="359"/>
    <d v="2014-04-12T00:00:00"/>
    <n v="2"/>
    <s v="First Class"/>
    <s v="BS-11800"/>
    <x v="354"/>
    <x v="2"/>
    <s v="United States"/>
    <x v="20"/>
    <x v="15"/>
    <n v="10011"/>
    <x v="3"/>
    <s v="OFF-LA-10001613"/>
    <x v="1"/>
    <s v="Labels"/>
    <s v="Avery File Folder Labels"/>
    <n v="8.64"/>
    <n v="3"/>
    <n v="0"/>
    <n v="4.2336"/>
    <n v="4.4064000000000005"/>
  </r>
  <r>
    <n v="970"/>
    <s v="CA-2014-135279"/>
    <n v="2014"/>
    <x v="359"/>
    <d v="2014-04-12T00:00:00"/>
    <n v="2"/>
    <s v="First Class"/>
    <s v="BS-11800"/>
    <x v="354"/>
    <x v="2"/>
    <s v="United States"/>
    <x v="20"/>
    <x v="15"/>
    <n v="10011"/>
    <x v="3"/>
    <s v="OFF-ST-10001097"/>
    <x v="1"/>
    <s v="Storage"/>
    <s v="Office Impressions Heavy Duty Welded Shelving &amp; Multimedia Storage Drawers"/>
    <n v="501.81000000000006"/>
    <n v="3"/>
    <n v="0"/>
    <n v="0"/>
    <n v="501.81000000000006"/>
  </r>
  <r>
    <n v="971"/>
    <s v="CA-2011-115791"/>
    <n v="2011"/>
    <x v="360"/>
    <d v="2011-01-19T00:00:00"/>
    <n v="2"/>
    <s v="Second Class"/>
    <s v="DL-13315"/>
    <x v="111"/>
    <x v="0"/>
    <s v="United States"/>
    <x v="10"/>
    <x v="9"/>
    <n v="19134"/>
    <x v="3"/>
    <s v="FUR-FU-10001095"/>
    <x v="0"/>
    <s v="Furnishings"/>
    <s v="DAX Black Cherry Wood-Tone Poster Frame"/>
    <n v="127.10400000000001"/>
    <n v="6"/>
    <n v="0.2"/>
    <n v="28.598399999999998"/>
    <n v="98.505600000000015"/>
  </r>
  <r>
    <n v="972"/>
    <s v="CA-2011-115791"/>
    <n v="2011"/>
    <x v="360"/>
    <d v="2011-01-19T00:00:00"/>
    <n v="2"/>
    <s v="Second Class"/>
    <s v="DL-13315"/>
    <x v="111"/>
    <x v="0"/>
    <s v="United States"/>
    <x v="10"/>
    <x v="9"/>
    <n v="19134"/>
    <x v="3"/>
    <s v="TEC-PH-10004614"/>
    <x v="2"/>
    <s v="Phones"/>
    <s v="AT&amp;T 841000 Phone"/>
    <n v="124.19999999999999"/>
    <n v="3"/>
    <n v="0.4"/>
    <n v="-31.050000000000011"/>
    <n v="155.25"/>
  </r>
  <r>
    <n v="973"/>
    <s v="CA-2011-115791"/>
    <n v="2011"/>
    <x v="360"/>
    <d v="2011-01-19T00:00:00"/>
    <n v="2"/>
    <s v="Second Class"/>
    <s v="DL-13315"/>
    <x v="111"/>
    <x v="0"/>
    <s v="United States"/>
    <x v="10"/>
    <x v="9"/>
    <n v="19134"/>
    <x v="3"/>
    <s v="OFF-BI-10001575"/>
    <x v="1"/>
    <s v="Binders"/>
    <s v="GBC Linen Binding Covers"/>
    <n v="18.588000000000005"/>
    <n v="2"/>
    <n v="0.7"/>
    <n v="-13.6312"/>
    <n v="32.219200000000001"/>
  </r>
  <r>
    <n v="974"/>
    <s v="CA-2011-115791"/>
    <n v="2011"/>
    <x v="360"/>
    <d v="2011-01-19T00:00:00"/>
    <n v="2"/>
    <s v="Second Class"/>
    <s v="DL-13315"/>
    <x v="111"/>
    <x v="0"/>
    <s v="United States"/>
    <x v="10"/>
    <x v="9"/>
    <n v="19134"/>
    <x v="3"/>
    <s v="OFF-LA-10001074"/>
    <x v="1"/>
    <s v="Labels"/>
    <s v="Round Specialty Laser Printer Labels"/>
    <n v="30.072000000000003"/>
    <n v="3"/>
    <n v="0.2"/>
    <n v="10.149299999999997"/>
    <n v="19.922700000000006"/>
  </r>
  <r>
    <n v="975"/>
    <s v="US-2014-103247"/>
    <n v="2014"/>
    <x v="361"/>
    <d v="2014-10-09T00:00:00"/>
    <n v="3"/>
    <s v="Second Class"/>
    <s v="PO-19195"/>
    <x v="285"/>
    <x v="2"/>
    <s v="United States"/>
    <x v="20"/>
    <x v="15"/>
    <n v="10011"/>
    <x v="3"/>
    <s v="TEC-PH-10003555"/>
    <x v="2"/>
    <s v="Phones"/>
    <s v="Motorola HK250 Universal Bluetooth Headset"/>
    <n v="160.92999999999998"/>
    <n v="7"/>
    <n v="0"/>
    <n v="3.2186000000000092"/>
    <n v="157.71139999999997"/>
  </r>
  <r>
    <n v="976"/>
    <s v="US-2014-103247"/>
    <n v="2014"/>
    <x v="361"/>
    <d v="2014-10-09T00:00:00"/>
    <n v="3"/>
    <s v="Second Class"/>
    <s v="PO-19195"/>
    <x v="285"/>
    <x v="2"/>
    <s v="United States"/>
    <x v="20"/>
    <x v="15"/>
    <n v="10011"/>
    <x v="3"/>
    <s v="OFF-BI-10004492"/>
    <x v="1"/>
    <s v="Binders"/>
    <s v="Tuf-Vin Binders"/>
    <n v="75.792000000000002"/>
    <n v="3"/>
    <n v="0.2"/>
    <n v="25.579799999999992"/>
    <n v="50.21220000000001"/>
  </r>
  <r>
    <n v="977"/>
    <s v="US-2014-100209"/>
    <n v="2014"/>
    <x v="362"/>
    <d v="2014-07-16T00:00:00"/>
    <n v="6"/>
    <s v="Standard Class"/>
    <s v="TD-20995"/>
    <x v="143"/>
    <x v="0"/>
    <s v="United States"/>
    <x v="32"/>
    <x v="21"/>
    <n v="97206"/>
    <x v="1"/>
    <s v="OFF-BI-10002012"/>
    <x v="1"/>
    <s v="Binders"/>
    <s v="Wilson Jones Easy Flow II Sheet Lifters"/>
    <n v="1.0800000000000003"/>
    <n v="2"/>
    <n v="0.7"/>
    <n v="-0.79200000000000004"/>
    <n v="1.8720000000000003"/>
  </r>
  <r>
    <n v="978"/>
    <s v="CA-2014-159366"/>
    <n v="2014"/>
    <x v="363"/>
    <d v="2014-01-11T00:00:00"/>
    <n v="3"/>
    <s v="First Class"/>
    <s v="BW-11110"/>
    <x v="308"/>
    <x v="1"/>
    <s v="United States"/>
    <x v="66"/>
    <x v="12"/>
    <n v="48205"/>
    <x v="2"/>
    <s v="TEC-MA-10000822"/>
    <x v="2"/>
    <s v="Machines"/>
    <s v="Lexmark MX611dhe Monochrome Laser Printer"/>
    <n v="3059.982"/>
    <n v="2"/>
    <n v="0.1"/>
    <n v="679.99599999999964"/>
    <n v="2379.9860000000003"/>
  </r>
  <r>
    <n v="979"/>
    <s v="CA-2013-145499"/>
    <n v="2013"/>
    <x v="198"/>
    <d v="2013-06-01T00:00:00"/>
    <n v="1"/>
    <s v="First Class"/>
    <s v="RW-19690"/>
    <x v="355"/>
    <x v="0"/>
    <s v="United States"/>
    <x v="40"/>
    <x v="3"/>
    <n v="28403"/>
    <x v="0"/>
    <s v="OFF-BI-10000848"/>
    <x v="1"/>
    <s v="Binders"/>
    <s v="Angle-D Ring Binders"/>
    <n v="3.2820000000000005"/>
    <n v="2"/>
    <n v="0.7"/>
    <n v="-2.6256000000000004"/>
    <n v="5.9076000000000004"/>
  </r>
  <r>
    <n v="980"/>
    <s v="CA-2012-157035"/>
    <n v="2012"/>
    <x v="364"/>
    <d v="2012-12-12T00:00:00"/>
    <n v="3"/>
    <s v="First Class"/>
    <s v="KB-16600"/>
    <x v="33"/>
    <x v="1"/>
    <s v="United States"/>
    <x v="38"/>
    <x v="14"/>
    <n v="47201"/>
    <x v="2"/>
    <s v="OFF-PA-10004156"/>
    <x v="1"/>
    <s v="Paper"/>
    <s v="Xerox 188"/>
    <n v="34.019999999999996"/>
    <n v="3"/>
    <n v="0"/>
    <n v="16.669799999999999"/>
    <n v="17.350199999999997"/>
  </r>
  <r>
    <n v="981"/>
    <s v="CA-2013-144939"/>
    <n v="2013"/>
    <x v="339"/>
    <d v="2013-10-09T00:00:00"/>
    <n v="5"/>
    <s v="Standard Class"/>
    <s v="EB-13870"/>
    <x v="12"/>
    <x v="0"/>
    <s v="United States"/>
    <x v="20"/>
    <x v="15"/>
    <n v="10035"/>
    <x v="3"/>
    <s v="FUR-CH-10003199"/>
    <x v="0"/>
    <s v="Chairs"/>
    <s v="Office Star - Contemporary Task Swivel Chair"/>
    <n v="599.29200000000003"/>
    <n v="6"/>
    <n v="0.1"/>
    <n v="93.223199999999977"/>
    <n v="506.06880000000007"/>
  </r>
  <r>
    <n v="982"/>
    <s v="CA-2011-163419"/>
    <n v="2011"/>
    <x v="7"/>
    <d v="2011-11-14T00:00:00"/>
    <n v="3"/>
    <s v="Second Class"/>
    <s v="TZ-21580"/>
    <x v="356"/>
    <x v="0"/>
    <s v="United States"/>
    <x v="103"/>
    <x v="22"/>
    <n v="80027"/>
    <x v="1"/>
    <s v="OFF-AR-10000034"/>
    <x v="1"/>
    <s v="Art"/>
    <s v="BIC Brite Liner Grip Highlighters, Assorted, 5/Pack"/>
    <n v="3.3920000000000003"/>
    <n v="1"/>
    <n v="0.2"/>
    <n v="0.80559999999999987"/>
    <n v="2.5864000000000003"/>
  </r>
  <r>
    <n v="983"/>
    <s v="CA-2011-163419"/>
    <n v="2011"/>
    <x v="7"/>
    <d v="2011-11-14T00:00:00"/>
    <n v="3"/>
    <s v="Second Class"/>
    <s v="TZ-21580"/>
    <x v="356"/>
    <x v="0"/>
    <s v="United States"/>
    <x v="103"/>
    <x v="22"/>
    <n v="80027"/>
    <x v="1"/>
    <s v="TEC-PH-10000560"/>
    <x v="2"/>
    <s v="Phones"/>
    <s v="Samsung Galaxy S III - 16GB - pebble blue (T-Mobile)"/>
    <n v="559.98400000000004"/>
    <n v="2"/>
    <n v="0.2"/>
    <n v="55.998400000000032"/>
    <n v="503.98559999999998"/>
  </r>
  <r>
    <n v="984"/>
    <s v="CA-2011-163419"/>
    <n v="2011"/>
    <x v="7"/>
    <d v="2011-11-14T00:00:00"/>
    <n v="3"/>
    <s v="Second Class"/>
    <s v="TZ-21580"/>
    <x v="356"/>
    <x v="0"/>
    <s v="United States"/>
    <x v="103"/>
    <x v="22"/>
    <n v="80027"/>
    <x v="1"/>
    <s v="FUR-CH-10000665"/>
    <x v="0"/>
    <s v="Chairs"/>
    <s v="Global Airflow Leather Mesh Back Chair, Black"/>
    <n v="603.91999999999996"/>
    <n v="5"/>
    <n v="0.2"/>
    <n v="75.489999999999924"/>
    <n v="528.43000000000006"/>
  </r>
  <r>
    <n v="985"/>
    <s v="CA-2014-100314"/>
    <n v="2014"/>
    <x v="365"/>
    <d v="2014-10-06T00:00:00"/>
    <n v="6"/>
    <s v="Standard Class"/>
    <s v="AS-10630"/>
    <x v="357"/>
    <x v="2"/>
    <s v="United States"/>
    <x v="45"/>
    <x v="5"/>
    <n v="77506"/>
    <x v="2"/>
    <s v="OFF-LA-10001569"/>
    <x v="1"/>
    <s v="Labels"/>
    <s v="Avery 499"/>
    <n v="7.9680000000000009"/>
    <n v="2"/>
    <n v="0.2"/>
    <n v="2.5895999999999999"/>
    <n v="5.378400000000001"/>
  </r>
  <r>
    <n v="986"/>
    <s v="CA-2014-100314"/>
    <n v="2014"/>
    <x v="365"/>
    <d v="2014-10-06T00:00:00"/>
    <n v="6"/>
    <s v="Standard Class"/>
    <s v="AS-10630"/>
    <x v="357"/>
    <x v="2"/>
    <s v="United States"/>
    <x v="45"/>
    <x v="5"/>
    <n v="77506"/>
    <x v="2"/>
    <s v="OFF-EN-10000461"/>
    <x v="1"/>
    <s v="Envelopes"/>
    <s v="#10- 4 1/8&quot; x 9 1/2&quot; Recycled Envelopes"/>
    <n v="27.968000000000004"/>
    <n v="4"/>
    <n v="0.2"/>
    <n v="9.4391999999999996"/>
    <n v="18.528800000000004"/>
  </r>
  <r>
    <n v="987"/>
    <s v="CA-2014-100314"/>
    <n v="2014"/>
    <x v="365"/>
    <d v="2014-10-06T00:00:00"/>
    <n v="6"/>
    <s v="Standard Class"/>
    <s v="AS-10630"/>
    <x v="357"/>
    <x v="2"/>
    <s v="United States"/>
    <x v="45"/>
    <x v="5"/>
    <n v="77506"/>
    <x v="2"/>
    <s v="TEC-MA-10003066"/>
    <x v="2"/>
    <s v="Machines"/>
    <s v="Wasp CCD Handheld Bar Code Reader"/>
    <n v="336.51"/>
    <n v="3"/>
    <n v="0.4"/>
    <n v="44.867999999999967"/>
    <n v="291.64200000000005"/>
  </r>
  <r>
    <n v="988"/>
    <s v="CA-2012-146829"/>
    <n v="2012"/>
    <x v="366"/>
    <d v="2012-03-10T00:00:00"/>
    <n v="0"/>
    <s v="Same Day"/>
    <s v="TS-21340"/>
    <x v="358"/>
    <x v="0"/>
    <s v="United States"/>
    <x v="12"/>
    <x v="5"/>
    <n v="77041"/>
    <x v="2"/>
    <s v="OFF-BI-10004022"/>
    <x v="1"/>
    <s v="Binders"/>
    <s v="Acco Suede Grain Vinyl Round Ring Binder"/>
    <n v="1.1119999999999997"/>
    <n v="2"/>
    <n v="0.8"/>
    <n v="-1.8904000000000001"/>
    <n v="3.0023999999999997"/>
  </r>
  <r>
    <n v="989"/>
    <s v="CA-2014-167899"/>
    <n v="2014"/>
    <x v="367"/>
    <d v="2014-05-27T00:00:00"/>
    <n v="5"/>
    <s v="Standard Class"/>
    <s v="JG-15805"/>
    <x v="189"/>
    <x v="1"/>
    <s v="United States"/>
    <x v="109"/>
    <x v="15"/>
    <n v="13021"/>
    <x v="3"/>
    <s v="FUR-FU-10004071"/>
    <x v="0"/>
    <s v="Furnishings"/>
    <s v="Luxo Professional Magnifying Clamp-On Fluorescent Lamps"/>
    <n v="520.05000000000007"/>
    <n v="5"/>
    <n v="0"/>
    <n v="72.807000000000031"/>
    <n v="447.24300000000005"/>
  </r>
  <r>
    <n v="990"/>
    <s v="CA-2014-167899"/>
    <n v="2014"/>
    <x v="367"/>
    <d v="2014-05-27T00:00:00"/>
    <n v="5"/>
    <s v="Standard Class"/>
    <s v="JG-15805"/>
    <x v="189"/>
    <x v="1"/>
    <s v="United States"/>
    <x v="109"/>
    <x v="15"/>
    <n v="13021"/>
    <x v="3"/>
    <s v="OFF-AR-10001988"/>
    <x v="1"/>
    <s v="Art"/>
    <s v="Bulldog Table or Wall-Mount Pencil Sharpener"/>
    <n v="17.97"/>
    <n v="3"/>
    <n v="0"/>
    <n v="5.2112999999999996"/>
    <n v="12.758699999999999"/>
  </r>
  <r>
    <n v="991"/>
    <s v="CA-2012-153549"/>
    <n v="2012"/>
    <x v="368"/>
    <d v="2012-03-31T00:00:00"/>
    <n v="2"/>
    <s v="Second Class"/>
    <s v="SL-20155"/>
    <x v="359"/>
    <x v="2"/>
    <s v="United States"/>
    <x v="108"/>
    <x v="2"/>
    <n v="32216"/>
    <x v="0"/>
    <s v="FUR-CH-10004086"/>
    <x v="0"/>
    <s v="Chairs"/>
    <s v="Hon 4070 Series Pagoda Armless Upholstered Stacking Chairs"/>
    <n v="1166.92"/>
    <n v="5"/>
    <n v="0.2"/>
    <n v="131.27849999999995"/>
    <n v="1035.6415000000002"/>
  </r>
  <r>
    <n v="992"/>
    <s v="CA-2013-110023"/>
    <n v="2013"/>
    <x v="369"/>
    <d v="2013-09-12T00:00:00"/>
    <n v="2"/>
    <s v="First Class"/>
    <s v="TS-21610"/>
    <x v="59"/>
    <x v="0"/>
    <s v="United States"/>
    <x v="20"/>
    <x v="15"/>
    <n v="10024"/>
    <x v="3"/>
    <s v="OFF-BI-10001036"/>
    <x v="1"/>
    <s v="Binders"/>
    <s v="Cardinal EasyOpen D-Ring Binders"/>
    <n v="14.624000000000002"/>
    <n v="2"/>
    <n v="0.2"/>
    <n v="5.484"/>
    <n v="9.1400000000000023"/>
  </r>
  <r>
    <n v="993"/>
    <s v="CA-2013-105585"/>
    <n v="2013"/>
    <x v="370"/>
    <d v="2013-08-28T00:00:00"/>
    <n v="1"/>
    <s v="First Class"/>
    <s v="RF-19735"/>
    <x v="288"/>
    <x v="0"/>
    <s v="United States"/>
    <x v="49"/>
    <x v="1"/>
    <n v="95123"/>
    <x v="1"/>
    <s v="OFF-FA-10002983"/>
    <x v="1"/>
    <s v="Fasteners"/>
    <s v="Advantus SlideClip Paper Clips"/>
    <n v="10.23"/>
    <n v="3"/>
    <n v="0"/>
    <n v="4.9104000000000001"/>
    <n v="5.3196000000000003"/>
  </r>
  <r>
    <n v="994"/>
    <s v="CA-2013-105585"/>
    <n v="2013"/>
    <x v="370"/>
    <d v="2013-08-28T00:00:00"/>
    <n v="1"/>
    <s v="First Class"/>
    <s v="RF-19735"/>
    <x v="288"/>
    <x v="0"/>
    <s v="United States"/>
    <x v="49"/>
    <x v="1"/>
    <n v="95123"/>
    <x v="1"/>
    <s v="OFF-PA-10003625"/>
    <x v="1"/>
    <s v="Paper"/>
    <s v="Xerox 1979"/>
    <n v="154.9"/>
    <n v="5"/>
    <n v="0"/>
    <n v="69.704999999999998"/>
    <n v="85.195000000000007"/>
  </r>
  <r>
    <n v="995"/>
    <s v="CA-2011-117639"/>
    <n v="2011"/>
    <x v="371"/>
    <d v="2011-05-25T00:00:00"/>
    <n v="4"/>
    <s v="Standard Class"/>
    <s v="MW-18235"/>
    <x v="360"/>
    <x v="1"/>
    <s v="United States"/>
    <x v="173"/>
    <x v="17"/>
    <n v="23464"/>
    <x v="0"/>
    <s v="OFF-BI-10003925"/>
    <x v="1"/>
    <s v="Binders"/>
    <s v="Fellowes PB300 Plastic Comb Binding Machine"/>
    <n v="2715.9300000000003"/>
    <n v="7"/>
    <n v="0"/>
    <n v="1276.4871000000001"/>
    <n v="1439.4429000000002"/>
  </r>
  <r>
    <n v="996"/>
    <s v="CA-2011-117639"/>
    <n v="2011"/>
    <x v="371"/>
    <d v="2011-05-25T00:00:00"/>
    <n v="4"/>
    <s v="Standard Class"/>
    <s v="MW-18235"/>
    <x v="360"/>
    <x v="1"/>
    <s v="United States"/>
    <x v="173"/>
    <x v="17"/>
    <n v="23464"/>
    <x v="0"/>
    <s v="TEC-PH-10001530"/>
    <x v="2"/>
    <s v="Phones"/>
    <s v="Plantronics Voyager Pro Legend"/>
    <n v="617.97"/>
    <n v="3"/>
    <n v="0"/>
    <n v="173.0316"/>
    <n v="444.9384"/>
  </r>
  <r>
    <n v="997"/>
    <s v="CA-2012-162537"/>
    <n v="2012"/>
    <x v="372"/>
    <d v="2012-11-03T00:00:00"/>
    <n v="6"/>
    <s v="Standard Class"/>
    <s v="RD-19585"/>
    <x v="361"/>
    <x v="0"/>
    <s v="United States"/>
    <x v="0"/>
    <x v="0"/>
    <n v="42420"/>
    <x v="0"/>
    <s v="OFF-EN-10003862"/>
    <x v="1"/>
    <s v="Envelopes"/>
    <s v="Laser &amp; Ink Jet Business Envelopes"/>
    <n v="10.67"/>
    <n v="1"/>
    <n v="0"/>
    <n v="4.9081999999999999"/>
    <n v="5.7618"/>
  </r>
  <r>
    <n v="998"/>
    <s v="CA-2012-162537"/>
    <n v="2012"/>
    <x v="372"/>
    <d v="2012-11-03T00:00:00"/>
    <n v="6"/>
    <s v="Standard Class"/>
    <s v="RD-19585"/>
    <x v="361"/>
    <x v="0"/>
    <s v="United States"/>
    <x v="0"/>
    <x v="0"/>
    <n v="42420"/>
    <x v="0"/>
    <s v="OFF-ST-10004258"/>
    <x v="1"/>
    <s v="Storage"/>
    <s v="Portable Personal File Box"/>
    <n v="36.630000000000003"/>
    <n v="3"/>
    <n v="0"/>
    <n v="9.8901000000000039"/>
    <n v="26.739899999999999"/>
  </r>
  <r>
    <n v="999"/>
    <s v="CA-2012-162537"/>
    <n v="2012"/>
    <x v="372"/>
    <d v="2012-11-03T00:00:00"/>
    <n v="6"/>
    <s v="Standard Class"/>
    <s v="RD-19585"/>
    <x v="361"/>
    <x v="0"/>
    <s v="United States"/>
    <x v="0"/>
    <x v="0"/>
    <n v="42420"/>
    <x v="0"/>
    <s v="FUR-FU-10002885"/>
    <x v="0"/>
    <s v="Furnishings"/>
    <s v="Magna Visual Magnetic Picture Hangers"/>
    <n v="24.1"/>
    <n v="5"/>
    <n v="0"/>
    <n v="9.1580000000000013"/>
    <n v="14.942"/>
  </r>
  <r>
    <n v="1000"/>
    <s v="CA-2012-162537"/>
    <n v="2012"/>
    <x v="372"/>
    <d v="2012-11-03T00:00:00"/>
    <n v="6"/>
    <s v="Standard Class"/>
    <s v="RD-19585"/>
    <x v="361"/>
    <x v="0"/>
    <s v="United States"/>
    <x v="0"/>
    <x v="0"/>
    <n v="42420"/>
    <x v="0"/>
    <s v="FUR-FU-10001918"/>
    <x v="0"/>
    <s v="Furnishings"/>
    <s v="C-Line Cubicle Keepers Polyproplyene Holder With Velcro Backings"/>
    <n v="33.11"/>
    <n v="7"/>
    <n v="0"/>
    <n v="12.912900000000004"/>
    <n v="20.197099999999995"/>
  </r>
  <r>
    <n v="1001"/>
    <s v="CA-2013-155488"/>
    <n v="2013"/>
    <x v="373"/>
    <d v="2013-11-18T00:00:00"/>
    <n v="4"/>
    <s v="Standard Class"/>
    <s v="FM-14290"/>
    <x v="86"/>
    <x v="2"/>
    <s v="United States"/>
    <x v="137"/>
    <x v="4"/>
    <n v="98661"/>
    <x v="1"/>
    <s v="OFF-AR-10002956"/>
    <x v="1"/>
    <s v="Art"/>
    <s v="Boston 16801 Nautilus Battery Pencil Sharpener"/>
    <n v="44.02"/>
    <n v="2"/>
    <n v="0"/>
    <n v="11.4452"/>
    <n v="32.574800000000003"/>
  </r>
  <r>
    <n v="1002"/>
    <s v="CA-2012-124891"/>
    <n v="2012"/>
    <x v="374"/>
    <d v="2012-07-31T00:00:00"/>
    <n v="0"/>
    <s v="Same Day"/>
    <s v="RH-19495"/>
    <x v="302"/>
    <x v="0"/>
    <s v="United States"/>
    <x v="20"/>
    <x v="15"/>
    <n v="10024"/>
    <x v="3"/>
    <s v="TEC-AC-10003033"/>
    <x v="2"/>
    <s v="Accessories"/>
    <s v="Plantronics CS510 - Over-the-Head monaural Wireless Headset System"/>
    <n v="2309.65"/>
    <n v="7"/>
    <n v="0"/>
    <n v="762.18449999999984"/>
    <n v="1547.4655000000002"/>
  </r>
  <r>
    <n v="1003"/>
    <s v="CA-2012-124891"/>
    <n v="2012"/>
    <x v="374"/>
    <d v="2012-07-31T00:00:00"/>
    <n v="0"/>
    <s v="Same Day"/>
    <s v="RH-19495"/>
    <x v="302"/>
    <x v="0"/>
    <s v="United States"/>
    <x v="20"/>
    <x v="15"/>
    <n v="10024"/>
    <x v="3"/>
    <s v="FUR-TA-10002903"/>
    <x v="0"/>
    <s v="Tables"/>
    <s v="Bevis Round Bullnose 29&quot; High Table Top"/>
    <n v="1090.7819999999999"/>
    <n v="7"/>
    <n v="0.4"/>
    <n v="-290.87520000000001"/>
    <n v="1381.6571999999999"/>
  </r>
  <r>
    <n v="1004"/>
    <s v="CA-2012-124891"/>
    <n v="2012"/>
    <x v="374"/>
    <d v="2012-07-31T00:00:00"/>
    <n v="0"/>
    <s v="Same Day"/>
    <s v="RH-19495"/>
    <x v="302"/>
    <x v="0"/>
    <s v="United States"/>
    <x v="20"/>
    <x v="15"/>
    <n v="10024"/>
    <x v="3"/>
    <s v="OFF-PA-10004621"/>
    <x v="1"/>
    <s v="Paper"/>
    <s v="Xerox 212"/>
    <n v="19.440000000000001"/>
    <n v="3"/>
    <n v="0"/>
    <n v="9.3312000000000008"/>
    <n v="10.1088"/>
  </r>
  <r>
    <n v="1005"/>
    <s v="CA-2012-126445"/>
    <n v="2012"/>
    <x v="375"/>
    <d v="2012-08-31T00:00:00"/>
    <n v="4"/>
    <s v="Standard Class"/>
    <s v="RA-19945"/>
    <x v="362"/>
    <x v="0"/>
    <s v="United States"/>
    <x v="174"/>
    <x v="1"/>
    <n v="92563"/>
    <x v="1"/>
    <s v="OFF-ST-10000046"/>
    <x v="1"/>
    <s v="Storage"/>
    <s v="Fellowes Super Stor/Drawer Files"/>
    <n v="484.65000000000003"/>
    <n v="3"/>
    <n v="0"/>
    <n v="92.083500000000015"/>
    <n v="392.56650000000002"/>
  </r>
  <r>
    <n v="1006"/>
    <s v="CA-2012-111199"/>
    <n v="2012"/>
    <x v="50"/>
    <d v="2012-11-17T00:00:00"/>
    <n v="4"/>
    <s v="Standard Class"/>
    <s v="JK-15730"/>
    <x v="300"/>
    <x v="0"/>
    <s v="United States"/>
    <x v="108"/>
    <x v="3"/>
    <n v="28540"/>
    <x v="0"/>
    <s v="OFF-PA-10001790"/>
    <x v="1"/>
    <s v="Paper"/>
    <s v="Xerox 1910"/>
    <n v="115.29600000000001"/>
    <n v="3"/>
    <n v="0.2"/>
    <n v="40.353599999999986"/>
    <n v="74.942400000000021"/>
  </r>
  <r>
    <n v="1007"/>
    <s v="CA-2012-105312"/>
    <n v="2012"/>
    <x v="376"/>
    <d v="2012-11-09T00:00:00"/>
    <n v="3"/>
    <s v="First Class"/>
    <s v="MT-17815"/>
    <x v="363"/>
    <x v="0"/>
    <s v="United States"/>
    <x v="48"/>
    <x v="16"/>
    <n v="85254"/>
    <x v="1"/>
    <s v="OFF-EN-10002600"/>
    <x v="1"/>
    <s v="Envelopes"/>
    <s v="Redi-Strip #10 Envelopes, 4 1/8 x 9 1/2"/>
    <n v="7.080000000000001"/>
    <n v="3"/>
    <n v="0.2"/>
    <n v="2.4779999999999989"/>
    <n v="4.6020000000000021"/>
  </r>
  <r>
    <n v="1008"/>
    <s v="CA-2012-105312"/>
    <n v="2012"/>
    <x v="376"/>
    <d v="2012-11-09T00:00:00"/>
    <n v="3"/>
    <s v="First Class"/>
    <s v="MT-17815"/>
    <x v="363"/>
    <x v="0"/>
    <s v="United States"/>
    <x v="48"/>
    <x v="16"/>
    <n v="85254"/>
    <x v="1"/>
    <s v="OFF-BI-10002049"/>
    <x v="1"/>
    <s v="Binders"/>
    <s v="UniKeep View Case Binders"/>
    <n v="4.4009999999999998"/>
    <n v="3"/>
    <n v="0.7"/>
    <n v="-3.5207999999999995"/>
    <n v="7.9217999999999993"/>
  </r>
  <r>
    <n v="1009"/>
    <s v="US-2014-106705"/>
    <n v="2014"/>
    <x v="377"/>
    <d v="2015-01-02T00:00:00"/>
    <n v="6"/>
    <s v="Standard Class"/>
    <s v="PO-18850"/>
    <x v="138"/>
    <x v="0"/>
    <s v="United States"/>
    <x v="140"/>
    <x v="23"/>
    <n v="52601"/>
    <x v="2"/>
    <s v="OFF-PA-10001509"/>
    <x v="1"/>
    <s v="Paper"/>
    <s v="Recycled Desk Saver Line &quot;While You Were Out&quot; Book, 5 1/2&quot; X 4&quot;"/>
    <n v="44.75"/>
    <n v="5"/>
    <n v="0"/>
    <n v="20.584999999999994"/>
    <n v="24.165000000000006"/>
  </r>
  <r>
    <n v="1010"/>
    <s v="CA-2014-135034"/>
    <n v="2014"/>
    <x v="378"/>
    <d v="2014-08-04T00:00:00"/>
    <n v="2"/>
    <s v="First Class"/>
    <s v="AT-10735"/>
    <x v="247"/>
    <x v="0"/>
    <s v="United States"/>
    <x v="22"/>
    <x v="10"/>
    <n v="60653"/>
    <x v="2"/>
    <s v="TEC-PH-10003931"/>
    <x v="2"/>
    <s v="Phones"/>
    <s v="JBL Micro Wireless Portable Bluetooth Speaker"/>
    <n v="95.984000000000009"/>
    <n v="2"/>
    <n v="0.2"/>
    <n v="5.9990000000000023"/>
    <n v="89.985000000000014"/>
  </r>
  <r>
    <n v="1011"/>
    <s v="CA-2011-158540"/>
    <n v="2011"/>
    <x v="156"/>
    <d v="2011-11-26T00:00:00"/>
    <n v="2"/>
    <s v="First Class"/>
    <s v="VG-21790"/>
    <x v="364"/>
    <x v="0"/>
    <s v="United States"/>
    <x v="70"/>
    <x v="1"/>
    <n v="92037"/>
    <x v="1"/>
    <s v="FUR-FU-10001602"/>
    <x v="0"/>
    <s v="Furnishings"/>
    <s v="Eldon Delta Triangular Chair Mat, 52&quot; x 58&quot;, Clear"/>
    <n v="151.72"/>
    <n v="4"/>
    <n v="0"/>
    <n v="27.309599999999989"/>
    <n v="124.41040000000001"/>
  </r>
  <r>
    <n v="1012"/>
    <s v="CA-2014-118437"/>
    <n v="2014"/>
    <x v="46"/>
    <d v="2014-06-22T00:00:00"/>
    <n v="4"/>
    <s v="Second Class"/>
    <s v="PF-19165"/>
    <x v="58"/>
    <x v="0"/>
    <s v="United States"/>
    <x v="175"/>
    <x v="4"/>
    <n v="98502"/>
    <x v="1"/>
    <s v="FUR-FU-10004848"/>
    <x v="0"/>
    <s v="Furnishings"/>
    <s v="Howard Miller 13-3/4&quot; Diameter Brushed Chrome Round Wall Clock"/>
    <n v="155.25"/>
    <n v="3"/>
    <n v="0"/>
    <n v="46.574999999999996"/>
    <n v="108.67500000000001"/>
  </r>
  <r>
    <n v="1013"/>
    <s v="CA-2014-118437"/>
    <n v="2014"/>
    <x v="46"/>
    <d v="2014-06-22T00:00:00"/>
    <n v="4"/>
    <s v="Second Class"/>
    <s v="PF-19165"/>
    <x v="58"/>
    <x v="0"/>
    <s v="United States"/>
    <x v="175"/>
    <x v="4"/>
    <n v="98502"/>
    <x v="1"/>
    <s v="OFF-ST-10003722"/>
    <x v="1"/>
    <s v="Storage"/>
    <s v="Project Tote Personal File"/>
    <n v="14.03"/>
    <n v="1"/>
    <n v="0"/>
    <n v="4.068699999999998"/>
    <n v="9.9613000000000014"/>
  </r>
  <r>
    <n v="1014"/>
    <s v="US-2012-126214"/>
    <n v="2012"/>
    <x v="379"/>
    <d v="2012-12-24T00:00:00"/>
    <n v="3"/>
    <s v="Second Class"/>
    <s v="JS-15880"/>
    <x v="365"/>
    <x v="0"/>
    <s v="United States"/>
    <x v="4"/>
    <x v="4"/>
    <n v="98103"/>
    <x v="1"/>
    <s v="FUR-TA-10003748"/>
    <x v="0"/>
    <s v="Tables"/>
    <s v="Bevis 36 x 72 Conference Tables"/>
    <n v="1618.37"/>
    <n v="13"/>
    <n v="0"/>
    <n v="356.04139999999995"/>
    <n v="1262.3285999999998"/>
  </r>
  <r>
    <n v="1015"/>
    <s v="US-2012-126214"/>
    <n v="2012"/>
    <x v="379"/>
    <d v="2012-12-24T00:00:00"/>
    <n v="3"/>
    <s v="Second Class"/>
    <s v="JS-15880"/>
    <x v="365"/>
    <x v="0"/>
    <s v="United States"/>
    <x v="4"/>
    <x v="4"/>
    <n v="98103"/>
    <x v="1"/>
    <s v="TEC-AC-10003198"/>
    <x v="2"/>
    <s v="Accessories"/>
    <s v="Enermax Acrylux Wireless Keyboard"/>
    <n v="99.6"/>
    <n v="1"/>
    <n v="0"/>
    <n v="36.851999999999997"/>
    <n v="62.747999999999998"/>
  </r>
  <r>
    <n v="1016"/>
    <s v="CA-2012-133025"/>
    <n v="2012"/>
    <x v="14"/>
    <d v="2012-09-19T00:00:00"/>
    <n v="2"/>
    <s v="Second Class"/>
    <s v="MO-17800"/>
    <x v="246"/>
    <x v="2"/>
    <s v="United States"/>
    <x v="1"/>
    <x v="1"/>
    <n v="90036"/>
    <x v="1"/>
    <s v="OFF-PA-10004100"/>
    <x v="1"/>
    <s v="Paper"/>
    <s v="Xerox 216"/>
    <n v="32.400000000000006"/>
    <n v="5"/>
    <n v="0"/>
    <n v="15.552000000000001"/>
    <n v="16.848000000000006"/>
  </r>
  <r>
    <n v="1017"/>
    <s v="CA-2012-108665"/>
    <n v="2012"/>
    <x v="380"/>
    <d v="2012-07-10T00:00:00"/>
    <n v="4"/>
    <s v="Standard Class"/>
    <s v="KM-16225"/>
    <x v="366"/>
    <x v="1"/>
    <s v="United States"/>
    <x v="20"/>
    <x v="15"/>
    <n v="10011"/>
    <x v="3"/>
    <s v="FUR-FU-10002191"/>
    <x v="0"/>
    <s v="Furnishings"/>
    <s v="G.E. Halogen Desk Lamp Bulbs"/>
    <n v="13.96"/>
    <n v="2"/>
    <n v="0"/>
    <n v="6.7008000000000001"/>
    <n v="7.2592000000000008"/>
  </r>
  <r>
    <n v="1018"/>
    <s v="CA-2012-108665"/>
    <n v="2012"/>
    <x v="380"/>
    <d v="2012-07-10T00:00:00"/>
    <n v="4"/>
    <s v="Standard Class"/>
    <s v="KM-16225"/>
    <x v="366"/>
    <x v="1"/>
    <s v="United States"/>
    <x v="20"/>
    <x v="15"/>
    <n v="10011"/>
    <x v="3"/>
    <s v="FUR-FU-10000965"/>
    <x v="0"/>
    <s v="Furnishings"/>
    <s v="Howard Miller 11-1/2&quot; Diameter Ridgewood Wall Clock"/>
    <n v="155.82"/>
    <n v="3"/>
    <n v="0"/>
    <n v="63.886200000000002"/>
    <n v="91.933799999999991"/>
  </r>
  <r>
    <n v="1019"/>
    <s v="CA-2012-108665"/>
    <n v="2012"/>
    <x v="380"/>
    <d v="2012-07-10T00:00:00"/>
    <n v="4"/>
    <s v="Standard Class"/>
    <s v="KM-16225"/>
    <x v="366"/>
    <x v="1"/>
    <s v="United States"/>
    <x v="20"/>
    <x v="15"/>
    <n v="10011"/>
    <x v="3"/>
    <s v="TEC-PH-10004188"/>
    <x v="2"/>
    <s v="Phones"/>
    <s v="OtterBox Commuter Series Case - Samsung Galaxy S4"/>
    <n v="124.94999999999999"/>
    <n v="5"/>
    <n v="0"/>
    <n v="2.4990000000000023"/>
    <n v="122.45099999999999"/>
  </r>
  <r>
    <n v="1020"/>
    <s v="CA-2012-108665"/>
    <n v="2012"/>
    <x v="380"/>
    <d v="2012-07-10T00:00:00"/>
    <n v="4"/>
    <s v="Standard Class"/>
    <s v="KM-16225"/>
    <x v="366"/>
    <x v="1"/>
    <s v="United States"/>
    <x v="20"/>
    <x v="15"/>
    <n v="10011"/>
    <x v="3"/>
    <s v="OFF-ST-10001526"/>
    <x v="1"/>
    <s v="Storage"/>
    <s v="Iceberg Mobile Mega Data/Printer Cart "/>
    <n v="601.65"/>
    <n v="5"/>
    <n v="0"/>
    <n v="156.42899999999997"/>
    <n v="445.221"/>
  </r>
  <r>
    <n v="1021"/>
    <s v="CA-2012-124450"/>
    <n v="2012"/>
    <x v="381"/>
    <d v="2012-05-03T00:00:00"/>
    <n v="6"/>
    <s v="Standard Class"/>
    <s v="GT-14710"/>
    <x v="218"/>
    <x v="0"/>
    <s v="United States"/>
    <x v="176"/>
    <x v="40"/>
    <n v="20016"/>
    <x v="3"/>
    <s v="OFF-AR-10001166"/>
    <x v="1"/>
    <s v="Art"/>
    <s v="Staples"/>
    <n v="22.740000000000002"/>
    <n v="3"/>
    <n v="0"/>
    <n v="8.8686000000000007"/>
    <n v="13.871400000000001"/>
  </r>
  <r>
    <n v="1022"/>
    <s v="CA-2012-124450"/>
    <n v="2012"/>
    <x v="381"/>
    <d v="2012-05-03T00:00:00"/>
    <n v="6"/>
    <s v="Standard Class"/>
    <s v="GT-14710"/>
    <x v="218"/>
    <x v="0"/>
    <s v="United States"/>
    <x v="176"/>
    <x v="40"/>
    <n v="20016"/>
    <x v="3"/>
    <s v="FUR-CH-10000309"/>
    <x v="0"/>
    <s v="Chairs"/>
    <s v="Global Comet Stacking Arm Chair"/>
    <n v="1267.53"/>
    <n v="3"/>
    <n v="0"/>
    <n v="316.88249999999999"/>
    <n v="950.64750000000004"/>
  </r>
  <r>
    <n v="1023"/>
    <s v="CA-2012-124450"/>
    <n v="2012"/>
    <x v="381"/>
    <d v="2012-05-03T00:00:00"/>
    <n v="6"/>
    <s v="Standard Class"/>
    <s v="GT-14710"/>
    <x v="218"/>
    <x v="0"/>
    <s v="United States"/>
    <x v="176"/>
    <x v="40"/>
    <n v="20016"/>
    <x v="3"/>
    <s v="TEC-MA-10004212"/>
    <x v="2"/>
    <s v="Machines"/>
    <s v="Cisco SPA525G2 5-Line IP Phone"/>
    <n v="1379.92"/>
    <n v="8"/>
    <n v="0"/>
    <n v="648.56240000000003"/>
    <n v="731.35760000000005"/>
  </r>
  <r>
    <n v="1024"/>
    <s v="CA-2012-167269"/>
    <n v="2012"/>
    <x v="382"/>
    <d v="2012-06-20T00:00:00"/>
    <n v="4"/>
    <s v="Standard Class"/>
    <s v="PB-19150"/>
    <x v="171"/>
    <x v="0"/>
    <s v="United States"/>
    <x v="10"/>
    <x v="9"/>
    <n v="19134"/>
    <x v="3"/>
    <s v="OFF-EN-10003072"/>
    <x v="1"/>
    <s v="Envelopes"/>
    <s v="Peel &amp; Seel Envelopes"/>
    <n v="6.2080000000000002"/>
    <n v="2"/>
    <n v="0.2"/>
    <n v="2.1728000000000001"/>
    <n v="4.0351999999999997"/>
  </r>
  <r>
    <n v="1025"/>
    <s v="CA-2014-106964"/>
    <n v="2014"/>
    <x v="94"/>
    <d v="2014-12-21T00:00:00"/>
    <n v="3"/>
    <s v="First Class"/>
    <s v="HR-14770"/>
    <x v="367"/>
    <x v="2"/>
    <s v="United States"/>
    <x v="1"/>
    <x v="1"/>
    <n v="90045"/>
    <x v="1"/>
    <s v="OFF-BI-10000320"/>
    <x v="1"/>
    <s v="Binders"/>
    <s v="GBC Plastic Binding Combs"/>
    <n v="11.808"/>
    <n v="2"/>
    <n v="0.2"/>
    <n v="4.2804000000000002"/>
    <n v="7.5275999999999996"/>
  </r>
  <r>
    <n v="1026"/>
    <s v="CA-2013-126529"/>
    <n v="2013"/>
    <x v="383"/>
    <d v="2013-01-13T00:00:00"/>
    <n v="2"/>
    <s v="Second Class"/>
    <s v="DE-13255"/>
    <x v="368"/>
    <x v="2"/>
    <s v="United States"/>
    <x v="24"/>
    <x v="24"/>
    <n v="45503"/>
    <x v="3"/>
    <s v="OFF-PA-10001166"/>
    <x v="1"/>
    <s v="Paper"/>
    <s v="Xerox 2"/>
    <n v="15.552000000000003"/>
    <n v="3"/>
    <n v="0.2"/>
    <n v="5.4432"/>
    <n v="10.108800000000002"/>
  </r>
  <r>
    <n v="1027"/>
    <s v="CA-2013-126529"/>
    <n v="2013"/>
    <x v="383"/>
    <d v="2013-01-13T00:00:00"/>
    <n v="2"/>
    <s v="Second Class"/>
    <s v="DE-13255"/>
    <x v="368"/>
    <x v="2"/>
    <s v="United States"/>
    <x v="24"/>
    <x v="24"/>
    <n v="45503"/>
    <x v="3"/>
    <s v="OFF-PA-10003656"/>
    <x v="1"/>
    <s v="Paper"/>
    <s v="Xerox 1935"/>
    <n v="63.311999999999998"/>
    <n v="3"/>
    <n v="0.2"/>
    <n v="20.576399999999996"/>
    <n v="42.735600000000005"/>
  </r>
  <r>
    <n v="1028"/>
    <s v="CA-2013-126529"/>
    <n v="2013"/>
    <x v="383"/>
    <d v="2013-01-13T00:00:00"/>
    <n v="2"/>
    <s v="Second Class"/>
    <s v="DE-13255"/>
    <x v="368"/>
    <x v="2"/>
    <s v="United States"/>
    <x v="24"/>
    <x v="24"/>
    <n v="45503"/>
    <x v="3"/>
    <s v="TEC-PH-10000148"/>
    <x v="2"/>
    <s v="Phones"/>
    <s v="Cyber Acoustics AC-202b Speech Recognition Stereo Headset"/>
    <n v="15.587999999999999"/>
    <n v="2"/>
    <n v="0.4"/>
    <n v="-9.8724000000000007"/>
    <n v="25.4604"/>
  </r>
  <r>
    <n v="1029"/>
    <s v="CA-2011-163552"/>
    <n v="2011"/>
    <x v="384"/>
    <d v="2011-07-15T00:00:00"/>
    <n v="4"/>
    <s v="Standard Class"/>
    <s v="LA-16780"/>
    <x v="156"/>
    <x v="1"/>
    <s v="United States"/>
    <x v="83"/>
    <x v="30"/>
    <n v="7601"/>
    <x v="3"/>
    <s v="OFF-PA-10000474"/>
    <x v="1"/>
    <s v="Paper"/>
    <s v="Staples"/>
    <n v="177.2"/>
    <n v="5"/>
    <n v="0"/>
    <n v="83.283999999999992"/>
    <n v="93.915999999999997"/>
  </r>
  <r>
    <n v="1030"/>
    <s v="CA-2011-163552"/>
    <n v="2011"/>
    <x v="384"/>
    <d v="2011-07-15T00:00:00"/>
    <n v="4"/>
    <s v="Standard Class"/>
    <s v="LA-16780"/>
    <x v="156"/>
    <x v="1"/>
    <s v="United States"/>
    <x v="83"/>
    <x v="30"/>
    <n v="7601"/>
    <x v="3"/>
    <s v="TEC-PH-10003885"/>
    <x v="2"/>
    <s v="Phones"/>
    <s v="Cisco SPA508G"/>
    <n v="197.96999999999997"/>
    <n v="3"/>
    <n v="0"/>
    <n v="57.41129999999999"/>
    <n v="140.55869999999999"/>
  </r>
  <r>
    <n v="1031"/>
    <s v="CA-2011-163552"/>
    <n v="2011"/>
    <x v="384"/>
    <d v="2011-07-15T00:00:00"/>
    <n v="4"/>
    <s v="Standard Class"/>
    <s v="LA-16780"/>
    <x v="156"/>
    <x v="1"/>
    <s v="United States"/>
    <x v="83"/>
    <x v="30"/>
    <n v="7601"/>
    <x v="3"/>
    <s v="FUR-CH-10003379"/>
    <x v="0"/>
    <s v="Chairs"/>
    <s v="Global Commerce Series High-Back Swivel/Tilt Chairs"/>
    <n v="854.94"/>
    <n v="3"/>
    <n v="0"/>
    <n v="213.73500000000001"/>
    <n v="641.20500000000004"/>
  </r>
  <r>
    <n v="1032"/>
    <s v="CA-2011-163552"/>
    <n v="2011"/>
    <x v="384"/>
    <d v="2011-07-15T00:00:00"/>
    <n v="4"/>
    <s v="Standard Class"/>
    <s v="LA-16780"/>
    <x v="156"/>
    <x v="1"/>
    <s v="United States"/>
    <x v="83"/>
    <x v="30"/>
    <n v="7601"/>
    <x v="3"/>
    <s v="FUR-FU-10000629"/>
    <x v="0"/>
    <s v="Furnishings"/>
    <s v="9-3/4 Diameter Round Wall Clock"/>
    <n v="124.10999999999999"/>
    <n v="9"/>
    <n v="0"/>
    <n v="52.126200000000004"/>
    <n v="71.983799999999974"/>
  </r>
  <r>
    <n v="1033"/>
    <s v="CA-2011-163552"/>
    <n v="2011"/>
    <x v="384"/>
    <d v="2011-07-15T00:00:00"/>
    <n v="4"/>
    <s v="Standard Class"/>
    <s v="LA-16780"/>
    <x v="156"/>
    <x v="1"/>
    <s v="United States"/>
    <x v="83"/>
    <x v="30"/>
    <n v="7601"/>
    <x v="3"/>
    <s v="OFF-LA-10001175"/>
    <x v="1"/>
    <s v="Labels"/>
    <s v="Avery 514"/>
    <n v="14.399999999999999"/>
    <n v="5"/>
    <n v="0"/>
    <n v="7.056"/>
    <n v="7.3439999999999985"/>
  </r>
  <r>
    <n v="1034"/>
    <s v="CA-2013-109820"/>
    <n v="2013"/>
    <x v="73"/>
    <d v="2013-11-23T00:00:00"/>
    <n v="2"/>
    <s v="First Class"/>
    <s v="AG-10390"/>
    <x v="369"/>
    <x v="0"/>
    <s v="United States"/>
    <x v="74"/>
    <x v="24"/>
    <n v="45231"/>
    <x v="3"/>
    <s v="OFF-PA-10000955"/>
    <x v="1"/>
    <s v="Paper"/>
    <s v="Southworth 25% Cotton Granite Paper &amp; Envelopes"/>
    <n v="15.696000000000002"/>
    <n v="3"/>
    <n v="0.2"/>
    <n v="5.1011999999999995"/>
    <n v="10.594800000000003"/>
  </r>
  <r>
    <n v="1035"/>
    <s v="CA-2013-109820"/>
    <n v="2013"/>
    <x v="73"/>
    <d v="2013-11-23T00:00:00"/>
    <n v="2"/>
    <s v="First Class"/>
    <s v="AG-10390"/>
    <x v="369"/>
    <x v="0"/>
    <s v="United States"/>
    <x v="74"/>
    <x v="24"/>
    <n v="45231"/>
    <x v="3"/>
    <s v="OFF-BI-10003460"/>
    <x v="1"/>
    <s v="Binders"/>
    <s v="Acco 3-Hole Punch"/>
    <n v="2.6280000000000001"/>
    <n v="2"/>
    <n v="0.7"/>
    <n v="-1.9272"/>
    <n v="4.5552000000000001"/>
  </r>
  <r>
    <n v="1036"/>
    <s v="CA-2013-109820"/>
    <n v="2013"/>
    <x v="73"/>
    <d v="2013-11-23T00:00:00"/>
    <n v="2"/>
    <s v="First Class"/>
    <s v="AG-10390"/>
    <x v="369"/>
    <x v="0"/>
    <s v="United States"/>
    <x v="74"/>
    <x v="24"/>
    <n v="45231"/>
    <x v="3"/>
    <s v="OFF-BI-10000474"/>
    <x v="1"/>
    <s v="Binders"/>
    <s v="Avery Recycled Flexi-View Covers for Binding Systems"/>
    <n v="14.427000000000003"/>
    <n v="3"/>
    <n v="0.7"/>
    <n v="-10.579799999999999"/>
    <n v="25.006800000000002"/>
  </r>
  <r>
    <n v="1037"/>
    <s v="CA-2013-113061"/>
    <n v="2013"/>
    <x v="183"/>
    <d v="2013-04-27T00:00:00"/>
    <n v="4"/>
    <s v="Standard Class"/>
    <s v="EL-13735"/>
    <x v="330"/>
    <x v="2"/>
    <s v="United States"/>
    <x v="177"/>
    <x v="25"/>
    <n v="65109"/>
    <x v="2"/>
    <s v="FUR-FU-10003975"/>
    <x v="0"/>
    <s v="Furnishings"/>
    <s v="Eldon Advantage Chair Mats for Low to Medium Pile Carpets"/>
    <n v="86.62"/>
    <n v="2"/>
    <n v="0"/>
    <n v="8.6619999999999919"/>
    <n v="77.958000000000013"/>
  </r>
  <r>
    <n v="1038"/>
    <s v="CA-2012-127418"/>
    <n v="2012"/>
    <x v="385"/>
    <d v="2012-06-14T00:00:00"/>
    <n v="1"/>
    <s v="First Class"/>
    <s v="JJ-15445"/>
    <x v="370"/>
    <x v="0"/>
    <s v="United States"/>
    <x v="1"/>
    <x v="1"/>
    <n v="90004"/>
    <x v="1"/>
    <s v="OFF-BI-10003707"/>
    <x v="1"/>
    <s v="Binders"/>
    <s v="Aluminum Screw Posts"/>
    <n v="36.624000000000002"/>
    <n v="3"/>
    <n v="0.2"/>
    <n v="13.734"/>
    <n v="22.89"/>
  </r>
  <r>
    <n v="1039"/>
    <s v="CA-2014-121818"/>
    <n v="2014"/>
    <x v="225"/>
    <d v="2014-11-22T00:00:00"/>
    <n v="1"/>
    <s v="First Class"/>
    <s v="JH-15430"/>
    <x v="371"/>
    <x v="0"/>
    <s v="United States"/>
    <x v="140"/>
    <x v="3"/>
    <n v="27217"/>
    <x v="0"/>
    <s v="OFF-AR-10000203"/>
    <x v="1"/>
    <s v="Art"/>
    <s v="Newell 336"/>
    <n v="23.968000000000004"/>
    <n v="7"/>
    <n v="0.2"/>
    <n v="2.696399999999997"/>
    <n v="21.271600000000007"/>
  </r>
  <r>
    <n v="1040"/>
    <s v="CA-2014-121818"/>
    <n v="2014"/>
    <x v="225"/>
    <d v="2014-11-22T00:00:00"/>
    <n v="1"/>
    <s v="First Class"/>
    <s v="JH-15430"/>
    <x v="371"/>
    <x v="0"/>
    <s v="United States"/>
    <x v="140"/>
    <x v="3"/>
    <n v="27217"/>
    <x v="0"/>
    <s v="OFF-AR-10004790"/>
    <x v="1"/>
    <s v="Art"/>
    <s v="Staples"/>
    <n v="28.728000000000002"/>
    <n v="3"/>
    <n v="0.2"/>
    <n v="1.7954999999999988"/>
    <n v="26.932500000000005"/>
  </r>
  <r>
    <n v="1041"/>
    <s v="CA-2013-127670"/>
    <n v="2013"/>
    <x v="231"/>
    <d v="2013-03-25T00:00:00"/>
    <n v="4"/>
    <s v="Standard Class"/>
    <s v="RD-19660"/>
    <x v="372"/>
    <x v="2"/>
    <s v="United States"/>
    <x v="178"/>
    <x v="25"/>
    <n v="63376"/>
    <x v="2"/>
    <s v="FUR-TA-10001095"/>
    <x v="0"/>
    <s v="Tables"/>
    <s v="Chromcraft Round Conference Tables"/>
    <n v="697.16"/>
    <n v="4"/>
    <n v="0"/>
    <n v="146.40359999999998"/>
    <n v="550.75639999999999"/>
  </r>
  <r>
    <n v="1042"/>
    <s v="CA-2013-102981"/>
    <n v="2013"/>
    <x v="47"/>
    <d v="2013-09-10T00:00:00"/>
    <n v="3"/>
    <s v="Second Class"/>
    <s v="MO-17500"/>
    <x v="373"/>
    <x v="0"/>
    <s v="United States"/>
    <x v="20"/>
    <x v="15"/>
    <n v="10035"/>
    <x v="3"/>
    <s v="TEC-AC-10004761"/>
    <x v="2"/>
    <s v="Accessories"/>
    <s v="Maxell 4.7GB DVD+RW 3/Pack"/>
    <n v="31.86"/>
    <n v="2"/>
    <n v="0"/>
    <n v="11.151"/>
    <n v="20.709"/>
  </r>
  <r>
    <n v="1043"/>
    <s v="CA-2013-102981"/>
    <n v="2013"/>
    <x v="47"/>
    <d v="2013-09-10T00:00:00"/>
    <n v="3"/>
    <s v="Second Class"/>
    <s v="MO-17500"/>
    <x v="373"/>
    <x v="0"/>
    <s v="United States"/>
    <x v="20"/>
    <x v="15"/>
    <n v="10035"/>
    <x v="3"/>
    <s v="FUR-BO-10001811"/>
    <x v="0"/>
    <s v="Bookcases"/>
    <s v="Atlantic Metals Mobile 5-Shelf Bookcases, Custom Colors"/>
    <n v="722.35200000000009"/>
    <n v="3"/>
    <n v="0.2"/>
    <n v="90.293999999999926"/>
    <n v="632.05800000000022"/>
  </r>
  <r>
    <n v="1044"/>
    <s v="CA-2014-115651"/>
    <n v="2014"/>
    <x v="362"/>
    <d v="2014-07-13T00:00:00"/>
    <n v="3"/>
    <s v="First Class"/>
    <s v="NS-18640"/>
    <x v="374"/>
    <x v="1"/>
    <s v="United States"/>
    <x v="22"/>
    <x v="10"/>
    <n v="60610"/>
    <x v="2"/>
    <s v="OFF-AR-10001130"/>
    <x v="1"/>
    <s v="Art"/>
    <s v="Quartet Alpha White Chalk, 12/Pack"/>
    <n v="8.84"/>
    <n v="5"/>
    <n v="0.2"/>
    <n v="2.9835000000000003"/>
    <n v="5.8564999999999996"/>
  </r>
  <r>
    <n v="1045"/>
    <s v="CA-2014-115651"/>
    <n v="2014"/>
    <x v="362"/>
    <d v="2014-07-13T00:00:00"/>
    <n v="3"/>
    <s v="First Class"/>
    <s v="NS-18640"/>
    <x v="374"/>
    <x v="1"/>
    <s v="United States"/>
    <x v="22"/>
    <x v="10"/>
    <n v="60610"/>
    <x v="2"/>
    <s v="OFF-AP-10000055"/>
    <x v="1"/>
    <s v="Appliances"/>
    <s v="Belkin F9S820V06 8 Outlet Surge"/>
    <n v="58.463999999999977"/>
    <n v="9"/>
    <n v="0.8"/>
    <n v="-146.16000000000003"/>
    <n v="204.624"/>
  </r>
  <r>
    <n v="1046"/>
    <s v="CA-2014-152702"/>
    <n v="2014"/>
    <x v="386"/>
    <d v="2014-10-17T00:00:00"/>
    <n v="4"/>
    <s v="Standard Class"/>
    <s v="SN-20710"/>
    <x v="17"/>
    <x v="2"/>
    <s v="United States"/>
    <x v="179"/>
    <x v="10"/>
    <n v="61107"/>
    <x v="2"/>
    <s v="FUR-CH-10002304"/>
    <x v="0"/>
    <s v="Chairs"/>
    <s v="Global Stack Chair without Arms, Black"/>
    <n v="254.60399999999998"/>
    <n v="14"/>
    <n v="0.3"/>
    <n v="-18.185999999999993"/>
    <n v="272.78999999999996"/>
  </r>
  <r>
    <n v="1047"/>
    <s v="CA-2013-169103"/>
    <n v="2013"/>
    <x v="387"/>
    <d v="2013-03-14T00:00:00"/>
    <n v="5"/>
    <s v="Standard Class"/>
    <s v="ZC-21910"/>
    <x v="233"/>
    <x v="0"/>
    <s v="United States"/>
    <x v="100"/>
    <x v="2"/>
    <n v="33142"/>
    <x v="0"/>
    <s v="TEC-PH-10001530"/>
    <x v="2"/>
    <s v="Phones"/>
    <s v="Cisco Unified IP Phone 7945G VoIP phone"/>
    <n v="1363.96"/>
    <n v="5"/>
    <n v="0.2"/>
    <n v="85.247500000000002"/>
    <n v="1278.7125000000001"/>
  </r>
  <r>
    <n v="1048"/>
    <s v="CA-2013-169103"/>
    <n v="2013"/>
    <x v="387"/>
    <d v="2013-03-14T00:00:00"/>
    <n v="5"/>
    <s v="Standard Class"/>
    <s v="ZC-21910"/>
    <x v="233"/>
    <x v="0"/>
    <s v="United States"/>
    <x v="100"/>
    <x v="2"/>
    <n v="33142"/>
    <x v="0"/>
    <s v="FUR-FU-10004006"/>
    <x v="0"/>
    <s v="Furnishings"/>
    <s v="Deflect-o DuraMat Lighweight, Studded, Beveled Mat for Low Pile Carpeting"/>
    <n v="102.35999999999999"/>
    <n v="3"/>
    <n v="0.2"/>
    <n v="-3.8385000000000105"/>
    <n v="106.1985"/>
  </r>
  <r>
    <n v="1049"/>
    <s v="CA-2011-139192"/>
    <n v="2011"/>
    <x v="279"/>
    <d v="2011-06-01T00:00:00"/>
    <n v="5"/>
    <s v="Second Class"/>
    <s v="LC-16885"/>
    <x v="62"/>
    <x v="0"/>
    <s v="United States"/>
    <x v="8"/>
    <x v="1"/>
    <n v="94109"/>
    <x v="1"/>
    <s v="TEC-PH-10000486"/>
    <x v="2"/>
    <s v="Phones"/>
    <s v="Plantronics HL10 Handset Lifter"/>
    <n v="1113.5039999999999"/>
    <n v="12"/>
    <n v="0.2"/>
    <n v="125.2691999999999"/>
    <n v="988.23479999999995"/>
  </r>
  <r>
    <n v="1050"/>
    <s v="CA-2011-139192"/>
    <n v="2011"/>
    <x v="279"/>
    <d v="2011-06-01T00:00:00"/>
    <n v="5"/>
    <s v="Second Class"/>
    <s v="LC-16885"/>
    <x v="62"/>
    <x v="0"/>
    <s v="United States"/>
    <x v="8"/>
    <x v="1"/>
    <n v="94109"/>
    <x v="1"/>
    <s v="TEC-AC-10001606"/>
    <x v="2"/>
    <s v="Accessories"/>
    <s v="Logitech Wireless Performance Mouse MX for PC and Mac"/>
    <n v="99.99"/>
    <n v="1"/>
    <n v="0"/>
    <n v="37.996200000000002"/>
    <n v="61.993799999999993"/>
  </r>
  <r>
    <n v="1051"/>
    <s v="US-2012-153500"/>
    <n v="2012"/>
    <x v="230"/>
    <d v="2012-07-05T00:00:00"/>
    <n v="2"/>
    <s v="First Class"/>
    <s v="DG-13300"/>
    <x v="375"/>
    <x v="1"/>
    <s v="United States"/>
    <x v="10"/>
    <x v="9"/>
    <n v="19134"/>
    <x v="3"/>
    <s v="FUR-FU-10000293"/>
    <x v="0"/>
    <s v="Furnishings"/>
    <s v="Eldon Antistatic Chair Mats for Low to Medium Pile Carpets"/>
    <n v="168.46400000000003"/>
    <n v="2"/>
    <n v="0.2"/>
    <n v="-29.481200000000022"/>
    <n v="197.94520000000006"/>
  </r>
  <r>
    <n v="1052"/>
    <s v="US-2012-153500"/>
    <n v="2012"/>
    <x v="230"/>
    <d v="2012-07-05T00:00:00"/>
    <n v="2"/>
    <s v="First Class"/>
    <s v="DG-13300"/>
    <x v="375"/>
    <x v="1"/>
    <s v="United States"/>
    <x v="10"/>
    <x v="9"/>
    <n v="19134"/>
    <x v="3"/>
    <s v="OFF-PA-10001307"/>
    <x v="1"/>
    <s v="Paper"/>
    <s v="Important Message Pads, 50 4-1/4 x 5-1/2 Forms per Pad"/>
    <n v="6.7200000000000006"/>
    <n v="2"/>
    <n v="0.2"/>
    <n v="2.4359999999999995"/>
    <n v="4.2840000000000007"/>
  </r>
  <r>
    <n v="1053"/>
    <s v="US-2012-153500"/>
    <n v="2012"/>
    <x v="230"/>
    <d v="2012-07-05T00:00:00"/>
    <n v="2"/>
    <s v="First Class"/>
    <s v="DG-13300"/>
    <x v="375"/>
    <x v="1"/>
    <s v="United States"/>
    <x v="10"/>
    <x v="9"/>
    <n v="19134"/>
    <x v="3"/>
    <s v="FUR-FU-10004460"/>
    <x v="0"/>
    <s v="Furnishings"/>
    <s v="Howard Miller 12&quot; Round Wall Clock"/>
    <n v="282.88800000000003"/>
    <n v="9"/>
    <n v="0.2"/>
    <n v="56.577599999999961"/>
    <n v="226.31040000000007"/>
  </r>
  <r>
    <n v="1054"/>
    <s v="CA-2012-110667"/>
    <n v="2012"/>
    <x v="388"/>
    <d v="2012-04-08T00:00:00"/>
    <n v="4"/>
    <s v="Standard Class"/>
    <s v="NF-18595"/>
    <x v="376"/>
    <x v="2"/>
    <s v="United States"/>
    <x v="20"/>
    <x v="15"/>
    <n v="10009"/>
    <x v="3"/>
    <s v="OFF-AR-10000716"/>
    <x v="1"/>
    <s v="Art"/>
    <s v="DIXON Ticonderoga Erasable Checking Pencils"/>
    <n v="11.16"/>
    <n v="2"/>
    <n v="0"/>
    <n v="4.3524000000000003"/>
    <n v="6.8075999999999999"/>
  </r>
  <r>
    <n v="1055"/>
    <s v="CA-2012-110667"/>
    <n v="2012"/>
    <x v="388"/>
    <d v="2012-04-08T00:00:00"/>
    <n v="4"/>
    <s v="Standard Class"/>
    <s v="NF-18595"/>
    <x v="376"/>
    <x v="2"/>
    <s v="United States"/>
    <x v="20"/>
    <x v="15"/>
    <n v="10009"/>
    <x v="3"/>
    <s v="FUR-FU-10004622"/>
    <x v="0"/>
    <s v="Furnishings"/>
    <s v="Eldon Advantage Foldable Chair Mats for Low Pile Carpets"/>
    <n v="108.4"/>
    <n v="2"/>
    <n v="0"/>
    <n v="22.763999999999996"/>
    <n v="85.63600000000001"/>
  </r>
  <r>
    <n v="1056"/>
    <s v="CA-2012-110667"/>
    <n v="2012"/>
    <x v="388"/>
    <d v="2012-04-08T00:00:00"/>
    <n v="4"/>
    <s v="Standard Class"/>
    <s v="NF-18595"/>
    <x v="376"/>
    <x v="2"/>
    <s v="United States"/>
    <x v="20"/>
    <x v="15"/>
    <n v="10009"/>
    <x v="3"/>
    <s v="OFF-BI-10002735"/>
    <x v="1"/>
    <s v="Binders"/>
    <s v="GBC Prestige Therm-A-Bind Covers"/>
    <n v="82.344000000000008"/>
    <n v="3"/>
    <n v="0.2"/>
    <n v="27.791100000000004"/>
    <n v="54.552900000000008"/>
  </r>
  <r>
    <n v="1057"/>
    <s v="CA-2012-110667"/>
    <n v="2012"/>
    <x v="388"/>
    <d v="2012-04-08T00:00:00"/>
    <n v="4"/>
    <s v="Standard Class"/>
    <s v="NF-18595"/>
    <x v="376"/>
    <x v="2"/>
    <s v="United States"/>
    <x v="20"/>
    <x v="15"/>
    <n v="10009"/>
    <x v="3"/>
    <s v="OFF-BI-10003529"/>
    <x v="1"/>
    <s v="Binders"/>
    <s v="Avery Round Ring Poly Binders"/>
    <n v="9.0879999999999992"/>
    <n v="4"/>
    <n v="0.2"/>
    <n v="3.2944"/>
    <n v="5.7935999999999996"/>
  </r>
  <r>
    <n v="1058"/>
    <s v="CA-2014-167150"/>
    <n v="2014"/>
    <x v="389"/>
    <d v="2014-12-18T00:00:00"/>
    <n v="7"/>
    <s v="Standard Class"/>
    <s v="BP-11185"/>
    <x v="130"/>
    <x v="1"/>
    <s v="United States"/>
    <x v="70"/>
    <x v="1"/>
    <n v="92037"/>
    <x v="1"/>
    <s v="OFF-BI-10001097"/>
    <x v="1"/>
    <s v="Binders"/>
    <s v="Avery Hole Reinforcements"/>
    <n v="19.936000000000003"/>
    <n v="4"/>
    <n v="0.2"/>
    <n v="7.2267999999999999"/>
    <n v="12.709200000000003"/>
  </r>
  <r>
    <n v="1059"/>
    <s v="CA-2014-167150"/>
    <n v="2014"/>
    <x v="389"/>
    <d v="2014-12-18T00:00:00"/>
    <n v="7"/>
    <s v="Standard Class"/>
    <s v="BP-11185"/>
    <x v="130"/>
    <x v="1"/>
    <s v="United States"/>
    <x v="70"/>
    <x v="1"/>
    <n v="92037"/>
    <x v="1"/>
    <s v="OFF-BI-10001597"/>
    <x v="1"/>
    <s v="Binders"/>
    <s v="Wilson Jones Ledger-Size, Piano-Hinge Binder, 2&quot;, Blue"/>
    <n v="65.567999999999998"/>
    <n v="2"/>
    <n v="0.2"/>
    <n v="22.948799999999995"/>
    <n v="42.619200000000006"/>
  </r>
  <r>
    <n v="1060"/>
    <s v="CA-2013-105284"/>
    <n v="2013"/>
    <x v="390"/>
    <d v="2013-12-02T00:00:00"/>
    <n v="7"/>
    <s v="Standard Class"/>
    <s v="MG-17650"/>
    <x v="377"/>
    <x v="2"/>
    <s v="United States"/>
    <x v="10"/>
    <x v="9"/>
    <n v="19143"/>
    <x v="3"/>
    <s v="OFF-FA-10001754"/>
    <x v="1"/>
    <s v="Fasteners"/>
    <s v="Stockwell Gold Paper Clips"/>
    <n v="4.4160000000000004"/>
    <n v="3"/>
    <n v="0.2"/>
    <n v="1.6008"/>
    <n v="2.8152000000000004"/>
  </r>
  <r>
    <n v="1061"/>
    <s v="US-2012-125374"/>
    <n v="2012"/>
    <x v="391"/>
    <d v="2012-03-29T00:00:00"/>
    <n v="6"/>
    <s v="Standard Class"/>
    <s v="JD-16060"/>
    <x v="148"/>
    <x v="0"/>
    <s v="United States"/>
    <x v="12"/>
    <x v="5"/>
    <n v="77095"/>
    <x v="2"/>
    <s v="FUR-CH-10003396"/>
    <x v="0"/>
    <s v="Chairs"/>
    <s v="Global Deluxe Steno Chair"/>
    <n v="107.77200000000001"/>
    <n v="2"/>
    <n v="0.3"/>
    <n v="-29.252400000000009"/>
    <n v="137.02440000000001"/>
  </r>
  <r>
    <n v="1062"/>
    <s v="CA-2012-161263"/>
    <n v="2012"/>
    <x v="392"/>
    <d v="2012-04-21T00:00:00"/>
    <n v="5"/>
    <s v="Standard Class"/>
    <s v="TS-21160"/>
    <x v="378"/>
    <x v="1"/>
    <s v="United States"/>
    <x v="167"/>
    <x v="24"/>
    <n v="43615"/>
    <x v="3"/>
    <s v="OFF-AP-10002350"/>
    <x v="1"/>
    <s v="Appliances"/>
    <s v="Belkin F9H710-06 7 Outlet SurgeMaster Surge Protector"/>
    <n v="45.216000000000001"/>
    <n v="3"/>
    <n v="0.2"/>
    <n v="4.5215999999999994"/>
    <n v="40.694400000000002"/>
  </r>
  <r>
    <n v="1063"/>
    <s v="CA-2012-161263"/>
    <n v="2012"/>
    <x v="392"/>
    <d v="2012-04-21T00:00:00"/>
    <n v="5"/>
    <s v="Standard Class"/>
    <s v="TS-21160"/>
    <x v="378"/>
    <x v="1"/>
    <s v="United States"/>
    <x v="167"/>
    <x v="24"/>
    <n v="43615"/>
    <x v="3"/>
    <s v="OFF-FA-10004838"/>
    <x v="1"/>
    <s v="Fasteners"/>
    <s v="Super Bands, 12/Pack"/>
    <n v="10.416000000000002"/>
    <n v="7"/>
    <n v="0.2"/>
    <n v="-2.2134"/>
    <n v="12.629400000000002"/>
  </r>
  <r>
    <n v="1064"/>
    <s v="CA-2012-161263"/>
    <n v="2012"/>
    <x v="392"/>
    <d v="2012-04-21T00:00:00"/>
    <n v="5"/>
    <s v="Standard Class"/>
    <s v="TS-21160"/>
    <x v="378"/>
    <x v="1"/>
    <s v="United States"/>
    <x v="167"/>
    <x v="24"/>
    <n v="43615"/>
    <x v="3"/>
    <s v="OFF-AR-10004757"/>
    <x v="1"/>
    <s v="Art"/>
    <s v="Crayola Colored Pencils"/>
    <n v="7.8719999999999999"/>
    <n v="3"/>
    <n v="0.2"/>
    <n v="1.2791999999999994"/>
    <n v="6.5928000000000004"/>
  </r>
  <r>
    <n v="1065"/>
    <s v="CA-2012-161263"/>
    <n v="2012"/>
    <x v="392"/>
    <d v="2012-04-21T00:00:00"/>
    <n v="5"/>
    <s v="Standard Class"/>
    <s v="TS-21160"/>
    <x v="378"/>
    <x v="1"/>
    <s v="United States"/>
    <x v="167"/>
    <x v="24"/>
    <n v="43615"/>
    <x v="3"/>
    <s v="TEC-PH-10002115"/>
    <x v="2"/>
    <s v="Phones"/>
    <s v="Plantronics 81402"/>
    <n v="118.78199999999998"/>
    <n v="3"/>
    <n v="0.4"/>
    <n v="-27.715799999999994"/>
    <n v="146.49779999999998"/>
  </r>
  <r>
    <n v="1066"/>
    <s v="CA-2012-161263"/>
    <n v="2012"/>
    <x v="392"/>
    <d v="2012-04-21T00:00:00"/>
    <n v="5"/>
    <s v="Standard Class"/>
    <s v="TS-21160"/>
    <x v="378"/>
    <x v="1"/>
    <s v="United States"/>
    <x v="167"/>
    <x v="24"/>
    <n v="43615"/>
    <x v="3"/>
    <s v="OFF-FA-10003059"/>
    <x v="1"/>
    <s v="Fasteners"/>
    <s v="Assorted Color Push Pins"/>
    <n v="1.4480000000000002"/>
    <n v="1"/>
    <n v="0.2"/>
    <n v="0.2352999999999999"/>
    <n v="1.2127000000000003"/>
  </r>
  <r>
    <n v="1067"/>
    <s v="CA-2012-161263"/>
    <n v="2012"/>
    <x v="392"/>
    <d v="2012-04-21T00:00:00"/>
    <n v="5"/>
    <s v="Standard Class"/>
    <s v="TS-21160"/>
    <x v="378"/>
    <x v="1"/>
    <s v="United States"/>
    <x v="167"/>
    <x v="24"/>
    <n v="43615"/>
    <x v="3"/>
    <s v="OFF-BI-10004330"/>
    <x v="1"/>
    <s v="Binders"/>
    <s v="GBC Velobind Prepunched Cover Sets, Regency Series"/>
    <n v="55.470000000000006"/>
    <n v="5"/>
    <n v="0.7"/>
    <n v="-46.224999999999994"/>
    <n v="101.69499999999999"/>
  </r>
  <r>
    <n v="1068"/>
    <s v="CA-2013-157686"/>
    <n v="2013"/>
    <x v="393"/>
    <d v="2013-10-03T00:00:00"/>
    <n v="1"/>
    <s v="First Class"/>
    <s v="BD-11620"/>
    <x v="379"/>
    <x v="0"/>
    <s v="United States"/>
    <x v="8"/>
    <x v="1"/>
    <n v="94122"/>
    <x v="1"/>
    <s v="FUR-CH-10001146"/>
    <x v="0"/>
    <s v="Chairs"/>
    <s v="Global Value Mid-Back Manager's Chair, Gray"/>
    <n v="194.84800000000001"/>
    <n v="4"/>
    <n v="0.2"/>
    <n v="12.177999999999983"/>
    <n v="182.67000000000002"/>
  </r>
  <r>
    <n v="1069"/>
    <s v="US-2014-139955"/>
    <n v="2014"/>
    <x v="394"/>
    <d v="2014-10-01T00:00:00"/>
    <n v="2"/>
    <s v="Second Class"/>
    <s v="CM-12160"/>
    <x v="380"/>
    <x v="0"/>
    <s v="United States"/>
    <x v="180"/>
    <x v="5"/>
    <n v="78521"/>
    <x v="2"/>
    <s v="OFF-SU-10001935"/>
    <x v="1"/>
    <s v="Supplies"/>
    <s v="Staples"/>
    <n v="1.7440000000000002"/>
    <n v="1"/>
    <n v="0.2"/>
    <n v="-0.34880000000000033"/>
    <n v="2.0928000000000004"/>
  </r>
  <r>
    <n v="1070"/>
    <s v="US-2012-150161"/>
    <n v="2012"/>
    <x v="395"/>
    <d v="2012-07-29T00:00:00"/>
    <n v="4"/>
    <s v="Standard Class"/>
    <s v="RB-19795"/>
    <x v="176"/>
    <x v="2"/>
    <s v="United States"/>
    <x v="10"/>
    <x v="9"/>
    <n v="19143"/>
    <x v="3"/>
    <s v="OFF-BI-10001524"/>
    <x v="1"/>
    <s v="Binders"/>
    <s v="GBC Premium Transparent Covers with Diagonal Lined Pattern"/>
    <n v="25.176000000000005"/>
    <n v="4"/>
    <n v="0.7"/>
    <n v="-18.462400000000002"/>
    <n v="43.638400000000004"/>
  </r>
  <r>
    <n v="1071"/>
    <s v="CA-2012-144652"/>
    <n v="2012"/>
    <x v="312"/>
    <d v="2012-11-26T00:00:00"/>
    <n v="6"/>
    <s v="Standard Class"/>
    <s v="SN-20560"/>
    <x v="381"/>
    <x v="2"/>
    <s v="United States"/>
    <x v="1"/>
    <x v="1"/>
    <n v="90008"/>
    <x v="1"/>
    <s v="OFF-AR-10003732"/>
    <x v="1"/>
    <s v="Art"/>
    <s v="Newell 333"/>
    <n v="19.459999999999997"/>
    <n v="7"/>
    <n v="0"/>
    <n v="5.0595999999999997"/>
    <n v="14.400399999999998"/>
  </r>
  <r>
    <n v="1072"/>
    <s v="CA-2013-152814"/>
    <n v="2013"/>
    <x v="236"/>
    <d v="2013-05-03T00:00:00"/>
    <n v="4"/>
    <s v="Standard Class"/>
    <s v="EH-14005"/>
    <x v="382"/>
    <x v="2"/>
    <s v="United States"/>
    <x v="60"/>
    <x v="22"/>
    <n v="80219"/>
    <x v="1"/>
    <s v="OFF-PA-10001970"/>
    <x v="1"/>
    <s v="Paper"/>
    <s v="Xerox 1881"/>
    <n v="29.472000000000001"/>
    <n v="3"/>
    <n v="0.2"/>
    <n v="9.9467999999999979"/>
    <n v="19.525200000000005"/>
  </r>
  <r>
    <n v="1073"/>
    <s v="CA-2014-106943"/>
    <n v="2014"/>
    <x v="237"/>
    <d v="2014-11-20T00:00:00"/>
    <n v="5"/>
    <s v="Standard Class"/>
    <s v="FO-14305"/>
    <x v="383"/>
    <x v="0"/>
    <s v="United States"/>
    <x v="20"/>
    <x v="15"/>
    <n v="10035"/>
    <x v="3"/>
    <s v="OFF-BI-10003669"/>
    <x v="1"/>
    <s v="Binders"/>
    <s v="3M Organizer Strips"/>
    <n v="8.64"/>
    <n v="2"/>
    <n v="0.2"/>
    <n v="3.024"/>
    <n v="5.6160000000000005"/>
  </r>
  <r>
    <n v="1074"/>
    <s v="CA-2013-134348"/>
    <n v="2013"/>
    <x v="396"/>
    <d v="2013-11-20T00:00:00"/>
    <n v="7"/>
    <s v="Standard Class"/>
    <s v="MS-17710"/>
    <x v="384"/>
    <x v="0"/>
    <s v="United States"/>
    <x v="123"/>
    <x v="16"/>
    <n v="85204"/>
    <x v="1"/>
    <s v="OFF-BI-10003727"/>
    <x v="1"/>
    <s v="Binders"/>
    <s v="Avery Durable Slant Ring Binders With Label Holder"/>
    <n v="6.27"/>
    <n v="5"/>
    <n v="0.7"/>
    <n v="-4.5980000000000008"/>
    <n v="10.868"/>
  </r>
  <r>
    <n v="1075"/>
    <s v="CA-2013-134348"/>
    <n v="2013"/>
    <x v="396"/>
    <d v="2013-11-20T00:00:00"/>
    <n v="7"/>
    <s v="Standard Class"/>
    <s v="MS-17710"/>
    <x v="384"/>
    <x v="0"/>
    <s v="United States"/>
    <x v="123"/>
    <x v="16"/>
    <n v="85204"/>
    <x v="1"/>
    <s v="OFF-BI-10004967"/>
    <x v="1"/>
    <s v="Binders"/>
    <s v="Round Ring Binders"/>
    <n v="4.3680000000000003"/>
    <n v="7"/>
    <n v="0.7"/>
    <n v="-3.3487999999999998"/>
    <n v="7.7168000000000001"/>
  </r>
  <r>
    <n v="1076"/>
    <s v="CA-2013-134348"/>
    <n v="2013"/>
    <x v="396"/>
    <d v="2013-11-20T00:00:00"/>
    <n v="7"/>
    <s v="Standard Class"/>
    <s v="MS-17710"/>
    <x v="384"/>
    <x v="0"/>
    <s v="United States"/>
    <x v="123"/>
    <x v="16"/>
    <n v="85204"/>
    <x v="1"/>
    <s v="TEC-AC-10003447"/>
    <x v="2"/>
    <s v="Accessories"/>
    <s v="Micropad Numeric Keypads"/>
    <n v="31.983999999999998"/>
    <n v="2"/>
    <n v="0.2"/>
    <n v="1.9989999999999979"/>
    <n v="29.984999999999999"/>
  </r>
  <r>
    <n v="1077"/>
    <s v="CA-2013-161781"/>
    <n v="2013"/>
    <x v="321"/>
    <d v="2013-10-01T00:00:00"/>
    <n v="1"/>
    <s v="First Class"/>
    <s v="CC-12100"/>
    <x v="385"/>
    <x v="2"/>
    <s v="United States"/>
    <x v="38"/>
    <x v="14"/>
    <n v="47201"/>
    <x v="2"/>
    <s v="OFF-AR-10000255"/>
    <x v="1"/>
    <s v="Art"/>
    <s v="Newell 328"/>
    <n v="40.879999999999995"/>
    <n v="7"/>
    <n v="0"/>
    <n v="10.628799999999998"/>
    <n v="30.251199999999997"/>
  </r>
  <r>
    <n v="1078"/>
    <s v="CA-2014-132521"/>
    <n v="2014"/>
    <x v="397"/>
    <d v="2014-09-26T00:00:00"/>
    <n v="2"/>
    <s v="Second Class"/>
    <s v="DW-13540"/>
    <x v="386"/>
    <x v="0"/>
    <s v="United States"/>
    <x v="4"/>
    <x v="4"/>
    <n v="98105"/>
    <x v="1"/>
    <s v="OFF-AP-10002191"/>
    <x v="1"/>
    <s v="Appliances"/>
    <s v="Belkin 8 Outlet SurgeMaster II Gold Surge Protector"/>
    <n v="119.96"/>
    <n v="2"/>
    <n v="0"/>
    <n v="33.588800000000006"/>
    <n v="86.371199999999988"/>
  </r>
  <r>
    <n v="1079"/>
    <s v="CA-2014-132521"/>
    <n v="2014"/>
    <x v="397"/>
    <d v="2014-09-26T00:00:00"/>
    <n v="2"/>
    <s v="Second Class"/>
    <s v="DW-13540"/>
    <x v="386"/>
    <x v="0"/>
    <s v="United States"/>
    <x v="4"/>
    <x v="4"/>
    <n v="98105"/>
    <x v="1"/>
    <s v="OFF-ST-10001325"/>
    <x v="1"/>
    <s v="Storage"/>
    <s v="Sterilite Officeware Hinged File Box"/>
    <n v="31.44"/>
    <n v="3"/>
    <n v="0"/>
    <n v="8.4888000000000012"/>
    <n v="22.9512"/>
  </r>
  <r>
    <n v="1080"/>
    <s v="CA-2014-132521"/>
    <n v="2014"/>
    <x v="397"/>
    <d v="2014-09-26T00:00:00"/>
    <n v="2"/>
    <s v="Second Class"/>
    <s v="DW-13540"/>
    <x v="386"/>
    <x v="0"/>
    <s v="United States"/>
    <x v="4"/>
    <x v="4"/>
    <n v="98105"/>
    <x v="1"/>
    <s v="OFF-BI-10000404"/>
    <x v="1"/>
    <s v="Binders"/>
    <s v="Avery Printable Repositionable Plastic Tabs"/>
    <n v="6.88"/>
    <n v="1"/>
    <n v="0.2"/>
    <n v="2.3220000000000001"/>
    <n v="4.5579999999999998"/>
  </r>
  <r>
    <n v="1081"/>
    <s v="CA-2012-110016"/>
    <n v="2012"/>
    <x v="239"/>
    <d v="2012-12-04T00:00:00"/>
    <n v="5"/>
    <s v="Standard Class"/>
    <s v="BT-11395"/>
    <x v="387"/>
    <x v="1"/>
    <s v="United States"/>
    <x v="66"/>
    <x v="12"/>
    <n v="48227"/>
    <x v="2"/>
    <s v="OFF-PA-10000349"/>
    <x v="1"/>
    <s v="Paper"/>
    <s v="Staples"/>
    <n v="19.920000000000002"/>
    <n v="4"/>
    <n v="0"/>
    <n v="9.3624000000000009"/>
    <n v="10.557600000000001"/>
  </r>
  <r>
    <n v="1082"/>
    <s v="CA-2012-110016"/>
    <n v="2012"/>
    <x v="239"/>
    <d v="2012-12-04T00:00:00"/>
    <n v="5"/>
    <s v="Standard Class"/>
    <s v="BT-11395"/>
    <x v="387"/>
    <x v="1"/>
    <s v="United States"/>
    <x v="66"/>
    <x v="12"/>
    <n v="48227"/>
    <x v="2"/>
    <s v="FUR-CH-10002880"/>
    <x v="0"/>
    <s v="Chairs"/>
    <s v="Global High-Back Leather Tilter, Burgundy"/>
    <n v="1106.9099999999999"/>
    <n v="9"/>
    <n v="0"/>
    <n v="121.76009999999994"/>
    <n v="985.14989999999989"/>
  </r>
  <r>
    <n v="1083"/>
    <s v="US-2013-143819"/>
    <n v="2013"/>
    <x v="398"/>
    <d v="2013-03-06T00:00:00"/>
    <n v="4"/>
    <s v="Standard Class"/>
    <s v="KD-16270"/>
    <x v="30"/>
    <x v="0"/>
    <s v="United States"/>
    <x v="181"/>
    <x v="15"/>
    <n v="10701"/>
    <x v="3"/>
    <s v="FUR-TA-10001095"/>
    <x v="0"/>
    <s v="Tables"/>
    <s v="Chromcraft Round Conference Tables"/>
    <n v="836.59199999999998"/>
    <n v="8"/>
    <n v="0.4"/>
    <n v="-264.92079999999999"/>
    <n v="1101.5128"/>
  </r>
  <r>
    <n v="1084"/>
    <s v="US-2013-143819"/>
    <n v="2013"/>
    <x v="398"/>
    <d v="2013-03-06T00:00:00"/>
    <n v="4"/>
    <s v="Standard Class"/>
    <s v="KD-16270"/>
    <x v="30"/>
    <x v="0"/>
    <s v="United States"/>
    <x v="181"/>
    <x v="15"/>
    <n v="10701"/>
    <x v="3"/>
    <s v="OFF-PA-10003127"/>
    <x v="1"/>
    <s v="Paper"/>
    <s v="Staples"/>
    <n v="26.38"/>
    <n v="1"/>
    <n v="0"/>
    <n v="12.134799999999998"/>
    <n v="14.245200000000001"/>
  </r>
  <r>
    <n v="1085"/>
    <s v="US-2013-143819"/>
    <n v="2013"/>
    <x v="398"/>
    <d v="2013-03-06T00:00:00"/>
    <n v="4"/>
    <s v="Standard Class"/>
    <s v="KD-16270"/>
    <x v="30"/>
    <x v="0"/>
    <s v="United States"/>
    <x v="181"/>
    <x v="15"/>
    <n v="10701"/>
    <x v="3"/>
    <s v="OFF-ST-10003208"/>
    <x v="1"/>
    <s v="Storage"/>
    <s v="Adjustable Depth Letter/Legal Cart"/>
    <n v="362.92"/>
    <n v="2"/>
    <n v="0"/>
    <n v="105.24679999999995"/>
    <n v="257.67320000000007"/>
  </r>
  <r>
    <n v="1086"/>
    <s v="US-2013-143819"/>
    <n v="2013"/>
    <x v="398"/>
    <d v="2013-03-06T00:00:00"/>
    <n v="4"/>
    <s v="Standard Class"/>
    <s v="KD-16270"/>
    <x v="30"/>
    <x v="0"/>
    <s v="United States"/>
    <x v="181"/>
    <x v="15"/>
    <n v="10701"/>
    <x v="3"/>
    <s v="TEC-MA-10003979"/>
    <x v="2"/>
    <s v="Machines"/>
    <s v="Ativa V4110MDD Micro-Cut Shredder"/>
    <n v="4899.93"/>
    <n v="7"/>
    <n v="0"/>
    <n v="2400.9656999999997"/>
    <n v="2498.9643000000005"/>
  </r>
  <r>
    <n v="1087"/>
    <s v="CA-2013-167584"/>
    <n v="2013"/>
    <x v="399"/>
    <d v="2013-08-13T00:00:00"/>
    <n v="0"/>
    <s v="Same Day"/>
    <s v="LC-16870"/>
    <x v="48"/>
    <x v="0"/>
    <s v="United States"/>
    <x v="96"/>
    <x v="23"/>
    <n v="50315"/>
    <x v="2"/>
    <s v="OFF-PA-10000029"/>
    <x v="1"/>
    <s v="Paper"/>
    <s v="Xerox 224"/>
    <n v="6.48"/>
    <n v="1"/>
    <n v="0"/>
    <n v="3.1104000000000003"/>
    <n v="3.3696000000000002"/>
  </r>
  <r>
    <n v="1088"/>
    <s v="CA-2013-166163"/>
    <n v="2013"/>
    <x v="243"/>
    <d v="2013-08-21T00:00:00"/>
    <n v="5"/>
    <s v="Second Class"/>
    <s v="CY-12745"/>
    <x v="388"/>
    <x v="1"/>
    <s v="United States"/>
    <x v="182"/>
    <x v="1"/>
    <n v="94601"/>
    <x v="1"/>
    <s v="TEC-PH-10004896"/>
    <x v="2"/>
    <s v="Phones"/>
    <s v="Nokia Lumia 521 (T-Mobile)"/>
    <n v="71.975999999999999"/>
    <n v="3"/>
    <n v="0.2"/>
    <n v="7.1976000000000049"/>
    <n v="64.778399999999991"/>
  </r>
  <r>
    <n v="1089"/>
    <s v="CA-2013-166163"/>
    <n v="2013"/>
    <x v="243"/>
    <d v="2013-08-21T00:00:00"/>
    <n v="5"/>
    <s v="Second Class"/>
    <s v="CY-12745"/>
    <x v="388"/>
    <x v="1"/>
    <s v="United States"/>
    <x v="182"/>
    <x v="1"/>
    <n v="94601"/>
    <x v="1"/>
    <s v="OFF-LA-10000452"/>
    <x v="1"/>
    <s v="Labels"/>
    <s v="Avery 488"/>
    <n v="3.15"/>
    <n v="1"/>
    <n v="0"/>
    <n v="1.512"/>
    <n v="1.6379999999999999"/>
  </r>
  <r>
    <n v="1090"/>
    <s v="CA-2014-158407"/>
    <n v="2014"/>
    <x v="400"/>
    <d v="2014-06-11T00:00:00"/>
    <n v="6"/>
    <s v="Standard Class"/>
    <s v="LW-16990"/>
    <x v="352"/>
    <x v="1"/>
    <s v="United States"/>
    <x v="53"/>
    <x v="3"/>
    <n v="28110"/>
    <x v="0"/>
    <s v="FUR-FU-10001967"/>
    <x v="0"/>
    <s v="Furnishings"/>
    <s v="Telescoping Adjustable Floor Lamp"/>
    <n v="31.983999999999998"/>
    <n v="2"/>
    <n v="0.2"/>
    <n v="1.9989999999999979"/>
    <n v="29.984999999999999"/>
  </r>
  <r>
    <n v="1091"/>
    <s v="CA-2014-158407"/>
    <n v="2014"/>
    <x v="400"/>
    <d v="2014-06-11T00:00:00"/>
    <n v="6"/>
    <s v="Standard Class"/>
    <s v="LW-16990"/>
    <x v="352"/>
    <x v="1"/>
    <s v="United States"/>
    <x v="53"/>
    <x v="3"/>
    <n v="28110"/>
    <x v="0"/>
    <s v="TEC-PH-10001819"/>
    <x v="2"/>
    <s v="Phones"/>
    <s v="Innergie mMini Combo Duo USB Travel Charging Kit"/>
    <n v="71.984000000000009"/>
    <n v="2"/>
    <n v="0.2"/>
    <n v="25.194399999999995"/>
    <n v="46.789600000000014"/>
  </r>
  <r>
    <n v="1092"/>
    <s v="CA-2012-143490"/>
    <n v="2012"/>
    <x v="401"/>
    <d v="2012-12-13T00:00:00"/>
    <n v="7"/>
    <s v="Standard Class"/>
    <s v="NP-18325"/>
    <x v="268"/>
    <x v="0"/>
    <s v="United States"/>
    <x v="70"/>
    <x v="1"/>
    <n v="92105"/>
    <x v="1"/>
    <s v="OFF-AR-10002952"/>
    <x v="1"/>
    <s v="Art"/>
    <s v="Stanley Contemporary Battery Pencil Sharpeners"/>
    <n v="120.14999999999999"/>
    <n v="9"/>
    <n v="0"/>
    <n v="33.641999999999996"/>
    <n v="86.507999999999996"/>
  </r>
  <r>
    <n v="1093"/>
    <s v="CA-2012-143490"/>
    <n v="2012"/>
    <x v="401"/>
    <d v="2012-12-13T00:00:00"/>
    <n v="7"/>
    <s v="Standard Class"/>
    <s v="NP-18325"/>
    <x v="268"/>
    <x v="0"/>
    <s v="United States"/>
    <x v="70"/>
    <x v="1"/>
    <n v="92105"/>
    <x v="1"/>
    <s v="TEC-PH-10000576"/>
    <x v="2"/>
    <s v="Phones"/>
    <s v="AT&amp;T 1080 Corded phone"/>
    <n v="219.18400000000003"/>
    <n v="2"/>
    <n v="0.2"/>
    <n v="19.178600000000003"/>
    <n v="200.00540000000001"/>
  </r>
  <r>
    <n v="1094"/>
    <s v="CA-2012-165085"/>
    <n v="2012"/>
    <x v="17"/>
    <d v="2012-12-31T00:00:00"/>
    <n v="4"/>
    <s v="Standard Class"/>
    <s v="BT-11485"/>
    <x v="389"/>
    <x v="2"/>
    <s v="United States"/>
    <x v="183"/>
    <x v="39"/>
    <n v="20735"/>
    <x v="3"/>
    <s v="OFF-PA-10000605"/>
    <x v="1"/>
    <s v="Paper"/>
    <s v="Xerox 1950"/>
    <n v="28.900000000000002"/>
    <n v="5"/>
    <n v="0"/>
    <n v="14.161000000000001"/>
    <n v="14.739000000000001"/>
  </r>
  <r>
    <n v="1095"/>
    <s v="CA-2012-165085"/>
    <n v="2012"/>
    <x v="17"/>
    <d v="2012-12-31T00:00:00"/>
    <n v="4"/>
    <s v="Standard Class"/>
    <s v="BT-11485"/>
    <x v="389"/>
    <x v="2"/>
    <s v="United States"/>
    <x v="183"/>
    <x v="39"/>
    <n v="20735"/>
    <x v="3"/>
    <s v="OFF-AP-10002518"/>
    <x v="1"/>
    <s v="Appliances"/>
    <s v="Kensington 7 Outlet MasterPiece Power Center"/>
    <n v="355.96"/>
    <n v="2"/>
    <n v="0"/>
    <n v="103.22839999999997"/>
    <n v="252.73160000000001"/>
  </r>
  <r>
    <n v="1096"/>
    <s v="CA-2014-160423"/>
    <n v="2014"/>
    <x v="276"/>
    <d v="2014-01-27T00:00:00"/>
    <n v="5"/>
    <s v="Standard Class"/>
    <s v="PS-19045"/>
    <x v="390"/>
    <x v="2"/>
    <s v="United States"/>
    <x v="35"/>
    <x v="3"/>
    <n v="28205"/>
    <x v="0"/>
    <s v="OFF-ST-10004340"/>
    <x v="1"/>
    <s v="Storage"/>
    <s v="Fellowes Mobile File Cart, Black"/>
    <n v="348.20799999999997"/>
    <n v="7"/>
    <n v="0.2"/>
    <n v="30.468200000000024"/>
    <n v="317.73979999999995"/>
  </r>
  <r>
    <n v="1097"/>
    <s v="CA-2014-160423"/>
    <n v="2014"/>
    <x v="276"/>
    <d v="2014-01-27T00:00:00"/>
    <n v="5"/>
    <s v="Standard Class"/>
    <s v="PS-19045"/>
    <x v="390"/>
    <x v="2"/>
    <s v="United States"/>
    <x v="35"/>
    <x v="3"/>
    <n v="28205"/>
    <x v="0"/>
    <s v="OFF-BI-10004001"/>
    <x v="1"/>
    <s v="Binders"/>
    <s v="GBC Recycled VeloBinder Covers"/>
    <n v="35.783999999999999"/>
    <n v="7"/>
    <n v="0.7"/>
    <n v="-28.627200000000009"/>
    <n v="64.411200000000008"/>
  </r>
  <r>
    <n v="1098"/>
    <s v="CA-2011-159338"/>
    <n v="2011"/>
    <x v="402"/>
    <d v="2011-06-28T00:00:00"/>
    <n v="3"/>
    <s v="First Class"/>
    <s v="NS-18640"/>
    <x v="374"/>
    <x v="1"/>
    <s v="United States"/>
    <x v="1"/>
    <x v="1"/>
    <n v="90049"/>
    <x v="1"/>
    <s v="FUR-TA-10004147"/>
    <x v="0"/>
    <s v="Tables"/>
    <s v="Hon 4060 Series Tables"/>
    <n v="447.84"/>
    <n v="5"/>
    <n v="0.2"/>
    <n v="11.19599999999997"/>
    <n v="436.64400000000001"/>
  </r>
  <r>
    <n v="1099"/>
    <s v="CA-2013-107216"/>
    <n v="2013"/>
    <x v="403"/>
    <d v="2013-06-18T00:00:00"/>
    <n v="3"/>
    <s v="First Class"/>
    <s v="PV-18985"/>
    <x v="391"/>
    <x v="2"/>
    <s v="United States"/>
    <x v="8"/>
    <x v="1"/>
    <n v="94122"/>
    <x v="1"/>
    <s v="OFF-AR-10001545"/>
    <x v="1"/>
    <s v="Art"/>
    <s v="Newell 326"/>
    <n v="7.04"/>
    <n v="4"/>
    <n v="0"/>
    <n v="2.0415999999999999"/>
    <n v="4.9984000000000002"/>
  </r>
  <r>
    <n v="1100"/>
    <s v="CA-2013-107216"/>
    <n v="2013"/>
    <x v="403"/>
    <d v="2013-06-18T00:00:00"/>
    <n v="3"/>
    <s v="First Class"/>
    <s v="PV-18985"/>
    <x v="391"/>
    <x v="2"/>
    <s v="United States"/>
    <x v="8"/>
    <x v="1"/>
    <n v="94122"/>
    <x v="1"/>
    <s v="FUR-FU-10000206"/>
    <x v="0"/>
    <s v="Furnishings"/>
    <s v="GE General Purpose, Extra Long Life, Showcase &amp; Floodlight Incandescent Bulbs"/>
    <n v="8.73"/>
    <n v="3"/>
    <n v="0"/>
    <n v="4.1030999999999995"/>
    <n v="4.6269000000000009"/>
  </r>
  <r>
    <n v="1101"/>
    <s v="CA-2013-107216"/>
    <n v="2013"/>
    <x v="403"/>
    <d v="2013-06-18T00:00:00"/>
    <n v="3"/>
    <s v="First Class"/>
    <s v="PV-18985"/>
    <x v="391"/>
    <x v="2"/>
    <s v="United States"/>
    <x v="8"/>
    <x v="1"/>
    <n v="94122"/>
    <x v="1"/>
    <s v="TEC-AC-10001013"/>
    <x v="2"/>
    <s v="Accessories"/>
    <s v="Logitech ClearChat Comfort/USB Headset H390"/>
    <n v="29.29"/>
    <n v="1"/>
    <n v="0"/>
    <n v="9.6656999999999975"/>
    <n v="19.624300000000002"/>
  </r>
  <r>
    <n v="1102"/>
    <s v="CA-2013-107216"/>
    <n v="2013"/>
    <x v="403"/>
    <d v="2013-06-18T00:00:00"/>
    <n v="3"/>
    <s v="First Class"/>
    <s v="PV-18985"/>
    <x v="391"/>
    <x v="2"/>
    <s v="United States"/>
    <x v="8"/>
    <x v="1"/>
    <n v="94122"/>
    <x v="1"/>
    <s v="OFF-AR-10002255"/>
    <x v="1"/>
    <s v="Art"/>
    <s v="Newell 346"/>
    <n v="8.64"/>
    <n v="3"/>
    <n v="0"/>
    <n v="2.5055999999999998"/>
    <n v="6.1344000000000012"/>
  </r>
  <r>
    <n v="1103"/>
    <s v="US-2014-145863"/>
    <n v="2014"/>
    <x v="81"/>
    <d v="2014-04-28T00:00:00"/>
    <n v="6"/>
    <s v="Standard Class"/>
    <s v="RP-19390"/>
    <x v="261"/>
    <x v="0"/>
    <s v="United States"/>
    <x v="12"/>
    <x v="5"/>
    <n v="77041"/>
    <x v="2"/>
    <s v="OFF-BI-10004140"/>
    <x v="1"/>
    <s v="Binders"/>
    <s v="Avery Non-Stick Binders"/>
    <n v="2.6939999999999995"/>
    <n v="3"/>
    <n v="0.8"/>
    <n v="-4.7145000000000028"/>
    <n v="7.4085000000000019"/>
  </r>
  <r>
    <n v="1104"/>
    <s v="US-2014-145863"/>
    <n v="2014"/>
    <x v="81"/>
    <d v="2014-04-28T00:00:00"/>
    <n v="6"/>
    <s v="Standard Class"/>
    <s v="RP-19390"/>
    <x v="261"/>
    <x v="0"/>
    <s v="United States"/>
    <x v="12"/>
    <x v="5"/>
    <n v="77041"/>
    <x v="2"/>
    <s v="OFF-BI-10002049"/>
    <x v="1"/>
    <s v="Binders"/>
    <s v="UniKeep View Case Binders"/>
    <n v="2.9339999999999993"/>
    <n v="3"/>
    <n v="0.8"/>
    <n v="-4.9878000000000018"/>
    <n v="7.9218000000000011"/>
  </r>
  <r>
    <n v="1105"/>
    <s v="CA-2013-112340"/>
    <n v="2013"/>
    <x v="147"/>
    <d v="2013-10-28T00:00:00"/>
    <n v="6"/>
    <s v="Standard Class"/>
    <s v="NM-18520"/>
    <x v="392"/>
    <x v="0"/>
    <s v="United States"/>
    <x v="169"/>
    <x v="1"/>
    <n v="92503"/>
    <x v="1"/>
    <s v="OFF-PA-10001892"/>
    <x v="1"/>
    <s v="Paper"/>
    <s v="Rediform Wirebound &quot;Phone Memo&quot; Message Book, 11 x 5-3/4"/>
    <n v="22.919999999999998"/>
    <n v="3"/>
    <n v="0"/>
    <n v="11.230799999999999"/>
    <n v="11.6892"/>
  </r>
  <r>
    <n v="1106"/>
    <s v="US-2013-110156"/>
    <n v="2013"/>
    <x v="258"/>
    <d v="2013-11-25T00:00:00"/>
    <n v="5"/>
    <s v="Standard Class"/>
    <s v="EH-13945"/>
    <x v="13"/>
    <x v="0"/>
    <s v="United States"/>
    <x v="12"/>
    <x v="5"/>
    <n v="77041"/>
    <x v="2"/>
    <s v="OFF-ST-10000642"/>
    <x v="1"/>
    <s v="Storage"/>
    <s v="Tennsco Lockers, Gray"/>
    <n v="100.70400000000001"/>
    <n v="6"/>
    <n v="0.2"/>
    <n v="-16.36440000000001"/>
    <n v="117.06840000000003"/>
  </r>
  <r>
    <n v="1107"/>
    <s v="US-2013-110156"/>
    <n v="2013"/>
    <x v="258"/>
    <d v="2013-11-25T00:00:00"/>
    <n v="5"/>
    <s v="Standard Class"/>
    <s v="EH-13945"/>
    <x v="13"/>
    <x v="0"/>
    <s v="United States"/>
    <x v="12"/>
    <x v="5"/>
    <n v="77041"/>
    <x v="2"/>
    <s v="FUR-FU-10000206"/>
    <x v="0"/>
    <s v="Furnishings"/>
    <s v="GE General Purpose, Extra Long Life, Showcase &amp; Floodlight Incandescent Bulbs"/>
    <n v="2.3280000000000003"/>
    <n v="2"/>
    <n v="0.6"/>
    <n v="-0.75660000000000016"/>
    <n v="3.0846000000000005"/>
  </r>
  <r>
    <n v="1108"/>
    <s v="US-2013-110156"/>
    <n v="2013"/>
    <x v="258"/>
    <d v="2013-11-25T00:00:00"/>
    <n v="5"/>
    <s v="Standard Class"/>
    <s v="EH-13945"/>
    <x v="13"/>
    <x v="0"/>
    <s v="United States"/>
    <x v="12"/>
    <x v="5"/>
    <n v="77041"/>
    <x v="2"/>
    <s v="OFF-BI-10003676"/>
    <x v="1"/>
    <s v="Binders"/>
    <s v="GBC Standard Recycled Report Covers, Clear Plastic Sheets"/>
    <n v="10.779999999999996"/>
    <n v="5"/>
    <n v="0.8"/>
    <n v="-17.248000000000008"/>
    <n v="28.028000000000006"/>
  </r>
  <r>
    <n v="1109"/>
    <s v="US-2013-110156"/>
    <n v="2013"/>
    <x v="258"/>
    <d v="2013-11-25T00:00:00"/>
    <n v="5"/>
    <s v="Standard Class"/>
    <s v="EH-13945"/>
    <x v="13"/>
    <x v="0"/>
    <s v="United States"/>
    <x v="12"/>
    <x v="5"/>
    <n v="77041"/>
    <x v="2"/>
    <s v="OFF-FA-10003495"/>
    <x v="1"/>
    <s v="Fasteners"/>
    <s v="Staples"/>
    <n v="58.368000000000009"/>
    <n v="12"/>
    <n v="0.2"/>
    <n v="21.888000000000002"/>
    <n v="36.480000000000004"/>
  </r>
  <r>
    <n v="1110"/>
    <s v="US-2013-110156"/>
    <n v="2013"/>
    <x v="258"/>
    <d v="2013-11-25T00:00:00"/>
    <n v="5"/>
    <s v="Standard Class"/>
    <s v="EH-13945"/>
    <x v="13"/>
    <x v="0"/>
    <s v="United States"/>
    <x v="12"/>
    <x v="5"/>
    <n v="77041"/>
    <x v="2"/>
    <s v="OFF-EN-10003798"/>
    <x v="1"/>
    <s v="Envelopes"/>
    <s v="Recycled Interoffice Envelopes with Re-Use-A-Seal Closure, 10 x 13"/>
    <n v="40.968000000000004"/>
    <n v="3"/>
    <n v="0.2"/>
    <n v="13.826699999999999"/>
    <n v="27.141300000000005"/>
  </r>
  <r>
    <n v="1111"/>
    <s v="US-2013-110156"/>
    <n v="2013"/>
    <x v="258"/>
    <d v="2013-11-25T00:00:00"/>
    <n v="5"/>
    <s v="Standard Class"/>
    <s v="EH-13945"/>
    <x v="13"/>
    <x v="0"/>
    <s v="United States"/>
    <x v="12"/>
    <x v="5"/>
    <n v="77041"/>
    <x v="2"/>
    <s v="TEC-PH-10003589"/>
    <x v="2"/>
    <s v="Phones"/>
    <s v="invisibleSHIELD by ZAGG Smudge-Free Screen Protector"/>
    <n v="71.959999999999994"/>
    <n v="5"/>
    <n v="0.2"/>
    <n v="25.185999999999996"/>
    <n v="46.774000000000001"/>
  </r>
  <r>
    <n v="1112"/>
    <s v="US-2013-110156"/>
    <n v="2013"/>
    <x v="258"/>
    <d v="2013-11-25T00:00:00"/>
    <n v="5"/>
    <s v="Standard Class"/>
    <s v="EH-13945"/>
    <x v="13"/>
    <x v="0"/>
    <s v="United States"/>
    <x v="12"/>
    <x v="5"/>
    <n v="77041"/>
    <x v="2"/>
    <s v="OFF-PA-10004735"/>
    <x v="1"/>
    <s v="Paper"/>
    <s v="Xerox 1905"/>
    <n v="10.368000000000002"/>
    <n v="2"/>
    <n v="0.2"/>
    <n v="3.6288"/>
    <n v="6.7392000000000021"/>
  </r>
  <r>
    <n v="1113"/>
    <s v="US-2013-110156"/>
    <n v="2013"/>
    <x v="258"/>
    <d v="2013-11-25T00:00:00"/>
    <n v="5"/>
    <s v="Standard Class"/>
    <s v="EH-13945"/>
    <x v="13"/>
    <x v="0"/>
    <s v="United States"/>
    <x v="12"/>
    <x v="5"/>
    <n v="77041"/>
    <x v="2"/>
    <s v="OFF-BI-10002609"/>
    <x v="1"/>
    <s v="Binders"/>
    <s v="Avery Hidden Tab Dividers for Binding Systems"/>
    <n v="1.1919999999999997"/>
    <n v="2"/>
    <n v="0.8"/>
    <n v="-2.0264000000000002"/>
    <n v="3.2183999999999999"/>
  </r>
  <r>
    <n v="1114"/>
    <s v="CA-2014-140585"/>
    <n v="2014"/>
    <x v="404"/>
    <d v="2014-12-24T00:00:00"/>
    <n v="5"/>
    <s v="Second Class"/>
    <s v="RA-19915"/>
    <x v="154"/>
    <x v="0"/>
    <s v="United States"/>
    <x v="184"/>
    <x v="1"/>
    <n v="92024"/>
    <x v="1"/>
    <s v="OFF-BI-10003364"/>
    <x v="1"/>
    <s v="Binders"/>
    <s v="Binding Machine Supplies"/>
    <n v="46.672000000000004"/>
    <n v="2"/>
    <n v="0.2"/>
    <n v="16.3352"/>
    <n v="30.336800000000004"/>
  </r>
  <r>
    <n v="1115"/>
    <s v="CA-2014-140585"/>
    <n v="2014"/>
    <x v="404"/>
    <d v="2014-12-24T00:00:00"/>
    <n v="5"/>
    <s v="Second Class"/>
    <s v="RA-19915"/>
    <x v="154"/>
    <x v="0"/>
    <s v="United States"/>
    <x v="184"/>
    <x v="1"/>
    <n v="92024"/>
    <x v="1"/>
    <s v="FUR-BO-10002206"/>
    <x v="0"/>
    <s v="Bookcases"/>
    <s v="Bush Saratoga Collection 5-Shelf Bookcase, Hanover Cherry, *Special Order"/>
    <n v="119.83299999999998"/>
    <n v="1"/>
    <n v="0.15"/>
    <n v="-12.688200000000002"/>
    <n v="132.52119999999999"/>
  </r>
  <r>
    <n v="1116"/>
    <s v="CA-2014-140585"/>
    <n v="2014"/>
    <x v="404"/>
    <d v="2014-12-24T00:00:00"/>
    <n v="5"/>
    <s v="Second Class"/>
    <s v="RA-19915"/>
    <x v="154"/>
    <x v="0"/>
    <s v="United States"/>
    <x v="184"/>
    <x v="1"/>
    <n v="92024"/>
    <x v="1"/>
    <s v="TEC-AC-10003610"/>
    <x v="2"/>
    <s v="Accessories"/>
    <s v="Logitech Illuminated - Keyboard"/>
    <n v="119.98"/>
    <n v="2"/>
    <n v="0"/>
    <n v="57.590400000000002"/>
    <n v="62.389600000000002"/>
  </r>
  <r>
    <n v="1117"/>
    <s v="CA-2013-144855"/>
    <n v="2013"/>
    <x v="405"/>
    <d v="2013-07-25T00:00:00"/>
    <n v="2"/>
    <s v="Second Class"/>
    <s v="DL-13495"/>
    <x v="393"/>
    <x v="1"/>
    <s v="United States"/>
    <x v="8"/>
    <x v="1"/>
    <n v="94110"/>
    <x v="1"/>
    <s v="OFF-LA-10003766"/>
    <x v="1"/>
    <s v="Labels"/>
    <s v="Self-Adhesive Removable Labels"/>
    <n v="6.3"/>
    <n v="2"/>
    <n v="0"/>
    <n v="3.024"/>
    <n v="3.2759999999999998"/>
  </r>
  <r>
    <n v="1118"/>
    <s v="CA-2012-142755"/>
    <n v="2012"/>
    <x v="406"/>
    <d v="2012-09-08T00:00:00"/>
    <n v="4"/>
    <s v="Standard Class"/>
    <s v="CS-12355"/>
    <x v="394"/>
    <x v="0"/>
    <s v="United States"/>
    <x v="185"/>
    <x v="32"/>
    <n v="30076"/>
    <x v="0"/>
    <s v="OFF-PA-10001970"/>
    <x v="1"/>
    <s v="Paper"/>
    <s v="Xerox 1908"/>
    <n v="279.89999999999998"/>
    <n v="5"/>
    <n v="0"/>
    <n v="137.15100000000001"/>
    <n v="142.74899999999997"/>
  </r>
  <r>
    <n v="1119"/>
    <s v="CA-2012-142755"/>
    <n v="2012"/>
    <x v="406"/>
    <d v="2012-09-08T00:00:00"/>
    <n v="4"/>
    <s v="Standard Class"/>
    <s v="CS-12355"/>
    <x v="394"/>
    <x v="0"/>
    <s v="United States"/>
    <x v="185"/>
    <x v="32"/>
    <n v="30076"/>
    <x v="0"/>
    <s v="TEC-AC-10002049"/>
    <x v="2"/>
    <s v="Accessories"/>
    <s v="Logitech G19 Programmable Gaming Keyboard"/>
    <n v="619.94999999999993"/>
    <n v="5"/>
    <n v="0"/>
    <n v="111.59099999999995"/>
    <n v="508.35899999999998"/>
  </r>
  <r>
    <n v="1120"/>
    <s v="CA-2012-142755"/>
    <n v="2012"/>
    <x v="406"/>
    <d v="2012-09-08T00:00:00"/>
    <n v="4"/>
    <s v="Standard Class"/>
    <s v="CS-12355"/>
    <x v="394"/>
    <x v="0"/>
    <s v="United States"/>
    <x v="185"/>
    <x v="32"/>
    <n v="30076"/>
    <x v="0"/>
    <s v="OFF-PA-10000141"/>
    <x v="1"/>
    <s v="Paper"/>
    <s v="Ampad Evidence Wirebond Steno Books, 6&quot; x 9&quot;"/>
    <n v="4.3600000000000003"/>
    <n v="2"/>
    <n v="0"/>
    <n v="2.0491999999999999"/>
    <n v="2.3108000000000004"/>
  </r>
  <r>
    <n v="1121"/>
    <s v="CA-2012-142755"/>
    <n v="2012"/>
    <x v="406"/>
    <d v="2012-09-08T00:00:00"/>
    <n v="4"/>
    <s v="Standard Class"/>
    <s v="CS-12355"/>
    <x v="394"/>
    <x v="0"/>
    <s v="United States"/>
    <x v="185"/>
    <x v="32"/>
    <n v="30076"/>
    <x v="0"/>
    <s v="OFF-EN-10004459"/>
    <x v="1"/>
    <s v="Envelopes"/>
    <s v="Security-Tint Envelopes"/>
    <n v="15.28"/>
    <n v="2"/>
    <n v="0"/>
    <n v="7.4871999999999996"/>
    <n v="7.7927999999999997"/>
  </r>
  <r>
    <n v="1122"/>
    <s v="US-2011-147627"/>
    <n v="2011"/>
    <x v="407"/>
    <d v="2011-01-27T00:00:00"/>
    <n v="6"/>
    <s v="Standard Class"/>
    <s v="HL-15040"/>
    <x v="332"/>
    <x v="0"/>
    <s v="United States"/>
    <x v="186"/>
    <x v="36"/>
    <n v="72401"/>
    <x v="0"/>
    <s v="TEC-PH-10001061"/>
    <x v="2"/>
    <s v="Phones"/>
    <s v="Apple iPhone 5C"/>
    <n v="699.93"/>
    <n v="7"/>
    <n v="0"/>
    <n v="181.98179999999999"/>
    <n v="517.94819999999993"/>
  </r>
  <r>
    <n v="1123"/>
    <s v="US-2011-147627"/>
    <n v="2011"/>
    <x v="407"/>
    <d v="2011-01-27T00:00:00"/>
    <n v="6"/>
    <s v="Standard Class"/>
    <s v="HL-15040"/>
    <x v="332"/>
    <x v="0"/>
    <s v="United States"/>
    <x v="186"/>
    <x v="36"/>
    <n v="72401"/>
    <x v="0"/>
    <s v="OFF-AR-10002375"/>
    <x v="1"/>
    <s v="Art"/>
    <s v="Newell 351"/>
    <n v="22.959999999999997"/>
    <n v="7"/>
    <n v="0"/>
    <n v="6.6583999999999968"/>
    <n v="16.301600000000001"/>
  </r>
  <r>
    <n v="1124"/>
    <s v="US-2011-147627"/>
    <n v="2011"/>
    <x v="407"/>
    <d v="2011-01-27T00:00:00"/>
    <n v="6"/>
    <s v="Standard Class"/>
    <s v="HL-15040"/>
    <x v="332"/>
    <x v="0"/>
    <s v="United States"/>
    <x v="186"/>
    <x v="36"/>
    <n v="72401"/>
    <x v="0"/>
    <s v="FUR-FU-10003194"/>
    <x v="0"/>
    <s v="Furnishings"/>
    <s v="Eldon Expressions Desk Accessory, Wood Pencil Holder, Oak"/>
    <n v="38.6"/>
    <n v="4"/>
    <n v="0"/>
    <n v="11.579999999999998"/>
    <n v="27.020000000000003"/>
  </r>
  <r>
    <n v="1125"/>
    <s v="US-2011-147627"/>
    <n v="2011"/>
    <x v="407"/>
    <d v="2011-01-27T00:00:00"/>
    <n v="6"/>
    <s v="Standard Class"/>
    <s v="HL-15040"/>
    <x v="332"/>
    <x v="0"/>
    <s v="United States"/>
    <x v="186"/>
    <x v="36"/>
    <n v="72401"/>
    <x v="0"/>
    <s v="OFF-AR-10003811"/>
    <x v="1"/>
    <s v="Art"/>
    <s v="Newell 327"/>
    <n v="6.63"/>
    <n v="3"/>
    <n v="0"/>
    <n v="1.7901"/>
    <n v="4.8399000000000001"/>
  </r>
  <r>
    <n v="1126"/>
    <s v="US-2011-147627"/>
    <n v="2011"/>
    <x v="407"/>
    <d v="2011-01-27T00:00:00"/>
    <n v="6"/>
    <s v="Standard Class"/>
    <s v="HL-15040"/>
    <x v="332"/>
    <x v="0"/>
    <s v="United States"/>
    <x v="186"/>
    <x v="36"/>
    <n v="72401"/>
    <x v="0"/>
    <s v="OFF-EN-10001539"/>
    <x v="1"/>
    <s v="Envelopes"/>
    <s v="Staples"/>
    <n v="23.34"/>
    <n v="3"/>
    <n v="0"/>
    <n v="10.969799999999999"/>
    <n v="12.370200000000001"/>
  </r>
  <r>
    <n v="1127"/>
    <s v="US-2011-147627"/>
    <n v="2011"/>
    <x v="407"/>
    <d v="2011-01-27T00:00:00"/>
    <n v="6"/>
    <s v="Standard Class"/>
    <s v="HL-15040"/>
    <x v="332"/>
    <x v="0"/>
    <s v="United States"/>
    <x v="186"/>
    <x v="36"/>
    <n v="72401"/>
    <x v="0"/>
    <s v="FUR-CH-10002331"/>
    <x v="0"/>
    <s v="Chairs"/>
    <s v="Hon 4700 Series Mobuis Mid-Back Task Chairs with Adjustable Arms"/>
    <n v="1067.94"/>
    <n v="3"/>
    <n v="0"/>
    <n v="224.2673999999999"/>
    <n v="843.6726000000001"/>
  </r>
  <r>
    <n v="1128"/>
    <s v="CA-2012-105970"/>
    <n v="2012"/>
    <x v="56"/>
    <d v="2012-03-07T00:00:00"/>
    <n v="5"/>
    <s v="Standard Class"/>
    <s v="PA-19060"/>
    <x v="50"/>
    <x v="2"/>
    <s v="United States"/>
    <x v="102"/>
    <x v="14"/>
    <n v="47374"/>
    <x v="2"/>
    <s v="OFF-AR-10003156"/>
    <x v="1"/>
    <s v="Art"/>
    <s v="50 Colored Long Pencils"/>
    <n v="10.16"/>
    <n v="1"/>
    <n v="0"/>
    <n v="2.6416000000000004"/>
    <n v="7.5183999999999997"/>
  </r>
  <r>
    <n v="1129"/>
    <s v="CA-2012-105970"/>
    <n v="2012"/>
    <x v="56"/>
    <d v="2012-03-07T00:00:00"/>
    <n v="5"/>
    <s v="Standard Class"/>
    <s v="PA-19060"/>
    <x v="50"/>
    <x v="2"/>
    <s v="United States"/>
    <x v="102"/>
    <x v="14"/>
    <n v="47374"/>
    <x v="2"/>
    <s v="OFF-EN-10001532"/>
    <x v="1"/>
    <s v="Envelopes"/>
    <s v="Brown Kraft Recycled Envelopes"/>
    <n v="101.88"/>
    <n v="6"/>
    <n v="0"/>
    <n v="50.94"/>
    <n v="50.94"/>
  </r>
  <r>
    <n v="1130"/>
    <s v="CA-2013-112102"/>
    <n v="2013"/>
    <x v="408"/>
    <d v="2013-04-17T00:00:00"/>
    <n v="4"/>
    <s v="Standard Class"/>
    <s v="BD-11605"/>
    <x v="205"/>
    <x v="0"/>
    <s v="United States"/>
    <x v="24"/>
    <x v="17"/>
    <n v="22153"/>
    <x v="0"/>
    <s v="FUR-TA-10004086"/>
    <x v="0"/>
    <s v="Tables"/>
    <s v="KI Adjustable-Height Table"/>
    <n v="343.92"/>
    <n v="4"/>
    <n v="0"/>
    <n v="75.662399999999991"/>
    <n v="268.25760000000002"/>
  </r>
  <r>
    <n v="1131"/>
    <s v="CA-2013-112102"/>
    <n v="2013"/>
    <x v="408"/>
    <d v="2013-04-17T00:00:00"/>
    <n v="4"/>
    <s v="Standard Class"/>
    <s v="BD-11605"/>
    <x v="205"/>
    <x v="0"/>
    <s v="United States"/>
    <x v="24"/>
    <x v="17"/>
    <n v="22153"/>
    <x v="0"/>
    <s v="OFF-PA-10000100"/>
    <x v="1"/>
    <s v="Paper"/>
    <s v="Xerox 1945"/>
    <n v="40.99"/>
    <n v="1"/>
    <n v="0"/>
    <n v="20.085100000000001"/>
    <n v="20.904900000000001"/>
  </r>
  <r>
    <n v="1132"/>
    <s v="CA-2013-112102"/>
    <n v="2013"/>
    <x v="408"/>
    <d v="2013-04-17T00:00:00"/>
    <n v="4"/>
    <s v="Standard Class"/>
    <s v="BD-11605"/>
    <x v="205"/>
    <x v="0"/>
    <s v="United States"/>
    <x v="24"/>
    <x v="17"/>
    <n v="22153"/>
    <x v="0"/>
    <s v="OFF-EN-10002500"/>
    <x v="1"/>
    <s v="Envelopes"/>
    <s v="Globe Weis Peel &amp; Seel First Class Envelopes"/>
    <n v="63.9"/>
    <n v="5"/>
    <n v="0"/>
    <n v="28.754999999999995"/>
    <n v="35.145000000000003"/>
  </r>
  <r>
    <n v="1133"/>
    <s v="US-2013-114776"/>
    <n v="2013"/>
    <x v="409"/>
    <d v="2013-12-08T00:00:00"/>
    <n v="1"/>
    <s v="First Class"/>
    <s v="GG-14650"/>
    <x v="55"/>
    <x v="1"/>
    <s v="United States"/>
    <x v="187"/>
    <x v="1"/>
    <n v="94509"/>
    <x v="1"/>
    <s v="OFF-PA-10004100"/>
    <x v="1"/>
    <s v="Paper"/>
    <s v="Xerox 216"/>
    <n v="19.440000000000001"/>
    <n v="3"/>
    <n v="0"/>
    <n v="9.3312000000000008"/>
    <n v="10.1088"/>
  </r>
  <r>
    <n v="1134"/>
    <s v="US-2013-134908"/>
    <n v="2013"/>
    <x v="410"/>
    <d v="2013-06-10T00:00:00"/>
    <n v="4"/>
    <s v="Standard Class"/>
    <s v="JS-15940"/>
    <x v="185"/>
    <x v="2"/>
    <s v="United States"/>
    <x v="10"/>
    <x v="9"/>
    <n v="19134"/>
    <x v="3"/>
    <s v="OFF-ST-10003479"/>
    <x v="1"/>
    <s v="Storage"/>
    <s v="Eldon Base for stackable storage shelf, platinum"/>
    <n v="124.608"/>
    <n v="4"/>
    <n v="0.2"/>
    <n v="-23.364000000000019"/>
    <n v="147.97200000000004"/>
  </r>
  <r>
    <n v="1135"/>
    <s v="US-2013-134908"/>
    <n v="2013"/>
    <x v="410"/>
    <d v="2013-06-10T00:00:00"/>
    <n v="4"/>
    <s v="Standard Class"/>
    <s v="JS-15940"/>
    <x v="185"/>
    <x v="2"/>
    <s v="United States"/>
    <x v="10"/>
    <x v="9"/>
    <n v="19134"/>
    <x v="3"/>
    <s v="OFF-LA-10000973"/>
    <x v="1"/>
    <s v="Labels"/>
    <s v="Avery 502"/>
    <n v="7.5600000000000005"/>
    <n v="3"/>
    <n v="0.2"/>
    <n v="2.6459999999999995"/>
    <n v="4.9140000000000015"/>
  </r>
  <r>
    <n v="1136"/>
    <s v="US-2013-148803"/>
    <n v="2013"/>
    <x v="25"/>
    <d v="2013-12-12T00:00:00"/>
    <n v="0"/>
    <s v="Same Day"/>
    <s v="LR-16915"/>
    <x v="235"/>
    <x v="0"/>
    <s v="United States"/>
    <x v="188"/>
    <x v="2"/>
    <n v="33030"/>
    <x v="0"/>
    <s v="OFF-ST-10001476"/>
    <x v="1"/>
    <s v="Storage"/>
    <s v="Steel Personal Filing/Posting Tote"/>
    <n v="85.224000000000004"/>
    <n v="3"/>
    <n v="0.2"/>
    <n v="7.4571000000000041"/>
    <n v="77.766899999999993"/>
  </r>
  <r>
    <n v="1137"/>
    <s v="CA-2013-152170"/>
    <n v="2013"/>
    <x v="396"/>
    <d v="2013-11-16T00:00:00"/>
    <n v="3"/>
    <s v="Second Class"/>
    <s v="FH-14275"/>
    <x v="395"/>
    <x v="1"/>
    <s v="United States"/>
    <x v="189"/>
    <x v="14"/>
    <n v="46350"/>
    <x v="2"/>
    <s v="OFF-EN-10002831"/>
    <x v="1"/>
    <s v="Envelopes"/>
    <s v="Tyvek  Top-Opening Peel &amp; Seel  Envelopes, Gray"/>
    <n v="287.52"/>
    <n v="8"/>
    <n v="0"/>
    <n v="129.38399999999999"/>
    <n v="158.136"/>
  </r>
  <r>
    <n v="1138"/>
    <s v="CA-2013-152170"/>
    <n v="2013"/>
    <x v="396"/>
    <d v="2013-11-16T00:00:00"/>
    <n v="3"/>
    <s v="Second Class"/>
    <s v="FH-14275"/>
    <x v="395"/>
    <x v="1"/>
    <s v="United States"/>
    <x v="189"/>
    <x v="14"/>
    <n v="46350"/>
    <x v="2"/>
    <s v="OFF-AP-10002350"/>
    <x v="1"/>
    <s v="Appliances"/>
    <s v="Belkin F9H710-06 7 Outlet SurgeMaster Surge Protector"/>
    <n v="37.68"/>
    <n v="2"/>
    <n v="0"/>
    <n v="10.5504"/>
    <n v="27.1296"/>
  </r>
  <r>
    <n v="1139"/>
    <s v="CA-2013-152170"/>
    <n v="2013"/>
    <x v="396"/>
    <d v="2013-11-16T00:00:00"/>
    <n v="3"/>
    <s v="Second Class"/>
    <s v="FH-14275"/>
    <x v="395"/>
    <x v="1"/>
    <s v="United States"/>
    <x v="189"/>
    <x v="14"/>
    <n v="46350"/>
    <x v="2"/>
    <s v="OFF-PA-10001763"/>
    <x v="1"/>
    <s v="Paper"/>
    <s v="Xerox 1896"/>
    <n v="19.98"/>
    <n v="2"/>
    <n v="0"/>
    <n v="8.9909999999999997"/>
    <n v="10.989000000000001"/>
  </r>
  <r>
    <n v="1140"/>
    <s v="CA-2013-152170"/>
    <n v="2013"/>
    <x v="396"/>
    <d v="2013-11-16T00:00:00"/>
    <n v="3"/>
    <s v="Second Class"/>
    <s v="FH-14275"/>
    <x v="395"/>
    <x v="1"/>
    <s v="United States"/>
    <x v="189"/>
    <x v="14"/>
    <n v="46350"/>
    <x v="2"/>
    <s v="OFF-AR-10003394"/>
    <x v="1"/>
    <s v="Art"/>
    <s v="Newell 332"/>
    <n v="20.58"/>
    <n v="7"/>
    <n v="0"/>
    <n v="5.5566000000000004"/>
    <n v="15.023399999999999"/>
  </r>
  <r>
    <n v="1141"/>
    <s v="CA-2013-152170"/>
    <n v="2013"/>
    <x v="396"/>
    <d v="2013-11-16T00:00:00"/>
    <n v="3"/>
    <s v="Second Class"/>
    <s v="FH-14275"/>
    <x v="395"/>
    <x v="1"/>
    <s v="United States"/>
    <x v="189"/>
    <x v="14"/>
    <n v="46350"/>
    <x v="2"/>
    <s v="OFF-BI-10002072"/>
    <x v="1"/>
    <s v="Binders"/>
    <s v="Cardinal Slant-D Ring Binders"/>
    <n v="17.38"/>
    <n v="2"/>
    <n v="0"/>
    <n v="8.69"/>
    <n v="8.69"/>
  </r>
  <r>
    <n v="1142"/>
    <s v="CA-2011-146969"/>
    <n v="2011"/>
    <x v="411"/>
    <d v="2011-10-03T00:00:00"/>
    <n v="4"/>
    <s v="Standard Class"/>
    <s v="AP-10915"/>
    <x v="275"/>
    <x v="0"/>
    <s v="United States"/>
    <x v="1"/>
    <x v="1"/>
    <n v="90045"/>
    <x v="1"/>
    <s v="FUR-FU-10004188"/>
    <x v="0"/>
    <s v="Furnishings"/>
    <s v="Luxo Professional Combination Clamp-On Lamps"/>
    <n v="204.6"/>
    <n v="2"/>
    <n v="0"/>
    <n v="53.195999999999998"/>
    <n v="151.404"/>
  </r>
  <r>
    <n v="1143"/>
    <s v="CA-2011-146969"/>
    <n v="2011"/>
    <x v="411"/>
    <d v="2011-10-03T00:00:00"/>
    <n v="4"/>
    <s v="Standard Class"/>
    <s v="AP-10915"/>
    <x v="275"/>
    <x v="0"/>
    <s v="United States"/>
    <x v="1"/>
    <x v="1"/>
    <n v="90045"/>
    <x v="1"/>
    <s v="OFF-FA-10001561"/>
    <x v="1"/>
    <s v="Fasteners"/>
    <s v="Stockwell Push Pins"/>
    <n v="8.7200000000000006"/>
    <n v="4"/>
    <n v="0"/>
    <n v="2.8776000000000002"/>
    <n v="5.8424000000000005"/>
  </r>
  <r>
    <n v="1144"/>
    <s v="CA-2011-146969"/>
    <n v="2011"/>
    <x v="411"/>
    <d v="2011-10-03T00:00:00"/>
    <n v="4"/>
    <s v="Standard Class"/>
    <s v="AP-10915"/>
    <x v="275"/>
    <x v="0"/>
    <s v="United States"/>
    <x v="1"/>
    <x v="1"/>
    <n v="90045"/>
    <x v="1"/>
    <s v="OFF-PA-10002105"/>
    <x v="1"/>
    <s v="Paper"/>
    <s v="Xerox 223"/>
    <n v="6.48"/>
    <n v="1"/>
    <n v="0"/>
    <n v="3.1104000000000003"/>
    <n v="3.3696000000000002"/>
  </r>
  <r>
    <n v="1145"/>
    <s v="CA-2011-146969"/>
    <n v="2011"/>
    <x v="411"/>
    <d v="2011-10-03T00:00:00"/>
    <n v="4"/>
    <s v="Standard Class"/>
    <s v="AP-10915"/>
    <x v="275"/>
    <x v="0"/>
    <s v="United States"/>
    <x v="1"/>
    <x v="1"/>
    <n v="90045"/>
    <x v="1"/>
    <s v="TEC-MA-10004241"/>
    <x v="2"/>
    <s v="Machines"/>
    <s v="Star Micronics TSP800 TSP847IIU Receipt Printer"/>
    <n v="686.32"/>
    <n v="2"/>
    <n v="0.2"/>
    <n v="223.05399999999995"/>
    <n v="463.26600000000008"/>
  </r>
  <r>
    <n v="1146"/>
    <s v="CA-2011-146969"/>
    <n v="2011"/>
    <x v="411"/>
    <d v="2011-10-03T00:00:00"/>
    <n v="4"/>
    <s v="Standard Class"/>
    <s v="AP-10915"/>
    <x v="275"/>
    <x v="0"/>
    <s v="United States"/>
    <x v="1"/>
    <x v="1"/>
    <n v="90045"/>
    <x v="1"/>
    <s v="OFF-ST-10004340"/>
    <x v="1"/>
    <s v="Storage"/>
    <s v="Fellowes Mobile File Cart, Black"/>
    <n v="62.18"/>
    <n v="1"/>
    <n v="0"/>
    <n v="16.788600000000002"/>
    <n v="45.391399999999997"/>
  </r>
  <r>
    <n v="1147"/>
    <s v="CA-2012-112452"/>
    <n v="2012"/>
    <x v="388"/>
    <d v="2012-04-04T00:00:00"/>
    <n v="0"/>
    <s v="Same Day"/>
    <s v="NC-18340"/>
    <x v="396"/>
    <x v="0"/>
    <s v="United States"/>
    <x v="190"/>
    <x v="12"/>
    <n v="48911"/>
    <x v="2"/>
    <s v="OFF-AP-10003849"/>
    <x v="1"/>
    <s v="Appliances"/>
    <s v="Hoover Shoulder Vac Commercial Portable Vacuum"/>
    <n v="644.07600000000002"/>
    <n v="2"/>
    <n v="0.1"/>
    <n v="107.34599999999996"/>
    <n v="536.73"/>
  </r>
  <r>
    <n v="1148"/>
    <s v="CA-2012-112452"/>
    <n v="2012"/>
    <x v="388"/>
    <d v="2012-04-04T00:00:00"/>
    <n v="0"/>
    <s v="Same Day"/>
    <s v="NC-18340"/>
    <x v="396"/>
    <x v="0"/>
    <s v="United States"/>
    <x v="190"/>
    <x v="12"/>
    <n v="48911"/>
    <x v="2"/>
    <s v="OFF-FA-10000735"/>
    <x v="1"/>
    <s v="Fasteners"/>
    <s v="Staples"/>
    <n v="5.84"/>
    <n v="2"/>
    <n v="0"/>
    <n v="2.6279999999999997"/>
    <n v="3.2120000000000002"/>
  </r>
  <r>
    <n v="1149"/>
    <s v="CA-2012-112452"/>
    <n v="2012"/>
    <x v="388"/>
    <d v="2012-04-04T00:00:00"/>
    <n v="0"/>
    <s v="Same Day"/>
    <s v="NC-18340"/>
    <x v="396"/>
    <x v="0"/>
    <s v="United States"/>
    <x v="190"/>
    <x v="12"/>
    <n v="48911"/>
    <x v="2"/>
    <s v="OFF-BI-10003350"/>
    <x v="1"/>
    <s v="Binders"/>
    <s v="Acco Expandable Hanging Binders"/>
    <n v="12.76"/>
    <n v="2"/>
    <n v="0"/>
    <n v="5.8695999999999993"/>
    <n v="6.8904000000000005"/>
  </r>
  <r>
    <n v="1150"/>
    <s v="CA-2012-112452"/>
    <n v="2012"/>
    <x v="388"/>
    <d v="2012-04-04T00:00:00"/>
    <n v="0"/>
    <s v="Same Day"/>
    <s v="NC-18340"/>
    <x v="396"/>
    <x v="0"/>
    <s v="United States"/>
    <x v="190"/>
    <x v="12"/>
    <n v="48911"/>
    <x v="2"/>
    <s v="TEC-PH-10000307"/>
    <x v="2"/>
    <s v="Phones"/>
    <s v="Shocksock Galaxy S4 Armband"/>
    <n v="10.95"/>
    <n v="1"/>
    <n v="0"/>
    <n v="0.43799999999999883"/>
    <n v="10.512"/>
  </r>
  <r>
    <n v="1151"/>
    <s v="CA-2012-112452"/>
    <n v="2012"/>
    <x v="388"/>
    <d v="2012-04-04T00:00:00"/>
    <n v="0"/>
    <s v="Same Day"/>
    <s v="NC-18340"/>
    <x v="396"/>
    <x v="0"/>
    <s v="United States"/>
    <x v="190"/>
    <x v="12"/>
    <n v="48911"/>
    <x v="2"/>
    <s v="TEC-CO-10004202"/>
    <x v="2"/>
    <s v="Copiers"/>
    <s v="Brother DCP1000 Digital 3 in 1 Multifunction Machine"/>
    <n v="599.98"/>
    <n v="2"/>
    <n v="0"/>
    <n v="209.99299999999999"/>
    <n v="389.98700000000002"/>
  </r>
  <r>
    <n v="1152"/>
    <s v="CA-2012-113971"/>
    <n v="2012"/>
    <x v="412"/>
    <d v="2012-05-14T00:00:00"/>
    <n v="6"/>
    <s v="Standard Class"/>
    <s v="CB-12535"/>
    <x v="118"/>
    <x v="1"/>
    <s v="United States"/>
    <x v="191"/>
    <x v="24"/>
    <n v="44221"/>
    <x v="3"/>
    <s v="FUR-FU-10001852"/>
    <x v="0"/>
    <s v="Furnishings"/>
    <s v="Eldon Regeneration Recycled Desk Accessories, Smoke"/>
    <n v="8.3520000000000003"/>
    <n v="6"/>
    <n v="0.2"/>
    <n v="1.2527999999999997"/>
    <n v="7.0992000000000006"/>
  </r>
  <r>
    <n v="1153"/>
    <s v="CA-2014-160395"/>
    <n v="2014"/>
    <x v="413"/>
    <d v="2014-01-07T00:00:00"/>
    <n v="6"/>
    <s v="Standard Class"/>
    <s v="KL-16555"/>
    <x v="126"/>
    <x v="1"/>
    <s v="United States"/>
    <x v="192"/>
    <x v="33"/>
    <n v="89502"/>
    <x v="1"/>
    <s v="OFF-AR-10003759"/>
    <x v="1"/>
    <s v="Art"/>
    <s v="Crayola Anti Dust Chalk, 12/Pack"/>
    <n v="3.64"/>
    <n v="2"/>
    <n v="0"/>
    <n v="1.6379999999999999"/>
    <n v="2.0020000000000002"/>
  </r>
  <r>
    <n v="1154"/>
    <s v="CA-2014-160395"/>
    <n v="2014"/>
    <x v="413"/>
    <d v="2014-01-07T00:00:00"/>
    <n v="6"/>
    <s v="Standard Class"/>
    <s v="KL-16555"/>
    <x v="126"/>
    <x v="1"/>
    <s v="United States"/>
    <x v="192"/>
    <x v="33"/>
    <n v="89502"/>
    <x v="1"/>
    <s v="OFF-BI-10003984"/>
    <x v="1"/>
    <s v="Binders"/>
    <s v="Lock-Up Easel 'Spel-Binder'"/>
    <n v="159.768"/>
    <n v="7"/>
    <n v="0.2"/>
    <n v="53.921700000000008"/>
    <n v="105.84629999999999"/>
  </r>
  <r>
    <n v="1155"/>
    <s v="CA-2011-136567"/>
    <n v="2011"/>
    <x v="414"/>
    <d v="2011-12-21T00:00:00"/>
    <n v="1"/>
    <s v="First Class"/>
    <s v="PS-19045"/>
    <x v="390"/>
    <x v="2"/>
    <s v="United States"/>
    <x v="193"/>
    <x v="17"/>
    <n v="22801"/>
    <x v="0"/>
    <s v="OFF-ST-10004337"/>
    <x v="1"/>
    <s v="Storage"/>
    <s v="SAFCO Commercial Wire Shelving, 72h"/>
    <n v="122.48"/>
    <n v="2"/>
    <n v="0"/>
    <n v="0"/>
    <n v="122.48"/>
  </r>
  <r>
    <n v="1156"/>
    <s v="CA-2011-136567"/>
    <n v="2011"/>
    <x v="414"/>
    <d v="2011-12-21T00:00:00"/>
    <n v="1"/>
    <s v="First Class"/>
    <s v="PS-19045"/>
    <x v="390"/>
    <x v="2"/>
    <s v="United States"/>
    <x v="193"/>
    <x v="17"/>
    <n v="22801"/>
    <x v="0"/>
    <s v="FUR-TA-10001932"/>
    <x v="0"/>
    <s v="Tables"/>
    <s v="Chromcraft 48&quot; x 96&quot; Racetrack Double Pedestal Table"/>
    <n v="2244.48"/>
    <n v="7"/>
    <n v="0"/>
    <n v="493.78559999999993"/>
    <n v="1750.6944000000001"/>
  </r>
  <r>
    <n v="1157"/>
    <s v="CA-2011-136567"/>
    <n v="2011"/>
    <x v="414"/>
    <d v="2011-12-21T00:00:00"/>
    <n v="1"/>
    <s v="First Class"/>
    <s v="PS-19045"/>
    <x v="390"/>
    <x v="2"/>
    <s v="United States"/>
    <x v="193"/>
    <x v="17"/>
    <n v="22801"/>
    <x v="0"/>
    <s v="OFF-BI-10003982"/>
    <x v="1"/>
    <s v="Binders"/>
    <s v="Wilson Jones Century Plastic Molded Ring Binders"/>
    <n v="62.31"/>
    <n v="3"/>
    <n v="0"/>
    <n v="29.285699999999999"/>
    <n v="33.024300000000004"/>
  </r>
  <r>
    <n v="1158"/>
    <s v="CA-2011-136567"/>
    <n v="2011"/>
    <x v="414"/>
    <d v="2011-12-21T00:00:00"/>
    <n v="1"/>
    <s v="First Class"/>
    <s v="PS-19045"/>
    <x v="390"/>
    <x v="2"/>
    <s v="United States"/>
    <x v="193"/>
    <x v="17"/>
    <n v="22801"/>
    <x v="0"/>
    <s v="FUR-TA-10000617"/>
    <x v="0"/>
    <s v="Tables"/>
    <s v="Hon Practical Foundations 30 x 60 Training Table, Light Gray/Charcoal"/>
    <n v="455.1"/>
    <n v="2"/>
    <n v="0"/>
    <n v="100.12200000000001"/>
    <n v="354.97800000000001"/>
  </r>
  <r>
    <n v="1159"/>
    <s v="CA-2013-149314"/>
    <n v="2013"/>
    <x v="415"/>
    <d v="2013-07-08T00:00:00"/>
    <n v="5"/>
    <s v="Second Class"/>
    <s v="GB-14530"/>
    <x v="334"/>
    <x v="1"/>
    <s v="United States"/>
    <x v="1"/>
    <x v="1"/>
    <n v="90004"/>
    <x v="1"/>
    <s v="FUR-CH-10002126"/>
    <x v="0"/>
    <s v="Chairs"/>
    <s v="Hon Deluxe Fabric Upholstered Stacking Chairs"/>
    <n v="195.184"/>
    <n v="1"/>
    <n v="0.2"/>
    <n v="19.518400000000007"/>
    <n v="175.66559999999998"/>
  </r>
  <r>
    <n v="1160"/>
    <s v="CA-2014-147039"/>
    <n v="2014"/>
    <x v="222"/>
    <d v="2014-07-05T00:00:00"/>
    <n v="5"/>
    <s v="Standard Class"/>
    <s v="AA-10315"/>
    <x v="397"/>
    <x v="0"/>
    <s v="United States"/>
    <x v="31"/>
    <x v="11"/>
    <n v="55407"/>
    <x v="2"/>
    <s v="OFF-AP-10000576"/>
    <x v="1"/>
    <s v="Appliances"/>
    <s v="Belkin 325VA UPS Surge Protector, 6'"/>
    <n v="362.94"/>
    <n v="3"/>
    <n v="0"/>
    <n v="90.735000000000014"/>
    <n v="272.20499999999998"/>
  </r>
  <r>
    <n v="1161"/>
    <s v="CA-2014-147039"/>
    <n v="2014"/>
    <x v="222"/>
    <d v="2014-07-05T00:00:00"/>
    <n v="5"/>
    <s v="Standard Class"/>
    <s v="AA-10315"/>
    <x v="397"/>
    <x v="0"/>
    <s v="United States"/>
    <x v="31"/>
    <x v="11"/>
    <n v="55407"/>
    <x v="2"/>
    <s v="OFF-BI-10004654"/>
    <x v="1"/>
    <s v="Binders"/>
    <s v="Avery Binding System Hidden Tab Executive Style Index Sets"/>
    <n v="11.54"/>
    <n v="2"/>
    <n v="0"/>
    <n v="5.77"/>
    <n v="5.77"/>
  </r>
  <r>
    <n v="1162"/>
    <s v="CA-2011-126522"/>
    <n v="2011"/>
    <x v="416"/>
    <d v="2011-09-05T00:00:00"/>
    <n v="4"/>
    <s v="Second Class"/>
    <s v="LT-16765"/>
    <x v="398"/>
    <x v="0"/>
    <s v="United States"/>
    <x v="194"/>
    <x v="1"/>
    <n v="92025"/>
    <x v="1"/>
    <s v="OFF-AR-10004042"/>
    <x v="1"/>
    <s v="Art"/>
    <s v="BOSTON Model 1800 Electric Pencil Sharpeners, Putty/Woodgrain"/>
    <n v="53.94"/>
    <n v="3"/>
    <n v="0"/>
    <n v="15.642599999999995"/>
    <n v="38.297400000000003"/>
  </r>
  <r>
    <n v="1163"/>
    <s v="CA-2011-127964"/>
    <n v="2011"/>
    <x v="223"/>
    <d v="2011-03-08T00:00:00"/>
    <n v="5"/>
    <s v="Standard Class"/>
    <s v="AP-10720"/>
    <x v="399"/>
    <x v="2"/>
    <s v="United States"/>
    <x v="20"/>
    <x v="15"/>
    <n v="10035"/>
    <x v="3"/>
    <s v="TEC-PH-10004700"/>
    <x v="2"/>
    <s v="Phones"/>
    <s v="PowerGen Dual USB Car Charger"/>
    <n v="9.99"/>
    <n v="1"/>
    <n v="0"/>
    <n v="4.5953999999999997"/>
    <n v="5.3946000000000005"/>
  </r>
  <r>
    <n v="1164"/>
    <s v="CA-2011-127964"/>
    <n v="2011"/>
    <x v="223"/>
    <d v="2011-03-08T00:00:00"/>
    <n v="5"/>
    <s v="Standard Class"/>
    <s v="AP-10720"/>
    <x v="399"/>
    <x v="2"/>
    <s v="United States"/>
    <x v="20"/>
    <x v="15"/>
    <n v="10035"/>
    <x v="3"/>
    <s v="OFF-BI-10004593"/>
    <x v="1"/>
    <s v="Binders"/>
    <s v="Ibico Laser Imprintable Binding System Covers"/>
    <n v="125.76"/>
    <n v="3"/>
    <n v="0.2"/>
    <n v="40.872"/>
    <n v="84.888000000000005"/>
  </r>
  <r>
    <n v="1165"/>
    <s v="CA-2011-127964"/>
    <n v="2011"/>
    <x v="223"/>
    <d v="2011-03-08T00:00:00"/>
    <n v="5"/>
    <s v="Standard Class"/>
    <s v="AP-10720"/>
    <x v="399"/>
    <x v="2"/>
    <s v="United States"/>
    <x v="20"/>
    <x v="15"/>
    <n v="10035"/>
    <x v="3"/>
    <s v="OFF-BI-10003429"/>
    <x v="1"/>
    <s v="Binders"/>
    <s v="Cardinal HOLDit! Binder Insert Strips,Extra Strips"/>
    <n v="25.32"/>
    <n v="5"/>
    <n v="0.2"/>
    <n v="9.1785000000000014"/>
    <n v="16.141500000000001"/>
  </r>
  <r>
    <n v="1166"/>
    <s v="CA-2011-117709"/>
    <n v="2011"/>
    <x v="417"/>
    <d v="2011-05-08T00:00:00"/>
    <n v="4"/>
    <s v="Standard Class"/>
    <s v="PM-18940"/>
    <x v="400"/>
    <x v="0"/>
    <s v="United States"/>
    <x v="25"/>
    <x v="12"/>
    <n v="49201"/>
    <x v="2"/>
    <s v="OFF-BI-10001294"/>
    <x v="1"/>
    <s v="Binders"/>
    <s v="Fellowes Binding Cases"/>
    <n v="46.8"/>
    <n v="4"/>
    <n v="0"/>
    <n v="21.059999999999995"/>
    <n v="25.740000000000002"/>
  </r>
  <r>
    <n v="1167"/>
    <s v="CA-2012-125416"/>
    <n v="2012"/>
    <x v="121"/>
    <d v="2012-11-02T00:00:00"/>
    <n v="0"/>
    <s v="Same Day"/>
    <s v="KC-16540"/>
    <x v="110"/>
    <x v="0"/>
    <s v="United States"/>
    <x v="4"/>
    <x v="4"/>
    <n v="98115"/>
    <x v="1"/>
    <s v="TEC-AC-10001552"/>
    <x v="2"/>
    <s v="Accessories"/>
    <s v="Logitech K350 2.4Ghz Wireless Keyboard"/>
    <n v="447.93"/>
    <n v="9"/>
    <n v="0"/>
    <n v="49.272299999999987"/>
    <n v="398.65770000000003"/>
  </r>
  <r>
    <n v="1168"/>
    <s v="CA-2014-145226"/>
    <n v="2014"/>
    <x v="166"/>
    <d v="2014-12-11T00:00:00"/>
    <n v="2"/>
    <s v="Second Class"/>
    <s v="DL-13315"/>
    <x v="111"/>
    <x v="0"/>
    <s v="United States"/>
    <x v="20"/>
    <x v="15"/>
    <n v="10035"/>
    <x v="3"/>
    <s v="FUR-FU-10004952"/>
    <x v="0"/>
    <s v="Furnishings"/>
    <s v="C-Line Cubicle Keepers Polyproplyene Holder w/Velcro Back, 8-1/2x11, 25/Bx"/>
    <n v="109.48"/>
    <n v="2"/>
    <n v="0"/>
    <n v="33.938800000000001"/>
    <n v="75.541200000000003"/>
  </r>
  <r>
    <n v="1169"/>
    <s v="CA-2014-145226"/>
    <n v="2014"/>
    <x v="166"/>
    <d v="2014-12-11T00:00:00"/>
    <n v="2"/>
    <s v="Second Class"/>
    <s v="DL-13315"/>
    <x v="111"/>
    <x v="0"/>
    <s v="United States"/>
    <x v="20"/>
    <x v="15"/>
    <n v="10035"/>
    <x v="3"/>
    <s v="OFF-ST-10004123"/>
    <x v="1"/>
    <s v="Storage"/>
    <s v="Safco Industrial Wire Shelving System"/>
    <n v="272.94"/>
    <n v="3"/>
    <n v="0"/>
    <n v="0"/>
    <n v="272.94"/>
  </r>
  <r>
    <n v="1170"/>
    <s v="CA-2014-145226"/>
    <n v="2014"/>
    <x v="166"/>
    <d v="2014-12-11T00:00:00"/>
    <n v="2"/>
    <s v="Second Class"/>
    <s v="DL-13315"/>
    <x v="111"/>
    <x v="0"/>
    <s v="United States"/>
    <x v="20"/>
    <x v="15"/>
    <n v="10035"/>
    <x v="3"/>
    <s v="OFF-PA-10003172"/>
    <x v="1"/>
    <s v="Paper"/>
    <s v="Xerox 1996"/>
    <n v="19.440000000000001"/>
    <n v="3"/>
    <n v="0"/>
    <n v="9.3312000000000008"/>
    <n v="10.1088"/>
  </r>
  <r>
    <n v="1171"/>
    <s v="CA-2014-145226"/>
    <n v="2014"/>
    <x v="166"/>
    <d v="2014-12-11T00:00:00"/>
    <n v="2"/>
    <s v="Second Class"/>
    <s v="DL-13315"/>
    <x v="111"/>
    <x v="0"/>
    <s v="United States"/>
    <x v="20"/>
    <x v="15"/>
    <n v="10035"/>
    <x v="3"/>
    <s v="OFF-ST-10002352"/>
    <x v="1"/>
    <s v="Storage"/>
    <s v="Iris Project Case"/>
    <n v="31.92"/>
    <n v="4"/>
    <n v="0"/>
    <n v="8.299199999999999"/>
    <n v="23.620800000000003"/>
  </r>
  <r>
    <n v="1172"/>
    <s v="US-2011-100279"/>
    <n v="2011"/>
    <x v="418"/>
    <d v="2011-03-14T00:00:00"/>
    <n v="4"/>
    <s v="Standard Class"/>
    <s v="SW-20275"/>
    <x v="349"/>
    <x v="0"/>
    <s v="United States"/>
    <x v="195"/>
    <x v="12"/>
    <n v="48073"/>
    <x v="2"/>
    <s v="OFF-PA-10002259"/>
    <x v="1"/>
    <s v="Paper"/>
    <s v="Geographics Note Cards, Blank, White, 8 1/2&quot; x 11&quot;"/>
    <n v="22.38"/>
    <n v="2"/>
    <n v="0"/>
    <n v="10.7424"/>
    <n v="11.637599999999999"/>
  </r>
  <r>
    <n v="1173"/>
    <s v="CA-2011-158064"/>
    <n v="2011"/>
    <x v="419"/>
    <d v="2011-04-25T00:00:00"/>
    <n v="4"/>
    <s v="Standard Class"/>
    <s v="AA-10375"/>
    <x v="211"/>
    <x v="0"/>
    <s v="United States"/>
    <x v="1"/>
    <x v="1"/>
    <n v="90008"/>
    <x v="1"/>
    <s v="OFF-BI-10002976"/>
    <x v="1"/>
    <s v="Binders"/>
    <s v="ACCOHIDE Binder by Acco"/>
    <n v="16.520000000000003"/>
    <n v="5"/>
    <n v="0.2"/>
    <n v="5.5754999999999999"/>
    <n v="10.944500000000003"/>
  </r>
  <r>
    <n v="1174"/>
    <s v="US-2012-104430"/>
    <n v="2012"/>
    <x v="420"/>
    <d v="2012-10-26T00:00:00"/>
    <n v="4"/>
    <s v="Standard Class"/>
    <s v="LT-17110"/>
    <x v="299"/>
    <x v="0"/>
    <s v="United States"/>
    <x v="41"/>
    <x v="10"/>
    <n v="61701"/>
    <x v="2"/>
    <s v="OFF-BI-10000301"/>
    <x v="1"/>
    <s v="Binders"/>
    <s v="GBC Instant Report Kit"/>
    <n v="5.1759999999999984"/>
    <n v="4"/>
    <n v="0.8"/>
    <n v="-7.7640000000000011"/>
    <n v="12.94"/>
  </r>
  <r>
    <n v="1175"/>
    <s v="CA-2012-132080"/>
    <n v="2012"/>
    <x v="421"/>
    <d v="2012-08-25T00:00:00"/>
    <n v="3"/>
    <s v="First Class"/>
    <s v="DP-13105"/>
    <x v="317"/>
    <x v="1"/>
    <s v="United States"/>
    <x v="20"/>
    <x v="15"/>
    <n v="10035"/>
    <x v="3"/>
    <s v="OFF-BI-10003694"/>
    <x v="1"/>
    <s v="Binders"/>
    <s v="Avery 3 1/2&quot; Diskette Storage Pages, 10/Pack"/>
    <n v="50.112000000000002"/>
    <n v="6"/>
    <n v="0.2"/>
    <n v="16.2864"/>
    <n v="33.825600000000001"/>
  </r>
  <r>
    <n v="1176"/>
    <s v="CA-2013-161207"/>
    <n v="2013"/>
    <x v="48"/>
    <d v="2013-09-04T00:00:00"/>
    <n v="5"/>
    <s v="Standard Class"/>
    <s v="AB-10060"/>
    <x v="144"/>
    <x v="2"/>
    <s v="United States"/>
    <x v="3"/>
    <x v="38"/>
    <n v="3301"/>
    <x v="3"/>
    <s v="OFF-SU-10000381"/>
    <x v="1"/>
    <s v="Supplies"/>
    <s v="Acme Forged Steel Scissors with Black Enamel Handles"/>
    <n v="27.93"/>
    <n v="3"/>
    <n v="0"/>
    <n v="8.0996999999999986"/>
    <n v="19.830300000000001"/>
  </r>
  <r>
    <n v="1177"/>
    <s v="CA-2011-120243"/>
    <n v="2011"/>
    <x v="422"/>
    <d v="2011-12-30T00:00:00"/>
    <n v="3"/>
    <s v="Second Class"/>
    <s v="AT-10435"/>
    <x v="401"/>
    <x v="2"/>
    <s v="United States"/>
    <x v="1"/>
    <x v="1"/>
    <n v="90004"/>
    <x v="1"/>
    <s v="OFF-LA-10004425"/>
    <x v="1"/>
    <s v="Labels"/>
    <s v="Staples"/>
    <n v="11.56"/>
    <n v="4"/>
    <n v="0"/>
    <n v="5.4332000000000003"/>
    <n v="6.1268000000000002"/>
  </r>
  <r>
    <n v="1178"/>
    <s v="CA-2013-113621"/>
    <n v="2013"/>
    <x v="49"/>
    <d v="2013-12-06T00:00:00"/>
    <n v="4"/>
    <s v="Standard Class"/>
    <s v="JE-15745"/>
    <x v="32"/>
    <x v="0"/>
    <s v="United States"/>
    <x v="196"/>
    <x v="39"/>
    <n v="20852"/>
    <x v="3"/>
    <s v="FUR-CH-10001270"/>
    <x v="0"/>
    <s v="Chairs"/>
    <s v="Harbour Creations Steel Folding Chair"/>
    <n v="172.5"/>
    <n v="2"/>
    <n v="0"/>
    <n v="51.749999999999986"/>
    <n v="120.75000000000001"/>
  </r>
  <r>
    <n v="1179"/>
    <s v="CA-2013-113621"/>
    <n v="2013"/>
    <x v="49"/>
    <d v="2013-12-06T00:00:00"/>
    <n v="4"/>
    <s v="Standard Class"/>
    <s v="JE-15745"/>
    <x v="32"/>
    <x v="0"/>
    <s v="United States"/>
    <x v="196"/>
    <x v="39"/>
    <n v="20852"/>
    <x v="3"/>
    <s v="TEC-PH-10003931"/>
    <x v="2"/>
    <s v="Phones"/>
    <s v="JBL Micro Wireless Portable Bluetooth Speaker"/>
    <n v="179.97"/>
    <n v="3"/>
    <n v="0"/>
    <n v="44.992500000000007"/>
    <n v="134.97749999999999"/>
  </r>
  <r>
    <n v="1180"/>
    <s v="CA-2013-168081"/>
    <n v="2013"/>
    <x v="423"/>
    <d v="2013-04-28T00:00:00"/>
    <n v="3"/>
    <s v="Second Class"/>
    <s v="CA-12055"/>
    <x v="402"/>
    <x v="2"/>
    <s v="United States"/>
    <x v="12"/>
    <x v="5"/>
    <n v="77070"/>
    <x v="2"/>
    <s v="TEC-AC-10003174"/>
    <x v="2"/>
    <s v="Accessories"/>
    <s v="Plantronics S12 Corded Telephone Headset System"/>
    <n v="258.69600000000003"/>
    <n v="3"/>
    <n v="0.2"/>
    <n v="64.674000000000007"/>
    <n v="194.02200000000002"/>
  </r>
  <r>
    <n v="1181"/>
    <s v="CA-2011-128146"/>
    <n v="2011"/>
    <x v="261"/>
    <d v="2011-06-25T00:00:00"/>
    <n v="4"/>
    <s v="Standard Class"/>
    <s v="DB-13060"/>
    <x v="72"/>
    <x v="0"/>
    <s v="United States"/>
    <x v="80"/>
    <x v="30"/>
    <n v="8701"/>
    <x v="3"/>
    <s v="TEC-PH-10004539"/>
    <x v="2"/>
    <s v="Phones"/>
    <s v="Wireless Extenders zBoost YX545 SOHO Signal Booster"/>
    <n v="1322.93"/>
    <n v="7"/>
    <n v="0"/>
    <n v="357.19110000000001"/>
    <n v="965.73890000000006"/>
  </r>
  <r>
    <n v="1182"/>
    <s v="CA-2011-128146"/>
    <n v="2011"/>
    <x v="261"/>
    <d v="2011-06-25T00:00:00"/>
    <n v="4"/>
    <s v="Standard Class"/>
    <s v="DB-13060"/>
    <x v="72"/>
    <x v="0"/>
    <s v="United States"/>
    <x v="80"/>
    <x v="30"/>
    <n v="8701"/>
    <x v="3"/>
    <s v="OFF-AR-10001919"/>
    <x v="1"/>
    <s v="Art"/>
    <s v="OIC #2 Pencils, Medium Soft"/>
    <n v="3.76"/>
    <n v="2"/>
    <n v="0"/>
    <n v="1.0903999999999998"/>
    <n v="2.6696"/>
  </r>
  <r>
    <n v="1183"/>
    <s v="CA-2014-138779"/>
    <n v="2014"/>
    <x v="424"/>
    <d v="2014-01-16T00:00:00"/>
    <n v="1"/>
    <s v="First Class"/>
    <s v="RB-19570"/>
    <x v="262"/>
    <x v="0"/>
    <s v="United States"/>
    <x v="108"/>
    <x v="3"/>
    <n v="28540"/>
    <x v="0"/>
    <s v="OFF-EN-10002504"/>
    <x v="1"/>
    <s v="Envelopes"/>
    <s v="Tyvek  Top-Opening Peel &amp; Seel Envelopes, Plain White"/>
    <n v="21.744"/>
    <n v="1"/>
    <n v="0.2"/>
    <n v="7.3385999999999996"/>
    <n v="14.4054"/>
  </r>
  <r>
    <n v="1184"/>
    <s v="CA-2014-138779"/>
    <n v="2014"/>
    <x v="424"/>
    <d v="2014-01-16T00:00:00"/>
    <n v="1"/>
    <s v="First Class"/>
    <s v="RB-19570"/>
    <x v="262"/>
    <x v="0"/>
    <s v="United States"/>
    <x v="108"/>
    <x v="3"/>
    <n v="28540"/>
    <x v="0"/>
    <s v="TEC-PH-10003655"/>
    <x v="2"/>
    <s v="Phones"/>
    <s v="Sannysis Cute Owl Design Soft Skin Case Cover for Samsung Galaxy S4"/>
    <n v="7.92"/>
    <n v="5"/>
    <n v="0.2"/>
    <n v="0.69300000000000006"/>
    <n v="7.2270000000000003"/>
  </r>
  <r>
    <n v="1185"/>
    <s v="CA-2011-127131"/>
    <n v="2011"/>
    <x v="156"/>
    <d v="2011-11-30T00:00:00"/>
    <n v="6"/>
    <s v="Standard Class"/>
    <s v="HR-14830"/>
    <x v="403"/>
    <x v="1"/>
    <s v="United States"/>
    <x v="4"/>
    <x v="4"/>
    <n v="98103"/>
    <x v="1"/>
    <s v="OFF-BI-10004656"/>
    <x v="1"/>
    <s v="Binders"/>
    <s v="Peel &amp; Stick Add-On Corner Pockets"/>
    <n v="12.096000000000002"/>
    <n v="7"/>
    <n v="0.2"/>
    <n v="4.2335999999999991"/>
    <n v="7.8624000000000027"/>
  </r>
  <r>
    <n v="1186"/>
    <s v="CA-2011-127131"/>
    <n v="2011"/>
    <x v="156"/>
    <d v="2011-11-30T00:00:00"/>
    <n v="6"/>
    <s v="Standard Class"/>
    <s v="HR-14830"/>
    <x v="403"/>
    <x v="1"/>
    <s v="United States"/>
    <x v="4"/>
    <x v="4"/>
    <n v="98103"/>
    <x v="1"/>
    <s v="OFF-ST-10002344"/>
    <x v="1"/>
    <s v="Storage"/>
    <s v="Carina 42&quot;Hx23 3/4&quot;W Media Storage Unit"/>
    <n v="485.88"/>
    <n v="6"/>
    <n v="0"/>
    <n v="9.7176000000000329"/>
    <n v="476.16239999999993"/>
  </r>
  <r>
    <n v="1187"/>
    <s v="CA-2011-127131"/>
    <n v="2011"/>
    <x v="156"/>
    <d v="2011-11-30T00:00:00"/>
    <n v="6"/>
    <s v="Standard Class"/>
    <s v="HR-14830"/>
    <x v="403"/>
    <x v="1"/>
    <s v="United States"/>
    <x v="4"/>
    <x v="4"/>
    <n v="98103"/>
    <x v="1"/>
    <s v="OFF-PA-10001800"/>
    <x v="1"/>
    <s v="Paper"/>
    <s v="Xerox 220"/>
    <n v="25.92"/>
    <n v="4"/>
    <n v="0"/>
    <n v="12.441600000000001"/>
    <n v="13.478400000000001"/>
  </r>
  <r>
    <n v="1188"/>
    <s v="CA-2011-127131"/>
    <n v="2011"/>
    <x v="156"/>
    <d v="2011-11-30T00:00:00"/>
    <n v="6"/>
    <s v="Standard Class"/>
    <s v="HR-14830"/>
    <x v="403"/>
    <x v="1"/>
    <s v="United States"/>
    <x v="4"/>
    <x v="4"/>
    <n v="98103"/>
    <x v="1"/>
    <s v="OFF-ST-10000036"/>
    <x v="1"/>
    <s v="Storage"/>
    <s v="Recycled Data-Pak for Archival Bound Computer Printouts, 12-1/2 x 12-1/2 x 16"/>
    <n v="197.58"/>
    <n v="2"/>
    <n v="0"/>
    <n v="53.346599999999995"/>
    <n v="144.23340000000002"/>
  </r>
  <r>
    <n v="1189"/>
    <s v="CA-2014-117212"/>
    <n v="2014"/>
    <x v="425"/>
    <d v="2014-03-01T00:00:00"/>
    <n v="2"/>
    <s v="Second Class"/>
    <s v="BT-11530"/>
    <x v="404"/>
    <x v="2"/>
    <s v="United States"/>
    <x v="1"/>
    <x v="1"/>
    <n v="90036"/>
    <x v="1"/>
    <s v="OFF-AP-10004532"/>
    <x v="1"/>
    <s v="Appliances"/>
    <s v="Kensington 6 Outlet Guardian Standard Surge Protector"/>
    <n v="81.92"/>
    <n v="4"/>
    <n v="0"/>
    <n v="22.118400000000001"/>
    <n v="59.801600000000001"/>
  </r>
  <r>
    <n v="1190"/>
    <s v="CA-2014-117212"/>
    <n v="2014"/>
    <x v="425"/>
    <d v="2014-03-01T00:00:00"/>
    <n v="2"/>
    <s v="Second Class"/>
    <s v="BT-11530"/>
    <x v="404"/>
    <x v="2"/>
    <s v="United States"/>
    <x v="1"/>
    <x v="1"/>
    <n v="90036"/>
    <x v="1"/>
    <s v="TEC-PH-10004447"/>
    <x v="2"/>
    <s v="Phones"/>
    <s v="Toshiba IPT2010-SD IP Telephone"/>
    <n v="889.53600000000006"/>
    <n v="8"/>
    <n v="0.2"/>
    <n v="66.715199999999982"/>
    <n v="822.82080000000008"/>
  </r>
  <r>
    <n v="1191"/>
    <s v="CA-2014-117212"/>
    <n v="2014"/>
    <x v="425"/>
    <d v="2014-03-01T00:00:00"/>
    <n v="2"/>
    <s v="Second Class"/>
    <s v="BT-11530"/>
    <x v="404"/>
    <x v="2"/>
    <s v="United States"/>
    <x v="1"/>
    <x v="1"/>
    <n v="90036"/>
    <x v="1"/>
    <s v="FUR-CH-10003973"/>
    <x v="0"/>
    <s v="Chairs"/>
    <s v="GuestStacker Chair with Chrome Finish Legs"/>
    <n v="892.22400000000005"/>
    <n v="3"/>
    <n v="0.2"/>
    <n v="89.222400000000022"/>
    <n v="803.00160000000005"/>
  </r>
  <r>
    <n v="1192"/>
    <s v="CA-2014-117212"/>
    <n v="2014"/>
    <x v="425"/>
    <d v="2014-03-01T00:00:00"/>
    <n v="2"/>
    <s v="Second Class"/>
    <s v="BT-11530"/>
    <x v="404"/>
    <x v="2"/>
    <s v="United States"/>
    <x v="1"/>
    <x v="1"/>
    <n v="90036"/>
    <x v="1"/>
    <s v="OFF-PA-10001970"/>
    <x v="1"/>
    <s v="Paper"/>
    <s v="Xerox 1908"/>
    <n v="223.92"/>
    <n v="4"/>
    <n v="0"/>
    <n v="109.7208"/>
    <n v="114.19919999999999"/>
  </r>
  <r>
    <n v="1193"/>
    <s v="CA-2014-117212"/>
    <n v="2014"/>
    <x v="425"/>
    <d v="2014-03-01T00:00:00"/>
    <n v="2"/>
    <s v="Second Class"/>
    <s v="BT-11530"/>
    <x v="404"/>
    <x v="2"/>
    <s v="United States"/>
    <x v="1"/>
    <x v="1"/>
    <n v="90036"/>
    <x v="1"/>
    <s v="OFF-PA-10000682"/>
    <x v="1"/>
    <s v="Paper"/>
    <s v="Xerox 1924"/>
    <n v="23.12"/>
    <n v="4"/>
    <n v="0"/>
    <n v="11.328800000000001"/>
    <n v="11.7912"/>
  </r>
  <r>
    <n v="1194"/>
    <s v="US-2012-130519"/>
    <n v="2012"/>
    <x v="426"/>
    <d v="2012-09-15T00:00:00"/>
    <n v="0"/>
    <s v="Same Day"/>
    <s v="NG-18355"/>
    <x v="243"/>
    <x v="1"/>
    <s v="United States"/>
    <x v="197"/>
    <x v="2"/>
    <n v="33065"/>
    <x v="0"/>
    <s v="OFF-PA-10001937"/>
    <x v="1"/>
    <s v="Paper"/>
    <s v="Xerox 21"/>
    <n v="15.552000000000003"/>
    <n v="3"/>
    <n v="0.2"/>
    <n v="5.4432"/>
    <n v="10.108800000000002"/>
  </r>
  <r>
    <n v="1195"/>
    <s v="US-2012-130519"/>
    <n v="2012"/>
    <x v="426"/>
    <d v="2012-09-15T00:00:00"/>
    <n v="0"/>
    <s v="Same Day"/>
    <s v="NG-18355"/>
    <x v="243"/>
    <x v="1"/>
    <s v="United States"/>
    <x v="197"/>
    <x v="2"/>
    <n v="33065"/>
    <x v="0"/>
    <s v="FUR-FU-10002268"/>
    <x v="0"/>
    <s v="Furnishings"/>
    <s v="Ultra Door Push Plate"/>
    <n v="15.712000000000002"/>
    <n v="4"/>
    <n v="0.2"/>
    <n v="2.553199999999999"/>
    <n v="13.158800000000003"/>
  </r>
  <r>
    <n v="1196"/>
    <s v="US-2012-130519"/>
    <n v="2012"/>
    <x v="426"/>
    <d v="2012-09-15T00:00:00"/>
    <n v="0"/>
    <s v="Same Day"/>
    <s v="NG-18355"/>
    <x v="243"/>
    <x v="1"/>
    <s v="United States"/>
    <x v="197"/>
    <x v="2"/>
    <n v="33065"/>
    <x v="0"/>
    <s v="OFF-ST-10001321"/>
    <x v="1"/>
    <s v="Storage"/>
    <s v="Decoflex Hanging Personal Folder File, Blue"/>
    <n v="24.672000000000001"/>
    <n v="2"/>
    <n v="0.2"/>
    <n v="2.1588000000000021"/>
    <n v="22.513199999999998"/>
  </r>
  <r>
    <n v="1197"/>
    <s v="US-2012-130519"/>
    <n v="2012"/>
    <x v="426"/>
    <d v="2012-09-15T00:00:00"/>
    <n v="0"/>
    <s v="Same Day"/>
    <s v="NG-18355"/>
    <x v="243"/>
    <x v="1"/>
    <s v="United States"/>
    <x v="197"/>
    <x v="2"/>
    <n v="33065"/>
    <x v="0"/>
    <s v="FUR-FU-10003394"/>
    <x v="0"/>
    <s v="Furnishings"/>
    <s v="Tenex &quot;The Solids&quot; Textured Chair Mats"/>
    <n v="55.967999999999996"/>
    <n v="1"/>
    <n v="0.2"/>
    <n v="-2.098800000000006"/>
    <n v="58.066800000000001"/>
  </r>
  <r>
    <n v="1198"/>
    <s v="CA-2013-130946"/>
    <n v="2013"/>
    <x v="143"/>
    <d v="2013-04-13T00:00:00"/>
    <n v="4"/>
    <s v="Standard Class"/>
    <s v="ZC-21910"/>
    <x v="233"/>
    <x v="0"/>
    <s v="United States"/>
    <x v="12"/>
    <x v="5"/>
    <n v="77041"/>
    <x v="2"/>
    <s v="TEC-AC-10001990"/>
    <x v="2"/>
    <s v="Accessories"/>
    <s v="Kensington Orbit Wireless Mobile Trackball for PC and Mac"/>
    <n v="431.92800000000005"/>
    <n v="9"/>
    <n v="0.2"/>
    <n v="64.789199999999951"/>
    <n v="367.13880000000012"/>
  </r>
  <r>
    <n v="1199"/>
    <s v="CA-2013-130946"/>
    <n v="2013"/>
    <x v="143"/>
    <d v="2013-04-13T00:00:00"/>
    <n v="4"/>
    <s v="Standard Class"/>
    <s v="ZC-21910"/>
    <x v="233"/>
    <x v="0"/>
    <s v="United States"/>
    <x v="12"/>
    <x v="5"/>
    <n v="77041"/>
    <x v="2"/>
    <s v="FUR-CH-10004540"/>
    <x v="0"/>
    <s v="Chairs"/>
    <s v="Global Chrome Stack Chair"/>
    <n v="95.983999999999995"/>
    <n v="4"/>
    <n v="0.3"/>
    <n v="-4.1135999999999981"/>
    <n v="100.0976"/>
  </r>
  <r>
    <n v="1200"/>
    <s v="CA-2013-130946"/>
    <n v="2013"/>
    <x v="143"/>
    <d v="2013-04-13T00:00:00"/>
    <n v="4"/>
    <s v="Standard Class"/>
    <s v="ZC-21910"/>
    <x v="233"/>
    <x v="0"/>
    <s v="United States"/>
    <x v="12"/>
    <x v="5"/>
    <n v="77041"/>
    <x v="2"/>
    <s v="OFF-BI-10004995"/>
    <x v="1"/>
    <s v="Binders"/>
    <s v="GBC DocuBind P400 Electric Binding System"/>
    <n v="1088.7919999999997"/>
    <n v="4"/>
    <n v="0.8"/>
    <n v="-1850.9464000000007"/>
    <n v="2939.7384000000002"/>
  </r>
  <r>
    <n v="1201"/>
    <s v="CA-2013-114727"/>
    <n v="2013"/>
    <x v="427"/>
    <d v="2013-07-25T00:00:00"/>
    <n v="6"/>
    <s v="Standard Class"/>
    <s v="LS-16945"/>
    <x v="322"/>
    <x v="1"/>
    <s v="United States"/>
    <x v="60"/>
    <x v="22"/>
    <n v="80219"/>
    <x v="1"/>
    <s v="FUR-CH-10002335"/>
    <x v="0"/>
    <s v="Chairs"/>
    <s v="Hon GuestStacker Chair"/>
    <n v="544.00800000000004"/>
    <n v="3"/>
    <n v="0.2"/>
    <n v="40.800600000000003"/>
    <n v="503.20740000000001"/>
  </r>
  <r>
    <n v="1202"/>
    <s v="CA-2013-114727"/>
    <n v="2013"/>
    <x v="427"/>
    <d v="2013-07-25T00:00:00"/>
    <n v="6"/>
    <s v="Standard Class"/>
    <s v="LS-16945"/>
    <x v="322"/>
    <x v="1"/>
    <s v="United States"/>
    <x v="60"/>
    <x v="22"/>
    <n v="80219"/>
    <x v="1"/>
    <s v="OFF-BI-10004967"/>
    <x v="1"/>
    <s v="Binders"/>
    <s v="Round Ring Binders"/>
    <n v="1.8720000000000003"/>
    <n v="3"/>
    <n v="0.7"/>
    <n v="-1.4352"/>
    <n v="3.3072000000000004"/>
  </r>
  <r>
    <n v="1203"/>
    <s v="CA-2013-114727"/>
    <n v="2013"/>
    <x v="427"/>
    <d v="2013-07-25T00:00:00"/>
    <n v="6"/>
    <s v="Standard Class"/>
    <s v="LS-16945"/>
    <x v="322"/>
    <x v="1"/>
    <s v="United States"/>
    <x v="60"/>
    <x v="22"/>
    <n v="80219"/>
    <x v="1"/>
    <s v="FUR-CH-10002331"/>
    <x v="0"/>
    <s v="Chairs"/>
    <s v="Hon 4700 Series Mobuis Mid-Back Task Chairs with Adjustable Arms"/>
    <n v="854.35200000000009"/>
    <n v="3"/>
    <n v="0.2"/>
    <n v="10.679399999999873"/>
    <n v="843.67260000000022"/>
  </r>
  <r>
    <n v="1204"/>
    <s v="CA-2013-114727"/>
    <n v="2013"/>
    <x v="427"/>
    <d v="2013-07-25T00:00:00"/>
    <n v="6"/>
    <s v="Standard Class"/>
    <s v="LS-16945"/>
    <x v="322"/>
    <x v="1"/>
    <s v="United States"/>
    <x v="60"/>
    <x v="22"/>
    <n v="80219"/>
    <x v="1"/>
    <s v="OFF-ST-10002292"/>
    <x v="1"/>
    <s v="Storage"/>
    <s v="Sauder Facets Collection Locker/File Cabinet, Sky Alder Finish"/>
    <n v="593.5680000000001"/>
    <n v="2"/>
    <n v="0.2"/>
    <n v="0"/>
    <n v="593.5680000000001"/>
  </r>
  <r>
    <n v="1205"/>
    <s v="CA-2013-114727"/>
    <n v="2013"/>
    <x v="427"/>
    <d v="2013-07-25T00:00:00"/>
    <n v="6"/>
    <s v="Standard Class"/>
    <s v="LS-16945"/>
    <x v="322"/>
    <x v="1"/>
    <s v="United States"/>
    <x v="60"/>
    <x v="22"/>
    <n v="80219"/>
    <x v="1"/>
    <s v="OFF-ST-10000689"/>
    <x v="1"/>
    <s v="Storage"/>
    <s v="Fellowes Strictly Business Drawer File, Letter/Legal Size"/>
    <n v="338.04"/>
    <n v="3"/>
    <n v="0.2"/>
    <n v="-33.804000000000002"/>
    <n v="371.84400000000005"/>
  </r>
  <r>
    <n v="1206"/>
    <s v="CA-2014-133235"/>
    <n v="2014"/>
    <x v="378"/>
    <d v="2014-08-05T00:00:00"/>
    <n v="3"/>
    <s v="First Class"/>
    <s v="LH-16750"/>
    <x v="405"/>
    <x v="0"/>
    <s v="United States"/>
    <x v="35"/>
    <x v="3"/>
    <n v="28205"/>
    <x v="0"/>
    <s v="TEC-PH-10002660"/>
    <x v="2"/>
    <s v="Phones"/>
    <s v="Nortel Networks T7316 E Nt8 B27"/>
    <n v="271.95999999999998"/>
    <n v="5"/>
    <n v="0.2"/>
    <n v="16.997500000000016"/>
    <n v="254.96249999999998"/>
  </r>
  <r>
    <n v="1207"/>
    <s v="CA-2013-137050"/>
    <n v="2013"/>
    <x v="216"/>
    <d v="2013-07-19T00:00:00"/>
    <n v="4"/>
    <s v="Second Class"/>
    <s v="SW-20755"/>
    <x v="406"/>
    <x v="1"/>
    <s v="United States"/>
    <x v="20"/>
    <x v="15"/>
    <n v="10009"/>
    <x v="3"/>
    <s v="OFF-ST-10004634"/>
    <x v="1"/>
    <s v="Storage"/>
    <s v="Personal Folder Holder, Ebony"/>
    <n v="11.21"/>
    <n v="1"/>
    <n v="0"/>
    <n v="3.3629999999999995"/>
    <n v="7.8470000000000013"/>
  </r>
  <r>
    <n v="1208"/>
    <s v="CA-2013-137050"/>
    <n v="2013"/>
    <x v="216"/>
    <d v="2013-07-19T00:00:00"/>
    <n v="4"/>
    <s v="Second Class"/>
    <s v="SW-20755"/>
    <x v="406"/>
    <x v="1"/>
    <s v="United States"/>
    <x v="20"/>
    <x v="15"/>
    <n v="10009"/>
    <x v="3"/>
    <s v="OFF-BI-10002160"/>
    <x v="1"/>
    <s v="Binders"/>
    <s v="Acco Hanging Data Binders"/>
    <n v="9.1440000000000001"/>
    <n v="3"/>
    <n v="0.2"/>
    <n v="3.2003999999999997"/>
    <n v="5.9436"/>
  </r>
  <r>
    <n v="1209"/>
    <s v="CA-2013-137050"/>
    <n v="2013"/>
    <x v="216"/>
    <d v="2013-07-19T00:00:00"/>
    <n v="4"/>
    <s v="Second Class"/>
    <s v="SW-20755"/>
    <x v="406"/>
    <x v="1"/>
    <s v="United States"/>
    <x v="20"/>
    <x v="15"/>
    <n v="10009"/>
    <x v="3"/>
    <s v="OFF-FA-10002988"/>
    <x v="1"/>
    <s v="Fasteners"/>
    <s v="Ideal Clamps"/>
    <n v="14.069999999999999"/>
    <n v="7"/>
    <n v="0"/>
    <n v="6.8942999999999994"/>
    <n v="7.1756999999999991"/>
  </r>
  <r>
    <n v="1210"/>
    <s v="CA-2013-137050"/>
    <n v="2013"/>
    <x v="216"/>
    <d v="2013-07-19T00:00:00"/>
    <n v="4"/>
    <s v="Second Class"/>
    <s v="SW-20755"/>
    <x v="406"/>
    <x v="1"/>
    <s v="United States"/>
    <x v="20"/>
    <x v="15"/>
    <n v="10009"/>
    <x v="3"/>
    <s v="OFF-AR-10004999"/>
    <x v="1"/>
    <s v="Art"/>
    <s v="Newell 315"/>
    <n v="41.86"/>
    <n v="7"/>
    <n v="0"/>
    <n v="10.465"/>
    <n v="31.395"/>
  </r>
  <r>
    <n v="1211"/>
    <s v="CA-2013-137050"/>
    <n v="2013"/>
    <x v="216"/>
    <d v="2013-07-19T00:00:00"/>
    <n v="4"/>
    <s v="Second Class"/>
    <s v="SW-20755"/>
    <x v="406"/>
    <x v="1"/>
    <s v="United States"/>
    <x v="20"/>
    <x v="15"/>
    <n v="10009"/>
    <x v="3"/>
    <s v="OFF-BI-10001031"/>
    <x v="1"/>
    <s v="Binders"/>
    <s v="Pressboard Data Binders by Wilson Jones"/>
    <n v="8.5440000000000005"/>
    <n v="2"/>
    <n v="0.2"/>
    <n v="2.8835999999999995"/>
    <n v="5.660400000000001"/>
  </r>
  <r>
    <n v="1212"/>
    <s v="CA-2013-137050"/>
    <n v="2013"/>
    <x v="216"/>
    <d v="2013-07-19T00:00:00"/>
    <n v="4"/>
    <s v="Second Class"/>
    <s v="SW-20755"/>
    <x v="406"/>
    <x v="1"/>
    <s v="United States"/>
    <x v="20"/>
    <x v="15"/>
    <n v="10009"/>
    <x v="3"/>
    <s v="FUR-BO-10004695"/>
    <x v="0"/>
    <s v="Bookcases"/>
    <s v="O'Sullivan 2-Door Barrister Bookcase in Odessa Pine"/>
    <n v="579.13599999999997"/>
    <n v="4"/>
    <n v="0.2"/>
    <n v="21.717599999999948"/>
    <n v="557.41840000000002"/>
  </r>
  <r>
    <n v="1213"/>
    <s v="US-2014-118087"/>
    <n v="2014"/>
    <x v="428"/>
    <d v="2014-09-14T00:00:00"/>
    <n v="4"/>
    <s v="Standard Class"/>
    <s v="SP-20620"/>
    <x v="407"/>
    <x v="1"/>
    <s v="United States"/>
    <x v="10"/>
    <x v="9"/>
    <n v="19134"/>
    <x v="3"/>
    <s v="FUR-CH-10004860"/>
    <x v="0"/>
    <s v="Chairs"/>
    <s v="Global Low Back Tilter Chair"/>
    <n v="141.37199999999999"/>
    <n v="2"/>
    <n v="0.3"/>
    <n v="-48.470400000000019"/>
    <n v="189.8424"/>
  </r>
  <r>
    <n v="1214"/>
    <s v="US-2014-118087"/>
    <n v="2014"/>
    <x v="428"/>
    <d v="2014-09-14T00:00:00"/>
    <n v="4"/>
    <s v="Standard Class"/>
    <s v="SP-20620"/>
    <x v="407"/>
    <x v="1"/>
    <s v="United States"/>
    <x v="10"/>
    <x v="9"/>
    <n v="19134"/>
    <x v="3"/>
    <s v="OFF-BI-10002432"/>
    <x v="1"/>
    <s v="Binders"/>
    <s v="Wilson Jones Standard D-Ring Binders"/>
    <n v="3.036"/>
    <n v="2"/>
    <n v="0.7"/>
    <n v="-2.3275999999999994"/>
    <n v="5.3635999999999999"/>
  </r>
  <r>
    <n v="1215"/>
    <s v="US-2014-118087"/>
    <n v="2014"/>
    <x v="428"/>
    <d v="2014-09-14T00:00:00"/>
    <n v="4"/>
    <s v="Standard Class"/>
    <s v="SP-20620"/>
    <x v="407"/>
    <x v="1"/>
    <s v="United States"/>
    <x v="10"/>
    <x v="9"/>
    <n v="19134"/>
    <x v="3"/>
    <s v="OFF-BI-10000069"/>
    <x v="1"/>
    <s v="Binders"/>
    <s v="GBC Prepunched Paper, 19-Hole, for Binding Systems, 24-lb"/>
    <n v="4.503000000000001"/>
    <n v="1"/>
    <n v="0.7"/>
    <n v="-3.6024000000000012"/>
    <n v="8.105400000000003"/>
  </r>
  <r>
    <n v="1216"/>
    <s v="US-2014-118087"/>
    <n v="2014"/>
    <x v="428"/>
    <d v="2014-09-14T00:00:00"/>
    <n v="4"/>
    <s v="Standard Class"/>
    <s v="SP-20620"/>
    <x v="407"/>
    <x v="1"/>
    <s v="United States"/>
    <x v="10"/>
    <x v="9"/>
    <n v="19134"/>
    <x v="3"/>
    <s v="OFF-AR-10003602"/>
    <x v="1"/>
    <s v="Art"/>
    <s v="Quartet Omega Colored Chalk, 12/Pack"/>
    <n v="4.6719999999999997"/>
    <n v="1"/>
    <n v="0.2"/>
    <n v="1.5767999999999998"/>
    <n v="3.0952000000000002"/>
  </r>
  <r>
    <n v="1217"/>
    <s v="US-2014-118087"/>
    <n v="2014"/>
    <x v="428"/>
    <d v="2014-09-14T00:00:00"/>
    <n v="4"/>
    <s v="Standard Class"/>
    <s v="SP-20620"/>
    <x v="407"/>
    <x v="1"/>
    <s v="United States"/>
    <x v="10"/>
    <x v="9"/>
    <n v="19134"/>
    <x v="3"/>
    <s v="TEC-AC-10004469"/>
    <x v="2"/>
    <s v="Accessories"/>
    <s v="Microsoft Sculpt Comfort Mouse"/>
    <n v="95.88000000000001"/>
    <n v="3"/>
    <n v="0.2"/>
    <n v="28.764000000000006"/>
    <n v="67.116"/>
  </r>
  <r>
    <n v="1218"/>
    <s v="US-2014-118087"/>
    <n v="2014"/>
    <x v="428"/>
    <d v="2014-09-14T00:00:00"/>
    <n v="4"/>
    <s v="Standard Class"/>
    <s v="SP-20620"/>
    <x v="407"/>
    <x v="1"/>
    <s v="United States"/>
    <x v="10"/>
    <x v="9"/>
    <n v="19134"/>
    <x v="3"/>
    <s v="FUR-FU-10001867"/>
    <x v="0"/>
    <s v="Furnishings"/>
    <s v="Eldon Expressions Punched Metal &amp; Wood Desk Accessories, Pewter &amp; Cherry"/>
    <n v="17.024000000000001"/>
    <n v="2"/>
    <n v="0.2"/>
    <n v="1.7024000000000008"/>
    <n v="15.3216"/>
  </r>
  <r>
    <n v="1219"/>
    <s v="US-2014-118087"/>
    <n v="2014"/>
    <x v="428"/>
    <d v="2014-09-14T00:00:00"/>
    <n v="4"/>
    <s v="Standard Class"/>
    <s v="SP-20620"/>
    <x v="407"/>
    <x v="1"/>
    <s v="United States"/>
    <x v="10"/>
    <x v="9"/>
    <n v="19134"/>
    <x v="3"/>
    <s v="TEC-AC-10003174"/>
    <x v="2"/>
    <s v="Accessories"/>
    <s v="Plantronics S12 Corded Telephone Headset System"/>
    <n v="258.69600000000003"/>
    <n v="3"/>
    <n v="0.2"/>
    <n v="64.674000000000007"/>
    <n v="194.02200000000002"/>
  </r>
  <r>
    <n v="1220"/>
    <s v="US-2014-118087"/>
    <n v="2014"/>
    <x v="428"/>
    <d v="2014-09-14T00:00:00"/>
    <n v="4"/>
    <s v="Standard Class"/>
    <s v="SP-20620"/>
    <x v="407"/>
    <x v="1"/>
    <s v="United States"/>
    <x v="10"/>
    <x v="9"/>
    <n v="19134"/>
    <x v="3"/>
    <s v="TEC-PH-10002200"/>
    <x v="2"/>
    <s v="Phones"/>
    <s v="Samsung Galaxy Note 2"/>
    <n v="1931.9579999999999"/>
    <n v="7"/>
    <n v="0.4"/>
    <n v="-386.3915999999997"/>
    <n v="2318.3495999999996"/>
  </r>
  <r>
    <n v="1221"/>
    <s v="CA-2011-110184"/>
    <n v="2011"/>
    <x v="136"/>
    <d v="2011-07-16T00:00:00"/>
    <n v="4"/>
    <s v="Standard Class"/>
    <s v="BF-11170"/>
    <x v="408"/>
    <x v="2"/>
    <s v="United States"/>
    <x v="1"/>
    <x v="1"/>
    <n v="90036"/>
    <x v="1"/>
    <s v="OFF-ST-10000107"/>
    <x v="1"/>
    <s v="Storage"/>
    <s v="Fellowes Super Stor/Drawer"/>
    <n v="249.75"/>
    <n v="9"/>
    <n v="0"/>
    <n v="44.954999999999977"/>
    <n v="204.79500000000002"/>
  </r>
  <r>
    <n v="1222"/>
    <s v="CA-2011-110184"/>
    <n v="2011"/>
    <x v="136"/>
    <d v="2011-07-16T00:00:00"/>
    <n v="4"/>
    <s v="Standard Class"/>
    <s v="BF-11170"/>
    <x v="408"/>
    <x v="2"/>
    <s v="United States"/>
    <x v="1"/>
    <x v="1"/>
    <n v="90036"/>
    <x v="1"/>
    <s v="TEC-PH-10000439"/>
    <x v="2"/>
    <s v="Phones"/>
    <s v="GE DSL Phone Line Filter"/>
    <n v="255.93600000000004"/>
    <n v="8"/>
    <n v="0.2"/>
    <n v="28.792799999999971"/>
    <n v="227.14320000000006"/>
  </r>
  <r>
    <n v="1223"/>
    <s v="CA-2013-126004"/>
    <n v="2013"/>
    <x v="429"/>
    <d v="2013-12-06T00:00:00"/>
    <n v="1"/>
    <s v="First Class"/>
    <s v="BM-11140"/>
    <x v="78"/>
    <x v="0"/>
    <s v="United States"/>
    <x v="20"/>
    <x v="15"/>
    <n v="10024"/>
    <x v="3"/>
    <s v="FUR-FU-10001602"/>
    <x v="0"/>
    <s v="Furnishings"/>
    <s v="Eldon Delta Triangular Chair Mat, 52&quot; x 58&quot;, Clear"/>
    <n v="113.78999999999999"/>
    <n v="3"/>
    <n v="0"/>
    <n v="20.482199999999992"/>
    <n v="93.3078"/>
  </r>
  <r>
    <n v="1224"/>
    <s v="CA-2013-126004"/>
    <n v="2013"/>
    <x v="429"/>
    <d v="2013-12-06T00:00:00"/>
    <n v="1"/>
    <s v="First Class"/>
    <s v="BM-11140"/>
    <x v="78"/>
    <x v="0"/>
    <s v="United States"/>
    <x v="20"/>
    <x v="15"/>
    <n v="10024"/>
    <x v="3"/>
    <s v="TEC-AC-10001432"/>
    <x v="2"/>
    <s v="Accessories"/>
    <s v="Enermax Aurora Lite Keyboard"/>
    <n v="78.150000000000006"/>
    <n v="1"/>
    <n v="0"/>
    <n v="34.38600000000001"/>
    <n v="43.763999999999996"/>
  </r>
  <r>
    <n v="1225"/>
    <s v="CA-2013-126004"/>
    <n v="2013"/>
    <x v="429"/>
    <d v="2013-12-06T00:00:00"/>
    <n v="1"/>
    <s v="First Class"/>
    <s v="BM-11140"/>
    <x v="78"/>
    <x v="0"/>
    <s v="United States"/>
    <x v="20"/>
    <x v="15"/>
    <n v="10024"/>
    <x v="3"/>
    <s v="OFF-BI-10004656"/>
    <x v="1"/>
    <s v="Binders"/>
    <s v="Peel &amp; Stick Add-On Corner Pockets"/>
    <n v="1.7280000000000002"/>
    <n v="1"/>
    <n v="0.2"/>
    <n v="0.60479999999999989"/>
    <n v="1.1232000000000002"/>
  </r>
  <r>
    <n v="1226"/>
    <s v="CA-2013-126004"/>
    <n v="2013"/>
    <x v="429"/>
    <d v="2013-12-06T00:00:00"/>
    <n v="1"/>
    <s v="First Class"/>
    <s v="BM-11140"/>
    <x v="78"/>
    <x v="0"/>
    <s v="United States"/>
    <x v="20"/>
    <x v="15"/>
    <n v="10024"/>
    <x v="3"/>
    <s v="OFF-PA-10001685"/>
    <x v="1"/>
    <s v="Paper"/>
    <s v="Staples"/>
    <n v="40.56"/>
    <n v="4"/>
    <n v="0"/>
    <n v="19.874400000000001"/>
    <n v="20.685600000000001"/>
  </r>
  <r>
    <n v="1227"/>
    <s v="CA-2013-126004"/>
    <n v="2013"/>
    <x v="429"/>
    <d v="2013-12-06T00:00:00"/>
    <n v="1"/>
    <s v="First Class"/>
    <s v="BM-11140"/>
    <x v="78"/>
    <x v="0"/>
    <s v="United States"/>
    <x v="20"/>
    <x v="15"/>
    <n v="10024"/>
    <x v="3"/>
    <s v="OFF-ST-10001418"/>
    <x v="1"/>
    <s v="Storage"/>
    <s v="Carina Media Storage Towers in Natural &amp; Black"/>
    <n v="182.94"/>
    <n v="3"/>
    <n v="0"/>
    <n v="3.6587999999999994"/>
    <n v="179.28120000000001"/>
  </r>
  <r>
    <n v="1228"/>
    <s v="CA-2013-126004"/>
    <n v="2013"/>
    <x v="429"/>
    <d v="2013-12-06T00:00:00"/>
    <n v="1"/>
    <s v="First Class"/>
    <s v="BM-11140"/>
    <x v="78"/>
    <x v="0"/>
    <s v="United States"/>
    <x v="20"/>
    <x v="15"/>
    <n v="10024"/>
    <x v="3"/>
    <s v="OFF-ST-10000676"/>
    <x v="1"/>
    <s v="Storage"/>
    <s v="Fellowes Econo/Stor Drawers"/>
    <n v="193.86"/>
    <n v="2"/>
    <n v="0"/>
    <n v="11.631599999999992"/>
    <n v="182.22840000000002"/>
  </r>
  <r>
    <n v="1229"/>
    <s v="CA-2014-100013"/>
    <n v="2014"/>
    <x v="44"/>
    <d v="2014-11-12T00:00:00"/>
    <n v="5"/>
    <s v="Standard Class"/>
    <s v="ZC-21910"/>
    <x v="233"/>
    <x v="0"/>
    <s v="United States"/>
    <x v="1"/>
    <x v="1"/>
    <n v="90045"/>
    <x v="1"/>
    <s v="OFF-EN-10001219"/>
    <x v="1"/>
    <s v="Envelopes"/>
    <s v="#10- 4 1/8&quot; x 9 1/2&quot; Security-Tint Envelopes"/>
    <n v="15.28"/>
    <n v="2"/>
    <n v="0"/>
    <n v="7.4871999999999996"/>
    <n v="7.7927999999999997"/>
  </r>
  <r>
    <n v="1230"/>
    <s v="CA-2014-100013"/>
    <n v="2014"/>
    <x v="44"/>
    <d v="2014-11-12T00:00:00"/>
    <n v="5"/>
    <s v="Standard Class"/>
    <s v="ZC-21910"/>
    <x v="233"/>
    <x v="0"/>
    <s v="United States"/>
    <x v="1"/>
    <x v="1"/>
    <n v="90045"/>
    <x v="1"/>
    <s v="FUR-FU-10001424"/>
    <x v="0"/>
    <s v="Furnishings"/>
    <s v="Dax Clear Box Frame"/>
    <n v="8.73"/>
    <n v="1"/>
    <n v="0"/>
    <n v="2.9681999999999995"/>
    <n v="5.7618000000000009"/>
  </r>
  <r>
    <n v="1231"/>
    <s v="CA-2014-100013"/>
    <n v="2014"/>
    <x v="44"/>
    <d v="2014-11-12T00:00:00"/>
    <n v="5"/>
    <s v="Standard Class"/>
    <s v="ZC-21910"/>
    <x v="233"/>
    <x v="0"/>
    <s v="United States"/>
    <x v="1"/>
    <x v="1"/>
    <n v="90045"/>
    <x v="1"/>
    <s v="OFF-AR-10001022"/>
    <x v="1"/>
    <s v="Art"/>
    <s v="SANFORD Liquid Accent Tank-Style Highlighters"/>
    <n v="5.68"/>
    <n v="2"/>
    <n v="0"/>
    <n v="1.7607999999999997"/>
    <n v="3.9192"/>
  </r>
  <r>
    <n v="1232"/>
    <s v="CA-2012-132570"/>
    <n v="2012"/>
    <x v="89"/>
    <d v="2012-11-02T00:00:00"/>
    <n v="2"/>
    <s v="Second Class"/>
    <s v="KT-16480"/>
    <x v="409"/>
    <x v="0"/>
    <s v="United States"/>
    <x v="198"/>
    <x v="15"/>
    <n v="14215"/>
    <x v="3"/>
    <s v="OFF-AR-10000369"/>
    <x v="1"/>
    <s v="Art"/>
    <s v="Design Ebony Sketching Pencil"/>
    <n v="2.78"/>
    <n v="2"/>
    <n v="0"/>
    <n v="0.72279999999999989"/>
    <n v="2.0571999999999999"/>
  </r>
  <r>
    <n v="1233"/>
    <s v="CA-2012-132570"/>
    <n v="2012"/>
    <x v="89"/>
    <d v="2012-11-02T00:00:00"/>
    <n v="2"/>
    <s v="Second Class"/>
    <s v="KT-16480"/>
    <x v="409"/>
    <x v="0"/>
    <s v="United States"/>
    <x v="198"/>
    <x v="15"/>
    <n v="14215"/>
    <x v="3"/>
    <s v="OFF-EN-10003055"/>
    <x v="1"/>
    <s v="Envelopes"/>
    <s v="Blue String-Tie &amp; Button Interoffice Envelopes, 10 x 13"/>
    <n v="79.959999999999994"/>
    <n v="2"/>
    <n v="0"/>
    <n v="35.981999999999992"/>
    <n v="43.978000000000002"/>
  </r>
  <r>
    <n v="1234"/>
    <s v="CA-2013-153682"/>
    <n v="2013"/>
    <x v="198"/>
    <d v="2013-06-02T00:00:00"/>
    <n v="2"/>
    <s v="First Class"/>
    <s v="BG-11695"/>
    <x v="410"/>
    <x v="1"/>
    <s v="United States"/>
    <x v="74"/>
    <x v="24"/>
    <n v="45231"/>
    <x v="3"/>
    <s v="TEC-CO-10001046"/>
    <x v="2"/>
    <s v="Copiers"/>
    <s v="Canon Imageclass D680 Copier / Fax"/>
    <n v="839.98799999999994"/>
    <n v="2"/>
    <n v="0.4"/>
    <n v="69.99899999999991"/>
    <n v="769.98900000000003"/>
  </r>
  <r>
    <n v="1235"/>
    <s v="CA-2013-144344"/>
    <n v="2013"/>
    <x v="99"/>
    <d v="2013-10-29T00:00:00"/>
    <n v="0"/>
    <s v="Same Day"/>
    <s v="PG-18820"/>
    <x v="310"/>
    <x v="0"/>
    <s v="United States"/>
    <x v="199"/>
    <x v="2"/>
    <n v="33437"/>
    <x v="0"/>
    <s v="FUR-FU-10000076"/>
    <x v="0"/>
    <s v="Furnishings"/>
    <s v="24-Hour Round Wall Clock"/>
    <n v="47.952000000000005"/>
    <n v="3"/>
    <n v="0.2"/>
    <n v="13.786200000000006"/>
    <n v="34.165799999999997"/>
  </r>
  <r>
    <n v="1236"/>
    <s v="CA-2013-144344"/>
    <n v="2013"/>
    <x v="99"/>
    <d v="2013-10-29T00:00:00"/>
    <n v="0"/>
    <s v="Same Day"/>
    <s v="PG-18820"/>
    <x v="310"/>
    <x v="0"/>
    <s v="United States"/>
    <x v="199"/>
    <x v="2"/>
    <n v="33437"/>
    <x v="0"/>
    <s v="OFF-BI-10003719"/>
    <x v="1"/>
    <s v="Binders"/>
    <s v="Large Capacity Hanging Post Binders"/>
    <n v="37.425000000000004"/>
    <n v="5"/>
    <n v="0.7"/>
    <n v="-29.940000000000012"/>
    <n v="67.365000000000009"/>
  </r>
  <r>
    <n v="1237"/>
    <s v="CA-2013-144344"/>
    <n v="2013"/>
    <x v="99"/>
    <d v="2013-10-29T00:00:00"/>
    <n v="0"/>
    <s v="Same Day"/>
    <s v="PG-18820"/>
    <x v="310"/>
    <x v="0"/>
    <s v="United States"/>
    <x v="199"/>
    <x v="2"/>
    <n v="33437"/>
    <x v="0"/>
    <s v="FUR-FU-10003268"/>
    <x v="0"/>
    <s v="Furnishings"/>
    <s v="Eldon Radial Chair Mat for Low to Medium Pile Carpets"/>
    <n v="63.967999999999996"/>
    <n v="2"/>
    <n v="0.2"/>
    <n v="0"/>
    <n v="63.967999999999996"/>
  </r>
  <r>
    <n v="1238"/>
    <s v="CA-2013-144344"/>
    <n v="2013"/>
    <x v="99"/>
    <d v="2013-10-29T00:00:00"/>
    <n v="0"/>
    <s v="Same Day"/>
    <s v="PG-18820"/>
    <x v="310"/>
    <x v="0"/>
    <s v="United States"/>
    <x v="199"/>
    <x v="2"/>
    <n v="33437"/>
    <x v="0"/>
    <s v="FUR-FU-10003553"/>
    <x v="0"/>
    <s v="Furnishings"/>
    <s v="Howard Miller 13-1/2&quot; Diameter Rosebrook Wall Clock"/>
    <n v="165.048"/>
    <n v="3"/>
    <n v="0.2"/>
    <n v="41.262"/>
    <n v="123.786"/>
  </r>
  <r>
    <n v="1239"/>
    <s v="CA-2011-127012"/>
    <n v="2011"/>
    <x v="430"/>
    <d v="2011-08-15T00:00:00"/>
    <n v="4"/>
    <s v="Standard Class"/>
    <s v="GM-14680"/>
    <x v="411"/>
    <x v="0"/>
    <s v="United States"/>
    <x v="4"/>
    <x v="4"/>
    <n v="98105"/>
    <x v="1"/>
    <s v="FUR-FU-10003691"/>
    <x v="0"/>
    <s v="Furnishings"/>
    <s v="Eldon Image Series Desk Accessories, Ebony"/>
    <n v="12.35"/>
    <n v="1"/>
    <n v="0"/>
    <n v="5.4340000000000002"/>
    <n v="6.9159999999999995"/>
  </r>
  <r>
    <n v="1240"/>
    <s v="CA-2011-127012"/>
    <n v="2011"/>
    <x v="430"/>
    <d v="2011-08-15T00:00:00"/>
    <n v="4"/>
    <s v="Standard Class"/>
    <s v="GM-14680"/>
    <x v="411"/>
    <x v="0"/>
    <s v="United States"/>
    <x v="4"/>
    <x v="4"/>
    <n v="98105"/>
    <x v="1"/>
    <s v="OFF-AR-10003903"/>
    <x v="1"/>
    <s v="Art"/>
    <s v="Sanford 52201 APSCO Electric Pencil Sharpener"/>
    <n v="40.97"/>
    <n v="1"/>
    <n v="0"/>
    <n v="10.652200000000001"/>
    <n v="30.317799999999998"/>
  </r>
  <r>
    <n v="1241"/>
    <s v="CA-2011-127012"/>
    <n v="2011"/>
    <x v="430"/>
    <d v="2011-08-15T00:00:00"/>
    <n v="4"/>
    <s v="Standard Class"/>
    <s v="GM-14680"/>
    <x v="411"/>
    <x v="0"/>
    <s v="United States"/>
    <x v="4"/>
    <x v="4"/>
    <n v="98105"/>
    <x v="1"/>
    <s v="OFF-FA-10004854"/>
    <x v="1"/>
    <s v="Fasteners"/>
    <s v="Vinyl Coated Wire Paper Clips in Organizer Box, 800/Box"/>
    <n v="22.96"/>
    <n v="2"/>
    <n v="0"/>
    <n v="10.7912"/>
    <n v="12.168800000000001"/>
  </r>
  <r>
    <n v="1242"/>
    <s v="CA-2013-128727"/>
    <n v="2013"/>
    <x v="48"/>
    <d v="2013-09-05T00:00:00"/>
    <n v="6"/>
    <s v="Standard Class"/>
    <s v="MO-17800"/>
    <x v="246"/>
    <x v="2"/>
    <s v="United States"/>
    <x v="20"/>
    <x v="15"/>
    <n v="10024"/>
    <x v="3"/>
    <s v="TEC-PH-10003442"/>
    <x v="2"/>
    <s v="Phones"/>
    <s v="Samsung Replacement EH64AVFWE Premium Headset"/>
    <n v="22"/>
    <n v="4"/>
    <n v="0"/>
    <n v="5.5"/>
    <n v="16.5"/>
  </r>
  <r>
    <n v="1243"/>
    <s v="US-2013-162859"/>
    <n v="2013"/>
    <x v="431"/>
    <d v="2013-02-22T00:00:00"/>
    <n v="7"/>
    <s v="Standard Class"/>
    <s v="PG-18820"/>
    <x v="310"/>
    <x v="0"/>
    <s v="United States"/>
    <x v="20"/>
    <x v="15"/>
    <n v="10009"/>
    <x v="3"/>
    <s v="OFF-BI-10004519"/>
    <x v="1"/>
    <s v="Binders"/>
    <s v="GBC DocuBind P100 Manual Binding Machine"/>
    <n v="398.35199999999998"/>
    <n v="3"/>
    <n v="0.2"/>
    <n v="124.48499999999999"/>
    <n v="273.86699999999996"/>
  </r>
  <r>
    <n v="1244"/>
    <s v="US-2013-162859"/>
    <n v="2013"/>
    <x v="431"/>
    <d v="2013-02-22T00:00:00"/>
    <n v="7"/>
    <s v="Standard Class"/>
    <s v="PG-18820"/>
    <x v="310"/>
    <x v="0"/>
    <s v="United States"/>
    <x v="20"/>
    <x v="15"/>
    <n v="10009"/>
    <x v="3"/>
    <s v="OFF-FA-10000304"/>
    <x v="1"/>
    <s v="Fasteners"/>
    <s v="Advantus Push Pins"/>
    <n v="8.7200000000000006"/>
    <n v="4"/>
    <n v="0"/>
    <n v="3.5752000000000006"/>
    <n v="5.1448"/>
  </r>
  <r>
    <n v="1245"/>
    <s v="CA-2014-133641"/>
    <n v="2014"/>
    <x v="304"/>
    <d v="2014-05-22T00:00:00"/>
    <n v="7"/>
    <s v="Standard Class"/>
    <s v="EJ-14155"/>
    <x v="412"/>
    <x v="0"/>
    <s v="United States"/>
    <x v="200"/>
    <x v="35"/>
    <n v="39503"/>
    <x v="0"/>
    <s v="OFF-EN-10004955"/>
    <x v="1"/>
    <s v="Envelopes"/>
    <s v="Fashion Color Clasp Envelopes"/>
    <n v="48.69"/>
    <n v="9"/>
    <n v="0"/>
    <n v="23.8581"/>
    <n v="24.831899999999997"/>
  </r>
  <r>
    <n v="1246"/>
    <s v="CA-2011-168494"/>
    <n v="2011"/>
    <x v="432"/>
    <d v="2011-12-14T00:00:00"/>
    <n v="2"/>
    <s v="Second Class"/>
    <s v="NP-18700"/>
    <x v="413"/>
    <x v="0"/>
    <s v="United States"/>
    <x v="201"/>
    <x v="1"/>
    <n v="93727"/>
    <x v="1"/>
    <s v="FUR-TA-10004619"/>
    <x v="0"/>
    <s v="Tables"/>
    <s v="Hon Non-Folding Utility Tables"/>
    <n v="764.6880000000001"/>
    <n v="6"/>
    <n v="0.2"/>
    <n v="95.585999999999899"/>
    <n v="669.1020000000002"/>
  </r>
  <r>
    <n v="1247"/>
    <s v="CA-2011-168494"/>
    <n v="2011"/>
    <x v="432"/>
    <d v="2011-12-14T00:00:00"/>
    <n v="2"/>
    <s v="Second Class"/>
    <s v="NP-18700"/>
    <x v="413"/>
    <x v="0"/>
    <s v="United States"/>
    <x v="201"/>
    <x v="1"/>
    <n v="93727"/>
    <x v="1"/>
    <s v="FUR-TA-10003473"/>
    <x v="0"/>
    <s v="Tables"/>
    <s v="Bretford Rectangular Conference Table Tops"/>
    <n v="3610.848"/>
    <n v="12"/>
    <n v="0.2"/>
    <n v="135.4068000000002"/>
    <n v="3475.4411999999998"/>
  </r>
  <r>
    <n v="1248"/>
    <s v="CA-2011-168494"/>
    <n v="2011"/>
    <x v="432"/>
    <d v="2011-12-14T00:00:00"/>
    <n v="2"/>
    <s v="Second Class"/>
    <s v="NP-18700"/>
    <x v="413"/>
    <x v="0"/>
    <s v="United States"/>
    <x v="201"/>
    <x v="1"/>
    <n v="93727"/>
    <x v="1"/>
    <s v="FUR-BO-10004467"/>
    <x v="0"/>
    <s v="Bookcases"/>
    <s v="Bestar Classic Bookcase"/>
    <n v="254.97449999999998"/>
    <n v="3"/>
    <n v="0.15"/>
    <n v="11.998799999999989"/>
    <n v="242.97569999999999"/>
  </r>
  <r>
    <n v="1249"/>
    <s v="CA-2014-115602"/>
    <n v="2014"/>
    <x v="404"/>
    <d v="2014-12-25T00:00:00"/>
    <n v="6"/>
    <s v="Standard Class"/>
    <s v="DJ-13630"/>
    <x v="264"/>
    <x v="0"/>
    <s v="United States"/>
    <x v="20"/>
    <x v="15"/>
    <n v="10009"/>
    <x v="3"/>
    <s v="OFF-AR-10002280"/>
    <x v="1"/>
    <s v="Art"/>
    <s v="Staples"/>
    <n v="38.82"/>
    <n v="6"/>
    <n v="0"/>
    <n v="17.468999999999998"/>
    <n v="21.351000000000003"/>
  </r>
  <r>
    <n v="1250"/>
    <s v="CA-2014-115602"/>
    <n v="2014"/>
    <x v="404"/>
    <d v="2014-12-25T00:00:00"/>
    <n v="6"/>
    <s v="Standard Class"/>
    <s v="DJ-13630"/>
    <x v="264"/>
    <x v="0"/>
    <s v="United States"/>
    <x v="20"/>
    <x v="15"/>
    <n v="10009"/>
    <x v="3"/>
    <s v="FUR-CH-10001708"/>
    <x v="0"/>
    <s v="Chairs"/>
    <s v="Office Star - Contemporary Swivel Chair with Padded Adjustable Arms and Flex Back"/>
    <n v="1141.9379999999999"/>
    <n v="9"/>
    <n v="0.1"/>
    <n v="139.57019999999989"/>
    <n v="1002.3678"/>
  </r>
  <r>
    <n v="1251"/>
    <s v="CA-2014-115602"/>
    <n v="2014"/>
    <x v="404"/>
    <d v="2014-12-25T00:00:00"/>
    <n v="6"/>
    <s v="Standard Class"/>
    <s v="DJ-13630"/>
    <x v="264"/>
    <x v="0"/>
    <s v="United States"/>
    <x v="20"/>
    <x v="15"/>
    <n v="10009"/>
    <x v="3"/>
    <s v="OFF-AP-10000891"/>
    <x v="1"/>
    <s v="Appliances"/>
    <s v="Kensington 7 Outlet MasterPiece HOMEOFFICE Power Control Center"/>
    <n v="1704.56"/>
    <n v="13"/>
    <n v="0"/>
    <n v="511.36799999999999"/>
    <n v="1193.192"/>
  </r>
  <r>
    <n v="1252"/>
    <s v="CA-2014-115602"/>
    <n v="2014"/>
    <x v="404"/>
    <d v="2014-12-25T00:00:00"/>
    <n v="6"/>
    <s v="Standard Class"/>
    <s v="DJ-13630"/>
    <x v="264"/>
    <x v="0"/>
    <s v="United States"/>
    <x v="20"/>
    <x v="15"/>
    <n v="10009"/>
    <x v="3"/>
    <s v="OFF-AR-10000462"/>
    <x v="1"/>
    <s v="Art"/>
    <s v="Sanford Pocket Accent Highlighters"/>
    <n v="3.2"/>
    <n v="2"/>
    <n v="0"/>
    <n v="1.3760000000000003"/>
    <n v="1.8239999999999998"/>
  </r>
  <r>
    <n v="1253"/>
    <s v="CA-2012-154956"/>
    <n v="2012"/>
    <x v="433"/>
    <d v="2012-07-09T00:00:00"/>
    <n v="5"/>
    <s v="Standard Class"/>
    <s v="IM-15070"/>
    <x v="5"/>
    <x v="0"/>
    <s v="United States"/>
    <x v="158"/>
    <x v="6"/>
    <n v="53209"/>
    <x v="2"/>
    <s v="TEC-PH-10004165"/>
    <x v="2"/>
    <s v="Phones"/>
    <s v="Mitel MiVoice 5330e IP Phone"/>
    <n v="1099.96"/>
    <n v="4"/>
    <n v="0"/>
    <n v="285.9896"/>
    <n v="813.97040000000004"/>
  </r>
  <r>
    <n v="1254"/>
    <s v="CA-2014-144638"/>
    <n v="2014"/>
    <x v="434"/>
    <d v="2014-03-15T00:00:00"/>
    <n v="4"/>
    <s v="Standard Class"/>
    <s v="MH-18115"/>
    <x v="414"/>
    <x v="2"/>
    <s v="United States"/>
    <x v="142"/>
    <x v="9"/>
    <n v="19013"/>
    <x v="3"/>
    <s v="OFF-AR-10003958"/>
    <x v="1"/>
    <s v="Art"/>
    <s v="Newell 337"/>
    <n v="5.2480000000000002"/>
    <n v="2"/>
    <n v="0.2"/>
    <n v="0.59039999999999915"/>
    <n v="4.6576000000000013"/>
  </r>
  <r>
    <n v="1255"/>
    <s v="CA-2014-144638"/>
    <n v="2014"/>
    <x v="434"/>
    <d v="2014-03-15T00:00:00"/>
    <n v="4"/>
    <s v="Standard Class"/>
    <s v="MH-18115"/>
    <x v="414"/>
    <x v="2"/>
    <s v="United States"/>
    <x v="142"/>
    <x v="9"/>
    <n v="19013"/>
    <x v="3"/>
    <s v="TEC-PH-10000149"/>
    <x v="2"/>
    <s v="Phones"/>
    <s v="Cisco SPA525G2 IP Phone - Wireless"/>
    <n v="35.909999999999997"/>
    <n v="3"/>
    <n v="0.4"/>
    <n v="-8.3790000000000031"/>
    <n v="44.289000000000001"/>
  </r>
  <r>
    <n v="1256"/>
    <s v="CA-2014-144638"/>
    <n v="2014"/>
    <x v="434"/>
    <d v="2014-03-15T00:00:00"/>
    <n v="4"/>
    <s v="Standard Class"/>
    <s v="MH-18115"/>
    <x v="414"/>
    <x v="2"/>
    <s v="United States"/>
    <x v="142"/>
    <x v="9"/>
    <n v="19013"/>
    <x v="3"/>
    <s v="FUR-FU-10003724"/>
    <x v="0"/>
    <s v="Furnishings"/>
    <s v="Westinghouse Clip-On Gooseneck Lamps"/>
    <n v="6.6959999999999997"/>
    <n v="1"/>
    <n v="0.2"/>
    <n v="0.50219999999999976"/>
    <n v="6.1937999999999995"/>
  </r>
  <r>
    <n v="1257"/>
    <s v="CA-2014-144638"/>
    <n v="2014"/>
    <x v="434"/>
    <d v="2014-03-15T00:00:00"/>
    <n v="4"/>
    <s v="Standard Class"/>
    <s v="MH-18115"/>
    <x v="414"/>
    <x v="2"/>
    <s v="United States"/>
    <x v="142"/>
    <x v="9"/>
    <n v="19013"/>
    <x v="3"/>
    <s v="FUR-FU-10003535"/>
    <x v="0"/>
    <s v="Furnishings"/>
    <s v="Howard Miller Distant Time Traveler Alarm Clock"/>
    <n v="43.872000000000007"/>
    <n v="2"/>
    <n v="0.2"/>
    <n v="11.516399999999999"/>
    <n v="32.35560000000001"/>
  </r>
  <r>
    <n v="1258"/>
    <s v="US-2013-168620"/>
    <n v="2013"/>
    <x v="435"/>
    <d v="2013-12-29T00:00:00"/>
    <n v="4"/>
    <s v="Second Class"/>
    <s v="RB-19795"/>
    <x v="176"/>
    <x v="2"/>
    <s v="United States"/>
    <x v="35"/>
    <x v="3"/>
    <n v="28205"/>
    <x v="0"/>
    <s v="OFF-BI-10001575"/>
    <x v="1"/>
    <s v="Binders"/>
    <s v="GBC Linen Binding Covers"/>
    <n v="27.882000000000005"/>
    <n v="3"/>
    <n v="0.7"/>
    <n v="-20.446799999999996"/>
    <n v="48.328800000000001"/>
  </r>
  <r>
    <n v="1259"/>
    <s v="US-2013-168620"/>
    <n v="2013"/>
    <x v="435"/>
    <d v="2013-12-29T00:00:00"/>
    <n v="4"/>
    <s v="Second Class"/>
    <s v="RB-19795"/>
    <x v="176"/>
    <x v="2"/>
    <s v="United States"/>
    <x v="35"/>
    <x v="3"/>
    <n v="28205"/>
    <x v="0"/>
    <s v="OFF-ST-10003716"/>
    <x v="1"/>
    <s v="Storage"/>
    <s v="Tennsco Double-Tier Lockers"/>
    <n v="540.048"/>
    <n v="3"/>
    <n v="0.2"/>
    <n v="-47.254199999999997"/>
    <n v="587.30219999999997"/>
  </r>
  <r>
    <n v="1260"/>
    <s v="US-2013-168620"/>
    <n v="2013"/>
    <x v="435"/>
    <d v="2013-12-29T00:00:00"/>
    <n v="4"/>
    <s v="Second Class"/>
    <s v="RB-19795"/>
    <x v="176"/>
    <x v="2"/>
    <s v="United States"/>
    <x v="35"/>
    <x v="3"/>
    <n v="28205"/>
    <x v="0"/>
    <s v="TEC-AC-10004469"/>
    <x v="2"/>
    <s v="Accessories"/>
    <s v="Microsoft Sculpt Comfort Mouse"/>
    <n v="255.68000000000004"/>
    <n v="8"/>
    <n v="0.2"/>
    <n v="76.704000000000008"/>
    <n v="178.97600000000003"/>
  </r>
  <r>
    <n v="1261"/>
    <s v="CA-2014-117079"/>
    <n v="2014"/>
    <x v="436"/>
    <d v="2014-10-28T00:00:00"/>
    <n v="4"/>
    <s v="Standard Class"/>
    <s v="JR-15700"/>
    <x v="415"/>
    <x v="0"/>
    <s v="United States"/>
    <x v="108"/>
    <x v="2"/>
    <n v="32216"/>
    <x v="0"/>
    <s v="TEC-PH-10004586"/>
    <x v="2"/>
    <s v="Phones"/>
    <s v="Wilson SignalBoost 841262 DB PRO Amplifier Kit"/>
    <n v="863.87999999999988"/>
    <n v="3"/>
    <n v="0.2"/>
    <n v="107.98499999999996"/>
    <n v="755.89499999999998"/>
  </r>
  <r>
    <n v="1262"/>
    <s v="US-2013-144393"/>
    <n v="2013"/>
    <x v="99"/>
    <d v="2013-11-05T00:00:00"/>
    <n v="7"/>
    <s v="Standard Class"/>
    <s v="SM-20950"/>
    <x v="416"/>
    <x v="1"/>
    <s v="United States"/>
    <x v="202"/>
    <x v="3"/>
    <n v="27834"/>
    <x v="0"/>
    <s v="OFF-BI-10004236"/>
    <x v="1"/>
    <s v="Binders"/>
    <s v="XtraLife ClearVue Slant-D Ring Binder, White, 3&quot;"/>
    <n v="17.616000000000003"/>
    <n v="4"/>
    <n v="0.7"/>
    <n v="-14.0928"/>
    <n v="31.708800000000004"/>
  </r>
  <r>
    <n v="1263"/>
    <s v="CA-2014-105053"/>
    <n v="2014"/>
    <x v="437"/>
    <d v="2014-07-10T00:00:00"/>
    <n v="2"/>
    <s v="Second Class"/>
    <s v="CS-12355"/>
    <x v="394"/>
    <x v="0"/>
    <s v="United States"/>
    <x v="85"/>
    <x v="15"/>
    <n v="11561"/>
    <x v="3"/>
    <s v="OFF-BI-10001634"/>
    <x v="1"/>
    <s v="Binders"/>
    <s v="Wilson Jones Active Use Binders"/>
    <n v="17.472000000000001"/>
    <n v="3"/>
    <n v="0.2"/>
    <n v="6.3336000000000006"/>
    <n v="11.138400000000001"/>
  </r>
  <r>
    <n v="1264"/>
    <s v="CA-2013-155992"/>
    <n v="2013"/>
    <x v="393"/>
    <d v="2013-10-03T00:00:00"/>
    <n v="1"/>
    <s v="First Class"/>
    <s v="CC-12220"/>
    <x v="417"/>
    <x v="0"/>
    <s v="United States"/>
    <x v="189"/>
    <x v="14"/>
    <n v="46350"/>
    <x v="2"/>
    <s v="TEC-PH-10000215"/>
    <x v="2"/>
    <s v="Phones"/>
    <s v="Plantronics Cordless Phone Headset with In-line Volume - M214C"/>
    <n v="69.900000000000006"/>
    <n v="2"/>
    <n v="0"/>
    <n v="18.873000000000005"/>
    <n v="51.027000000000001"/>
  </r>
  <r>
    <n v="1265"/>
    <s v="CA-2013-155992"/>
    <n v="2013"/>
    <x v="393"/>
    <d v="2013-10-03T00:00:00"/>
    <n v="1"/>
    <s v="First Class"/>
    <s v="CC-12220"/>
    <x v="417"/>
    <x v="0"/>
    <s v="United States"/>
    <x v="189"/>
    <x v="14"/>
    <n v="46350"/>
    <x v="2"/>
    <s v="FUR-FU-10003724"/>
    <x v="0"/>
    <s v="Furnishings"/>
    <s v="Westinghouse Clip-On Gooseneck Lamps"/>
    <n v="41.849999999999994"/>
    <n v="5"/>
    <n v="0"/>
    <n v="10.880999999999998"/>
    <n v="30.968999999999994"/>
  </r>
  <r>
    <n v="1266"/>
    <s v="CA-2014-110380"/>
    <n v="2014"/>
    <x v="264"/>
    <d v="2014-09-08T00:00:00"/>
    <n v="5"/>
    <s v="Standard Class"/>
    <s v="PF-19225"/>
    <x v="418"/>
    <x v="0"/>
    <s v="United States"/>
    <x v="8"/>
    <x v="1"/>
    <n v="94122"/>
    <x v="1"/>
    <s v="OFF-AR-10000422"/>
    <x v="1"/>
    <s v="Art"/>
    <s v="Pencil and Crayon Sharpener"/>
    <n v="6.57"/>
    <n v="3"/>
    <n v="0"/>
    <n v="1.7738999999999998"/>
    <n v="4.7961000000000009"/>
  </r>
  <r>
    <n v="1267"/>
    <s v="US-2011-167738"/>
    <n v="2011"/>
    <x v="163"/>
    <d v="2011-12-29T00:00:00"/>
    <n v="5"/>
    <s v="Standard Class"/>
    <s v="JC-16105"/>
    <x v="36"/>
    <x v="1"/>
    <s v="United States"/>
    <x v="1"/>
    <x v="1"/>
    <n v="90045"/>
    <x v="1"/>
    <s v="OFF-ST-10003306"/>
    <x v="1"/>
    <s v="Storage"/>
    <s v="Letter Size Cart"/>
    <n v="142.86000000000001"/>
    <n v="1"/>
    <n v="0"/>
    <n v="41.429399999999987"/>
    <n v="101.43060000000003"/>
  </r>
  <r>
    <n v="1268"/>
    <s v="US-2011-167738"/>
    <n v="2011"/>
    <x v="163"/>
    <d v="2011-12-29T00:00:00"/>
    <n v="5"/>
    <s v="Standard Class"/>
    <s v="JC-16105"/>
    <x v="36"/>
    <x v="1"/>
    <s v="United States"/>
    <x v="1"/>
    <x v="1"/>
    <n v="90045"/>
    <x v="1"/>
    <s v="FUR-CH-10001146"/>
    <x v="0"/>
    <s v="Chairs"/>
    <s v="Global Value Mid-Back Manager's Chair, Gray"/>
    <n v="292.27200000000005"/>
    <n v="6"/>
    <n v="0.2"/>
    <n v="18.266999999999967"/>
    <n v="274.00500000000011"/>
  </r>
  <r>
    <n v="1269"/>
    <s v="CA-2014-121412"/>
    <n v="2014"/>
    <x v="397"/>
    <d v="2014-09-28T00:00:00"/>
    <n v="4"/>
    <s v="Standard Class"/>
    <s v="BG-11695"/>
    <x v="410"/>
    <x v="1"/>
    <s v="United States"/>
    <x v="103"/>
    <x v="22"/>
    <n v="80027"/>
    <x v="1"/>
    <s v="FUR-FU-10000246"/>
    <x v="0"/>
    <s v="Furnishings"/>
    <s v="Aluminum Document Frame"/>
    <n v="29.328000000000003"/>
    <n v="3"/>
    <n v="0.2"/>
    <n v="3.665999999999995"/>
    <n v="25.662000000000006"/>
  </r>
  <r>
    <n v="1270"/>
    <s v="CA-2014-100426"/>
    <n v="2014"/>
    <x v="400"/>
    <d v="2014-06-09T00:00:00"/>
    <n v="4"/>
    <s v="Standard Class"/>
    <s v="DC-12850"/>
    <x v="419"/>
    <x v="0"/>
    <s v="United States"/>
    <x v="159"/>
    <x v="19"/>
    <n v="35630"/>
    <x v="0"/>
    <s v="OFF-PA-10002870"/>
    <x v="1"/>
    <s v="Paper"/>
    <s v="Ampad Phone Message Book, Recycled, 400 Message Capacity, 5 ¾” x 11”"/>
    <n v="12.48"/>
    <n v="2"/>
    <n v="0"/>
    <n v="5.6159999999999997"/>
    <n v="6.8640000000000008"/>
  </r>
  <r>
    <n v="1271"/>
    <s v="US-2013-103646"/>
    <n v="2013"/>
    <x v="438"/>
    <d v="2013-04-27T00:00:00"/>
    <n v="5"/>
    <s v="Standard Class"/>
    <s v="SP-20545"/>
    <x v="259"/>
    <x v="1"/>
    <s v="United States"/>
    <x v="22"/>
    <x v="10"/>
    <n v="60623"/>
    <x v="2"/>
    <s v="OFF-ST-10000563"/>
    <x v="1"/>
    <s v="Storage"/>
    <s v="Fellowes Bankers Box Stor/Drawer Steel Plus"/>
    <n v="102.33600000000001"/>
    <n v="4"/>
    <n v="0.2"/>
    <n v="-12.792000000000002"/>
    <n v="115.12800000000001"/>
  </r>
  <r>
    <n v="1272"/>
    <s v="US-2013-103646"/>
    <n v="2013"/>
    <x v="438"/>
    <d v="2013-04-27T00:00:00"/>
    <n v="5"/>
    <s v="Standard Class"/>
    <s v="SP-20545"/>
    <x v="259"/>
    <x v="1"/>
    <s v="United States"/>
    <x v="22"/>
    <x v="10"/>
    <n v="60623"/>
    <x v="2"/>
    <s v="OFF-AP-10004487"/>
    <x v="1"/>
    <s v="Appliances"/>
    <s v="Kensington 4 Outlet MasterPiece Compact Power Control Center"/>
    <n v="48.791999999999987"/>
    <n v="3"/>
    <n v="0.8"/>
    <n v="-126.85920000000002"/>
    <n v="175.65120000000002"/>
  </r>
  <r>
    <n v="1273"/>
    <s v="US-2013-103646"/>
    <n v="2013"/>
    <x v="438"/>
    <d v="2013-04-27T00:00:00"/>
    <n v="5"/>
    <s v="Standard Class"/>
    <s v="SP-20545"/>
    <x v="259"/>
    <x v="1"/>
    <s v="United States"/>
    <x v="22"/>
    <x v="10"/>
    <n v="60623"/>
    <x v="2"/>
    <s v="OFF-BI-10002854"/>
    <x v="1"/>
    <s v="Binders"/>
    <s v="Performers Binder/Pad Holder, Black"/>
    <n v="44.847999999999992"/>
    <n v="8"/>
    <n v="0.8"/>
    <n v="-67.27200000000002"/>
    <n v="112.12"/>
  </r>
  <r>
    <n v="1274"/>
    <s v="CA-2013-119186"/>
    <n v="2013"/>
    <x v="439"/>
    <d v="2013-05-27T00:00:00"/>
    <n v="0"/>
    <s v="Same Day"/>
    <s v="MS-17710"/>
    <x v="384"/>
    <x v="0"/>
    <s v="United States"/>
    <x v="5"/>
    <x v="5"/>
    <n v="76106"/>
    <x v="2"/>
    <s v="OFF-PA-10004621"/>
    <x v="1"/>
    <s v="Paper"/>
    <s v="Xerox 212"/>
    <n v="10.368000000000002"/>
    <n v="2"/>
    <n v="0.2"/>
    <n v="3.6288"/>
    <n v="6.7392000000000021"/>
  </r>
  <r>
    <n v="1275"/>
    <s v="CA-2013-119186"/>
    <n v="2013"/>
    <x v="439"/>
    <d v="2013-05-27T00:00:00"/>
    <n v="0"/>
    <s v="Same Day"/>
    <s v="MS-17710"/>
    <x v="384"/>
    <x v="0"/>
    <s v="United States"/>
    <x v="5"/>
    <x v="5"/>
    <n v="76106"/>
    <x v="2"/>
    <s v="FUR-CH-10001973"/>
    <x v="0"/>
    <s v="Chairs"/>
    <s v="Office Star Flex Back Scooter Chair with White Frame"/>
    <n v="388.42999999999995"/>
    <n v="5"/>
    <n v="0.3"/>
    <n v="-88.783999999999978"/>
    <n v="477.21399999999994"/>
  </r>
  <r>
    <n v="1276"/>
    <s v="CA-2013-119186"/>
    <n v="2013"/>
    <x v="439"/>
    <d v="2013-05-27T00:00:00"/>
    <n v="0"/>
    <s v="Same Day"/>
    <s v="MS-17710"/>
    <x v="384"/>
    <x v="0"/>
    <s v="United States"/>
    <x v="5"/>
    <x v="5"/>
    <n v="76106"/>
    <x v="2"/>
    <s v="OFF-PA-10004040"/>
    <x v="1"/>
    <s v="Paper"/>
    <s v="Universal Premium White Copier/Laser Paper (20Lb. and 87 Bright)"/>
    <n v="14.352000000000002"/>
    <n v="3"/>
    <n v="0.2"/>
    <n v="5.2026000000000003"/>
    <n v="9.1494000000000018"/>
  </r>
  <r>
    <n v="1277"/>
    <s v="CA-2013-119186"/>
    <n v="2013"/>
    <x v="439"/>
    <d v="2013-05-27T00:00:00"/>
    <n v="0"/>
    <s v="Same Day"/>
    <s v="MS-17710"/>
    <x v="384"/>
    <x v="0"/>
    <s v="United States"/>
    <x v="5"/>
    <x v="5"/>
    <n v="76106"/>
    <x v="2"/>
    <s v="TEC-AC-10000580"/>
    <x v="2"/>
    <s v="Accessories"/>
    <s v="Logitech G13 Programmable Gameboard with LCD Display"/>
    <n v="63.991999999999997"/>
    <n v="1"/>
    <n v="0.2"/>
    <n v="-7.1990999999999961"/>
    <n v="71.191099999999992"/>
  </r>
  <r>
    <n v="1278"/>
    <s v="CA-2013-148698"/>
    <n v="2013"/>
    <x v="440"/>
    <d v="2013-05-08T00:00:00"/>
    <n v="5"/>
    <s v="Standard Class"/>
    <s v="BD-11770"/>
    <x v="420"/>
    <x v="0"/>
    <s v="United States"/>
    <x v="12"/>
    <x v="5"/>
    <n v="77070"/>
    <x v="2"/>
    <s v="OFF-AR-10004022"/>
    <x v="1"/>
    <s v="Art"/>
    <s v="Panasonic KP-380BK Classic Electric Pencil Sharpener"/>
    <n v="86.352000000000004"/>
    <n v="3"/>
    <n v="0.2"/>
    <n v="5.3969999999999914"/>
    <n v="80.955000000000013"/>
  </r>
  <r>
    <n v="1279"/>
    <s v="CA-2011-163293"/>
    <n v="2011"/>
    <x v="78"/>
    <d v="2011-09-11T00:00:00"/>
    <n v="3"/>
    <s v="First Class"/>
    <s v="KC-16255"/>
    <x v="346"/>
    <x v="1"/>
    <s v="United States"/>
    <x v="203"/>
    <x v="32"/>
    <n v="31204"/>
    <x v="0"/>
    <s v="TEC-AC-10004209"/>
    <x v="2"/>
    <s v="Accessories"/>
    <s v="Memorex Froggy Flash Drive 4 GB"/>
    <n v="32.97"/>
    <n v="3"/>
    <n v="0"/>
    <n v="12.8583"/>
    <n v="20.111699999999999"/>
  </r>
  <r>
    <n v="1280"/>
    <s v="CA-2011-163293"/>
    <n v="2011"/>
    <x v="78"/>
    <d v="2011-09-11T00:00:00"/>
    <n v="3"/>
    <s v="First Class"/>
    <s v="KC-16255"/>
    <x v="346"/>
    <x v="1"/>
    <s v="United States"/>
    <x v="203"/>
    <x v="32"/>
    <n v="31204"/>
    <x v="0"/>
    <s v="TEC-AC-10000023"/>
    <x v="2"/>
    <s v="Accessories"/>
    <s v="Maxell 74 Minute CD-R Spindle, 50/Pack"/>
    <n v="83.88"/>
    <n v="4"/>
    <n v="0"/>
    <n v="30.196799999999996"/>
    <n v="53.683199999999999"/>
  </r>
  <r>
    <n v="1281"/>
    <s v="CA-2013-160815"/>
    <n v="2013"/>
    <x v="64"/>
    <d v="2013-09-07T00:00:00"/>
    <n v="1"/>
    <s v="First Class"/>
    <s v="TR-21325"/>
    <x v="309"/>
    <x v="0"/>
    <s v="United States"/>
    <x v="204"/>
    <x v="23"/>
    <n v="52402"/>
    <x v="2"/>
    <s v="TEC-PH-10003505"/>
    <x v="2"/>
    <s v="Phones"/>
    <s v="Geemarc AmpliPOWER60"/>
    <n v="278.39999999999998"/>
    <n v="3"/>
    <n v="0"/>
    <n v="80.735999999999976"/>
    <n v="197.66399999999999"/>
  </r>
  <r>
    <n v="1282"/>
    <s v="CA-2014-122154"/>
    <n v="2014"/>
    <x v="359"/>
    <d v="2014-04-12T00:00:00"/>
    <n v="2"/>
    <s v="First Class"/>
    <s v="SA-20830"/>
    <x v="193"/>
    <x v="0"/>
    <s v="United States"/>
    <x v="108"/>
    <x v="2"/>
    <n v="32216"/>
    <x v="0"/>
    <s v="OFF-LA-10000121"/>
    <x v="1"/>
    <s v="Labels"/>
    <s v="Avery 48"/>
    <n v="15.120000000000001"/>
    <n v="3"/>
    <n v="0.2"/>
    <n v="4.9139999999999988"/>
    <n v="10.206000000000003"/>
  </r>
  <r>
    <n v="1283"/>
    <s v="CA-2014-122154"/>
    <n v="2014"/>
    <x v="359"/>
    <d v="2014-04-12T00:00:00"/>
    <n v="2"/>
    <s v="First Class"/>
    <s v="SA-20830"/>
    <x v="193"/>
    <x v="0"/>
    <s v="United States"/>
    <x v="108"/>
    <x v="2"/>
    <n v="32216"/>
    <x v="0"/>
    <s v="OFF-BI-10002026"/>
    <x v="1"/>
    <s v="Binders"/>
    <s v="Avery Arch Ring Binders"/>
    <n v="17.430000000000003"/>
    <n v="1"/>
    <n v="0.7"/>
    <n v="-13.363000000000003"/>
    <n v="30.793000000000006"/>
  </r>
  <r>
    <n v="1284"/>
    <s v="CA-2014-122154"/>
    <n v="2014"/>
    <x v="359"/>
    <d v="2014-04-12T00:00:00"/>
    <n v="2"/>
    <s v="First Class"/>
    <s v="SA-20830"/>
    <x v="193"/>
    <x v="0"/>
    <s v="United States"/>
    <x v="108"/>
    <x v="2"/>
    <n v="32216"/>
    <x v="0"/>
    <s v="OFF-PA-10000994"/>
    <x v="1"/>
    <s v="Paper"/>
    <s v="Xerox 1915"/>
    <n v="251.64"/>
    <n v="3"/>
    <n v="0.2"/>
    <n v="88.073999999999984"/>
    <n v="163.566"/>
  </r>
  <r>
    <n v="1285"/>
    <s v="US-2012-149692"/>
    <n v="2012"/>
    <x v="401"/>
    <d v="2012-12-12T00:00:00"/>
    <n v="6"/>
    <s v="Standard Class"/>
    <s v="KW-16435"/>
    <x v="147"/>
    <x v="0"/>
    <s v="United States"/>
    <x v="89"/>
    <x v="5"/>
    <n v="78745"/>
    <x v="2"/>
    <s v="OFF-BI-10002813"/>
    <x v="1"/>
    <s v="Binders"/>
    <s v="Avery Reinforcements for Hole-Punch Pages"/>
    <n v="2.7719999999999994"/>
    <n v="7"/>
    <n v="0.8"/>
    <n v="-4.8510000000000009"/>
    <n v="7.6230000000000002"/>
  </r>
  <r>
    <n v="1286"/>
    <s v="CA-2013-119445"/>
    <n v="2013"/>
    <x v="190"/>
    <d v="2013-07-04T00:00:00"/>
    <n v="7"/>
    <s v="Standard Class"/>
    <s v="GM-14500"/>
    <x v="421"/>
    <x v="0"/>
    <s v="United States"/>
    <x v="205"/>
    <x v="34"/>
    <n v="2908"/>
    <x v="3"/>
    <s v="OFF-ST-10000617"/>
    <x v="1"/>
    <s v="Storage"/>
    <s v="Woodgrain Magazine Files by Perma"/>
    <n v="14.9"/>
    <n v="5"/>
    <n v="0"/>
    <n v="1.0429999999999984"/>
    <n v="13.857000000000003"/>
  </r>
  <r>
    <n v="1287"/>
    <s v="CA-2012-124268"/>
    <n v="2012"/>
    <x v="433"/>
    <d v="2012-07-08T00:00:00"/>
    <n v="4"/>
    <s v="Standard Class"/>
    <s v="AD-10180"/>
    <x v="57"/>
    <x v="2"/>
    <s v="United States"/>
    <x v="20"/>
    <x v="15"/>
    <n v="10035"/>
    <x v="3"/>
    <s v="OFF-AR-10004817"/>
    <x v="1"/>
    <s v="Art"/>
    <s v="Colorific Watercolor Pencils"/>
    <n v="15.48"/>
    <n v="3"/>
    <n v="0"/>
    <n v="4.4891999999999985"/>
    <n v="10.990800000000002"/>
  </r>
  <r>
    <n v="1288"/>
    <s v="CA-2013-154711"/>
    <n v="2013"/>
    <x v="441"/>
    <d v="2013-11-27T00:00:00"/>
    <n v="4"/>
    <s v="Standard Class"/>
    <s v="TB-21355"/>
    <x v="422"/>
    <x v="1"/>
    <s v="United States"/>
    <x v="20"/>
    <x v="15"/>
    <n v="10009"/>
    <x v="3"/>
    <s v="FUR-FU-10000397"/>
    <x v="0"/>
    <s v="Furnishings"/>
    <s v="Luxo Economy Swing Arm Lamp"/>
    <n v="39.880000000000003"/>
    <n v="2"/>
    <n v="0"/>
    <n v="11.166400000000003"/>
    <n v="28.7136"/>
  </r>
  <r>
    <n v="1289"/>
    <s v="CA-2013-154711"/>
    <n v="2013"/>
    <x v="441"/>
    <d v="2013-11-27T00:00:00"/>
    <n v="4"/>
    <s v="Standard Class"/>
    <s v="TB-21355"/>
    <x v="422"/>
    <x v="1"/>
    <s v="United States"/>
    <x v="20"/>
    <x v="15"/>
    <n v="10009"/>
    <x v="3"/>
    <s v="OFF-BI-10000605"/>
    <x v="1"/>
    <s v="Binders"/>
    <s v="Acco Pressboard Covers with Storage Hooks, 9 1/2&quot; x 11&quot;, Executive Red"/>
    <n v="12.192"/>
    <n v="4"/>
    <n v="0.2"/>
    <n v="4.1147999999999989"/>
    <n v="8.0772000000000013"/>
  </r>
  <r>
    <n v="1290"/>
    <s v="CA-2013-154711"/>
    <n v="2013"/>
    <x v="441"/>
    <d v="2013-11-27T00:00:00"/>
    <n v="4"/>
    <s v="Standard Class"/>
    <s v="TB-21355"/>
    <x v="422"/>
    <x v="1"/>
    <s v="United States"/>
    <x v="20"/>
    <x v="15"/>
    <n v="10009"/>
    <x v="3"/>
    <s v="OFF-AR-10001860"/>
    <x v="1"/>
    <s v="Art"/>
    <s v="BIC Liqua Brite Liner"/>
    <n v="20.82"/>
    <n v="3"/>
    <n v="0"/>
    <n v="7.4952000000000005"/>
    <n v="13.3248"/>
  </r>
  <r>
    <n v="1291"/>
    <s v="CA-2013-163384"/>
    <n v="2013"/>
    <x v="338"/>
    <d v="2013-11-13T00:00:00"/>
    <n v="2"/>
    <s v="First Class"/>
    <s v="CC-12430"/>
    <x v="254"/>
    <x v="2"/>
    <s v="United States"/>
    <x v="8"/>
    <x v="1"/>
    <n v="94122"/>
    <x v="1"/>
    <s v="OFF-BI-10004970"/>
    <x v="1"/>
    <s v="Binders"/>
    <s v="ACCOHIDE 3-Ring Binder, Blue, 1&quot;"/>
    <n v="13.216000000000001"/>
    <n v="4"/>
    <n v="0.2"/>
    <n v="4.4603999999999999"/>
    <n v="8.7556000000000012"/>
  </r>
  <r>
    <n v="1292"/>
    <s v="CA-2013-163384"/>
    <n v="2013"/>
    <x v="338"/>
    <d v="2013-11-13T00:00:00"/>
    <n v="2"/>
    <s v="First Class"/>
    <s v="CC-12430"/>
    <x v="254"/>
    <x v="2"/>
    <s v="United States"/>
    <x v="8"/>
    <x v="1"/>
    <n v="94122"/>
    <x v="1"/>
    <s v="OFF-PA-10003172"/>
    <x v="1"/>
    <s v="Paper"/>
    <s v="Xerox 1996"/>
    <n v="32.400000000000006"/>
    <n v="5"/>
    <n v="0"/>
    <n v="15.552000000000001"/>
    <n v="16.848000000000006"/>
  </r>
  <r>
    <n v="1293"/>
    <s v="CA-2012-101707"/>
    <n v="2012"/>
    <x v="375"/>
    <d v="2012-09-01T00:00:00"/>
    <n v="5"/>
    <s v="Standard Class"/>
    <s v="PF-19165"/>
    <x v="58"/>
    <x v="0"/>
    <s v="United States"/>
    <x v="70"/>
    <x v="1"/>
    <n v="92105"/>
    <x v="1"/>
    <s v="OFF-SU-10001218"/>
    <x v="1"/>
    <s v="Supplies"/>
    <s v="Fiskars Softgrip Scissors"/>
    <n v="32.94"/>
    <n v="3"/>
    <n v="0"/>
    <n v="9.2232000000000021"/>
    <n v="23.716799999999996"/>
  </r>
  <r>
    <n v="1294"/>
    <s v="CA-2012-101707"/>
    <n v="2012"/>
    <x v="375"/>
    <d v="2012-09-01T00:00:00"/>
    <n v="5"/>
    <s v="Standard Class"/>
    <s v="PF-19165"/>
    <x v="58"/>
    <x v="0"/>
    <s v="United States"/>
    <x v="70"/>
    <x v="1"/>
    <n v="92105"/>
    <x v="1"/>
    <s v="OFF-PA-10002968"/>
    <x v="1"/>
    <s v="Paper"/>
    <s v="Xerox 1973"/>
    <n v="114.2"/>
    <n v="5"/>
    <n v="0"/>
    <n v="52.531999999999996"/>
    <n v="61.668000000000006"/>
  </r>
  <r>
    <n v="1295"/>
    <s v="CA-2012-101707"/>
    <n v="2012"/>
    <x v="375"/>
    <d v="2012-09-01T00:00:00"/>
    <n v="5"/>
    <s v="Standard Class"/>
    <s v="PF-19165"/>
    <x v="58"/>
    <x v="0"/>
    <s v="United States"/>
    <x v="70"/>
    <x v="1"/>
    <n v="92105"/>
    <x v="1"/>
    <s v="OFF-LA-10000134"/>
    <x v="1"/>
    <s v="Labels"/>
    <s v="Avery 511"/>
    <n v="3.08"/>
    <n v="1"/>
    <n v="0"/>
    <n v="1.4783999999999999"/>
    <n v="1.6016000000000001"/>
  </r>
  <r>
    <n v="1296"/>
    <s v="CA-2012-138898"/>
    <n v="2012"/>
    <x v="442"/>
    <d v="2012-05-29T00:00:00"/>
    <n v="4"/>
    <s v="Standard Class"/>
    <s v="JH-16180"/>
    <x v="423"/>
    <x v="0"/>
    <s v="United States"/>
    <x v="206"/>
    <x v="22"/>
    <n v="81001"/>
    <x v="1"/>
    <s v="OFF-AP-10004487"/>
    <x v="1"/>
    <s v="Appliances"/>
    <s v="Kensington 4 Outlet MasterPiece Compact Power Control Center"/>
    <n v="845.72799999999995"/>
    <n v="13"/>
    <n v="0.2"/>
    <n v="84.572799999999944"/>
    <n v="761.15520000000004"/>
  </r>
  <r>
    <n v="1297"/>
    <s v="CA-2014-115427"/>
    <n v="2014"/>
    <x v="247"/>
    <d v="2015-01-04T00:00:00"/>
    <n v="4"/>
    <s v="Standard Class"/>
    <s v="EB-13975"/>
    <x v="424"/>
    <x v="1"/>
    <s v="United States"/>
    <x v="54"/>
    <x v="1"/>
    <n v="94533"/>
    <x v="1"/>
    <s v="OFF-BI-10002103"/>
    <x v="1"/>
    <s v="Binders"/>
    <s v="Cardinal Slant-D Ring Binder, Heavy Gauge Vinyl"/>
    <n v="13.904"/>
    <n v="2"/>
    <n v="0.2"/>
    <n v="4.5187999999999997"/>
    <n v="9.3852000000000011"/>
  </r>
  <r>
    <n v="1298"/>
    <s v="CA-2014-115427"/>
    <n v="2014"/>
    <x v="247"/>
    <d v="2015-01-04T00:00:00"/>
    <n v="4"/>
    <s v="Standard Class"/>
    <s v="EB-13975"/>
    <x v="424"/>
    <x v="1"/>
    <s v="United States"/>
    <x v="54"/>
    <x v="1"/>
    <n v="94533"/>
    <x v="1"/>
    <s v="OFF-BI-10004632"/>
    <x v="1"/>
    <s v="Binders"/>
    <s v="GBC Binding covers"/>
    <n v="20.72"/>
    <n v="2"/>
    <n v="0.2"/>
    <n v="6.4749999999999979"/>
    <n v="14.245000000000001"/>
  </r>
  <r>
    <n v="1299"/>
    <s v="CA-2013-134425"/>
    <n v="2013"/>
    <x v="16"/>
    <d v="2013-12-13T00:00:00"/>
    <n v="4"/>
    <s v="Second Class"/>
    <s v="QJ-19255"/>
    <x v="425"/>
    <x v="1"/>
    <s v="United States"/>
    <x v="33"/>
    <x v="11"/>
    <n v="55106"/>
    <x v="2"/>
    <s v="TEC-PH-10003555"/>
    <x v="2"/>
    <s v="Phones"/>
    <s v="Motorola HK250 Universal Bluetooth Headset"/>
    <n v="114.94999999999999"/>
    <n v="5"/>
    <n v="0"/>
    <n v="2.2990000000000066"/>
    <n v="112.65099999999998"/>
  </r>
  <r>
    <n v="1300"/>
    <s v="CA-2012-121391"/>
    <n v="2012"/>
    <x v="242"/>
    <d v="2012-10-07T00:00:00"/>
    <n v="3"/>
    <s v="First Class"/>
    <s v="AA-10315"/>
    <x v="397"/>
    <x v="0"/>
    <s v="United States"/>
    <x v="8"/>
    <x v="1"/>
    <n v="94109"/>
    <x v="1"/>
    <s v="OFF-ST-10001590"/>
    <x v="1"/>
    <s v="Storage"/>
    <s v="Tenex Personal Project File with Scoop Front Design, Black"/>
    <n v="26.96"/>
    <n v="2"/>
    <n v="0"/>
    <n v="7.0095999999999989"/>
    <n v="19.950400000000002"/>
  </r>
  <r>
    <n v="1301"/>
    <s v="CA-2013-137043"/>
    <n v="2013"/>
    <x v="443"/>
    <d v="2013-12-26T00:00:00"/>
    <n v="2"/>
    <s v="Second Class"/>
    <s v="LC-17140"/>
    <x v="95"/>
    <x v="0"/>
    <s v="United States"/>
    <x v="24"/>
    <x v="17"/>
    <n v="22153"/>
    <x v="0"/>
    <s v="FUR-FU-10003664"/>
    <x v="0"/>
    <s v="Furnishings"/>
    <s v="Electrix Architect's Clamp-On Swing Arm Lamp, Black"/>
    <n v="572.76"/>
    <n v="6"/>
    <n v="0"/>
    <n v="166.10039999999995"/>
    <n v="406.65960000000007"/>
  </r>
  <r>
    <n v="1302"/>
    <s v="CA-2013-137043"/>
    <n v="2013"/>
    <x v="443"/>
    <d v="2013-12-26T00:00:00"/>
    <n v="2"/>
    <s v="Second Class"/>
    <s v="LC-17140"/>
    <x v="95"/>
    <x v="0"/>
    <s v="United States"/>
    <x v="24"/>
    <x v="17"/>
    <n v="22153"/>
    <x v="0"/>
    <s v="FUR-FU-10003664"/>
    <x v="0"/>
    <s v="Furnishings"/>
    <s v="Electrix Architect's Clamp-On Swing Arm Lamp, Black"/>
    <n v="286.38"/>
    <n v="3"/>
    <n v="0"/>
    <n v="83.050199999999975"/>
    <n v="203.32980000000003"/>
  </r>
  <r>
    <n v="1303"/>
    <s v="CA-2012-115847"/>
    <n v="2012"/>
    <x v="444"/>
    <d v="2012-09-24T00:00:00"/>
    <n v="5"/>
    <s v="Second Class"/>
    <s v="TC-21535"/>
    <x v="426"/>
    <x v="2"/>
    <s v="United States"/>
    <x v="81"/>
    <x v="17"/>
    <n v="22204"/>
    <x v="0"/>
    <s v="FUR-BO-10003433"/>
    <x v="0"/>
    <s v="Bookcases"/>
    <s v="Sauder Cornerstone Collection Library"/>
    <n v="61.96"/>
    <n v="2"/>
    <n v="0"/>
    <n v="4.3371999999999957"/>
    <n v="57.622800000000005"/>
  </r>
  <r>
    <n v="1304"/>
    <s v="US-2014-126179"/>
    <n v="2014"/>
    <x v="445"/>
    <d v="2014-07-08T00:00:00"/>
    <n v="4"/>
    <s v="Standard Class"/>
    <s v="CS-12460"/>
    <x v="427"/>
    <x v="0"/>
    <s v="United States"/>
    <x v="38"/>
    <x v="32"/>
    <n v="31907"/>
    <x v="0"/>
    <s v="FUR-FU-10002554"/>
    <x v="0"/>
    <s v="Furnishings"/>
    <s v="Westinghouse Floor Lamp with Metal Mesh Shade, Black"/>
    <n v="23.99"/>
    <n v="1"/>
    <n v="0"/>
    <n v="5.5176999999999978"/>
    <n v="18.472300000000001"/>
  </r>
  <r>
    <n v="1305"/>
    <s v="US-2014-126179"/>
    <n v="2014"/>
    <x v="445"/>
    <d v="2014-07-08T00:00:00"/>
    <n v="4"/>
    <s v="Standard Class"/>
    <s v="CS-12460"/>
    <x v="427"/>
    <x v="0"/>
    <s v="United States"/>
    <x v="38"/>
    <x v="32"/>
    <n v="31907"/>
    <x v="0"/>
    <s v="TEC-PH-10001557"/>
    <x v="2"/>
    <s v="Phones"/>
    <s v="Pyle PMP37LED"/>
    <n v="287.96999999999997"/>
    <n v="3"/>
    <n v="0"/>
    <n v="77.751899999999992"/>
    <n v="210.21809999999999"/>
  </r>
  <r>
    <n v="1306"/>
    <s v="CA-2013-101966"/>
    <n v="2013"/>
    <x v="216"/>
    <d v="2013-07-17T00:00:00"/>
    <n v="2"/>
    <s v="Second Class"/>
    <s v="BM-11785"/>
    <x v="298"/>
    <x v="0"/>
    <s v="United States"/>
    <x v="12"/>
    <x v="5"/>
    <n v="77036"/>
    <x v="2"/>
    <s v="TEC-PH-10003437"/>
    <x v="2"/>
    <s v="Phones"/>
    <s v="Blue Parrot B250XT Professional Grade Wireless Bluetooth Headset with"/>
    <n v="419.94399999999996"/>
    <n v="7"/>
    <n v="0.2"/>
    <n v="52.492999999999967"/>
    <n v="367.45100000000002"/>
  </r>
  <r>
    <n v="1307"/>
    <s v="CA-2013-141397"/>
    <n v="2013"/>
    <x v="23"/>
    <d v="2013-06-22T00:00:00"/>
    <n v="1"/>
    <s v="First Class"/>
    <s v="RC-19825"/>
    <x v="116"/>
    <x v="0"/>
    <s v="United States"/>
    <x v="45"/>
    <x v="1"/>
    <n v="91104"/>
    <x v="1"/>
    <s v="OFF-PA-10002986"/>
    <x v="1"/>
    <s v="Paper"/>
    <s v="Xerox 1898"/>
    <n v="46.76"/>
    <n v="7"/>
    <n v="0"/>
    <n v="22.444800000000001"/>
    <n v="24.315199999999997"/>
  </r>
  <r>
    <n v="1308"/>
    <s v="CA-2013-141397"/>
    <n v="2013"/>
    <x v="23"/>
    <d v="2013-06-22T00:00:00"/>
    <n v="1"/>
    <s v="First Class"/>
    <s v="RC-19825"/>
    <x v="116"/>
    <x v="0"/>
    <s v="United States"/>
    <x v="45"/>
    <x v="1"/>
    <n v="91104"/>
    <x v="1"/>
    <s v="OFF-BI-10000320"/>
    <x v="1"/>
    <s v="Binders"/>
    <s v="GBC Plastic Binding Combs"/>
    <n v="17.712"/>
    <n v="3"/>
    <n v="0.2"/>
    <n v="6.4206000000000012"/>
    <n v="11.291399999999999"/>
  </r>
  <r>
    <n v="1309"/>
    <s v="CA-2013-141397"/>
    <n v="2013"/>
    <x v="23"/>
    <d v="2013-06-22T00:00:00"/>
    <n v="1"/>
    <s v="First Class"/>
    <s v="RC-19825"/>
    <x v="116"/>
    <x v="0"/>
    <s v="United States"/>
    <x v="45"/>
    <x v="1"/>
    <n v="91104"/>
    <x v="1"/>
    <s v="OFF-AP-10003971"/>
    <x v="1"/>
    <s v="Appliances"/>
    <s v="Belkin 6 Outlet Metallic Surge Strip"/>
    <n v="21.78"/>
    <n v="2"/>
    <n v="0"/>
    <n v="5.6628000000000007"/>
    <n v="16.1172"/>
  </r>
  <r>
    <n v="1310"/>
    <s v="CA-2013-141397"/>
    <n v="2013"/>
    <x v="23"/>
    <d v="2013-06-22T00:00:00"/>
    <n v="1"/>
    <s v="First Class"/>
    <s v="RC-19825"/>
    <x v="116"/>
    <x v="0"/>
    <s v="United States"/>
    <x v="45"/>
    <x v="1"/>
    <n v="91104"/>
    <x v="1"/>
    <s v="OFF-ST-10001469"/>
    <x v="1"/>
    <s v="Storage"/>
    <s v="Fellowes Bankers Box Recycled Super Stor/Drawer"/>
    <n v="161.94"/>
    <n v="3"/>
    <n v="0"/>
    <n v="9.716399999999993"/>
    <n v="152.2236"/>
  </r>
  <r>
    <n v="1311"/>
    <s v="CA-2013-141397"/>
    <n v="2013"/>
    <x v="23"/>
    <d v="2013-06-22T00:00:00"/>
    <n v="1"/>
    <s v="First Class"/>
    <s v="RC-19825"/>
    <x v="116"/>
    <x v="0"/>
    <s v="United States"/>
    <x v="45"/>
    <x v="1"/>
    <n v="91104"/>
    <x v="1"/>
    <s v="FUR-CH-10003846"/>
    <x v="0"/>
    <s v="Chairs"/>
    <s v="Hon Valutask Swivel Chairs"/>
    <n v="161.56800000000001"/>
    <n v="2"/>
    <n v="0.2"/>
    <n v="-8.0783999999999949"/>
    <n v="169.6464"/>
  </r>
  <r>
    <n v="1312"/>
    <s v="CA-2013-141082"/>
    <n v="2013"/>
    <x v="10"/>
    <d v="2013-12-14T00:00:00"/>
    <n v="4"/>
    <s v="Standard Class"/>
    <s v="FM-14380"/>
    <x v="248"/>
    <x v="0"/>
    <s v="United States"/>
    <x v="104"/>
    <x v="31"/>
    <n v="1841"/>
    <x v="3"/>
    <s v="OFF-LA-10001404"/>
    <x v="1"/>
    <s v="Labels"/>
    <s v="Avery 517"/>
    <n v="3.69"/>
    <n v="1"/>
    <n v="0"/>
    <n v="1.7343"/>
    <n v="1.9557"/>
  </r>
  <r>
    <n v="1313"/>
    <s v="CA-2013-141082"/>
    <n v="2013"/>
    <x v="10"/>
    <d v="2013-12-14T00:00:00"/>
    <n v="4"/>
    <s v="Standard Class"/>
    <s v="FM-14380"/>
    <x v="248"/>
    <x v="0"/>
    <s v="United States"/>
    <x v="104"/>
    <x v="31"/>
    <n v="1841"/>
    <x v="3"/>
    <s v="OFF-LA-10001474"/>
    <x v="1"/>
    <s v="Labels"/>
    <s v="Avery 477"/>
    <n v="122.12"/>
    <n v="4"/>
    <n v="0"/>
    <n v="56.175200000000004"/>
    <n v="65.944800000000001"/>
  </r>
  <r>
    <n v="1314"/>
    <s v="US-2013-134488"/>
    <n v="2013"/>
    <x v="446"/>
    <d v="2013-10-02T00:00:00"/>
    <n v="7"/>
    <s v="Standard Class"/>
    <s v="PK-19075"/>
    <x v="7"/>
    <x v="0"/>
    <s v="United States"/>
    <x v="38"/>
    <x v="24"/>
    <n v="43229"/>
    <x v="3"/>
    <s v="FUR-CH-10003199"/>
    <x v="0"/>
    <s v="Chairs"/>
    <s v="Office Star - Contemporary Task Swivel Chair"/>
    <n v="155.37199999999999"/>
    <n v="2"/>
    <n v="0.3"/>
    <n v="-13.317599999999999"/>
    <n v="168.68959999999998"/>
  </r>
  <r>
    <n v="1315"/>
    <s v="CA-2013-145919"/>
    <n v="2013"/>
    <x v="122"/>
    <d v="2013-12-24T00:00:00"/>
    <n v="5"/>
    <s v="Standard Class"/>
    <s v="HG-14965"/>
    <x v="428"/>
    <x v="1"/>
    <s v="United States"/>
    <x v="1"/>
    <x v="1"/>
    <n v="90032"/>
    <x v="1"/>
    <s v="OFF-PA-10003072"/>
    <x v="1"/>
    <s v="Paper"/>
    <s v="Eureka Recycled Copy Paper 8 1/2&quot; x 11&quot;, Ream"/>
    <n v="38.880000000000003"/>
    <n v="6"/>
    <n v="0"/>
    <n v="18.662400000000002"/>
    <n v="20.217600000000001"/>
  </r>
  <r>
    <n v="1316"/>
    <s v="CA-2013-145919"/>
    <n v="2013"/>
    <x v="122"/>
    <d v="2013-12-24T00:00:00"/>
    <n v="5"/>
    <s v="Standard Class"/>
    <s v="HG-14965"/>
    <x v="428"/>
    <x v="1"/>
    <s v="United States"/>
    <x v="1"/>
    <x v="1"/>
    <n v="90032"/>
    <x v="1"/>
    <s v="FUR-FU-10004960"/>
    <x v="0"/>
    <s v="Furnishings"/>
    <s v="Seth Thomas 12&quot; Clock w/ Goldtone Case"/>
    <n v="183.84"/>
    <n v="8"/>
    <n v="0"/>
    <n v="62.505600000000001"/>
    <n v="121.3344"/>
  </r>
  <r>
    <n v="1317"/>
    <s v="CA-2013-145919"/>
    <n v="2013"/>
    <x v="122"/>
    <d v="2013-12-24T00:00:00"/>
    <n v="5"/>
    <s v="Standard Class"/>
    <s v="HG-14965"/>
    <x v="428"/>
    <x v="1"/>
    <s v="United States"/>
    <x v="1"/>
    <x v="1"/>
    <n v="90032"/>
    <x v="1"/>
    <s v="OFF-SU-10003505"/>
    <x v="1"/>
    <s v="Supplies"/>
    <s v="Premier Electric Letter Opener"/>
    <n v="579.29999999999995"/>
    <n v="5"/>
    <n v="0"/>
    <n v="28.964999999999961"/>
    <n v="550.33500000000004"/>
  </r>
  <r>
    <n v="1318"/>
    <s v="CA-2014-157651"/>
    <n v="2014"/>
    <x v="389"/>
    <d v="2014-12-15T00:00:00"/>
    <n v="4"/>
    <s v="Standard Class"/>
    <s v="HA-14920"/>
    <x v="66"/>
    <x v="0"/>
    <s v="United States"/>
    <x v="10"/>
    <x v="9"/>
    <n v="19120"/>
    <x v="3"/>
    <s v="TEC-AC-10003116"/>
    <x v="2"/>
    <s v="Accessories"/>
    <s v="Memorex Froggy Flash Drive 8 GB"/>
    <n v="14.200000000000001"/>
    <n v="1"/>
    <n v="0.2"/>
    <n v="3.3724999999999992"/>
    <n v="10.827500000000002"/>
  </r>
  <r>
    <n v="1319"/>
    <s v="CA-2011-160773"/>
    <n v="2011"/>
    <x v="268"/>
    <d v="2011-07-05T00:00:00"/>
    <n v="4"/>
    <s v="Standard Class"/>
    <s v="LW-16825"/>
    <x v="429"/>
    <x v="1"/>
    <s v="United States"/>
    <x v="207"/>
    <x v="2"/>
    <n v="32725"/>
    <x v="0"/>
    <s v="TEC-PH-10004586"/>
    <x v="2"/>
    <s v="Phones"/>
    <s v="Wilson SignalBoost 841262 DB PRO Amplifier Kit"/>
    <n v="575.91999999999996"/>
    <n v="2"/>
    <n v="0.2"/>
    <n v="71.989999999999981"/>
    <n v="503.92999999999995"/>
  </r>
  <r>
    <n v="1320"/>
    <s v="CA-2011-160773"/>
    <n v="2011"/>
    <x v="268"/>
    <d v="2011-07-05T00:00:00"/>
    <n v="4"/>
    <s v="Standard Class"/>
    <s v="LW-16825"/>
    <x v="429"/>
    <x v="1"/>
    <s v="United States"/>
    <x v="207"/>
    <x v="2"/>
    <n v="32725"/>
    <x v="0"/>
    <s v="OFF-BI-10000546"/>
    <x v="1"/>
    <s v="Binders"/>
    <s v="Avery Durable Binders"/>
    <n v="5.1840000000000011"/>
    <n v="6"/>
    <n v="0.7"/>
    <n v="-3.6288"/>
    <n v="8.8128000000000011"/>
  </r>
  <r>
    <n v="1321"/>
    <s v="CA-2014-167703"/>
    <n v="2014"/>
    <x v="447"/>
    <d v="2014-02-09T00:00:00"/>
    <n v="5"/>
    <s v="Standard Class"/>
    <s v="MC-17575"/>
    <x v="430"/>
    <x v="0"/>
    <s v="United States"/>
    <x v="74"/>
    <x v="24"/>
    <n v="45231"/>
    <x v="3"/>
    <s v="OFF-BI-10002071"/>
    <x v="1"/>
    <s v="Binders"/>
    <s v="Fellowes Black Plastic Comb Bindings"/>
    <n v="5.2290000000000001"/>
    <n v="3"/>
    <n v="0.7"/>
    <n v="-4.1831999999999976"/>
    <n v="9.4121999999999986"/>
  </r>
  <r>
    <n v="1322"/>
    <s v="CA-2014-167703"/>
    <n v="2014"/>
    <x v="447"/>
    <d v="2014-02-09T00:00:00"/>
    <n v="5"/>
    <s v="Standard Class"/>
    <s v="MC-17575"/>
    <x v="430"/>
    <x v="0"/>
    <s v="United States"/>
    <x v="74"/>
    <x v="24"/>
    <n v="45231"/>
    <x v="3"/>
    <s v="OFF-ST-10001490"/>
    <x v="1"/>
    <s v="Storage"/>
    <s v="Hot File 7-Pocket, Floor Stand"/>
    <n v="285.55200000000002"/>
    <n v="2"/>
    <n v="0.2"/>
    <n v="35.69399999999996"/>
    <n v="249.85800000000006"/>
  </r>
  <r>
    <n v="1323"/>
    <s v="CA-2014-121804"/>
    <n v="2014"/>
    <x v="448"/>
    <d v="2014-03-09T00:00:00"/>
    <n v="5"/>
    <s v="Standard Class"/>
    <s v="LP-17095"/>
    <x v="431"/>
    <x v="0"/>
    <s v="United States"/>
    <x v="208"/>
    <x v="0"/>
    <n v="42071"/>
    <x v="0"/>
    <s v="OFF-AP-10004859"/>
    <x v="1"/>
    <s v="Appliances"/>
    <s v="Acco 6 Outlet Guardian Premium Surge Suppressor"/>
    <n v="72.8"/>
    <n v="5"/>
    <n v="0"/>
    <n v="19.656000000000002"/>
    <n v="53.143999999999991"/>
  </r>
  <r>
    <n v="1324"/>
    <s v="CA-2014-162635"/>
    <n v="2014"/>
    <x v="449"/>
    <d v="2014-10-11T00:00:00"/>
    <n v="1"/>
    <s v="First Class"/>
    <s v="EB-14170"/>
    <x v="432"/>
    <x v="0"/>
    <s v="United States"/>
    <x v="40"/>
    <x v="3"/>
    <n v="28403"/>
    <x v="0"/>
    <s v="OFF-PA-10002659"/>
    <x v="1"/>
    <s v="Paper"/>
    <s v="Avoid Verbal Orders Carbonless Minifold Book"/>
    <n v="10.816000000000001"/>
    <n v="4"/>
    <n v="0.2"/>
    <n v="3.5151999999999988"/>
    <n v="7.3008000000000024"/>
  </r>
  <r>
    <n v="1325"/>
    <s v="CA-2011-107153"/>
    <n v="2011"/>
    <x v="450"/>
    <d v="2011-10-03T00:00:00"/>
    <n v="5"/>
    <s v="Standard Class"/>
    <s v="GZ-14545"/>
    <x v="433"/>
    <x v="1"/>
    <s v="United States"/>
    <x v="104"/>
    <x v="31"/>
    <n v="1841"/>
    <x v="3"/>
    <s v="OFF-ST-10001321"/>
    <x v="1"/>
    <s v="Storage"/>
    <s v="Decoflex Hanging Personal Folder File, Blue"/>
    <n v="46.26"/>
    <n v="3"/>
    <n v="0"/>
    <n v="12.490200000000003"/>
    <n v="33.769799999999996"/>
  </r>
  <r>
    <n v="1326"/>
    <s v="US-2011-117058"/>
    <n v="2011"/>
    <x v="279"/>
    <d v="2011-05-30T00:00:00"/>
    <n v="3"/>
    <s v="First Class"/>
    <s v="LE-16810"/>
    <x v="97"/>
    <x v="0"/>
    <s v="United States"/>
    <x v="22"/>
    <x v="10"/>
    <n v="60653"/>
    <x v="2"/>
    <s v="OFF-BI-10004139"/>
    <x v="1"/>
    <s v="Binders"/>
    <s v="Fellowes Presentation Covers for Comb Binding Machines"/>
    <n v="17.459999999999997"/>
    <n v="6"/>
    <n v="0.8"/>
    <n v="-30.555000000000007"/>
    <n v="48.015000000000001"/>
  </r>
  <r>
    <n v="1327"/>
    <s v="CA-2012-120439"/>
    <n v="2012"/>
    <x v="451"/>
    <d v="2012-06-18T00:00:00"/>
    <n v="4"/>
    <s v="Standard Class"/>
    <s v="AD-10180"/>
    <x v="57"/>
    <x v="2"/>
    <s v="United States"/>
    <x v="10"/>
    <x v="9"/>
    <n v="19120"/>
    <x v="3"/>
    <s v="FUR-FU-10001867"/>
    <x v="0"/>
    <s v="Furnishings"/>
    <s v="Eldon Expressions Punched Metal &amp; Wood Desk Accessories, Pewter &amp; Cherry"/>
    <n v="51.072000000000003"/>
    <n v="6"/>
    <n v="0.2"/>
    <n v="5.1072000000000024"/>
    <n v="45.964799999999997"/>
  </r>
  <r>
    <n v="1328"/>
    <s v="CA-2013-128258"/>
    <n v="2013"/>
    <x v="452"/>
    <d v="2013-04-02T00:00:00"/>
    <n v="2"/>
    <s v="First Class"/>
    <s v="CP-12085"/>
    <x v="434"/>
    <x v="1"/>
    <s v="United States"/>
    <x v="165"/>
    <x v="29"/>
    <n v="6360"/>
    <x v="3"/>
    <s v="OFF-PA-10004156"/>
    <x v="1"/>
    <s v="Paper"/>
    <s v="Xerox 188"/>
    <n v="11.34"/>
    <n v="1"/>
    <n v="0"/>
    <n v="5.5565999999999995"/>
    <n v="5.7834000000000003"/>
  </r>
  <r>
    <n v="1329"/>
    <s v="CA-2014-106033"/>
    <n v="2014"/>
    <x v="453"/>
    <d v="2014-10-19T00:00:00"/>
    <n v="3"/>
    <s v="Second Class"/>
    <s v="FG-14260"/>
    <x v="435"/>
    <x v="2"/>
    <s v="United States"/>
    <x v="8"/>
    <x v="1"/>
    <n v="94110"/>
    <x v="1"/>
    <s v="OFF-AR-10002818"/>
    <x v="1"/>
    <s v="Art"/>
    <s v="Panasonic KP-310 Heavy-Duty Electric Pencil Sharpener"/>
    <n v="87.92"/>
    <n v="4"/>
    <n v="0"/>
    <n v="26.375999999999998"/>
    <n v="61.544000000000004"/>
  </r>
  <r>
    <n v="1330"/>
    <s v="CA-2013-142762"/>
    <n v="2013"/>
    <x v="454"/>
    <d v="2013-05-28T00:00:00"/>
    <n v="4"/>
    <s v="Standard Class"/>
    <s v="LD-17005"/>
    <x v="436"/>
    <x v="0"/>
    <s v="United States"/>
    <x v="8"/>
    <x v="1"/>
    <n v="94109"/>
    <x v="1"/>
    <s v="FUR-FU-10003691"/>
    <x v="0"/>
    <s v="Furnishings"/>
    <s v="Eldon Image Series Desk Accessories, Ebony"/>
    <n v="37.049999999999997"/>
    <n v="3"/>
    <n v="0"/>
    <n v="16.302"/>
    <n v="20.747999999999998"/>
  </r>
  <r>
    <n v="1331"/>
    <s v="CA-2014-127705"/>
    <n v="2014"/>
    <x v="455"/>
    <d v="2014-06-07T00:00:00"/>
    <n v="4"/>
    <s v="Standard Class"/>
    <s v="AB-10255"/>
    <x v="437"/>
    <x v="2"/>
    <s v="United States"/>
    <x v="160"/>
    <x v="24"/>
    <n v="44052"/>
    <x v="3"/>
    <s v="TEC-PH-10000347"/>
    <x v="2"/>
    <s v="Phones"/>
    <s v="Cush Cases Heavy Duty Rugged Cover Case for Samsung Galaxy S5 - Purple"/>
    <n v="2.97"/>
    <n v="1"/>
    <n v="0.4"/>
    <n v="-0.64350000000000018"/>
    <n v="3.6135000000000002"/>
  </r>
  <r>
    <n v="1332"/>
    <s v="CA-2014-127705"/>
    <n v="2014"/>
    <x v="455"/>
    <d v="2014-06-07T00:00:00"/>
    <n v="4"/>
    <s v="Standard Class"/>
    <s v="AB-10255"/>
    <x v="437"/>
    <x v="2"/>
    <s v="United States"/>
    <x v="160"/>
    <x v="24"/>
    <n v="44052"/>
    <x v="3"/>
    <s v="OFF-ST-10004507"/>
    <x v="1"/>
    <s v="Storage"/>
    <s v="Advantus Rolling Storage Box"/>
    <n v="27.439999999999998"/>
    <n v="2"/>
    <n v="0.2"/>
    <n v="2.4009999999999998"/>
    <n v="25.038999999999998"/>
  </r>
  <r>
    <n v="1333"/>
    <s v="CA-2011-122567"/>
    <n v="2011"/>
    <x v="456"/>
    <d v="2011-02-22T00:00:00"/>
    <n v="5"/>
    <s v="Standard Class"/>
    <s v="MN-17935"/>
    <x v="438"/>
    <x v="0"/>
    <s v="United States"/>
    <x v="61"/>
    <x v="5"/>
    <n v="75220"/>
    <x v="2"/>
    <s v="OFF-BI-10002012"/>
    <x v="1"/>
    <s v="Binders"/>
    <s v="Wilson Jones Easy Flow II Sheet Lifters"/>
    <n v="1.0799999999999998"/>
    <n v="3"/>
    <n v="0.8"/>
    <n v="-1.7280000000000002"/>
    <n v="2.8079999999999998"/>
  </r>
  <r>
    <n v="1334"/>
    <s v="CA-2011-122567"/>
    <n v="2011"/>
    <x v="456"/>
    <d v="2011-02-22T00:00:00"/>
    <n v="5"/>
    <s v="Standard Class"/>
    <s v="MN-17935"/>
    <x v="438"/>
    <x v="0"/>
    <s v="United States"/>
    <x v="61"/>
    <x v="5"/>
    <n v="75220"/>
    <x v="2"/>
    <s v="OFF-AP-10001303"/>
    <x v="1"/>
    <s v="Appliances"/>
    <s v="Holmes Cool Mist Humidifier for the Whole House with 8-Gallon Output per Day, Extended Life Filter"/>
    <n v="7.9599999999999973"/>
    <n v="2"/>
    <n v="0.8"/>
    <n v="-13.930000000000003"/>
    <n v="21.89"/>
  </r>
  <r>
    <n v="1335"/>
    <s v="CA-2011-121664"/>
    <n v="2011"/>
    <x v="457"/>
    <d v="2011-05-10T00:00:00"/>
    <n v="4"/>
    <s v="Standard Class"/>
    <s v="HP-14815"/>
    <x v="6"/>
    <x v="2"/>
    <s v="United States"/>
    <x v="1"/>
    <x v="1"/>
    <n v="90049"/>
    <x v="1"/>
    <s v="OFF-BI-10003684"/>
    <x v="1"/>
    <s v="Binders"/>
    <s v="Wilson Jones Legal Size Ring Binders"/>
    <n v="140.73599999999999"/>
    <n v="8"/>
    <n v="0.2"/>
    <n v="52.775999999999996"/>
    <n v="87.96"/>
  </r>
  <r>
    <n v="1336"/>
    <s v="CA-2013-122133"/>
    <n v="2013"/>
    <x v="458"/>
    <d v="2013-05-24T00:00:00"/>
    <n v="7"/>
    <s v="Standard Class"/>
    <s v="JR-15670"/>
    <x v="439"/>
    <x v="0"/>
    <s v="United States"/>
    <x v="209"/>
    <x v="29"/>
    <n v="6457"/>
    <x v="3"/>
    <s v="OFF-ST-10002574"/>
    <x v="1"/>
    <s v="Storage"/>
    <s v="SAFCO Commercial Wire Shelving, Black"/>
    <n v="552.55999999999995"/>
    <n v="4"/>
    <n v="0"/>
    <n v="0"/>
    <n v="552.55999999999995"/>
  </r>
  <r>
    <n v="1337"/>
    <s v="US-2014-123281"/>
    <n v="2014"/>
    <x v="459"/>
    <d v="2014-04-08T00:00:00"/>
    <n v="5"/>
    <s v="Standard Class"/>
    <s v="JF-15190"/>
    <x v="440"/>
    <x v="0"/>
    <s v="United States"/>
    <x v="1"/>
    <x v="1"/>
    <n v="90008"/>
    <x v="1"/>
    <s v="FUR-FU-10003724"/>
    <x v="0"/>
    <s v="Furnishings"/>
    <s v="Westinghouse Clip-On Gooseneck Lamps"/>
    <n v="25.11"/>
    <n v="3"/>
    <n v="0"/>
    <n v="6.5285999999999991"/>
    <n v="18.581400000000002"/>
  </r>
  <r>
    <n v="1338"/>
    <s v="CA-2014-100524"/>
    <n v="2014"/>
    <x v="185"/>
    <d v="2014-04-03T00:00:00"/>
    <n v="2"/>
    <s v="Second Class"/>
    <s v="CM-12115"/>
    <x v="441"/>
    <x v="0"/>
    <s v="United States"/>
    <x v="20"/>
    <x v="15"/>
    <n v="10011"/>
    <x v="3"/>
    <s v="FUR-FU-10004018"/>
    <x v="0"/>
    <s v="Furnishings"/>
    <s v="Tensor Computer Mounted Lamp"/>
    <n v="29.78"/>
    <n v="2"/>
    <n v="0"/>
    <n v="8.0406000000000013"/>
    <n v="21.7394"/>
  </r>
  <r>
    <n v="1339"/>
    <s v="CA-2014-100524"/>
    <n v="2014"/>
    <x v="185"/>
    <d v="2014-04-03T00:00:00"/>
    <n v="2"/>
    <s v="Second Class"/>
    <s v="CM-12115"/>
    <x v="441"/>
    <x v="0"/>
    <s v="United States"/>
    <x v="20"/>
    <x v="15"/>
    <n v="10011"/>
    <x v="3"/>
    <s v="TEC-PH-10002549"/>
    <x v="2"/>
    <s v="Phones"/>
    <s v="Polycom SoundPoint IP 450 VoIP phone"/>
    <n v="677.58"/>
    <n v="3"/>
    <n v="0"/>
    <n v="176.17080000000001"/>
    <n v="501.40920000000006"/>
  </r>
  <r>
    <n v="1340"/>
    <s v="CA-2014-100524"/>
    <n v="2014"/>
    <x v="185"/>
    <d v="2014-04-03T00:00:00"/>
    <n v="2"/>
    <s v="Second Class"/>
    <s v="CM-12115"/>
    <x v="441"/>
    <x v="0"/>
    <s v="United States"/>
    <x v="20"/>
    <x v="15"/>
    <n v="10011"/>
    <x v="3"/>
    <s v="OFF-PA-10004911"/>
    <x v="1"/>
    <s v="Paper"/>
    <s v="Rediform S.O.S. 1-Up Phone Message Bk, 4-1/4x3-1/16 Bk, 1 Form/Pg, 40 Messages/Bk, 3/Pk"/>
    <n v="75.040000000000006"/>
    <n v="8"/>
    <n v="0"/>
    <n v="36.019200000000005"/>
    <n v="39.020800000000001"/>
  </r>
  <r>
    <n v="1341"/>
    <s v="CA-2014-113481"/>
    <n v="2014"/>
    <x v="460"/>
    <d v="2014-01-05T00:00:00"/>
    <n v="2"/>
    <s v="First Class"/>
    <s v="AS-10045"/>
    <x v="442"/>
    <x v="1"/>
    <s v="United States"/>
    <x v="108"/>
    <x v="3"/>
    <n v="28540"/>
    <x v="0"/>
    <s v="TEC-MA-10002178"/>
    <x v="2"/>
    <s v="Machines"/>
    <s v="Cisco CP-7937G Unified IP Conference Station Phone"/>
    <n v="695.7"/>
    <n v="2"/>
    <n v="0.5"/>
    <n v="-27.827999999999975"/>
    <n v="723.52800000000002"/>
  </r>
  <r>
    <n v="1342"/>
    <s v="CA-2014-113481"/>
    <n v="2014"/>
    <x v="460"/>
    <d v="2014-01-05T00:00:00"/>
    <n v="2"/>
    <s v="First Class"/>
    <s v="AS-10045"/>
    <x v="442"/>
    <x v="1"/>
    <s v="United States"/>
    <x v="108"/>
    <x v="3"/>
    <n v="28540"/>
    <x v="0"/>
    <s v="OFF-BI-10003694"/>
    <x v="1"/>
    <s v="Binders"/>
    <s v="Avery 3 1/2&quot; Diskette Storage Pages, 10/Pack"/>
    <n v="15.66"/>
    <n v="5"/>
    <n v="0.7"/>
    <n v="-12.527999999999995"/>
    <n v="28.187999999999995"/>
  </r>
  <r>
    <n v="1343"/>
    <s v="CA-2014-113481"/>
    <n v="2014"/>
    <x v="460"/>
    <d v="2014-01-05T00:00:00"/>
    <n v="2"/>
    <s v="First Class"/>
    <s v="AS-10045"/>
    <x v="442"/>
    <x v="1"/>
    <s v="United States"/>
    <x v="108"/>
    <x v="3"/>
    <n v="28540"/>
    <x v="0"/>
    <s v="OFF-BI-10000474"/>
    <x v="1"/>
    <s v="Binders"/>
    <s v="Avery Recycled Flexi-View Covers for Binding Systems"/>
    <n v="28.854000000000006"/>
    <n v="6"/>
    <n v="0.7"/>
    <n v="-21.159599999999998"/>
    <n v="50.013600000000004"/>
  </r>
  <r>
    <n v="1344"/>
    <s v="CA-2012-131758"/>
    <n v="2012"/>
    <x v="71"/>
    <d v="2012-06-01T00:00:00"/>
    <n v="4"/>
    <s v="Standard Class"/>
    <s v="KB-16315"/>
    <x v="41"/>
    <x v="0"/>
    <s v="United States"/>
    <x v="210"/>
    <x v="15"/>
    <n v="11520"/>
    <x v="3"/>
    <s v="OFF-AR-10000411"/>
    <x v="1"/>
    <s v="Art"/>
    <s v="Boston 16701 Slimline Battery Pencil Sharpener"/>
    <n v="47.82"/>
    <n v="3"/>
    <n v="0"/>
    <n v="14.345999999999995"/>
    <n v="33.474000000000004"/>
  </r>
  <r>
    <n v="1345"/>
    <s v="CA-2012-131758"/>
    <n v="2012"/>
    <x v="71"/>
    <d v="2012-06-01T00:00:00"/>
    <n v="4"/>
    <s v="Standard Class"/>
    <s v="KB-16315"/>
    <x v="41"/>
    <x v="0"/>
    <s v="United States"/>
    <x v="210"/>
    <x v="15"/>
    <n v="11520"/>
    <x v="3"/>
    <s v="OFF-LA-10000262"/>
    <x v="1"/>
    <s v="Labels"/>
    <s v="Avery 494"/>
    <n v="13.049999999999999"/>
    <n v="5"/>
    <n v="0"/>
    <n v="6.0029999999999992"/>
    <n v="7.0469999999999997"/>
  </r>
  <r>
    <n v="1346"/>
    <s v="CA-2011-118339"/>
    <n v="2011"/>
    <x v="461"/>
    <d v="2011-03-24T00:00:00"/>
    <n v="7"/>
    <s v="Standard Class"/>
    <s v="BN-11515"/>
    <x v="202"/>
    <x v="0"/>
    <s v="United States"/>
    <x v="69"/>
    <x v="11"/>
    <n v="55044"/>
    <x v="2"/>
    <s v="OFF-AP-10001154"/>
    <x v="1"/>
    <s v="Appliances"/>
    <s v="Bionaire Personal Warm Mist Humidifier/Vaporizer"/>
    <n v="93.78"/>
    <n v="2"/>
    <n v="0"/>
    <n v="36.574200000000005"/>
    <n v="57.205799999999996"/>
  </r>
  <r>
    <n v="1347"/>
    <s v="CA-2011-118339"/>
    <n v="2011"/>
    <x v="461"/>
    <d v="2011-03-24T00:00:00"/>
    <n v="7"/>
    <s v="Standard Class"/>
    <s v="BN-11515"/>
    <x v="202"/>
    <x v="0"/>
    <s v="United States"/>
    <x v="69"/>
    <x v="11"/>
    <n v="55044"/>
    <x v="2"/>
    <s v="OFF-PA-10000466"/>
    <x v="1"/>
    <s v="Paper"/>
    <s v="Memo Book, 100 Message Capacity, 5 3/8” x 11”"/>
    <n v="47.18"/>
    <n v="7"/>
    <n v="0"/>
    <n v="23.59"/>
    <n v="23.59"/>
  </r>
  <r>
    <n v="1348"/>
    <s v="CA-2011-118339"/>
    <n v="2011"/>
    <x v="461"/>
    <d v="2011-03-24T00:00:00"/>
    <n v="7"/>
    <s v="Standard Class"/>
    <s v="BN-11515"/>
    <x v="202"/>
    <x v="0"/>
    <s v="United States"/>
    <x v="69"/>
    <x v="11"/>
    <n v="55044"/>
    <x v="2"/>
    <s v="OFF-AR-10003829"/>
    <x v="1"/>
    <s v="Art"/>
    <s v="Newell 35"/>
    <n v="19.68"/>
    <n v="6"/>
    <n v="0"/>
    <n v="5.7071999999999976"/>
    <n v="13.972800000000003"/>
  </r>
  <r>
    <n v="1349"/>
    <s v="CA-2011-118339"/>
    <n v="2011"/>
    <x v="461"/>
    <d v="2011-03-24T00:00:00"/>
    <n v="7"/>
    <s v="Standard Class"/>
    <s v="BN-11515"/>
    <x v="202"/>
    <x v="0"/>
    <s v="United States"/>
    <x v="69"/>
    <x v="11"/>
    <n v="55044"/>
    <x v="2"/>
    <s v="OFF-BI-10001758"/>
    <x v="1"/>
    <s v="Binders"/>
    <s v="Wilson Jones 14 Line Acrylic Coated Pressboard Data Binders"/>
    <n v="53.4"/>
    <n v="10"/>
    <n v="0"/>
    <n v="25.097999999999999"/>
    <n v="28.302"/>
  </r>
  <r>
    <n v="1350"/>
    <s v="CA-2011-118339"/>
    <n v="2011"/>
    <x v="461"/>
    <d v="2011-03-24T00:00:00"/>
    <n v="7"/>
    <s v="Standard Class"/>
    <s v="BN-11515"/>
    <x v="202"/>
    <x v="0"/>
    <s v="United States"/>
    <x v="69"/>
    <x v="11"/>
    <n v="55044"/>
    <x v="2"/>
    <s v="OFF-BI-10000136"/>
    <x v="1"/>
    <s v="Binders"/>
    <s v="Avery Non-Stick Heavy Duty View Round Locking Ring Binders"/>
    <n v="35.880000000000003"/>
    <n v="6"/>
    <n v="0"/>
    <n v="17.2224"/>
    <n v="18.657600000000002"/>
  </r>
  <r>
    <n v="1351"/>
    <s v="CA-2011-153976"/>
    <n v="2011"/>
    <x v="462"/>
    <d v="2011-10-08T00:00:00"/>
    <n v="5"/>
    <s v="Second Class"/>
    <s v="BP-11290"/>
    <x v="443"/>
    <x v="0"/>
    <s v="United States"/>
    <x v="148"/>
    <x v="10"/>
    <n v="60201"/>
    <x v="2"/>
    <s v="FUR-CH-10002880"/>
    <x v="0"/>
    <s v="Chairs"/>
    <s v="Global High-Back Leather Tilter, Burgundy"/>
    <n v="258.279"/>
    <n v="3"/>
    <n v="0.3"/>
    <n v="-70.104300000000023"/>
    <n v="328.38330000000002"/>
  </r>
  <r>
    <n v="1352"/>
    <s v="CA-2013-162901"/>
    <n v="2013"/>
    <x v="463"/>
    <d v="2013-04-01T00:00:00"/>
    <n v="3"/>
    <s v="First Class"/>
    <s v="AS-10045"/>
    <x v="442"/>
    <x v="1"/>
    <s v="United States"/>
    <x v="81"/>
    <x v="17"/>
    <n v="22204"/>
    <x v="0"/>
    <s v="OFF-ST-10000649"/>
    <x v="1"/>
    <s v="Storage"/>
    <s v="Hanging Personal Folder File"/>
    <n v="31.4"/>
    <n v="2"/>
    <n v="0"/>
    <n v="7.8500000000000014"/>
    <n v="23.549999999999997"/>
  </r>
  <r>
    <n v="1353"/>
    <s v="CA-2014-162978"/>
    <n v="2014"/>
    <x v="464"/>
    <d v="2014-05-10T00:00:00"/>
    <n v="5"/>
    <s v="Standard Class"/>
    <s v="LW-16990"/>
    <x v="352"/>
    <x v="1"/>
    <s v="United States"/>
    <x v="8"/>
    <x v="1"/>
    <n v="94109"/>
    <x v="1"/>
    <s v="TEC-PH-10003092"/>
    <x v="2"/>
    <s v="Phones"/>
    <s v="Motorola L804"/>
    <n v="183.96"/>
    <n v="5"/>
    <n v="0.2"/>
    <n v="20.695499999999988"/>
    <n v="163.26450000000003"/>
  </r>
  <r>
    <n v="1354"/>
    <s v="CA-2014-162978"/>
    <n v="2014"/>
    <x v="464"/>
    <d v="2014-05-10T00:00:00"/>
    <n v="5"/>
    <s v="Standard Class"/>
    <s v="LW-16990"/>
    <x v="352"/>
    <x v="1"/>
    <s v="United States"/>
    <x v="8"/>
    <x v="1"/>
    <n v="94109"/>
    <x v="1"/>
    <s v="OFF-PA-10002250"/>
    <x v="1"/>
    <s v="Paper"/>
    <s v="Things To Do Today Pad"/>
    <n v="17.61"/>
    <n v="3"/>
    <n v="0"/>
    <n v="8.4527999999999999"/>
    <n v="9.1571999999999996"/>
  </r>
  <r>
    <n v="1355"/>
    <s v="CA-2014-162978"/>
    <n v="2014"/>
    <x v="464"/>
    <d v="2014-05-10T00:00:00"/>
    <n v="5"/>
    <s v="Standard Class"/>
    <s v="LW-16990"/>
    <x v="352"/>
    <x v="1"/>
    <s v="United States"/>
    <x v="8"/>
    <x v="1"/>
    <n v="94109"/>
    <x v="1"/>
    <s v="FUR-TA-10003473"/>
    <x v="0"/>
    <s v="Tables"/>
    <s v="Bretford Rectangular Conference Table Tops"/>
    <n v="300.904"/>
    <n v="1"/>
    <n v="0.2"/>
    <n v="11.283900000000017"/>
    <n v="289.62009999999998"/>
  </r>
  <r>
    <n v="1356"/>
    <s v="US-2011-160444"/>
    <n v="2011"/>
    <x v="260"/>
    <d v="2011-07-05T00:00:00"/>
    <n v="0"/>
    <s v="Same Day"/>
    <s v="DC-12850"/>
    <x v="419"/>
    <x v="0"/>
    <s v="United States"/>
    <x v="12"/>
    <x v="5"/>
    <n v="77036"/>
    <x v="2"/>
    <s v="OFF-ST-10001522"/>
    <x v="1"/>
    <s v="Storage"/>
    <s v="Gould Plastics 18-Pocket Panel Bin, 34w x 5-1/4d x 20-1/2h"/>
    <n v="220.77600000000001"/>
    <n v="3"/>
    <n v="0.2"/>
    <n v="-44.155200000000022"/>
    <n v="264.93120000000005"/>
  </r>
  <r>
    <n v="1357"/>
    <s v="US-2011-160444"/>
    <n v="2011"/>
    <x v="260"/>
    <d v="2011-07-05T00:00:00"/>
    <n v="0"/>
    <s v="Same Day"/>
    <s v="DC-12850"/>
    <x v="419"/>
    <x v="0"/>
    <s v="United States"/>
    <x v="12"/>
    <x v="5"/>
    <n v="77036"/>
    <x v="2"/>
    <s v="OFF-ST-10000563"/>
    <x v="1"/>
    <s v="Storage"/>
    <s v="Fellowes Bankers Box Stor/Drawer Steel Plus"/>
    <n v="281.42400000000004"/>
    <n v="11"/>
    <n v="0.2"/>
    <n v="-35.178000000000004"/>
    <n v="316.60200000000003"/>
  </r>
  <r>
    <n v="1358"/>
    <s v="CA-2013-145247"/>
    <n v="2013"/>
    <x v="465"/>
    <d v="2013-05-08T00:00:00"/>
    <n v="2"/>
    <s v="First Class"/>
    <s v="ND-18370"/>
    <x v="444"/>
    <x v="0"/>
    <s v="United States"/>
    <x v="103"/>
    <x v="0"/>
    <n v="40214"/>
    <x v="0"/>
    <s v="OFF-PA-10003641"/>
    <x v="1"/>
    <s v="Paper"/>
    <s v="Xerox 1909"/>
    <n v="79.14"/>
    <n v="3"/>
    <n v="0"/>
    <n v="36.404399999999995"/>
    <n v="42.735600000000005"/>
  </r>
  <r>
    <n v="1359"/>
    <s v="CA-2014-160045"/>
    <n v="2014"/>
    <x v="466"/>
    <d v="2014-04-28T00:00:00"/>
    <n v="1"/>
    <s v="First Class"/>
    <s v="LB-16735"/>
    <x v="445"/>
    <x v="0"/>
    <s v="United States"/>
    <x v="5"/>
    <x v="5"/>
    <n v="76106"/>
    <x v="2"/>
    <s v="FUR-FU-10000010"/>
    <x v="0"/>
    <s v="Furnishings"/>
    <s v="DAX Value U-Channel Document Frames, Easel Back"/>
    <n v="1.988"/>
    <n v="1"/>
    <n v="0.6"/>
    <n v="-1.4413"/>
    <n v="3.4293"/>
  </r>
  <r>
    <n v="1360"/>
    <s v="US-2011-151925"/>
    <n v="2011"/>
    <x v="467"/>
    <d v="2011-10-01T00:00:00"/>
    <n v="5"/>
    <s v="Second Class"/>
    <s v="KT-16465"/>
    <x v="446"/>
    <x v="0"/>
    <s v="United States"/>
    <x v="1"/>
    <x v="1"/>
    <n v="90049"/>
    <x v="1"/>
    <s v="FUR-CH-10002961"/>
    <x v="0"/>
    <s v="Chairs"/>
    <s v="Leather Task Chair, Black"/>
    <n v="145.56800000000001"/>
    <n v="2"/>
    <n v="0.2"/>
    <n v="0"/>
    <n v="145.56800000000001"/>
  </r>
  <r>
    <n v="1361"/>
    <s v="CA-2014-125199"/>
    <n v="2014"/>
    <x v="15"/>
    <d v="2014-10-26T00:00:00"/>
    <n v="6"/>
    <s v="Standard Class"/>
    <s v="HM-14860"/>
    <x v="447"/>
    <x v="1"/>
    <s v="United States"/>
    <x v="10"/>
    <x v="9"/>
    <n v="19120"/>
    <x v="3"/>
    <s v="OFF-AR-10002956"/>
    <x v="1"/>
    <s v="Art"/>
    <s v="Boston 16801 Nautilus Battery Pencil Sharpener"/>
    <n v="123.256"/>
    <n v="7"/>
    <n v="0.2"/>
    <n v="9.2441999999999993"/>
    <n v="114.01179999999999"/>
  </r>
  <r>
    <n v="1362"/>
    <s v="CA-2014-125199"/>
    <n v="2014"/>
    <x v="15"/>
    <d v="2014-10-26T00:00:00"/>
    <n v="6"/>
    <s v="Standard Class"/>
    <s v="HM-14860"/>
    <x v="447"/>
    <x v="1"/>
    <s v="United States"/>
    <x v="10"/>
    <x v="9"/>
    <n v="19120"/>
    <x v="3"/>
    <s v="OFF-PA-10004041"/>
    <x v="1"/>
    <s v="Paper"/>
    <s v="It's Hot Message Books with Stickers, 2 3/4&quot; x 5&quot;"/>
    <n v="23.680000000000003"/>
    <n v="4"/>
    <n v="0.2"/>
    <n v="7.3999999999999995"/>
    <n v="16.280000000000005"/>
  </r>
  <r>
    <n v="1363"/>
    <s v="CA-2014-125199"/>
    <n v="2014"/>
    <x v="15"/>
    <d v="2014-10-26T00:00:00"/>
    <n v="6"/>
    <s v="Standard Class"/>
    <s v="HM-14860"/>
    <x v="447"/>
    <x v="1"/>
    <s v="United States"/>
    <x v="10"/>
    <x v="9"/>
    <n v="19120"/>
    <x v="3"/>
    <s v="TEC-PH-10001336"/>
    <x v="2"/>
    <s v="Phones"/>
    <s v="Digium D40 VoIP phone"/>
    <n v="309.57600000000002"/>
    <n v="4"/>
    <n v="0.4"/>
    <n v="-56.755600000000015"/>
    <n v="366.33160000000004"/>
  </r>
  <r>
    <n v="1364"/>
    <s v="US-2014-155425"/>
    <n v="2014"/>
    <x v="468"/>
    <d v="2014-11-12T00:00:00"/>
    <n v="1"/>
    <s v="First Class"/>
    <s v="AB-10600"/>
    <x v="448"/>
    <x v="1"/>
    <s v="United States"/>
    <x v="93"/>
    <x v="16"/>
    <n v="85705"/>
    <x v="1"/>
    <s v="OFF-BI-10001036"/>
    <x v="1"/>
    <s v="Binders"/>
    <s v="Cardinal EasyOpen D-Ring Binders"/>
    <n v="38.388000000000005"/>
    <n v="14"/>
    <n v="0.7"/>
    <n v="-25.591999999999999"/>
    <n v="63.980000000000004"/>
  </r>
  <r>
    <n v="1365"/>
    <s v="US-2014-155425"/>
    <n v="2014"/>
    <x v="468"/>
    <d v="2014-11-12T00:00:00"/>
    <n v="1"/>
    <s v="First Class"/>
    <s v="AB-10600"/>
    <x v="448"/>
    <x v="1"/>
    <s v="United States"/>
    <x v="93"/>
    <x v="16"/>
    <n v="85705"/>
    <x v="1"/>
    <s v="TEC-MA-10003183"/>
    <x v="2"/>
    <s v="Machines"/>
    <s v="DYMO CardScan Personal V9 Business Card Scanner"/>
    <n v="95.994000000000014"/>
    <n v="2"/>
    <n v="0.7"/>
    <n v="-63.995999999999981"/>
    <n v="159.99"/>
  </r>
  <r>
    <n v="1366"/>
    <s v="US-2014-155425"/>
    <n v="2014"/>
    <x v="468"/>
    <d v="2014-11-12T00:00:00"/>
    <n v="1"/>
    <s v="First Class"/>
    <s v="AB-10600"/>
    <x v="448"/>
    <x v="1"/>
    <s v="United States"/>
    <x v="93"/>
    <x v="16"/>
    <n v="85705"/>
    <x v="1"/>
    <s v="TEC-AC-10001314"/>
    <x v="2"/>
    <s v="Accessories"/>
    <s v="Case Logic 2.4GHz Wireless Keyboard"/>
    <n v="239.95200000000003"/>
    <n v="6"/>
    <n v="0.2"/>
    <n v="-35.992800000000038"/>
    <n v="275.94480000000004"/>
  </r>
  <r>
    <n v="1367"/>
    <s v="US-2014-155425"/>
    <n v="2014"/>
    <x v="468"/>
    <d v="2014-11-12T00:00:00"/>
    <n v="1"/>
    <s v="First Class"/>
    <s v="AB-10600"/>
    <x v="448"/>
    <x v="1"/>
    <s v="United States"/>
    <x v="93"/>
    <x v="16"/>
    <n v="85705"/>
    <x v="1"/>
    <s v="TEC-PH-10002563"/>
    <x v="2"/>
    <s v="Phones"/>
    <s v="Adtran 1202752G1"/>
    <n v="201.584"/>
    <n v="2"/>
    <n v="0.2"/>
    <n v="15.118800000000007"/>
    <n v="186.46519999999998"/>
  </r>
  <r>
    <n v="1368"/>
    <s v="US-2014-155425"/>
    <n v="2014"/>
    <x v="468"/>
    <d v="2014-11-12T00:00:00"/>
    <n v="1"/>
    <s v="First Class"/>
    <s v="AB-10600"/>
    <x v="448"/>
    <x v="1"/>
    <s v="United States"/>
    <x v="93"/>
    <x v="16"/>
    <n v="85705"/>
    <x v="1"/>
    <s v="FUR-CH-10003312"/>
    <x v="0"/>
    <s v="Chairs"/>
    <s v="Hon 2090 “Pillow Soft” Series Mid Back Swivel/Tilt Chairs"/>
    <n v="899.13600000000008"/>
    <n v="4"/>
    <n v="0.2"/>
    <n v="-146.10960000000014"/>
    <n v="1045.2456000000002"/>
  </r>
  <r>
    <n v="1369"/>
    <s v="CA-2014-133249"/>
    <n v="2014"/>
    <x v="141"/>
    <d v="2014-07-12T00:00:00"/>
    <n v="3"/>
    <s v="First Class"/>
    <s v="SZ-20035"/>
    <x v="449"/>
    <x v="2"/>
    <s v="United States"/>
    <x v="211"/>
    <x v="1"/>
    <n v="90660"/>
    <x v="1"/>
    <s v="FUR-FU-10001588"/>
    <x v="0"/>
    <s v="Furnishings"/>
    <s v="Deflect-o SuperTray Unbreakable Stackable Tray, Letter, Black"/>
    <n v="145.9"/>
    <n v="5"/>
    <n v="0"/>
    <n v="62.736999999999995"/>
    <n v="83.163000000000011"/>
  </r>
  <r>
    <n v="1370"/>
    <s v="US-2012-103471"/>
    <n v="2012"/>
    <x v="100"/>
    <d v="2012-12-28T00:00:00"/>
    <n v="4"/>
    <s v="Standard Class"/>
    <s v="JR-15670"/>
    <x v="439"/>
    <x v="0"/>
    <s v="United States"/>
    <x v="77"/>
    <x v="22"/>
    <n v="80906"/>
    <x v="1"/>
    <s v="FUR-BO-10002613"/>
    <x v="0"/>
    <s v="Bookcases"/>
    <s v="Atlantic Metals Mobile 4-Shelf Bookcases, Custom Colors"/>
    <n v="590.05800000000011"/>
    <n v="7"/>
    <n v="0.7"/>
    <n v="-786.74400000000026"/>
    <n v="1376.8020000000004"/>
  </r>
  <r>
    <n v="1371"/>
    <s v="US-2012-103471"/>
    <n v="2012"/>
    <x v="100"/>
    <d v="2012-12-28T00:00:00"/>
    <n v="4"/>
    <s v="Standard Class"/>
    <s v="JR-15670"/>
    <x v="439"/>
    <x v="0"/>
    <s v="United States"/>
    <x v="77"/>
    <x v="22"/>
    <n v="80906"/>
    <x v="1"/>
    <s v="OFF-AR-10003405"/>
    <x v="1"/>
    <s v="Art"/>
    <s v="Dixon My First Ticonderoga Pencil, #2"/>
    <n v="14.04"/>
    <n v="3"/>
    <n v="0.2"/>
    <n v="1.5794999999999986"/>
    <n v="12.4605"/>
  </r>
  <r>
    <n v="1372"/>
    <s v="CA-2014-136672"/>
    <n v="2014"/>
    <x v="469"/>
    <d v="2014-03-13T00:00:00"/>
    <n v="5"/>
    <s v="Standard Class"/>
    <s v="MG-17890"/>
    <x v="450"/>
    <x v="2"/>
    <s v="United States"/>
    <x v="183"/>
    <x v="39"/>
    <n v="20735"/>
    <x v="3"/>
    <s v="TEC-AC-10004510"/>
    <x v="2"/>
    <s v="Accessories"/>
    <s v="Logitech Desktop MK120 Mouse and keyboard Combo"/>
    <n v="49.08"/>
    <n v="3"/>
    <n v="0"/>
    <n v="4.9079999999999977"/>
    <n v="44.171999999999997"/>
  </r>
  <r>
    <n v="1373"/>
    <s v="US-2011-157021"/>
    <n v="2011"/>
    <x v="470"/>
    <d v="2011-04-06T00:00:00"/>
    <n v="5"/>
    <s v="Second Class"/>
    <s v="KM-16720"/>
    <x v="27"/>
    <x v="0"/>
    <s v="United States"/>
    <x v="132"/>
    <x v="1"/>
    <n v="94591"/>
    <x v="1"/>
    <s v="OFF-LA-10002312"/>
    <x v="1"/>
    <s v="Labels"/>
    <s v="Avery 490"/>
    <n v="29.6"/>
    <n v="2"/>
    <n v="0"/>
    <n v="14.8"/>
    <n v="14.8"/>
  </r>
  <r>
    <n v="1374"/>
    <s v="US-2011-157021"/>
    <n v="2011"/>
    <x v="470"/>
    <d v="2011-04-06T00:00:00"/>
    <n v="5"/>
    <s v="Second Class"/>
    <s v="KM-16720"/>
    <x v="27"/>
    <x v="0"/>
    <s v="United States"/>
    <x v="132"/>
    <x v="1"/>
    <n v="94591"/>
    <x v="1"/>
    <s v="OFF-BI-10000042"/>
    <x v="1"/>
    <s v="Binders"/>
    <s v="Pressboard Data Binder, Crimson, 12&quot; X 8 1/2&quot;"/>
    <n v="17.088000000000001"/>
    <n v="4"/>
    <n v="0.2"/>
    <n v="5.5535999999999994"/>
    <n v="11.534400000000002"/>
  </r>
  <r>
    <n v="1375"/>
    <s v="CA-2012-120362"/>
    <n v="2012"/>
    <x v="471"/>
    <d v="2012-09-19T00:00:00"/>
    <n v="5"/>
    <s v="Standard Class"/>
    <s v="CA-12265"/>
    <x v="244"/>
    <x v="0"/>
    <s v="United States"/>
    <x v="212"/>
    <x v="7"/>
    <n v="84604"/>
    <x v="1"/>
    <s v="FUR-TA-10003008"/>
    <x v="0"/>
    <s v="Tables"/>
    <s v="Lesro Round Back Collection Coffee Table, End Table"/>
    <n v="912.75"/>
    <n v="5"/>
    <n v="0"/>
    <n v="118.65750000000006"/>
    <n v="794.09249999999997"/>
  </r>
  <r>
    <n v="1376"/>
    <s v="CA-2011-126361"/>
    <n v="2011"/>
    <x v="472"/>
    <d v="2011-08-09T00:00:00"/>
    <n v="5"/>
    <s v="Second Class"/>
    <s v="VD-21670"/>
    <x v="104"/>
    <x v="0"/>
    <s v="United States"/>
    <x v="213"/>
    <x v="7"/>
    <n v="84062"/>
    <x v="1"/>
    <s v="OFF-AP-10003590"/>
    <x v="1"/>
    <s v="Appliances"/>
    <s v="Hoover WindTunnel Plus Canister Vacuum"/>
    <n v="1089.75"/>
    <n v="3"/>
    <n v="0"/>
    <n v="305.13000000000011"/>
    <n v="784.61999999999989"/>
  </r>
  <r>
    <n v="1377"/>
    <s v="CA-2011-126361"/>
    <n v="2011"/>
    <x v="472"/>
    <d v="2011-08-09T00:00:00"/>
    <n v="5"/>
    <s v="Second Class"/>
    <s v="VD-21670"/>
    <x v="104"/>
    <x v="0"/>
    <s v="United States"/>
    <x v="213"/>
    <x v="7"/>
    <n v="84062"/>
    <x v="1"/>
    <s v="OFF-PA-10000806"/>
    <x v="1"/>
    <s v="Paper"/>
    <s v="Xerox 1934"/>
    <n v="447.84"/>
    <n v="8"/>
    <n v="0"/>
    <n v="219.44159999999999"/>
    <n v="228.39839999999998"/>
  </r>
  <r>
    <n v="1378"/>
    <s v="CA-2011-126361"/>
    <n v="2011"/>
    <x v="472"/>
    <d v="2011-08-09T00:00:00"/>
    <n v="5"/>
    <s v="Second Class"/>
    <s v="VD-21670"/>
    <x v="104"/>
    <x v="0"/>
    <s v="United States"/>
    <x v="213"/>
    <x v="7"/>
    <n v="84062"/>
    <x v="1"/>
    <s v="OFF-AR-10000896"/>
    <x v="1"/>
    <s v="Art"/>
    <s v="Newell 329"/>
    <n v="16.399999999999999"/>
    <n v="5"/>
    <n v="0"/>
    <n v="4.2639999999999993"/>
    <n v="12.135999999999999"/>
  </r>
  <r>
    <n v="1379"/>
    <s v="CA-2011-126361"/>
    <n v="2011"/>
    <x v="472"/>
    <d v="2011-08-09T00:00:00"/>
    <n v="5"/>
    <s v="Second Class"/>
    <s v="VD-21670"/>
    <x v="104"/>
    <x v="0"/>
    <s v="United States"/>
    <x v="213"/>
    <x v="7"/>
    <n v="84062"/>
    <x v="1"/>
    <s v="TEC-PH-10002310"/>
    <x v="2"/>
    <s v="Phones"/>
    <s v="Panasonic KX T7731-B Digital phone"/>
    <n v="399.96000000000004"/>
    <n v="5"/>
    <n v="0.2"/>
    <n v="34.996499999999969"/>
    <n v="364.96350000000007"/>
  </r>
  <r>
    <n v="1380"/>
    <s v="CA-2011-126361"/>
    <n v="2011"/>
    <x v="472"/>
    <d v="2011-08-09T00:00:00"/>
    <n v="5"/>
    <s v="Second Class"/>
    <s v="VD-21670"/>
    <x v="104"/>
    <x v="0"/>
    <s v="United States"/>
    <x v="213"/>
    <x v="7"/>
    <n v="84062"/>
    <x v="1"/>
    <s v="OFF-ST-10002289"/>
    <x v="1"/>
    <s v="Storage"/>
    <s v="Safco Wire Cube Shelving System, For Use as 4 or 5 14&quot; Cubes, Black"/>
    <n v="158.9"/>
    <n v="5"/>
    <n v="0"/>
    <n v="7.9449999999999932"/>
    <n v="150.95500000000001"/>
  </r>
  <r>
    <n v="1381"/>
    <s v="CA-2011-126361"/>
    <n v="2011"/>
    <x v="472"/>
    <d v="2011-08-09T00:00:00"/>
    <n v="5"/>
    <s v="Second Class"/>
    <s v="VD-21670"/>
    <x v="104"/>
    <x v="0"/>
    <s v="United States"/>
    <x v="213"/>
    <x v="7"/>
    <n v="84062"/>
    <x v="1"/>
    <s v="OFF-BI-10002852"/>
    <x v="1"/>
    <s v="Binders"/>
    <s v="Ibico Standard Transparent Covers"/>
    <n v="13.184000000000001"/>
    <n v="1"/>
    <n v="0.2"/>
    <n v="4.7792000000000003"/>
    <n v="8.4048000000000016"/>
  </r>
  <r>
    <n v="1382"/>
    <s v="US-2013-100566"/>
    <n v="2013"/>
    <x v="323"/>
    <d v="2013-09-10T00:00:00"/>
    <n v="6"/>
    <s v="Standard Class"/>
    <s v="JK-16120"/>
    <x v="451"/>
    <x v="2"/>
    <s v="United States"/>
    <x v="34"/>
    <x v="10"/>
    <n v="60505"/>
    <x v="2"/>
    <s v="FUR-FU-10003394"/>
    <x v="0"/>
    <s v="Furnishings"/>
    <s v="Tenex &quot;The Solids&quot; Textured Chair Mats"/>
    <n v="83.951999999999998"/>
    <n v="3"/>
    <n v="0.6"/>
    <n v="-90.24839999999999"/>
    <n v="174.2004"/>
  </r>
  <r>
    <n v="1383"/>
    <s v="US-2013-108504"/>
    <n v="2013"/>
    <x v="473"/>
    <d v="2013-02-05T00:00:00"/>
    <n v="0"/>
    <s v="Same Day"/>
    <s v="PP-18955"/>
    <x v="452"/>
    <x v="2"/>
    <s v="United States"/>
    <x v="214"/>
    <x v="32"/>
    <n v="30080"/>
    <x v="0"/>
    <s v="OFF-ST-10002344"/>
    <x v="1"/>
    <s v="Storage"/>
    <s v="Carina 42&quot;Hx23 3/4&quot;W Media Storage Unit"/>
    <n v="80.98"/>
    <n v="1"/>
    <n v="0"/>
    <n v="1.6196000000000055"/>
    <n v="79.360399999999998"/>
  </r>
  <r>
    <n v="1384"/>
    <s v="US-2013-108504"/>
    <n v="2013"/>
    <x v="473"/>
    <d v="2013-02-05T00:00:00"/>
    <n v="0"/>
    <s v="Same Day"/>
    <s v="PP-18955"/>
    <x v="452"/>
    <x v="2"/>
    <s v="United States"/>
    <x v="214"/>
    <x v="32"/>
    <n v="30080"/>
    <x v="0"/>
    <s v="OFF-PA-10001289"/>
    <x v="1"/>
    <s v="Paper"/>
    <s v="White Computer Printout Paper by Universal"/>
    <n v="348.84"/>
    <n v="9"/>
    <n v="0"/>
    <n v="170.9316"/>
    <n v="177.90839999999997"/>
  </r>
  <r>
    <n v="1385"/>
    <s v="US-2013-108504"/>
    <n v="2013"/>
    <x v="473"/>
    <d v="2013-02-05T00:00:00"/>
    <n v="0"/>
    <s v="Same Day"/>
    <s v="PP-18955"/>
    <x v="452"/>
    <x v="2"/>
    <s v="United States"/>
    <x v="214"/>
    <x v="32"/>
    <n v="30080"/>
    <x v="0"/>
    <s v="OFF-FA-10000053"/>
    <x v="1"/>
    <s v="Fasteners"/>
    <s v="Revere Boxed Rubber Bands by Revere"/>
    <n v="9.4499999999999993"/>
    <n v="5"/>
    <n v="0"/>
    <n v="0.18900000000000028"/>
    <n v="9.2609999999999992"/>
  </r>
  <r>
    <n v="1386"/>
    <s v="US-2013-108504"/>
    <n v="2013"/>
    <x v="473"/>
    <d v="2013-02-05T00:00:00"/>
    <n v="0"/>
    <s v="Same Day"/>
    <s v="PP-18955"/>
    <x v="452"/>
    <x v="2"/>
    <s v="United States"/>
    <x v="214"/>
    <x v="32"/>
    <n v="30080"/>
    <x v="0"/>
    <s v="FUR-FU-10004091"/>
    <x v="0"/>
    <s v="Furnishings"/>
    <s v="Eldon 200 Class Desk Accessories, Black"/>
    <n v="18.84"/>
    <n v="3"/>
    <n v="0"/>
    <n v="7.1592000000000002"/>
    <n v="11.6808"/>
  </r>
  <r>
    <n v="1387"/>
    <s v="US-2013-108504"/>
    <n v="2013"/>
    <x v="473"/>
    <d v="2013-02-05T00:00:00"/>
    <n v="0"/>
    <s v="Same Day"/>
    <s v="PP-18955"/>
    <x v="452"/>
    <x v="2"/>
    <s v="United States"/>
    <x v="214"/>
    <x v="32"/>
    <n v="30080"/>
    <x v="0"/>
    <s v="FUR-BO-10004015"/>
    <x v="0"/>
    <s v="Bookcases"/>
    <s v="Bush Andora Bookcase, Maple/Graphite Gray Finish"/>
    <n v="239.98"/>
    <n v="2"/>
    <n v="0"/>
    <n v="52.795599999999979"/>
    <n v="187.18440000000001"/>
  </r>
  <r>
    <n v="1388"/>
    <s v="US-2013-108504"/>
    <n v="2013"/>
    <x v="473"/>
    <d v="2013-02-05T00:00:00"/>
    <n v="0"/>
    <s v="Same Day"/>
    <s v="PP-18955"/>
    <x v="452"/>
    <x v="2"/>
    <s v="United States"/>
    <x v="214"/>
    <x v="32"/>
    <n v="30080"/>
    <x v="0"/>
    <s v="OFF-EN-10003001"/>
    <x v="1"/>
    <s v="Envelopes"/>
    <s v="Ames Color-File Green Diamond Border X-ray Mailers"/>
    <n v="167.96"/>
    <n v="2"/>
    <n v="0"/>
    <n v="78.941199999999995"/>
    <n v="89.018800000000013"/>
  </r>
  <r>
    <n v="1389"/>
    <s v="US-2013-108504"/>
    <n v="2013"/>
    <x v="473"/>
    <d v="2013-02-05T00:00:00"/>
    <n v="0"/>
    <s v="Same Day"/>
    <s v="PP-18955"/>
    <x v="452"/>
    <x v="2"/>
    <s v="United States"/>
    <x v="214"/>
    <x v="32"/>
    <n v="30080"/>
    <x v="0"/>
    <s v="TEC-PH-10000215"/>
    <x v="2"/>
    <s v="Phones"/>
    <s v="Plantronics Cordless Phone Headset with In-line Volume - M214C"/>
    <n v="104.85000000000001"/>
    <n v="3"/>
    <n v="0"/>
    <n v="28.309500000000007"/>
    <n v="76.540500000000009"/>
  </r>
  <r>
    <n v="1390"/>
    <s v="US-2013-108504"/>
    <n v="2013"/>
    <x v="473"/>
    <d v="2013-02-05T00:00:00"/>
    <n v="0"/>
    <s v="Same Day"/>
    <s v="PP-18955"/>
    <x v="452"/>
    <x v="2"/>
    <s v="United States"/>
    <x v="214"/>
    <x v="32"/>
    <n v="30080"/>
    <x v="0"/>
    <s v="TEC-PH-10003645"/>
    <x v="2"/>
    <s v="Phones"/>
    <s v="Aastra 57i VoIP phone"/>
    <n v="484.83000000000004"/>
    <n v="3"/>
    <n v="0"/>
    <n v="126.05580000000002"/>
    <n v="358.77420000000001"/>
  </r>
  <r>
    <n v="1391"/>
    <s v="US-2013-108504"/>
    <n v="2013"/>
    <x v="473"/>
    <d v="2013-02-05T00:00:00"/>
    <n v="0"/>
    <s v="Same Day"/>
    <s v="PP-18955"/>
    <x v="452"/>
    <x v="2"/>
    <s v="United States"/>
    <x v="214"/>
    <x v="32"/>
    <n v="30080"/>
    <x v="0"/>
    <s v="OFF-PA-10000357"/>
    <x v="1"/>
    <s v="Paper"/>
    <s v="White Dual Perf Computer Printout Paper, 2700 Sheets, 1 Part, Heavyweight, 20 lbs., 14 7/8 x 11"/>
    <n v="122.97"/>
    <n v="3"/>
    <n v="0"/>
    <n v="60.255300000000005"/>
    <n v="62.714699999999993"/>
  </r>
  <r>
    <n v="1392"/>
    <s v="US-2013-108504"/>
    <n v="2013"/>
    <x v="473"/>
    <d v="2013-02-05T00:00:00"/>
    <n v="0"/>
    <s v="Same Day"/>
    <s v="PP-18955"/>
    <x v="452"/>
    <x v="2"/>
    <s v="United States"/>
    <x v="214"/>
    <x v="32"/>
    <n v="30080"/>
    <x v="0"/>
    <s v="OFF-ST-10004804"/>
    <x v="1"/>
    <s v="Storage"/>
    <s v="Belkin 19&quot; Vented Equipment Shelf, Black"/>
    <n v="154.44"/>
    <n v="3"/>
    <n v="0"/>
    <n v="1.5444000000000031"/>
    <n v="152.8956"/>
  </r>
  <r>
    <n v="1393"/>
    <s v="US-2013-108504"/>
    <n v="2013"/>
    <x v="473"/>
    <d v="2013-02-05T00:00:00"/>
    <n v="0"/>
    <s v="Same Day"/>
    <s v="PP-18955"/>
    <x v="452"/>
    <x v="2"/>
    <s v="United States"/>
    <x v="214"/>
    <x v="32"/>
    <n v="30080"/>
    <x v="0"/>
    <s v="OFF-PA-10003892"/>
    <x v="1"/>
    <s v="Paper"/>
    <s v="Xerox 1943"/>
    <n v="342.37"/>
    <n v="7"/>
    <n v="0"/>
    <n v="160.91389999999998"/>
    <n v="181.45610000000002"/>
  </r>
  <r>
    <n v="1394"/>
    <s v="CA-2014-124828"/>
    <n v="2014"/>
    <x v="445"/>
    <d v="2014-07-05T00:00:00"/>
    <n v="1"/>
    <s v="First Class"/>
    <s v="YS-21880"/>
    <x v="453"/>
    <x v="1"/>
    <s v="United States"/>
    <x v="140"/>
    <x v="3"/>
    <n v="27217"/>
    <x v="0"/>
    <s v="OFF-AR-10003514"/>
    <x v="1"/>
    <s v="Art"/>
    <s v="4009 Highlighters by Sanford"/>
    <n v="9.5519999999999996"/>
    <n v="3"/>
    <n v="0.2"/>
    <n v="1.5521999999999991"/>
    <n v="7.9998000000000005"/>
  </r>
  <r>
    <n v="1395"/>
    <s v="US-2014-117247"/>
    <n v="2014"/>
    <x v="449"/>
    <d v="2014-10-15T00:00:00"/>
    <n v="5"/>
    <s v="Standard Class"/>
    <s v="CK-12760"/>
    <x v="316"/>
    <x v="1"/>
    <s v="United States"/>
    <x v="34"/>
    <x v="10"/>
    <n v="60505"/>
    <x v="2"/>
    <s v="FUR-TA-10002958"/>
    <x v="0"/>
    <s v="Tables"/>
    <s v="Bevis Oval Conference Table, Walnut"/>
    <n v="652.45000000000005"/>
    <n v="5"/>
    <n v="0.5"/>
    <n v="-430.61700000000019"/>
    <n v="1083.0670000000002"/>
  </r>
  <r>
    <n v="1396"/>
    <s v="US-2014-117247"/>
    <n v="2014"/>
    <x v="449"/>
    <d v="2014-10-15T00:00:00"/>
    <n v="5"/>
    <s v="Standard Class"/>
    <s v="CK-12760"/>
    <x v="316"/>
    <x v="1"/>
    <s v="United States"/>
    <x v="34"/>
    <x v="10"/>
    <n v="60505"/>
    <x v="2"/>
    <s v="FUR-TA-10001676"/>
    <x v="0"/>
    <s v="Tables"/>
    <s v="Hon 61000 Series Interactive Training Tables"/>
    <n v="66.644999999999996"/>
    <n v="3"/>
    <n v="0.5"/>
    <n v="-42.652799999999999"/>
    <n v="109.2978"/>
  </r>
  <r>
    <n v="1397"/>
    <s v="CA-2013-124485"/>
    <n v="2013"/>
    <x v="390"/>
    <d v="2013-11-27T00:00:00"/>
    <n v="2"/>
    <s v="First Class"/>
    <s v="NC-18340"/>
    <x v="396"/>
    <x v="0"/>
    <s v="United States"/>
    <x v="20"/>
    <x v="15"/>
    <n v="10035"/>
    <x v="3"/>
    <s v="OFF-BI-10000822"/>
    <x v="1"/>
    <s v="Binders"/>
    <s v="Acco PRESSTEX Data Binder with Storage Hooks, Light Blue, 9 1/2&quot; X 11&quot;"/>
    <n v="17.216000000000001"/>
    <n v="4"/>
    <n v="0.2"/>
    <n v="6.025599999999999"/>
    <n v="11.190400000000002"/>
  </r>
  <r>
    <n v="1398"/>
    <s v="CA-2013-124485"/>
    <n v="2013"/>
    <x v="390"/>
    <d v="2013-11-27T00:00:00"/>
    <n v="2"/>
    <s v="First Class"/>
    <s v="NC-18340"/>
    <x v="396"/>
    <x v="0"/>
    <s v="United States"/>
    <x v="20"/>
    <x v="15"/>
    <n v="10035"/>
    <x v="3"/>
    <s v="OFF-PA-10004971"/>
    <x v="1"/>
    <s v="Paper"/>
    <s v="Xerox 196"/>
    <n v="11.56"/>
    <n v="2"/>
    <n v="0"/>
    <n v="5.6644000000000005"/>
    <n v="5.8956"/>
  </r>
  <r>
    <n v="1399"/>
    <s v="CA-2013-124485"/>
    <n v="2013"/>
    <x v="390"/>
    <d v="2013-11-27T00:00:00"/>
    <n v="2"/>
    <s v="First Class"/>
    <s v="NC-18340"/>
    <x v="396"/>
    <x v="0"/>
    <s v="United States"/>
    <x v="20"/>
    <x v="15"/>
    <n v="10035"/>
    <x v="3"/>
    <s v="TEC-AC-10002323"/>
    <x v="2"/>
    <s v="Accessories"/>
    <s v="SanDisk Ultra 32 GB MicroSDHC Class 10 Memory Card"/>
    <n v="88.4"/>
    <n v="4"/>
    <n v="0"/>
    <n v="11.492000000000004"/>
    <n v="76.908000000000001"/>
  </r>
  <r>
    <n v="1400"/>
    <s v="CA-2013-124485"/>
    <n v="2013"/>
    <x v="390"/>
    <d v="2013-11-27T00:00:00"/>
    <n v="2"/>
    <s v="First Class"/>
    <s v="NC-18340"/>
    <x v="396"/>
    <x v="0"/>
    <s v="United States"/>
    <x v="20"/>
    <x v="15"/>
    <n v="10035"/>
    <x v="3"/>
    <s v="OFF-PA-10004888"/>
    <x v="1"/>
    <s v="Paper"/>
    <s v="Xerox 217"/>
    <n v="6.48"/>
    <n v="1"/>
    <n v="0"/>
    <n v="3.1104000000000003"/>
    <n v="3.3696000000000002"/>
  </r>
  <r>
    <n v="1401"/>
    <s v="CA-2013-159212"/>
    <n v="2013"/>
    <x v="474"/>
    <d v="2013-11-06T00:00:00"/>
    <n v="4"/>
    <s v="Standard Class"/>
    <s v="KM-16375"/>
    <x v="454"/>
    <x v="2"/>
    <s v="United States"/>
    <x v="127"/>
    <x v="17"/>
    <n v="24153"/>
    <x v="0"/>
    <s v="TEC-PH-10003988"/>
    <x v="2"/>
    <s v="Phones"/>
    <s v="LF Elite 3D Dazzle Designer Hard Case Cover, Lf Stylus Pen and Wiper For Apple Iphone 5c Mini Lite"/>
    <n v="21.8"/>
    <n v="2"/>
    <n v="0"/>
    <n v="6.104000000000001"/>
    <n v="15.696"/>
  </r>
  <r>
    <n v="1402"/>
    <s v="CA-2013-159212"/>
    <n v="2013"/>
    <x v="474"/>
    <d v="2013-11-06T00:00:00"/>
    <n v="4"/>
    <s v="Standard Class"/>
    <s v="KM-16375"/>
    <x v="454"/>
    <x v="2"/>
    <s v="United States"/>
    <x v="127"/>
    <x v="17"/>
    <n v="24153"/>
    <x v="0"/>
    <s v="OFF-EN-10002230"/>
    <x v="1"/>
    <s v="Envelopes"/>
    <s v="Airmail Envelopes"/>
    <n v="251.79000000000002"/>
    <n v="3"/>
    <n v="0"/>
    <n v="118.34129999999999"/>
    <n v="133.44870000000003"/>
  </r>
  <r>
    <n v="1403"/>
    <s v="US-2013-161396"/>
    <n v="2013"/>
    <x v="475"/>
    <d v="2013-04-26T00:00:00"/>
    <n v="6"/>
    <s v="Standard Class"/>
    <s v="GM-14455"/>
    <x v="39"/>
    <x v="2"/>
    <s v="United States"/>
    <x v="38"/>
    <x v="24"/>
    <n v="43229"/>
    <x v="3"/>
    <s v="FUR-TA-10002622"/>
    <x v="0"/>
    <s v="Tables"/>
    <s v="Bush Andora Conference Table, Maple/Graphite Gray Finish"/>
    <n v="205.17599999999999"/>
    <n v="2"/>
    <n v="0.4"/>
    <n v="-58.133199999999988"/>
    <n v="263.30919999999998"/>
  </r>
  <r>
    <n v="1404"/>
    <s v="US-2013-161396"/>
    <n v="2013"/>
    <x v="475"/>
    <d v="2013-04-26T00:00:00"/>
    <n v="6"/>
    <s v="Standard Class"/>
    <s v="GM-14455"/>
    <x v="39"/>
    <x v="2"/>
    <s v="United States"/>
    <x v="38"/>
    <x v="24"/>
    <n v="43229"/>
    <x v="3"/>
    <s v="OFF-PA-10000418"/>
    <x v="1"/>
    <s v="Paper"/>
    <s v="Xerox 189"/>
    <n v="419.4"/>
    <n v="5"/>
    <n v="0.2"/>
    <n v="146.79"/>
    <n v="272.61"/>
  </r>
  <r>
    <n v="1405"/>
    <s v="US-2011-118486"/>
    <n v="2011"/>
    <x v="322"/>
    <d v="2011-04-08T00:00:00"/>
    <n v="2"/>
    <s v="First Class"/>
    <s v="SD-20485"/>
    <x v="174"/>
    <x v="2"/>
    <s v="United States"/>
    <x v="10"/>
    <x v="9"/>
    <n v="19143"/>
    <x v="3"/>
    <s v="OFF-SU-10004498"/>
    <x v="1"/>
    <s v="Supplies"/>
    <s v="Martin-Yale Premier Letter Opener"/>
    <n v="10.304000000000002"/>
    <n v="1"/>
    <n v="0.2"/>
    <n v="-2.1896000000000004"/>
    <n v="12.493600000000002"/>
  </r>
  <r>
    <n v="1406"/>
    <s v="US-2011-118486"/>
    <n v="2011"/>
    <x v="322"/>
    <d v="2011-04-08T00:00:00"/>
    <n v="2"/>
    <s v="First Class"/>
    <s v="SD-20485"/>
    <x v="174"/>
    <x v="2"/>
    <s v="United States"/>
    <x v="10"/>
    <x v="9"/>
    <n v="19143"/>
    <x v="3"/>
    <s v="FUR-TA-10001039"/>
    <x v="0"/>
    <s v="Tables"/>
    <s v="KI Adjustable-Height Table"/>
    <n v="154.76400000000001"/>
    <n v="3"/>
    <n v="0.4"/>
    <n v="-36.11160000000001"/>
    <n v="190.87560000000002"/>
  </r>
  <r>
    <n v="1407"/>
    <s v="US-2011-118486"/>
    <n v="2011"/>
    <x v="322"/>
    <d v="2011-04-08T00:00:00"/>
    <n v="2"/>
    <s v="First Class"/>
    <s v="SD-20485"/>
    <x v="174"/>
    <x v="2"/>
    <s v="United States"/>
    <x v="10"/>
    <x v="9"/>
    <n v="19143"/>
    <x v="3"/>
    <s v="TEC-AC-10004659"/>
    <x v="2"/>
    <s v="Accessories"/>
    <s v="Imation Secure+ Hardware Encrypted USB 2.0 Flash Drive; 16GB"/>
    <n v="116.78399999999999"/>
    <n v="2"/>
    <n v="0.2"/>
    <n v="21.896999999999991"/>
    <n v="94.887"/>
  </r>
  <r>
    <n v="1408"/>
    <s v="CA-2013-130407"/>
    <n v="2013"/>
    <x v="476"/>
    <d v="2013-09-07T00:00:00"/>
    <n v="4"/>
    <s v="Standard Class"/>
    <s v="KD-16270"/>
    <x v="30"/>
    <x v="0"/>
    <s v="United States"/>
    <x v="20"/>
    <x v="15"/>
    <n v="10024"/>
    <x v="3"/>
    <s v="OFF-AR-10002240"/>
    <x v="1"/>
    <s v="Art"/>
    <s v="Panasonic KP-150 Electric Pencil Sharpener"/>
    <n v="75.48"/>
    <n v="2"/>
    <n v="0"/>
    <n v="19.6248"/>
    <n v="55.855200000000004"/>
  </r>
  <r>
    <n v="1409"/>
    <s v="CA-2013-130407"/>
    <n v="2013"/>
    <x v="476"/>
    <d v="2013-09-07T00:00:00"/>
    <n v="4"/>
    <s v="Standard Class"/>
    <s v="KD-16270"/>
    <x v="30"/>
    <x v="0"/>
    <s v="United States"/>
    <x v="20"/>
    <x v="15"/>
    <n v="10024"/>
    <x v="3"/>
    <s v="FUR-FU-10001967"/>
    <x v="0"/>
    <s v="Furnishings"/>
    <s v="Telescoping Adjustable Floor Lamp"/>
    <n v="39.979999999999997"/>
    <n v="2"/>
    <n v="0"/>
    <n v="9.9949999999999974"/>
    <n v="29.984999999999999"/>
  </r>
  <r>
    <n v="1410"/>
    <s v="US-2013-122245"/>
    <n v="2013"/>
    <x v="477"/>
    <d v="2013-10-01T00:00:00"/>
    <n v="5"/>
    <s v="Standard Class"/>
    <s v="AB-10105"/>
    <x v="455"/>
    <x v="0"/>
    <s v="United States"/>
    <x v="42"/>
    <x v="16"/>
    <n v="85023"/>
    <x v="1"/>
    <s v="FUR-TA-10002356"/>
    <x v="0"/>
    <s v="Tables"/>
    <s v="Bevis Boat-Shaped Conference Table"/>
    <n v="393.16500000000002"/>
    <n v="3"/>
    <n v="0.5"/>
    <n v="-204.44580000000005"/>
    <n v="597.61080000000004"/>
  </r>
  <r>
    <n v="1411"/>
    <s v="CA-2014-105144"/>
    <n v="2014"/>
    <x v="259"/>
    <d v="2014-11-12T00:00:00"/>
    <n v="7"/>
    <s v="Standard Class"/>
    <s v="SZ-20035"/>
    <x v="449"/>
    <x v="2"/>
    <s v="United States"/>
    <x v="55"/>
    <x v="5"/>
    <n v="75051"/>
    <x v="2"/>
    <s v="OFF-LA-10003923"/>
    <x v="1"/>
    <s v="Labels"/>
    <s v="Alphabetical Labels for Top Tab Filing"/>
    <n v="23.680000000000003"/>
    <n v="2"/>
    <n v="0.2"/>
    <n v="8.879999999999999"/>
    <n v="14.800000000000004"/>
  </r>
  <r>
    <n v="1412"/>
    <s v="CA-2013-136329"/>
    <n v="2013"/>
    <x v="478"/>
    <d v="2013-07-14T00:00:00"/>
    <n v="4"/>
    <s v="Standard Class"/>
    <s v="JD-15895"/>
    <x v="63"/>
    <x v="1"/>
    <s v="United States"/>
    <x v="20"/>
    <x v="15"/>
    <n v="10035"/>
    <x v="3"/>
    <s v="FUR-CH-10002335"/>
    <x v="0"/>
    <s v="Chairs"/>
    <s v="Hon GuestStacker Chair"/>
    <n v="408.00599999999997"/>
    <n v="2"/>
    <n v="0.1"/>
    <n v="72.534400000000005"/>
    <n v="335.47159999999997"/>
  </r>
  <r>
    <n v="1413"/>
    <s v="CA-2013-136329"/>
    <n v="2013"/>
    <x v="478"/>
    <d v="2013-07-14T00:00:00"/>
    <n v="4"/>
    <s v="Standard Class"/>
    <s v="JD-15895"/>
    <x v="63"/>
    <x v="1"/>
    <s v="United States"/>
    <x v="20"/>
    <x v="15"/>
    <n v="10035"/>
    <x v="3"/>
    <s v="FUR-FU-10000723"/>
    <x v="0"/>
    <s v="Furnishings"/>
    <s v="Deflect-o EconoMat Studded, No Bevel Mat for Low Pile Carpeting"/>
    <n v="165.28"/>
    <n v="4"/>
    <n v="0"/>
    <n v="14.875200000000007"/>
    <n v="150.40479999999999"/>
  </r>
  <r>
    <n v="1414"/>
    <s v="CA-2011-146640"/>
    <n v="2011"/>
    <x v="479"/>
    <d v="2011-07-05T00:00:00"/>
    <n v="5"/>
    <s v="Standard Class"/>
    <s v="HA-14905"/>
    <x v="456"/>
    <x v="0"/>
    <s v="United States"/>
    <x v="20"/>
    <x v="15"/>
    <n v="10024"/>
    <x v="3"/>
    <s v="OFF-BI-10002867"/>
    <x v="1"/>
    <s v="Binders"/>
    <s v="GBC Recycled Regency Composition Covers"/>
    <n v="334.76800000000003"/>
    <n v="7"/>
    <n v="0.2"/>
    <n v="108.79959999999997"/>
    <n v="225.96840000000006"/>
  </r>
  <r>
    <n v="1415"/>
    <s v="CA-2014-115994"/>
    <n v="2014"/>
    <x v="480"/>
    <d v="2014-02-01T00:00:00"/>
    <n v="3"/>
    <s v="Second Class"/>
    <s v="BT-11305"/>
    <x v="457"/>
    <x v="2"/>
    <s v="United States"/>
    <x v="116"/>
    <x v="1"/>
    <n v="92627"/>
    <x v="1"/>
    <s v="TEC-AC-10000580"/>
    <x v="2"/>
    <s v="Accessories"/>
    <s v="Logitech G13 Programmable Gameboard with LCD Display"/>
    <n v="239.96999999999997"/>
    <n v="3"/>
    <n v="0"/>
    <n v="26.39670000000001"/>
    <n v="213.57329999999996"/>
  </r>
  <r>
    <n v="1416"/>
    <s v="CA-2014-115994"/>
    <n v="2014"/>
    <x v="480"/>
    <d v="2014-02-01T00:00:00"/>
    <n v="3"/>
    <s v="Second Class"/>
    <s v="BT-11305"/>
    <x v="457"/>
    <x v="2"/>
    <s v="United States"/>
    <x v="116"/>
    <x v="1"/>
    <n v="92627"/>
    <x v="1"/>
    <s v="FUR-FU-10003976"/>
    <x v="0"/>
    <s v="Furnishings"/>
    <s v="DAX Executive Solid Wood Document Frame, Desktop or Hang, Mahogany, 5 x 7"/>
    <n v="37.74"/>
    <n v="3"/>
    <n v="0"/>
    <n v="12.831599999999996"/>
    <n v="24.908400000000007"/>
  </r>
  <r>
    <n v="1417"/>
    <s v="CA-2012-126697"/>
    <n v="2012"/>
    <x v="481"/>
    <d v="2012-09-24T00:00:00"/>
    <n v="3"/>
    <s v="First Class"/>
    <s v="SV-20815"/>
    <x v="458"/>
    <x v="1"/>
    <s v="United States"/>
    <x v="12"/>
    <x v="5"/>
    <n v="77041"/>
    <x v="2"/>
    <s v="TEC-PH-10002922"/>
    <x v="2"/>
    <s v="Phones"/>
    <s v="ShoreTel ShorePhone IP 230 VoIP phone"/>
    <n v="946.34400000000005"/>
    <n v="7"/>
    <n v="0.2"/>
    <n v="118.29299999999989"/>
    <n v="828.05100000000016"/>
  </r>
  <r>
    <n v="1418"/>
    <s v="CA-2012-126697"/>
    <n v="2012"/>
    <x v="481"/>
    <d v="2012-09-24T00:00:00"/>
    <n v="3"/>
    <s v="First Class"/>
    <s v="SV-20815"/>
    <x v="458"/>
    <x v="1"/>
    <s v="United States"/>
    <x v="12"/>
    <x v="5"/>
    <n v="77041"/>
    <x v="2"/>
    <s v="TEC-AC-10004353"/>
    <x v="2"/>
    <s v="Accessories"/>
    <s v="Hypercom P1300 Pinpad"/>
    <n v="151.20000000000002"/>
    <n v="3"/>
    <n v="0.2"/>
    <n v="32.130000000000003"/>
    <n v="119.07000000000002"/>
  </r>
  <r>
    <n v="1419"/>
    <s v="CA-2012-126697"/>
    <n v="2012"/>
    <x v="481"/>
    <d v="2012-09-24T00:00:00"/>
    <n v="3"/>
    <s v="First Class"/>
    <s v="SV-20815"/>
    <x v="458"/>
    <x v="1"/>
    <s v="United States"/>
    <x v="12"/>
    <x v="5"/>
    <n v="77041"/>
    <x v="2"/>
    <s v="FUR-FU-10001706"/>
    <x v="0"/>
    <s v="Furnishings"/>
    <s v="Longer-Life Soft White Bulbs"/>
    <n v="4.9280000000000008"/>
    <n v="4"/>
    <n v="0.6"/>
    <n v="-1.4783999999999997"/>
    <n v="6.4064000000000005"/>
  </r>
  <r>
    <n v="1420"/>
    <s v="CA-2012-124800"/>
    <n v="2012"/>
    <x v="120"/>
    <d v="2012-09-30T00:00:00"/>
    <n v="4"/>
    <s v="Standard Class"/>
    <s v="RW-19540"/>
    <x v="459"/>
    <x v="1"/>
    <s v="United States"/>
    <x v="123"/>
    <x v="16"/>
    <n v="85204"/>
    <x v="1"/>
    <s v="OFF-PA-10000501"/>
    <x v="1"/>
    <s v="Paper"/>
    <s v="Petty Cash Envelope"/>
    <n v="86.272000000000006"/>
    <n v="4"/>
    <n v="0.2"/>
    <n v="31.273599999999998"/>
    <n v="54.998400000000004"/>
  </r>
  <r>
    <n v="1421"/>
    <s v="CA-2012-124800"/>
    <n v="2012"/>
    <x v="120"/>
    <d v="2012-09-30T00:00:00"/>
    <n v="4"/>
    <s v="Standard Class"/>
    <s v="RW-19540"/>
    <x v="459"/>
    <x v="1"/>
    <s v="United States"/>
    <x v="123"/>
    <x v="16"/>
    <n v="85204"/>
    <x v="1"/>
    <s v="OFF-BI-10000778"/>
    <x v="1"/>
    <s v="Binders"/>
    <s v="GBC VeloBinder Electric Binding Machine"/>
    <n v="72.588000000000008"/>
    <n v="2"/>
    <n v="0.7"/>
    <n v="-48.391999999999982"/>
    <n v="120.97999999999999"/>
  </r>
  <r>
    <n v="1422"/>
    <s v="CA-2012-124800"/>
    <n v="2012"/>
    <x v="120"/>
    <d v="2012-09-30T00:00:00"/>
    <n v="4"/>
    <s v="Standard Class"/>
    <s v="RW-19540"/>
    <x v="459"/>
    <x v="1"/>
    <s v="United States"/>
    <x v="123"/>
    <x v="16"/>
    <n v="85204"/>
    <x v="1"/>
    <s v="OFF-AP-10004980"/>
    <x v="1"/>
    <s v="Appliances"/>
    <s v="3M Replacement Filter for Office Air Cleaner for 20' x 33' Room"/>
    <n v="60.672000000000004"/>
    <n v="2"/>
    <n v="0.2"/>
    <n v="14.409600000000003"/>
    <n v="46.2624"/>
  </r>
  <r>
    <n v="1423"/>
    <s v="CA-2012-124800"/>
    <n v="2012"/>
    <x v="120"/>
    <d v="2012-09-30T00:00:00"/>
    <n v="4"/>
    <s v="Standard Class"/>
    <s v="RW-19540"/>
    <x v="459"/>
    <x v="1"/>
    <s v="United States"/>
    <x v="123"/>
    <x v="16"/>
    <n v="85204"/>
    <x v="1"/>
    <s v="OFF-BI-10003984"/>
    <x v="1"/>
    <s v="Binders"/>
    <s v="Lock-Up Easel 'Spel-Binder'"/>
    <n v="77.031000000000006"/>
    <n v="9"/>
    <n v="0.7"/>
    <n v="-59.057100000000005"/>
    <n v="136.0881"/>
  </r>
  <r>
    <n v="1424"/>
    <s v="CA-2012-124800"/>
    <n v="2012"/>
    <x v="120"/>
    <d v="2012-09-30T00:00:00"/>
    <n v="4"/>
    <s v="Standard Class"/>
    <s v="RW-19540"/>
    <x v="459"/>
    <x v="1"/>
    <s v="United States"/>
    <x v="123"/>
    <x v="16"/>
    <n v="85204"/>
    <x v="1"/>
    <s v="OFF-ST-10000798"/>
    <x v="1"/>
    <s v="Storage"/>
    <s v="2300 Heavy-Duty Transfer File Systems by Perma"/>
    <n v="119.90400000000001"/>
    <n v="6"/>
    <n v="0.2"/>
    <n v="-1.4988000000000135"/>
    <n v="121.40280000000003"/>
  </r>
  <r>
    <n v="1425"/>
    <s v="CA-2012-124800"/>
    <n v="2012"/>
    <x v="120"/>
    <d v="2012-09-30T00:00:00"/>
    <n v="4"/>
    <s v="Standard Class"/>
    <s v="RW-19540"/>
    <x v="459"/>
    <x v="1"/>
    <s v="United States"/>
    <x v="123"/>
    <x v="16"/>
    <n v="85204"/>
    <x v="1"/>
    <s v="TEC-PH-10001750"/>
    <x v="2"/>
    <s v="Phones"/>
    <s v="Samsung Rugby III"/>
    <n v="263.96000000000004"/>
    <n v="5"/>
    <n v="0.2"/>
    <n v="23.096500000000006"/>
    <n v="240.86350000000004"/>
  </r>
  <r>
    <n v="1426"/>
    <s v="CA-2012-124800"/>
    <n v="2012"/>
    <x v="120"/>
    <d v="2012-09-30T00:00:00"/>
    <n v="4"/>
    <s v="Standard Class"/>
    <s v="RW-19540"/>
    <x v="459"/>
    <x v="1"/>
    <s v="United States"/>
    <x v="123"/>
    <x v="16"/>
    <n v="85204"/>
    <x v="1"/>
    <s v="OFF-ST-10002743"/>
    <x v="1"/>
    <s v="Storage"/>
    <s v="SAFCO Boltless Steel Shelving"/>
    <n v="363.64800000000002"/>
    <n v="4"/>
    <n v="0.2"/>
    <n v="-86.366400000000027"/>
    <n v="450.01440000000002"/>
  </r>
  <r>
    <n v="1427"/>
    <s v="US-2012-164448"/>
    <n v="2012"/>
    <x v="89"/>
    <d v="2012-11-04T00:00:00"/>
    <n v="4"/>
    <s v="Second Class"/>
    <s v="DK-12835"/>
    <x v="460"/>
    <x v="1"/>
    <s v="United States"/>
    <x v="162"/>
    <x v="1"/>
    <n v="93905"/>
    <x v="1"/>
    <s v="OFF-BI-10002949"/>
    <x v="1"/>
    <s v="Binders"/>
    <s v="Prestige Round Ring Binders"/>
    <n v="9.7280000000000015"/>
    <n v="2"/>
    <n v="0.2"/>
    <n v="3.283199999999999"/>
    <n v="6.4448000000000025"/>
  </r>
  <r>
    <n v="1428"/>
    <s v="US-2012-164448"/>
    <n v="2012"/>
    <x v="89"/>
    <d v="2012-11-04T00:00:00"/>
    <n v="4"/>
    <s v="Second Class"/>
    <s v="DK-12835"/>
    <x v="460"/>
    <x v="1"/>
    <s v="United States"/>
    <x v="162"/>
    <x v="1"/>
    <n v="93905"/>
    <x v="1"/>
    <s v="OFF-EN-10002600"/>
    <x v="1"/>
    <s v="Envelopes"/>
    <s v="Redi-Strip #10 Envelopes, 4 1/8 x 9 1/2"/>
    <n v="14.75"/>
    <n v="5"/>
    <n v="0"/>
    <n v="7.08"/>
    <n v="7.67"/>
  </r>
  <r>
    <n v="1429"/>
    <s v="US-2012-164448"/>
    <n v="2012"/>
    <x v="89"/>
    <d v="2012-11-04T00:00:00"/>
    <n v="4"/>
    <s v="Second Class"/>
    <s v="DK-12835"/>
    <x v="460"/>
    <x v="1"/>
    <s v="United States"/>
    <x v="162"/>
    <x v="1"/>
    <n v="93905"/>
    <x v="1"/>
    <s v="OFF-BI-10003708"/>
    <x v="1"/>
    <s v="Binders"/>
    <s v="Acco Four Pocket Poly Ring Binder with Label Holder, Smoke, 1&quot;"/>
    <n v="29.800000000000004"/>
    <n v="5"/>
    <n v="0.2"/>
    <n v="9.3124999999999982"/>
    <n v="20.487500000000004"/>
  </r>
  <r>
    <n v="1430"/>
    <s v="US-2012-164448"/>
    <n v="2012"/>
    <x v="89"/>
    <d v="2012-11-04T00:00:00"/>
    <n v="4"/>
    <s v="Second Class"/>
    <s v="DK-12835"/>
    <x v="460"/>
    <x v="1"/>
    <s v="United States"/>
    <x v="162"/>
    <x v="1"/>
    <n v="93905"/>
    <x v="1"/>
    <s v="OFF-LA-10003510"/>
    <x v="1"/>
    <s v="Labels"/>
    <s v="Avery 4027 File Folder Labels for Dot Matrix Printers, 5000 Labels per Box, White"/>
    <n v="427.42"/>
    <n v="14"/>
    <n v="0"/>
    <n v="196.61320000000001"/>
    <n v="230.80680000000001"/>
  </r>
  <r>
    <n v="1431"/>
    <s v="CA-2014-122700"/>
    <n v="2014"/>
    <x v="200"/>
    <d v="2014-12-01T00:00:00"/>
    <n v="4"/>
    <s v="Standard Class"/>
    <s v="LT-17110"/>
    <x v="299"/>
    <x v="0"/>
    <s v="United States"/>
    <x v="38"/>
    <x v="24"/>
    <n v="43229"/>
    <x v="3"/>
    <s v="TEC-PH-10003092"/>
    <x v="2"/>
    <s v="Phones"/>
    <s v="Motorola L804"/>
    <n v="220.75200000000001"/>
    <n v="8"/>
    <n v="0.4"/>
    <n v="-40.47120000000001"/>
    <n v="261.22320000000002"/>
  </r>
  <r>
    <n v="1432"/>
    <s v="CA-2011-120768"/>
    <n v="2011"/>
    <x v="174"/>
    <d v="2011-12-21T00:00:00"/>
    <n v="2"/>
    <s v="Second Class"/>
    <s v="IM-15070"/>
    <x v="5"/>
    <x v="0"/>
    <s v="United States"/>
    <x v="159"/>
    <x v="19"/>
    <n v="35630"/>
    <x v="0"/>
    <s v="OFF-BI-10001191"/>
    <x v="1"/>
    <s v="Binders"/>
    <s v="Canvas Sectional Post Binders"/>
    <n v="152.76"/>
    <n v="6"/>
    <n v="0"/>
    <n v="74.852400000000003"/>
    <n v="77.907599999999988"/>
  </r>
  <r>
    <n v="1433"/>
    <s v="CA-2011-120768"/>
    <n v="2011"/>
    <x v="174"/>
    <d v="2011-12-21T00:00:00"/>
    <n v="2"/>
    <s v="Second Class"/>
    <s v="IM-15070"/>
    <x v="5"/>
    <x v="0"/>
    <s v="United States"/>
    <x v="159"/>
    <x v="19"/>
    <n v="35630"/>
    <x v="0"/>
    <s v="OFF-SU-10004115"/>
    <x v="1"/>
    <s v="Supplies"/>
    <s v="Acme Stainless Steel Office Snips"/>
    <n v="7.27"/>
    <n v="1"/>
    <n v="0"/>
    <n v="1.9629000000000003"/>
    <n v="5.3070999999999993"/>
  </r>
  <r>
    <n v="1434"/>
    <s v="CA-2011-120768"/>
    <n v="2011"/>
    <x v="174"/>
    <d v="2011-12-21T00:00:00"/>
    <n v="2"/>
    <s v="Second Class"/>
    <s v="IM-15070"/>
    <x v="5"/>
    <x v="0"/>
    <s v="United States"/>
    <x v="159"/>
    <x v="19"/>
    <n v="35630"/>
    <x v="0"/>
    <s v="FUR-CH-10000513"/>
    <x v="0"/>
    <s v="Chairs"/>
    <s v="High-Back Leather Manager's Chair"/>
    <n v="1819.8600000000001"/>
    <n v="14"/>
    <n v="0"/>
    <n v="163.78740000000002"/>
    <n v="1656.0726000000002"/>
  </r>
  <r>
    <n v="1435"/>
    <s v="US-2013-153129"/>
    <n v="2013"/>
    <x v="482"/>
    <d v="2013-12-31T00:00:00"/>
    <n v="4"/>
    <s v="Standard Class"/>
    <s v="FP-14320"/>
    <x v="224"/>
    <x v="0"/>
    <s v="United States"/>
    <x v="4"/>
    <x v="4"/>
    <n v="98105"/>
    <x v="1"/>
    <s v="OFF-PA-10003673"/>
    <x v="1"/>
    <s v="Paper"/>
    <s v="Strathmore Photo Mount Cards"/>
    <n v="33.9"/>
    <n v="5"/>
    <n v="0"/>
    <n v="15.593999999999999"/>
    <n v="18.305999999999997"/>
  </r>
  <r>
    <n v="1436"/>
    <s v="CA-2014-106852"/>
    <n v="2014"/>
    <x v="308"/>
    <d v="2014-06-28T00:00:00"/>
    <n v="7"/>
    <s v="Standard Class"/>
    <s v="ST-20530"/>
    <x v="461"/>
    <x v="0"/>
    <s v="United States"/>
    <x v="215"/>
    <x v="24"/>
    <n v="44134"/>
    <x v="3"/>
    <s v="OFF-PA-10001639"/>
    <x v="1"/>
    <s v="Paper"/>
    <s v="Xerox 203"/>
    <n v="31.104000000000006"/>
    <n v="6"/>
    <n v="0.2"/>
    <n v="10.8864"/>
    <n v="20.217600000000004"/>
  </r>
  <r>
    <n v="1437"/>
    <s v="CA-2014-106852"/>
    <n v="2014"/>
    <x v="308"/>
    <d v="2014-06-28T00:00:00"/>
    <n v="7"/>
    <s v="Standard Class"/>
    <s v="ST-20530"/>
    <x v="461"/>
    <x v="0"/>
    <s v="United States"/>
    <x v="215"/>
    <x v="24"/>
    <n v="44134"/>
    <x v="3"/>
    <s v="OFF-AR-10003829"/>
    <x v="1"/>
    <s v="Art"/>
    <s v="Newell 35"/>
    <n v="5.2480000000000002"/>
    <n v="2"/>
    <n v="0.2"/>
    <n v="0.59039999999999915"/>
    <n v="4.6576000000000013"/>
  </r>
  <r>
    <n v="1438"/>
    <s v="CA-2012-139731"/>
    <n v="2012"/>
    <x v="52"/>
    <d v="2012-10-15T00:00:00"/>
    <n v="0"/>
    <s v="Same Day"/>
    <s v="JE-15745"/>
    <x v="32"/>
    <x v="0"/>
    <s v="United States"/>
    <x v="112"/>
    <x v="5"/>
    <n v="79109"/>
    <x v="2"/>
    <s v="TEC-AC-10004975"/>
    <x v="2"/>
    <s v="Accessories"/>
    <s v="Plantronics Audio 995 Wireless Stereo Headset"/>
    <n v="263.88"/>
    <n v="3"/>
    <n v="0.2"/>
    <n v="42.880500000000012"/>
    <n v="220.99949999999998"/>
  </r>
  <r>
    <n v="1439"/>
    <s v="CA-2012-139731"/>
    <n v="2012"/>
    <x v="52"/>
    <d v="2012-10-15T00:00:00"/>
    <n v="0"/>
    <s v="Same Day"/>
    <s v="JE-15745"/>
    <x v="32"/>
    <x v="0"/>
    <s v="United States"/>
    <x v="112"/>
    <x v="5"/>
    <n v="79109"/>
    <x v="2"/>
    <s v="FUR-CH-10002024"/>
    <x v="0"/>
    <s v="Chairs"/>
    <s v="HON 5400 Series Task Chairs for Big and Tall"/>
    <n v="2453.4299999999998"/>
    <n v="5"/>
    <n v="0.3"/>
    <n v="-350.4899999999999"/>
    <n v="2803.9199999999996"/>
  </r>
  <r>
    <n v="1440"/>
    <s v="CA-2014-122735"/>
    <n v="2014"/>
    <x v="483"/>
    <d v="2014-04-16T00:00:00"/>
    <n v="3"/>
    <s v="Second Class"/>
    <s v="BD-11320"/>
    <x v="217"/>
    <x v="0"/>
    <s v="United States"/>
    <x v="205"/>
    <x v="34"/>
    <n v="2908"/>
    <x v="3"/>
    <s v="OFF-BI-10004364"/>
    <x v="1"/>
    <s v="Binders"/>
    <s v="Storex Dura Pro Binders"/>
    <n v="29.700000000000003"/>
    <n v="5"/>
    <n v="0"/>
    <n v="13.365"/>
    <n v="16.335000000000001"/>
  </r>
  <r>
    <n v="1441"/>
    <s v="CA-2014-122735"/>
    <n v="2014"/>
    <x v="483"/>
    <d v="2014-04-16T00:00:00"/>
    <n v="3"/>
    <s v="Second Class"/>
    <s v="BD-11320"/>
    <x v="217"/>
    <x v="0"/>
    <s v="United States"/>
    <x v="205"/>
    <x v="34"/>
    <n v="2908"/>
    <x v="3"/>
    <s v="OFF-PA-10001712"/>
    <x v="1"/>
    <s v="Paper"/>
    <s v="Xerox 1948"/>
    <n v="39.96"/>
    <n v="4"/>
    <n v="0"/>
    <n v="17.981999999999999"/>
    <n v="21.978000000000002"/>
  </r>
  <r>
    <n v="1442"/>
    <s v="CA-2014-128160"/>
    <n v="2014"/>
    <x v="484"/>
    <d v="2014-12-25T00:00:00"/>
    <n v="5"/>
    <s v="Second Class"/>
    <s v="MM-17920"/>
    <x v="462"/>
    <x v="0"/>
    <s v="United States"/>
    <x v="8"/>
    <x v="1"/>
    <n v="94110"/>
    <x v="1"/>
    <s v="OFF-BI-10001510"/>
    <x v="1"/>
    <s v="Binders"/>
    <s v="Deluxe Heavy-Duty Vinyl Round Ring Binder"/>
    <n v="36.672000000000004"/>
    <n v="2"/>
    <n v="0.2"/>
    <n v="11.459999999999999"/>
    <n v="25.212000000000003"/>
  </r>
  <r>
    <n v="1443"/>
    <s v="CA-2014-117695"/>
    <n v="2014"/>
    <x v="485"/>
    <d v="2014-08-09T00:00:00"/>
    <n v="3"/>
    <s v="First Class"/>
    <s v="PW-19030"/>
    <x v="463"/>
    <x v="1"/>
    <s v="United States"/>
    <x v="102"/>
    <x v="0"/>
    <n v="40475"/>
    <x v="0"/>
    <s v="OFF-PA-10002713"/>
    <x v="1"/>
    <s v="Paper"/>
    <s v="Adams Phone Message Book, 200 Message Capacity, 8 1/16” x 11”"/>
    <n v="13.76"/>
    <n v="2"/>
    <n v="0"/>
    <n v="6.3295999999999992"/>
    <n v="7.4304000000000006"/>
  </r>
  <r>
    <n v="1444"/>
    <s v="CA-2012-166135"/>
    <n v="2012"/>
    <x v="486"/>
    <d v="2012-10-06T00:00:00"/>
    <n v="5"/>
    <s v="Standard Class"/>
    <s v="SC-20440"/>
    <x v="464"/>
    <x v="1"/>
    <s v="United States"/>
    <x v="34"/>
    <x v="22"/>
    <n v="80013"/>
    <x v="1"/>
    <s v="OFF-ST-10002974"/>
    <x v="1"/>
    <s v="Storage"/>
    <s v="Trav-L-File Heavy-Duty Shuttle II, Black"/>
    <n v="139.42400000000001"/>
    <n v="4"/>
    <n v="0.2"/>
    <n v="17.42799999999999"/>
    <n v="121.99600000000001"/>
  </r>
  <r>
    <n v="1445"/>
    <s v="CA-2013-133725"/>
    <n v="2013"/>
    <x v="454"/>
    <d v="2013-05-29T00:00:00"/>
    <n v="5"/>
    <s v="Standard Class"/>
    <s v="KL-16645"/>
    <x v="107"/>
    <x v="0"/>
    <s v="United States"/>
    <x v="22"/>
    <x v="10"/>
    <n v="60623"/>
    <x v="2"/>
    <s v="TEC-PH-10004165"/>
    <x v="2"/>
    <s v="Phones"/>
    <s v="Mitel MiVoice 5330e IP Phone"/>
    <n v="1979.9280000000001"/>
    <n v="9"/>
    <n v="0.2"/>
    <n v="148.49459999999993"/>
    <n v="1831.4334000000001"/>
  </r>
  <r>
    <n v="1446"/>
    <s v="CA-2014-102337"/>
    <n v="2014"/>
    <x v="487"/>
    <d v="2014-06-17T00:00:00"/>
    <n v="3"/>
    <s v="First Class"/>
    <s v="SD-20485"/>
    <x v="174"/>
    <x v="2"/>
    <s v="United States"/>
    <x v="22"/>
    <x v="10"/>
    <n v="60653"/>
    <x v="2"/>
    <s v="OFF-ST-10004804"/>
    <x v="1"/>
    <s v="Storage"/>
    <s v="Belkin 19&quot; Vented Equipment Shelf, Black"/>
    <n v="164.73599999999999"/>
    <n v="4"/>
    <n v="0.2"/>
    <n v="-39.124799999999993"/>
    <n v="203.86079999999998"/>
  </r>
  <r>
    <n v="1447"/>
    <s v="CA-2014-102337"/>
    <n v="2014"/>
    <x v="487"/>
    <d v="2014-06-17T00:00:00"/>
    <n v="3"/>
    <s v="First Class"/>
    <s v="SD-20485"/>
    <x v="174"/>
    <x v="2"/>
    <s v="United States"/>
    <x v="22"/>
    <x v="10"/>
    <n v="60653"/>
    <x v="2"/>
    <s v="FUR-CH-10004289"/>
    <x v="0"/>
    <s v="Chairs"/>
    <s v="Global Super Steno Chair"/>
    <n v="470.30199999999996"/>
    <n v="7"/>
    <n v="0.3"/>
    <n v="-87.341800000000035"/>
    <n v="557.64380000000006"/>
  </r>
  <r>
    <n v="1448"/>
    <s v="CA-2014-102337"/>
    <n v="2014"/>
    <x v="487"/>
    <d v="2014-06-17T00:00:00"/>
    <n v="3"/>
    <s v="First Class"/>
    <s v="SD-20485"/>
    <x v="174"/>
    <x v="2"/>
    <s v="United States"/>
    <x v="22"/>
    <x v="10"/>
    <n v="60653"/>
    <x v="2"/>
    <s v="TEC-PH-10002564"/>
    <x v="2"/>
    <s v="Phones"/>
    <s v="OtterBox Defender Series Case - Samsung Galaxy S4"/>
    <n v="47.984000000000002"/>
    <n v="2"/>
    <n v="0.2"/>
    <n v="5.9979999999999922"/>
    <n v="41.986000000000011"/>
  </r>
  <r>
    <n v="1449"/>
    <s v="US-2011-112564"/>
    <n v="2011"/>
    <x v="488"/>
    <d v="2011-04-24T00:00:00"/>
    <n v="1"/>
    <s v="First Class"/>
    <s v="TS-21160"/>
    <x v="378"/>
    <x v="1"/>
    <s v="United States"/>
    <x v="10"/>
    <x v="9"/>
    <n v="19134"/>
    <x v="3"/>
    <s v="OFF-BI-10004876"/>
    <x v="1"/>
    <s v="Binders"/>
    <s v="Wilson Jones Suede Grain Vinyl Binders"/>
    <n v="2.5020000000000002"/>
    <n v="3"/>
    <n v="0.7"/>
    <n v="-1.7513999999999994"/>
    <n v="4.2533999999999992"/>
  </r>
  <r>
    <n v="1450"/>
    <s v="CA-2012-145821"/>
    <n v="2012"/>
    <x v="489"/>
    <d v="2012-05-07T00:00:00"/>
    <n v="6"/>
    <s v="Standard Class"/>
    <s v="JB-15400"/>
    <x v="80"/>
    <x v="1"/>
    <s v="United States"/>
    <x v="1"/>
    <x v="1"/>
    <n v="90008"/>
    <x v="1"/>
    <s v="TEC-PH-10004348"/>
    <x v="2"/>
    <s v="Phones"/>
    <s v="OtterBox Defender Series Case - iPhone 5c"/>
    <n v="88.751999999999995"/>
    <n v="3"/>
    <n v="0.2"/>
    <n v="11.093999999999998"/>
    <n v="77.658000000000001"/>
  </r>
  <r>
    <n v="1451"/>
    <s v="US-2012-160150"/>
    <n v="2012"/>
    <x v="490"/>
    <d v="2012-07-20T00:00:00"/>
    <n v="1"/>
    <s v="First Class"/>
    <s v="TS-21085"/>
    <x v="465"/>
    <x v="0"/>
    <s v="United States"/>
    <x v="42"/>
    <x v="16"/>
    <n v="85023"/>
    <x v="1"/>
    <s v="OFF-BI-10004352"/>
    <x v="1"/>
    <s v="Binders"/>
    <s v="Wilson Jones DublLock D-Ring Binders"/>
    <n v="2.0250000000000004"/>
    <n v="1"/>
    <n v="0.7"/>
    <n v="-1.3499999999999996"/>
    <n v="3.375"/>
  </r>
  <r>
    <n v="1452"/>
    <s v="CA-2013-133711"/>
    <n v="2013"/>
    <x v="491"/>
    <d v="2013-11-30T00:00:00"/>
    <n v="3"/>
    <s v="First Class"/>
    <s v="MC-17425"/>
    <x v="466"/>
    <x v="1"/>
    <s v="United States"/>
    <x v="216"/>
    <x v="19"/>
    <n v="36608"/>
    <x v="0"/>
    <s v="OFF-PA-10001685"/>
    <x v="1"/>
    <s v="Paper"/>
    <s v="Staples"/>
    <n v="70.98"/>
    <n v="7"/>
    <n v="0"/>
    <n v="34.780200000000001"/>
    <n v="36.199800000000003"/>
  </r>
  <r>
    <n v="1453"/>
    <s v="CA-2013-133711"/>
    <n v="2013"/>
    <x v="491"/>
    <d v="2013-11-30T00:00:00"/>
    <n v="3"/>
    <s v="First Class"/>
    <s v="MC-17425"/>
    <x v="466"/>
    <x v="1"/>
    <s v="United States"/>
    <x v="216"/>
    <x v="19"/>
    <n v="36608"/>
    <x v="0"/>
    <s v="OFF-BI-10000666"/>
    <x v="1"/>
    <s v="Binders"/>
    <s v="Surelock Post Binders"/>
    <n v="91.679999999999993"/>
    <n v="3"/>
    <n v="0"/>
    <n v="45.839999999999996"/>
    <n v="45.839999999999996"/>
  </r>
  <r>
    <n v="1454"/>
    <s v="CA-2013-133711"/>
    <n v="2013"/>
    <x v="491"/>
    <d v="2013-11-30T00:00:00"/>
    <n v="3"/>
    <s v="First Class"/>
    <s v="MC-17425"/>
    <x v="466"/>
    <x v="1"/>
    <s v="United States"/>
    <x v="216"/>
    <x v="19"/>
    <n v="36608"/>
    <x v="0"/>
    <s v="OFF-BI-10004352"/>
    <x v="1"/>
    <s v="Binders"/>
    <s v="Wilson Jones DublLock D-Ring Binders"/>
    <n v="33.75"/>
    <n v="5"/>
    <n v="0"/>
    <n v="16.875"/>
    <n v="16.875"/>
  </r>
  <r>
    <n v="1455"/>
    <s v="CA-2013-133711"/>
    <n v="2013"/>
    <x v="491"/>
    <d v="2013-11-30T00:00:00"/>
    <n v="3"/>
    <s v="First Class"/>
    <s v="MC-17425"/>
    <x v="466"/>
    <x v="1"/>
    <s v="United States"/>
    <x v="216"/>
    <x v="19"/>
    <n v="36608"/>
    <x v="0"/>
    <s v="TEC-MA-10000010"/>
    <x v="2"/>
    <s v="Machines"/>
    <s v="Hewlett-Packard Deskjet 3050a All-in-One Color Inkjet Printer"/>
    <n v="3040"/>
    <n v="8"/>
    <n v="0"/>
    <n v="1459.2"/>
    <n v="1580.8"/>
  </r>
  <r>
    <n v="1456"/>
    <s v="CA-2014-148474"/>
    <n v="2014"/>
    <x v="492"/>
    <d v="2014-06-20T00:00:00"/>
    <n v="7"/>
    <s v="Standard Class"/>
    <s v="ME-17320"/>
    <x v="467"/>
    <x v="2"/>
    <s v="United States"/>
    <x v="38"/>
    <x v="32"/>
    <n v="31907"/>
    <x v="0"/>
    <s v="OFF-BI-10000977"/>
    <x v="1"/>
    <s v="Binders"/>
    <s v="Ibico Plastic Spiral Binding Combs"/>
    <n v="91.199999999999989"/>
    <n v="3"/>
    <n v="0"/>
    <n v="41.951999999999998"/>
    <n v="49.24799999999999"/>
  </r>
  <r>
    <n v="1457"/>
    <s v="CA-2014-148474"/>
    <n v="2014"/>
    <x v="492"/>
    <d v="2014-06-20T00:00:00"/>
    <n v="7"/>
    <s v="Standard Class"/>
    <s v="ME-17320"/>
    <x v="467"/>
    <x v="2"/>
    <s v="United States"/>
    <x v="38"/>
    <x v="32"/>
    <n v="31907"/>
    <x v="0"/>
    <s v="FUR-TA-10002530"/>
    <x v="0"/>
    <s v="Tables"/>
    <s v="Iceberg OfficeWorks 42&quot; Round Tables"/>
    <n v="452.93999999999994"/>
    <n v="3"/>
    <n v="0"/>
    <n v="67.940999999999974"/>
    <n v="384.99899999999997"/>
  </r>
  <r>
    <n v="1458"/>
    <s v="CA-2012-111297"/>
    <n v="2012"/>
    <x v="493"/>
    <d v="2012-08-21T00:00:00"/>
    <n v="4"/>
    <s v="Standard Class"/>
    <s v="SC-20440"/>
    <x v="464"/>
    <x v="1"/>
    <s v="United States"/>
    <x v="217"/>
    <x v="31"/>
    <n v="2740"/>
    <x v="3"/>
    <s v="OFF-BI-10002412"/>
    <x v="1"/>
    <s v="Binders"/>
    <s v="Wilson Jones “Snap” Scratch Pad Binder Tool for Ring Binders"/>
    <n v="52.199999999999996"/>
    <n v="9"/>
    <n v="0"/>
    <n v="23.49"/>
    <n v="28.709999999999997"/>
  </r>
  <r>
    <n v="1459"/>
    <s v="CA-2013-123722"/>
    <n v="2013"/>
    <x v="477"/>
    <d v="2013-10-02T00:00:00"/>
    <n v="6"/>
    <s v="Standard Class"/>
    <s v="NH-18610"/>
    <x v="468"/>
    <x v="1"/>
    <s v="United States"/>
    <x v="218"/>
    <x v="5"/>
    <n v="75061"/>
    <x v="2"/>
    <s v="OFF-LA-10001569"/>
    <x v="1"/>
    <s v="Labels"/>
    <s v="Avery 499"/>
    <n v="15.936000000000002"/>
    <n v="4"/>
    <n v="0.2"/>
    <n v="5.1791999999999998"/>
    <n v="10.756800000000002"/>
  </r>
  <r>
    <n v="1460"/>
    <s v="CA-2011-155271"/>
    <n v="2011"/>
    <x v="417"/>
    <d v="2011-05-04T00:00:00"/>
    <n v="0"/>
    <s v="Same Day"/>
    <s v="AA-10480"/>
    <x v="4"/>
    <x v="0"/>
    <s v="United States"/>
    <x v="209"/>
    <x v="29"/>
    <n v="6457"/>
    <x v="3"/>
    <s v="FUR-FU-10001473"/>
    <x v="0"/>
    <s v="Furnishings"/>
    <s v="DAX Wood Document Frame"/>
    <n v="27.46"/>
    <n v="2"/>
    <n v="0"/>
    <n v="9.8856000000000002"/>
    <n v="17.574400000000001"/>
  </r>
  <r>
    <n v="1461"/>
    <s v="CA-2012-119907"/>
    <n v="2012"/>
    <x v="494"/>
    <d v="2012-12-08T00:00:00"/>
    <n v="7"/>
    <s v="Standard Class"/>
    <s v="LC-17140"/>
    <x v="95"/>
    <x v="0"/>
    <s v="United States"/>
    <x v="4"/>
    <x v="4"/>
    <n v="98103"/>
    <x v="1"/>
    <s v="OFF-BI-10001765"/>
    <x v="1"/>
    <s v="Binders"/>
    <s v="Wilson Jones Heavy-Duty Casebound Ring Binders with Metal Hinges"/>
    <n v="55.424000000000007"/>
    <n v="2"/>
    <n v="0.2"/>
    <n v="19.398399999999995"/>
    <n v="36.025600000000011"/>
  </r>
  <r>
    <n v="1462"/>
    <s v="US-2013-128902"/>
    <n v="2013"/>
    <x v="21"/>
    <d v="2013-03-16T00:00:00"/>
    <n v="4"/>
    <s v="Standard Class"/>
    <s v="MB-18085"/>
    <x v="469"/>
    <x v="0"/>
    <s v="United States"/>
    <x v="219"/>
    <x v="30"/>
    <n v="8360"/>
    <x v="3"/>
    <s v="FUR-TA-10001095"/>
    <x v="0"/>
    <s v="Tables"/>
    <s v="Chromcraft Round Conference Tables"/>
    <n v="244.00599999999997"/>
    <n v="2"/>
    <n v="0.3"/>
    <n v="-31.372200000000007"/>
    <n v="275.37819999999999"/>
  </r>
  <r>
    <n v="1463"/>
    <s v="CA-2013-152289"/>
    <n v="2013"/>
    <x v="370"/>
    <d v="2013-08-29T00:00:00"/>
    <n v="2"/>
    <s v="First Class"/>
    <s v="LC-16930"/>
    <x v="18"/>
    <x v="1"/>
    <s v="United States"/>
    <x v="45"/>
    <x v="5"/>
    <n v="77506"/>
    <x v="2"/>
    <s v="TEC-AC-10004571"/>
    <x v="2"/>
    <s v="Accessories"/>
    <s v="Logitech G700s Rechargeable Gaming Mouse"/>
    <n v="159.98400000000001"/>
    <n v="2"/>
    <n v="0.2"/>
    <n v="43.995600000000003"/>
    <n v="115.98840000000001"/>
  </r>
  <r>
    <n v="1464"/>
    <s v="CA-2013-152289"/>
    <n v="2013"/>
    <x v="370"/>
    <d v="2013-08-29T00:00:00"/>
    <n v="2"/>
    <s v="First Class"/>
    <s v="LC-16930"/>
    <x v="18"/>
    <x v="1"/>
    <s v="United States"/>
    <x v="45"/>
    <x v="5"/>
    <n v="77506"/>
    <x v="2"/>
    <s v="FUR-CH-10002126"/>
    <x v="0"/>
    <s v="Chairs"/>
    <s v="Hon Deluxe Fabric Upholstered Stacking Chairs"/>
    <n v="1024.7159999999999"/>
    <n v="6"/>
    <n v="0.3"/>
    <n v="-29.277599999999893"/>
    <n v="1053.9935999999998"/>
  </r>
  <r>
    <n v="1465"/>
    <s v="US-2013-104794"/>
    <n v="2013"/>
    <x v="186"/>
    <d v="2013-12-20T00:00:00"/>
    <n v="3"/>
    <s v="First Class"/>
    <s v="KD-16495"/>
    <x v="470"/>
    <x v="1"/>
    <s v="United States"/>
    <x v="20"/>
    <x v="15"/>
    <n v="10009"/>
    <x v="3"/>
    <s v="OFF-FA-10001754"/>
    <x v="1"/>
    <s v="Fasteners"/>
    <s v="Stockwell Gold Paper Clips"/>
    <n v="3.68"/>
    <n v="2"/>
    <n v="0"/>
    <n v="1.8032000000000001"/>
    <n v="1.8768"/>
  </r>
  <r>
    <n v="1466"/>
    <s v="CA-2011-151708"/>
    <n v="2011"/>
    <x v="233"/>
    <d v="2011-08-14T00:00:00"/>
    <n v="6"/>
    <s v="Standard Class"/>
    <s v="MB-17305"/>
    <x v="93"/>
    <x v="0"/>
    <s v="United States"/>
    <x v="220"/>
    <x v="16"/>
    <n v="85301"/>
    <x v="1"/>
    <s v="FUR-FU-10001602"/>
    <x v="0"/>
    <s v="Furnishings"/>
    <s v="Eldon Delta Triangular Chair Mat, 52&quot; x 58&quot;, Clear"/>
    <n v="121.376"/>
    <n v="4"/>
    <n v="0.2"/>
    <n v="-3.0344000000000122"/>
    <n v="124.41040000000001"/>
  </r>
  <r>
    <n v="1467"/>
    <s v="CA-2011-151708"/>
    <n v="2011"/>
    <x v="233"/>
    <d v="2011-08-14T00:00:00"/>
    <n v="6"/>
    <s v="Standard Class"/>
    <s v="MB-17305"/>
    <x v="93"/>
    <x v="0"/>
    <s v="United States"/>
    <x v="220"/>
    <x v="16"/>
    <n v="85301"/>
    <x v="1"/>
    <s v="TEC-AC-10001767"/>
    <x v="2"/>
    <s v="Accessories"/>
    <s v="SanDisk Ultra 64 GB MicroSDHC Class 10 Memory Card"/>
    <n v="95.976000000000013"/>
    <n v="3"/>
    <n v="0.2"/>
    <n v="-10.797300000000011"/>
    <n v="106.77330000000002"/>
  </r>
  <r>
    <n v="1468"/>
    <s v="CA-2012-100769"/>
    <n v="2012"/>
    <x v="495"/>
    <d v="2012-05-16T00:00:00"/>
    <n v="0"/>
    <s v="Same Day"/>
    <s v="TH-21550"/>
    <x v="274"/>
    <x v="2"/>
    <s v="United States"/>
    <x v="108"/>
    <x v="2"/>
    <n v="32216"/>
    <x v="0"/>
    <s v="TEC-AC-10002402"/>
    <x v="2"/>
    <s v="Accessories"/>
    <s v="Razer Kraken PRO Over Ear PC and Music Headset"/>
    <n v="255.96799999999999"/>
    <n v="4"/>
    <n v="0.2"/>
    <n v="31.995999999999974"/>
    <n v="223.97200000000001"/>
  </r>
  <r>
    <n v="1469"/>
    <s v="CA-2014-139199"/>
    <n v="2014"/>
    <x v="34"/>
    <d v="2014-12-14T00:00:00"/>
    <n v="4"/>
    <s v="Standard Class"/>
    <s v="DK-12835"/>
    <x v="460"/>
    <x v="1"/>
    <s v="United States"/>
    <x v="66"/>
    <x v="12"/>
    <n v="48234"/>
    <x v="2"/>
    <s v="FUR-CH-10000847"/>
    <x v="0"/>
    <s v="Chairs"/>
    <s v="Global Executive Mid-Back Manager's Chair"/>
    <n v="872.94"/>
    <n v="3"/>
    <n v="0"/>
    <n v="226.96439999999998"/>
    <n v="645.9756000000001"/>
  </r>
  <r>
    <n v="1470"/>
    <s v="CA-2014-139199"/>
    <n v="2014"/>
    <x v="34"/>
    <d v="2014-12-14T00:00:00"/>
    <n v="4"/>
    <s v="Standard Class"/>
    <s v="DK-12835"/>
    <x v="460"/>
    <x v="1"/>
    <s v="United States"/>
    <x v="66"/>
    <x v="12"/>
    <n v="48234"/>
    <x v="2"/>
    <s v="OFF-BI-10003982"/>
    <x v="1"/>
    <s v="Binders"/>
    <s v="Wilson Jones Century Plastic Molded Ring Binders"/>
    <n v="41.54"/>
    <n v="2"/>
    <n v="0"/>
    <n v="19.523799999999998"/>
    <n v="22.016200000000001"/>
  </r>
  <r>
    <n v="1471"/>
    <s v="CA-2014-139199"/>
    <n v="2014"/>
    <x v="34"/>
    <d v="2014-12-14T00:00:00"/>
    <n v="4"/>
    <s v="Standard Class"/>
    <s v="DK-12835"/>
    <x v="460"/>
    <x v="1"/>
    <s v="United States"/>
    <x v="66"/>
    <x v="12"/>
    <n v="48234"/>
    <x v="2"/>
    <s v="OFF-PA-10001293"/>
    <x v="1"/>
    <s v="Paper"/>
    <s v="Xerox 1946"/>
    <n v="12.96"/>
    <n v="2"/>
    <n v="0"/>
    <n v="6.2208000000000006"/>
    <n v="6.7392000000000003"/>
  </r>
  <r>
    <n v="1472"/>
    <s v="US-2012-161466"/>
    <n v="2012"/>
    <x v="496"/>
    <d v="2012-09-27T00:00:00"/>
    <n v="3"/>
    <s v="Second Class"/>
    <s v="ON-18715"/>
    <x v="21"/>
    <x v="1"/>
    <s v="United States"/>
    <x v="10"/>
    <x v="9"/>
    <n v="19120"/>
    <x v="3"/>
    <s v="OFF-AR-10000634"/>
    <x v="1"/>
    <s v="Art"/>
    <s v="Newell 320"/>
    <n v="6.8480000000000008"/>
    <n v="2"/>
    <n v="0.2"/>
    <n v="0.59920000000000018"/>
    <n v="6.248800000000001"/>
  </r>
  <r>
    <n v="1473"/>
    <s v="CA-2014-164959"/>
    <n v="2014"/>
    <x v="497"/>
    <d v="2014-07-16T00:00:00"/>
    <n v="4"/>
    <s v="Standard Class"/>
    <s v="KN-16390"/>
    <x v="471"/>
    <x v="1"/>
    <s v="United States"/>
    <x v="1"/>
    <x v="1"/>
    <n v="90004"/>
    <x v="1"/>
    <s v="OFF-LA-10004272"/>
    <x v="1"/>
    <s v="Labels"/>
    <s v="Avery 482"/>
    <n v="8.67"/>
    <n v="3"/>
    <n v="0"/>
    <n v="4.0749000000000004"/>
    <n v="4.5950999999999995"/>
  </r>
  <r>
    <n v="1474"/>
    <s v="US-2012-105676"/>
    <n v="2012"/>
    <x v="494"/>
    <d v="2012-12-02T00:00:00"/>
    <n v="1"/>
    <s v="Same Day"/>
    <s v="NM-18520"/>
    <x v="392"/>
    <x v="0"/>
    <s v="United States"/>
    <x v="12"/>
    <x v="5"/>
    <n v="77036"/>
    <x v="2"/>
    <s v="FUR-FU-10004270"/>
    <x v="0"/>
    <s v="Furnishings"/>
    <s v="Eldon Image Series Desk Accessories, Burgundy"/>
    <n v="6.6879999999999997"/>
    <n v="4"/>
    <n v="0.6"/>
    <n v="-4.0127999999999986"/>
    <n v="10.700799999999997"/>
  </r>
  <r>
    <n v="1475"/>
    <s v="CA-2013-113138"/>
    <n v="2013"/>
    <x v="258"/>
    <d v="2013-11-26T00:00:00"/>
    <n v="6"/>
    <s v="Standard Class"/>
    <s v="NP-18685"/>
    <x v="472"/>
    <x v="2"/>
    <s v="United States"/>
    <x v="221"/>
    <x v="15"/>
    <n v="14304"/>
    <x v="3"/>
    <s v="OFF-AR-10003770"/>
    <x v="1"/>
    <s v="Art"/>
    <s v="Newell 340"/>
    <n v="17.28"/>
    <n v="6"/>
    <n v="0"/>
    <n v="5.0111999999999997"/>
    <n v="12.268800000000002"/>
  </r>
  <r>
    <n v="1476"/>
    <s v="CA-2013-113138"/>
    <n v="2013"/>
    <x v="258"/>
    <d v="2013-11-26T00:00:00"/>
    <n v="6"/>
    <s v="Standard Class"/>
    <s v="NP-18685"/>
    <x v="472"/>
    <x v="2"/>
    <s v="United States"/>
    <x v="221"/>
    <x v="15"/>
    <n v="14304"/>
    <x v="3"/>
    <s v="OFF-BI-10000320"/>
    <x v="1"/>
    <s v="Binders"/>
    <s v="GBC Plastic Binding Combs"/>
    <n v="17.712"/>
    <n v="3"/>
    <n v="0.2"/>
    <n v="6.4206000000000012"/>
    <n v="11.291399999999999"/>
  </r>
  <r>
    <n v="1477"/>
    <s v="US-2014-104955"/>
    <n v="2014"/>
    <x v="498"/>
    <d v="2014-03-25T00:00:00"/>
    <n v="5"/>
    <s v="Standard Class"/>
    <s v="CG-12040"/>
    <x v="344"/>
    <x v="2"/>
    <s v="United States"/>
    <x v="20"/>
    <x v="15"/>
    <n v="10024"/>
    <x v="3"/>
    <s v="OFF-LA-10003121"/>
    <x v="1"/>
    <s v="Labels"/>
    <s v="Avery 506"/>
    <n v="28.91"/>
    <n v="7"/>
    <n v="0"/>
    <n v="13.2986"/>
    <n v="15.6114"/>
  </r>
  <r>
    <n v="1478"/>
    <s v="CA-2013-121958"/>
    <n v="2013"/>
    <x v="373"/>
    <d v="2013-11-18T00:00:00"/>
    <n v="4"/>
    <s v="Standard Class"/>
    <s v="CS-12505"/>
    <x v="473"/>
    <x v="0"/>
    <s v="United States"/>
    <x v="222"/>
    <x v="3"/>
    <n v="27360"/>
    <x v="0"/>
    <s v="OFF-SU-10000381"/>
    <x v="1"/>
    <s v="Supplies"/>
    <s v="Acme Forged Steel Scissors with Black Enamel Handles"/>
    <n v="52.136000000000003"/>
    <n v="7"/>
    <n v="0.2"/>
    <n v="5.865299999999996"/>
    <n v="46.270700000000005"/>
  </r>
  <r>
    <n v="1479"/>
    <s v="CA-2014-121468"/>
    <n v="2014"/>
    <x v="123"/>
    <d v="2014-11-21T00:00:00"/>
    <n v="1"/>
    <s v="First Class"/>
    <s v="KD-16345"/>
    <x v="44"/>
    <x v="0"/>
    <s v="United States"/>
    <x v="223"/>
    <x v="1"/>
    <n v="92683"/>
    <x v="1"/>
    <s v="TEC-PH-10000376"/>
    <x v="2"/>
    <s v="Phones"/>
    <s v="Square Credit Card Reader"/>
    <n v="31.968000000000004"/>
    <n v="4"/>
    <n v="0.2"/>
    <n v="2.3976000000000006"/>
    <n v="29.570400000000003"/>
  </r>
  <r>
    <n v="1480"/>
    <s v="US-2013-108455"/>
    <n v="2013"/>
    <x v="499"/>
    <d v="2013-12-09T00:00:00"/>
    <n v="6"/>
    <s v="Standard Class"/>
    <s v="MK-18160"/>
    <x v="177"/>
    <x v="0"/>
    <s v="United States"/>
    <x v="8"/>
    <x v="1"/>
    <n v="94122"/>
    <x v="1"/>
    <s v="OFF-PA-10002262"/>
    <x v="1"/>
    <s v="Paper"/>
    <s v="Xerox 192"/>
    <n v="25.92"/>
    <n v="4"/>
    <n v="0"/>
    <n v="12.441600000000001"/>
    <n v="13.478400000000001"/>
  </r>
  <r>
    <n v="1481"/>
    <s v="US-2013-108455"/>
    <n v="2013"/>
    <x v="499"/>
    <d v="2013-12-09T00:00:00"/>
    <n v="6"/>
    <s v="Standard Class"/>
    <s v="MK-18160"/>
    <x v="177"/>
    <x v="0"/>
    <s v="United States"/>
    <x v="8"/>
    <x v="1"/>
    <n v="94122"/>
    <x v="1"/>
    <s v="OFF-PA-10002464"/>
    <x v="1"/>
    <s v="Paper"/>
    <s v="HP Office Recycled Paper (20Lb. and 87 Bright)"/>
    <n v="40.46"/>
    <n v="7"/>
    <n v="0"/>
    <n v="19.825400000000002"/>
    <n v="20.634599999999999"/>
  </r>
  <r>
    <n v="1482"/>
    <s v="US-2013-108455"/>
    <n v="2013"/>
    <x v="499"/>
    <d v="2013-12-09T00:00:00"/>
    <n v="6"/>
    <s v="Standard Class"/>
    <s v="MK-18160"/>
    <x v="177"/>
    <x v="0"/>
    <s v="United States"/>
    <x v="8"/>
    <x v="1"/>
    <n v="94122"/>
    <x v="1"/>
    <s v="OFF-ST-10002214"/>
    <x v="1"/>
    <s v="Storage"/>
    <s v="X-Rack File for Hanging Folders"/>
    <n v="33.869999999999997"/>
    <n v="3"/>
    <n v="0"/>
    <n v="8.8061999999999987"/>
    <n v="25.063800000000001"/>
  </r>
  <r>
    <n v="1483"/>
    <s v="CA-2014-101210"/>
    <n v="2014"/>
    <x v="326"/>
    <d v="2014-08-29T00:00:00"/>
    <n v="3"/>
    <s v="Second Class"/>
    <s v="DW-13540"/>
    <x v="386"/>
    <x v="0"/>
    <s v="United States"/>
    <x v="25"/>
    <x v="18"/>
    <n v="38301"/>
    <x v="0"/>
    <s v="OFF-AR-10003560"/>
    <x v="1"/>
    <s v="Art"/>
    <s v="Zebra Zazzle Fluorescent Highlighters"/>
    <n v="9.7280000000000015"/>
    <n v="2"/>
    <n v="0.2"/>
    <n v="1.702399999999999"/>
    <n v="8.0256000000000025"/>
  </r>
  <r>
    <n v="1484"/>
    <s v="CA-2014-101210"/>
    <n v="2014"/>
    <x v="326"/>
    <d v="2014-08-29T00:00:00"/>
    <n v="3"/>
    <s v="Second Class"/>
    <s v="DW-13540"/>
    <x v="386"/>
    <x v="0"/>
    <s v="United States"/>
    <x v="25"/>
    <x v="18"/>
    <n v="38301"/>
    <x v="0"/>
    <s v="OFF-PA-10000130"/>
    <x v="1"/>
    <s v="Paper"/>
    <s v="Xerox 199"/>
    <n v="3.4240000000000004"/>
    <n v="1"/>
    <n v="0.2"/>
    <n v="1.0699999999999996"/>
    <n v="2.354000000000001"/>
  </r>
  <r>
    <n v="1485"/>
    <s v="US-2013-108098"/>
    <n v="2013"/>
    <x v="500"/>
    <d v="2013-10-19T00:00:00"/>
    <n v="4"/>
    <s v="Standard Class"/>
    <s v="CP-12340"/>
    <x v="291"/>
    <x v="1"/>
    <s v="United States"/>
    <x v="4"/>
    <x v="4"/>
    <n v="98115"/>
    <x v="1"/>
    <s v="TEC-AC-10000865"/>
    <x v="2"/>
    <s v="Accessories"/>
    <s v="WD My Passport Ultra 500GB Portable External Hard Drive"/>
    <n v="177"/>
    <n v="3"/>
    <n v="0"/>
    <n v="30.089999999999982"/>
    <n v="146.91000000000003"/>
  </r>
  <r>
    <n v="1486"/>
    <s v="CA-2011-119032"/>
    <n v="2011"/>
    <x v="501"/>
    <d v="2011-12-03T00:00:00"/>
    <n v="6"/>
    <s v="Standard Class"/>
    <s v="MS-17770"/>
    <x v="474"/>
    <x v="0"/>
    <s v="United States"/>
    <x v="20"/>
    <x v="15"/>
    <n v="10035"/>
    <x v="3"/>
    <s v="OFF-FA-10003021"/>
    <x v="1"/>
    <s v="Fasteners"/>
    <s v="Staples"/>
    <n v="3.76"/>
    <n v="2"/>
    <n v="0"/>
    <n v="1.3159999999999998"/>
    <n v="2.444"/>
  </r>
  <r>
    <n v="1487"/>
    <s v="CA-2012-140410"/>
    <n v="2012"/>
    <x v="502"/>
    <d v="2012-11-07T00:00:00"/>
    <n v="4"/>
    <s v="Standard Class"/>
    <s v="CM-12655"/>
    <x v="475"/>
    <x v="2"/>
    <s v="United States"/>
    <x v="1"/>
    <x v="1"/>
    <n v="90008"/>
    <x v="1"/>
    <s v="TEC-PH-10003580"/>
    <x v="2"/>
    <s v="Phones"/>
    <s v="Cisco IP Phone 7961G-GE VoIP phone"/>
    <n v="1212.848"/>
    <n v="7"/>
    <n v="0.2"/>
    <n v="106.12420000000014"/>
    <n v="1106.7237999999998"/>
  </r>
  <r>
    <n v="1488"/>
    <s v="CA-2012-140410"/>
    <n v="2012"/>
    <x v="502"/>
    <d v="2012-11-07T00:00:00"/>
    <n v="4"/>
    <s v="Standard Class"/>
    <s v="CM-12655"/>
    <x v="475"/>
    <x v="2"/>
    <s v="United States"/>
    <x v="1"/>
    <x v="1"/>
    <n v="90008"/>
    <x v="1"/>
    <s v="TEC-AC-10001109"/>
    <x v="2"/>
    <s v="Accessories"/>
    <s v="Logitech Trackman Marble Mouse"/>
    <n v="89.97"/>
    <n v="3"/>
    <n v="0"/>
    <n v="37.787400000000005"/>
    <n v="52.182599999999994"/>
  </r>
  <r>
    <n v="1489"/>
    <s v="CA-2012-140410"/>
    <n v="2012"/>
    <x v="502"/>
    <d v="2012-11-07T00:00:00"/>
    <n v="4"/>
    <s v="Standard Class"/>
    <s v="CM-12655"/>
    <x v="475"/>
    <x v="2"/>
    <s v="United States"/>
    <x v="1"/>
    <x v="1"/>
    <n v="90008"/>
    <x v="1"/>
    <s v="FUR-FU-10003347"/>
    <x v="0"/>
    <s v="Furnishings"/>
    <s v="Coloredge Poster Frame"/>
    <n v="42.599999999999994"/>
    <n v="3"/>
    <n v="0"/>
    <n v="16.614000000000001"/>
    <n v="25.985999999999994"/>
  </r>
  <r>
    <n v="1490"/>
    <s v="CA-2011-136280"/>
    <n v="2011"/>
    <x v="503"/>
    <d v="2011-12-06T00:00:00"/>
    <n v="7"/>
    <s v="Standard Class"/>
    <s v="Co-12640"/>
    <x v="476"/>
    <x v="0"/>
    <s v="United States"/>
    <x v="10"/>
    <x v="9"/>
    <n v="19143"/>
    <x v="3"/>
    <s v="OFF-LA-10000452"/>
    <x v="1"/>
    <s v="Labels"/>
    <s v="Avery 488"/>
    <n v="5.04"/>
    <n v="2"/>
    <n v="0.2"/>
    <n v="1.764"/>
    <n v="3.2759999999999998"/>
  </r>
  <r>
    <n v="1491"/>
    <s v="CA-2014-151911"/>
    <n v="2014"/>
    <x v="504"/>
    <d v="2014-05-06T00:00:00"/>
    <n v="5"/>
    <s v="Second Class"/>
    <s v="DL-13495"/>
    <x v="393"/>
    <x v="1"/>
    <s v="United States"/>
    <x v="20"/>
    <x v="15"/>
    <n v="10024"/>
    <x v="3"/>
    <s v="OFF-EN-10002986"/>
    <x v="1"/>
    <s v="Envelopes"/>
    <s v="#10-4 1/8&quot; x 9 1/2&quot; Premium Diagonal Seam Envelopes"/>
    <n v="62.96"/>
    <n v="4"/>
    <n v="0"/>
    <n v="28.332000000000001"/>
    <n v="34.628"/>
  </r>
  <r>
    <n v="1492"/>
    <s v="CA-2014-166436"/>
    <n v="2014"/>
    <x v="221"/>
    <d v="2014-11-29T00:00:00"/>
    <n v="4"/>
    <s v="Standard Class"/>
    <s v="TS-21370"/>
    <x v="477"/>
    <x v="1"/>
    <s v="United States"/>
    <x v="20"/>
    <x v="15"/>
    <n v="10035"/>
    <x v="3"/>
    <s v="OFF-PA-10001838"/>
    <x v="1"/>
    <s v="Paper"/>
    <s v="Adams Telephone Message Book W/Dividers/Space For Phone Numbers, 5 1/4&quot;X8 1/2&quot;, 300/Messages"/>
    <n v="5.88"/>
    <n v="1"/>
    <n v="0"/>
    <n v="2.8811999999999998"/>
    <n v="2.9988000000000001"/>
  </r>
  <r>
    <n v="1493"/>
    <s v="CA-2014-166436"/>
    <n v="2014"/>
    <x v="221"/>
    <d v="2014-11-29T00:00:00"/>
    <n v="4"/>
    <s v="Standard Class"/>
    <s v="TS-21370"/>
    <x v="477"/>
    <x v="1"/>
    <s v="United States"/>
    <x v="20"/>
    <x v="15"/>
    <n v="10035"/>
    <x v="3"/>
    <s v="FUR-CH-10000785"/>
    <x v="0"/>
    <s v="Chairs"/>
    <s v="Global Ergonomic Managers Chair"/>
    <n v="977.29200000000003"/>
    <n v="6"/>
    <n v="0.1"/>
    <n v="173.74080000000001"/>
    <n v="803.55119999999999"/>
  </r>
  <r>
    <n v="1494"/>
    <s v="CA-2014-139661"/>
    <n v="2014"/>
    <x v="505"/>
    <d v="2014-11-04T00:00:00"/>
    <n v="4"/>
    <s v="Standard Class"/>
    <s v="JW-15220"/>
    <x v="478"/>
    <x v="1"/>
    <s v="United States"/>
    <x v="137"/>
    <x v="4"/>
    <n v="98661"/>
    <x v="1"/>
    <s v="FUR-FU-10002885"/>
    <x v="0"/>
    <s v="Furnishings"/>
    <s v="Magna Visual Magnetic Picture Hangers"/>
    <n v="9.64"/>
    <n v="2"/>
    <n v="0"/>
    <n v="3.6632000000000007"/>
    <n v="5.9767999999999999"/>
  </r>
  <r>
    <n v="1495"/>
    <s v="CA-2011-123925"/>
    <n v="2011"/>
    <x v="506"/>
    <d v="2011-12-19T00:00:00"/>
    <n v="2"/>
    <s v="Second Class"/>
    <s v="RF-19840"/>
    <x v="167"/>
    <x v="0"/>
    <s v="United States"/>
    <x v="38"/>
    <x v="32"/>
    <n v="31907"/>
    <x v="0"/>
    <s v="OFF-AR-10002952"/>
    <x v="1"/>
    <s v="Art"/>
    <s v="Stanley Contemporary Battery Pencil Sharpeners"/>
    <n v="40.049999999999997"/>
    <n v="3"/>
    <n v="0"/>
    <n v="11.213999999999999"/>
    <n v="28.835999999999999"/>
  </r>
  <r>
    <n v="1496"/>
    <s v="CA-2014-152485"/>
    <n v="2014"/>
    <x v="507"/>
    <d v="2014-09-09T00:00:00"/>
    <n v="4"/>
    <s v="Standard Class"/>
    <s v="JD-15790"/>
    <x v="479"/>
    <x v="0"/>
    <s v="United States"/>
    <x v="224"/>
    <x v="5"/>
    <n v="75019"/>
    <x v="2"/>
    <s v="OFF-AR-10003759"/>
    <x v="1"/>
    <s v="Art"/>
    <s v="Crayola Anti Dust Chalk, 12/Pack"/>
    <n v="10.192000000000002"/>
    <n v="7"/>
    <n v="0.2"/>
    <n v="3.1849999999999992"/>
    <n v="7.0070000000000032"/>
  </r>
  <r>
    <n v="1497"/>
    <s v="CA-2014-152485"/>
    <n v="2014"/>
    <x v="507"/>
    <d v="2014-09-09T00:00:00"/>
    <n v="4"/>
    <s v="Standard Class"/>
    <s v="JD-15790"/>
    <x v="479"/>
    <x v="0"/>
    <s v="United States"/>
    <x v="224"/>
    <x v="5"/>
    <n v="75019"/>
    <x v="2"/>
    <s v="OFF-ST-10004950"/>
    <x v="1"/>
    <s v="Storage"/>
    <s v="Acco Perma 3000 Stacking Storage Drawers"/>
    <n v="16.784000000000002"/>
    <n v="1"/>
    <n v="0.2"/>
    <n v="-0.20980000000000043"/>
    <n v="16.993800000000004"/>
  </r>
  <r>
    <n v="1498"/>
    <s v="CA-2014-152485"/>
    <n v="2014"/>
    <x v="507"/>
    <d v="2014-09-09T00:00:00"/>
    <n v="4"/>
    <s v="Standard Class"/>
    <s v="JD-15790"/>
    <x v="479"/>
    <x v="0"/>
    <s v="United States"/>
    <x v="224"/>
    <x v="5"/>
    <n v="75019"/>
    <x v="2"/>
    <s v="OFF-AR-10001940"/>
    <x v="1"/>
    <s v="Art"/>
    <s v="Sanford Colorific Eraseable Coloring Pencils, 12 Count"/>
    <n v="13.120000000000001"/>
    <n v="5"/>
    <n v="0.2"/>
    <n v="3.7720000000000002"/>
    <n v="9.3480000000000008"/>
  </r>
  <r>
    <n v="1499"/>
    <s v="CA-2013-141586"/>
    <n v="2013"/>
    <x v="508"/>
    <d v="2013-10-21T00:00:00"/>
    <n v="3"/>
    <s v="First Class"/>
    <s v="NK-18490"/>
    <x v="71"/>
    <x v="2"/>
    <s v="United States"/>
    <x v="8"/>
    <x v="1"/>
    <n v="94122"/>
    <x v="1"/>
    <s v="OFF-BI-10003981"/>
    <x v="1"/>
    <s v="Binders"/>
    <s v="Avery Durable Plastic 1&quot; Binders"/>
    <n v="18.16"/>
    <n v="5"/>
    <n v="0.2"/>
    <n v="6.5830000000000011"/>
    <n v="11.576999999999998"/>
  </r>
  <r>
    <n v="1500"/>
    <s v="CA-2014-130386"/>
    <n v="2014"/>
    <x v="105"/>
    <d v="2014-11-19T00:00:00"/>
    <n v="6"/>
    <s v="Standard Class"/>
    <s v="NG-18430"/>
    <x v="159"/>
    <x v="0"/>
    <s v="United States"/>
    <x v="89"/>
    <x v="5"/>
    <n v="78745"/>
    <x v="2"/>
    <s v="OFF-PA-10002749"/>
    <x v="1"/>
    <s v="Paper"/>
    <s v="Wirebound Message Books, 5-1/2 x 4 Forms, 2 or 4 Forms per Page"/>
    <n v="16.056000000000001"/>
    <n v="3"/>
    <n v="0.2"/>
    <n v="5.8203000000000005"/>
    <n v="10.235700000000001"/>
  </r>
  <r>
    <n v="1501"/>
    <s v="CA-2014-130386"/>
    <n v="2014"/>
    <x v="105"/>
    <d v="2014-11-19T00:00:00"/>
    <n v="6"/>
    <s v="Standard Class"/>
    <s v="NG-18430"/>
    <x v="159"/>
    <x v="0"/>
    <s v="United States"/>
    <x v="89"/>
    <x v="5"/>
    <n v="78745"/>
    <x v="2"/>
    <s v="OFF-PA-10003823"/>
    <x v="1"/>
    <s v="Paper"/>
    <s v="Xerox 197"/>
    <n v="223.05600000000001"/>
    <n v="9"/>
    <n v="0.2"/>
    <n v="69.704999999999984"/>
    <n v="153.35100000000003"/>
  </r>
  <r>
    <n v="1502"/>
    <s v="CA-2014-130386"/>
    <n v="2014"/>
    <x v="105"/>
    <d v="2014-11-19T00:00:00"/>
    <n v="6"/>
    <s v="Standard Class"/>
    <s v="NG-18430"/>
    <x v="159"/>
    <x v="0"/>
    <s v="United States"/>
    <x v="89"/>
    <x v="5"/>
    <n v="78745"/>
    <x v="2"/>
    <s v="OFF-ST-10003716"/>
    <x v="1"/>
    <s v="Storage"/>
    <s v="Tennsco Double-Tier Lockers"/>
    <n v="540.048"/>
    <n v="3"/>
    <n v="0.2"/>
    <n v="-47.254199999999997"/>
    <n v="587.30219999999997"/>
  </r>
  <r>
    <n v="1503"/>
    <s v="CA-2013-100468"/>
    <n v="2013"/>
    <x v="390"/>
    <d v="2013-12-02T00:00:00"/>
    <n v="7"/>
    <s v="Standard Class"/>
    <s v="AT-10435"/>
    <x v="401"/>
    <x v="2"/>
    <s v="United States"/>
    <x v="1"/>
    <x v="1"/>
    <n v="90045"/>
    <x v="1"/>
    <s v="TEC-PH-10001300"/>
    <x v="2"/>
    <s v="Phones"/>
    <s v="iKross Bluetooth Portable Keyboard + Cell Phone Stand Holder + Brush for Apple iPhone 5S 5C 5, 4S 4"/>
    <n v="33.520000000000003"/>
    <n v="2"/>
    <n v="0.2"/>
    <n v="3.3519999999999985"/>
    <n v="30.168000000000006"/>
  </r>
  <r>
    <n v="1504"/>
    <s v="CA-2013-100468"/>
    <n v="2013"/>
    <x v="390"/>
    <d v="2013-12-02T00:00:00"/>
    <n v="7"/>
    <s v="Standard Class"/>
    <s v="AT-10435"/>
    <x v="401"/>
    <x v="2"/>
    <s v="United States"/>
    <x v="1"/>
    <x v="1"/>
    <n v="90045"/>
    <x v="1"/>
    <s v="FUR-FU-10000010"/>
    <x v="0"/>
    <s v="Furnishings"/>
    <s v="DAX Value U-Channel Document Frames, Easel Back"/>
    <n v="9.94"/>
    <n v="2"/>
    <n v="0"/>
    <n v="3.0813999999999995"/>
    <n v="6.8586"/>
  </r>
  <r>
    <n v="1505"/>
    <s v="CA-2012-153388"/>
    <n v="2012"/>
    <x v="509"/>
    <d v="2012-08-07T00:00:00"/>
    <n v="6"/>
    <s v="Standard Class"/>
    <s v="PC-19000"/>
    <x v="480"/>
    <x v="2"/>
    <s v="United States"/>
    <x v="1"/>
    <x v="1"/>
    <n v="90004"/>
    <x v="1"/>
    <s v="OFF-AR-10001868"/>
    <x v="1"/>
    <s v="Art"/>
    <s v="Prang Dustless Chalk Sticks"/>
    <n v="6.72"/>
    <n v="4"/>
    <n v="0"/>
    <n v="3.36"/>
    <n v="3.36"/>
  </r>
  <r>
    <n v="1506"/>
    <s v="CA-2012-153388"/>
    <n v="2012"/>
    <x v="509"/>
    <d v="2012-08-07T00:00:00"/>
    <n v="6"/>
    <s v="Standard Class"/>
    <s v="PC-19000"/>
    <x v="480"/>
    <x v="2"/>
    <s v="United States"/>
    <x v="1"/>
    <x v="1"/>
    <n v="90004"/>
    <x v="1"/>
    <s v="FUR-TA-10003715"/>
    <x v="0"/>
    <s v="Tables"/>
    <s v="Hon 2111 Invitation Series Corner Table"/>
    <n v="1004.9760000000001"/>
    <n v="6"/>
    <n v="0.2"/>
    <n v="-175.87080000000009"/>
    <n v="1180.8468000000003"/>
  </r>
  <r>
    <n v="1507"/>
    <s v="CA-2014-154935"/>
    <n v="2014"/>
    <x v="165"/>
    <d v="2014-12-30T00:00:00"/>
    <n v="5"/>
    <s v="Standard Class"/>
    <s v="AR-10540"/>
    <x v="481"/>
    <x v="0"/>
    <s v="United States"/>
    <x v="20"/>
    <x v="15"/>
    <n v="10024"/>
    <x v="3"/>
    <s v="OFF-BI-10003708"/>
    <x v="1"/>
    <s v="Binders"/>
    <s v="Acco Four Pocket Poly Ring Binder with Label Holder, Smoke, 1&quot;"/>
    <n v="17.880000000000003"/>
    <n v="3"/>
    <n v="0.2"/>
    <n v="5.5875000000000004"/>
    <n v="12.292500000000002"/>
  </r>
  <r>
    <n v="1508"/>
    <s v="CA-2013-134208"/>
    <n v="2013"/>
    <x v="42"/>
    <d v="2013-09-24T00:00:00"/>
    <n v="6"/>
    <s v="Standard Class"/>
    <s v="CS-12505"/>
    <x v="473"/>
    <x v="0"/>
    <s v="United States"/>
    <x v="38"/>
    <x v="32"/>
    <n v="31907"/>
    <x v="0"/>
    <s v="TEC-MA-10004458"/>
    <x v="2"/>
    <s v="Machines"/>
    <s v="Lexmark X 9575 Professional All-in-One Color Printer"/>
    <n v="396"/>
    <n v="4"/>
    <n v="0"/>
    <n v="190.07999999999998"/>
    <n v="205.92000000000002"/>
  </r>
  <r>
    <n v="1509"/>
    <s v="CA-2014-108294"/>
    <n v="2014"/>
    <x v="389"/>
    <d v="2014-12-11T00:00:00"/>
    <n v="0"/>
    <s v="Same Day"/>
    <s v="LS-16975"/>
    <x v="60"/>
    <x v="2"/>
    <s v="United States"/>
    <x v="155"/>
    <x v="8"/>
    <n v="68104"/>
    <x v="2"/>
    <s v="OFF-BI-10004965"/>
    <x v="1"/>
    <s v="Binders"/>
    <s v="Ibico Covers for Plastic or Wire Binding Elements"/>
    <n v="34.5"/>
    <n v="3"/>
    <n v="0"/>
    <n v="15.524999999999999"/>
    <n v="18.975000000000001"/>
  </r>
  <r>
    <n v="1510"/>
    <s v="CA-2014-103611"/>
    <n v="2014"/>
    <x v="510"/>
    <d v="2014-09-16T00:00:00"/>
    <n v="3"/>
    <s v="First Class"/>
    <s v="JM-15535"/>
    <x v="341"/>
    <x v="0"/>
    <s v="United States"/>
    <x v="1"/>
    <x v="1"/>
    <n v="90036"/>
    <x v="1"/>
    <s v="FUR-FU-10004270"/>
    <x v="0"/>
    <s v="Furnishings"/>
    <s v="Eldon Image Series Desk Accessories, Burgundy"/>
    <n v="8.36"/>
    <n v="2"/>
    <n v="0"/>
    <n v="3.0095999999999998"/>
    <n v="5.3503999999999996"/>
  </r>
  <r>
    <n v="1511"/>
    <s v="CA-2014-100384"/>
    <n v="2014"/>
    <x v="92"/>
    <d v="2014-07-02T00:00:00"/>
    <n v="7"/>
    <s v="Standard Class"/>
    <s v="NH-18610"/>
    <x v="468"/>
    <x v="1"/>
    <s v="United States"/>
    <x v="225"/>
    <x v="1"/>
    <n v="91767"/>
    <x v="1"/>
    <s v="OFF-AR-10002135"/>
    <x v="1"/>
    <s v="Art"/>
    <s v="Boston Heavy-Duty Trimline Electric Pencil Sharpeners"/>
    <n v="385.6"/>
    <n v="8"/>
    <n v="0"/>
    <n v="111.82399999999996"/>
    <n v="273.77600000000007"/>
  </r>
  <r>
    <n v="1512"/>
    <s v="CA-2014-100384"/>
    <n v="2014"/>
    <x v="92"/>
    <d v="2014-07-02T00:00:00"/>
    <n v="7"/>
    <s v="Standard Class"/>
    <s v="NH-18610"/>
    <x v="468"/>
    <x v="1"/>
    <s v="United States"/>
    <x v="225"/>
    <x v="1"/>
    <n v="91767"/>
    <x v="1"/>
    <s v="OFF-AR-10003514"/>
    <x v="1"/>
    <s v="Art"/>
    <s v="4009 Highlighters by Sanford"/>
    <n v="35.82"/>
    <n v="9"/>
    <n v="0"/>
    <n v="11.820599999999997"/>
    <n v="23.999400000000001"/>
  </r>
  <r>
    <n v="1513"/>
    <s v="CA-2014-112809"/>
    <n v="2014"/>
    <x v="238"/>
    <d v="2014-08-23T00:00:00"/>
    <n v="4"/>
    <s v="Standard Class"/>
    <s v="RA-19915"/>
    <x v="154"/>
    <x v="0"/>
    <s v="United States"/>
    <x v="61"/>
    <x v="5"/>
    <n v="75220"/>
    <x v="2"/>
    <s v="OFF-ST-10002276"/>
    <x v="1"/>
    <s v="Storage"/>
    <s v="Safco Steel Mobile File Cart"/>
    <n v="200.06400000000002"/>
    <n v="3"/>
    <n v="0.2"/>
    <n v="12.504000000000005"/>
    <n v="187.56"/>
  </r>
  <r>
    <n v="1514"/>
    <s v="CA-2014-112809"/>
    <n v="2014"/>
    <x v="238"/>
    <d v="2014-08-23T00:00:00"/>
    <n v="4"/>
    <s v="Standard Class"/>
    <s v="RA-19915"/>
    <x v="154"/>
    <x v="0"/>
    <s v="United States"/>
    <x v="61"/>
    <x v="5"/>
    <n v="75220"/>
    <x v="2"/>
    <s v="OFF-BI-10001098"/>
    <x v="1"/>
    <s v="Binders"/>
    <s v="Acco D-Ring Binder w/DublLock"/>
    <n v="21.379999999999995"/>
    <n v="5"/>
    <n v="0.8"/>
    <n v="-33.139000000000003"/>
    <n v="54.518999999999998"/>
  </r>
  <r>
    <n v="1515"/>
    <s v="CA-2014-112809"/>
    <n v="2014"/>
    <x v="238"/>
    <d v="2014-08-23T00:00:00"/>
    <n v="4"/>
    <s v="Standard Class"/>
    <s v="RA-19915"/>
    <x v="154"/>
    <x v="0"/>
    <s v="United States"/>
    <x v="61"/>
    <x v="5"/>
    <n v="75220"/>
    <x v="2"/>
    <s v="OFF-BI-10001636"/>
    <x v="1"/>
    <s v="Binders"/>
    <s v="Ibico Plastic and Wire Spiral Binding Combs"/>
    <n v="6.743999999999998"/>
    <n v="4"/>
    <n v="0.8"/>
    <n v="-11.4648"/>
    <n v="18.208799999999997"/>
  </r>
  <r>
    <n v="1516"/>
    <s v="US-2014-160759"/>
    <n v="2014"/>
    <x v="157"/>
    <d v="2014-12-18T00:00:00"/>
    <n v="6"/>
    <s v="Standard Class"/>
    <s v="AI-10855"/>
    <x v="482"/>
    <x v="0"/>
    <s v="United States"/>
    <x v="10"/>
    <x v="9"/>
    <n v="19120"/>
    <x v="3"/>
    <s v="FUR-CH-10002961"/>
    <x v="0"/>
    <s v="Chairs"/>
    <s v="Leather Task Chair, Black"/>
    <n v="63.686"/>
    <n v="1"/>
    <n v="0.3"/>
    <n v="-9.0980000000000025"/>
    <n v="72.784000000000006"/>
  </r>
  <r>
    <n v="1517"/>
    <s v="CA-2014-148446"/>
    <n v="2014"/>
    <x v="389"/>
    <d v="2014-12-15T00:00:00"/>
    <n v="4"/>
    <s v="Second Class"/>
    <s v="MC-17845"/>
    <x v="266"/>
    <x v="0"/>
    <s v="United States"/>
    <x v="226"/>
    <x v="33"/>
    <n v="89031"/>
    <x v="1"/>
    <s v="FUR-TA-10004256"/>
    <x v="0"/>
    <s v="Tables"/>
    <s v="Bretford “Just In Time” Height-Adjustable Multi-Task Work Tables"/>
    <n v="1669.6"/>
    <n v="4"/>
    <n v="0"/>
    <n v="116.87199999999984"/>
    <n v="1552.7280000000001"/>
  </r>
  <r>
    <n v="1518"/>
    <s v="CA-2011-111059"/>
    <n v="2011"/>
    <x v="511"/>
    <d v="2011-02-07T00:00:00"/>
    <n v="3"/>
    <s v="Second Class"/>
    <s v="TB-21400"/>
    <x v="483"/>
    <x v="0"/>
    <s v="United States"/>
    <x v="4"/>
    <x v="4"/>
    <n v="98105"/>
    <x v="1"/>
    <s v="OFF-BI-10004593"/>
    <x v="1"/>
    <s v="Binders"/>
    <s v="Ibico Laser Imprintable Binding System Covers"/>
    <n v="83.84"/>
    <n v="2"/>
    <n v="0.2"/>
    <n v="27.247999999999998"/>
    <n v="56.592000000000006"/>
  </r>
  <r>
    <n v="1519"/>
    <s v="CA-2011-111059"/>
    <n v="2011"/>
    <x v="511"/>
    <d v="2011-02-07T00:00:00"/>
    <n v="3"/>
    <s v="Second Class"/>
    <s v="TB-21400"/>
    <x v="483"/>
    <x v="0"/>
    <s v="United States"/>
    <x v="4"/>
    <x v="4"/>
    <n v="98105"/>
    <x v="1"/>
    <s v="OFF-BI-10002827"/>
    <x v="1"/>
    <s v="Binders"/>
    <s v="Avery Durable Poly Binders"/>
    <n v="13.272000000000002"/>
    <n v="3"/>
    <n v="0.2"/>
    <n v="4.3133999999999997"/>
    <n v="8.9586000000000023"/>
  </r>
  <r>
    <n v="1520"/>
    <s v="CA-2014-116204"/>
    <n v="2014"/>
    <x v="512"/>
    <d v="2014-02-15T00:00:00"/>
    <n v="3"/>
    <s v="Second Class"/>
    <s v="VW-21775"/>
    <x v="100"/>
    <x v="1"/>
    <s v="United States"/>
    <x v="8"/>
    <x v="1"/>
    <n v="94110"/>
    <x v="1"/>
    <s v="OFF-BI-10001759"/>
    <x v="1"/>
    <s v="Binders"/>
    <s v="Acco Pressboard Covers with Storage Hooks, 14 7/8&quot; x 11&quot;, Dark Blue"/>
    <n v="21.335999999999999"/>
    <n v="7"/>
    <n v="0.2"/>
    <n v="7.7343000000000011"/>
    <n v="13.601699999999997"/>
  </r>
  <r>
    <n v="1521"/>
    <s v="CA-2014-109946"/>
    <n v="2014"/>
    <x v="513"/>
    <d v="2014-04-22T00:00:00"/>
    <n v="5"/>
    <s v="Standard Class"/>
    <s v="PL-18925"/>
    <x v="484"/>
    <x v="2"/>
    <s v="United States"/>
    <x v="22"/>
    <x v="10"/>
    <n v="60610"/>
    <x v="2"/>
    <s v="OFF-AR-10001419"/>
    <x v="1"/>
    <s v="Art"/>
    <s v="Newell 325"/>
    <n v="16.520000000000003"/>
    <n v="5"/>
    <n v="0.2"/>
    <n v="2.0649999999999986"/>
    <n v="14.455000000000005"/>
  </r>
  <r>
    <n v="1522"/>
    <s v="CA-2012-144806"/>
    <n v="2012"/>
    <x v="401"/>
    <d v="2012-12-11T00:00:00"/>
    <n v="5"/>
    <s v="Standard Class"/>
    <s v="GH-14425"/>
    <x v="485"/>
    <x v="0"/>
    <s v="United States"/>
    <x v="93"/>
    <x v="16"/>
    <n v="85705"/>
    <x v="1"/>
    <s v="FUR-FU-10002253"/>
    <x v="0"/>
    <s v="Furnishings"/>
    <s v="Howard Miller 13&quot; Diameter Pewter Finish Round Wall Clock"/>
    <n v="206.11199999999997"/>
    <n v="6"/>
    <n v="0.2"/>
    <n v="48.951600000000013"/>
    <n v="157.16039999999995"/>
  </r>
  <r>
    <n v="1523"/>
    <s v="CA-2012-144806"/>
    <n v="2012"/>
    <x v="401"/>
    <d v="2012-12-11T00:00:00"/>
    <n v="5"/>
    <s v="Standard Class"/>
    <s v="GH-14425"/>
    <x v="485"/>
    <x v="0"/>
    <s v="United States"/>
    <x v="93"/>
    <x v="16"/>
    <n v="85705"/>
    <x v="1"/>
    <s v="OFF-PA-10002586"/>
    <x v="1"/>
    <s v="Paper"/>
    <s v="Xerox 1970"/>
    <n v="19.920000000000002"/>
    <n v="5"/>
    <n v="0.2"/>
    <n v="6.7230000000000008"/>
    <n v="13.197000000000001"/>
  </r>
  <r>
    <n v="1524"/>
    <s v="CA-2012-144806"/>
    <n v="2012"/>
    <x v="401"/>
    <d v="2012-12-11T00:00:00"/>
    <n v="5"/>
    <s v="Standard Class"/>
    <s v="GH-14425"/>
    <x v="485"/>
    <x v="0"/>
    <s v="United States"/>
    <x v="93"/>
    <x v="16"/>
    <n v="85705"/>
    <x v="1"/>
    <s v="OFF-PA-10003039"/>
    <x v="1"/>
    <s v="Paper"/>
    <s v="Xerox 1960"/>
    <n v="198.27200000000002"/>
    <n v="8"/>
    <n v="0.2"/>
    <n v="61.959999999999987"/>
    <n v="136.31200000000004"/>
  </r>
  <r>
    <n v="1525"/>
    <s v="CA-2012-144806"/>
    <n v="2012"/>
    <x v="401"/>
    <d v="2012-12-11T00:00:00"/>
    <n v="5"/>
    <s v="Standard Class"/>
    <s v="GH-14425"/>
    <x v="485"/>
    <x v="0"/>
    <s v="United States"/>
    <x v="93"/>
    <x v="16"/>
    <n v="85705"/>
    <x v="1"/>
    <s v="OFF-ST-10004804"/>
    <x v="1"/>
    <s v="Storage"/>
    <s v="Belkin 19&quot; Vented Equipment Shelf, Black"/>
    <n v="247.10399999999998"/>
    <n v="6"/>
    <n v="0.2"/>
    <n v="-58.68719999999999"/>
    <n v="305.7912"/>
  </r>
  <r>
    <n v="1526"/>
    <s v="CA-2012-144806"/>
    <n v="2012"/>
    <x v="401"/>
    <d v="2012-12-11T00:00:00"/>
    <n v="5"/>
    <s v="Standard Class"/>
    <s v="GH-14425"/>
    <x v="485"/>
    <x v="0"/>
    <s v="United States"/>
    <x v="93"/>
    <x v="16"/>
    <n v="85705"/>
    <x v="1"/>
    <s v="OFF-AR-10004042"/>
    <x v="1"/>
    <s v="Art"/>
    <s v="BOSTON Model 1800 Electric Pencil Sharpeners, Putty/Woodgrain"/>
    <n v="86.304000000000002"/>
    <n v="6"/>
    <n v="0.2"/>
    <n v="9.7091999999999885"/>
    <n v="76.594800000000021"/>
  </r>
  <r>
    <n v="1527"/>
    <s v="CA-2013-122392"/>
    <n v="2013"/>
    <x v="405"/>
    <d v="2013-07-28T00:00:00"/>
    <n v="5"/>
    <s v="Standard Class"/>
    <s v="CJ-12010"/>
    <x v="170"/>
    <x v="0"/>
    <s v="United States"/>
    <x v="227"/>
    <x v="9"/>
    <n v="18103"/>
    <x v="3"/>
    <s v="OFF-AR-10002221"/>
    <x v="1"/>
    <s v="Art"/>
    <s v="12 Colored Short Pencils"/>
    <n v="4.16"/>
    <n v="2"/>
    <n v="0.2"/>
    <n v="0.36400000000000032"/>
    <n v="3.7959999999999998"/>
  </r>
  <r>
    <n v="1528"/>
    <s v="CA-2013-122392"/>
    <n v="2013"/>
    <x v="405"/>
    <d v="2013-07-28T00:00:00"/>
    <n v="5"/>
    <s v="Standard Class"/>
    <s v="CJ-12010"/>
    <x v="170"/>
    <x v="0"/>
    <s v="United States"/>
    <x v="227"/>
    <x v="9"/>
    <n v="18103"/>
    <x v="3"/>
    <s v="FUR-FU-10002456"/>
    <x v="0"/>
    <s v="Furnishings"/>
    <s v="Master Caster Door Stop, Large Neon Orange"/>
    <n v="11.648000000000001"/>
    <n v="2"/>
    <n v="0.2"/>
    <n v="3.3488000000000011"/>
    <n v="8.2992000000000008"/>
  </r>
  <r>
    <n v="1529"/>
    <s v="CA-2012-148432"/>
    <n v="2012"/>
    <x v="209"/>
    <d v="2012-11-10T00:00:00"/>
    <n v="3"/>
    <s v="Second Class"/>
    <s v="MC-18130"/>
    <x v="305"/>
    <x v="1"/>
    <s v="United States"/>
    <x v="46"/>
    <x v="13"/>
    <n v="19711"/>
    <x v="3"/>
    <s v="OFF-FA-10004968"/>
    <x v="1"/>
    <s v="Fasteners"/>
    <s v="Rubber Band Ball"/>
    <n v="26.18"/>
    <n v="7"/>
    <n v="0"/>
    <n v="0.5236000000000014"/>
    <n v="25.656399999999998"/>
  </r>
  <r>
    <n v="1530"/>
    <s v="CA-2012-148432"/>
    <n v="2012"/>
    <x v="209"/>
    <d v="2012-11-10T00:00:00"/>
    <n v="3"/>
    <s v="Second Class"/>
    <s v="MC-18130"/>
    <x v="305"/>
    <x v="1"/>
    <s v="United States"/>
    <x v="46"/>
    <x v="13"/>
    <n v="19711"/>
    <x v="3"/>
    <s v="OFF-PA-10001274"/>
    <x v="1"/>
    <s v="Paper"/>
    <s v="Loose Memo Sheets"/>
    <n v="7.3"/>
    <n v="2"/>
    <n v="0"/>
    <n v="3.4309999999999996"/>
    <n v="3.8690000000000002"/>
  </r>
  <r>
    <n v="1531"/>
    <s v="CA-2012-103793"/>
    <n v="2012"/>
    <x v="514"/>
    <d v="2012-03-31T00:00:00"/>
    <n v="5"/>
    <s v="Standard Class"/>
    <s v="BV-11245"/>
    <x v="296"/>
    <x v="1"/>
    <s v="United States"/>
    <x v="100"/>
    <x v="2"/>
    <n v="33142"/>
    <x v="0"/>
    <s v="OFF-PA-10001125"/>
    <x v="1"/>
    <s v="Paper"/>
    <s v="Xerox 1988"/>
    <n v="74.352000000000004"/>
    <n v="3"/>
    <n v="0.2"/>
    <n v="23.234999999999992"/>
    <n v="51.117000000000012"/>
  </r>
  <r>
    <n v="1532"/>
    <s v="CA-2014-159884"/>
    <n v="2014"/>
    <x v="515"/>
    <d v="2014-09-06T00:00:00"/>
    <n v="5"/>
    <s v="Standard Class"/>
    <s v="JF-15490"/>
    <x v="223"/>
    <x v="0"/>
    <s v="United States"/>
    <x v="228"/>
    <x v="16"/>
    <n v="85281"/>
    <x v="1"/>
    <s v="OFF-ST-10000344"/>
    <x v="1"/>
    <s v="Storage"/>
    <s v="Neat Ideas Personal Hanging Folder Files, Black"/>
    <n v="10.744"/>
    <n v="1"/>
    <n v="0.2"/>
    <n v="0.80579999999999963"/>
    <n v="9.9382000000000001"/>
  </r>
  <r>
    <n v="1533"/>
    <s v="CA-2014-159884"/>
    <n v="2014"/>
    <x v="515"/>
    <d v="2014-09-06T00:00:00"/>
    <n v="5"/>
    <s v="Standard Class"/>
    <s v="JF-15490"/>
    <x v="223"/>
    <x v="0"/>
    <s v="United States"/>
    <x v="228"/>
    <x v="16"/>
    <n v="85281"/>
    <x v="1"/>
    <s v="OFF-FA-10000585"/>
    <x v="1"/>
    <s v="Fasteners"/>
    <s v="OIC Bulk Pack Metal Binder Clips"/>
    <n v="8.3760000000000012"/>
    <n v="3"/>
    <n v="0.2"/>
    <n v="2.7222"/>
    <n v="5.6538000000000013"/>
  </r>
  <r>
    <n v="1534"/>
    <s v="CA-2013-139885"/>
    <n v="2013"/>
    <x v="429"/>
    <d v="2013-12-09T00:00:00"/>
    <n v="4"/>
    <s v="Standard Class"/>
    <s v="EB-13840"/>
    <x v="225"/>
    <x v="1"/>
    <s v="United States"/>
    <x v="20"/>
    <x v="15"/>
    <n v="10035"/>
    <x v="3"/>
    <s v="OFF-ST-10003324"/>
    <x v="1"/>
    <s v="Storage"/>
    <s v="Belkin OmniView SE Rackmount Kit"/>
    <n v="212.88"/>
    <n v="6"/>
    <n v="0"/>
    <n v="0"/>
    <n v="212.88"/>
  </r>
  <r>
    <n v="1535"/>
    <s v="CA-2014-124086"/>
    <n v="2014"/>
    <x v="516"/>
    <d v="2014-02-15T00:00:00"/>
    <n v="4"/>
    <s v="Standard Class"/>
    <s v="MP-18175"/>
    <x v="486"/>
    <x v="2"/>
    <s v="United States"/>
    <x v="229"/>
    <x v="1"/>
    <n v="92677"/>
    <x v="1"/>
    <s v="FUR-BO-10004015"/>
    <x v="0"/>
    <s v="Bookcases"/>
    <s v="Bush Andora Bookcase, Maple/Graphite Gray Finish"/>
    <n v="203.98299999999998"/>
    <n v="2"/>
    <n v="0.15"/>
    <n v="16.798599999999979"/>
    <n v="187.18439999999998"/>
  </r>
  <r>
    <n v="1536"/>
    <s v="CA-2013-112389"/>
    <n v="2013"/>
    <x v="517"/>
    <d v="2013-11-03T00:00:00"/>
    <n v="4"/>
    <s v="Standard Class"/>
    <s v="JM-15655"/>
    <x v="487"/>
    <x v="1"/>
    <s v="United States"/>
    <x v="230"/>
    <x v="30"/>
    <n v="8302"/>
    <x v="3"/>
    <s v="OFF-ST-10000419"/>
    <x v="1"/>
    <s v="Storage"/>
    <s v="Rogers Jumbo File, Granite"/>
    <n v="40.74"/>
    <n v="3"/>
    <n v="0"/>
    <n v="0.4073999999999991"/>
    <n v="40.332599999999999"/>
  </r>
  <r>
    <n v="1537"/>
    <s v="CA-2013-112389"/>
    <n v="2013"/>
    <x v="517"/>
    <d v="2013-11-03T00:00:00"/>
    <n v="4"/>
    <s v="Standard Class"/>
    <s v="JM-15655"/>
    <x v="487"/>
    <x v="1"/>
    <s v="United States"/>
    <x v="230"/>
    <x v="30"/>
    <n v="8302"/>
    <x v="3"/>
    <s v="OFF-AP-10001626"/>
    <x v="1"/>
    <s v="Appliances"/>
    <s v="Commercial WindTunnel Clean Air Upright Vacuum, Replacement Belts, Filtration Bags"/>
    <n v="11.67"/>
    <n v="3"/>
    <n v="0"/>
    <n v="3.0342000000000002"/>
    <n v="8.6357999999999997"/>
  </r>
  <r>
    <n v="1538"/>
    <s v="CA-2014-121888"/>
    <n v="2014"/>
    <x v="175"/>
    <d v="2014-09-18T00:00:00"/>
    <n v="2"/>
    <s v="Second Class"/>
    <s v="CL-11890"/>
    <x v="488"/>
    <x v="0"/>
    <s v="United States"/>
    <x v="231"/>
    <x v="31"/>
    <n v="2149"/>
    <x v="3"/>
    <s v="TEC-PH-10000439"/>
    <x v="2"/>
    <s v="Phones"/>
    <s v="GE DSL Phone Line Filter"/>
    <n v="39.99"/>
    <n v="1"/>
    <n v="0"/>
    <n v="11.597099999999998"/>
    <n v="28.392900000000004"/>
  </r>
  <r>
    <n v="1539"/>
    <s v="CA-2014-121888"/>
    <n v="2014"/>
    <x v="175"/>
    <d v="2014-09-18T00:00:00"/>
    <n v="2"/>
    <s v="Second Class"/>
    <s v="CL-11890"/>
    <x v="488"/>
    <x v="0"/>
    <s v="United States"/>
    <x v="231"/>
    <x v="31"/>
    <n v="2149"/>
    <x v="3"/>
    <s v="OFF-AR-10003478"/>
    <x v="1"/>
    <s v="Art"/>
    <s v="Avery Hi-Liter EverBold Pen Style Fluorescent Highlighters, 4/Pack"/>
    <n v="16.28"/>
    <n v="2"/>
    <n v="0"/>
    <n v="6.5120000000000005"/>
    <n v="9.7680000000000007"/>
  </r>
  <r>
    <n v="1540"/>
    <s v="CA-2014-121888"/>
    <n v="2014"/>
    <x v="175"/>
    <d v="2014-09-18T00:00:00"/>
    <n v="2"/>
    <s v="Second Class"/>
    <s v="CL-11890"/>
    <x v="488"/>
    <x v="0"/>
    <s v="United States"/>
    <x v="231"/>
    <x v="31"/>
    <n v="2149"/>
    <x v="3"/>
    <s v="FUR-BO-10002545"/>
    <x v="0"/>
    <s v="Bookcases"/>
    <s v="Atlantic Metals Mobile 3-Shelf Bookcases, Custom Colors"/>
    <n v="782.94"/>
    <n v="3"/>
    <n v="0"/>
    <n v="203.56440000000003"/>
    <n v="579.37560000000008"/>
  </r>
  <r>
    <n v="1541"/>
    <s v="CA-2014-121888"/>
    <n v="2014"/>
    <x v="175"/>
    <d v="2014-09-18T00:00:00"/>
    <n v="2"/>
    <s v="Second Class"/>
    <s v="CL-11890"/>
    <x v="488"/>
    <x v="0"/>
    <s v="United States"/>
    <x v="231"/>
    <x v="31"/>
    <n v="2149"/>
    <x v="3"/>
    <s v="OFF-BI-10001765"/>
    <x v="1"/>
    <s v="Binders"/>
    <s v="Wilson Jones Heavy-Duty Casebound Ring Binders with Metal Hinges"/>
    <n v="242.48000000000002"/>
    <n v="7"/>
    <n v="0"/>
    <n v="116.39039999999999"/>
    <n v="126.08960000000003"/>
  </r>
  <r>
    <n v="1542"/>
    <s v="CA-2011-166884"/>
    <n v="2011"/>
    <x v="518"/>
    <d v="2011-03-16T00:00:00"/>
    <n v="5"/>
    <s v="Second Class"/>
    <s v="CK-12205"/>
    <x v="237"/>
    <x v="0"/>
    <s v="United States"/>
    <x v="38"/>
    <x v="24"/>
    <n v="43229"/>
    <x v="3"/>
    <s v="FUR-FU-10003981"/>
    <x v="0"/>
    <s v="Furnishings"/>
    <s v="Eldon Wave Desk Accessories"/>
    <n v="8.32"/>
    <n v="5"/>
    <n v="0.2"/>
    <n v="2.2880000000000003"/>
    <n v="6.032"/>
  </r>
  <r>
    <n v="1543"/>
    <s v="CA-2011-166884"/>
    <n v="2011"/>
    <x v="518"/>
    <d v="2011-03-16T00:00:00"/>
    <n v="5"/>
    <s v="Second Class"/>
    <s v="CK-12205"/>
    <x v="237"/>
    <x v="0"/>
    <s v="United States"/>
    <x v="38"/>
    <x v="24"/>
    <n v="43229"/>
    <x v="3"/>
    <s v="OFF-FA-10001561"/>
    <x v="1"/>
    <s v="Fasteners"/>
    <s v="Stockwell Push Pins"/>
    <n v="10.464000000000002"/>
    <n v="6"/>
    <n v="0.2"/>
    <n v="1.7003999999999992"/>
    <n v="8.7636000000000038"/>
  </r>
  <r>
    <n v="1544"/>
    <s v="CA-2011-107181"/>
    <n v="2011"/>
    <x v="519"/>
    <d v="2011-02-09T00:00:00"/>
    <n v="4"/>
    <s v="Standard Class"/>
    <s v="DB-13270"/>
    <x v="489"/>
    <x v="2"/>
    <s v="United States"/>
    <x v="70"/>
    <x v="1"/>
    <n v="92024"/>
    <x v="1"/>
    <s v="OFF-BI-10004230"/>
    <x v="1"/>
    <s v="Binders"/>
    <s v="GBC Recycled Grain Textured Covers"/>
    <n v="82.896000000000001"/>
    <n v="3"/>
    <n v="0.2"/>
    <n v="29.0136"/>
    <n v="53.882400000000004"/>
  </r>
  <r>
    <n v="1545"/>
    <s v="CA-2011-107181"/>
    <n v="2011"/>
    <x v="519"/>
    <d v="2011-02-09T00:00:00"/>
    <n v="4"/>
    <s v="Standard Class"/>
    <s v="DB-13270"/>
    <x v="489"/>
    <x v="2"/>
    <s v="United States"/>
    <x v="70"/>
    <x v="1"/>
    <n v="92024"/>
    <x v="1"/>
    <s v="OFF-PA-10000350"/>
    <x v="1"/>
    <s v="Paper"/>
    <s v="Message Book, Standard Line &quot;While You Were Out&quot;, 5 1/2&quot; X 4&quot;, 200 Sets/Book"/>
    <n v="34.24"/>
    <n v="4"/>
    <n v="0"/>
    <n v="16.0928"/>
    <n v="18.147200000000002"/>
  </r>
  <r>
    <n v="1546"/>
    <s v="CA-2011-150245"/>
    <n v="2011"/>
    <x v="520"/>
    <d v="2012-01-04T00:00:00"/>
    <n v="4"/>
    <s v="Second Class"/>
    <s v="PC-18745"/>
    <x v="331"/>
    <x v="1"/>
    <s v="United States"/>
    <x v="232"/>
    <x v="15"/>
    <n v="13601"/>
    <x v="3"/>
    <s v="FUR-BO-10002613"/>
    <x v="0"/>
    <s v="Bookcases"/>
    <s v="Atlantic Metals Mobile 4-Shelf Bookcases, Custom Colors"/>
    <n v="1573.4880000000001"/>
    <n v="7"/>
    <n v="0.2"/>
    <n v="196.68599999999986"/>
    <n v="1376.8020000000001"/>
  </r>
  <r>
    <n v="1547"/>
    <s v="CA-2012-111395"/>
    <n v="2012"/>
    <x v="521"/>
    <d v="2012-11-27T00:00:00"/>
    <n v="4"/>
    <s v="Standard Class"/>
    <s v="VB-21745"/>
    <x v="146"/>
    <x v="1"/>
    <s v="United States"/>
    <x v="52"/>
    <x v="5"/>
    <n v="78207"/>
    <x v="2"/>
    <s v="OFF-PA-10000994"/>
    <x v="1"/>
    <s v="Paper"/>
    <s v="Xerox 1915"/>
    <n v="335.52"/>
    <n v="4"/>
    <n v="0.2"/>
    <n v="117.43199999999999"/>
    <n v="218.08799999999999"/>
  </r>
  <r>
    <n v="1548"/>
    <s v="CA-2012-111395"/>
    <n v="2012"/>
    <x v="521"/>
    <d v="2012-11-27T00:00:00"/>
    <n v="4"/>
    <s v="Standard Class"/>
    <s v="VB-21745"/>
    <x v="146"/>
    <x v="1"/>
    <s v="United States"/>
    <x v="52"/>
    <x v="5"/>
    <n v="78207"/>
    <x v="2"/>
    <s v="OFF-BI-10002867"/>
    <x v="1"/>
    <s v="Binders"/>
    <s v="GBC Recycled Regency Composition Covers"/>
    <n v="23.911999999999995"/>
    <n v="2"/>
    <n v="0.8"/>
    <n v="-40.650400000000019"/>
    <n v="64.562400000000011"/>
  </r>
  <r>
    <n v="1549"/>
    <s v="CA-2012-111395"/>
    <n v="2012"/>
    <x v="521"/>
    <d v="2012-11-27T00:00:00"/>
    <n v="4"/>
    <s v="Standard Class"/>
    <s v="VB-21745"/>
    <x v="146"/>
    <x v="1"/>
    <s v="United States"/>
    <x v="52"/>
    <x v="5"/>
    <n v="78207"/>
    <x v="2"/>
    <s v="OFF-ST-10001291"/>
    <x v="1"/>
    <s v="Storage"/>
    <s v="Tenex Personal Self-Stacking Standard File Box, Black/Gray"/>
    <n v="27.056000000000001"/>
    <n v="2"/>
    <n v="0.2"/>
    <n v="2.3673999999999991"/>
    <n v="24.688600000000001"/>
  </r>
  <r>
    <n v="1550"/>
    <s v="CA-2011-134278"/>
    <n v="2011"/>
    <x v="522"/>
    <d v="2011-07-08T00:00:00"/>
    <n v="2"/>
    <s v="First Class"/>
    <s v="EP-13915"/>
    <x v="212"/>
    <x v="0"/>
    <s v="United States"/>
    <x v="20"/>
    <x v="15"/>
    <n v="10011"/>
    <x v="3"/>
    <s v="TEC-CO-10001046"/>
    <x v="2"/>
    <s v="Copiers"/>
    <s v="Canon Imageclass D680 Copier / Fax"/>
    <n v="559.99200000000008"/>
    <n v="1"/>
    <n v="0.2"/>
    <n v="174.99749999999997"/>
    <n v="384.99450000000013"/>
  </r>
  <r>
    <n v="1551"/>
    <s v="US-2014-124926"/>
    <n v="2014"/>
    <x v="38"/>
    <d v="2014-11-19T00:00:00"/>
    <n v="5"/>
    <s v="Second Class"/>
    <s v="ME-17320"/>
    <x v="467"/>
    <x v="2"/>
    <s v="United States"/>
    <x v="12"/>
    <x v="5"/>
    <n v="77095"/>
    <x v="2"/>
    <s v="OFF-AP-10004868"/>
    <x v="1"/>
    <s v="Appliances"/>
    <s v="Hoover Commercial Soft Guard Upright Vacuum And Disposable Filtration Bags"/>
    <n v="9.3239999999999981"/>
    <n v="6"/>
    <n v="0.8"/>
    <n v="-24.708599999999997"/>
    <n v="34.032599999999995"/>
  </r>
  <r>
    <n v="1552"/>
    <s v="CA-2013-159345"/>
    <n v="2013"/>
    <x v="26"/>
    <d v="2013-06-23T00:00:00"/>
    <n v="5"/>
    <s v="Standard Class"/>
    <s v="IG-15085"/>
    <x v="490"/>
    <x v="0"/>
    <s v="United States"/>
    <x v="70"/>
    <x v="1"/>
    <n v="92024"/>
    <x v="1"/>
    <s v="OFF-PA-10000806"/>
    <x v="1"/>
    <s v="Paper"/>
    <s v="Xerox 1934"/>
    <n v="111.96"/>
    <n v="2"/>
    <n v="0"/>
    <n v="54.860399999999998"/>
    <n v="57.099599999999995"/>
  </r>
  <r>
    <n v="1553"/>
    <s v="CA-2011-130274"/>
    <n v="2011"/>
    <x v="523"/>
    <d v="2011-05-05T00:00:00"/>
    <n v="2"/>
    <s v="First Class"/>
    <s v="JS-15940"/>
    <x v="185"/>
    <x v="2"/>
    <s v="United States"/>
    <x v="233"/>
    <x v="6"/>
    <n v="54915"/>
    <x v="2"/>
    <s v="OFF-LA-10002195"/>
    <x v="1"/>
    <s v="Labels"/>
    <s v="Avery 481"/>
    <n v="21.560000000000002"/>
    <n v="7"/>
    <n v="0"/>
    <n v="10.348799999999999"/>
    <n v="11.211200000000003"/>
  </r>
  <r>
    <n v="1554"/>
    <s v="CA-2014-158386"/>
    <n v="2014"/>
    <x v="524"/>
    <d v="2014-10-22T00:00:00"/>
    <n v="5"/>
    <s v="Standard Class"/>
    <s v="BO-11425"/>
    <x v="491"/>
    <x v="0"/>
    <s v="United States"/>
    <x v="102"/>
    <x v="0"/>
    <n v="40475"/>
    <x v="0"/>
    <s v="OFF-BI-10003719"/>
    <x v="1"/>
    <s v="Binders"/>
    <s v="Large Capacity Hanging Post Binders"/>
    <n v="124.75"/>
    <n v="5"/>
    <n v="0"/>
    <n v="57.384999999999991"/>
    <n v="67.365000000000009"/>
  </r>
  <r>
    <n v="1555"/>
    <s v="CA-2012-111507"/>
    <n v="2012"/>
    <x v="525"/>
    <d v="2012-02-13T00:00:00"/>
    <n v="7"/>
    <s v="Standard Class"/>
    <s v="VW-21775"/>
    <x v="100"/>
    <x v="1"/>
    <s v="United States"/>
    <x v="234"/>
    <x v="4"/>
    <n v="98006"/>
    <x v="1"/>
    <s v="OFF-AR-10001315"/>
    <x v="1"/>
    <s v="Art"/>
    <s v="Newell 310"/>
    <n v="5.28"/>
    <n v="3"/>
    <n v="0"/>
    <n v="1.5311999999999999"/>
    <n v="3.7488000000000001"/>
  </r>
  <r>
    <n v="1556"/>
    <s v="CA-2014-120761"/>
    <n v="2014"/>
    <x v="507"/>
    <d v="2014-09-09T00:00:00"/>
    <n v="4"/>
    <s v="Standard Class"/>
    <s v="AB-10150"/>
    <x v="492"/>
    <x v="0"/>
    <s v="United States"/>
    <x v="85"/>
    <x v="15"/>
    <n v="11561"/>
    <x v="3"/>
    <s v="TEC-AC-10000171"/>
    <x v="2"/>
    <s v="Accessories"/>
    <s v="Verbatim 25 GB 6x Blu-ray Single Layer Recordable Disc, 25/Pack"/>
    <n v="91.96"/>
    <n v="4"/>
    <n v="0"/>
    <n v="39.5428"/>
    <n v="52.417199999999994"/>
  </r>
  <r>
    <n v="1557"/>
    <s v="CA-2013-109176"/>
    <n v="2013"/>
    <x v="195"/>
    <d v="2013-05-16T00:00:00"/>
    <n v="6"/>
    <s v="Standard Class"/>
    <s v="JW-16075"/>
    <x v="493"/>
    <x v="0"/>
    <s v="United States"/>
    <x v="10"/>
    <x v="9"/>
    <n v="19140"/>
    <x v="3"/>
    <s v="OFF-EN-10003134"/>
    <x v="1"/>
    <s v="Envelopes"/>
    <s v="Staples"/>
    <n v="9.3439999999999994"/>
    <n v="1"/>
    <n v="0.2"/>
    <n v="3.504"/>
    <n v="5.84"/>
  </r>
  <r>
    <n v="1558"/>
    <s v="CA-2013-109176"/>
    <n v="2013"/>
    <x v="195"/>
    <d v="2013-05-16T00:00:00"/>
    <n v="6"/>
    <s v="Standard Class"/>
    <s v="JW-16075"/>
    <x v="493"/>
    <x v="0"/>
    <s v="United States"/>
    <x v="10"/>
    <x v="9"/>
    <n v="19140"/>
    <x v="3"/>
    <s v="OFF-AR-10001955"/>
    <x v="1"/>
    <s v="Art"/>
    <s v="Newell 319"/>
    <n v="79.36"/>
    <n v="5"/>
    <n v="0.2"/>
    <n v="9.919999999999991"/>
    <n v="69.440000000000012"/>
  </r>
  <r>
    <n v="1559"/>
    <s v="CA-2012-112116"/>
    <n v="2012"/>
    <x v="199"/>
    <d v="2012-03-18T00:00:00"/>
    <n v="2"/>
    <s v="Second Class"/>
    <s v="JE-15475"/>
    <x v="188"/>
    <x v="0"/>
    <s v="United States"/>
    <x v="4"/>
    <x v="4"/>
    <n v="98103"/>
    <x v="1"/>
    <s v="FUR-TA-10001039"/>
    <x v="0"/>
    <s v="Tables"/>
    <s v="KI Adjustable-Height Table"/>
    <n v="171.96"/>
    <n v="2"/>
    <n v="0"/>
    <n v="44.709600000000009"/>
    <n v="127.2504"/>
  </r>
  <r>
    <n v="1560"/>
    <s v="CA-2013-126809"/>
    <n v="2013"/>
    <x v="526"/>
    <d v="2013-04-14T00:00:00"/>
    <n v="4"/>
    <s v="Standard Class"/>
    <s v="EB-13750"/>
    <x v="494"/>
    <x v="1"/>
    <s v="United States"/>
    <x v="4"/>
    <x v="4"/>
    <n v="98103"/>
    <x v="1"/>
    <s v="OFF-BI-10003712"/>
    <x v="1"/>
    <s v="Binders"/>
    <s v="Acco Pressboard Covers with Storage Hooks, 14 7/8&quot; x 11&quot;, Light Blue"/>
    <n v="35.352000000000004"/>
    <n v="9"/>
    <n v="0.2"/>
    <n v="12.815099999999997"/>
    <n v="22.536900000000006"/>
  </r>
  <r>
    <n v="1561"/>
    <s v="CA-2011-105172"/>
    <n v="2011"/>
    <x v="527"/>
    <d v="2011-04-09T00:00:00"/>
    <n v="5"/>
    <s v="Standard Class"/>
    <s v="PK-18910"/>
    <x v="324"/>
    <x v="2"/>
    <s v="United States"/>
    <x v="8"/>
    <x v="1"/>
    <n v="94109"/>
    <x v="1"/>
    <s v="OFF-LA-10001641"/>
    <x v="1"/>
    <s v="Labels"/>
    <s v="Avery 518"/>
    <n v="18.899999999999999"/>
    <n v="6"/>
    <n v="0"/>
    <n v="9.0719999999999992"/>
    <n v="9.8279999999999994"/>
  </r>
  <r>
    <n v="1562"/>
    <s v="CA-2014-107293"/>
    <n v="2014"/>
    <x v="528"/>
    <d v="2014-09-07T00:00:00"/>
    <n v="1"/>
    <s v="First Class"/>
    <s v="CS-12400"/>
    <x v="37"/>
    <x v="2"/>
    <s v="United States"/>
    <x v="4"/>
    <x v="4"/>
    <n v="98115"/>
    <x v="1"/>
    <s v="OFF-AR-10003732"/>
    <x v="1"/>
    <s v="Art"/>
    <s v="Newell 333"/>
    <n v="2.78"/>
    <n v="1"/>
    <n v="0"/>
    <n v="0.72279999999999989"/>
    <n v="2.0571999999999999"/>
  </r>
  <r>
    <n v="1563"/>
    <s v="US-2014-102890"/>
    <n v="2014"/>
    <x v="160"/>
    <d v="2014-07-01T00:00:00"/>
    <n v="0"/>
    <s v="Same Day"/>
    <s v="SG-20470"/>
    <x v="495"/>
    <x v="0"/>
    <s v="United States"/>
    <x v="20"/>
    <x v="15"/>
    <n v="10011"/>
    <x v="3"/>
    <s v="FUR-TA-10000577"/>
    <x v="0"/>
    <s v="Tables"/>
    <s v="Bretford CR4500 Series Slim Rectangular Table"/>
    <n v="1044.6299999999999"/>
    <n v="5"/>
    <n v="0.4"/>
    <n v="-295.97849999999994"/>
    <n v="1340.6084999999998"/>
  </r>
  <r>
    <n v="1564"/>
    <s v="CA-2012-158554"/>
    <n v="2012"/>
    <x v="529"/>
    <d v="2012-11-09T00:00:00"/>
    <n v="0"/>
    <s v="Same Day"/>
    <s v="CM-12190"/>
    <x v="496"/>
    <x v="0"/>
    <s v="United States"/>
    <x v="10"/>
    <x v="9"/>
    <n v="19134"/>
    <x v="3"/>
    <s v="OFF-PA-10004000"/>
    <x v="1"/>
    <s v="Paper"/>
    <s v="While You Were Out Pads, 50 per Pad, 4 x 5 1/4, Green Cycle"/>
    <n v="11.352000000000002"/>
    <n v="3"/>
    <n v="0.2"/>
    <n v="4.1151"/>
    <n v="7.2369000000000021"/>
  </r>
  <r>
    <n v="1565"/>
    <s v="CA-2011-116239"/>
    <n v="2011"/>
    <x v="530"/>
    <d v="2011-03-04T00:00:00"/>
    <n v="0"/>
    <s v="Same Day"/>
    <s v="CL-12565"/>
    <x v="52"/>
    <x v="0"/>
    <s v="United States"/>
    <x v="29"/>
    <x v="20"/>
    <n v="29203"/>
    <x v="0"/>
    <s v="OFF-ST-10001370"/>
    <x v="1"/>
    <s v="Storage"/>
    <s v="Sensible Storage WireTech Storage Systems"/>
    <n v="354.90000000000003"/>
    <n v="5"/>
    <n v="0"/>
    <n v="17.744999999999962"/>
    <n v="337.15500000000009"/>
  </r>
  <r>
    <n v="1566"/>
    <s v="CA-2012-132101"/>
    <n v="2012"/>
    <x v="531"/>
    <d v="2012-03-25T00:00:00"/>
    <n v="6"/>
    <s v="Standard Class"/>
    <s v="JO-15550"/>
    <x v="270"/>
    <x v="2"/>
    <s v="United States"/>
    <x v="4"/>
    <x v="4"/>
    <n v="98105"/>
    <x v="1"/>
    <s v="TEC-PH-10004539"/>
    <x v="2"/>
    <s v="Phones"/>
    <s v="Wireless Extenders zBoost YX545 SOHO Signal Booster"/>
    <n v="453.57600000000002"/>
    <n v="3"/>
    <n v="0.2"/>
    <n v="39.687899999999985"/>
    <n v="413.88810000000001"/>
  </r>
  <r>
    <n v="1567"/>
    <s v="CA-2012-129112"/>
    <n v="2012"/>
    <x v="239"/>
    <d v="2012-11-30T00:00:00"/>
    <n v="1"/>
    <s v="First Class"/>
    <s v="AW-10840"/>
    <x v="497"/>
    <x v="0"/>
    <s v="United States"/>
    <x v="235"/>
    <x v="5"/>
    <n v="75002"/>
    <x v="2"/>
    <s v="TEC-AC-10003038"/>
    <x v="2"/>
    <s v="Accessories"/>
    <s v="Kingston Digital DataTraveler 16GB USB 2.0"/>
    <n v="21.48"/>
    <n v="3"/>
    <n v="0.2"/>
    <n v="-0.26850000000000307"/>
    <n v="21.748500000000003"/>
  </r>
  <r>
    <n v="1568"/>
    <s v="CA-2012-129112"/>
    <n v="2012"/>
    <x v="239"/>
    <d v="2012-11-30T00:00:00"/>
    <n v="1"/>
    <s v="First Class"/>
    <s v="AW-10840"/>
    <x v="497"/>
    <x v="0"/>
    <s v="United States"/>
    <x v="235"/>
    <x v="5"/>
    <n v="75002"/>
    <x v="2"/>
    <s v="OFF-BI-10000088"/>
    <x v="1"/>
    <s v="Binders"/>
    <s v="GBC Imprintable Covers"/>
    <n v="8.7839999999999989"/>
    <n v="4"/>
    <n v="0.8"/>
    <n v="-13.615200000000002"/>
    <n v="22.3992"/>
  </r>
  <r>
    <n v="1569"/>
    <s v="US-2014-152002"/>
    <n v="2014"/>
    <x v="532"/>
    <d v="2014-06-12T00:00:00"/>
    <n v="0"/>
    <s v="Same Day"/>
    <s v="DV-13465"/>
    <x v="231"/>
    <x v="0"/>
    <s v="United States"/>
    <x v="1"/>
    <x v="1"/>
    <n v="90004"/>
    <x v="1"/>
    <s v="OFF-PA-10000357"/>
    <x v="1"/>
    <s v="Paper"/>
    <s v="White Dual Perf Computer Printout Paper, 2700 Sheets, 1 Part, Heavyweight, 20 lbs., 14 7/8 x 11"/>
    <n v="122.97"/>
    <n v="3"/>
    <n v="0"/>
    <n v="60.255300000000005"/>
    <n v="62.714699999999993"/>
  </r>
  <r>
    <n v="1570"/>
    <s v="CA-2014-165029"/>
    <n v="2014"/>
    <x v="200"/>
    <d v="2014-12-01T00:00:00"/>
    <n v="4"/>
    <s v="Standard Class"/>
    <s v="AH-10075"/>
    <x v="340"/>
    <x v="1"/>
    <s v="United States"/>
    <x v="118"/>
    <x v="32"/>
    <n v="30318"/>
    <x v="0"/>
    <s v="OFF-AR-10003504"/>
    <x v="1"/>
    <s v="Art"/>
    <s v="Newell 347"/>
    <n v="12.84"/>
    <n v="3"/>
    <n v="0"/>
    <n v="3.7235999999999989"/>
    <n v="9.1164000000000005"/>
  </r>
  <r>
    <n v="1571"/>
    <s v="US-2011-157385"/>
    <n v="2011"/>
    <x v="533"/>
    <d v="2011-11-25T00:00:00"/>
    <n v="2"/>
    <s v="First Class"/>
    <s v="SC-20095"/>
    <x v="183"/>
    <x v="0"/>
    <s v="United States"/>
    <x v="1"/>
    <x v="1"/>
    <n v="90004"/>
    <x v="1"/>
    <s v="FUR-CH-10000863"/>
    <x v="0"/>
    <s v="Chairs"/>
    <s v="Novimex Swivel Fabric Task Chair"/>
    <n v="603.91999999999996"/>
    <n v="5"/>
    <n v="0.2"/>
    <n v="-67.941000000000003"/>
    <n v="671.86099999999999"/>
  </r>
  <r>
    <n v="1572"/>
    <s v="US-2011-157385"/>
    <n v="2011"/>
    <x v="533"/>
    <d v="2011-11-25T00:00:00"/>
    <n v="2"/>
    <s v="First Class"/>
    <s v="SC-20095"/>
    <x v="183"/>
    <x v="0"/>
    <s v="United States"/>
    <x v="1"/>
    <x v="1"/>
    <n v="90004"/>
    <x v="1"/>
    <s v="OFF-EN-10003160"/>
    <x v="1"/>
    <s v="Envelopes"/>
    <s v="Pastel Pink Envelopes"/>
    <n v="21.84"/>
    <n v="3"/>
    <n v="0"/>
    <n v="10.4832"/>
    <n v="11.3568"/>
  </r>
  <r>
    <n v="1573"/>
    <s v="US-2011-157385"/>
    <n v="2011"/>
    <x v="533"/>
    <d v="2011-11-25T00:00:00"/>
    <n v="2"/>
    <s v="First Class"/>
    <s v="SC-20095"/>
    <x v="183"/>
    <x v="0"/>
    <s v="United States"/>
    <x v="1"/>
    <x v="1"/>
    <n v="90004"/>
    <x v="1"/>
    <s v="TEC-AC-10003280"/>
    <x v="2"/>
    <s v="Accessories"/>
    <s v="Belkin F8E887 USB Wired Ergonomic Keyboard"/>
    <n v="29.99"/>
    <n v="1"/>
    <n v="0"/>
    <n v="6.2978999999999985"/>
    <n v="23.6921"/>
  </r>
  <r>
    <n v="1574"/>
    <s v="US-2011-157385"/>
    <n v="2011"/>
    <x v="533"/>
    <d v="2011-11-25T00:00:00"/>
    <n v="2"/>
    <s v="First Class"/>
    <s v="SC-20095"/>
    <x v="183"/>
    <x v="0"/>
    <s v="United States"/>
    <x v="1"/>
    <x v="1"/>
    <n v="90004"/>
    <x v="1"/>
    <s v="FUR-CH-10000595"/>
    <x v="0"/>
    <s v="Chairs"/>
    <s v="Safco Contoured Stacking Chairs"/>
    <n v="381.44000000000005"/>
    <n v="2"/>
    <n v="0.2"/>
    <n v="23.839999999999975"/>
    <n v="357.60000000000008"/>
  </r>
  <r>
    <n v="1575"/>
    <s v="CA-2011-101602"/>
    <n v="2011"/>
    <x v="534"/>
    <d v="2011-12-18T00:00:00"/>
    <n v="3"/>
    <s v="First Class"/>
    <s v="MC-18100"/>
    <x v="498"/>
    <x v="0"/>
    <s v="United States"/>
    <x v="236"/>
    <x v="5"/>
    <n v="79907"/>
    <x v="2"/>
    <s v="TEC-PH-10000169"/>
    <x v="2"/>
    <s v="Phones"/>
    <s v="ARKON Windshield Dashboard Air Vent Car Mount Holder"/>
    <n v="40.68"/>
    <n v="3"/>
    <n v="0.2"/>
    <n v="-9.153000000000004"/>
    <n v="49.833000000000006"/>
  </r>
  <r>
    <n v="1576"/>
    <s v="CA-2011-101602"/>
    <n v="2011"/>
    <x v="534"/>
    <d v="2011-12-18T00:00:00"/>
    <n v="3"/>
    <s v="First Class"/>
    <s v="MC-18100"/>
    <x v="498"/>
    <x v="0"/>
    <s v="United States"/>
    <x v="236"/>
    <x v="5"/>
    <n v="79907"/>
    <x v="2"/>
    <s v="FUR-CH-10004675"/>
    <x v="0"/>
    <s v="Chairs"/>
    <s v="Lifetime Advantage Folding Chairs, 4/Carton"/>
    <n v="763.28"/>
    <n v="5"/>
    <n v="0.3"/>
    <n v="-21.807999999999993"/>
    <n v="785.08799999999997"/>
  </r>
  <r>
    <n v="1577"/>
    <s v="CA-2013-109057"/>
    <n v="2013"/>
    <x v="183"/>
    <d v="2013-04-28T00:00:00"/>
    <n v="5"/>
    <s v="Standard Class"/>
    <s v="TT-21460"/>
    <x v="499"/>
    <x v="2"/>
    <s v="United States"/>
    <x v="34"/>
    <x v="10"/>
    <n v="60505"/>
    <x v="2"/>
    <s v="OFF-ST-10002406"/>
    <x v="1"/>
    <s v="Storage"/>
    <s v="Pizazz Global Quick File"/>
    <n v="23.952000000000002"/>
    <n v="2"/>
    <n v="0.2"/>
    <n v="2.3952000000000018"/>
    <n v="21.556799999999999"/>
  </r>
  <r>
    <n v="1578"/>
    <s v="CA-2013-154403"/>
    <n v="2013"/>
    <x v="454"/>
    <d v="2013-05-28T00:00:00"/>
    <n v="4"/>
    <s v="Standard Class"/>
    <s v="AP-10720"/>
    <x v="399"/>
    <x v="2"/>
    <s v="United States"/>
    <x v="159"/>
    <x v="19"/>
    <n v="35630"/>
    <x v="0"/>
    <s v="OFF-PA-10001526"/>
    <x v="1"/>
    <s v="Paper"/>
    <s v="Xerox 1949"/>
    <n v="4.9800000000000004"/>
    <n v="1"/>
    <n v="0"/>
    <n v="2.4402000000000004"/>
    <n v="2.5398000000000001"/>
  </r>
  <r>
    <n v="1579"/>
    <s v="CA-2013-102456"/>
    <n v="2013"/>
    <x v="535"/>
    <d v="2013-03-02T00:00:00"/>
    <n v="3"/>
    <s v="First Class"/>
    <s v="DL-12865"/>
    <x v="297"/>
    <x v="0"/>
    <s v="United States"/>
    <x v="20"/>
    <x v="15"/>
    <n v="10011"/>
    <x v="3"/>
    <s v="OFF-AP-10004336"/>
    <x v="1"/>
    <s v="Appliances"/>
    <s v="Conquest 14 Commercial Heavy-Duty Upright Vacuum, Collection System, Accessory Kit"/>
    <n v="170.88"/>
    <n v="3"/>
    <n v="0"/>
    <n v="49.555199999999978"/>
    <n v="121.32480000000001"/>
  </r>
  <r>
    <n v="1580"/>
    <s v="CA-2012-131338"/>
    <n v="2012"/>
    <x v="101"/>
    <d v="2012-08-12T00:00:00"/>
    <n v="3"/>
    <s v="First Class"/>
    <s v="NP-18325"/>
    <x v="268"/>
    <x v="0"/>
    <s v="United States"/>
    <x v="20"/>
    <x v="15"/>
    <n v="10024"/>
    <x v="3"/>
    <s v="TEC-PH-10003012"/>
    <x v="2"/>
    <s v="Phones"/>
    <s v="Nortel Meridian M3904 Professional Digital phone"/>
    <n v="307.98"/>
    <n v="2"/>
    <n v="0"/>
    <n v="89.314199999999971"/>
    <n v="218.66580000000005"/>
  </r>
  <r>
    <n v="1581"/>
    <s v="CA-2012-131338"/>
    <n v="2012"/>
    <x v="101"/>
    <d v="2012-08-12T00:00:00"/>
    <n v="3"/>
    <s v="First Class"/>
    <s v="NP-18325"/>
    <x v="268"/>
    <x v="0"/>
    <s v="United States"/>
    <x v="20"/>
    <x v="15"/>
    <n v="10024"/>
    <x v="3"/>
    <s v="FUR-TA-10002607"/>
    <x v="0"/>
    <s v="Tables"/>
    <s v="KI Conference Tables"/>
    <n v="382.80599999999998"/>
    <n v="9"/>
    <n v="0.4"/>
    <n v="-153.12239999999997"/>
    <n v="535.92840000000001"/>
  </r>
  <r>
    <n v="1582"/>
    <s v="CA-2012-131338"/>
    <n v="2012"/>
    <x v="101"/>
    <d v="2012-08-12T00:00:00"/>
    <n v="3"/>
    <s v="First Class"/>
    <s v="NP-18325"/>
    <x v="268"/>
    <x v="0"/>
    <s v="United States"/>
    <x v="20"/>
    <x v="15"/>
    <n v="10024"/>
    <x v="3"/>
    <s v="OFF-ST-10000642"/>
    <x v="1"/>
    <s v="Storage"/>
    <s v="Tennsco Lockers, Gray"/>
    <n v="41.96"/>
    <n v="2"/>
    <n v="0"/>
    <n v="2.9371999999999971"/>
    <n v="39.022800000000004"/>
  </r>
  <r>
    <n v="1583"/>
    <s v="CA-2012-131338"/>
    <n v="2012"/>
    <x v="101"/>
    <d v="2012-08-12T00:00:00"/>
    <n v="3"/>
    <s v="First Class"/>
    <s v="NP-18325"/>
    <x v="268"/>
    <x v="0"/>
    <s v="United States"/>
    <x v="20"/>
    <x v="15"/>
    <n v="10024"/>
    <x v="3"/>
    <s v="OFF-BI-10000545"/>
    <x v="1"/>
    <s v="Binders"/>
    <s v="GBC Ibimaster 500 Manual ProClick Binding System"/>
    <n v="1217.568"/>
    <n v="2"/>
    <n v="0.2"/>
    <n v="456.58800000000002"/>
    <n v="760.98"/>
  </r>
  <r>
    <n v="1584"/>
    <s v="CA-2012-131338"/>
    <n v="2012"/>
    <x v="101"/>
    <d v="2012-08-12T00:00:00"/>
    <n v="3"/>
    <s v="First Class"/>
    <s v="NP-18325"/>
    <x v="268"/>
    <x v="0"/>
    <s v="United States"/>
    <x v="20"/>
    <x v="15"/>
    <n v="10024"/>
    <x v="3"/>
    <s v="FUR-FU-10002157"/>
    <x v="0"/>
    <s v="Furnishings"/>
    <s v="Artistic Insta-Plaque"/>
    <n v="47.04"/>
    <n v="3"/>
    <n v="0"/>
    <n v="18.345599999999997"/>
    <n v="28.694400000000002"/>
  </r>
  <r>
    <n v="1585"/>
    <s v="CA-2012-131338"/>
    <n v="2012"/>
    <x v="101"/>
    <d v="2012-08-12T00:00:00"/>
    <n v="3"/>
    <s v="First Class"/>
    <s v="NP-18325"/>
    <x v="268"/>
    <x v="0"/>
    <s v="United States"/>
    <x v="20"/>
    <x v="15"/>
    <n v="10024"/>
    <x v="3"/>
    <s v="FUR-FU-10001706"/>
    <x v="0"/>
    <s v="Furnishings"/>
    <s v="Longer-Life Soft White Bulbs"/>
    <n v="6.16"/>
    <n v="2"/>
    <n v="0"/>
    <n v="2.9567999999999999"/>
    <n v="3.2032000000000003"/>
  </r>
  <r>
    <n v="1586"/>
    <s v="CA-2012-131338"/>
    <n v="2012"/>
    <x v="101"/>
    <d v="2012-08-12T00:00:00"/>
    <n v="3"/>
    <s v="First Class"/>
    <s v="NP-18325"/>
    <x v="268"/>
    <x v="0"/>
    <s v="United States"/>
    <x v="20"/>
    <x v="15"/>
    <n v="10024"/>
    <x v="3"/>
    <s v="TEC-PH-10000984"/>
    <x v="2"/>
    <s v="Phones"/>
    <s v="Panasonic KX-TG9471B"/>
    <n v="979.95"/>
    <n v="5"/>
    <n v="0"/>
    <n v="274.38600000000008"/>
    <n v="705.56399999999996"/>
  </r>
  <r>
    <n v="1587"/>
    <s v="CA-2012-131338"/>
    <n v="2012"/>
    <x v="101"/>
    <d v="2012-08-12T00:00:00"/>
    <n v="3"/>
    <s v="First Class"/>
    <s v="NP-18325"/>
    <x v="268"/>
    <x v="0"/>
    <s v="United States"/>
    <x v="20"/>
    <x v="15"/>
    <n v="10024"/>
    <x v="3"/>
    <s v="OFF-PA-10001357"/>
    <x v="1"/>
    <s v="Paper"/>
    <s v="Xerox 1886"/>
    <n v="143.69999999999999"/>
    <n v="3"/>
    <n v="0"/>
    <n v="68.975999999999999"/>
    <n v="74.72399999999999"/>
  </r>
  <r>
    <n v="1588"/>
    <s v="CA-2012-131338"/>
    <n v="2012"/>
    <x v="101"/>
    <d v="2012-08-12T00:00:00"/>
    <n v="3"/>
    <s v="First Class"/>
    <s v="NP-18325"/>
    <x v="268"/>
    <x v="0"/>
    <s v="United States"/>
    <x v="20"/>
    <x v="15"/>
    <n v="10024"/>
    <x v="3"/>
    <s v="OFF-FA-10000992"/>
    <x v="1"/>
    <s v="Fasteners"/>
    <s v="Acco Clips to Go Binder Clips, 24 Clips in Two Sizes"/>
    <n v="10.649999999999999"/>
    <n v="3"/>
    <n v="0"/>
    <n v="5.0054999999999996"/>
    <n v="5.644499999999999"/>
  </r>
  <r>
    <n v="1589"/>
    <s v="CA-2012-131338"/>
    <n v="2012"/>
    <x v="101"/>
    <d v="2012-08-12T00:00:00"/>
    <n v="3"/>
    <s v="First Class"/>
    <s v="NP-18325"/>
    <x v="268"/>
    <x v="0"/>
    <s v="United States"/>
    <x v="20"/>
    <x v="15"/>
    <n v="10024"/>
    <x v="3"/>
    <s v="TEC-AC-10002600"/>
    <x v="2"/>
    <s v="Accessories"/>
    <s v="Belkin QODE FastFit Bluetooth Keyboard"/>
    <n v="247.8"/>
    <n v="4"/>
    <n v="0"/>
    <n v="34.692000000000007"/>
    <n v="213.108"/>
  </r>
  <r>
    <n v="1590"/>
    <s v="CA-2013-109911"/>
    <n v="2013"/>
    <x v="536"/>
    <d v="2013-05-17T00:00:00"/>
    <n v="4"/>
    <s v="Standard Class"/>
    <s v="VG-21805"/>
    <x v="500"/>
    <x v="1"/>
    <s v="United States"/>
    <x v="173"/>
    <x v="17"/>
    <n v="23464"/>
    <x v="0"/>
    <s v="OFF-AR-10001662"/>
    <x v="1"/>
    <s v="Art"/>
    <s v="Rogers Handheld Barrel Pencil Sharpener"/>
    <n v="10.96"/>
    <n v="4"/>
    <n v="0"/>
    <n v="2.9592000000000009"/>
    <n v="8.0007999999999999"/>
  </r>
  <r>
    <n v="1591"/>
    <s v="US-2013-132423"/>
    <n v="2013"/>
    <x v="173"/>
    <d v="2013-04-20T00:00:00"/>
    <n v="4"/>
    <s v="Standard Class"/>
    <s v="MY-18295"/>
    <x v="501"/>
    <x v="1"/>
    <s v="United States"/>
    <x v="237"/>
    <x v="5"/>
    <n v="76051"/>
    <x v="2"/>
    <s v="OFF-AR-10001221"/>
    <x v="1"/>
    <s v="Art"/>
    <s v="Dixon Ticonderoga Erasable Colored Pencil Set, 12-Color"/>
    <n v="33.488000000000007"/>
    <n v="7"/>
    <n v="0.2"/>
    <n v="5.8603999999999967"/>
    <n v="27.627600000000008"/>
  </r>
  <r>
    <n v="1592"/>
    <s v="US-2013-132423"/>
    <n v="2013"/>
    <x v="173"/>
    <d v="2013-04-20T00:00:00"/>
    <n v="4"/>
    <s v="Standard Class"/>
    <s v="MY-18295"/>
    <x v="501"/>
    <x v="1"/>
    <s v="United States"/>
    <x v="237"/>
    <x v="5"/>
    <n v="76051"/>
    <x v="2"/>
    <s v="OFF-FA-10002988"/>
    <x v="1"/>
    <s v="Fasteners"/>
    <s v="Ideal Clamps"/>
    <n v="8.0399999999999991"/>
    <n v="5"/>
    <n v="0.2"/>
    <n v="2.9144999999999994"/>
    <n v="5.1254999999999997"/>
  </r>
  <r>
    <n v="1593"/>
    <s v="CA-2012-122826"/>
    <n v="2012"/>
    <x v="537"/>
    <d v="2012-06-25T00:00:00"/>
    <n v="2"/>
    <s v="Second Class"/>
    <s v="RD-19480"/>
    <x v="502"/>
    <x v="0"/>
    <s v="United States"/>
    <x v="175"/>
    <x v="4"/>
    <n v="98502"/>
    <x v="1"/>
    <s v="TEC-PH-10004830"/>
    <x v="2"/>
    <s v="Phones"/>
    <s v="Pyle PRT45 Retro Home Telephone"/>
    <n v="201.56800000000001"/>
    <n v="4"/>
    <n v="0.2"/>
    <n v="22.676399999999994"/>
    <n v="178.89160000000001"/>
  </r>
  <r>
    <n v="1594"/>
    <s v="CA-2011-117317"/>
    <n v="2011"/>
    <x v="538"/>
    <d v="2011-10-19T00:00:00"/>
    <n v="0"/>
    <s v="Same Day"/>
    <s v="JF-15490"/>
    <x v="223"/>
    <x v="0"/>
    <s v="United States"/>
    <x v="1"/>
    <x v="1"/>
    <n v="90032"/>
    <x v="1"/>
    <s v="OFF-PA-10004519"/>
    <x v="1"/>
    <s v="Paper"/>
    <s v="Spiral Phone Message Books with Labels by Adams"/>
    <n v="13.440000000000001"/>
    <n v="3"/>
    <n v="0"/>
    <n v="6.5856000000000012"/>
    <n v="6.8544"/>
  </r>
  <r>
    <n v="1595"/>
    <s v="CA-2012-118423"/>
    <n v="2012"/>
    <x v="539"/>
    <d v="2012-03-27T00:00:00"/>
    <n v="3"/>
    <s v="First Class"/>
    <s v="DP-13390"/>
    <x v="503"/>
    <x v="2"/>
    <s v="United States"/>
    <x v="97"/>
    <x v="10"/>
    <n v="61604"/>
    <x v="2"/>
    <s v="FUR-BO-10000362"/>
    <x v="0"/>
    <s v="Bookcases"/>
    <s v="Sauder Inglewood Library Bookcases"/>
    <n v="359.05799999999994"/>
    <n v="3"/>
    <n v="0.3"/>
    <n v="-35.905799999999999"/>
    <n v="394.96379999999994"/>
  </r>
  <r>
    <n v="1596"/>
    <s v="CA-2014-149181"/>
    <n v="2014"/>
    <x v="540"/>
    <d v="2014-05-13T00:00:00"/>
    <n v="4"/>
    <s v="Standard Class"/>
    <s v="MD-17350"/>
    <x v="198"/>
    <x v="0"/>
    <s v="United States"/>
    <x v="38"/>
    <x v="24"/>
    <n v="43229"/>
    <x v="3"/>
    <s v="FUR-CH-10004540"/>
    <x v="0"/>
    <s v="Chairs"/>
    <s v="Global Chrome Stack Chair"/>
    <n v="47.991999999999997"/>
    <n v="2"/>
    <n v="0.3"/>
    <n v="-2.0567999999999991"/>
    <n v="50.0488"/>
  </r>
  <r>
    <n v="1597"/>
    <s v="CA-2014-132234"/>
    <n v="2014"/>
    <x v="524"/>
    <d v="2014-10-19T00:00:00"/>
    <n v="2"/>
    <s v="First Class"/>
    <s v="MY-17380"/>
    <x v="199"/>
    <x v="1"/>
    <s v="United States"/>
    <x v="20"/>
    <x v="15"/>
    <n v="10011"/>
    <x v="3"/>
    <s v="FUR-FU-10001290"/>
    <x v="0"/>
    <s v="Furnishings"/>
    <s v="Executive Impressions Supervisor Wall Clock"/>
    <n v="547.30000000000007"/>
    <n v="13"/>
    <n v="0"/>
    <n v="175.13599999999997"/>
    <n v="372.1640000000001"/>
  </r>
  <r>
    <n v="1598"/>
    <s v="CA-2014-158876"/>
    <n v="2014"/>
    <x v="123"/>
    <d v="2014-11-22T00:00:00"/>
    <n v="2"/>
    <s v="Second Class"/>
    <s v="AB-10150"/>
    <x v="492"/>
    <x v="0"/>
    <s v="United States"/>
    <x v="238"/>
    <x v="5"/>
    <n v="75007"/>
    <x v="2"/>
    <s v="OFF-PA-10000308"/>
    <x v="1"/>
    <s v="Paper"/>
    <s v="Xerox 1901"/>
    <n v="16.896000000000001"/>
    <n v="4"/>
    <n v="0.2"/>
    <n v="5.2799999999999994"/>
    <n v="11.616000000000001"/>
  </r>
  <r>
    <n v="1599"/>
    <s v="CA-2014-158876"/>
    <n v="2014"/>
    <x v="123"/>
    <d v="2014-11-22T00:00:00"/>
    <n v="2"/>
    <s v="Second Class"/>
    <s v="AB-10150"/>
    <x v="492"/>
    <x v="0"/>
    <s v="United States"/>
    <x v="238"/>
    <x v="5"/>
    <n v="75007"/>
    <x v="2"/>
    <s v="OFF-SU-10001165"/>
    <x v="1"/>
    <s v="Supplies"/>
    <s v="Acme Elite Stainless Steel Scissors"/>
    <n v="6.6720000000000006"/>
    <n v="1"/>
    <n v="0.2"/>
    <n v="0.50039999999999996"/>
    <n v="6.1716000000000006"/>
  </r>
  <r>
    <n v="1600"/>
    <s v="CA-2014-158876"/>
    <n v="2014"/>
    <x v="123"/>
    <d v="2014-11-22T00:00:00"/>
    <n v="2"/>
    <s v="Second Class"/>
    <s v="AB-10150"/>
    <x v="492"/>
    <x v="0"/>
    <s v="United States"/>
    <x v="238"/>
    <x v="5"/>
    <n v="75007"/>
    <x v="2"/>
    <s v="OFF-AR-10003373"/>
    <x v="1"/>
    <s v="Art"/>
    <s v="Boston School Pro Electric Pencil Sharpener, 1670"/>
    <n v="99.13600000000001"/>
    <n v="4"/>
    <n v="0.2"/>
    <n v="8.674399999999995"/>
    <n v="90.461600000000018"/>
  </r>
  <r>
    <n v="1601"/>
    <s v="CA-2014-158876"/>
    <n v="2014"/>
    <x v="123"/>
    <d v="2014-11-22T00:00:00"/>
    <n v="2"/>
    <s v="Second Class"/>
    <s v="AB-10150"/>
    <x v="492"/>
    <x v="0"/>
    <s v="United States"/>
    <x v="238"/>
    <x v="5"/>
    <n v="75007"/>
    <x v="2"/>
    <s v="FUR-FU-10001967"/>
    <x v="0"/>
    <s v="Furnishings"/>
    <s v="Telescoping Adjustable Floor Lamp"/>
    <n v="15.991999999999999"/>
    <n v="2"/>
    <n v="0.6"/>
    <n v="-13.992999999999999"/>
    <n v="29.984999999999999"/>
  </r>
  <r>
    <n v="1602"/>
    <s v="CA-2013-164672"/>
    <n v="2013"/>
    <x v="541"/>
    <d v="2013-05-14T00:00:00"/>
    <n v="5"/>
    <s v="Second Class"/>
    <s v="GB-14530"/>
    <x v="334"/>
    <x v="1"/>
    <s v="United States"/>
    <x v="18"/>
    <x v="13"/>
    <n v="19901"/>
    <x v="3"/>
    <s v="FUR-FU-10001488"/>
    <x v="0"/>
    <s v="Furnishings"/>
    <s v="Tenex 46&quot; x 60&quot; Computer Anti-Static Chairmat, Rectangular Shaped"/>
    <n v="211.96"/>
    <n v="2"/>
    <n v="0"/>
    <n v="42.391999999999996"/>
    <n v="169.56800000000001"/>
  </r>
  <r>
    <n v="1603"/>
    <s v="US-2013-132857"/>
    <n v="2013"/>
    <x v="25"/>
    <d v="2013-12-18T00:00:00"/>
    <n v="6"/>
    <s v="Standard Class"/>
    <s v="CA-12775"/>
    <x v="222"/>
    <x v="0"/>
    <s v="United States"/>
    <x v="214"/>
    <x v="18"/>
    <n v="37167"/>
    <x v="0"/>
    <s v="OFF-AR-10003251"/>
    <x v="1"/>
    <s v="Art"/>
    <s v="Prang Drawing Pencil Set"/>
    <n v="6.6719999999999988"/>
    <n v="3"/>
    <n v="0.2"/>
    <n v="1.6679999999999997"/>
    <n v="5.0039999999999996"/>
  </r>
  <r>
    <n v="1604"/>
    <s v="CA-2014-116645"/>
    <n v="2014"/>
    <x v="329"/>
    <d v="2014-12-05T00:00:00"/>
    <n v="4"/>
    <s v="Standard Class"/>
    <s v="ME-17725"/>
    <x v="250"/>
    <x v="0"/>
    <s v="United States"/>
    <x v="46"/>
    <x v="13"/>
    <n v="19711"/>
    <x v="3"/>
    <s v="OFF-AR-10001044"/>
    <x v="1"/>
    <s v="Art"/>
    <s v="BOSTON Ranger #55 Pencil Sharpener, Black"/>
    <n v="155.94"/>
    <n v="6"/>
    <n v="0"/>
    <n v="45.222599999999993"/>
    <n v="110.7174"/>
  </r>
  <r>
    <n v="1605"/>
    <s v="US-2013-115819"/>
    <n v="2013"/>
    <x v="475"/>
    <d v="2013-04-25T00:00:00"/>
    <n v="5"/>
    <s v="Second Class"/>
    <s v="JO-15280"/>
    <x v="123"/>
    <x v="0"/>
    <s v="United States"/>
    <x v="1"/>
    <x v="1"/>
    <n v="90049"/>
    <x v="1"/>
    <s v="TEC-PH-10004700"/>
    <x v="2"/>
    <s v="Phones"/>
    <s v="PowerGen Dual USB Car Charger"/>
    <n v="39.960000000000008"/>
    <n v="5"/>
    <n v="0.2"/>
    <n v="12.986999999999995"/>
    <n v="26.973000000000013"/>
  </r>
  <r>
    <n v="1606"/>
    <s v="US-2013-115819"/>
    <n v="2013"/>
    <x v="475"/>
    <d v="2013-04-25T00:00:00"/>
    <n v="5"/>
    <s v="Second Class"/>
    <s v="JO-15280"/>
    <x v="123"/>
    <x v="0"/>
    <s v="United States"/>
    <x v="1"/>
    <x v="1"/>
    <n v="90049"/>
    <x v="1"/>
    <s v="OFF-AR-10000823"/>
    <x v="1"/>
    <s v="Art"/>
    <s v="Newell 307"/>
    <n v="5.46"/>
    <n v="3"/>
    <n v="0"/>
    <n v="1.5288000000000002"/>
    <n v="3.9311999999999996"/>
  </r>
  <r>
    <n v="1607"/>
    <s v="US-2013-115819"/>
    <n v="2013"/>
    <x v="475"/>
    <d v="2013-04-25T00:00:00"/>
    <n v="5"/>
    <s v="Second Class"/>
    <s v="JO-15280"/>
    <x v="123"/>
    <x v="0"/>
    <s v="United States"/>
    <x v="1"/>
    <x v="1"/>
    <n v="90049"/>
    <x v="1"/>
    <s v="OFF-AR-10004456"/>
    <x v="1"/>
    <s v="Art"/>
    <s v="Panasonic KP-4ABK Battery-Operated Pencil Sharpener"/>
    <n v="73.2"/>
    <n v="5"/>
    <n v="0"/>
    <n v="21.227999999999998"/>
    <n v="51.972000000000008"/>
  </r>
  <r>
    <n v="1608"/>
    <s v="US-2013-115819"/>
    <n v="2013"/>
    <x v="475"/>
    <d v="2013-04-25T00:00:00"/>
    <n v="5"/>
    <s v="Second Class"/>
    <s v="JO-15280"/>
    <x v="123"/>
    <x v="0"/>
    <s v="United States"/>
    <x v="1"/>
    <x v="1"/>
    <n v="90049"/>
    <x v="1"/>
    <s v="OFF-BI-10000050"/>
    <x v="1"/>
    <s v="Binders"/>
    <s v="Angle-D Binders with Locking Rings, Label Holders"/>
    <n v="5.84"/>
    <n v="1"/>
    <n v="0.2"/>
    <n v="1.9709999999999996"/>
    <n v="3.8690000000000002"/>
  </r>
  <r>
    <n v="1609"/>
    <s v="US-2013-115819"/>
    <n v="2013"/>
    <x v="475"/>
    <d v="2013-04-25T00:00:00"/>
    <n v="5"/>
    <s v="Second Class"/>
    <s v="JO-15280"/>
    <x v="123"/>
    <x v="0"/>
    <s v="United States"/>
    <x v="1"/>
    <x v="1"/>
    <n v="90049"/>
    <x v="1"/>
    <s v="OFF-PA-10002377"/>
    <x v="1"/>
    <s v="Paper"/>
    <s v="Adams Telephone Message Book W/Dividers/Space For Phone Numbers, 5 1/4&quot;X8 1/2&quot;, 200/Messages"/>
    <n v="22.72"/>
    <n v="4"/>
    <n v="0"/>
    <n v="10.223999999999998"/>
    <n v="12.496"/>
  </r>
  <r>
    <n v="1610"/>
    <s v="US-2013-115819"/>
    <n v="2013"/>
    <x v="475"/>
    <d v="2013-04-25T00:00:00"/>
    <n v="5"/>
    <s v="Second Class"/>
    <s v="JO-15280"/>
    <x v="123"/>
    <x v="0"/>
    <s v="United States"/>
    <x v="1"/>
    <x v="1"/>
    <n v="90049"/>
    <x v="1"/>
    <s v="OFF-BI-10000591"/>
    <x v="1"/>
    <s v="Binders"/>
    <s v="Avery Binder Labels"/>
    <n v="9.3360000000000003"/>
    <n v="3"/>
    <n v="0.2"/>
    <n v="3.2675999999999994"/>
    <n v="6.0684000000000005"/>
  </r>
  <r>
    <n v="1611"/>
    <s v="CA-2011-156349"/>
    <n v="2011"/>
    <x v="542"/>
    <d v="2011-05-30T00:00:00"/>
    <n v="4"/>
    <s v="Standard Class"/>
    <s v="ML-17395"/>
    <x v="504"/>
    <x v="1"/>
    <s v="United States"/>
    <x v="1"/>
    <x v="1"/>
    <n v="90008"/>
    <x v="1"/>
    <s v="FUR-BO-10000362"/>
    <x v="0"/>
    <s v="Bookcases"/>
    <s v="Sauder Inglewood Library Bookcases"/>
    <n v="290.666"/>
    <n v="2"/>
    <n v="0.15"/>
    <n v="27.356800000000007"/>
    <n v="263.30919999999998"/>
  </r>
  <r>
    <n v="1612"/>
    <s v="CA-2011-156349"/>
    <n v="2011"/>
    <x v="542"/>
    <d v="2011-05-30T00:00:00"/>
    <n v="4"/>
    <s v="Standard Class"/>
    <s v="ML-17395"/>
    <x v="504"/>
    <x v="1"/>
    <s v="United States"/>
    <x v="1"/>
    <x v="1"/>
    <n v="90008"/>
    <x v="1"/>
    <s v="TEC-PH-10000441"/>
    <x v="2"/>
    <s v="Phones"/>
    <s v="VTech DS6151"/>
    <n v="201.584"/>
    <n v="2"/>
    <n v="0.2"/>
    <n v="20.158400000000015"/>
    <n v="181.42559999999997"/>
  </r>
  <r>
    <n v="1613"/>
    <s v="CA-2011-156349"/>
    <n v="2011"/>
    <x v="542"/>
    <d v="2011-05-30T00:00:00"/>
    <n v="4"/>
    <s v="Standard Class"/>
    <s v="ML-17395"/>
    <x v="504"/>
    <x v="1"/>
    <s v="United States"/>
    <x v="1"/>
    <x v="1"/>
    <n v="90008"/>
    <x v="1"/>
    <s v="TEC-PH-10002726"/>
    <x v="2"/>
    <s v="Phones"/>
    <s v="netTALK DUO VoIP Telephone Service"/>
    <n v="83.984000000000009"/>
    <n v="2"/>
    <n v="0.2"/>
    <n v="31.494"/>
    <n v="52.490000000000009"/>
  </r>
  <r>
    <n v="1614"/>
    <s v="CA-2014-138380"/>
    <n v="2014"/>
    <x v="202"/>
    <d v="2014-12-26T00:00:00"/>
    <n v="4"/>
    <s v="Standard Class"/>
    <s v="YS-21880"/>
    <x v="453"/>
    <x v="1"/>
    <s v="United States"/>
    <x v="182"/>
    <x v="1"/>
    <n v="94601"/>
    <x v="1"/>
    <s v="OFF-ST-10003306"/>
    <x v="1"/>
    <s v="Storage"/>
    <s v="Letter Size Cart"/>
    <n v="1000.0200000000001"/>
    <n v="7"/>
    <n v="0"/>
    <n v="290.00579999999991"/>
    <n v="710.01420000000019"/>
  </r>
  <r>
    <n v="1615"/>
    <s v="US-2013-113509"/>
    <n v="2013"/>
    <x v="543"/>
    <d v="2013-03-20T00:00:00"/>
    <n v="4"/>
    <s v="Standard Class"/>
    <s v="PL-18925"/>
    <x v="484"/>
    <x v="2"/>
    <s v="United States"/>
    <x v="10"/>
    <x v="9"/>
    <n v="19143"/>
    <x v="3"/>
    <s v="TEC-AC-10004855"/>
    <x v="2"/>
    <s v="Accessories"/>
    <s v="V7 USB Numeric Keypad"/>
    <n v="83.976000000000013"/>
    <n v="3"/>
    <n v="0.2"/>
    <n v="-13.646100000000001"/>
    <n v="97.622100000000017"/>
  </r>
  <r>
    <n v="1616"/>
    <s v="CA-2012-130022"/>
    <n v="2012"/>
    <x v="544"/>
    <d v="2012-08-16T00:00:00"/>
    <n v="6"/>
    <s v="Standard Class"/>
    <s v="JK-16120"/>
    <x v="451"/>
    <x v="2"/>
    <s v="United States"/>
    <x v="16"/>
    <x v="11"/>
    <n v="55122"/>
    <x v="2"/>
    <s v="OFF-LA-10002787"/>
    <x v="1"/>
    <s v="Labels"/>
    <s v="Avery 480"/>
    <n v="3.75"/>
    <n v="1"/>
    <n v="0"/>
    <n v="1.7999999999999998"/>
    <n v="1.9500000000000002"/>
  </r>
  <r>
    <n v="1617"/>
    <s v="CA-2012-130022"/>
    <n v="2012"/>
    <x v="544"/>
    <d v="2012-08-16T00:00:00"/>
    <n v="6"/>
    <s v="Standard Class"/>
    <s v="JK-16120"/>
    <x v="451"/>
    <x v="2"/>
    <s v="United States"/>
    <x v="16"/>
    <x v="11"/>
    <n v="55122"/>
    <x v="2"/>
    <s v="OFF-LA-10002043"/>
    <x v="1"/>
    <s v="Labels"/>
    <s v="Avery 489"/>
    <n v="41.4"/>
    <n v="4"/>
    <n v="0"/>
    <n v="19.872"/>
    <n v="21.527999999999999"/>
  </r>
  <r>
    <n v="1618"/>
    <s v="CA-2012-130022"/>
    <n v="2012"/>
    <x v="544"/>
    <d v="2012-08-16T00:00:00"/>
    <n v="6"/>
    <s v="Standard Class"/>
    <s v="JK-16120"/>
    <x v="451"/>
    <x v="2"/>
    <s v="United States"/>
    <x v="16"/>
    <x v="11"/>
    <n v="55122"/>
    <x v="2"/>
    <s v="OFF-AR-10001915"/>
    <x v="1"/>
    <s v="Art"/>
    <s v="Peel-Off China Markers"/>
    <n v="29.79"/>
    <n v="3"/>
    <n v="0"/>
    <n v="12.511800000000001"/>
    <n v="17.278199999999998"/>
  </r>
  <r>
    <n v="1619"/>
    <s v="US-2013-118780"/>
    <n v="2013"/>
    <x v="545"/>
    <d v="2013-09-15T00:00:00"/>
    <n v="4"/>
    <s v="Second Class"/>
    <s v="PN-18775"/>
    <x v="43"/>
    <x v="2"/>
    <s v="United States"/>
    <x v="20"/>
    <x v="15"/>
    <n v="10011"/>
    <x v="3"/>
    <s v="OFF-ST-10000352"/>
    <x v="1"/>
    <s v="Storage"/>
    <s v="Acco Perma 2700 Stacking Storage Drawers"/>
    <n v="59.48"/>
    <n v="2"/>
    <n v="0"/>
    <n v="8.9220000000000041"/>
    <n v="50.557999999999993"/>
  </r>
  <r>
    <n v="1620"/>
    <s v="US-2013-118780"/>
    <n v="2013"/>
    <x v="545"/>
    <d v="2013-09-15T00:00:00"/>
    <n v="4"/>
    <s v="Second Class"/>
    <s v="PN-18775"/>
    <x v="43"/>
    <x v="2"/>
    <s v="United States"/>
    <x v="20"/>
    <x v="15"/>
    <n v="10011"/>
    <x v="3"/>
    <s v="OFF-PA-10000575"/>
    <x v="1"/>
    <s v="Paper"/>
    <s v="Wirebound Message Books, Four 2 3/4 x 5 White Forms per Page"/>
    <n v="6.69"/>
    <n v="1"/>
    <n v="0"/>
    <n v="3.0773999999999999"/>
    <n v="3.6126000000000005"/>
  </r>
  <r>
    <n v="1621"/>
    <s v="CA-2014-108560"/>
    <n v="2014"/>
    <x v="141"/>
    <d v="2014-07-16T00:00:00"/>
    <n v="7"/>
    <s v="Standard Class"/>
    <s v="JC-15385"/>
    <x v="505"/>
    <x v="0"/>
    <s v="United States"/>
    <x v="239"/>
    <x v="4"/>
    <n v="98031"/>
    <x v="1"/>
    <s v="FUR-FU-10002937"/>
    <x v="0"/>
    <s v="Furnishings"/>
    <s v="GE 48&quot; Fluorescent Tube, Cool White Energy Saver, 34 Watts, 30/Box"/>
    <n v="198.46"/>
    <n v="2"/>
    <n v="0"/>
    <n v="99.23"/>
    <n v="99.23"/>
  </r>
  <r>
    <n v="1622"/>
    <s v="CA-2014-108560"/>
    <n v="2014"/>
    <x v="141"/>
    <d v="2014-07-16T00:00:00"/>
    <n v="7"/>
    <s v="Standard Class"/>
    <s v="JC-15385"/>
    <x v="505"/>
    <x v="0"/>
    <s v="United States"/>
    <x v="239"/>
    <x v="4"/>
    <n v="98031"/>
    <x v="1"/>
    <s v="OFF-LA-10003930"/>
    <x v="1"/>
    <s v="Labels"/>
    <s v="Dot Matrix Printer Tape Reel Labels, White, 5000/Box"/>
    <n v="786.48"/>
    <n v="8"/>
    <n v="0"/>
    <n v="385.37520000000001"/>
    <n v="401.10480000000001"/>
  </r>
  <r>
    <n v="1623"/>
    <s v="CA-2014-108560"/>
    <n v="2014"/>
    <x v="141"/>
    <d v="2014-07-16T00:00:00"/>
    <n v="7"/>
    <s v="Standard Class"/>
    <s v="JC-15385"/>
    <x v="505"/>
    <x v="0"/>
    <s v="United States"/>
    <x v="239"/>
    <x v="4"/>
    <n v="98031"/>
    <x v="1"/>
    <s v="OFF-BI-10001107"/>
    <x v="1"/>
    <s v="Binders"/>
    <s v="GBC White Gloss Covers, Plain Front"/>
    <n v="23.168000000000003"/>
    <n v="2"/>
    <n v="0.2"/>
    <n v="7.8191999999999995"/>
    <n v="15.348800000000004"/>
  </r>
  <r>
    <n v="1624"/>
    <s v="CA-2014-108560"/>
    <n v="2014"/>
    <x v="141"/>
    <d v="2014-07-16T00:00:00"/>
    <n v="7"/>
    <s v="Standard Class"/>
    <s v="JC-15385"/>
    <x v="505"/>
    <x v="0"/>
    <s v="United States"/>
    <x v="239"/>
    <x v="4"/>
    <n v="98031"/>
    <x v="1"/>
    <s v="TEC-AC-10003063"/>
    <x v="2"/>
    <s v="Accessories"/>
    <s v="Micro Innovations USB RF Wireless Keyboard with Mouse"/>
    <n v="50"/>
    <n v="2"/>
    <n v="0"/>
    <n v="10.5"/>
    <n v="39.5"/>
  </r>
  <r>
    <n v="1625"/>
    <s v="CA-2012-157084"/>
    <n v="2012"/>
    <x v="546"/>
    <d v="2012-12-24T00:00:00"/>
    <n v="5"/>
    <s v="Standard Class"/>
    <s v="JG-15160"/>
    <x v="506"/>
    <x v="0"/>
    <s v="United States"/>
    <x v="1"/>
    <x v="1"/>
    <n v="90049"/>
    <x v="1"/>
    <s v="TEC-PH-10002922"/>
    <x v="2"/>
    <s v="Phones"/>
    <s v="ShoreTel ShorePhone IP 230 VoIP phone"/>
    <n v="675.96"/>
    <n v="5"/>
    <n v="0.2"/>
    <n v="84.494999999999948"/>
    <n v="591.46500000000015"/>
  </r>
  <r>
    <n v="1626"/>
    <s v="CA-2012-157084"/>
    <n v="2012"/>
    <x v="546"/>
    <d v="2012-12-24T00:00:00"/>
    <n v="5"/>
    <s v="Standard Class"/>
    <s v="JG-15160"/>
    <x v="506"/>
    <x v="0"/>
    <s v="United States"/>
    <x v="1"/>
    <x v="1"/>
    <n v="90049"/>
    <x v="1"/>
    <s v="TEC-AC-10002049"/>
    <x v="2"/>
    <s v="Accessories"/>
    <s v="Plantronics Savi W720 Multi-Device Wireless Headset System"/>
    <n v="1265.8499999999999"/>
    <n v="3"/>
    <n v="0"/>
    <n v="556.97400000000005"/>
    <n v="708.87599999999986"/>
  </r>
  <r>
    <n v="1627"/>
    <s v="CA-2012-164539"/>
    <n v="2012"/>
    <x v="547"/>
    <d v="2012-11-22T00:00:00"/>
    <n v="6"/>
    <s v="Standard Class"/>
    <s v="PO-19180"/>
    <x v="178"/>
    <x v="2"/>
    <s v="United States"/>
    <x v="20"/>
    <x v="15"/>
    <n v="10011"/>
    <x v="3"/>
    <s v="OFF-AP-10002457"/>
    <x v="1"/>
    <s v="Appliances"/>
    <s v="Eureka The Boss Plus 12-Amp Hard Box Upright Vacuum, Red"/>
    <n v="523.25"/>
    <n v="5"/>
    <n v="0"/>
    <n v="141.27749999999997"/>
    <n v="381.97250000000003"/>
  </r>
  <r>
    <n v="1628"/>
    <s v="CA-2012-143119"/>
    <n v="2012"/>
    <x v="496"/>
    <d v="2012-09-30T00:00:00"/>
    <n v="6"/>
    <s v="Standard Class"/>
    <s v="MC-17275"/>
    <x v="507"/>
    <x v="0"/>
    <s v="United States"/>
    <x v="240"/>
    <x v="28"/>
    <n v="70506"/>
    <x v="0"/>
    <s v="FUR-CH-10001270"/>
    <x v="0"/>
    <s v="Chairs"/>
    <s v="Harbour Creations Steel Folding Chair"/>
    <n v="517.5"/>
    <n v="6"/>
    <n v="0"/>
    <n v="155.24999999999994"/>
    <n v="362.25000000000006"/>
  </r>
  <r>
    <n v="1629"/>
    <s v="CA-2014-101049"/>
    <n v="2014"/>
    <x v="548"/>
    <d v="2014-06-26T00:00:00"/>
    <n v="4"/>
    <s v="Second Class"/>
    <s v="AS-10240"/>
    <x v="238"/>
    <x v="0"/>
    <s v="United States"/>
    <x v="138"/>
    <x v="24"/>
    <n v="44105"/>
    <x v="3"/>
    <s v="FUR-FU-10004415"/>
    <x v="0"/>
    <s v="Furnishings"/>
    <s v="Stacking Tray, Side-Loading, Legal, Smoke"/>
    <n v="17.920000000000002"/>
    <n v="5"/>
    <n v="0.2"/>
    <n v="2.4639999999999986"/>
    <n v="15.456000000000003"/>
  </r>
  <r>
    <n v="1630"/>
    <s v="CA-2014-101049"/>
    <n v="2014"/>
    <x v="548"/>
    <d v="2014-06-26T00:00:00"/>
    <n v="4"/>
    <s v="Second Class"/>
    <s v="AS-10240"/>
    <x v="238"/>
    <x v="0"/>
    <s v="United States"/>
    <x v="138"/>
    <x v="24"/>
    <n v="44105"/>
    <x v="3"/>
    <s v="OFF-BI-10001510"/>
    <x v="1"/>
    <s v="Binders"/>
    <s v="Deluxe Heavy-Duty Vinyl Round Ring Binder"/>
    <n v="41.256000000000007"/>
    <n v="6"/>
    <n v="0.7"/>
    <n v="-34.38000000000001"/>
    <n v="75.636000000000024"/>
  </r>
  <r>
    <n v="1631"/>
    <s v="CA-2013-106530"/>
    <n v="2013"/>
    <x v="541"/>
    <d v="2013-05-09T00:00:00"/>
    <n v="0"/>
    <s v="Same Day"/>
    <s v="CL-12565"/>
    <x v="52"/>
    <x v="0"/>
    <s v="United States"/>
    <x v="138"/>
    <x v="24"/>
    <n v="44105"/>
    <x v="3"/>
    <s v="OFF-ST-10002011"/>
    <x v="1"/>
    <s v="Storage"/>
    <s v="Smead Adjustable Mobile File Trolley with Lockable Top"/>
    <n v="1006.056"/>
    <n v="3"/>
    <n v="0.2"/>
    <n v="88.029900000000055"/>
    <n v="918.02610000000004"/>
  </r>
  <r>
    <n v="1632"/>
    <s v="CA-2013-106530"/>
    <n v="2013"/>
    <x v="541"/>
    <d v="2013-05-09T00:00:00"/>
    <n v="0"/>
    <s v="Same Day"/>
    <s v="CL-12565"/>
    <x v="52"/>
    <x v="0"/>
    <s v="United States"/>
    <x v="138"/>
    <x v="24"/>
    <n v="44105"/>
    <x v="3"/>
    <s v="OFF-PA-10002986"/>
    <x v="1"/>
    <s v="Paper"/>
    <s v="Xerox 1898"/>
    <n v="10.688000000000001"/>
    <n v="2"/>
    <n v="0.2"/>
    <n v="3.7407999999999997"/>
    <n v="6.9472000000000005"/>
  </r>
  <r>
    <n v="1633"/>
    <s v="CA-2013-106530"/>
    <n v="2013"/>
    <x v="541"/>
    <d v="2013-05-09T00:00:00"/>
    <n v="0"/>
    <s v="Same Day"/>
    <s v="CL-12565"/>
    <x v="52"/>
    <x v="0"/>
    <s v="United States"/>
    <x v="138"/>
    <x v="24"/>
    <n v="44105"/>
    <x v="3"/>
    <s v="OFF-PA-10004451"/>
    <x v="1"/>
    <s v="Paper"/>
    <s v="Xerox 222"/>
    <n v="10.368000000000002"/>
    <n v="2"/>
    <n v="0.2"/>
    <n v="3.6288"/>
    <n v="6.7392000000000021"/>
  </r>
  <r>
    <n v="1634"/>
    <s v="CA-2013-106530"/>
    <n v="2013"/>
    <x v="541"/>
    <d v="2013-05-09T00:00:00"/>
    <n v="0"/>
    <s v="Same Day"/>
    <s v="CL-12565"/>
    <x v="52"/>
    <x v="0"/>
    <s v="United States"/>
    <x v="138"/>
    <x v="24"/>
    <n v="44105"/>
    <x v="3"/>
    <s v="OFF-ST-10000649"/>
    <x v="1"/>
    <s v="Storage"/>
    <s v="Hanging Personal Folder File"/>
    <n v="25.12"/>
    <n v="2"/>
    <n v="0.2"/>
    <n v="1.5700000000000012"/>
    <n v="23.55"/>
  </r>
  <r>
    <n v="1635"/>
    <s v="CA-2013-106530"/>
    <n v="2013"/>
    <x v="541"/>
    <d v="2013-05-09T00:00:00"/>
    <n v="0"/>
    <s v="Same Day"/>
    <s v="CL-12565"/>
    <x v="52"/>
    <x v="0"/>
    <s v="United States"/>
    <x v="138"/>
    <x v="24"/>
    <n v="44105"/>
    <x v="3"/>
    <s v="TEC-AC-10001465"/>
    <x v="2"/>
    <s v="Accessories"/>
    <s v="SanDisk Cruzer 64 GB USB Flash Drive"/>
    <n v="58.112000000000002"/>
    <n v="2"/>
    <n v="0.2"/>
    <n v="7.263999999999994"/>
    <n v="50.848000000000006"/>
  </r>
  <r>
    <n v="1636"/>
    <s v="CA-2011-168984"/>
    <n v="2011"/>
    <x v="35"/>
    <d v="2011-12-02T00:00:00"/>
    <n v="6"/>
    <s v="Standard Class"/>
    <s v="NW-18400"/>
    <x v="508"/>
    <x v="0"/>
    <s v="United States"/>
    <x v="241"/>
    <x v="21"/>
    <n v="97224"/>
    <x v="1"/>
    <s v="OFF-PA-10001166"/>
    <x v="1"/>
    <s v="Paper"/>
    <s v="Xerox 2"/>
    <n v="15.552000000000003"/>
    <n v="3"/>
    <n v="0.2"/>
    <n v="5.4432"/>
    <n v="10.108800000000002"/>
  </r>
  <r>
    <n v="1637"/>
    <s v="CA-2011-168984"/>
    <n v="2011"/>
    <x v="35"/>
    <d v="2011-12-02T00:00:00"/>
    <n v="6"/>
    <s v="Standard Class"/>
    <s v="NW-18400"/>
    <x v="508"/>
    <x v="0"/>
    <s v="United States"/>
    <x v="241"/>
    <x v="21"/>
    <n v="97224"/>
    <x v="1"/>
    <s v="OFF-ST-10001097"/>
    <x v="1"/>
    <s v="Storage"/>
    <s v="Office Impressions Heavy Duty Welded Shelving &amp; Multimedia Storage Drawers"/>
    <n v="669.08"/>
    <n v="5"/>
    <n v="0.2"/>
    <n v="-167.27"/>
    <n v="836.35"/>
  </r>
  <r>
    <n v="1638"/>
    <s v="CA-2011-168984"/>
    <n v="2011"/>
    <x v="35"/>
    <d v="2011-12-02T00:00:00"/>
    <n v="6"/>
    <s v="Standard Class"/>
    <s v="NW-18400"/>
    <x v="508"/>
    <x v="0"/>
    <s v="United States"/>
    <x v="241"/>
    <x v="21"/>
    <n v="97224"/>
    <x v="1"/>
    <s v="TEC-PH-10000038"/>
    <x v="2"/>
    <s v="Phones"/>
    <s v="Jawbone MINI JAMBOX Wireless Bluetooth Speaker"/>
    <n v="438.33600000000001"/>
    <n v="4"/>
    <n v="0.2"/>
    <n v="-87.667200000000037"/>
    <n v="526.00320000000011"/>
  </r>
  <r>
    <n v="1639"/>
    <s v="CA-2013-157266"/>
    <n v="2013"/>
    <x v="439"/>
    <d v="2013-06-02T00:00:00"/>
    <n v="6"/>
    <s v="Standard Class"/>
    <s v="TB-21280"/>
    <x v="509"/>
    <x v="0"/>
    <s v="United States"/>
    <x v="176"/>
    <x v="40"/>
    <n v="20016"/>
    <x v="3"/>
    <s v="OFF-PA-10002689"/>
    <x v="1"/>
    <s v="Paper"/>
    <s v="Weyerhaeuser First Choice Laser/Copy Paper (20Lb. and 88 Bright)"/>
    <n v="19.440000000000001"/>
    <n v="3"/>
    <n v="0"/>
    <n v="9.3312000000000008"/>
    <n v="10.1088"/>
  </r>
  <r>
    <n v="1640"/>
    <s v="CA-2013-157266"/>
    <n v="2013"/>
    <x v="439"/>
    <d v="2013-06-02T00:00:00"/>
    <n v="6"/>
    <s v="Standard Class"/>
    <s v="TB-21280"/>
    <x v="509"/>
    <x v="0"/>
    <s v="United States"/>
    <x v="176"/>
    <x v="40"/>
    <n v="20016"/>
    <x v="3"/>
    <s v="OFF-BI-10004728"/>
    <x v="1"/>
    <s v="Binders"/>
    <s v="Wilson Jones Turn Tabs Binder Tool for Ring Binders"/>
    <n v="9.64"/>
    <n v="2"/>
    <n v="0"/>
    <n v="4.4344000000000001"/>
    <n v="5.2056000000000004"/>
  </r>
  <r>
    <n v="1641"/>
    <s v="CA-2013-157266"/>
    <n v="2013"/>
    <x v="439"/>
    <d v="2013-06-02T00:00:00"/>
    <n v="6"/>
    <s v="Standard Class"/>
    <s v="TB-21280"/>
    <x v="509"/>
    <x v="0"/>
    <s v="United States"/>
    <x v="176"/>
    <x v="40"/>
    <n v="20016"/>
    <x v="3"/>
    <s v="OFF-PA-10004675"/>
    <x v="1"/>
    <s v="Paper"/>
    <s v="Telephone Message Books with Fax/Mobile Section, 5 1/2&quot; x 3 3/16&quot;"/>
    <n v="12.7"/>
    <n v="2"/>
    <n v="0"/>
    <n v="5.8419999999999996"/>
    <n v="6.8579999999999997"/>
  </r>
  <r>
    <n v="1642"/>
    <s v="CA-2013-157266"/>
    <n v="2013"/>
    <x v="439"/>
    <d v="2013-06-02T00:00:00"/>
    <n v="6"/>
    <s v="Standard Class"/>
    <s v="TB-21280"/>
    <x v="509"/>
    <x v="0"/>
    <s v="United States"/>
    <x v="176"/>
    <x v="40"/>
    <n v="20016"/>
    <x v="3"/>
    <s v="FUR-FU-10000629"/>
    <x v="0"/>
    <s v="Furnishings"/>
    <s v="9-3/4 Diameter Round Wall Clock"/>
    <n v="41.37"/>
    <n v="3"/>
    <n v="0"/>
    <n v="17.375399999999999"/>
    <n v="23.994599999999998"/>
  </r>
  <r>
    <n v="1643"/>
    <s v="US-2011-134712"/>
    <n v="2011"/>
    <x v="503"/>
    <d v="2011-12-04T00:00:00"/>
    <n v="5"/>
    <s v="Standard Class"/>
    <s v="BS-11380"/>
    <x v="510"/>
    <x v="1"/>
    <s v="United States"/>
    <x v="242"/>
    <x v="10"/>
    <n v="60076"/>
    <x v="2"/>
    <s v="OFF-FA-10003112"/>
    <x v="1"/>
    <s v="Fasteners"/>
    <s v="Staples"/>
    <n v="12.624000000000001"/>
    <n v="2"/>
    <n v="0.2"/>
    <n v="3.944999999999999"/>
    <n v="8.679000000000002"/>
  </r>
  <r>
    <n v="1644"/>
    <s v="CA-2012-111829"/>
    <n v="2012"/>
    <x v="531"/>
    <d v="2012-03-20T00:00:00"/>
    <n v="1"/>
    <s v="First Class"/>
    <s v="FH-14365"/>
    <x v="92"/>
    <x v="1"/>
    <s v="United States"/>
    <x v="4"/>
    <x v="4"/>
    <n v="98115"/>
    <x v="1"/>
    <s v="OFF-ST-10000142"/>
    <x v="1"/>
    <s v="Storage"/>
    <s v="Deluxe Rollaway Locking File with Drawer"/>
    <n v="1247.6399999999999"/>
    <n v="3"/>
    <n v="0"/>
    <n v="349.33919999999995"/>
    <n v="898.30079999999998"/>
  </r>
  <r>
    <n v="1645"/>
    <s v="CA-2012-111829"/>
    <n v="2012"/>
    <x v="531"/>
    <d v="2012-03-20T00:00:00"/>
    <n v="1"/>
    <s v="First Class"/>
    <s v="FH-14365"/>
    <x v="92"/>
    <x v="1"/>
    <s v="United States"/>
    <x v="4"/>
    <x v="4"/>
    <n v="98115"/>
    <x v="1"/>
    <s v="TEC-CO-10001766"/>
    <x v="2"/>
    <s v="Copiers"/>
    <s v="Canon PC940 Copier"/>
    <n v="3149.9300000000003"/>
    <n v="7"/>
    <n v="0"/>
    <n v="1480.4670999999998"/>
    <n v="1669.4629000000004"/>
  </r>
  <r>
    <n v="1646"/>
    <s v="CA-2012-111829"/>
    <n v="2012"/>
    <x v="531"/>
    <d v="2012-03-20T00:00:00"/>
    <n v="1"/>
    <s v="First Class"/>
    <s v="FH-14365"/>
    <x v="92"/>
    <x v="1"/>
    <s v="United States"/>
    <x v="4"/>
    <x v="4"/>
    <n v="98115"/>
    <x v="1"/>
    <s v="OFF-PA-10004359"/>
    <x v="1"/>
    <s v="Paper"/>
    <s v="Multicolor Computer Printout Paper"/>
    <n v="209.7"/>
    <n v="2"/>
    <n v="0"/>
    <n v="100.65599999999999"/>
    <n v="109.044"/>
  </r>
  <r>
    <n v="1647"/>
    <s v="CA-2012-105221"/>
    <n v="2012"/>
    <x v="549"/>
    <d v="2012-11-03T00:00:00"/>
    <n v="2"/>
    <s v="First Class"/>
    <s v="VM-21685"/>
    <x v="91"/>
    <x v="2"/>
    <s v="United States"/>
    <x v="10"/>
    <x v="9"/>
    <n v="19140"/>
    <x v="3"/>
    <s v="TEC-AC-10002323"/>
    <x v="2"/>
    <s v="Accessories"/>
    <s v="SanDisk Ultra 32 GB MicroSDHC Class 10 Memory Card"/>
    <n v="35.360000000000007"/>
    <n v="2"/>
    <n v="0.2"/>
    <n v="-3.0939999999999994"/>
    <n v="38.454000000000008"/>
  </r>
  <r>
    <n v="1648"/>
    <s v="CA-2012-105221"/>
    <n v="2012"/>
    <x v="549"/>
    <d v="2012-11-03T00:00:00"/>
    <n v="2"/>
    <s v="First Class"/>
    <s v="VM-21685"/>
    <x v="91"/>
    <x v="2"/>
    <s v="United States"/>
    <x v="10"/>
    <x v="9"/>
    <n v="19140"/>
    <x v="3"/>
    <s v="OFF-FA-10001135"/>
    <x v="1"/>
    <s v="Fasteners"/>
    <s v="Brites Rubber Bands, 1 1/2 oz. Box"/>
    <n v="3.1680000000000001"/>
    <n v="2"/>
    <n v="0.2"/>
    <n v="-0.71279999999999988"/>
    <n v="3.8807999999999998"/>
  </r>
  <r>
    <n v="1649"/>
    <s v="CA-2012-120341"/>
    <n v="2012"/>
    <x v="120"/>
    <d v="2012-09-29T00:00:00"/>
    <n v="3"/>
    <s v="Second Class"/>
    <s v="SF-20200"/>
    <x v="227"/>
    <x v="0"/>
    <s v="United States"/>
    <x v="10"/>
    <x v="9"/>
    <n v="19143"/>
    <x v="3"/>
    <s v="OFF-BI-10004224"/>
    <x v="1"/>
    <s v="Binders"/>
    <s v="Catalog Binders with Expanding Posts"/>
    <n v="121.10400000000003"/>
    <n v="6"/>
    <n v="0.7"/>
    <n v="-100.91999999999999"/>
    <n v="222.024"/>
  </r>
  <r>
    <n v="1650"/>
    <s v="CA-2012-120341"/>
    <n v="2012"/>
    <x v="120"/>
    <d v="2012-09-29T00:00:00"/>
    <n v="3"/>
    <s v="Second Class"/>
    <s v="SF-20200"/>
    <x v="227"/>
    <x v="0"/>
    <s v="United States"/>
    <x v="10"/>
    <x v="9"/>
    <n v="19143"/>
    <x v="3"/>
    <s v="TEC-PH-10003357"/>
    <x v="2"/>
    <s v="Phones"/>
    <s v="Grandstream GXP2100 Mainstream Business Phone"/>
    <n v="45.893999999999998"/>
    <n v="1"/>
    <n v="0.4"/>
    <n v="-9.178799999999999"/>
    <n v="55.072800000000001"/>
  </r>
  <r>
    <n v="1651"/>
    <s v="CA-2011-135699"/>
    <n v="2011"/>
    <x v="550"/>
    <d v="2011-08-29T00:00:00"/>
    <n v="0"/>
    <s v="Same Day"/>
    <s v="HH-15010"/>
    <x v="511"/>
    <x v="1"/>
    <s v="United States"/>
    <x v="8"/>
    <x v="1"/>
    <n v="94110"/>
    <x v="1"/>
    <s v="OFF-PA-10004475"/>
    <x v="1"/>
    <s v="Paper"/>
    <s v="Xerox 1940"/>
    <n v="109.92"/>
    <n v="2"/>
    <n v="0"/>
    <n v="53.860799999999998"/>
    <n v="56.059200000000004"/>
  </r>
  <r>
    <n v="1652"/>
    <s v="CA-2011-135699"/>
    <n v="2011"/>
    <x v="550"/>
    <d v="2011-08-29T00:00:00"/>
    <n v="0"/>
    <s v="Same Day"/>
    <s v="HH-15010"/>
    <x v="511"/>
    <x v="1"/>
    <s v="United States"/>
    <x v="8"/>
    <x v="1"/>
    <n v="94110"/>
    <x v="1"/>
    <s v="OFF-PA-10003001"/>
    <x v="1"/>
    <s v="Paper"/>
    <s v="Xerox 1986"/>
    <n v="13.36"/>
    <n v="2"/>
    <n v="0"/>
    <n v="6.4127999999999998"/>
    <n v="6.9471999999999996"/>
  </r>
  <r>
    <n v="1653"/>
    <s v="US-2014-132444"/>
    <n v="2014"/>
    <x v="551"/>
    <d v="2014-11-22T00:00:00"/>
    <n v="3"/>
    <s v="First Class"/>
    <s v="CD-12280"/>
    <x v="512"/>
    <x v="0"/>
    <s v="United States"/>
    <x v="4"/>
    <x v="4"/>
    <n v="98105"/>
    <x v="1"/>
    <s v="OFF-ST-10003442"/>
    <x v="1"/>
    <s v="Storage"/>
    <s v="Eldon Portable Mobile Manager"/>
    <n v="169.68"/>
    <n v="6"/>
    <n v="0"/>
    <n v="45.813600000000001"/>
    <n v="123.8664"/>
  </r>
  <r>
    <n v="1654"/>
    <s v="US-2014-132444"/>
    <n v="2014"/>
    <x v="551"/>
    <d v="2014-11-22T00:00:00"/>
    <n v="3"/>
    <s v="First Class"/>
    <s v="CD-12280"/>
    <x v="512"/>
    <x v="0"/>
    <s v="United States"/>
    <x v="4"/>
    <x v="4"/>
    <n v="98105"/>
    <x v="1"/>
    <s v="TEC-AC-10003832"/>
    <x v="2"/>
    <s v="Accessories"/>
    <s v="Imation 16GB Mini TravelDrive USB 2.0 Flash Drive"/>
    <n v="132.52000000000001"/>
    <n v="4"/>
    <n v="0"/>
    <n v="54.333200000000005"/>
    <n v="78.186800000000005"/>
  </r>
  <r>
    <n v="1655"/>
    <s v="US-2014-132444"/>
    <n v="2014"/>
    <x v="551"/>
    <d v="2014-11-22T00:00:00"/>
    <n v="3"/>
    <s v="First Class"/>
    <s v="CD-12280"/>
    <x v="512"/>
    <x v="0"/>
    <s v="United States"/>
    <x v="4"/>
    <x v="4"/>
    <n v="98105"/>
    <x v="1"/>
    <s v="OFF-FA-10000611"/>
    <x v="1"/>
    <s v="Fasteners"/>
    <s v="Binder Clips by OIC"/>
    <n v="2.96"/>
    <n v="2"/>
    <n v="0"/>
    <n v="1.4207999999999998"/>
    <n v="1.5392000000000001"/>
  </r>
  <r>
    <n v="1656"/>
    <s v="US-2014-132444"/>
    <n v="2014"/>
    <x v="551"/>
    <d v="2014-11-22T00:00:00"/>
    <n v="3"/>
    <s v="First Class"/>
    <s v="CD-12280"/>
    <x v="512"/>
    <x v="0"/>
    <s v="United States"/>
    <x v="4"/>
    <x v="4"/>
    <n v="98105"/>
    <x v="1"/>
    <s v="OFF-BI-10001116"/>
    <x v="1"/>
    <s v="Binders"/>
    <s v="Wilson Jones 1&quot; Hanging DublLock Ring Binders"/>
    <n v="8.4480000000000004"/>
    <n v="2"/>
    <n v="0.2"/>
    <n v="2.9568000000000003"/>
    <n v="5.4912000000000001"/>
  </r>
  <r>
    <n v="1657"/>
    <s v="US-2014-132444"/>
    <n v="2014"/>
    <x v="551"/>
    <d v="2014-11-22T00:00:00"/>
    <n v="3"/>
    <s v="First Class"/>
    <s v="CD-12280"/>
    <x v="512"/>
    <x v="0"/>
    <s v="United States"/>
    <x v="4"/>
    <x v="4"/>
    <n v="98105"/>
    <x v="1"/>
    <s v="OFF-ST-10000563"/>
    <x v="1"/>
    <s v="Storage"/>
    <s v="Fellowes Bankers Box Stor/Drawer Steel Plus"/>
    <n v="95.94"/>
    <n v="3"/>
    <n v="0"/>
    <n v="9.5940000000000012"/>
    <n v="86.346000000000004"/>
  </r>
  <r>
    <n v="1658"/>
    <s v="CA-2011-127159"/>
    <n v="2011"/>
    <x v="552"/>
    <d v="2011-05-15T00:00:00"/>
    <n v="3"/>
    <s v="First Class"/>
    <s v="HL-15040"/>
    <x v="332"/>
    <x v="0"/>
    <s v="United States"/>
    <x v="158"/>
    <x v="6"/>
    <n v="53209"/>
    <x v="2"/>
    <s v="FUR-FU-10000010"/>
    <x v="0"/>
    <s v="Furnishings"/>
    <s v="DAX Value U-Channel Document Frames, Easel Back"/>
    <n v="34.79"/>
    <n v="7"/>
    <n v="0"/>
    <n v="10.784899999999999"/>
    <n v="24.005099999999999"/>
  </r>
  <r>
    <n v="1659"/>
    <s v="CA-2014-161809"/>
    <n v="2014"/>
    <x v="176"/>
    <d v="2014-01-27T00:00:00"/>
    <n v="6"/>
    <s v="Standard Class"/>
    <s v="TH-21100"/>
    <x v="513"/>
    <x v="0"/>
    <s v="United States"/>
    <x v="1"/>
    <x v="1"/>
    <n v="90045"/>
    <x v="1"/>
    <s v="TEC-PH-10004922"/>
    <x v="2"/>
    <s v="Phones"/>
    <s v="RCA Visys Integrated PBX 8-Line Router"/>
    <n v="160.77600000000001"/>
    <n v="3"/>
    <n v="0.2"/>
    <n v="10.048500000000004"/>
    <n v="150.72750000000002"/>
  </r>
  <r>
    <n v="1660"/>
    <s v="CA-2014-127285"/>
    <n v="2014"/>
    <x v="505"/>
    <d v="2014-11-07T00:00:00"/>
    <n v="7"/>
    <s v="Standard Class"/>
    <s v="MM-18055"/>
    <x v="514"/>
    <x v="0"/>
    <s v="United States"/>
    <x v="4"/>
    <x v="4"/>
    <n v="98115"/>
    <x v="1"/>
    <s v="OFF-BI-10004330"/>
    <x v="1"/>
    <s v="Binders"/>
    <s v="GBC Velobind Prepunched Cover Sets, Regency Series"/>
    <n v="88.751999999999995"/>
    <n v="3"/>
    <n v="0.2"/>
    <n v="27.734999999999996"/>
    <n v="61.016999999999996"/>
  </r>
  <r>
    <n v="1661"/>
    <s v="CA-2014-127285"/>
    <n v="2014"/>
    <x v="505"/>
    <d v="2014-11-07T00:00:00"/>
    <n v="7"/>
    <s v="Standard Class"/>
    <s v="MM-18055"/>
    <x v="514"/>
    <x v="0"/>
    <s v="United States"/>
    <x v="4"/>
    <x v="4"/>
    <n v="98115"/>
    <x v="1"/>
    <s v="OFF-BI-10002072"/>
    <x v="1"/>
    <s v="Binders"/>
    <s v="Cardinal Slant-D Ring Binders"/>
    <n v="13.904"/>
    <n v="2"/>
    <n v="0.2"/>
    <n v="5.2139999999999995"/>
    <n v="8.6900000000000013"/>
  </r>
  <r>
    <n v="1662"/>
    <s v="CA-2014-144526"/>
    <n v="2014"/>
    <x v="504"/>
    <d v="2014-05-07T00:00:00"/>
    <n v="6"/>
    <s v="Standard Class"/>
    <s v="QJ-19255"/>
    <x v="425"/>
    <x v="1"/>
    <s v="United States"/>
    <x v="10"/>
    <x v="9"/>
    <n v="19143"/>
    <x v="3"/>
    <s v="TEC-PH-10002549"/>
    <x v="2"/>
    <s v="Phones"/>
    <s v="Polycom SoundPoint IP 450 VoIP phone"/>
    <n v="677.57999999999993"/>
    <n v="5"/>
    <n v="0.4"/>
    <n v="-158.10199999999998"/>
    <n v="835.6819999999999"/>
  </r>
  <r>
    <n v="1663"/>
    <s v="CA-2014-144526"/>
    <n v="2014"/>
    <x v="504"/>
    <d v="2014-05-07T00:00:00"/>
    <n v="6"/>
    <s v="Standard Class"/>
    <s v="QJ-19255"/>
    <x v="425"/>
    <x v="1"/>
    <s v="United States"/>
    <x v="10"/>
    <x v="9"/>
    <n v="19143"/>
    <x v="3"/>
    <s v="OFF-BI-10002353"/>
    <x v="1"/>
    <s v="Binders"/>
    <s v="GBC VeloBind Cover Sets"/>
    <n v="13.896000000000001"/>
    <n v="3"/>
    <n v="0.7"/>
    <n v="-9.2639999999999993"/>
    <n v="23.16"/>
  </r>
  <r>
    <n v="1664"/>
    <s v="CA-2013-128531"/>
    <n v="2013"/>
    <x v="390"/>
    <d v="2013-11-27T00:00:00"/>
    <n v="2"/>
    <s v="Second Class"/>
    <s v="NS-18505"/>
    <x v="515"/>
    <x v="0"/>
    <s v="United States"/>
    <x v="61"/>
    <x v="5"/>
    <n v="75217"/>
    <x v="2"/>
    <s v="OFF-ST-10001325"/>
    <x v="1"/>
    <s v="Storage"/>
    <s v="Sterilite Officeware Hinged File Box"/>
    <n v="41.92"/>
    <n v="5"/>
    <n v="0.2"/>
    <n v="3.6679999999999993"/>
    <n v="38.252000000000002"/>
  </r>
  <r>
    <n v="1665"/>
    <s v="CA-2013-128531"/>
    <n v="2013"/>
    <x v="390"/>
    <d v="2013-11-27T00:00:00"/>
    <n v="2"/>
    <s v="Second Class"/>
    <s v="NS-18505"/>
    <x v="515"/>
    <x v="0"/>
    <s v="United States"/>
    <x v="61"/>
    <x v="5"/>
    <n v="75217"/>
    <x v="2"/>
    <s v="TEC-AC-10002049"/>
    <x v="2"/>
    <s v="Accessories"/>
    <s v="Logitech G19 Programmable Gaming Keyboard"/>
    <n v="297.57600000000002"/>
    <n v="3"/>
    <n v="0.2"/>
    <n v="-7.4394000000000347"/>
    <n v="305.01540000000006"/>
  </r>
  <r>
    <n v="1666"/>
    <s v="CA-2013-128531"/>
    <n v="2013"/>
    <x v="390"/>
    <d v="2013-11-27T00:00:00"/>
    <n v="2"/>
    <s v="Second Class"/>
    <s v="NS-18505"/>
    <x v="515"/>
    <x v="0"/>
    <s v="United States"/>
    <x v="61"/>
    <x v="5"/>
    <n v="75217"/>
    <x v="2"/>
    <s v="OFF-FA-10002676"/>
    <x v="1"/>
    <s v="Fasteners"/>
    <s v="Colored Push Pins"/>
    <n v="4.3440000000000003"/>
    <n v="3"/>
    <n v="0.2"/>
    <n v="0.86879999999999979"/>
    <n v="3.4752000000000005"/>
  </r>
  <r>
    <n v="1667"/>
    <s v="CA-2013-128531"/>
    <n v="2013"/>
    <x v="390"/>
    <d v="2013-11-27T00:00:00"/>
    <n v="2"/>
    <s v="Second Class"/>
    <s v="NS-18505"/>
    <x v="515"/>
    <x v="0"/>
    <s v="United States"/>
    <x v="61"/>
    <x v="5"/>
    <n v="75217"/>
    <x v="2"/>
    <s v="TEC-AC-10003023"/>
    <x v="2"/>
    <s v="Accessories"/>
    <s v="Logitech G105 Gaming Keyboard"/>
    <n v="94.992000000000004"/>
    <n v="2"/>
    <n v="0.2"/>
    <n v="-2.374800000000004"/>
    <n v="97.366800000000012"/>
  </r>
  <r>
    <n v="1668"/>
    <s v="CA-2013-128531"/>
    <n v="2013"/>
    <x v="390"/>
    <d v="2013-11-27T00:00:00"/>
    <n v="2"/>
    <s v="Second Class"/>
    <s v="NS-18505"/>
    <x v="515"/>
    <x v="0"/>
    <s v="United States"/>
    <x v="61"/>
    <x v="5"/>
    <n v="75217"/>
    <x v="2"/>
    <s v="OFF-PA-10000167"/>
    <x v="1"/>
    <s v="Paper"/>
    <s v="Xerox 1925"/>
    <n v="74.352000000000004"/>
    <n v="3"/>
    <n v="0.2"/>
    <n v="23.234999999999992"/>
    <n v="51.117000000000012"/>
  </r>
  <r>
    <n v="1669"/>
    <s v="CA-2013-128531"/>
    <n v="2013"/>
    <x v="390"/>
    <d v="2013-11-27T00:00:00"/>
    <n v="2"/>
    <s v="Second Class"/>
    <s v="NS-18505"/>
    <x v="515"/>
    <x v="0"/>
    <s v="United States"/>
    <x v="61"/>
    <x v="5"/>
    <n v="75217"/>
    <x v="2"/>
    <s v="OFF-AR-10003405"/>
    <x v="1"/>
    <s v="Art"/>
    <s v="Dixon My First Ticonderoga Pencil, #2"/>
    <n v="14.04"/>
    <n v="3"/>
    <n v="0.2"/>
    <n v="1.5794999999999986"/>
    <n v="12.4605"/>
  </r>
  <r>
    <n v="1670"/>
    <s v="US-2012-157154"/>
    <n v="2012"/>
    <x v="553"/>
    <d v="2012-01-15T00:00:00"/>
    <n v="5"/>
    <s v="Standard Class"/>
    <s v="MM-17920"/>
    <x v="462"/>
    <x v="0"/>
    <s v="United States"/>
    <x v="20"/>
    <x v="15"/>
    <n v="10011"/>
    <x v="3"/>
    <s v="FUR-TA-10001889"/>
    <x v="0"/>
    <s v="Tables"/>
    <s v="Bush Advantage Collection Racetrack Conference Table"/>
    <n v="1018.1039999999999"/>
    <n v="4"/>
    <n v="0.4"/>
    <n v="-373.3048"/>
    <n v="1391.4087999999999"/>
  </r>
  <r>
    <n v="1671"/>
    <s v="CA-2014-159457"/>
    <n v="2014"/>
    <x v="15"/>
    <d v="2014-10-27T00:00:00"/>
    <n v="7"/>
    <s v="Standard Class"/>
    <s v="RD-19480"/>
    <x v="502"/>
    <x v="0"/>
    <s v="United States"/>
    <x v="12"/>
    <x v="5"/>
    <n v="77095"/>
    <x v="2"/>
    <s v="TEC-PH-10002185"/>
    <x v="2"/>
    <s v="Phones"/>
    <s v="QVS USB Car Charger 2-Port 2.1Amp for iPod/iPhone/iPad/iPad 2/iPad 3"/>
    <n v="16.68"/>
    <n v="3"/>
    <n v="0.2"/>
    <n v="5.2125000000000004"/>
    <n v="11.467499999999999"/>
  </r>
  <r>
    <n v="1672"/>
    <s v="CA-2013-107615"/>
    <n v="2013"/>
    <x v="554"/>
    <d v="2013-03-26T00:00:00"/>
    <n v="3"/>
    <s v="First Class"/>
    <s v="RB-19645"/>
    <x v="516"/>
    <x v="1"/>
    <s v="United States"/>
    <x v="226"/>
    <x v="33"/>
    <n v="89031"/>
    <x v="1"/>
    <s v="TEC-AC-10001013"/>
    <x v="2"/>
    <s v="Accessories"/>
    <s v="Logitech ClearChat Comfort/USB Headset H390"/>
    <n v="58.58"/>
    <n v="2"/>
    <n v="0"/>
    <n v="19.331399999999995"/>
    <n v="39.248600000000003"/>
  </r>
  <r>
    <n v="1673"/>
    <s v="CA-2014-111647"/>
    <n v="2014"/>
    <x v="445"/>
    <d v="2014-07-08T00:00:00"/>
    <n v="4"/>
    <s v="Standard Class"/>
    <s v="RD-19585"/>
    <x v="361"/>
    <x v="0"/>
    <s v="United States"/>
    <x v="243"/>
    <x v="5"/>
    <n v="75023"/>
    <x v="2"/>
    <s v="TEC-PH-10002726"/>
    <x v="2"/>
    <s v="Phones"/>
    <s v="netTALK DUO VoIP Telephone Service"/>
    <n v="167.96800000000002"/>
    <n v="4"/>
    <n v="0.2"/>
    <n v="62.988"/>
    <n v="104.98000000000002"/>
  </r>
  <r>
    <n v="1674"/>
    <s v="CA-2012-150560"/>
    <n v="2012"/>
    <x v="555"/>
    <d v="2012-12-12T00:00:00"/>
    <n v="1"/>
    <s v="First Class"/>
    <s v="SW-20455"/>
    <x v="517"/>
    <x v="0"/>
    <s v="United States"/>
    <x v="244"/>
    <x v="17"/>
    <n v="23434"/>
    <x v="0"/>
    <s v="OFF-LA-10003930"/>
    <x v="1"/>
    <s v="Labels"/>
    <s v="Dot Matrix Printer Tape Reel Labels, White, 5000/Box"/>
    <n v="196.62"/>
    <n v="2"/>
    <n v="0"/>
    <n v="96.343800000000002"/>
    <n v="100.2762"/>
  </r>
  <r>
    <n v="1675"/>
    <s v="CA-2012-143077"/>
    <n v="2012"/>
    <x v="14"/>
    <d v="2012-09-21T00:00:00"/>
    <n v="4"/>
    <s v="Standard Class"/>
    <s v="SF-20965"/>
    <x v="245"/>
    <x v="1"/>
    <s v="United States"/>
    <x v="12"/>
    <x v="5"/>
    <n v="77041"/>
    <x v="2"/>
    <s v="FUR-FU-10003535"/>
    <x v="0"/>
    <s v="Furnishings"/>
    <s v="Howard Miller Distant Time Traveler Alarm Clock"/>
    <n v="21.936000000000003"/>
    <n v="2"/>
    <n v="0.6"/>
    <n v="-10.419600000000003"/>
    <n v="32.35560000000001"/>
  </r>
  <r>
    <n v="1676"/>
    <s v="CA-2012-143077"/>
    <n v="2012"/>
    <x v="14"/>
    <d v="2012-09-21T00:00:00"/>
    <n v="4"/>
    <s v="Standard Class"/>
    <s v="SF-20965"/>
    <x v="245"/>
    <x v="1"/>
    <s v="United States"/>
    <x v="12"/>
    <x v="5"/>
    <n v="77041"/>
    <x v="2"/>
    <s v="OFF-BI-10000088"/>
    <x v="1"/>
    <s v="Binders"/>
    <s v="GBC Imprintable Covers"/>
    <n v="6.5879999999999992"/>
    <n v="3"/>
    <n v="0.8"/>
    <n v="-10.211400000000005"/>
    <n v="16.799400000000006"/>
  </r>
  <r>
    <n v="1677"/>
    <s v="CA-2013-122728"/>
    <n v="2013"/>
    <x v="556"/>
    <d v="2013-05-25T00:00:00"/>
    <n v="6"/>
    <s v="Standard Class"/>
    <s v="EB-13930"/>
    <x v="518"/>
    <x v="0"/>
    <s v="United States"/>
    <x v="8"/>
    <x v="1"/>
    <n v="94110"/>
    <x v="1"/>
    <s v="OFF-ST-10000604"/>
    <x v="1"/>
    <s v="Storage"/>
    <s v="Home/Office Personal File Carts"/>
    <n v="104.28"/>
    <n v="3"/>
    <n v="0"/>
    <n v="26.069999999999993"/>
    <n v="78.210000000000008"/>
  </r>
  <r>
    <n v="1678"/>
    <s v="CA-2013-122728"/>
    <n v="2013"/>
    <x v="556"/>
    <d v="2013-05-25T00:00:00"/>
    <n v="6"/>
    <s v="Standard Class"/>
    <s v="EB-13930"/>
    <x v="518"/>
    <x v="0"/>
    <s v="United States"/>
    <x v="8"/>
    <x v="1"/>
    <n v="94110"/>
    <x v="1"/>
    <s v="OFF-PA-10004040"/>
    <x v="1"/>
    <s v="Paper"/>
    <s v="Universal Premium White Copier/Laser Paper (20Lb. and 87 Bright)"/>
    <n v="17.940000000000001"/>
    <n v="3"/>
    <n v="0"/>
    <n v="8.7906000000000013"/>
    <n v="9.1494"/>
  </r>
  <r>
    <n v="1679"/>
    <s v="CA-2011-122882"/>
    <n v="2011"/>
    <x v="557"/>
    <d v="2011-09-13T00:00:00"/>
    <n v="6"/>
    <s v="Standard Class"/>
    <s v="SB-20290"/>
    <x v="115"/>
    <x v="1"/>
    <s v="United States"/>
    <x v="10"/>
    <x v="9"/>
    <n v="19134"/>
    <x v="3"/>
    <s v="OFF-ST-10002344"/>
    <x v="1"/>
    <s v="Storage"/>
    <s v="Carina 42&quot;Hx23 3/4&quot;W Media Storage Unit"/>
    <n v="64.784000000000006"/>
    <n v="1"/>
    <n v="0.2"/>
    <n v="-14.576399999999996"/>
    <n v="79.360399999999998"/>
  </r>
  <r>
    <n v="1680"/>
    <s v="CA-2011-122882"/>
    <n v="2011"/>
    <x v="557"/>
    <d v="2011-09-13T00:00:00"/>
    <n v="6"/>
    <s v="Standard Class"/>
    <s v="SB-20290"/>
    <x v="115"/>
    <x v="1"/>
    <s v="United States"/>
    <x v="10"/>
    <x v="9"/>
    <n v="19134"/>
    <x v="3"/>
    <s v="TEC-PH-10003589"/>
    <x v="2"/>
    <s v="Phones"/>
    <s v="invisibleSHIELD by ZAGG Smudge-Free Screen Protector"/>
    <n v="32.381999999999998"/>
    <n v="3"/>
    <n v="0.4"/>
    <n v="4.3175999999999988"/>
    <n v="28.064399999999999"/>
  </r>
  <r>
    <n v="1681"/>
    <s v="CA-2011-122882"/>
    <n v="2011"/>
    <x v="557"/>
    <d v="2011-09-13T00:00:00"/>
    <n v="6"/>
    <s v="Standard Class"/>
    <s v="SB-20290"/>
    <x v="115"/>
    <x v="1"/>
    <s v="United States"/>
    <x v="10"/>
    <x v="9"/>
    <n v="19134"/>
    <x v="3"/>
    <s v="FUR-FU-10000758"/>
    <x v="0"/>
    <s v="Furnishings"/>
    <s v="DAX Natural Wood-Tone Poster Frame"/>
    <n v="42.368000000000002"/>
    <n v="2"/>
    <n v="0.2"/>
    <n v="8.4735999999999958"/>
    <n v="33.894400000000005"/>
  </r>
  <r>
    <n v="1682"/>
    <s v="CA-2011-122882"/>
    <n v="2011"/>
    <x v="557"/>
    <d v="2011-09-13T00:00:00"/>
    <n v="6"/>
    <s v="Standard Class"/>
    <s v="SB-20290"/>
    <x v="115"/>
    <x v="1"/>
    <s v="United States"/>
    <x v="10"/>
    <x v="9"/>
    <n v="19134"/>
    <x v="3"/>
    <s v="TEC-MA-10004679"/>
    <x v="2"/>
    <s v="Machines"/>
    <s v="StarTech.com 10/100 VDSL2 Ethernet Extender Kit"/>
    <n v="399.54"/>
    <n v="4"/>
    <n v="0.7"/>
    <n v="-559.35599999999988"/>
    <n v="958.89599999999996"/>
  </r>
  <r>
    <n v="1683"/>
    <s v="US-2013-101497"/>
    <n v="2013"/>
    <x v="321"/>
    <d v="2013-10-02T00:00:00"/>
    <n v="2"/>
    <s v="Second Class"/>
    <s v="PS-18760"/>
    <x v="519"/>
    <x v="0"/>
    <s v="United States"/>
    <x v="1"/>
    <x v="1"/>
    <n v="90008"/>
    <x v="1"/>
    <s v="OFF-PA-10000176"/>
    <x v="1"/>
    <s v="Paper"/>
    <s v="Xerox 1887"/>
    <n v="18.97"/>
    <n v="1"/>
    <n v="0"/>
    <n v="9.105599999999999"/>
    <n v="9.8643999999999998"/>
  </r>
  <r>
    <n v="1684"/>
    <s v="CA-2013-147585"/>
    <n v="2013"/>
    <x v="77"/>
    <d v="2013-11-13T00:00:00"/>
    <n v="5"/>
    <s v="Standard Class"/>
    <s v="CB-12535"/>
    <x v="118"/>
    <x v="1"/>
    <s v="United States"/>
    <x v="8"/>
    <x v="1"/>
    <n v="94110"/>
    <x v="1"/>
    <s v="FUR-FU-10002597"/>
    <x v="0"/>
    <s v="Furnishings"/>
    <s v="C-Line Magnetic Cubicle Keepers, Clear Polypropylene"/>
    <n v="14.82"/>
    <n v="3"/>
    <n v="0"/>
    <n v="6.224400000000001"/>
    <n v="8.5955999999999992"/>
  </r>
  <r>
    <n v="1685"/>
    <s v="CA-2014-149489"/>
    <n v="2014"/>
    <x v="558"/>
    <d v="2014-04-28T00:00:00"/>
    <n v="3"/>
    <s v="First Class"/>
    <s v="DK-12835"/>
    <x v="460"/>
    <x v="1"/>
    <s v="United States"/>
    <x v="10"/>
    <x v="9"/>
    <n v="19143"/>
    <x v="3"/>
    <s v="OFF-AP-10002495"/>
    <x v="1"/>
    <s v="Appliances"/>
    <s v="Acco Smartsocket Table Surge Protector, 6 Color-Coded Adapter Outlets"/>
    <n v="99.28"/>
    <n v="2"/>
    <n v="0.2"/>
    <n v="12.409999999999989"/>
    <n v="86.87"/>
  </r>
  <r>
    <n v="1686"/>
    <s v="CA-2014-149489"/>
    <n v="2014"/>
    <x v="558"/>
    <d v="2014-04-28T00:00:00"/>
    <n v="3"/>
    <s v="First Class"/>
    <s v="DK-12835"/>
    <x v="460"/>
    <x v="1"/>
    <s v="United States"/>
    <x v="10"/>
    <x v="9"/>
    <n v="19143"/>
    <x v="3"/>
    <s v="OFF-BI-10002813"/>
    <x v="1"/>
    <s v="Binders"/>
    <s v="Avery Reinforcements for Hole-Punch Pages"/>
    <n v="1.1880000000000002"/>
    <n v="2"/>
    <n v="0.7"/>
    <n v="-0.98999999999999977"/>
    <n v="2.1779999999999999"/>
  </r>
  <r>
    <n v="1687"/>
    <s v="CA-2014-149489"/>
    <n v="2014"/>
    <x v="558"/>
    <d v="2014-04-28T00:00:00"/>
    <n v="3"/>
    <s v="First Class"/>
    <s v="DK-12835"/>
    <x v="460"/>
    <x v="1"/>
    <s v="United States"/>
    <x v="10"/>
    <x v="9"/>
    <n v="19143"/>
    <x v="3"/>
    <s v="OFF-BI-10002414"/>
    <x v="1"/>
    <s v="Binders"/>
    <s v="GBC ProClick Spines for 32-Hole Punch"/>
    <n v="7.5180000000000007"/>
    <n v="2"/>
    <n v="0.7"/>
    <n v="-5.7637999999999998"/>
    <n v="13.2818"/>
  </r>
  <r>
    <n v="1688"/>
    <s v="CA-2014-143798"/>
    <n v="2014"/>
    <x v="389"/>
    <d v="2014-12-13T00:00:00"/>
    <n v="2"/>
    <s v="First Class"/>
    <s v="AW-10840"/>
    <x v="497"/>
    <x v="0"/>
    <s v="United States"/>
    <x v="10"/>
    <x v="9"/>
    <n v="19140"/>
    <x v="3"/>
    <s v="OFF-PA-10000788"/>
    <x v="1"/>
    <s v="Paper"/>
    <s v="Xerox 210"/>
    <n v="10.368000000000002"/>
    <n v="2"/>
    <n v="0.2"/>
    <n v="3.6288"/>
    <n v="6.7392000000000021"/>
  </r>
  <r>
    <n v="1689"/>
    <s v="CA-2014-143798"/>
    <n v="2014"/>
    <x v="389"/>
    <d v="2014-12-13T00:00:00"/>
    <n v="2"/>
    <s v="First Class"/>
    <s v="AW-10840"/>
    <x v="497"/>
    <x v="0"/>
    <s v="United States"/>
    <x v="10"/>
    <x v="9"/>
    <n v="19140"/>
    <x v="3"/>
    <s v="FUR-FU-10004306"/>
    <x v="0"/>
    <s v="Furnishings"/>
    <s v="Electrix Halogen Magnifier Lamp"/>
    <n v="310.88000000000005"/>
    <n v="2"/>
    <n v="0.2"/>
    <n v="23.315999999999988"/>
    <n v="287.56400000000008"/>
  </r>
  <r>
    <n v="1690"/>
    <s v="CA-2011-142839"/>
    <n v="2011"/>
    <x v="559"/>
    <d v="2011-08-20T00:00:00"/>
    <n v="4"/>
    <s v="Standard Class"/>
    <s v="TS-21610"/>
    <x v="59"/>
    <x v="0"/>
    <s v="United States"/>
    <x v="10"/>
    <x v="9"/>
    <n v="19143"/>
    <x v="3"/>
    <s v="FUR-TA-10001539"/>
    <x v="0"/>
    <s v="Tables"/>
    <s v="Chromcraft Rectangular Conference Tables"/>
    <n v="853.09199999999987"/>
    <n v="6"/>
    <n v="0.4"/>
    <n v="-227.49120000000016"/>
    <n v="1080.5832"/>
  </r>
  <r>
    <n v="1691"/>
    <s v="CA-2014-129833"/>
    <n v="2014"/>
    <x v="34"/>
    <d v="2014-12-16T00:00:00"/>
    <n v="6"/>
    <s v="Standard Class"/>
    <s v="HF-14995"/>
    <x v="520"/>
    <x v="0"/>
    <s v="United States"/>
    <x v="245"/>
    <x v="14"/>
    <n v="46203"/>
    <x v="2"/>
    <s v="OFF-PA-10000575"/>
    <x v="1"/>
    <s v="Paper"/>
    <s v="Wirebound Message Books, Four 2 3/4 x 5 White Forms per Page"/>
    <n v="33.450000000000003"/>
    <n v="5"/>
    <n v="0"/>
    <n v="15.387"/>
    <n v="18.063000000000002"/>
  </r>
  <r>
    <n v="1692"/>
    <s v="CA-2014-129833"/>
    <n v="2014"/>
    <x v="34"/>
    <d v="2014-12-16T00:00:00"/>
    <n v="6"/>
    <s v="Standard Class"/>
    <s v="HF-14995"/>
    <x v="520"/>
    <x v="0"/>
    <s v="United States"/>
    <x v="245"/>
    <x v="14"/>
    <n v="46203"/>
    <x v="2"/>
    <s v="OFF-BI-10004182"/>
    <x v="1"/>
    <s v="Binders"/>
    <s v="Economy Binders"/>
    <n v="10.4"/>
    <n v="5"/>
    <n v="0"/>
    <n v="5.0960000000000001"/>
    <n v="5.3040000000000003"/>
  </r>
  <r>
    <n v="1693"/>
    <s v="US-2013-154361"/>
    <n v="2013"/>
    <x v="560"/>
    <d v="2013-03-20T00:00:00"/>
    <n v="5"/>
    <s v="Standard Class"/>
    <s v="HZ-14950"/>
    <x v="521"/>
    <x v="0"/>
    <s v="United States"/>
    <x v="38"/>
    <x v="24"/>
    <n v="43229"/>
    <x v="3"/>
    <s v="FUR-FU-10004020"/>
    <x v="0"/>
    <s v="Furnishings"/>
    <s v="Advantus Panel Wall Acrylic Frame"/>
    <n v="21.880000000000003"/>
    <n v="5"/>
    <n v="0.2"/>
    <n v="6.2904999999999998"/>
    <n v="15.589500000000003"/>
  </r>
  <r>
    <n v="1694"/>
    <s v="US-2013-158708"/>
    <n v="2013"/>
    <x v="190"/>
    <d v="2013-06-30T00:00:00"/>
    <n v="3"/>
    <s v="Second Class"/>
    <s v="AB-10255"/>
    <x v="437"/>
    <x v="2"/>
    <s v="United States"/>
    <x v="243"/>
    <x v="5"/>
    <n v="75023"/>
    <x v="2"/>
    <s v="TEC-AC-10003133"/>
    <x v="2"/>
    <s v="Accessories"/>
    <s v="Memorex Mini Travel Drive 4 GB USB 2.0 Flash Drive"/>
    <n v="13.616"/>
    <n v="2"/>
    <n v="0.2"/>
    <n v="3.5742000000000012"/>
    <n v="10.041799999999999"/>
  </r>
  <r>
    <n v="1695"/>
    <s v="CA-2012-156335"/>
    <n v="2012"/>
    <x v="12"/>
    <d v="2012-09-28T00:00:00"/>
    <n v="3"/>
    <s v="Second Class"/>
    <s v="PO-19195"/>
    <x v="285"/>
    <x v="2"/>
    <s v="United States"/>
    <x v="246"/>
    <x v="30"/>
    <n v="7002"/>
    <x v="3"/>
    <s v="TEC-AC-10002006"/>
    <x v="2"/>
    <s v="Accessories"/>
    <s v="Memorex Micro Travel Drive 16 GB"/>
    <n v="63.96"/>
    <n v="4"/>
    <n v="0"/>
    <n v="19.827599999999997"/>
    <n v="44.132400000000004"/>
  </r>
  <r>
    <n v="1696"/>
    <s v="CA-2012-156335"/>
    <n v="2012"/>
    <x v="12"/>
    <d v="2012-09-28T00:00:00"/>
    <n v="3"/>
    <s v="Second Class"/>
    <s v="PO-19195"/>
    <x v="285"/>
    <x v="2"/>
    <s v="United States"/>
    <x v="246"/>
    <x v="30"/>
    <n v="7002"/>
    <x v="3"/>
    <s v="OFF-BI-10003314"/>
    <x v="1"/>
    <s v="Binders"/>
    <s v="Tuff Stuff Recycled Round Ring Binders"/>
    <n v="14.46"/>
    <n v="3"/>
    <n v="0"/>
    <n v="7.0853999999999999"/>
    <n v="7.3746000000000009"/>
  </r>
  <r>
    <n v="1697"/>
    <s v="CA-2012-156335"/>
    <n v="2012"/>
    <x v="12"/>
    <d v="2012-09-28T00:00:00"/>
    <n v="3"/>
    <s v="Second Class"/>
    <s v="PO-19195"/>
    <x v="285"/>
    <x v="2"/>
    <s v="United States"/>
    <x v="246"/>
    <x v="30"/>
    <n v="7002"/>
    <x v="3"/>
    <s v="TEC-PH-10002726"/>
    <x v="2"/>
    <s v="Phones"/>
    <s v="netTALK DUO VoIP Telephone Service"/>
    <n v="104.98"/>
    <n v="2"/>
    <n v="0"/>
    <n v="52.49"/>
    <n v="52.49"/>
  </r>
  <r>
    <n v="1698"/>
    <s v="CA-2012-148376"/>
    <n v="2012"/>
    <x v="17"/>
    <d v="2012-12-31T00:00:00"/>
    <n v="4"/>
    <s v="Standard Class"/>
    <s v="AG-10900"/>
    <x v="151"/>
    <x v="0"/>
    <s v="United States"/>
    <x v="1"/>
    <x v="1"/>
    <n v="90008"/>
    <x v="1"/>
    <s v="OFF-AP-10000240"/>
    <x v="1"/>
    <s v="Appliances"/>
    <s v="Belkin F9G930V10-GRY 9 Outlet Surge"/>
    <n v="106.96"/>
    <n v="2"/>
    <n v="0"/>
    <n v="31.018399999999986"/>
    <n v="75.941600000000008"/>
  </r>
  <r>
    <n v="1699"/>
    <s v="CA-2012-148376"/>
    <n v="2012"/>
    <x v="17"/>
    <d v="2012-12-31T00:00:00"/>
    <n v="4"/>
    <s v="Standard Class"/>
    <s v="AG-10900"/>
    <x v="151"/>
    <x v="0"/>
    <s v="United States"/>
    <x v="1"/>
    <x v="1"/>
    <n v="90008"/>
    <x v="1"/>
    <s v="OFF-LA-10002381"/>
    <x v="1"/>
    <s v="Labels"/>
    <s v="Avery 497"/>
    <n v="21.560000000000002"/>
    <n v="7"/>
    <n v="0"/>
    <n v="10.348799999999999"/>
    <n v="11.211200000000003"/>
  </r>
  <r>
    <n v="1700"/>
    <s v="CA-2011-135657"/>
    <n v="2011"/>
    <x v="561"/>
    <d v="2011-06-07T00:00:00"/>
    <n v="4"/>
    <s v="Second Class"/>
    <s v="SC-20725"/>
    <x v="56"/>
    <x v="0"/>
    <s v="United States"/>
    <x v="4"/>
    <x v="4"/>
    <n v="98115"/>
    <x v="1"/>
    <s v="FUR-TA-10004086"/>
    <x v="0"/>
    <s v="Tables"/>
    <s v="KI Adjustable-Height Table"/>
    <n v="515.88"/>
    <n v="6"/>
    <n v="0"/>
    <n v="113.49359999999999"/>
    <n v="402.38639999999998"/>
  </r>
  <r>
    <n v="1701"/>
    <s v="CA-2012-114069"/>
    <n v="2012"/>
    <x v="562"/>
    <d v="2012-07-15T00:00:00"/>
    <n v="2"/>
    <s v="Second Class"/>
    <s v="ND-18370"/>
    <x v="444"/>
    <x v="0"/>
    <s v="United States"/>
    <x v="20"/>
    <x v="15"/>
    <n v="10035"/>
    <x v="3"/>
    <s v="OFF-BI-10000320"/>
    <x v="1"/>
    <s v="Binders"/>
    <s v="GBC Plastic Binding Combs"/>
    <n v="11.808"/>
    <n v="2"/>
    <n v="0.2"/>
    <n v="4.2804000000000002"/>
    <n v="7.5275999999999996"/>
  </r>
  <r>
    <n v="1702"/>
    <s v="CA-2012-114069"/>
    <n v="2012"/>
    <x v="562"/>
    <d v="2012-07-15T00:00:00"/>
    <n v="2"/>
    <s v="Second Class"/>
    <s v="ND-18370"/>
    <x v="444"/>
    <x v="0"/>
    <s v="United States"/>
    <x v="20"/>
    <x v="15"/>
    <n v="10035"/>
    <x v="3"/>
    <s v="FUR-CH-10000595"/>
    <x v="0"/>
    <s v="Chairs"/>
    <s v="Safco Contoured Stacking Chairs"/>
    <n v="1931.04"/>
    <n v="9"/>
    <n v="0.1"/>
    <n v="321.83999999999992"/>
    <n v="1609.2"/>
  </r>
  <r>
    <n v="1703"/>
    <s v="CA-2012-114069"/>
    <n v="2012"/>
    <x v="562"/>
    <d v="2012-07-15T00:00:00"/>
    <n v="2"/>
    <s v="Second Class"/>
    <s v="ND-18370"/>
    <x v="444"/>
    <x v="0"/>
    <s v="United States"/>
    <x v="20"/>
    <x v="15"/>
    <n v="10035"/>
    <x v="3"/>
    <s v="OFF-PA-10000349"/>
    <x v="1"/>
    <s v="Paper"/>
    <s v="Staples"/>
    <n v="9.9600000000000009"/>
    <n v="2"/>
    <n v="0"/>
    <n v="4.6812000000000005"/>
    <n v="5.2788000000000004"/>
  </r>
  <r>
    <n v="1704"/>
    <s v="CA-2011-139857"/>
    <n v="2011"/>
    <x v="563"/>
    <d v="2011-02-07T00:00:00"/>
    <n v="4"/>
    <s v="Standard Class"/>
    <s v="CD-12790"/>
    <x v="522"/>
    <x v="2"/>
    <s v="United States"/>
    <x v="70"/>
    <x v="1"/>
    <n v="92037"/>
    <x v="1"/>
    <s v="OFF-FA-10001843"/>
    <x v="1"/>
    <s v="Fasteners"/>
    <s v="Staples"/>
    <n v="12.350000000000001"/>
    <n v="5"/>
    <n v="0"/>
    <n v="5.8045"/>
    <n v="6.5455000000000014"/>
  </r>
  <r>
    <n v="1705"/>
    <s v="CA-2013-106306"/>
    <n v="2013"/>
    <x v="387"/>
    <d v="2013-03-09T00:00:00"/>
    <n v="0"/>
    <s v="Same Day"/>
    <s v="PG-18820"/>
    <x v="310"/>
    <x v="0"/>
    <s v="United States"/>
    <x v="220"/>
    <x v="16"/>
    <n v="85301"/>
    <x v="1"/>
    <s v="OFF-BI-10003676"/>
    <x v="1"/>
    <s v="Binders"/>
    <s v="GBC Standard Recycled Report Covers, Clear Plastic Sheets"/>
    <n v="9.7020000000000017"/>
    <n v="3"/>
    <n v="0.7"/>
    <n v="-7.1147999999999989"/>
    <n v="16.816800000000001"/>
  </r>
  <r>
    <n v="1706"/>
    <s v="CA-2012-100545"/>
    <n v="2012"/>
    <x v="6"/>
    <d v="2012-11-26T00:00:00"/>
    <n v="4"/>
    <s v="Standard Class"/>
    <s v="IM-15070"/>
    <x v="5"/>
    <x v="0"/>
    <s v="United States"/>
    <x v="10"/>
    <x v="9"/>
    <n v="19120"/>
    <x v="3"/>
    <s v="OFF-BI-10003638"/>
    <x v="1"/>
    <s v="Binders"/>
    <s v="GBC Durable Plastic Covers"/>
    <n v="11.610000000000003"/>
    <n v="2"/>
    <n v="0.7"/>
    <n v="-9.2880000000000003"/>
    <n v="20.898000000000003"/>
  </r>
  <r>
    <n v="1707"/>
    <s v="CA-2014-123491"/>
    <n v="2014"/>
    <x v="505"/>
    <d v="2014-11-06T00:00:00"/>
    <n v="6"/>
    <s v="Standard Class"/>
    <s v="JK-15205"/>
    <x v="523"/>
    <x v="0"/>
    <s v="United States"/>
    <x v="8"/>
    <x v="1"/>
    <n v="94122"/>
    <x v="1"/>
    <s v="OFF-LA-10003077"/>
    <x v="1"/>
    <s v="Labels"/>
    <s v="Avery 500"/>
    <n v="43.86"/>
    <n v="6"/>
    <n v="0"/>
    <n v="20.614199999999997"/>
    <n v="23.245800000000003"/>
  </r>
  <r>
    <n v="1708"/>
    <s v="CA-2014-123491"/>
    <n v="2014"/>
    <x v="505"/>
    <d v="2014-11-06T00:00:00"/>
    <n v="6"/>
    <s v="Standard Class"/>
    <s v="JK-15205"/>
    <x v="523"/>
    <x v="0"/>
    <s v="United States"/>
    <x v="8"/>
    <x v="1"/>
    <n v="94122"/>
    <x v="1"/>
    <s v="TEC-PH-10003505"/>
    <x v="2"/>
    <s v="Phones"/>
    <s v="Geemarc AmpliPOWER60"/>
    <n v="148.47999999999999"/>
    <n v="2"/>
    <n v="0.2"/>
    <n v="16.703999999999986"/>
    <n v="131.77600000000001"/>
  </r>
  <r>
    <n v="1709"/>
    <s v="CA-2014-123491"/>
    <n v="2014"/>
    <x v="505"/>
    <d v="2014-11-06T00:00:00"/>
    <n v="6"/>
    <s v="Standard Class"/>
    <s v="JK-15205"/>
    <x v="523"/>
    <x v="0"/>
    <s v="United States"/>
    <x v="8"/>
    <x v="1"/>
    <n v="94122"/>
    <x v="1"/>
    <s v="OFF-PA-10003424"/>
    <x v="1"/>
    <s v="Paper"/>
    <s v="&quot;While you Were Out&quot; Message Book, One Form per Page"/>
    <n v="7.42"/>
    <n v="2"/>
    <n v="0"/>
    <n v="3.71"/>
    <n v="3.71"/>
  </r>
  <r>
    <n v="1710"/>
    <s v="CA-2014-123491"/>
    <n v="2014"/>
    <x v="505"/>
    <d v="2014-11-06T00:00:00"/>
    <n v="6"/>
    <s v="Standard Class"/>
    <s v="JK-15205"/>
    <x v="523"/>
    <x v="0"/>
    <s v="United States"/>
    <x v="8"/>
    <x v="1"/>
    <n v="94122"/>
    <x v="1"/>
    <s v="FUR-CH-10003061"/>
    <x v="0"/>
    <s v="Chairs"/>
    <s v="Global Leather Task Chair, Black"/>
    <n v="71.992000000000004"/>
    <n v="1"/>
    <n v="0.2"/>
    <n v="-0.89990000000001302"/>
    <n v="72.891900000000021"/>
  </r>
  <r>
    <n v="1711"/>
    <s v="CA-2014-123491"/>
    <n v="2014"/>
    <x v="505"/>
    <d v="2014-11-06T00:00:00"/>
    <n v="6"/>
    <s v="Standard Class"/>
    <s v="JK-15205"/>
    <x v="523"/>
    <x v="0"/>
    <s v="United States"/>
    <x v="8"/>
    <x v="1"/>
    <n v="94122"/>
    <x v="1"/>
    <s v="OFF-AR-10003514"/>
    <x v="1"/>
    <s v="Art"/>
    <s v="4009 Highlighters by Sanford"/>
    <n v="19.899999999999999"/>
    <n v="5"/>
    <n v="0"/>
    <n v="6.5669999999999984"/>
    <n v="13.333"/>
  </r>
  <r>
    <n v="1712"/>
    <s v="CA-2014-123491"/>
    <n v="2014"/>
    <x v="505"/>
    <d v="2014-11-06T00:00:00"/>
    <n v="6"/>
    <s v="Standard Class"/>
    <s v="JK-15205"/>
    <x v="523"/>
    <x v="0"/>
    <s v="United States"/>
    <x v="8"/>
    <x v="1"/>
    <n v="94122"/>
    <x v="1"/>
    <s v="OFF-AP-10002684"/>
    <x v="1"/>
    <s v="Appliances"/>
    <s v="Acco 7-Outlet Masterpiece Power Center, Wihtout Fax/Phone Line Protection"/>
    <n v="1702.12"/>
    <n v="14"/>
    <n v="0"/>
    <n v="510.63599999999985"/>
    <n v="1191.4839999999999"/>
  </r>
  <r>
    <n v="1713"/>
    <s v="CA-2012-145401"/>
    <n v="2012"/>
    <x v="564"/>
    <d v="2012-02-04T00:00:00"/>
    <n v="5"/>
    <s v="Standard Class"/>
    <s v="JP-15520"/>
    <x v="187"/>
    <x v="0"/>
    <s v="United States"/>
    <x v="12"/>
    <x v="5"/>
    <n v="77070"/>
    <x v="2"/>
    <s v="OFF-PA-10004405"/>
    <x v="1"/>
    <s v="Paper"/>
    <s v="Rediform Voice Mail Log Books"/>
    <n v="14.303999999999998"/>
    <n v="6"/>
    <n v="0.2"/>
    <n v="5.0064000000000002"/>
    <n v="9.2975999999999992"/>
  </r>
  <r>
    <n v="1714"/>
    <s v="US-2014-124968"/>
    <n v="2014"/>
    <x v="565"/>
    <d v="2014-09-14T00:00:00"/>
    <n v="5"/>
    <s v="Second Class"/>
    <s v="MM-18055"/>
    <x v="514"/>
    <x v="0"/>
    <s v="United States"/>
    <x v="22"/>
    <x v="10"/>
    <n v="60610"/>
    <x v="2"/>
    <s v="FUR-TA-10004289"/>
    <x v="0"/>
    <s v="Tables"/>
    <s v="BoxOffice By Design Rectangular and Half-Moon Meeting Room Tables"/>
    <n v="765.625"/>
    <n v="7"/>
    <n v="0.5"/>
    <n v="-566.5625"/>
    <n v="1332.1875"/>
  </r>
  <r>
    <n v="1715"/>
    <s v="CA-2014-104003"/>
    <n v="2014"/>
    <x v="566"/>
    <d v="2014-10-14T00:00:00"/>
    <n v="6"/>
    <s v="Standard Class"/>
    <s v="DC-13285"/>
    <x v="290"/>
    <x v="0"/>
    <s v="United States"/>
    <x v="8"/>
    <x v="1"/>
    <n v="94110"/>
    <x v="1"/>
    <s v="FUR-BO-10003965"/>
    <x v="0"/>
    <s v="Bookcases"/>
    <s v="O'Sullivan Manor Hill 2-Door Library in Brianna Oak"/>
    <n v="307.666"/>
    <n v="2"/>
    <n v="0.15"/>
    <n v="-14.478399999999979"/>
    <n v="322.14439999999996"/>
  </r>
  <r>
    <n v="1716"/>
    <s v="CA-2013-154788"/>
    <n v="2013"/>
    <x v="567"/>
    <d v="2013-05-05T00:00:00"/>
    <n v="4"/>
    <s v="Standard Class"/>
    <s v="JL-15835"/>
    <x v="252"/>
    <x v="0"/>
    <s v="United States"/>
    <x v="20"/>
    <x v="15"/>
    <n v="10011"/>
    <x v="3"/>
    <s v="OFF-BI-10003314"/>
    <x v="1"/>
    <s v="Binders"/>
    <s v="Tuff Stuff Recycled Round Ring Binders"/>
    <n v="7.7120000000000006"/>
    <n v="2"/>
    <n v="0.2"/>
    <n v="2.7956000000000003"/>
    <n v="4.9164000000000003"/>
  </r>
  <r>
    <n v="1717"/>
    <s v="CA-2013-169943"/>
    <n v="2013"/>
    <x v="288"/>
    <d v="2013-05-25T00:00:00"/>
    <n v="5"/>
    <s v="Standard Class"/>
    <s v="BN-11515"/>
    <x v="202"/>
    <x v="0"/>
    <s v="United States"/>
    <x v="20"/>
    <x v="15"/>
    <n v="10011"/>
    <x v="3"/>
    <s v="OFF-AP-10001563"/>
    <x v="1"/>
    <s v="Appliances"/>
    <s v="Belkin Premiere Surge Master II 8-outlet surge protector"/>
    <n v="242.89999999999998"/>
    <n v="5"/>
    <n v="0"/>
    <n v="70.440999999999974"/>
    <n v="172.459"/>
  </r>
  <r>
    <n v="1718"/>
    <s v="CA-2013-169943"/>
    <n v="2013"/>
    <x v="288"/>
    <d v="2013-05-25T00:00:00"/>
    <n v="5"/>
    <s v="Standard Class"/>
    <s v="BN-11515"/>
    <x v="202"/>
    <x v="0"/>
    <s v="United States"/>
    <x v="20"/>
    <x v="15"/>
    <n v="10011"/>
    <x v="3"/>
    <s v="OFF-ST-10004123"/>
    <x v="1"/>
    <s v="Storage"/>
    <s v="Safco Industrial Wire Shelving System"/>
    <n v="454.90000000000003"/>
    <n v="5"/>
    <n v="0"/>
    <n v="0"/>
    <n v="454.90000000000003"/>
  </r>
  <r>
    <n v="1719"/>
    <s v="CA-2013-169943"/>
    <n v="2013"/>
    <x v="288"/>
    <d v="2013-05-25T00:00:00"/>
    <n v="5"/>
    <s v="Standard Class"/>
    <s v="BN-11515"/>
    <x v="202"/>
    <x v="0"/>
    <s v="United States"/>
    <x v="20"/>
    <x v="15"/>
    <n v="10011"/>
    <x v="3"/>
    <s v="FUR-FU-10002088"/>
    <x v="0"/>
    <s v="Furnishings"/>
    <s v="Nu-Dell Float Frame 11 x 14 1/2"/>
    <n v="35.92"/>
    <n v="4"/>
    <n v="0"/>
    <n v="15.086400000000001"/>
    <n v="20.833600000000001"/>
  </r>
  <r>
    <n v="1720"/>
    <s v="CA-2013-169943"/>
    <n v="2013"/>
    <x v="288"/>
    <d v="2013-05-25T00:00:00"/>
    <n v="5"/>
    <s v="Standard Class"/>
    <s v="BN-11515"/>
    <x v="202"/>
    <x v="0"/>
    <s v="United States"/>
    <x v="20"/>
    <x v="15"/>
    <n v="10011"/>
    <x v="3"/>
    <s v="FUR-FU-10000010"/>
    <x v="0"/>
    <s v="Furnishings"/>
    <s v="DAX Value U-Channel Document Frames, Easel Back"/>
    <n v="39.76"/>
    <n v="8"/>
    <n v="0"/>
    <n v="12.325599999999998"/>
    <n v="27.4344"/>
  </r>
  <r>
    <n v="1721"/>
    <s v="CA-2013-169943"/>
    <n v="2013"/>
    <x v="288"/>
    <d v="2013-05-25T00:00:00"/>
    <n v="5"/>
    <s v="Standard Class"/>
    <s v="BN-11515"/>
    <x v="202"/>
    <x v="0"/>
    <s v="United States"/>
    <x v="20"/>
    <x v="15"/>
    <n v="10011"/>
    <x v="3"/>
    <s v="OFF-BI-10002824"/>
    <x v="1"/>
    <s v="Binders"/>
    <s v="Recycled Easel Ring Binders"/>
    <n v="47.744"/>
    <n v="4"/>
    <n v="0.2"/>
    <n v="14.919999999999995"/>
    <n v="32.824000000000005"/>
  </r>
  <r>
    <n v="1722"/>
    <s v="US-2012-123218"/>
    <n v="2012"/>
    <x v="139"/>
    <d v="2012-12-25T00:00:00"/>
    <n v="5"/>
    <s v="Standard Class"/>
    <s v="KD-16345"/>
    <x v="44"/>
    <x v="0"/>
    <s v="United States"/>
    <x v="22"/>
    <x v="10"/>
    <n v="60623"/>
    <x v="2"/>
    <s v="TEC-PH-10001061"/>
    <x v="2"/>
    <s v="Phones"/>
    <s v="Apple iPhone 5C"/>
    <n v="159.98400000000001"/>
    <n v="2"/>
    <n v="0.2"/>
    <n v="11.998799999999996"/>
    <n v="147.98520000000002"/>
  </r>
  <r>
    <n v="1723"/>
    <s v="US-2012-123218"/>
    <n v="2012"/>
    <x v="139"/>
    <d v="2012-12-25T00:00:00"/>
    <n v="5"/>
    <s v="Standard Class"/>
    <s v="KD-16345"/>
    <x v="44"/>
    <x v="0"/>
    <s v="United States"/>
    <x v="22"/>
    <x v="10"/>
    <n v="60623"/>
    <x v="2"/>
    <s v="TEC-AC-10000736"/>
    <x v="2"/>
    <s v="Accessories"/>
    <s v="Logitech G600 MMO Gaming Mouse"/>
    <n v="255.96799999999999"/>
    <n v="4"/>
    <n v="0.2"/>
    <n v="51.193599999999996"/>
    <n v="204.77439999999999"/>
  </r>
  <r>
    <n v="1724"/>
    <s v="US-2012-123218"/>
    <n v="2012"/>
    <x v="139"/>
    <d v="2012-12-25T00:00:00"/>
    <n v="5"/>
    <s v="Standard Class"/>
    <s v="KD-16345"/>
    <x v="44"/>
    <x v="0"/>
    <s v="United States"/>
    <x v="22"/>
    <x v="10"/>
    <n v="60623"/>
    <x v="2"/>
    <s v="FUR-BO-10003966"/>
    <x v="0"/>
    <s v="Bookcases"/>
    <s v="Sauder Facets Collection Library, Sky Alder Finish"/>
    <n v="359.05799999999994"/>
    <n v="3"/>
    <n v="0.3"/>
    <n v="-71.811600000000027"/>
    <n v="430.86959999999999"/>
  </r>
  <r>
    <n v="1725"/>
    <s v="CA-2012-127453"/>
    <n v="2012"/>
    <x v="546"/>
    <d v="2012-12-20T00:00:00"/>
    <n v="1"/>
    <s v="First Class"/>
    <s v="JK-15370"/>
    <x v="271"/>
    <x v="0"/>
    <s v="United States"/>
    <x v="10"/>
    <x v="9"/>
    <n v="19143"/>
    <x v="3"/>
    <s v="OFF-AP-10000828"/>
    <x v="1"/>
    <s v="Appliances"/>
    <s v="Avanti 4.4 Cu. Ft. Refrigerator"/>
    <n v="434.35199999999998"/>
    <n v="3"/>
    <n v="0.2"/>
    <n v="43.43519999999998"/>
    <n v="390.91679999999997"/>
  </r>
  <r>
    <n v="1726"/>
    <s v="CA-2012-127453"/>
    <n v="2012"/>
    <x v="546"/>
    <d v="2012-12-20T00:00:00"/>
    <n v="1"/>
    <s v="First Class"/>
    <s v="JK-15370"/>
    <x v="271"/>
    <x v="0"/>
    <s v="United States"/>
    <x v="10"/>
    <x v="9"/>
    <n v="19143"/>
    <x v="3"/>
    <s v="OFF-AP-10002906"/>
    <x v="1"/>
    <s v="Appliances"/>
    <s v="Hoover Replacement Belt for Commercial Guardsman Heavy-Duty Upright Vacuum"/>
    <n v="3.5520000000000005"/>
    <n v="2"/>
    <n v="0.2"/>
    <n v="0.44399999999999973"/>
    <n v="3.1080000000000005"/>
  </r>
  <r>
    <n v="1727"/>
    <s v="CA-2012-127453"/>
    <n v="2012"/>
    <x v="546"/>
    <d v="2012-12-20T00:00:00"/>
    <n v="1"/>
    <s v="First Class"/>
    <s v="JK-15370"/>
    <x v="271"/>
    <x v="0"/>
    <s v="United States"/>
    <x v="10"/>
    <x v="9"/>
    <n v="19143"/>
    <x v="3"/>
    <s v="OFF-AP-10003860"/>
    <x v="1"/>
    <s v="Appliances"/>
    <s v="Fellowes Advanced 8 Outlet Surge Suppressor with Phone/Fax Protection"/>
    <n v="88.832000000000008"/>
    <n v="4"/>
    <n v="0.2"/>
    <n v="7.7728000000000002"/>
    <n v="81.059200000000004"/>
  </r>
  <r>
    <n v="1728"/>
    <s v="US-2014-164056"/>
    <n v="2014"/>
    <x v="568"/>
    <d v="2014-05-05T00:00:00"/>
    <n v="5"/>
    <s v="Second Class"/>
    <s v="FM-14215"/>
    <x v="524"/>
    <x v="1"/>
    <s v="United States"/>
    <x v="65"/>
    <x v="24"/>
    <n v="43017"/>
    <x v="3"/>
    <s v="FUR-TA-10001307"/>
    <x v="0"/>
    <s v="Tables"/>
    <s v="SAFCO PlanMaster Heigh-Adjustable Drafting Table Base, 43w x 30d x 30-37h, Black"/>
    <n v="1048.3499999999999"/>
    <n v="5"/>
    <n v="0.4"/>
    <n v="-69.889999999999986"/>
    <n v="1118.2399999999998"/>
  </r>
  <r>
    <n v="1729"/>
    <s v="CA-2013-106894"/>
    <n v="2013"/>
    <x v="569"/>
    <d v="2013-02-07T00:00:00"/>
    <n v="0"/>
    <s v="Same Day"/>
    <s v="CA-12265"/>
    <x v="244"/>
    <x v="0"/>
    <s v="United States"/>
    <x v="24"/>
    <x v="17"/>
    <n v="22153"/>
    <x v="0"/>
    <s v="TEC-AC-10003063"/>
    <x v="2"/>
    <s v="Accessories"/>
    <s v="Micro Innovations USB RF Wireless Keyboard with Mouse"/>
    <n v="100"/>
    <n v="4"/>
    <n v="0"/>
    <n v="21"/>
    <n v="79"/>
  </r>
  <r>
    <n v="1730"/>
    <s v="CA-2013-106894"/>
    <n v="2013"/>
    <x v="569"/>
    <d v="2013-02-07T00:00:00"/>
    <n v="0"/>
    <s v="Same Day"/>
    <s v="CA-12265"/>
    <x v="244"/>
    <x v="0"/>
    <s v="United States"/>
    <x v="24"/>
    <x v="17"/>
    <n v="22153"/>
    <x v="0"/>
    <s v="OFF-LA-10001045"/>
    <x v="1"/>
    <s v="Labels"/>
    <s v="Permanent Self-Adhesive File Folder Labels for Typewriters by Universal"/>
    <n v="7.83"/>
    <n v="3"/>
    <n v="0"/>
    <n v="3.6017999999999999"/>
    <n v="4.2282000000000002"/>
  </r>
  <r>
    <n v="1731"/>
    <s v="CA-2011-125136"/>
    <n v="2011"/>
    <x v="450"/>
    <d v="2011-10-03T00:00:00"/>
    <n v="5"/>
    <s v="Standard Class"/>
    <s v="KD-16495"/>
    <x v="470"/>
    <x v="1"/>
    <s v="United States"/>
    <x v="115"/>
    <x v="3"/>
    <n v="28314"/>
    <x v="0"/>
    <s v="OFF-PA-10001457"/>
    <x v="1"/>
    <s v="Paper"/>
    <s v="White GlueTop Scratch Pads"/>
    <n v="96.256"/>
    <n v="8"/>
    <n v="0.2"/>
    <n v="31.283199999999987"/>
    <n v="64.972800000000007"/>
  </r>
  <r>
    <n v="1732"/>
    <s v="CA-2011-125136"/>
    <n v="2011"/>
    <x v="450"/>
    <d v="2011-10-03T00:00:00"/>
    <n v="5"/>
    <s v="Standard Class"/>
    <s v="KD-16495"/>
    <x v="470"/>
    <x v="1"/>
    <s v="United States"/>
    <x v="115"/>
    <x v="3"/>
    <n v="28314"/>
    <x v="0"/>
    <s v="OFF-PA-10001804"/>
    <x v="1"/>
    <s v="Paper"/>
    <s v="Xerox 195"/>
    <n v="10.688000000000001"/>
    <n v="2"/>
    <n v="0.2"/>
    <n v="3.7407999999999997"/>
    <n v="6.9472000000000005"/>
  </r>
  <r>
    <n v="1733"/>
    <s v="US-2013-131149"/>
    <n v="2013"/>
    <x v="212"/>
    <d v="2013-07-15T00:00:00"/>
    <n v="4"/>
    <s v="Standard Class"/>
    <s v="LH-17155"/>
    <x v="109"/>
    <x v="0"/>
    <s v="United States"/>
    <x v="61"/>
    <x v="5"/>
    <n v="75081"/>
    <x v="2"/>
    <s v="OFF-ST-10000689"/>
    <x v="1"/>
    <s v="Storage"/>
    <s v="Fellowes Strictly Business Drawer File, Letter/Legal Size"/>
    <n v="338.04"/>
    <n v="3"/>
    <n v="0.2"/>
    <n v="-33.804000000000002"/>
    <n v="371.84400000000005"/>
  </r>
  <r>
    <n v="1734"/>
    <s v="US-2013-131149"/>
    <n v="2013"/>
    <x v="212"/>
    <d v="2013-07-15T00:00:00"/>
    <n v="4"/>
    <s v="Standard Class"/>
    <s v="LH-17155"/>
    <x v="109"/>
    <x v="0"/>
    <s v="United States"/>
    <x v="61"/>
    <x v="5"/>
    <n v="75081"/>
    <x v="2"/>
    <s v="OFF-AR-10002135"/>
    <x v="1"/>
    <s v="Art"/>
    <s v="Boston Heavy-Duty Trimline Electric Pencil Sharpeners"/>
    <n v="154.24"/>
    <n v="4"/>
    <n v="0.2"/>
    <n v="17.351999999999975"/>
    <n v="136.88800000000003"/>
  </r>
  <r>
    <n v="1735"/>
    <s v="CA-2014-101483"/>
    <n v="2014"/>
    <x v="570"/>
    <d v="2014-08-02T00:00:00"/>
    <n v="3"/>
    <s v="Second Class"/>
    <s v="AG-10675"/>
    <x v="165"/>
    <x v="0"/>
    <s v="United States"/>
    <x v="108"/>
    <x v="3"/>
    <n v="28540"/>
    <x v="0"/>
    <s v="OFF-AP-10002082"/>
    <x v="1"/>
    <s v="Appliances"/>
    <s v="Holmes HEPA Air Purifier"/>
    <n v="34.848000000000006"/>
    <n v="2"/>
    <n v="0.2"/>
    <n v="6.5339999999999971"/>
    <n v="28.314000000000007"/>
  </r>
  <r>
    <n v="1736"/>
    <s v="CA-2014-101483"/>
    <n v="2014"/>
    <x v="570"/>
    <d v="2014-08-02T00:00:00"/>
    <n v="3"/>
    <s v="Second Class"/>
    <s v="AG-10675"/>
    <x v="165"/>
    <x v="0"/>
    <s v="United States"/>
    <x v="108"/>
    <x v="3"/>
    <n v="28540"/>
    <x v="0"/>
    <s v="TEC-PH-10003442"/>
    <x v="2"/>
    <s v="Phones"/>
    <s v="Samsung Replacement EH64AVFWE Premium Headset"/>
    <n v="22"/>
    <n v="5"/>
    <n v="0.2"/>
    <n v="1.375"/>
    <n v="20.625"/>
  </r>
  <r>
    <n v="1737"/>
    <s v="CA-2014-101483"/>
    <n v="2014"/>
    <x v="570"/>
    <d v="2014-08-02T00:00:00"/>
    <n v="3"/>
    <s v="Second Class"/>
    <s v="AG-10675"/>
    <x v="165"/>
    <x v="0"/>
    <s v="United States"/>
    <x v="108"/>
    <x v="3"/>
    <n v="28540"/>
    <x v="0"/>
    <s v="OFF-AR-10002833"/>
    <x v="1"/>
    <s v="Art"/>
    <s v="Newell 322"/>
    <n v="4.3680000000000003"/>
    <n v="3"/>
    <n v="0.2"/>
    <n v="0.3822000000000001"/>
    <n v="3.9858000000000002"/>
  </r>
  <r>
    <n v="1738"/>
    <s v="CA-2012-130204"/>
    <n v="2012"/>
    <x v="37"/>
    <d v="2012-09-09T00:00:00"/>
    <n v="6"/>
    <s v="Standard Class"/>
    <s v="DB-13120"/>
    <x v="106"/>
    <x v="1"/>
    <s v="United States"/>
    <x v="8"/>
    <x v="1"/>
    <n v="94122"/>
    <x v="1"/>
    <s v="OFF-ST-10001325"/>
    <x v="1"/>
    <s v="Storage"/>
    <s v="Sterilite Officeware Hinged File Box"/>
    <n v="31.44"/>
    <n v="3"/>
    <n v="0"/>
    <n v="8.4888000000000012"/>
    <n v="22.9512"/>
  </r>
  <r>
    <n v="1739"/>
    <s v="CA-2012-130204"/>
    <n v="2012"/>
    <x v="37"/>
    <d v="2012-09-09T00:00:00"/>
    <n v="6"/>
    <s v="Standard Class"/>
    <s v="DB-13120"/>
    <x v="106"/>
    <x v="1"/>
    <s v="United States"/>
    <x v="8"/>
    <x v="1"/>
    <n v="94122"/>
    <x v="1"/>
    <s v="TEC-AC-10003038"/>
    <x v="2"/>
    <s v="Accessories"/>
    <s v="Kingston Digital DataTraveler 16GB USB 2.0"/>
    <n v="17.899999999999999"/>
    <n v="2"/>
    <n v="0"/>
    <n v="3.400999999999998"/>
    <n v="14.499000000000001"/>
  </r>
  <r>
    <n v="1740"/>
    <s v="CA-2012-130204"/>
    <n v="2012"/>
    <x v="37"/>
    <d v="2012-09-09T00:00:00"/>
    <n v="6"/>
    <s v="Standard Class"/>
    <s v="DB-13120"/>
    <x v="106"/>
    <x v="1"/>
    <s v="United States"/>
    <x v="8"/>
    <x v="1"/>
    <n v="94122"/>
    <x v="1"/>
    <s v="TEC-AC-10003590"/>
    <x v="2"/>
    <s v="Accessories"/>
    <s v="TRENDnet 56K USB 2.0 Phone, Internet and Fax Modem"/>
    <n v="129.44999999999999"/>
    <n v="5"/>
    <n v="0"/>
    <n v="46.601999999999997"/>
    <n v="82.847999999999985"/>
  </r>
  <r>
    <n v="1741"/>
    <s v="CA-2011-110527"/>
    <n v="2011"/>
    <x v="128"/>
    <d v="2011-08-16T00:00:00"/>
    <n v="7"/>
    <s v="Standard Class"/>
    <s v="ED-13885"/>
    <x v="525"/>
    <x v="2"/>
    <s v="United States"/>
    <x v="70"/>
    <x v="1"/>
    <n v="92037"/>
    <x v="1"/>
    <s v="OFF-LA-10000262"/>
    <x v="1"/>
    <s v="Labels"/>
    <s v="Avery 494"/>
    <n v="20.88"/>
    <n v="8"/>
    <n v="0"/>
    <n v="9.6047999999999991"/>
    <n v="11.2752"/>
  </r>
  <r>
    <n v="1742"/>
    <s v="CA-2014-152807"/>
    <n v="2014"/>
    <x v="505"/>
    <d v="2014-11-04T00:00:00"/>
    <n v="4"/>
    <s v="Standard Class"/>
    <s v="MC-18100"/>
    <x v="498"/>
    <x v="0"/>
    <s v="United States"/>
    <x v="10"/>
    <x v="9"/>
    <n v="19140"/>
    <x v="3"/>
    <s v="OFF-PA-10004355"/>
    <x v="1"/>
    <s v="Paper"/>
    <s v="Xerox 231"/>
    <n v="20.736000000000004"/>
    <n v="4"/>
    <n v="0.2"/>
    <n v="7.2576000000000001"/>
    <n v="13.478400000000004"/>
  </r>
  <r>
    <n v="1743"/>
    <s v="CA-2014-152807"/>
    <n v="2014"/>
    <x v="505"/>
    <d v="2014-11-04T00:00:00"/>
    <n v="4"/>
    <s v="Standard Class"/>
    <s v="MC-18100"/>
    <x v="498"/>
    <x v="0"/>
    <s v="United States"/>
    <x v="10"/>
    <x v="9"/>
    <n v="19140"/>
    <x v="3"/>
    <s v="FUR-FU-10004415"/>
    <x v="0"/>
    <s v="Furnishings"/>
    <s v="Stacking Tray, Side-Loading, Legal, Smoke"/>
    <n v="7.168000000000001"/>
    <n v="2"/>
    <n v="0.2"/>
    <n v="0.98559999999999937"/>
    <n v="6.1824000000000012"/>
  </r>
  <r>
    <n v="1744"/>
    <s v="CA-2014-152807"/>
    <n v="2014"/>
    <x v="505"/>
    <d v="2014-11-04T00:00:00"/>
    <n v="4"/>
    <s v="Standard Class"/>
    <s v="MC-18100"/>
    <x v="498"/>
    <x v="0"/>
    <s v="United States"/>
    <x v="10"/>
    <x v="9"/>
    <n v="19140"/>
    <x v="3"/>
    <s v="OFF-ST-10002486"/>
    <x v="1"/>
    <s v="Storage"/>
    <s v="Eldon Shelf Savers Cubes and Bins"/>
    <n v="11.168000000000001"/>
    <n v="2"/>
    <n v="0.2"/>
    <n v="-2.5128000000000008"/>
    <n v="13.680800000000001"/>
  </r>
  <r>
    <n v="1745"/>
    <s v="CA-2014-152807"/>
    <n v="2014"/>
    <x v="505"/>
    <d v="2014-11-04T00:00:00"/>
    <n v="4"/>
    <s v="Standard Class"/>
    <s v="MC-18100"/>
    <x v="498"/>
    <x v="0"/>
    <s v="United States"/>
    <x v="10"/>
    <x v="9"/>
    <n v="19140"/>
    <x v="3"/>
    <s v="TEC-AC-10001142"/>
    <x v="2"/>
    <s v="Accessories"/>
    <s v="First Data FD10 PIN Pad"/>
    <n v="442.40000000000003"/>
    <n v="7"/>
    <n v="0.2"/>
    <n v="-55.300000000000068"/>
    <n v="497.7000000000001"/>
  </r>
  <r>
    <n v="1746"/>
    <s v="CA-2011-133270"/>
    <n v="2011"/>
    <x v="571"/>
    <d v="2011-06-09T00:00:00"/>
    <n v="3"/>
    <s v="First Class"/>
    <s v="BM-11785"/>
    <x v="298"/>
    <x v="0"/>
    <s v="United States"/>
    <x v="30"/>
    <x v="15"/>
    <n v="14609"/>
    <x v="3"/>
    <s v="OFF-AR-10002656"/>
    <x v="1"/>
    <s v="Art"/>
    <s v="Sanford Liquid Accent Highlighters"/>
    <n v="13.36"/>
    <n v="2"/>
    <n v="0"/>
    <n v="4.9431999999999992"/>
    <n v="8.4168000000000003"/>
  </r>
  <r>
    <n v="1747"/>
    <s v="CA-2013-155670"/>
    <n v="2013"/>
    <x v="572"/>
    <d v="2013-08-18T00:00:00"/>
    <n v="4"/>
    <s v="Second Class"/>
    <s v="EM-14065"/>
    <x v="191"/>
    <x v="0"/>
    <s v="United States"/>
    <x v="108"/>
    <x v="3"/>
    <n v="28540"/>
    <x v="0"/>
    <s v="OFF-BI-10000138"/>
    <x v="1"/>
    <s v="Binders"/>
    <s v="Acco Translucent Poly Ring Binders"/>
    <n v="11.232000000000001"/>
    <n v="8"/>
    <n v="0.7"/>
    <n v="-8.2367999999999988"/>
    <n v="19.468800000000002"/>
  </r>
  <r>
    <n v="1748"/>
    <s v="CA-2013-155670"/>
    <n v="2013"/>
    <x v="572"/>
    <d v="2013-08-18T00:00:00"/>
    <n v="4"/>
    <s v="Second Class"/>
    <s v="EM-14065"/>
    <x v="191"/>
    <x v="0"/>
    <s v="United States"/>
    <x v="108"/>
    <x v="3"/>
    <n v="28540"/>
    <x v="0"/>
    <s v="OFF-PA-10004947"/>
    <x v="1"/>
    <s v="Paper"/>
    <s v="Staples"/>
    <n v="10.272000000000002"/>
    <n v="3"/>
    <n v="0.2"/>
    <n v="3.2099999999999982"/>
    <n v="7.0620000000000038"/>
  </r>
  <r>
    <n v="1749"/>
    <s v="US-2011-157406"/>
    <n v="2011"/>
    <x v="573"/>
    <d v="2011-04-29T00:00:00"/>
    <n v="4"/>
    <s v="Standard Class"/>
    <s v="DA-13450"/>
    <x v="526"/>
    <x v="2"/>
    <s v="United States"/>
    <x v="12"/>
    <x v="5"/>
    <n v="77095"/>
    <x v="2"/>
    <s v="OFF-PA-10003543"/>
    <x v="1"/>
    <s v="Paper"/>
    <s v="Xerox 1985"/>
    <n v="10.368000000000002"/>
    <n v="2"/>
    <n v="0.2"/>
    <n v="3.6288"/>
    <n v="6.7392000000000021"/>
  </r>
  <r>
    <n v="1750"/>
    <s v="US-2011-157406"/>
    <n v="2011"/>
    <x v="573"/>
    <d v="2011-04-29T00:00:00"/>
    <n v="4"/>
    <s v="Standard Class"/>
    <s v="DA-13450"/>
    <x v="526"/>
    <x v="2"/>
    <s v="United States"/>
    <x v="12"/>
    <x v="5"/>
    <n v="77095"/>
    <x v="2"/>
    <s v="OFF-AR-10002221"/>
    <x v="1"/>
    <s v="Art"/>
    <s v="12 Colored Short Pencils"/>
    <n v="6.24"/>
    <n v="3"/>
    <n v="0.2"/>
    <n v="0.54600000000000071"/>
    <n v="5.6939999999999991"/>
  </r>
  <r>
    <n v="1751"/>
    <s v="CA-2012-139094"/>
    <n v="2012"/>
    <x v="6"/>
    <d v="2012-11-27T00:00:00"/>
    <n v="5"/>
    <s v="Standard Class"/>
    <s v="MO-17800"/>
    <x v="246"/>
    <x v="2"/>
    <s v="United States"/>
    <x v="52"/>
    <x v="5"/>
    <n v="78207"/>
    <x v="2"/>
    <s v="FUR-TA-10004607"/>
    <x v="0"/>
    <s v="Tables"/>
    <s v="Hon 2111 Invitation Series Straight Table"/>
    <n v="206.96200000000002"/>
    <n v="2"/>
    <n v="0.3"/>
    <n v="-32.522600000000011"/>
    <n v="239.48460000000003"/>
  </r>
  <r>
    <n v="1752"/>
    <s v="CA-2014-168837"/>
    <n v="2014"/>
    <x v="336"/>
    <d v="2014-10-18T00:00:00"/>
    <n v="3"/>
    <s v="First Class"/>
    <s v="JW-15955"/>
    <x v="527"/>
    <x v="0"/>
    <s v="United States"/>
    <x v="182"/>
    <x v="1"/>
    <n v="94601"/>
    <x v="1"/>
    <s v="FUR-FU-10001918"/>
    <x v="0"/>
    <s v="Furnishings"/>
    <s v="C-Line Cubicle Keepers Polyproplyene Holder With Velcro Backings"/>
    <n v="9.4600000000000009"/>
    <n v="2"/>
    <n v="0"/>
    <n v="3.6894000000000009"/>
    <n v="5.7706"/>
  </r>
  <r>
    <n v="1753"/>
    <s v="CA-2014-116715"/>
    <n v="2014"/>
    <x v="574"/>
    <d v="2014-12-06T00:00:00"/>
    <n v="3"/>
    <s v="First Class"/>
    <s v="VW-21775"/>
    <x v="100"/>
    <x v="1"/>
    <s v="United States"/>
    <x v="8"/>
    <x v="1"/>
    <n v="94122"/>
    <x v="1"/>
    <s v="OFF-ST-10004340"/>
    <x v="1"/>
    <s v="Storage"/>
    <s v="Fellowes Mobile File Cart, Black"/>
    <n v="559.62"/>
    <n v="9"/>
    <n v="0"/>
    <n v="151.09740000000002"/>
    <n v="408.52260000000001"/>
  </r>
  <r>
    <n v="1754"/>
    <s v="CA-2014-116715"/>
    <n v="2014"/>
    <x v="574"/>
    <d v="2014-12-06T00:00:00"/>
    <n v="3"/>
    <s v="First Class"/>
    <s v="VW-21775"/>
    <x v="100"/>
    <x v="1"/>
    <s v="United States"/>
    <x v="8"/>
    <x v="1"/>
    <n v="94122"/>
    <x v="1"/>
    <s v="OFF-PA-10004475"/>
    <x v="1"/>
    <s v="Paper"/>
    <s v="Xerox 1940"/>
    <n v="109.92"/>
    <n v="2"/>
    <n v="0"/>
    <n v="53.860799999999998"/>
    <n v="56.059200000000004"/>
  </r>
  <r>
    <n v="1755"/>
    <s v="CA-2014-116715"/>
    <n v="2014"/>
    <x v="574"/>
    <d v="2014-12-06T00:00:00"/>
    <n v="3"/>
    <s v="First Class"/>
    <s v="VW-21775"/>
    <x v="100"/>
    <x v="1"/>
    <s v="United States"/>
    <x v="8"/>
    <x v="1"/>
    <n v="94122"/>
    <x v="1"/>
    <s v="OFF-PA-10003893"/>
    <x v="1"/>
    <s v="Paper"/>
    <s v="Xerox 1962"/>
    <n v="8.56"/>
    <n v="2"/>
    <n v="0"/>
    <n v="3.8519999999999994"/>
    <n v="4.7080000000000011"/>
  </r>
  <r>
    <n v="1756"/>
    <s v="CA-2012-135622"/>
    <n v="2012"/>
    <x v="575"/>
    <d v="2012-12-11T00:00:00"/>
    <n v="3"/>
    <s v="Second Class"/>
    <s v="TT-21460"/>
    <x v="499"/>
    <x v="2"/>
    <s v="United States"/>
    <x v="5"/>
    <x v="5"/>
    <n v="76106"/>
    <x v="2"/>
    <s v="OFF-PA-10000100"/>
    <x v="1"/>
    <s v="Paper"/>
    <s v="Xerox 1945"/>
    <n v="360.71199999999999"/>
    <n v="11"/>
    <n v="0.2"/>
    <n v="130.75810000000001"/>
    <n v="229.95389999999998"/>
  </r>
  <r>
    <n v="1757"/>
    <s v="CA-2012-135622"/>
    <n v="2012"/>
    <x v="575"/>
    <d v="2012-12-11T00:00:00"/>
    <n v="3"/>
    <s v="Second Class"/>
    <s v="TT-21460"/>
    <x v="499"/>
    <x v="2"/>
    <s v="United States"/>
    <x v="5"/>
    <x v="5"/>
    <n v="76106"/>
    <x v="2"/>
    <s v="TEC-PH-10001817"/>
    <x v="2"/>
    <s v="Phones"/>
    <s v="Wilson Electronics DB Pro Signal Booster"/>
    <n v="1718.4"/>
    <n v="6"/>
    <n v="0.2"/>
    <n v="150.36000000000013"/>
    <n v="1568.04"/>
  </r>
  <r>
    <n v="1758"/>
    <s v="US-2012-107349"/>
    <n v="2012"/>
    <x v="562"/>
    <d v="2012-07-15T00:00:00"/>
    <n v="2"/>
    <s v="First Class"/>
    <s v="SL-20155"/>
    <x v="359"/>
    <x v="2"/>
    <s v="United States"/>
    <x v="12"/>
    <x v="5"/>
    <n v="77095"/>
    <x v="2"/>
    <s v="OFF-BI-10001765"/>
    <x v="1"/>
    <s v="Binders"/>
    <s v="Wilson Jones Heavy-Duty Casebound Ring Binders with Metal Hinges"/>
    <n v="41.567999999999991"/>
    <n v="6"/>
    <n v="0.8"/>
    <n v="-66.508800000000036"/>
    <n v="108.07680000000002"/>
  </r>
  <r>
    <n v="1759"/>
    <s v="CA-2011-139017"/>
    <n v="2011"/>
    <x v="218"/>
    <d v="2011-05-17T00:00:00"/>
    <n v="6"/>
    <s v="Standard Class"/>
    <s v="RM-19375"/>
    <x v="528"/>
    <x v="0"/>
    <s v="United States"/>
    <x v="12"/>
    <x v="5"/>
    <n v="77095"/>
    <x v="2"/>
    <s v="TEC-AC-10001013"/>
    <x v="2"/>
    <s v="Accessories"/>
    <s v="Logitech ClearChat Comfort/USB Headset H390"/>
    <n v="46.864000000000004"/>
    <n v="2"/>
    <n v="0.2"/>
    <n v="7.615399999999994"/>
    <n v="39.24860000000001"/>
  </r>
  <r>
    <n v="1760"/>
    <s v="CA-2011-141817"/>
    <n v="2011"/>
    <x v="576"/>
    <d v="2011-01-13T00:00:00"/>
    <n v="7"/>
    <s v="Standard Class"/>
    <s v="MB-18085"/>
    <x v="469"/>
    <x v="0"/>
    <s v="United States"/>
    <x v="10"/>
    <x v="9"/>
    <n v="19143"/>
    <x v="3"/>
    <s v="OFF-AR-10003478"/>
    <x v="1"/>
    <s v="Art"/>
    <s v="Avery Hi-Liter EverBold Pen Style Fluorescent Highlighters, 4/Pack"/>
    <n v="19.536000000000001"/>
    <n v="3"/>
    <n v="0.2"/>
    <n v="4.8840000000000003"/>
    <n v="14.652000000000001"/>
  </r>
  <r>
    <n v="1761"/>
    <s v="CA-2012-130785"/>
    <n v="2012"/>
    <x v="577"/>
    <d v="2012-09-09T00:00:00"/>
    <n v="4"/>
    <s v="Standard Class"/>
    <s v="AG-10900"/>
    <x v="151"/>
    <x v="0"/>
    <s v="United States"/>
    <x v="70"/>
    <x v="1"/>
    <n v="92105"/>
    <x v="1"/>
    <s v="FUR-BO-10000330"/>
    <x v="0"/>
    <s v="Bookcases"/>
    <s v="Sauder Camden County Barrister Bookcase, Planked Cherry Finish"/>
    <n v="411.33199999999999"/>
    <n v="4"/>
    <n v="0.15"/>
    <n v="-4.8391999999999769"/>
    <n v="416.1712"/>
  </r>
  <r>
    <n v="1762"/>
    <s v="CA-2012-130785"/>
    <n v="2012"/>
    <x v="577"/>
    <d v="2012-09-09T00:00:00"/>
    <n v="4"/>
    <s v="Standard Class"/>
    <s v="AG-10900"/>
    <x v="151"/>
    <x v="0"/>
    <s v="United States"/>
    <x v="70"/>
    <x v="1"/>
    <n v="92105"/>
    <x v="1"/>
    <s v="OFF-BI-10001900"/>
    <x v="1"/>
    <s v="Binders"/>
    <s v="DXL Angle-View Binders with Locking Rings, Black"/>
    <n v="28.752000000000002"/>
    <n v="6"/>
    <n v="0.2"/>
    <n v="9.7037999999999993"/>
    <n v="19.048200000000001"/>
  </r>
  <r>
    <n v="1763"/>
    <s v="CA-2012-130785"/>
    <n v="2012"/>
    <x v="577"/>
    <d v="2012-09-09T00:00:00"/>
    <n v="4"/>
    <s v="Standard Class"/>
    <s v="AG-10900"/>
    <x v="151"/>
    <x v="0"/>
    <s v="United States"/>
    <x v="70"/>
    <x v="1"/>
    <n v="92105"/>
    <x v="1"/>
    <s v="FUR-BO-10003159"/>
    <x v="0"/>
    <s v="Bookcases"/>
    <s v="Sauder Camden County Collection Libraries, Planked Cherry Finish"/>
    <n v="293.19900000000001"/>
    <n v="3"/>
    <n v="0.15"/>
    <n v="-20.696400000000025"/>
    <n v="313.89540000000005"/>
  </r>
  <r>
    <n v="1764"/>
    <s v="CA-2013-110254"/>
    <n v="2013"/>
    <x v="578"/>
    <d v="2013-08-09T00:00:00"/>
    <n v="4"/>
    <s v="Standard Class"/>
    <s v="ML-17755"/>
    <x v="529"/>
    <x v="2"/>
    <s v="United States"/>
    <x v="244"/>
    <x v="17"/>
    <n v="23434"/>
    <x v="0"/>
    <s v="OFF-SU-10002573"/>
    <x v="1"/>
    <s v="Supplies"/>
    <s v="Acme 10&quot; Easy Grip Assistive Scissors"/>
    <n v="35.06"/>
    <n v="2"/>
    <n v="0"/>
    <n v="10.517999999999997"/>
    <n v="24.542000000000005"/>
  </r>
  <r>
    <n v="1765"/>
    <s v="CA-2013-110254"/>
    <n v="2013"/>
    <x v="578"/>
    <d v="2013-08-09T00:00:00"/>
    <n v="4"/>
    <s v="Standard Class"/>
    <s v="ML-17755"/>
    <x v="529"/>
    <x v="2"/>
    <s v="United States"/>
    <x v="244"/>
    <x v="17"/>
    <n v="23434"/>
    <x v="0"/>
    <s v="OFF-LA-10004484"/>
    <x v="1"/>
    <s v="Labels"/>
    <s v="Avery 476"/>
    <n v="4.13"/>
    <n v="1"/>
    <n v="0"/>
    <n v="1.8997999999999999"/>
    <n v="2.2302"/>
  </r>
  <r>
    <n v="1766"/>
    <s v="CA-2013-110254"/>
    <n v="2013"/>
    <x v="578"/>
    <d v="2013-08-09T00:00:00"/>
    <n v="4"/>
    <s v="Standard Class"/>
    <s v="ML-17755"/>
    <x v="529"/>
    <x v="2"/>
    <s v="United States"/>
    <x v="244"/>
    <x v="17"/>
    <n v="23434"/>
    <x v="0"/>
    <s v="FUR-FU-10001591"/>
    <x v="0"/>
    <s v="Furnishings"/>
    <s v="Advantus Panel Wall Certificate Holder - 8.5x11"/>
    <n v="109.8"/>
    <n v="9"/>
    <n v="0"/>
    <n v="46.116000000000007"/>
    <n v="63.68399999999999"/>
  </r>
  <r>
    <n v="1767"/>
    <s v="CA-2013-110254"/>
    <n v="2013"/>
    <x v="578"/>
    <d v="2013-08-09T00:00:00"/>
    <n v="4"/>
    <s v="Standard Class"/>
    <s v="ML-17755"/>
    <x v="529"/>
    <x v="2"/>
    <s v="United States"/>
    <x v="244"/>
    <x v="17"/>
    <n v="23434"/>
    <x v="0"/>
    <s v="OFF-LA-10002034"/>
    <x v="1"/>
    <s v="Labels"/>
    <s v="Avery 478"/>
    <n v="9.82"/>
    <n v="2"/>
    <n v="0"/>
    <n v="4.8117999999999999"/>
    <n v="5.0082000000000004"/>
  </r>
  <r>
    <n v="1768"/>
    <s v="US-2011-158057"/>
    <n v="2011"/>
    <x v="579"/>
    <d v="2011-03-26T00:00:00"/>
    <n v="4"/>
    <s v="Standard Class"/>
    <s v="CC-12685"/>
    <x v="530"/>
    <x v="0"/>
    <s v="United States"/>
    <x v="247"/>
    <x v="3"/>
    <n v="27405"/>
    <x v="0"/>
    <s v="OFF-BI-10004410"/>
    <x v="1"/>
    <s v="Binders"/>
    <s v="C-Line Peel &amp; Stick Add-On Filing Pockets, 8-3/4 x 5-1/8, 10/Pack"/>
    <n v="7.644000000000001"/>
    <n v="4"/>
    <n v="0.7"/>
    <n v="-5.8603999999999985"/>
    <n v="13.5044"/>
  </r>
  <r>
    <n v="1769"/>
    <s v="US-2011-158057"/>
    <n v="2011"/>
    <x v="579"/>
    <d v="2011-03-26T00:00:00"/>
    <n v="4"/>
    <s v="Standard Class"/>
    <s v="CC-12685"/>
    <x v="530"/>
    <x v="0"/>
    <s v="United States"/>
    <x v="247"/>
    <x v="3"/>
    <n v="27405"/>
    <x v="0"/>
    <s v="OFF-BI-10002735"/>
    <x v="1"/>
    <s v="Binders"/>
    <s v="GBC Prestige Therm-A-Bind Covers"/>
    <n v="51.465000000000018"/>
    <n v="5"/>
    <n v="0.7"/>
    <n v="-39.456499999999991"/>
    <n v="90.921500000000009"/>
  </r>
  <r>
    <n v="1770"/>
    <s v="CA-2014-146024"/>
    <n v="2014"/>
    <x v="580"/>
    <d v="2014-03-09T00:00:00"/>
    <n v="6"/>
    <s v="Standard Class"/>
    <s v="SC-20770"/>
    <x v="34"/>
    <x v="1"/>
    <s v="United States"/>
    <x v="61"/>
    <x v="5"/>
    <n v="75081"/>
    <x v="2"/>
    <s v="OFF-SU-10001935"/>
    <x v="1"/>
    <s v="Supplies"/>
    <s v="Staples"/>
    <n v="6.9760000000000009"/>
    <n v="4"/>
    <n v="0.2"/>
    <n v="-1.3952000000000013"/>
    <n v="8.3712000000000018"/>
  </r>
  <r>
    <n v="1771"/>
    <s v="CA-2014-146024"/>
    <n v="2014"/>
    <x v="580"/>
    <d v="2014-03-09T00:00:00"/>
    <n v="6"/>
    <s v="Standard Class"/>
    <s v="SC-20770"/>
    <x v="34"/>
    <x v="1"/>
    <s v="United States"/>
    <x v="61"/>
    <x v="5"/>
    <n v="75081"/>
    <x v="2"/>
    <s v="OFF-BI-10003291"/>
    <x v="1"/>
    <s v="Binders"/>
    <s v="Wilson Jones Leather-Like Binders with DublLock Round Rings"/>
    <n v="12.221999999999998"/>
    <n v="7"/>
    <n v="0.8"/>
    <n v="-20.166300000000007"/>
    <n v="32.388300000000001"/>
  </r>
  <r>
    <n v="1772"/>
    <s v="CA-2013-129686"/>
    <n v="2013"/>
    <x v="581"/>
    <d v="2013-11-30T00:00:00"/>
    <n v="2"/>
    <s v="Second Class"/>
    <s v="GG-14650"/>
    <x v="55"/>
    <x v="1"/>
    <s v="United States"/>
    <x v="22"/>
    <x v="10"/>
    <n v="60623"/>
    <x v="2"/>
    <s v="OFF-ST-10004337"/>
    <x v="1"/>
    <s v="Storage"/>
    <s v="SAFCO Commercial Wire Shelving, 72h"/>
    <n v="97.984000000000009"/>
    <n v="2"/>
    <n v="0.2"/>
    <n v="-24.496000000000002"/>
    <n v="122.48000000000002"/>
  </r>
  <r>
    <n v="1773"/>
    <s v="CA-2013-129686"/>
    <n v="2013"/>
    <x v="581"/>
    <d v="2013-11-30T00:00:00"/>
    <n v="2"/>
    <s v="Second Class"/>
    <s v="GG-14650"/>
    <x v="55"/>
    <x v="1"/>
    <s v="United States"/>
    <x v="22"/>
    <x v="10"/>
    <n v="60623"/>
    <x v="2"/>
    <s v="TEC-AC-10001266"/>
    <x v="2"/>
    <s v="Accessories"/>
    <s v="Memorex Micro Travel Drive 8 GB"/>
    <n v="62.400000000000006"/>
    <n v="6"/>
    <n v="0.2"/>
    <n v="19.499999999999993"/>
    <n v="42.900000000000013"/>
  </r>
  <r>
    <n v="1774"/>
    <s v="CA-2011-118976"/>
    <n v="2011"/>
    <x v="582"/>
    <d v="2011-05-03T00:00:00"/>
    <n v="5"/>
    <s v="Standard Class"/>
    <s v="MY-18295"/>
    <x v="501"/>
    <x v="1"/>
    <s v="United States"/>
    <x v="248"/>
    <x v="39"/>
    <n v="21215"/>
    <x v="3"/>
    <s v="OFF-BI-10001628"/>
    <x v="1"/>
    <s v="Binders"/>
    <s v="Acco Data Flex Cable Posts For Top &amp; Bottom Load Binders, 6&quot; Capacity"/>
    <n v="20.86"/>
    <n v="2"/>
    <n v="0"/>
    <n v="9.3869999999999987"/>
    <n v="11.473000000000001"/>
  </r>
  <r>
    <n v="1775"/>
    <s v="CA-2011-118976"/>
    <n v="2011"/>
    <x v="582"/>
    <d v="2011-05-03T00:00:00"/>
    <n v="5"/>
    <s v="Standard Class"/>
    <s v="MY-18295"/>
    <x v="501"/>
    <x v="1"/>
    <s v="United States"/>
    <x v="248"/>
    <x v="39"/>
    <n v="21215"/>
    <x v="3"/>
    <s v="OFF-ST-10000877"/>
    <x v="1"/>
    <s v="Storage"/>
    <s v="Recycled Steel Personal File for Standard File Folders"/>
    <n v="497.61"/>
    <n v="9"/>
    <n v="0"/>
    <n v="129.37860000000001"/>
    <n v="368.23140000000001"/>
  </r>
  <r>
    <n v="1776"/>
    <s v="CA-2011-118976"/>
    <n v="2011"/>
    <x v="582"/>
    <d v="2011-05-03T00:00:00"/>
    <n v="5"/>
    <s v="Standard Class"/>
    <s v="MY-18295"/>
    <x v="501"/>
    <x v="1"/>
    <s v="United States"/>
    <x v="248"/>
    <x v="39"/>
    <n v="21215"/>
    <x v="3"/>
    <s v="OFF-AR-10004752"/>
    <x v="1"/>
    <s v="Art"/>
    <s v="Blackstonian Pencils"/>
    <n v="5.34"/>
    <n v="2"/>
    <n v="0"/>
    <n v="1.4952000000000001"/>
    <n v="3.8447999999999998"/>
  </r>
  <r>
    <n v="1777"/>
    <s v="CA-2011-118976"/>
    <n v="2011"/>
    <x v="582"/>
    <d v="2011-05-03T00:00:00"/>
    <n v="5"/>
    <s v="Standard Class"/>
    <s v="MY-18295"/>
    <x v="501"/>
    <x v="1"/>
    <s v="United States"/>
    <x v="248"/>
    <x v="39"/>
    <n v="21215"/>
    <x v="3"/>
    <s v="OFF-LA-10000452"/>
    <x v="1"/>
    <s v="Labels"/>
    <s v="Avery 488"/>
    <n v="3.15"/>
    <n v="1"/>
    <n v="0"/>
    <n v="1.512"/>
    <n v="1.6379999999999999"/>
  </r>
  <r>
    <n v="1778"/>
    <s v="CA-2012-105347"/>
    <n v="2012"/>
    <x v="27"/>
    <d v="2012-11-28T00:00:00"/>
    <n v="4"/>
    <s v="Standard Class"/>
    <s v="DP-13000"/>
    <x v="24"/>
    <x v="0"/>
    <s v="United States"/>
    <x v="1"/>
    <x v="1"/>
    <n v="90004"/>
    <x v="1"/>
    <s v="OFF-PA-10000675"/>
    <x v="1"/>
    <s v="Paper"/>
    <s v="Xerox 1919"/>
    <n v="368.91"/>
    <n v="9"/>
    <n v="0"/>
    <n v="180.76590000000002"/>
    <n v="188.14410000000001"/>
  </r>
  <r>
    <n v="1779"/>
    <s v="CA-2012-105347"/>
    <n v="2012"/>
    <x v="27"/>
    <d v="2012-11-28T00:00:00"/>
    <n v="4"/>
    <s v="Standard Class"/>
    <s v="DP-13000"/>
    <x v="24"/>
    <x v="0"/>
    <s v="United States"/>
    <x v="1"/>
    <x v="1"/>
    <n v="90004"/>
    <x v="1"/>
    <s v="OFF-AR-10003045"/>
    <x v="1"/>
    <s v="Art"/>
    <s v="Prang Colored Pencils"/>
    <n v="14.7"/>
    <n v="5"/>
    <n v="0"/>
    <n v="6.6150000000000002"/>
    <n v="8.0849999999999991"/>
  </r>
  <r>
    <n v="1780"/>
    <s v="CA-2013-124667"/>
    <n v="2013"/>
    <x v="583"/>
    <d v="2013-11-17T00:00:00"/>
    <n v="5"/>
    <s v="Standard Class"/>
    <s v="BD-11770"/>
    <x v="420"/>
    <x v="0"/>
    <s v="United States"/>
    <x v="20"/>
    <x v="15"/>
    <n v="10011"/>
    <x v="3"/>
    <s v="TEC-AC-10003447"/>
    <x v="2"/>
    <s v="Accessories"/>
    <s v="Micropad Numeric Keypads"/>
    <n v="59.97"/>
    <n v="3"/>
    <n v="0"/>
    <n v="14.992499999999996"/>
    <n v="44.977500000000006"/>
  </r>
  <r>
    <n v="1781"/>
    <s v="CA-2013-124667"/>
    <n v="2013"/>
    <x v="583"/>
    <d v="2013-11-17T00:00:00"/>
    <n v="5"/>
    <s v="Standard Class"/>
    <s v="BD-11770"/>
    <x v="420"/>
    <x v="0"/>
    <s v="United States"/>
    <x v="20"/>
    <x v="15"/>
    <n v="10011"/>
    <x v="3"/>
    <s v="OFF-ST-10002276"/>
    <x v="1"/>
    <s v="Storage"/>
    <s v="Safco Steel Mobile File Cart"/>
    <n v="83.36"/>
    <n v="1"/>
    <n v="0"/>
    <n v="20.840000000000003"/>
    <n v="62.519999999999996"/>
  </r>
  <r>
    <n v="1782"/>
    <s v="CA-2012-111094"/>
    <n v="2012"/>
    <x v="584"/>
    <d v="2012-07-13T00:00:00"/>
    <n v="4"/>
    <s v="Standard Class"/>
    <s v="CB-12535"/>
    <x v="118"/>
    <x v="1"/>
    <s v="United States"/>
    <x v="47"/>
    <x v="31"/>
    <n v="2038"/>
    <x v="3"/>
    <s v="OFF-PA-10001609"/>
    <x v="1"/>
    <s v="Paper"/>
    <s v="Tops Wirebound Message Log Books"/>
    <n v="6.58"/>
    <n v="2"/>
    <n v="0"/>
    <n v="3.0267999999999997"/>
    <n v="3.5532000000000004"/>
  </r>
  <r>
    <n v="1783"/>
    <s v="CA-2012-111094"/>
    <n v="2012"/>
    <x v="584"/>
    <d v="2012-07-13T00:00:00"/>
    <n v="4"/>
    <s v="Standard Class"/>
    <s v="CB-12535"/>
    <x v="118"/>
    <x v="1"/>
    <s v="United States"/>
    <x v="47"/>
    <x v="31"/>
    <n v="2038"/>
    <x v="3"/>
    <s v="OFF-BI-10001597"/>
    <x v="1"/>
    <s v="Binders"/>
    <s v="Wilson Jones Ledger-Size, Piano-Hinge Binder, 2&quot;, Blue"/>
    <n v="122.94"/>
    <n v="3"/>
    <n v="0"/>
    <n v="59.011199999999988"/>
    <n v="63.92880000000001"/>
  </r>
  <r>
    <n v="1784"/>
    <s v="CA-2014-166317"/>
    <n v="2014"/>
    <x v="585"/>
    <d v="2014-09-27T00:00:00"/>
    <n v="4"/>
    <s v="Standard Class"/>
    <s v="JE-15610"/>
    <x v="531"/>
    <x v="1"/>
    <s v="United States"/>
    <x v="158"/>
    <x v="6"/>
    <n v="53209"/>
    <x v="2"/>
    <s v="OFF-PA-10004475"/>
    <x v="1"/>
    <s v="Paper"/>
    <s v="Xerox 1940"/>
    <n v="219.84"/>
    <n v="4"/>
    <n v="0"/>
    <n v="107.7216"/>
    <n v="112.11840000000001"/>
  </r>
  <r>
    <n v="1785"/>
    <s v="CA-2014-166317"/>
    <n v="2014"/>
    <x v="585"/>
    <d v="2014-09-27T00:00:00"/>
    <n v="4"/>
    <s v="Standard Class"/>
    <s v="JE-15610"/>
    <x v="531"/>
    <x v="1"/>
    <s v="United States"/>
    <x v="158"/>
    <x v="6"/>
    <n v="53209"/>
    <x v="2"/>
    <s v="TEC-AC-10004510"/>
    <x v="2"/>
    <s v="Accessories"/>
    <s v="Logitech Desktop MK120 Mouse and keyboard Combo"/>
    <n v="98.16"/>
    <n v="6"/>
    <n v="0"/>
    <n v="9.8159999999999954"/>
    <n v="88.343999999999994"/>
  </r>
  <r>
    <n v="1786"/>
    <s v="CA-2014-166317"/>
    <n v="2014"/>
    <x v="585"/>
    <d v="2014-09-27T00:00:00"/>
    <n v="4"/>
    <s v="Standard Class"/>
    <s v="JE-15610"/>
    <x v="531"/>
    <x v="1"/>
    <s v="United States"/>
    <x v="158"/>
    <x v="6"/>
    <n v="53209"/>
    <x v="2"/>
    <s v="OFF-BI-10002976"/>
    <x v="1"/>
    <s v="Binders"/>
    <s v="ACCOHIDE Binder by Acco"/>
    <n v="33.04"/>
    <n v="8"/>
    <n v="0"/>
    <n v="15.5288"/>
    <n v="17.511199999999999"/>
  </r>
  <r>
    <n v="1787"/>
    <s v="CA-2014-166317"/>
    <n v="2014"/>
    <x v="585"/>
    <d v="2014-09-27T00:00:00"/>
    <n v="4"/>
    <s v="Standard Class"/>
    <s v="JE-15610"/>
    <x v="531"/>
    <x v="1"/>
    <s v="United States"/>
    <x v="158"/>
    <x v="6"/>
    <n v="53209"/>
    <x v="2"/>
    <s v="TEC-PH-10001615"/>
    <x v="2"/>
    <s v="Phones"/>
    <s v="AT&amp;T CL82213"/>
    <n v="86.97"/>
    <n v="3"/>
    <n v="0"/>
    <n v="25.221299999999989"/>
    <n v="61.748700000000014"/>
  </r>
  <r>
    <n v="1788"/>
    <s v="CA-2012-154326"/>
    <n v="2012"/>
    <x v="586"/>
    <d v="2012-02-19T00:00:00"/>
    <n v="4"/>
    <s v="Standard Class"/>
    <s v="RP-19855"/>
    <x v="532"/>
    <x v="1"/>
    <s v="United States"/>
    <x v="249"/>
    <x v="6"/>
    <n v="53142"/>
    <x v="2"/>
    <s v="TEC-PH-10001819"/>
    <x v="2"/>
    <s v="Phones"/>
    <s v="Innergie mMini Combo Duo USB Travel Charging Kit"/>
    <n v="134.97"/>
    <n v="3"/>
    <n v="0"/>
    <n v="64.785599999999988"/>
    <n v="70.184400000000011"/>
  </r>
  <r>
    <n v="1789"/>
    <s v="CA-2012-154326"/>
    <n v="2012"/>
    <x v="586"/>
    <d v="2012-02-19T00:00:00"/>
    <n v="4"/>
    <s v="Standard Class"/>
    <s v="RP-19855"/>
    <x v="532"/>
    <x v="1"/>
    <s v="United States"/>
    <x v="249"/>
    <x v="6"/>
    <n v="53142"/>
    <x v="2"/>
    <s v="TEC-PH-10000560"/>
    <x v="2"/>
    <s v="Phones"/>
    <s v="Samsung Galaxy S III - 16GB - pebble blue (T-Mobile)"/>
    <n v="699.98"/>
    <n v="2"/>
    <n v="0"/>
    <n v="195.99440000000004"/>
    <n v="503.98559999999998"/>
  </r>
  <r>
    <n v="1790"/>
    <s v="CA-2012-154326"/>
    <n v="2012"/>
    <x v="586"/>
    <d v="2012-02-19T00:00:00"/>
    <n v="4"/>
    <s v="Standard Class"/>
    <s v="RP-19855"/>
    <x v="532"/>
    <x v="1"/>
    <s v="United States"/>
    <x v="249"/>
    <x v="6"/>
    <n v="53142"/>
    <x v="2"/>
    <s v="TEC-AC-10004568"/>
    <x v="2"/>
    <s v="Accessories"/>
    <s v="Maxell LTO Ultrium - 800 GB"/>
    <n v="139.94999999999999"/>
    <n v="5"/>
    <n v="0"/>
    <n v="26.590499999999988"/>
    <n v="113.3595"/>
  </r>
  <r>
    <n v="1791"/>
    <s v="CA-2011-102008"/>
    <n v="2011"/>
    <x v="587"/>
    <d v="2011-10-04T00:00:00"/>
    <n v="4"/>
    <s v="Standard Class"/>
    <s v="RA-19915"/>
    <x v="154"/>
    <x v="0"/>
    <s v="United States"/>
    <x v="20"/>
    <x v="15"/>
    <n v="10011"/>
    <x v="3"/>
    <s v="OFF-PA-10004092"/>
    <x v="1"/>
    <s v="Paper"/>
    <s v="Tops Green Bar Computer Printout Paper"/>
    <n v="48.94"/>
    <n v="1"/>
    <n v="0"/>
    <n v="24.47"/>
    <n v="24.47"/>
  </r>
  <r>
    <n v="1792"/>
    <s v="CA-2011-120474"/>
    <n v="2011"/>
    <x v="588"/>
    <d v="2011-12-03T00:00:00"/>
    <n v="2"/>
    <s v="First Class"/>
    <s v="RP-19390"/>
    <x v="261"/>
    <x v="0"/>
    <s v="United States"/>
    <x v="6"/>
    <x v="6"/>
    <n v="53711"/>
    <x v="2"/>
    <s v="FUR-CH-10001854"/>
    <x v="0"/>
    <s v="Chairs"/>
    <s v="Office Star - Professional Matrix Back Chair with 2-to-1 Synchro Tilt and Mesh Fabric Seat"/>
    <n v="2807.84"/>
    <n v="8"/>
    <n v="0"/>
    <n v="673.88160000000016"/>
    <n v="2133.9584"/>
  </r>
  <r>
    <n v="1793"/>
    <s v="CA-2011-120474"/>
    <n v="2011"/>
    <x v="588"/>
    <d v="2011-12-03T00:00:00"/>
    <n v="2"/>
    <s v="First Class"/>
    <s v="RP-19390"/>
    <x v="261"/>
    <x v="0"/>
    <s v="United States"/>
    <x v="6"/>
    <x v="6"/>
    <n v="53711"/>
    <x v="2"/>
    <s v="OFF-AR-10000475"/>
    <x v="1"/>
    <s v="Art"/>
    <s v="Hunt BOSTON Vista Battery-Operated Pencil Sharpener, Black"/>
    <n v="46.64"/>
    <n v="4"/>
    <n v="0"/>
    <n v="12.592800000000004"/>
    <n v="34.047199999999997"/>
  </r>
  <r>
    <n v="1794"/>
    <s v="CA-2011-104773"/>
    <n v="2011"/>
    <x v="589"/>
    <d v="2011-12-13T00:00:00"/>
    <n v="5"/>
    <s v="Standard Class"/>
    <s v="TB-21175"/>
    <x v="533"/>
    <x v="1"/>
    <s v="United States"/>
    <x v="12"/>
    <x v="5"/>
    <n v="77041"/>
    <x v="2"/>
    <s v="OFF-ST-10000777"/>
    <x v="1"/>
    <s v="Storage"/>
    <s v="Companion Letter/Legal File, Black"/>
    <n v="60.415999999999997"/>
    <n v="2"/>
    <n v="0.2"/>
    <n v="6.0416000000000025"/>
    <n v="54.374399999999994"/>
  </r>
  <r>
    <n v="1795"/>
    <s v="CA-2013-140774"/>
    <n v="2013"/>
    <x v="64"/>
    <d v="2013-09-11T00:00:00"/>
    <n v="5"/>
    <s v="Standard Class"/>
    <s v="BE-11455"/>
    <x v="534"/>
    <x v="2"/>
    <s v="United States"/>
    <x v="250"/>
    <x v="41"/>
    <n v="66062"/>
    <x v="2"/>
    <s v="OFF-AR-10004022"/>
    <x v="1"/>
    <s v="Art"/>
    <s v="Panasonic KP-380BK Classic Electric Pencil Sharpener"/>
    <n v="107.94"/>
    <n v="3"/>
    <n v="0"/>
    <n v="26.984999999999992"/>
    <n v="80.955000000000013"/>
  </r>
  <r>
    <n v="1796"/>
    <s v="US-2014-139465"/>
    <n v="2014"/>
    <x v="151"/>
    <d v="2014-08-31T00:00:00"/>
    <n v="3"/>
    <s v="First Class"/>
    <s v="MR-17545"/>
    <x v="280"/>
    <x v="2"/>
    <s v="United States"/>
    <x v="20"/>
    <x v="15"/>
    <n v="10024"/>
    <x v="3"/>
    <s v="OFF-ST-10002352"/>
    <x v="1"/>
    <s v="Storage"/>
    <s v="Iris Project Case"/>
    <n v="63.84"/>
    <n v="8"/>
    <n v="0"/>
    <n v="16.598399999999998"/>
    <n v="47.241600000000005"/>
  </r>
  <r>
    <n v="1797"/>
    <s v="US-2014-139465"/>
    <n v="2014"/>
    <x v="151"/>
    <d v="2014-08-31T00:00:00"/>
    <n v="3"/>
    <s v="First Class"/>
    <s v="MR-17545"/>
    <x v="280"/>
    <x v="2"/>
    <s v="United States"/>
    <x v="20"/>
    <x v="15"/>
    <n v="10024"/>
    <x v="3"/>
    <s v="TEC-PH-10000455"/>
    <x v="2"/>
    <s v="Phones"/>
    <s v="GE 30522EE2"/>
    <n v="347.96999999999997"/>
    <n v="3"/>
    <n v="0"/>
    <n v="100.91129999999997"/>
    <n v="247.05869999999999"/>
  </r>
  <r>
    <n v="1798"/>
    <s v="US-2014-139465"/>
    <n v="2014"/>
    <x v="151"/>
    <d v="2014-08-31T00:00:00"/>
    <n v="3"/>
    <s v="First Class"/>
    <s v="MR-17545"/>
    <x v="280"/>
    <x v="2"/>
    <s v="United States"/>
    <x v="20"/>
    <x v="15"/>
    <n v="10024"/>
    <x v="3"/>
    <s v="OFF-BI-10003910"/>
    <x v="1"/>
    <s v="Binders"/>
    <s v="DXL Angle-View Binders with Locking Rings by Samsill"/>
    <n v="37.008000000000003"/>
    <n v="6"/>
    <n v="0.2"/>
    <n v="11.565"/>
    <n v="25.443000000000005"/>
  </r>
  <r>
    <n v="1799"/>
    <s v="CA-2013-100965"/>
    <n v="2013"/>
    <x v="274"/>
    <d v="2013-07-12T00:00:00"/>
    <n v="4"/>
    <s v="Standard Class"/>
    <s v="RM-19375"/>
    <x v="528"/>
    <x v="0"/>
    <s v="United States"/>
    <x v="49"/>
    <x v="1"/>
    <n v="95123"/>
    <x v="1"/>
    <s v="FUR-FU-10003039"/>
    <x v="0"/>
    <s v="Furnishings"/>
    <s v="Howard Miller 11-1/2&quot; Diameter Grantwood Wall Clock"/>
    <n v="215.65"/>
    <n v="5"/>
    <n v="0"/>
    <n v="73.320999999999998"/>
    <n v="142.32900000000001"/>
  </r>
  <r>
    <n v="1800"/>
    <s v="CA-2013-121034"/>
    <n v="2013"/>
    <x v="590"/>
    <d v="2013-08-11T00:00:00"/>
    <n v="2"/>
    <s v="Second Class"/>
    <s v="JF-15565"/>
    <x v="535"/>
    <x v="0"/>
    <s v="United States"/>
    <x v="61"/>
    <x v="5"/>
    <n v="75081"/>
    <x v="2"/>
    <s v="OFF-FA-10000585"/>
    <x v="1"/>
    <s v="Fasteners"/>
    <s v="OIC Bulk Pack Metal Binder Clips"/>
    <n v="11.168000000000001"/>
    <n v="4"/>
    <n v="0.2"/>
    <n v="3.6295999999999995"/>
    <n v="7.5384000000000011"/>
  </r>
  <r>
    <n v="1801"/>
    <s v="CA-2013-121034"/>
    <n v="2013"/>
    <x v="590"/>
    <d v="2013-08-11T00:00:00"/>
    <n v="2"/>
    <s v="Second Class"/>
    <s v="JF-15565"/>
    <x v="535"/>
    <x v="0"/>
    <s v="United States"/>
    <x v="61"/>
    <x v="5"/>
    <n v="75081"/>
    <x v="2"/>
    <s v="OFF-PA-10001994"/>
    <x v="1"/>
    <s v="Paper"/>
    <s v="Ink Jet Note and Greeting Cards, 8-1/2&quot; x 5-1/2&quot; Card Size"/>
    <n v="53.952000000000005"/>
    <n v="3"/>
    <n v="0.2"/>
    <n v="17.534399999999998"/>
    <n v="36.417600000000007"/>
  </r>
  <r>
    <n v="1802"/>
    <s v="CA-2013-149461"/>
    <n v="2013"/>
    <x v="373"/>
    <d v="2013-11-20T00:00:00"/>
    <n v="6"/>
    <s v="Standard Class"/>
    <s v="AS-10135"/>
    <x v="216"/>
    <x v="2"/>
    <s v="United States"/>
    <x v="109"/>
    <x v="4"/>
    <n v="98002"/>
    <x v="1"/>
    <s v="FUR-FU-10004270"/>
    <x v="0"/>
    <s v="Furnishings"/>
    <s v="Eldon Image Series Desk Accessories, Burgundy"/>
    <n v="4.18"/>
    <n v="1"/>
    <n v="0"/>
    <n v="1.5047999999999999"/>
    <n v="2.6751999999999998"/>
  </r>
  <r>
    <n v="1803"/>
    <s v="CA-2014-158379"/>
    <n v="2014"/>
    <x v="585"/>
    <d v="2014-09-27T00:00:00"/>
    <n v="4"/>
    <s v="Second Class"/>
    <s v="JA-15970"/>
    <x v="350"/>
    <x v="0"/>
    <s v="United States"/>
    <x v="10"/>
    <x v="9"/>
    <n v="19134"/>
    <x v="3"/>
    <s v="OFF-BI-10002498"/>
    <x v="1"/>
    <s v="Binders"/>
    <s v="Clear Mylar Reinforcing Strips"/>
    <n v="5.6070000000000011"/>
    <n v="1"/>
    <n v="0.7"/>
    <n v="-4.2987000000000002"/>
    <n v="9.9057000000000013"/>
  </r>
  <r>
    <n v="1804"/>
    <s v="CA-2014-158379"/>
    <n v="2014"/>
    <x v="585"/>
    <d v="2014-09-27T00:00:00"/>
    <n v="4"/>
    <s v="Second Class"/>
    <s v="JA-15970"/>
    <x v="350"/>
    <x v="0"/>
    <s v="United States"/>
    <x v="10"/>
    <x v="9"/>
    <n v="19134"/>
    <x v="3"/>
    <s v="OFF-SU-10002881"/>
    <x v="1"/>
    <s v="Supplies"/>
    <s v="Martin Yale Chadless Opener Electric Letter Opener"/>
    <n v="4663.7360000000008"/>
    <n v="7"/>
    <n v="0.2"/>
    <n v="-1049.3406"/>
    <n v="5713.0766000000003"/>
  </r>
  <r>
    <n v="1805"/>
    <s v="CA-2014-158379"/>
    <n v="2014"/>
    <x v="585"/>
    <d v="2014-09-27T00:00:00"/>
    <n v="4"/>
    <s v="Second Class"/>
    <s v="JA-15970"/>
    <x v="350"/>
    <x v="0"/>
    <s v="United States"/>
    <x v="10"/>
    <x v="9"/>
    <n v="19134"/>
    <x v="3"/>
    <s v="TEC-AC-10002926"/>
    <x v="2"/>
    <s v="Accessories"/>
    <s v="Logitech Wireless Marathon Mouse M705"/>
    <n v="79.984000000000009"/>
    <n v="2"/>
    <n v="0.2"/>
    <n v="22.995400000000004"/>
    <n v="56.988600000000005"/>
  </r>
  <r>
    <n v="1806"/>
    <s v="US-2013-116729"/>
    <n v="2013"/>
    <x v="591"/>
    <d v="2013-12-29T00:00:00"/>
    <n v="3"/>
    <s v="First Class"/>
    <s v="GK-14620"/>
    <x v="136"/>
    <x v="1"/>
    <s v="United States"/>
    <x v="1"/>
    <x v="1"/>
    <n v="90049"/>
    <x v="1"/>
    <s v="TEC-PH-10002200"/>
    <x v="2"/>
    <s v="Phones"/>
    <s v="Samsung Galaxy Note 2"/>
    <n v="2575.944"/>
    <n v="7"/>
    <n v="0.2"/>
    <n v="257.59440000000029"/>
    <n v="2318.3495999999996"/>
  </r>
  <r>
    <n v="1807"/>
    <s v="US-2013-116729"/>
    <n v="2013"/>
    <x v="591"/>
    <d v="2013-12-29T00:00:00"/>
    <n v="3"/>
    <s v="First Class"/>
    <s v="GK-14620"/>
    <x v="136"/>
    <x v="1"/>
    <s v="United States"/>
    <x v="1"/>
    <x v="1"/>
    <n v="90049"/>
    <x v="1"/>
    <s v="OFF-PA-10002005"/>
    <x v="1"/>
    <s v="Paper"/>
    <s v="Xerox 225"/>
    <n v="45.36"/>
    <n v="7"/>
    <n v="0"/>
    <n v="21.772800000000004"/>
    <n v="23.587199999999996"/>
  </r>
  <r>
    <n v="1808"/>
    <s v="US-2013-116729"/>
    <n v="2013"/>
    <x v="591"/>
    <d v="2013-12-29T00:00:00"/>
    <n v="3"/>
    <s v="First Class"/>
    <s v="GK-14620"/>
    <x v="136"/>
    <x v="1"/>
    <s v="United States"/>
    <x v="1"/>
    <x v="1"/>
    <n v="90049"/>
    <x v="1"/>
    <s v="TEC-AC-10001465"/>
    <x v="2"/>
    <s v="Accessories"/>
    <s v="SanDisk Cruzer 64 GB USB Flash Drive"/>
    <n v="254.24"/>
    <n v="7"/>
    <n v="0"/>
    <n v="76.271999999999977"/>
    <n v="177.96800000000002"/>
  </r>
  <r>
    <n v="1809"/>
    <s v="CA-2013-164938"/>
    <n v="2013"/>
    <x v="592"/>
    <d v="2013-02-13T00:00:00"/>
    <n v="2"/>
    <s v="First Class"/>
    <s v="PB-19210"/>
    <x v="536"/>
    <x v="1"/>
    <s v="United States"/>
    <x v="251"/>
    <x v="26"/>
    <n v="74133"/>
    <x v="2"/>
    <s v="TEC-PH-10004897"/>
    <x v="2"/>
    <s v="Phones"/>
    <s v="Mediabridge Sport Armband iPhone 5s"/>
    <n v="69.930000000000007"/>
    <n v="7"/>
    <n v="0"/>
    <n v="0.69929999999999914"/>
    <n v="69.230700000000013"/>
  </r>
  <r>
    <n v="1810"/>
    <s v="CA-2013-165484"/>
    <n v="2013"/>
    <x v="248"/>
    <d v="2013-10-30T00:00:00"/>
    <n v="6"/>
    <s v="Standard Class"/>
    <s v="HK-14890"/>
    <x v="96"/>
    <x v="1"/>
    <s v="United States"/>
    <x v="22"/>
    <x v="10"/>
    <n v="60610"/>
    <x v="2"/>
    <s v="FUR-FU-10001196"/>
    <x v="0"/>
    <s v="Furnishings"/>
    <s v="DAX Cubicle Frames - 8x10"/>
    <n v="16.155999999999999"/>
    <n v="7"/>
    <n v="0.6"/>
    <n v="-12.116999999999999"/>
    <n v="28.272999999999996"/>
  </r>
  <r>
    <n v="1811"/>
    <s v="CA-2013-165484"/>
    <n v="2013"/>
    <x v="248"/>
    <d v="2013-10-30T00:00:00"/>
    <n v="6"/>
    <s v="Standard Class"/>
    <s v="HK-14890"/>
    <x v="96"/>
    <x v="1"/>
    <s v="United States"/>
    <x v="22"/>
    <x v="10"/>
    <n v="60610"/>
    <x v="2"/>
    <s v="OFF-PA-10000595"/>
    <x v="1"/>
    <s v="Paper"/>
    <s v="Xerox 1929"/>
    <n v="54.816000000000003"/>
    <n v="3"/>
    <n v="0.2"/>
    <n v="17.815199999999997"/>
    <n v="37.000800000000005"/>
  </r>
  <r>
    <n v="1812"/>
    <s v="CA-2011-132612"/>
    <n v="2011"/>
    <x v="3"/>
    <d v="2011-06-11T00:00:00"/>
    <n v="2"/>
    <s v="Second Class"/>
    <s v="FO-14305"/>
    <x v="383"/>
    <x v="0"/>
    <s v="United States"/>
    <x v="193"/>
    <x v="17"/>
    <n v="22801"/>
    <x v="0"/>
    <s v="FUR-TA-10004534"/>
    <x v="0"/>
    <s v="Tables"/>
    <s v="Bevis 44 x 96 Conference Tables"/>
    <n v="1441.3"/>
    <n v="7"/>
    <n v="0"/>
    <n v="245.0209999999999"/>
    <n v="1196.279"/>
  </r>
  <r>
    <n v="1813"/>
    <s v="US-2014-161193"/>
    <n v="2014"/>
    <x v="225"/>
    <d v="2014-11-27T00:00:00"/>
    <n v="6"/>
    <s v="Standard Class"/>
    <s v="BT-11680"/>
    <x v="537"/>
    <x v="0"/>
    <s v="United States"/>
    <x v="46"/>
    <x v="24"/>
    <n v="43055"/>
    <x v="3"/>
    <s v="FUR-FU-10001861"/>
    <x v="0"/>
    <s v="Furnishings"/>
    <s v="Floodlight Indoor Halogen Bulbs, 1 Bulb per Pack, 60 Watts"/>
    <n v="77.599999999999994"/>
    <n v="5"/>
    <n v="0.2"/>
    <n v="28.129999999999995"/>
    <n v="49.47"/>
  </r>
  <r>
    <n v="1814"/>
    <s v="US-2014-161193"/>
    <n v="2014"/>
    <x v="225"/>
    <d v="2014-11-27T00:00:00"/>
    <n v="6"/>
    <s v="Standard Class"/>
    <s v="BT-11680"/>
    <x v="537"/>
    <x v="0"/>
    <s v="United States"/>
    <x v="46"/>
    <x v="24"/>
    <n v="43055"/>
    <x v="3"/>
    <s v="FUR-FU-10000206"/>
    <x v="0"/>
    <s v="Furnishings"/>
    <s v="GE General Purpose, Extra Long Life, Showcase &amp; Floodlight Incandescent Bulbs"/>
    <n v="4.6560000000000006"/>
    <n v="2"/>
    <n v="0.2"/>
    <n v="1.5713999999999997"/>
    <n v="3.0846000000000009"/>
  </r>
  <r>
    <n v="1815"/>
    <s v="CA-2012-131597"/>
    <n v="2012"/>
    <x v="471"/>
    <d v="2012-09-18T00:00:00"/>
    <n v="4"/>
    <s v="Standard Class"/>
    <s v="SP-20620"/>
    <x v="407"/>
    <x v="1"/>
    <s v="United States"/>
    <x v="1"/>
    <x v="1"/>
    <n v="90045"/>
    <x v="1"/>
    <s v="FUR-TA-10002607"/>
    <x v="0"/>
    <s v="Tables"/>
    <s v="KI Conference Tables"/>
    <n v="170.13600000000002"/>
    <n v="3"/>
    <n v="0.2"/>
    <n v="-8.5067999999999913"/>
    <n v="178.64280000000002"/>
  </r>
  <r>
    <n v="1816"/>
    <s v="CA-2012-164833"/>
    <n v="2012"/>
    <x v="593"/>
    <d v="2012-06-04T00:00:00"/>
    <n v="0"/>
    <s v="Same Day"/>
    <s v="LL-16840"/>
    <x v="328"/>
    <x v="0"/>
    <s v="United States"/>
    <x v="4"/>
    <x v="4"/>
    <n v="98105"/>
    <x v="1"/>
    <s v="OFF-LA-10000443"/>
    <x v="1"/>
    <s v="Labels"/>
    <s v="Avery 501"/>
    <n v="7.38"/>
    <n v="2"/>
    <n v="0"/>
    <n v="3.4685999999999999"/>
    <n v="3.9114"/>
  </r>
  <r>
    <n v="1817"/>
    <s v="CA-2012-164833"/>
    <n v="2012"/>
    <x v="593"/>
    <d v="2012-06-04T00:00:00"/>
    <n v="0"/>
    <s v="Same Day"/>
    <s v="LL-16840"/>
    <x v="328"/>
    <x v="0"/>
    <s v="United States"/>
    <x v="4"/>
    <x v="4"/>
    <n v="98105"/>
    <x v="1"/>
    <s v="OFF-AR-10004685"/>
    <x v="1"/>
    <s v="Art"/>
    <s v="Binney &amp; Smith Crayola Metallic Colored Pencils, 8-Color Set"/>
    <n v="9.26"/>
    <n v="2"/>
    <n v="0"/>
    <n v="3.0557999999999996"/>
    <n v="6.2042000000000002"/>
  </r>
  <r>
    <n v="1818"/>
    <s v="CA-2012-125423"/>
    <n v="2012"/>
    <x v="350"/>
    <d v="2012-12-15T00:00:00"/>
    <n v="2"/>
    <s v="Second Class"/>
    <s v="MC-17575"/>
    <x v="430"/>
    <x v="0"/>
    <s v="United States"/>
    <x v="1"/>
    <x v="1"/>
    <n v="90036"/>
    <x v="1"/>
    <s v="OFF-LA-10001771"/>
    <x v="1"/>
    <s v="Labels"/>
    <s v="Avery 513"/>
    <n v="9.9600000000000009"/>
    <n v="2"/>
    <n v="0"/>
    <n v="4.5815999999999999"/>
    <n v="5.378400000000001"/>
  </r>
  <r>
    <n v="1819"/>
    <s v="US-2011-130379"/>
    <n v="2011"/>
    <x v="594"/>
    <d v="2011-05-29T00:00:00"/>
    <n v="4"/>
    <s v="Standard Class"/>
    <s v="JL-15235"/>
    <x v="538"/>
    <x v="0"/>
    <s v="United States"/>
    <x v="22"/>
    <x v="10"/>
    <n v="60623"/>
    <x v="2"/>
    <s v="OFF-AP-10001394"/>
    <x v="1"/>
    <s v="Appliances"/>
    <s v="Harmony Air Purifier"/>
    <n v="75.59999999999998"/>
    <n v="2"/>
    <n v="0.8"/>
    <n v="-166.32000000000005"/>
    <n v="241.92000000000002"/>
  </r>
  <r>
    <n v="1820"/>
    <s v="US-2011-130379"/>
    <n v="2011"/>
    <x v="594"/>
    <d v="2011-05-29T00:00:00"/>
    <n v="4"/>
    <s v="Standard Class"/>
    <s v="JL-15235"/>
    <x v="538"/>
    <x v="0"/>
    <s v="United States"/>
    <x v="22"/>
    <x v="10"/>
    <n v="60623"/>
    <x v="2"/>
    <s v="FUR-FU-10002553"/>
    <x v="0"/>
    <s v="Furnishings"/>
    <s v="Electrix Incandescent Magnifying Lamp, Black"/>
    <n v="29.32"/>
    <n v="2"/>
    <n v="0.6"/>
    <n v="-24.188999999999993"/>
    <n v="53.508999999999993"/>
  </r>
  <r>
    <n v="1821"/>
    <s v="CA-2013-168956"/>
    <n v="2013"/>
    <x v="595"/>
    <d v="2013-02-20T00:00:00"/>
    <n v="4"/>
    <s v="Standard Class"/>
    <s v="EA-14035"/>
    <x v="105"/>
    <x v="1"/>
    <s v="United States"/>
    <x v="22"/>
    <x v="10"/>
    <n v="60623"/>
    <x v="2"/>
    <s v="OFF-AP-10004233"/>
    <x v="1"/>
    <s v="Appliances"/>
    <s v="Honeywell Enviracaire Portable Air Cleaner for up to 8 x 10 Room"/>
    <n v="92.063999999999979"/>
    <n v="6"/>
    <n v="0.8"/>
    <n v="-225.55680000000007"/>
    <n v="317.62080000000003"/>
  </r>
  <r>
    <n v="1822"/>
    <s v="CA-2013-168956"/>
    <n v="2013"/>
    <x v="595"/>
    <d v="2013-02-20T00:00:00"/>
    <n v="4"/>
    <s v="Standard Class"/>
    <s v="EA-14035"/>
    <x v="105"/>
    <x v="1"/>
    <s v="United States"/>
    <x v="22"/>
    <x v="10"/>
    <n v="60623"/>
    <x v="2"/>
    <s v="OFF-FA-10000304"/>
    <x v="1"/>
    <s v="Fasteners"/>
    <s v="Advantus Push Pins"/>
    <n v="6.9760000000000009"/>
    <n v="4"/>
    <n v="0.2"/>
    <n v="1.8312000000000004"/>
    <n v="5.1448"/>
  </r>
  <r>
    <n v="1823"/>
    <s v="CA-2013-168956"/>
    <n v="2013"/>
    <x v="595"/>
    <d v="2013-02-20T00:00:00"/>
    <n v="4"/>
    <s v="Standard Class"/>
    <s v="EA-14035"/>
    <x v="105"/>
    <x v="1"/>
    <s v="United States"/>
    <x v="22"/>
    <x v="10"/>
    <n v="60623"/>
    <x v="2"/>
    <s v="FUR-CH-10004754"/>
    <x v="0"/>
    <s v="Chairs"/>
    <s v="Global Stack Chair with Arms, Black"/>
    <n v="62.957999999999998"/>
    <n v="3"/>
    <n v="0.3"/>
    <n v="-2.6981999999999999"/>
    <n v="65.656199999999998"/>
  </r>
  <r>
    <n v="1824"/>
    <s v="CA-2013-168956"/>
    <n v="2013"/>
    <x v="595"/>
    <d v="2013-02-20T00:00:00"/>
    <n v="4"/>
    <s v="Standard Class"/>
    <s v="EA-14035"/>
    <x v="105"/>
    <x v="1"/>
    <s v="United States"/>
    <x v="22"/>
    <x v="10"/>
    <n v="60623"/>
    <x v="2"/>
    <s v="OFF-PA-10000809"/>
    <x v="1"/>
    <s v="Paper"/>
    <s v="Xerox 206"/>
    <n v="5.1840000000000011"/>
    <n v="1"/>
    <n v="0.2"/>
    <n v="1.8144"/>
    <n v="3.369600000000001"/>
  </r>
  <r>
    <n v="1825"/>
    <s v="CA-2013-167507"/>
    <n v="2013"/>
    <x v="596"/>
    <d v="2013-12-29T00:00:00"/>
    <n v="6"/>
    <s v="Standard Class"/>
    <s v="SA-20830"/>
    <x v="193"/>
    <x v="0"/>
    <s v="United States"/>
    <x v="252"/>
    <x v="21"/>
    <n v="97756"/>
    <x v="1"/>
    <s v="OFF-BI-10003694"/>
    <x v="1"/>
    <s v="Binders"/>
    <s v="Avery 3 1/2&quot; Diskette Storage Pages, 10/Pack"/>
    <n v="31.32"/>
    <n v="10"/>
    <n v="0.7"/>
    <n v="-25.05599999999999"/>
    <n v="56.375999999999991"/>
  </r>
  <r>
    <n v="1826"/>
    <s v="CA-2013-167507"/>
    <n v="2013"/>
    <x v="596"/>
    <d v="2013-12-29T00:00:00"/>
    <n v="6"/>
    <s v="Standard Class"/>
    <s v="SA-20830"/>
    <x v="193"/>
    <x v="0"/>
    <s v="United States"/>
    <x v="252"/>
    <x v="21"/>
    <n v="97756"/>
    <x v="1"/>
    <s v="FUR-FU-10001935"/>
    <x v="0"/>
    <s v="Furnishings"/>
    <s v="3M Hangers With Command Adhesive"/>
    <n v="11.840000000000002"/>
    <n v="4"/>
    <n v="0.2"/>
    <n v="3.108000000000001"/>
    <n v="8.7320000000000011"/>
  </r>
  <r>
    <n v="1827"/>
    <s v="CA-2013-167507"/>
    <n v="2013"/>
    <x v="596"/>
    <d v="2013-12-29T00:00:00"/>
    <n v="6"/>
    <s v="Standard Class"/>
    <s v="SA-20830"/>
    <x v="193"/>
    <x v="0"/>
    <s v="United States"/>
    <x v="252"/>
    <x v="21"/>
    <n v="97756"/>
    <x v="1"/>
    <s v="FUR-FU-10002878"/>
    <x v="0"/>
    <s v="Furnishings"/>
    <s v="Seth Thomas 14&quot; Day/Date Wall Clock"/>
    <n v="22.784000000000002"/>
    <n v="1"/>
    <n v="0.2"/>
    <n v="4.8416000000000006"/>
    <n v="17.942400000000003"/>
  </r>
  <r>
    <n v="1828"/>
    <s v="CA-2013-109344"/>
    <n v="2013"/>
    <x v="597"/>
    <d v="2013-02-11T00:00:00"/>
    <n v="3"/>
    <s v="Second Class"/>
    <s v="CH-12070"/>
    <x v="539"/>
    <x v="2"/>
    <s v="United States"/>
    <x v="253"/>
    <x v="3"/>
    <n v="27604"/>
    <x v="0"/>
    <s v="TEC-PH-10002624"/>
    <x v="2"/>
    <s v="Phones"/>
    <s v="Samsung Galaxy S4 Mini"/>
    <n v="1127.9760000000001"/>
    <n v="3"/>
    <n v="0.2"/>
    <n v="126.8972999999998"/>
    <n v="1001.0787000000003"/>
  </r>
  <r>
    <n v="1829"/>
    <s v="US-2012-140851"/>
    <n v="2012"/>
    <x v="562"/>
    <d v="2012-07-15T00:00:00"/>
    <n v="2"/>
    <s v="Second Class"/>
    <s v="ND-18460"/>
    <x v="540"/>
    <x v="1"/>
    <s v="United States"/>
    <x v="203"/>
    <x v="32"/>
    <n v="31204"/>
    <x v="0"/>
    <s v="OFF-PA-10000019"/>
    <x v="1"/>
    <s v="Paper"/>
    <s v="Xerox 1931"/>
    <n v="38.880000000000003"/>
    <n v="6"/>
    <n v="0"/>
    <n v="18.662400000000002"/>
    <n v="20.217600000000001"/>
  </r>
  <r>
    <n v="1830"/>
    <s v="CA-2011-103373"/>
    <n v="2011"/>
    <x v="598"/>
    <d v="2011-05-24T00:00:00"/>
    <n v="6"/>
    <s v="Standard Class"/>
    <s v="BS-11755"/>
    <x v="94"/>
    <x v="0"/>
    <s v="United States"/>
    <x v="138"/>
    <x v="24"/>
    <n v="44105"/>
    <x v="3"/>
    <s v="TEC-PH-10002885"/>
    <x v="2"/>
    <s v="Phones"/>
    <s v="Apple iPhone 5"/>
    <n v="779.79600000000005"/>
    <n v="2"/>
    <n v="0.4"/>
    <n v="-168.95579999999995"/>
    <n v="948.7518"/>
  </r>
  <r>
    <n v="1831"/>
    <s v="CA-2014-145884"/>
    <n v="2014"/>
    <x v="208"/>
    <d v="2014-10-22T00:00:00"/>
    <n v="0"/>
    <s v="Same Day"/>
    <s v="SL-20155"/>
    <x v="359"/>
    <x v="2"/>
    <s v="United States"/>
    <x v="254"/>
    <x v="26"/>
    <n v="74403"/>
    <x v="2"/>
    <s v="TEC-PH-10000895"/>
    <x v="2"/>
    <s v="Phones"/>
    <s v="Polycom VVX 310 VoIP phone"/>
    <n v="1439.92"/>
    <n v="8"/>
    <n v="0"/>
    <n v="374.37920000000008"/>
    <n v="1065.5408"/>
  </r>
  <r>
    <n v="1832"/>
    <s v="CA-2014-145884"/>
    <n v="2014"/>
    <x v="208"/>
    <d v="2014-10-22T00:00:00"/>
    <n v="0"/>
    <s v="Same Day"/>
    <s v="SL-20155"/>
    <x v="359"/>
    <x v="2"/>
    <s v="United States"/>
    <x v="254"/>
    <x v="26"/>
    <n v="74403"/>
    <x v="2"/>
    <s v="FUR-TA-10002356"/>
    <x v="0"/>
    <s v="Tables"/>
    <s v="Bevis Boat-Shaped Conference Table"/>
    <n v="262.11"/>
    <n v="1"/>
    <n v="0"/>
    <n v="62.906399999999991"/>
    <n v="199.20360000000002"/>
  </r>
  <r>
    <n v="1833"/>
    <s v="CA-2012-131422"/>
    <n v="2012"/>
    <x v="599"/>
    <d v="2012-11-09T00:00:00"/>
    <n v="4"/>
    <s v="Standard Class"/>
    <s v="GB-14530"/>
    <x v="334"/>
    <x v="1"/>
    <s v="United States"/>
    <x v="53"/>
    <x v="3"/>
    <n v="28110"/>
    <x v="0"/>
    <s v="FUR-CH-10001270"/>
    <x v="0"/>
    <s v="Chairs"/>
    <s v="Harbour Creations Steel Folding Chair"/>
    <n v="207"/>
    <n v="3"/>
    <n v="0.2"/>
    <n v="25.874999999999972"/>
    <n v="181.12500000000003"/>
  </r>
  <r>
    <n v="1834"/>
    <s v="CA-2014-162691"/>
    <n v="2014"/>
    <x v="378"/>
    <d v="2014-08-08T00:00:00"/>
    <n v="6"/>
    <s v="Standard Class"/>
    <s v="AS-10045"/>
    <x v="442"/>
    <x v="1"/>
    <s v="United States"/>
    <x v="89"/>
    <x v="5"/>
    <n v="78745"/>
    <x v="2"/>
    <s v="TEC-MA-10000488"/>
    <x v="2"/>
    <s v="Machines"/>
    <s v="Bady BDG101FRU Card Printer"/>
    <n v="1439.982"/>
    <n v="3"/>
    <n v="0.4"/>
    <n v="-263.99670000000026"/>
    <n v="1703.9787000000001"/>
  </r>
  <r>
    <n v="1835"/>
    <s v="CA-2014-162691"/>
    <n v="2014"/>
    <x v="378"/>
    <d v="2014-08-08T00:00:00"/>
    <n v="6"/>
    <s v="Standard Class"/>
    <s v="AS-10045"/>
    <x v="442"/>
    <x v="1"/>
    <s v="United States"/>
    <x v="89"/>
    <x v="5"/>
    <n v="78745"/>
    <x v="2"/>
    <s v="OFF-PA-10003729"/>
    <x v="1"/>
    <s v="Paper"/>
    <s v="Xerox 1998"/>
    <n v="36.288000000000011"/>
    <n v="7"/>
    <n v="0.2"/>
    <n v="12.700800000000001"/>
    <n v="23.58720000000001"/>
  </r>
  <r>
    <n v="1836"/>
    <s v="CA-2011-141278"/>
    <n v="2011"/>
    <x v="261"/>
    <d v="2011-06-24T00:00:00"/>
    <n v="3"/>
    <s v="First Class"/>
    <s v="RM-19375"/>
    <x v="528"/>
    <x v="0"/>
    <s v="United States"/>
    <x v="255"/>
    <x v="29"/>
    <n v="6450"/>
    <x v="3"/>
    <s v="OFF-AR-10003056"/>
    <x v="1"/>
    <s v="Art"/>
    <s v="Newell 341"/>
    <n v="21.400000000000002"/>
    <n v="5"/>
    <n v="0"/>
    <n v="6.2059999999999977"/>
    <n v="15.194000000000004"/>
  </r>
  <r>
    <n v="1837"/>
    <s v="CA-2014-122693"/>
    <n v="2014"/>
    <x v="600"/>
    <d v="2014-02-22T00:00:00"/>
    <n v="2"/>
    <s v="Second Class"/>
    <s v="NH-18610"/>
    <x v="468"/>
    <x v="1"/>
    <s v="United States"/>
    <x v="185"/>
    <x v="32"/>
    <n v="30076"/>
    <x v="0"/>
    <s v="OFF-AP-10002518"/>
    <x v="1"/>
    <s v="Appliances"/>
    <s v="Kensington 7 Outlet MasterPiece Power Center"/>
    <n v="1245.8599999999999"/>
    <n v="7"/>
    <n v="0"/>
    <n v="361.29939999999988"/>
    <n v="884.56060000000002"/>
  </r>
  <r>
    <n v="1838"/>
    <s v="CA-2011-117345"/>
    <n v="2011"/>
    <x v="601"/>
    <d v="2011-08-05T00:00:00"/>
    <n v="4"/>
    <s v="Standard Class"/>
    <s v="BF-10975"/>
    <x v="541"/>
    <x v="1"/>
    <s v="United States"/>
    <x v="35"/>
    <x v="3"/>
    <n v="28205"/>
    <x v="0"/>
    <s v="OFF-LA-10000240"/>
    <x v="1"/>
    <s v="Labels"/>
    <s v="Self-Adhesive Address Labels for Typewriters by Universal"/>
    <n v="17.544"/>
    <n v="3"/>
    <n v="0.2"/>
    <n v="5.9210999999999983"/>
    <n v="11.622900000000001"/>
  </r>
  <r>
    <n v="1839"/>
    <s v="CA-2011-117345"/>
    <n v="2011"/>
    <x v="601"/>
    <d v="2011-08-05T00:00:00"/>
    <n v="4"/>
    <s v="Standard Class"/>
    <s v="BF-10975"/>
    <x v="541"/>
    <x v="1"/>
    <s v="United States"/>
    <x v="35"/>
    <x v="3"/>
    <n v="28205"/>
    <x v="0"/>
    <s v="FUR-FU-10000629"/>
    <x v="0"/>
    <s v="Furnishings"/>
    <s v="9-3/4 Diameter Round Wall Clock"/>
    <n v="44.128"/>
    <n v="4"/>
    <n v="0.2"/>
    <n v="12.135200000000001"/>
    <n v="31.992799999999999"/>
  </r>
  <r>
    <n v="1840"/>
    <s v="CA-2011-117345"/>
    <n v="2011"/>
    <x v="601"/>
    <d v="2011-08-05T00:00:00"/>
    <n v="4"/>
    <s v="Standard Class"/>
    <s v="BF-10975"/>
    <x v="541"/>
    <x v="1"/>
    <s v="United States"/>
    <x v="35"/>
    <x v="3"/>
    <n v="28205"/>
    <x v="0"/>
    <s v="OFF-AP-10001005"/>
    <x v="1"/>
    <s v="Appliances"/>
    <s v="Honeywell Quietcare HEPA Air Cleaner"/>
    <n v="62.920000000000009"/>
    <n v="1"/>
    <n v="0.2"/>
    <n v="10.224499999999994"/>
    <n v="52.695500000000017"/>
  </r>
  <r>
    <n v="1841"/>
    <s v="CA-2011-117345"/>
    <n v="2011"/>
    <x v="601"/>
    <d v="2011-08-05T00:00:00"/>
    <n v="4"/>
    <s v="Standard Class"/>
    <s v="BF-10975"/>
    <x v="541"/>
    <x v="1"/>
    <s v="United States"/>
    <x v="35"/>
    <x v="3"/>
    <n v="28205"/>
    <x v="0"/>
    <s v="OFF-PA-10002377"/>
    <x v="1"/>
    <s v="Paper"/>
    <s v="Xerox 1916"/>
    <n v="78.304000000000002"/>
    <n v="2"/>
    <n v="0.2"/>
    <n v="29.363999999999997"/>
    <n v="48.940000000000005"/>
  </r>
  <r>
    <n v="1842"/>
    <s v="CA-2013-157763"/>
    <n v="2013"/>
    <x v="427"/>
    <d v="2013-07-24T00:00:00"/>
    <n v="5"/>
    <s v="Standard Class"/>
    <s v="KH-16330"/>
    <x v="542"/>
    <x v="1"/>
    <s v="United States"/>
    <x v="256"/>
    <x v="0"/>
    <n v="42104"/>
    <x v="0"/>
    <s v="FUR-CH-10000988"/>
    <x v="0"/>
    <s v="Chairs"/>
    <s v="Hon Olson Stacker Stools"/>
    <n v="140.81"/>
    <n v="1"/>
    <n v="0"/>
    <n v="39.4268"/>
    <n v="101.3832"/>
  </r>
  <r>
    <n v="1843"/>
    <s v="CA-2012-135391"/>
    <n v="2012"/>
    <x v="97"/>
    <d v="2012-02-11T00:00:00"/>
    <n v="2"/>
    <s v="Second Class"/>
    <s v="FA-14230"/>
    <x v="135"/>
    <x v="1"/>
    <s v="United States"/>
    <x v="52"/>
    <x v="5"/>
    <n v="78207"/>
    <x v="2"/>
    <s v="OFF-LA-10001074"/>
    <x v="1"/>
    <s v="Labels"/>
    <s v="Round Specialty Laser Printer Labels"/>
    <n v="40.096000000000004"/>
    <n v="4"/>
    <n v="0.2"/>
    <n v="13.532399999999996"/>
    <n v="26.563600000000008"/>
  </r>
  <r>
    <n v="1844"/>
    <s v="CA-2012-135391"/>
    <n v="2012"/>
    <x v="97"/>
    <d v="2012-02-11T00:00:00"/>
    <n v="2"/>
    <s v="Second Class"/>
    <s v="FA-14230"/>
    <x v="135"/>
    <x v="1"/>
    <s v="United States"/>
    <x v="52"/>
    <x v="5"/>
    <n v="78207"/>
    <x v="2"/>
    <s v="FUR-FU-10001986"/>
    <x v="0"/>
    <s v="Furnishings"/>
    <s v="Dana Fluorescent Magnifying Lamp, White, 36&quot;"/>
    <n v="40.783999999999999"/>
    <n v="2"/>
    <n v="0.6"/>
    <n v="-30.588000000000001"/>
    <n v="71.372"/>
  </r>
  <r>
    <n v="1845"/>
    <s v="US-2014-113852"/>
    <n v="2014"/>
    <x v="570"/>
    <d v="2014-08-03T00:00:00"/>
    <n v="4"/>
    <s v="Standard Class"/>
    <s v="GW-14605"/>
    <x v="543"/>
    <x v="0"/>
    <s v="United States"/>
    <x v="4"/>
    <x v="4"/>
    <n v="98115"/>
    <x v="1"/>
    <s v="TEC-AC-10003027"/>
    <x v="2"/>
    <s v="Accessories"/>
    <s v="Imation 8GB Mini TravelDrive USB 2.0 Flash Drive"/>
    <n v="90.570000000000007"/>
    <n v="3"/>
    <n v="0"/>
    <n v="11.774100000000004"/>
    <n v="78.795900000000003"/>
  </r>
  <r>
    <n v="1846"/>
    <s v="US-2014-158512"/>
    <n v="2014"/>
    <x v="602"/>
    <d v="2014-01-18T00:00:00"/>
    <n v="5"/>
    <s v="Second Class"/>
    <s v="DA-13450"/>
    <x v="526"/>
    <x v="2"/>
    <s v="United States"/>
    <x v="176"/>
    <x v="40"/>
    <n v="20016"/>
    <x v="3"/>
    <s v="OFF-PA-10001804"/>
    <x v="1"/>
    <s v="Paper"/>
    <s v="Xerox 195"/>
    <n v="40.08"/>
    <n v="6"/>
    <n v="0"/>
    <n v="19.238399999999999"/>
    <n v="20.8416"/>
  </r>
  <r>
    <n v="1847"/>
    <s v="US-2014-158512"/>
    <n v="2014"/>
    <x v="602"/>
    <d v="2014-01-18T00:00:00"/>
    <n v="5"/>
    <s v="Second Class"/>
    <s v="DA-13450"/>
    <x v="526"/>
    <x v="2"/>
    <s v="United States"/>
    <x v="176"/>
    <x v="40"/>
    <n v="20016"/>
    <x v="3"/>
    <s v="FUR-FU-10004973"/>
    <x v="0"/>
    <s v="Furnishings"/>
    <s v="Flat Face Poster Frame"/>
    <n v="37.68"/>
    <n v="2"/>
    <n v="0"/>
    <n v="15.825600000000001"/>
    <n v="21.854399999999998"/>
  </r>
  <r>
    <n v="1848"/>
    <s v="CA-2014-128370"/>
    <n v="2014"/>
    <x v="18"/>
    <d v="2014-09-11T00:00:00"/>
    <n v="0"/>
    <s v="Same Day"/>
    <s v="FH-14275"/>
    <x v="395"/>
    <x v="1"/>
    <s v="United States"/>
    <x v="1"/>
    <x v="1"/>
    <n v="90004"/>
    <x v="1"/>
    <s v="FUR-CH-10002602"/>
    <x v="0"/>
    <s v="Chairs"/>
    <s v="DMI Arturo Collection Mission-style Design Wood Chair"/>
    <n v="362.35199999999998"/>
    <n v="3"/>
    <n v="0.2"/>
    <n v="27.176400000000015"/>
    <n v="335.17559999999997"/>
  </r>
  <r>
    <n v="1849"/>
    <s v="CA-2014-128370"/>
    <n v="2014"/>
    <x v="18"/>
    <d v="2014-09-11T00:00:00"/>
    <n v="0"/>
    <s v="Same Day"/>
    <s v="FH-14275"/>
    <x v="395"/>
    <x v="1"/>
    <s v="United States"/>
    <x v="1"/>
    <x v="1"/>
    <n v="90004"/>
    <x v="1"/>
    <s v="OFF-BI-10004140"/>
    <x v="1"/>
    <s v="Binders"/>
    <s v="Avery Non-Stick Binders"/>
    <n v="7.1840000000000011"/>
    <n v="2"/>
    <n v="0.2"/>
    <n v="2.2449999999999992"/>
    <n v="4.9390000000000018"/>
  </r>
  <r>
    <n v="1850"/>
    <s v="CA-2012-160472"/>
    <n v="2012"/>
    <x v="603"/>
    <d v="2012-07-25T00:00:00"/>
    <n v="5"/>
    <s v="Second Class"/>
    <s v="RK-19300"/>
    <x v="343"/>
    <x v="0"/>
    <s v="United States"/>
    <x v="257"/>
    <x v="14"/>
    <n v="46614"/>
    <x v="2"/>
    <s v="OFF-ST-10000464"/>
    <x v="1"/>
    <s v="Storage"/>
    <s v="Multi-Use Personal File Cart and Caster Set, Three Stacking Bins"/>
    <n v="34.76"/>
    <n v="1"/>
    <n v="0"/>
    <n v="9.732800000000001"/>
    <n v="25.027199999999997"/>
  </r>
  <r>
    <n v="1851"/>
    <s v="CA-2012-160472"/>
    <n v="2012"/>
    <x v="603"/>
    <d v="2012-07-25T00:00:00"/>
    <n v="5"/>
    <s v="Second Class"/>
    <s v="RK-19300"/>
    <x v="343"/>
    <x v="0"/>
    <s v="United States"/>
    <x v="257"/>
    <x v="14"/>
    <n v="46614"/>
    <x v="2"/>
    <s v="TEC-AC-10002253"/>
    <x v="2"/>
    <s v="Accessories"/>
    <s v="Imation Bio 8GB USB Flash Drive Imation Corp"/>
    <n v="831.2"/>
    <n v="5"/>
    <n v="0"/>
    <n v="124.68000000000004"/>
    <n v="706.52"/>
  </r>
  <r>
    <n v="1852"/>
    <s v="CA-2012-160472"/>
    <n v="2012"/>
    <x v="603"/>
    <d v="2012-07-25T00:00:00"/>
    <n v="5"/>
    <s v="Second Class"/>
    <s v="RK-19300"/>
    <x v="343"/>
    <x v="0"/>
    <s v="United States"/>
    <x v="257"/>
    <x v="14"/>
    <n v="46614"/>
    <x v="2"/>
    <s v="OFF-PA-10000528"/>
    <x v="1"/>
    <s v="Paper"/>
    <s v="Xerox 1981"/>
    <n v="26.400000000000002"/>
    <n v="5"/>
    <n v="0"/>
    <n v="11.879999999999999"/>
    <n v="14.520000000000003"/>
  </r>
  <r>
    <n v="1853"/>
    <s v="CA-2012-160472"/>
    <n v="2012"/>
    <x v="603"/>
    <d v="2012-07-25T00:00:00"/>
    <n v="5"/>
    <s v="Second Class"/>
    <s v="RK-19300"/>
    <x v="343"/>
    <x v="0"/>
    <s v="United States"/>
    <x v="257"/>
    <x v="14"/>
    <n v="46614"/>
    <x v="2"/>
    <s v="OFF-EN-10000483"/>
    <x v="1"/>
    <s v="Envelopes"/>
    <s v="White Envelopes, White Envelopes with Clear Poly Window"/>
    <n v="106.75"/>
    <n v="7"/>
    <n v="0"/>
    <n v="49.10499999999999"/>
    <n v="57.64500000000001"/>
  </r>
  <r>
    <n v="1854"/>
    <s v="CA-2012-160472"/>
    <n v="2012"/>
    <x v="603"/>
    <d v="2012-07-25T00:00:00"/>
    <n v="5"/>
    <s v="Second Class"/>
    <s v="RK-19300"/>
    <x v="343"/>
    <x v="0"/>
    <s v="United States"/>
    <x v="257"/>
    <x v="14"/>
    <n v="46614"/>
    <x v="2"/>
    <s v="OFF-PA-10003129"/>
    <x v="1"/>
    <s v="Paper"/>
    <s v="Tops White Computer Printout Paper"/>
    <n v="97.82"/>
    <n v="2"/>
    <n v="0"/>
    <n v="45.975399999999993"/>
    <n v="51.8446"/>
  </r>
  <r>
    <n v="1855"/>
    <s v="CA-2012-160472"/>
    <n v="2012"/>
    <x v="603"/>
    <d v="2012-07-25T00:00:00"/>
    <n v="5"/>
    <s v="Second Class"/>
    <s v="RK-19300"/>
    <x v="343"/>
    <x v="0"/>
    <s v="United States"/>
    <x v="257"/>
    <x v="14"/>
    <n v="46614"/>
    <x v="2"/>
    <s v="OFF-ST-10003442"/>
    <x v="1"/>
    <s v="Storage"/>
    <s v="Eldon Portable Mobile Manager"/>
    <n v="141.4"/>
    <n v="5"/>
    <n v="0"/>
    <n v="38.177999999999997"/>
    <n v="103.22200000000001"/>
  </r>
  <r>
    <n v="1856"/>
    <s v="CA-2011-114643"/>
    <n v="2011"/>
    <x v="604"/>
    <d v="2011-06-17T00:00:00"/>
    <n v="4"/>
    <s v="Standard Class"/>
    <s v="FM-14215"/>
    <x v="524"/>
    <x v="1"/>
    <s v="United States"/>
    <x v="1"/>
    <x v="1"/>
    <n v="90032"/>
    <x v="1"/>
    <s v="OFF-AR-10003631"/>
    <x v="1"/>
    <s v="Art"/>
    <s v="Staples"/>
    <n v="14.52"/>
    <n v="3"/>
    <n v="0"/>
    <n v="4.7915999999999999"/>
    <n v="9.7284000000000006"/>
  </r>
  <r>
    <n v="1857"/>
    <s v="US-2014-158218"/>
    <n v="2014"/>
    <x v="605"/>
    <d v="2014-05-16T00:00:00"/>
    <n v="3"/>
    <s v="Second Class"/>
    <s v="AC-10420"/>
    <x v="141"/>
    <x v="1"/>
    <s v="United States"/>
    <x v="12"/>
    <x v="5"/>
    <n v="77041"/>
    <x v="2"/>
    <s v="OFF-ST-10000563"/>
    <x v="1"/>
    <s v="Storage"/>
    <s v="Fellowes Bankers Box Stor/Drawer Steel Plus"/>
    <n v="127.92000000000002"/>
    <n v="5"/>
    <n v="0.2"/>
    <n v="-15.990000000000002"/>
    <n v="143.91000000000003"/>
  </r>
  <r>
    <n v="1858"/>
    <s v="US-2014-158218"/>
    <n v="2014"/>
    <x v="605"/>
    <d v="2014-05-16T00:00:00"/>
    <n v="3"/>
    <s v="Second Class"/>
    <s v="AC-10420"/>
    <x v="141"/>
    <x v="1"/>
    <s v="United States"/>
    <x v="12"/>
    <x v="5"/>
    <n v="77041"/>
    <x v="2"/>
    <s v="OFF-BI-10002133"/>
    <x v="1"/>
    <s v="Binders"/>
    <s v="Wilson Jones Elliptical Ring 3 1/2&quot; Capacity Binders, 800 sheets"/>
    <n v="34.239999999999988"/>
    <n v="4"/>
    <n v="0.8"/>
    <n v="-53.072000000000017"/>
    <n v="87.312000000000012"/>
  </r>
  <r>
    <n v="1859"/>
    <s v="CA-2012-121608"/>
    <n v="2012"/>
    <x v="37"/>
    <d v="2012-09-05T00:00:00"/>
    <n v="2"/>
    <s v="First Class"/>
    <s v="JB-15400"/>
    <x v="80"/>
    <x v="1"/>
    <s v="United States"/>
    <x v="39"/>
    <x v="29"/>
    <n v="6010"/>
    <x v="3"/>
    <s v="OFF-AP-10002311"/>
    <x v="1"/>
    <s v="Appliances"/>
    <s v="Holmes Replacement Filter for HEPA Air Cleaner, Very Large Room, HEPA Filter"/>
    <n v="137.62"/>
    <n v="2"/>
    <n v="0"/>
    <n v="60.552800000000005"/>
    <n v="77.0672"/>
  </r>
  <r>
    <n v="1860"/>
    <s v="CA-2012-121608"/>
    <n v="2012"/>
    <x v="37"/>
    <d v="2012-09-05T00:00:00"/>
    <n v="2"/>
    <s v="First Class"/>
    <s v="JB-15400"/>
    <x v="80"/>
    <x v="1"/>
    <s v="United States"/>
    <x v="39"/>
    <x v="29"/>
    <n v="6010"/>
    <x v="3"/>
    <s v="TEC-PH-10004959"/>
    <x v="2"/>
    <s v="Phones"/>
    <s v="Classic Ivory Antique Telephone ZL1810"/>
    <n v="100.49"/>
    <n v="1"/>
    <n v="0"/>
    <n v="25.122500000000002"/>
    <n v="75.367499999999993"/>
  </r>
  <r>
    <n v="1861"/>
    <s v="US-2014-121251"/>
    <n v="2014"/>
    <x v="606"/>
    <d v="2014-03-28T00:00:00"/>
    <n v="1"/>
    <s v="First Class"/>
    <s v="GM-14440"/>
    <x v="306"/>
    <x v="0"/>
    <s v="United States"/>
    <x v="20"/>
    <x v="15"/>
    <n v="10009"/>
    <x v="3"/>
    <s v="FUR-BO-10001918"/>
    <x v="0"/>
    <s v="Bookcases"/>
    <s v="Sauder Forest Hills Library with Doors, Woodland Oak Finish"/>
    <n v="257.56799999999998"/>
    <n v="2"/>
    <n v="0.2"/>
    <n v="-28.976400000000012"/>
    <n v="286.5444"/>
  </r>
  <r>
    <n v="1862"/>
    <s v="US-2014-121251"/>
    <n v="2014"/>
    <x v="606"/>
    <d v="2014-03-28T00:00:00"/>
    <n v="1"/>
    <s v="First Class"/>
    <s v="GM-14440"/>
    <x v="306"/>
    <x v="0"/>
    <s v="United States"/>
    <x v="20"/>
    <x v="15"/>
    <n v="10009"/>
    <x v="3"/>
    <s v="TEC-PH-10004896"/>
    <x v="2"/>
    <s v="Phones"/>
    <s v="Nokia Lumia 521 (T-Mobile)"/>
    <n v="119.96"/>
    <n v="4"/>
    <n v="0"/>
    <n v="33.588800000000006"/>
    <n v="86.371199999999988"/>
  </r>
  <r>
    <n v="1863"/>
    <s v="CA-2011-151078"/>
    <n v="2011"/>
    <x v="607"/>
    <d v="2011-11-12T00:00:00"/>
    <n v="0"/>
    <s v="Same Day"/>
    <s v="RF-19840"/>
    <x v="167"/>
    <x v="0"/>
    <s v="United States"/>
    <x v="52"/>
    <x v="5"/>
    <n v="78207"/>
    <x v="2"/>
    <s v="OFF-ST-10001328"/>
    <x v="1"/>
    <s v="Storage"/>
    <s v="Personal Filing Tote with Lid, Black/Gray"/>
    <n v="49.632000000000005"/>
    <n v="4"/>
    <n v="0.2"/>
    <n v="4.9632000000000005"/>
    <n v="44.668800000000005"/>
  </r>
  <r>
    <n v="1864"/>
    <s v="US-2013-100839"/>
    <n v="2013"/>
    <x v="63"/>
    <d v="2013-10-18T00:00:00"/>
    <n v="4"/>
    <s v="Standard Class"/>
    <s v="NC-18625"/>
    <x v="544"/>
    <x v="1"/>
    <s v="United States"/>
    <x v="34"/>
    <x v="22"/>
    <n v="80013"/>
    <x v="1"/>
    <s v="FUR-TA-10004575"/>
    <x v="0"/>
    <s v="Tables"/>
    <s v="Hon 5100 Series Wood Tables"/>
    <n v="727.45"/>
    <n v="5"/>
    <n v="0.5"/>
    <n v="-465.5680000000001"/>
    <n v="1193.018"/>
  </r>
  <r>
    <n v="1865"/>
    <s v="US-2013-100839"/>
    <n v="2013"/>
    <x v="63"/>
    <d v="2013-10-18T00:00:00"/>
    <n v="4"/>
    <s v="Standard Class"/>
    <s v="NC-18625"/>
    <x v="544"/>
    <x v="1"/>
    <s v="United States"/>
    <x v="34"/>
    <x v="22"/>
    <n v="80013"/>
    <x v="1"/>
    <s v="FUR-FU-10001617"/>
    <x v="0"/>
    <s v="Furnishings"/>
    <s v="Executive Impressions 8-1/2&quot; Career Panel/Partition Cubicle Clock"/>
    <n v="24.96"/>
    <n v="3"/>
    <n v="0.2"/>
    <n v="4.3679999999999986"/>
    <n v="20.592000000000002"/>
  </r>
  <r>
    <n v="1866"/>
    <s v="US-2014-116659"/>
    <n v="2014"/>
    <x v="105"/>
    <d v="2014-11-13T00:00:00"/>
    <n v="0"/>
    <s v="Same Day"/>
    <s v="NG-18355"/>
    <x v="243"/>
    <x v="1"/>
    <s v="United States"/>
    <x v="46"/>
    <x v="24"/>
    <n v="43055"/>
    <x v="3"/>
    <s v="TEC-PH-10002824"/>
    <x v="2"/>
    <s v="Phones"/>
    <s v="Jabra SPEAK 410 Multidevice Speakerphone"/>
    <n v="370.78199999999998"/>
    <n v="3"/>
    <n v="0.4"/>
    <n v="-92.695500000000038"/>
    <n v="463.47750000000002"/>
  </r>
  <r>
    <n v="1867"/>
    <s v="CA-2014-118857"/>
    <n v="2014"/>
    <x v="4"/>
    <d v="2014-04-19T00:00:00"/>
    <n v="3"/>
    <s v="First Class"/>
    <s v="AH-10075"/>
    <x v="340"/>
    <x v="1"/>
    <s v="United States"/>
    <x v="0"/>
    <x v="33"/>
    <n v="89015"/>
    <x v="1"/>
    <s v="FUR-FU-10004460"/>
    <x v="0"/>
    <s v="Furnishings"/>
    <s v="Howard Miller 12&quot; Round Wall Clock"/>
    <n v="196.45"/>
    <n v="5"/>
    <n v="0"/>
    <n v="70.72199999999998"/>
    <n v="125.72800000000001"/>
  </r>
  <r>
    <n v="1868"/>
    <s v="CA-2012-127110"/>
    <n v="2012"/>
    <x v="608"/>
    <d v="2012-07-01T00:00:00"/>
    <n v="6"/>
    <s v="Standard Class"/>
    <s v="CH-12070"/>
    <x v="539"/>
    <x v="2"/>
    <s v="United States"/>
    <x v="10"/>
    <x v="9"/>
    <n v="19143"/>
    <x v="3"/>
    <s v="OFF-PA-10003309"/>
    <x v="1"/>
    <s v="Paper"/>
    <s v="Xerox 211"/>
    <n v="31.104000000000006"/>
    <n v="6"/>
    <n v="0.2"/>
    <n v="10.8864"/>
    <n v="20.217600000000004"/>
  </r>
  <r>
    <n v="1869"/>
    <s v="CA-2012-127110"/>
    <n v="2012"/>
    <x v="608"/>
    <d v="2012-07-01T00:00:00"/>
    <n v="6"/>
    <s v="Standard Class"/>
    <s v="CH-12070"/>
    <x v="539"/>
    <x v="2"/>
    <s v="United States"/>
    <x v="10"/>
    <x v="9"/>
    <n v="19143"/>
    <x v="3"/>
    <s v="OFF-ST-10002554"/>
    <x v="1"/>
    <s v="Storage"/>
    <s v="Tennsco Industrial Shelving"/>
    <n v="78.256"/>
    <n v="2"/>
    <n v="0.2"/>
    <n v="-17.607599999999998"/>
    <n v="95.863599999999991"/>
  </r>
  <r>
    <n v="1870"/>
    <s v="CA-2013-148201"/>
    <n v="2013"/>
    <x v="370"/>
    <d v="2013-08-30T00:00:00"/>
    <n v="3"/>
    <s v="Second Class"/>
    <s v="CC-12145"/>
    <x v="230"/>
    <x v="0"/>
    <s v="United States"/>
    <x v="4"/>
    <x v="4"/>
    <n v="98103"/>
    <x v="1"/>
    <s v="OFF-PA-10000019"/>
    <x v="1"/>
    <s v="Paper"/>
    <s v="Xerox 1931"/>
    <n v="6.48"/>
    <n v="1"/>
    <n v="0"/>
    <n v="3.1104000000000003"/>
    <n v="3.3696000000000002"/>
  </r>
  <r>
    <n v="1871"/>
    <s v="CA-2011-116932"/>
    <n v="2011"/>
    <x v="609"/>
    <d v="2011-07-25T00:00:00"/>
    <n v="4"/>
    <s v="Standard Class"/>
    <s v="ME-18010"/>
    <x v="545"/>
    <x v="1"/>
    <s v="United States"/>
    <x v="8"/>
    <x v="1"/>
    <n v="94122"/>
    <x v="1"/>
    <s v="OFF-AR-10002067"/>
    <x v="1"/>
    <s v="Art"/>
    <s v="Newell 334"/>
    <n v="99.2"/>
    <n v="5"/>
    <n v="0"/>
    <n v="25.792000000000002"/>
    <n v="73.408000000000001"/>
  </r>
  <r>
    <n v="1872"/>
    <s v="CA-2011-116932"/>
    <n v="2011"/>
    <x v="609"/>
    <d v="2011-07-25T00:00:00"/>
    <n v="4"/>
    <s v="Standard Class"/>
    <s v="ME-18010"/>
    <x v="545"/>
    <x v="1"/>
    <s v="United States"/>
    <x v="8"/>
    <x v="1"/>
    <n v="94122"/>
    <x v="1"/>
    <s v="FUR-CH-10001215"/>
    <x v="0"/>
    <s v="Chairs"/>
    <s v="Global Troy Executive Leather Low-Back Tilter"/>
    <n v="801.5680000000001"/>
    <n v="2"/>
    <n v="0.2"/>
    <n v="50.097999999999985"/>
    <n v="751.47000000000014"/>
  </r>
  <r>
    <n v="1873"/>
    <s v="CA-2011-116932"/>
    <n v="2011"/>
    <x v="609"/>
    <d v="2011-07-25T00:00:00"/>
    <n v="4"/>
    <s v="Standard Class"/>
    <s v="ME-18010"/>
    <x v="545"/>
    <x v="1"/>
    <s v="United States"/>
    <x v="8"/>
    <x v="1"/>
    <n v="94122"/>
    <x v="1"/>
    <s v="FUR-TA-10004175"/>
    <x v="0"/>
    <s v="Tables"/>
    <s v="Hon 30&quot; x 60&quot; Table with Locking Drawer"/>
    <n v="272.84800000000001"/>
    <n v="1"/>
    <n v="0.2"/>
    <n v="27.284800000000004"/>
    <n v="245.56319999999999"/>
  </r>
  <r>
    <n v="1874"/>
    <s v="CA-2014-142888"/>
    <n v="2014"/>
    <x v="610"/>
    <d v="2014-11-26T00:00:00"/>
    <n v="4"/>
    <s v="Standard Class"/>
    <s v="BP-11230"/>
    <x v="546"/>
    <x v="0"/>
    <s v="United States"/>
    <x v="258"/>
    <x v="4"/>
    <n v="99207"/>
    <x v="1"/>
    <s v="FUR-TA-10004767"/>
    <x v="0"/>
    <s v="Tables"/>
    <s v="Safco Drafting Table"/>
    <n v="70.98"/>
    <n v="1"/>
    <n v="0"/>
    <n v="20.584199999999996"/>
    <n v="50.395800000000008"/>
  </r>
  <r>
    <n v="1875"/>
    <s v="CA-2011-147914"/>
    <n v="2011"/>
    <x v="611"/>
    <d v="2011-06-09T00:00:00"/>
    <n v="5"/>
    <s v="Standard Class"/>
    <s v="MP-17470"/>
    <x v="88"/>
    <x v="2"/>
    <s v="United States"/>
    <x v="38"/>
    <x v="24"/>
    <n v="43229"/>
    <x v="3"/>
    <s v="OFF-PA-10001685"/>
    <x v="1"/>
    <s v="Paper"/>
    <s v="Staples"/>
    <n v="16.224"/>
    <n v="2"/>
    <n v="0.2"/>
    <n v="5.8812000000000006"/>
    <n v="10.3428"/>
  </r>
  <r>
    <n v="1876"/>
    <s v="US-2013-112977"/>
    <n v="2013"/>
    <x v="612"/>
    <d v="2013-03-17T00:00:00"/>
    <n v="6"/>
    <s v="Standard Class"/>
    <s v="CJ-12010"/>
    <x v="170"/>
    <x v="0"/>
    <s v="United States"/>
    <x v="85"/>
    <x v="15"/>
    <n v="11561"/>
    <x v="3"/>
    <s v="FUR-BO-10003272"/>
    <x v="0"/>
    <s v="Bookcases"/>
    <s v="O'Sullivan Living Dimensions 5-Shelf Bookcases"/>
    <n v="176.78399999999999"/>
    <n v="1"/>
    <n v="0.2"/>
    <n v="-22.098000000000013"/>
    <n v="198.88200000000001"/>
  </r>
  <r>
    <n v="1877"/>
    <s v="CA-2014-112039"/>
    <n v="2014"/>
    <x v="613"/>
    <d v="2014-03-30T00:00:00"/>
    <n v="4"/>
    <s v="Standard Class"/>
    <s v="JC-15775"/>
    <x v="547"/>
    <x v="0"/>
    <s v="United States"/>
    <x v="52"/>
    <x v="5"/>
    <n v="78207"/>
    <x v="2"/>
    <s v="TEC-PH-10000984"/>
    <x v="2"/>
    <s v="Phones"/>
    <s v="Panasonic KX-TG9471B"/>
    <n v="470.37600000000009"/>
    <n v="3"/>
    <n v="0.2"/>
    <n v="47.037600000000026"/>
    <n v="423.33840000000009"/>
  </r>
  <r>
    <n v="1878"/>
    <s v="CA-2014-118885"/>
    <n v="2014"/>
    <x v="614"/>
    <d v="2015-01-03T00:00:00"/>
    <n v="4"/>
    <s v="Standard Class"/>
    <s v="JG-15160"/>
    <x v="506"/>
    <x v="0"/>
    <s v="United States"/>
    <x v="1"/>
    <x v="1"/>
    <n v="90049"/>
    <x v="1"/>
    <s v="FUR-CH-10002880"/>
    <x v="0"/>
    <s v="Chairs"/>
    <s v="Global High-Back Leather Tilter, Burgundy"/>
    <n v="393.56799999999998"/>
    <n v="4"/>
    <n v="0.2"/>
    <n v="-44.276400000000024"/>
    <n v="437.84440000000001"/>
  </r>
  <r>
    <n v="1879"/>
    <s v="CA-2014-118885"/>
    <n v="2014"/>
    <x v="614"/>
    <d v="2015-01-03T00:00:00"/>
    <n v="4"/>
    <s v="Standard Class"/>
    <s v="JG-15160"/>
    <x v="506"/>
    <x v="0"/>
    <s v="United States"/>
    <x v="1"/>
    <x v="1"/>
    <n v="90049"/>
    <x v="1"/>
    <s v="TEC-PH-10002563"/>
    <x v="2"/>
    <s v="Phones"/>
    <s v="Adtran 1202752G1"/>
    <n v="302.37599999999998"/>
    <n v="3"/>
    <n v="0.2"/>
    <n v="22.678200000000018"/>
    <n v="279.69779999999997"/>
  </r>
  <r>
    <n v="1880"/>
    <s v="US-2014-166611"/>
    <n v="2014"/>
    <x v="615"/>
    <d v="2014-04-03T00:00:00"/>
    <n v="5"/>
    <s v="Standard Class"/>
    <s v="CK-12760"/>
    <x v="316"/>
    <x v="1"/>
    <s v="United States"/>
    <x v="108"/>
    <x v="2"/>
    <n v="32216"/>
    <x v="0"/>
    <s v="OFF-BI-10001191"/>
    <x v="1"/>
    <s v="Binders"/>
    <s v="Canvas Sectional Post Binders"/>
    <n v="68.742000000000019"/>
    <n v="9"/>
    <n v="0.7"/>
    <n v="-48.119399999999985"/>
    <n v="116.8614"/>
  </r>
  <r>
    <n v="1881"/>
    <s v="CA-2012-109512"/>
    <n v="2012"/>
    <x v="616"/>
    <d v="2012-03-05T00:00:00"/>
    <n v="0"/>
    <s v="Same Day"/>
    <s v="LF-17185"/>
    <x v="166"/>
    <x v="0"/>
    <s v="United States"/>
    <x v="20"/>
    <x v="15"/>
    <n v="10011"/>
    <x v="3"/>
    <s v="OFF-EN-10002621"/>
    <x v="1"/>
    <s v="Envelopes"/>
    <s v="Staples"/>
    <n v="29.339999999999996"/>
    <n v="3"/>
    <n v="0"/>
    <n v="14.669999999999998"/>
    <n v="14.669999999999998"/>
  </r>
  <r>
    <n v="1882"/>
    <s v="CA-2012-109512"/>
    <n v="2012"/>
    <x v="616"/>
    <d v="2012-03-05T00:00:00"/>
    <n v="0"/>
    <s v="Same Day"/>
    <s v="LF-17185"/>
    <x v="166"/>
    <x v="0"/>
    <s v="United States"/>
    <x v="20"/>
    <x v="15"/>
    <n v="10011"/>
    <x v="3"/>
    <s v="FUR-CH-10001146"/>
    <x v="0"/>
    <s v="Chairs"/>
    <s v="Global Value Mid-Back Manager's Chair, Gray"/>
    <n v="383.60700000000003"/>
    <n v="7"/>
    <n v="0.1"/>
    <n v="63.934499999999971"/>
    <n v="319.67250000000007"/>
  </r>
  <r>
    <n v="1883"/>
    <s v="CA-2012-109512"/>
    <n v="2012"/>
    <x v="616"/>
    <d v="2012-03-05T00:00:00"/>
    <n v="0"/>
    <s v="Same Day"/>
    <s v="LF-17185"/>
    <x v="166"/>
    <x v="0"/>
    <s v="United States"/>
    <x v="20"/>
    <x v="15"/>
    <n v="10011"/>
    <x v="3"/>
    <s v="OFF-ST-10000689"/>
    <x v="1"/>
    <s v="Storage"/>
    <s v="Fellowes Strictly Business Drawer File, Letter/Legal Size"/>
    <n v="563.4"/>
    <n v="4"/>
    <n v="0"/>
    <n v="67.608000000000004"/>
    <n v="495.79199999999997"/>
  </r>
  <r>
    <n v="1884"/>
    <s v="CA-2013-118570"/>
    <n v="2013"/>
    <x v="373"/>
    <d v="2013-11-18T00:00:00"/>
    <n v="4"/>
    <s v="Standard Class"/>
    <s v="CC-12430"/>
    <x v="254"/>
    <x v="2"/>
    <s v="United States"/>
    <x v="10"/>
    <x v="9"/>
    <n v="19143"/>
    <x v="3"/>
    <s v="OFF-PA-10001289"/>
    <x v="1"/>
    <s v="Paper"/>
    <s v="White Computer Printout Paper by Universal"/>
    <n v="217.05599999999998"/>
    <n v="7"/>
    <n v="0.2"/>
    <n v="78.6828"/>
    <n v="138.3732"/>
  </r>
  <r>
    <n v="1885"/>
    <s v="CA-2014-154718"/>
    <n v="2014"/>
    <x v="617"/>
    <d v="2014-01-24T00:00:00"/>
    <n v="4"/>
    <s v="Second Class"/>
    <s v="DL-12865"/>
    <x v="297"/>
    <x v="0"/>
    <s v="United States"/>
    <x v="259"/>
    <x v="5"/>
    <n v="76248"/>
    <x v="2"/>
    <s v="OFF-LA-10003714"/>
    <x v="1"/>
    <s v="Labels"/>
    <s v="Avery 510"/>
    <n v="6"/>
    <n v="2"/>
    <n v="0.2"/>
    <n v="2.0999999999999996"/>
    <n v="3.9000000000000004"/>
  </r>
  <r>
    <n v="1886"/>
    <s v="CA-2013-147578"/>
    <n v="2013"/>
    <x v="183"/>
    <d v="2013-04-27T00:00:00"/>
    <n v="4"/>
    <s v="Second Class"/>
    <s v="PG-18895"/>
    <x v="38"/>
    <x v="0"/>
    <s v="United States"/>
    <x v="8"/>
    <x v="1"/>
    <n v="94122"/>
    <x v="1"/>
    <s v="FUR-FU-10001889"/>
    <x v="0"/>
    <s v="Furnishings"/>
    <s v="Ultra Door Pull Handle"/>
    <n v="31.56"/>
    <n v="3"/>
    <n v="0"/>
    <n v="10.4148"/>
    <n v="21.145199999999999"/>
  </r>
  <r>
    <n v="1887"/>
    <s v="CA-2011-140165"/>
    <n v="2011"/>
    <x v="8"/>
    <d v="2011-05-15T00:00:00"/>
    <n v="2"/>
    <s v="First Class"/>
    <s v="EH-14005"/>
    <x v="382"/>
    <x v="2"/>
    <s v="United States"/>
    <x v="146"/>
    <x v="2"/>
    <n v="33012"/>
    <x v="0"/>
    <s v="OFF-FA-10002815"/>
    <x v="1"/>
    <s v="Fasteners"/>
    <s v="Staples"/>
    <n v="7.104000000000001"/>
    <n v="2"/>
    <n v="0.2"/>
    <n v="2.3976000000000002"/>
    <n v="4.7064000000000004"/>
  </r>
  <r>
    <n v="1888"/>
    <s v="CA-2011-140165"/>
    <n v="2011"/>
    <x v="8"/>
    <d v="2011-05-15T00:00:00"/>
    <n v="2"/>
    <s v="First Class"/>
    <s v="EH-14005"/>
    <x v="382"/>
    <x v="2"/>
    <s v="United States"/>
    <x v="146"/>
    <x v="2"/>
    <n v="33012"/>
    <x v="0"/>
    <s v="OFF-BI-10004519"/>
    <x v="1"/>
    <s v="Binders"/>
    <s v="GBC DocuBind P100 Manual Binding Machine"/>
    <n v="398.35200000000003"/>
    <n v="8"/>
    <n v="0.7"/>
    <n v="-331.95999999999992"/>
    <n v="730.3119999999999"/>
  </r>
  <r>
    <n v="1889"/>
    <s v="CA-2011-142587"/>
    <n v="2011"/>
    <x v="618"/>
    <d v="2011-10-22T00:00:00"/>
    <n v="1"/>
    <s v="First Class"/>
    <s v="TB-21520"/>
    <x v="14"/>
    <x v="0"/>
    <s v="United States"/>
    <x v="54"/>
    <x v="24"/>
    <n v="45014"/>
    <x v="3"/>
    <s v="OFF-AP-10004708"/>
    <x v="1"/>
    <s v="Appliances"/>
    <s v="Fellowes Superior 10 Outlet Split Surge Protector"/>
    <n v="121.79200000000002"/>
    <n v="4"/>
    <n v="0.2"/>
    <n v="13.701599999999988"/>
    <n v="108.09040000000003"/>
  </r>
  <r>
    <n v="1890"/>
    <s v="CA-2011-142587"/>
    <n v="2011"/>
    <x v="618"/>
    <d v="2011-10-22T00:00:00"/>
    <n v="1"/>
    <s v="First Class"/>
    <s v="TB-21520"/>
    <x v="14"/>
    <x v="0"/>
    <s v="United States"/>
    <x v="54"/>
    <x v="24"/>
    <n v="45014"/>
    <x v="3"/>
    <s v="FUR-TA-10000617"/>
    <x v="0"/>
    <s v="Tables"/>
    <s v="Hon Practical Foundations 30 x 60 Training Table, Light Gray/Charcoal"/>
    <n v="409.59000000000003"/>
    <n v="3"/>
    <n v="0.4"/>
    <n v="-122.87700000000004"/>
    <n v="532.4670000000001"/>
  </r>
  <r>
    <n v="1891"/>
    <s v="CA-2011-157623"/>
    <n v="2011"/>
    <x v="619"/>
    <d v="2011-03-18T00:00:00"/>
    <n v="4"/>
    <s v="Standard Class"/>
    <s v="DK-13225"/>
    <x v="158"/>
    <x v="1"/>
    <s v="United States"/>
    <x v="101"/>
    <x v="1"/>
    <n v="92646"/>
    <x v="1"/>
    <s v="OFF-PA-10001204"/>
    <x v="1"/>
    <s v="Paper"/>
    <s v="Xerox 1972"/>
    <n v="10.56"/>
    <n v="2"/>
    <n v="0"/>
    <n v="4.7519999999999998"/>
    <n v="5.8080000000000007"/>
  </r>
  <r>
    <n v="1892"/>
    <s v="CA-2011-157623"/>
    <n v="2011"/>
    <x v="619"/>
    <d v="2011-03-18T00:00:00"/>
    <n v="4"/>
    <s v="Standard Class"/>
    <s v="DK-13225"/>
    <x v="158"/>
    <x v="1"/>
    <s v="United States"/>
    <x v="101"/>
    <x v="1"/>
    <n v="92646"/>
    <x v="1"/>
    <s v="OFF-AR-10003723"/>
    <x v="1"/>
    <s v="Art"/>
    <s v="Avery Hi-Liter Fluorescent Desk Style Markers"/>
    <n v="3.38"/>
    <n v="1"/>
    <n v="0"/>
    <n v="1.2505999999999999"/>
    <n v="2.1294"/>
  </r>
  <r>
    <n v="1893"/>
    <s v="CA-2014-145310"/>
    <n v="2014"/>
    <x v="66"/>
    <d v="2014-12-25T00:00:00"/>
    <n v="2"/>
    <s v="Second Class"/>
    <s v="JP-15520"/>
    <x v="187"/>
    <x v="0"/>
    <s v="United States"/>
    <x v="260"/>
    <x v="2"/>
    <n v="32127"/>
    <x v="0"/>
    <s v="OFF-EN-10002621"/>
    <x v="1"/>
    <s v="Envelopes"/>
    <s v="Staples"/>
    <n v="7.8239999999999998"/>
    <n v="1"/>
    <n v="0.2"/>
    <n v="2.9339999999999997"/>
    <n v="4.8900000000000006"/>
  </r>
  <r>
    <n v="1894"/>
    <s v="CA-2013-100083"/>
    <n v="2013"/>
    <x v="390"/>
    <d v="2013-11-30T00:00:00"/>
    <n v="5"/>
    <s v="Standard Class"/>
    <s v="CD-11980"/>
    <x v="263"/>
    <x v="0"/>
    <s v="United States"/>
    <x v="261"/>
    <x v="21"/>
    <n v="97504"/>
    <x v="1"/>
    <s v="OFF-PA-10000241"/>
    <x v="1"/>
    <s v="Paper"/>
    <s v="IBM Multi-Purpose Copy Paper, 8 1/2 x 11&quot;, Case"/>
    <n v="24.784000000000002"/>
    <n v="1"/>
    <n v="0.2"/>
    <n v="7.7449999999999983"/>
    <n v="17.039000000000005"/>
  </r>
  <r>
    <n v="1895"/>
    <s v="US-2014-108063"/>
    <n v="2014"/>
    <x v="574"/>
    <d v="2014-12-06T00:00:00"/>
    <n v="3"/>
    <s v="First Class"/>
    <s v="AS-10090"/>
    <x v="548"/>
    <x v="0"/>
    <s v="United States"/>
    <x v="262"/>
    <x v="17"/>
    <n v="22901"/>
    <x v="0"/>
    <s v="OFF-AR-10001446"/>
    <x v="1"/>
    <s v="Art"/>
    <s v="Newell 309"/>
    <n v="34.650000000000006"/>
    <n v="3"/>
    <n v="0"/>
    <n v="10.395"/>
    <n v="24.255000000000006"/>
  </r>
  <r>
    <n v="1896"/>
    <s v="CA-2012-109197"/>
    <n v="2012"/>
    <x v="620"/>
    <d v="2013-01-04T00:00:00"/>
    <n v="4"/>
    <s v="Standard Class"/>
    <s v="JO-15280"/>
    <x v="123"/>
    <x v="0"/>
    <s v="United States"/>
    <x v="263"/>
    <x v="37"/>
    <n v="59801"/>
    <x v="1"/>
    <s v="OFF-BI-10004632"/>
    <x v="1"/>
    <s v="Binders"/>
    <s v="Ibico Hi-Tech Manual Binding System"/>
    <n v="487.98400000000004"/>
    <n v="2"/>
    <n v="0.2"/>
    <n v="152.49499999999998"/>
    <n v="335.48900000000003"/>
  </r>
  <r>
    <n v="1897"/>
    <s v="CA-2014-141789"/>
    <n v="2014"/>
    <x v="621"/>
    <d v="2014-10-07T00:00:00"/>
    <n v="3"/>
    <s v="First Class"/>
    <s v="AC-10450"/>
    <x v="549"/>
    <x v="0"/>
    <s v="United States"/>
    <x v="31"/>
    <x v="11"/>
    <n v="55407"/>
    <x v="2"/>
    <s v="OFF-BI-10001359"/>
    <x v="1"/>
    <s v="Binders"/>
    <s v="GBC DocuBind TL300 Electric Binding System"/>
    <n v="1793.98"/>
    <n v="2"/>
    <n v="0"/>
    <n v="843.17059999999992"/>
    <n v="950.8094000000001"/>
  </r>
  <r>
    <n v="1898"/>
    <s v="CA-2011-169775"/>
    <n v="2011"/>
    <x v="550"/>
    <d v="2011-09-02T00:00:00"/>
    <n v="4"/>
    <s v="Second Class"/>
    <s v="RA-19945"/>
    <x v="362"/>
    <x v="0"/>
    <s v="United States"/>
    <x v="100"/>
    <x v="2"/>
    <n v="33178"/>
    <x v="0"/>
    <s v="OFF-EN-10001749"/>
    <x v="1"/>
    <s v="Envelopes"/>
    <s v="Jiffy Padded Mailers with Self-Seal Closure"/>
    <n v="29.808"/>
    <n v="2"/>
    <n v="0.2"/>
    <n v="10.805399999999997"/>
    <n v="19.002600000000001"/>
  </r>
  <r>
    <n v="1899"/>
    <s v="CA-2011-169775"/>
    <n v="2011"/>
    <x v="550"/>
    <d v="2011-09-02T00:00:00"/>
    <n v="4"/>
    <s v="Second Class"/>
    <s v="RA-19945"/>
    <x v="362"/>
    <x v="0"/>
    <s v="United States"/>
    <x v="100"/>
    <x v="2"/>
    <n v="33178"/>
    <x v="0"/>
    <s v="OFF-BI-10004390"/>
    <x v="1"/>
    <s v="Binders"/>
    <s v="GBC DocuBind 200 Manual Binding Machine"/>
    <n v="505.1760000000001"/>
    <n v="4"/>
    <n v="0.7"/>
    <n v="-336.78399999999988"/>
    <n v="841.96"/>
  </r>
  <r>
    <n v="1900"/>
    <s v="CA-2011-169775"/>
    <n v="2011"/>
    <x v="550"/>
    <d v="2011-09-02T00:00:00"/>
    <n v="4"/>
    <s v="Second Class"/>
    <s v="RA-19945"/>
    <x v="362"/>
    <x v="0"/>
    <s v="United States"/>
    <x v="100"/>
    <x v="2"/>
    <n v="33178"/>
    <x v="0"/>
    <s v="FUR-TA-10001857"/>
    <x v="0"/>
    <s v="Tables"/>
    <s v="Balt Solid Wood Rectangular Table"/>
    <n v="174.05850000000001"/>
    <n v="3"/>
    <n v="0.45"/>
    <n v="-110.76450000000001"/>
    <n v="284.82300000000004"/>
  </r>
  <r>
    <n v="1901"/>
    <s v="CA-2013-140543"/>
    <n v="2013"/>
    <x v="622"/>
    <d v="2013-07-04T00:00:00"/>
    <n v="4"/>
    <s v="Second Class"/>
    <s v="Co-12640"/>
    <x v="476"/>
    <x v="0"/>
    <s v="United States"/>
    <x v="159"/>
    <x v="20"/>
    <n v="29501"/>
    <x v="0"/>
    <s v="OFF-ST-10000563"/>
    <x v="1"/>
    <s v="Storage"/>
    <s v="Fellowes Bankers Box Stor/Drawer Steel Plus"/>
    <n v="191.88"/>
    <n v="6"/>
    <n v="0"/>
    <n v="19.188000000000002"/>
    <n v="172.69200000000001"/>
  </r>
  <r>
    <n v="1902"/>
    <s v="CA-2013-151141"/>
    <n v="2013"/>
    <x v="623"/>
    <d v="2013-08-24T00:00:00"/>
    <n v="3"/>
    <s v="First Class"/>
    <s v="DW-13480"/>
    <x v="108"/>
    <x v="2"/>
    <s v="United States"/>
    <x v="66"/>
    <x v="12"/>
    <n v="48205"/>
    <x v="2"/>
    <s v="TEC-PH-10004924"/>
    <x v="2"/>
    <s v="Phones"/>
    <s v="SKILCRAFT Telephone Shoulder Rest, 2&quot; x 6.5&quot; x 2.5&quot;, Black"/>
    <n v="14.78"/>
    <n v="2"/>
    <n v="0"/>
    <n v="3.9906000000000006"/>
    <n v="10.789399999999999"/>
  </r>
  <r>
    <n v="1903"/>
    <s v="CA-2014-167094"/>
    <n v="2014"/>
    <x v="208"/>
    <d v="2014-10-23T00:00:00"/>
    <n v="1"/>
    <s v="First Class"/>
    <s v="DK-12835"/>
    <x v="460"/>
    <x v="1"/>
    <s v="United States"/>
    <x v="24"/>
    <x v="21"/>
    <n v="97477"/>
    <x v="1"/>
    <s v="OFF-PA-10003953"/>
    <x v="1"/>
    <s v="Paper"/>
    <s v="Xerox 218"/>
    <n v="5.1840000000000011"/>
    <n v="1"/>
    <n v="0.2"/>
    <n v="1.8144"/>
    <n v="3.369600000000001"/>
  </r>
  <r>
    <n v="1904"/>
    <s v="CA-2014-167094"/>
    <n v="2014"/>
    <x v="208"/>
    <d v="2014-10-23T00:00:00"/>
    <n v="1"/>
    <s v="First Class"/>
    <s v="DK-12835"/>
    <x v="460"/>
    <x v="1"/>
    <s v="United States"/>
    <x v="24"/>
    <x v="21"/>
    <n v="97477"/>
    <x v="1"/>
    <s v="FUR-CH-10000155"/>
    <x v="0"/>
    <s v="Chairs"/>
    <s v="Global Comet Stacking Armless Chair"/>
    <n v="478.48"/>
    <n v="2"/>
    <n v="0.2"/>
    <n v="47.848000000000013"/>
    <n v="430.63200000000001"/>
  </r>
  <r>
    <n v="1905"/>
    <s v="CA-2014-167094"/>
    <n v="2014"/>
    <x v="208"/>
    <d v="2014-10-23T00:00:00"/>
    <n v="1"/>
    <s v="First Class"/>
    <s v="DK-12835"/>
    <x v="460"/>
    <x v="1"/>
    <s v="United States"/>
    <x v="24"/>
    <x v="21"/>
    <n v="97477"/>
    <x v="1"/>
    <s v="TEC-AC-10003116"/>
    <x v="2"/>
    <s v="Accessories"/>
    <s v="Memorex Froggy Flash Drive 8 GB"/>
    <n v="28.400000000000002"/>
    <n v="2"/>
    <n v="0.2"/>
    <n v="6.7449999999999983"/>
    <n v="21.655000000000005"/>
  </r>
  <r>
    <n v="1906"/>
    <s v="CA-2014-154410"/>
    <n v="2014"/>
    <x v="208"/>
    <d v="2014-10-25T00:00:00"/>
    <n v="3"/>
    <s v="First Class"/>
    <s v="MD-17860"/>
    <x v="550"/>
    <x v="1"/>
    <s v="United States"/>
    <x v="245"/>
    <x v="14"/>
    <n v="46203"/>
    <x v="2"/>
    <s v="OFF-ST-10002743"/>
    <x v="1"/>
    <s v="Storage"/>
    <s v="SAFCO Boltless Steel Shelving"/>
    <n v="909.12"/>
    <n v="8"/>
    <n v="0"/>
    <n v="9.091199999999958"/>
    <n v="900.02880000000005"/>
  </r>
  <r>
    <n v="1907"/>
    <s v="US-2013-150567"/>
    <n v="2013"/>
    <x v="624"/>
    <d v="2013-05-22T00:00:00"/>
    <n v="4"/>
    <s v="Standard Class"/>
    <s v="RP-19855"/>
    <x v="532"/>
    <x v="1"/>
    <s v="United States"/>
    <x v="264"/>
    <x v="2"/>
    <n v="32712"/>
    <x v="0"/>
    <s v="OFF-BI-10001757"/>
    <x v="1"/>
    <s v="Binders"/>
    <s v="Pressboard Hanging Data Binders for Unburst Sheets"/>
    <n v="2.9520000000000004"/>
    <n v="2"/>
    <n v="0.7"/>
    <n v="-2.1648000000000005"/>
    <n v="5.1168000000000013"/>
  </r>
  <r>
    <n v="1908"/>
    <s v="US-2013-150567"/>
    <n v="2013"/>
    <x v="624"/>
    <d v="2013-05-22T00:00:00"/>
    <n v="4"/>
    <s v="Standard Class"/>
    <s v="RP-19855"/>
    <x v="532"/>
    <x v="1"/>
    <s v="United States"/>
    <x v="264"/>
    <x v="2"/>
    <n v="32712"/>
    <x v="0"/>
    <s v="OFF-BI-10000069"/>
    <x v="1"/>
    <s v="Binders"/>
    <s v="GBC Prepunched Paper, 19-Hole, for Binding Systems, 24-lb"/>
    <n v="27.018000000000008"/>
    <n v="6"/>
    <n v="0.7"/>
    <n v="-21.61440000000001"/>
    <n v="48.632400000000018"/>
  </r>
  <r>
    <n v="1909"/>
    <s v="CA-2012-157959"/>
    <n v="2012"/>
    <x v="302"/>
    <d v="2012-02-04T00:00:00"/>
    <n v="1"/>
    <s v="First Class"/>
    <s v="RW-19540"/>
    <x v="459"/>
    <x v="1"/>
    <s v="United States"/>
    <x v="1"/>
    <x v="1"/>
    <n v="90008"/>
    <x v="1"/>
    <s v="FUR-FU-10004093"/>
    <x v="0"/>
    <s v="Furnishings"/>
    <s v="Hand-Finished Solid Wood Document Frame"/>
    <n v="136.91999999999999"/>
    <n v="4"/>
    <n v="0"/>
    <n v="41.075999999999993"/>
    <n v="95.843999999999994"/>
  </r>
  <r>
    <n v="1910"/>
    <s v="CA-2014-105886"/>
    <n v="2014"/>
    <x v="404"/>
    <d v="2014-12-24T00:00:00"/>
    <n v="5"/>
    <s v="Standard Class"/>
    <s v="DB-13660"/>
    <x v="551"/>
    <x v="0"/>
    <s v="United States"/>
    <x v="147"/>
    <x v="15"/>
    <n v="11572"/>
    <x v="3"/>
    <s v="FUR-FU-10001037"/>
    <x v="0"/>
    <s v="Furnishings"/>
    <s v="DAX Charcoal/Nickel-Tone Document Frame, 5 x 7"/>
    <n v="18.96"/>
    <n v="2"/>
    <n v="0"/>
    <n v="8.532"/>
    <n v="10.428000000000001"/>
  </r>
  <r>
    <n v="1911"/>
    <s v="CA-2013-105963"/>
    <n v="2013"/>
    <x v="625"/>
    <d v="2013-11-23T00:00:00"/>
    <n v="7"/>
    <s v="Standard Class"/>
    <s v="SC-20770"/>
    <x v="34"/>
    <x v="1"/>
    <s v="United States"/>
    <x v="1"/>
    <x v="1"/>
    <n v="90008"/>
    <x v="1"/>
    <s v="TEC-AC-10003832"/>
    <x v="2"/>
    <s v="Accessories"/>
    <s v="Imation 16GB Mini TravelDrive USB 2.0 Flash Drive"/>
    <n v="99.390000000000015"/>
    <n v="3"/>
    <n v="0"/>
    <n v="40.749900000000004"/>
    <n v="58.640100000000011"/>
  </r>
  <r>
    <n v="1912"/>
    <s v="CA-2014-121503"/>
    <n v="2014"/>
    <x v="445"/>
    <d v="2014-07-07T00:00:00"/>
    <n v="3"/>
    <s v="Second Class"/>
    <s v="FH-14275"/>
    <x v="395"/>
    <x v="1"/>
    <s v="United States"/>
    <x v="12"/>
    <x v="5"/>
    <n v="77041"/>
    <x v="2"/>
    <s v="OFF-PA-10001878"/>
    <x v="1"/>
    <s v="Paper"/>
    <s v="Xerox 1891"/>
    <n v="273.89600000000002"/>
    <n v="7"/>
    <n v="0.2"/>
    <n v="92.43989999999998"/>
    <n v="181.45610000000005"/>
  </r>
  <r>
    <n v="1913"/>
    <s v="CA-2014-121503"/>
    <n v="2014"/>
    <x v="445"/>
    <d v="2014-07-07T00:00:00"/>
    <n v="3"/>
    <s v="Second Class"/>
    <s v="FH-14275"/>
    <x v="395"/>
    <x v="1"/>
    <s v="United States"/>
    <x v="12"/>
    <x v="5"/>
    <n v="77041"/>
    <x v="2"/>
    <s v="TEC-MA-10003674"/>
    <x v="2"/>
    <s v="Machines"/>
    <s v="Hewlett-Packard Deskjet 5550 Printer"/>
    <n v="597.13200000000006"/>
    <n v="3"/>
    <n v="0.4"/>
    <n v="49.760999999999967"/>
    <n v="547.37100000000009"/>
  </r>
  <r>
    <n v="1914"/>
    <s v="CA-2011-103366"/>
    <n v="2011"/>
    <x v="626"/>
    <d v="2011-01-18T00:00:00"/>
    <n v="2"/>
    <s v="First Class"/>
    <s v="EH-13990"/>
    <x v="552"/>
    <x v="0"/>
    <s v="United States"/>
    <x v="185"/>
    <x v="32"/>
    <n v="30076"/>
    <x v="0"/>
    <s v="TEC-AC-10003628"/>
    <x v="2"/>
    <s v="Accessories"/>
    <s v="Logitech 910-002974 M325 Wireless Mouse for Web Scrolling"/>
    <n v="149.94999999999999"/>
    <n v="5"/>
    <n v="0"/>
    <n v="65.978000000000009"/>
    <n v="83.97199999999998"/>
  </r>
  <r>
    <n v="1915"/>
    <s v="CA-2014-124597"/>
    <n v="2014"/>
    <x v="504"/>
    <d v="2014-05-06T00:00:00"/>
    <n v="5"/>
    <s v="Standard Class"/>
    <s v="AS-10630"/>
    <x v="357"/>
    <x v="2"/>
    <s v="United States"/>
    <x v="199"/>
    <x v="2"/>
    <n v="33437"/>
    <x v="0"/>
    <s v="OFF-LA-10003190"/>
    <x v="1"/>
    <s v="Labels"/>
    <s v="Avery 474"/>
    <n v="4.6079999999999997"/>
    <n v="2"/>
    <n v="0.2"/>
    <n v="1.6704000000000001"/>
    <n v="2.9375999999999998"/>
  </r>
  <r>
    <n v="1916"/>
    <s v="CA-2014-124597"/>
    <n v="2014"/>
    <x v="504"/>
    <d v="2014-05-06T00:00:00"/>
    <n v="5"/>
    <s v="Standard Class"/>
    <s v="AS-10630"/>
    <x v="357"/>
    <x v="2"/>
    <s v="United States"/>
    <x v="199"/>
    <x v="2"/>
    <n v="33437"/>
    <x v="0"/>
    <s v="OFF-AR-10002280"/>
    <x v="1"/>
    <s v="Art"/>
    <s v="Staples"/>
    <n v="15.528"/>
    <n v="3"/>
    <n v="0.2"/>
    <n v="4.8524999999999991"/>
    <n v="10.675500000000001"/>
  </r>
  <r>
    <n v="1917"/>
    <s v="CA-2014-124597"/>
    <n v="2014"/>
    <x v="504"/>
    <d v="2014-05-06T00:00:00"/>
    <n v="5"/>
    <s v="Standard Class"/>
    <s v="AS-10630"/>
    <x v="357"/>
    <x v="2"/>
    <s v="United States"/>
    <x v="199"/>
    <x v="2"/>
    <n v="33437"/>
    <x v="0"/>
    <s v="OFF-LA-10001569"/>
    <x v="1"/>
    <s v="Labels"/>
    <s v="Avery 499"/>
    <n v="11.952000000000002"/>
    <n v="3"/>
    <n v="0.2"/>
    <n v="3.8843999999999994"/>
    <n v="8.0676000000000023"/>
  </r>
  <r>
    <n v="1918"/>
    <s v="CA-2012-105634"/>
    <n v="2012"/>
    <x v="627"/>
    <d v="2012-11-14T00:00:00"/>
    <n v="6"/>
    <s v="Standard Class"/>
    <s v="HA-14905"/>
    <x v="456"/>
    <x v="0"/>
    <s v="United States"/>
    <x v="47"/>
    <x v="31"/>
    <n v="2038"/>
    <x v="3"/>
    <s v="OFF-AR-10001573"/>
    <x v="1"/>
    <s v="Art"/>
    <s v="American Pencil"/>
    <n v="11.65"/>
    <n v="5"/>
    <n v="0"/>
    <n v="3.3784999999999989"/>
    <n v="8.2715000000000014"/>
  </r>
  <r>
    <n v="1919"/>
    <s v="CA-2012-123673"/>
    <n v="2012"/>
    <x v="628"/>
    <d v="2012-11-01T00:00:00"/>
    <n v="2"/>
    <s v="Second Class"/>
    <s v="CH-12070"/>
    <x v="539"/>
    <x v="2"/>
    <s v="United States"/>
    <x v="66"/>
    <x v="12"/>
    <n v="48227"/>
    <x v="2"/>
    <s v="TEC-PH-10001809"/>
    <x v="2"/>
    <s v="Phones"/>
    <s v="Panasonic KX T7736-B Digital phone"/>
    <n v="299.89999999999998"/>
    <n v="2"/>
    <n v="0"/>
    <n v="74.974999999999994"/>
    <n v="224.92499999999998"/>
  </r>
  <r>
    <n v="1920"/>
    <s v="US-2014-111423"/>
    <n v="2014"/>
    <x v="629"/>
    <d v="2014-08-20T00:00:00"/>
    <n v="2"/>
    <s v="First Class"/>
    <s v="EH-13765"/>
    <x v="553"/>
    <x v="1"/>
    <s v="United States"/>
    <x v="232"/>
    <x v="15"/>
    <n v="13601"/>
    <x v="3"/>
    <s v="OFF-BI-10003091"/>
    <x v="1"/>
    <s v="Binders"/>
    <s v="GBC DocuBind TL200 Manual Binding Machine"/>
    <n v="895.92"/>
    <n v="5"/>
    <n v="0.2"/>
    <n v="302.37299999999993"/>
    <n v="593.54700000000003"/>
  </r>
  <r>
    <n v="1921"/>
    <s v="US-2014-111423"/>
    <n v="2014"/>
    <x v="629"/>
    <d v="2014-08-20T00:00:00"/>
    <n v="2"/>
    <s v="First Class"/>
    <s v="EH-13765"/>
    <x v="553"/>
    <x v="1"/>
    <s v="United States"/>
    <x v="232"/>
    <x v="15"/>
    <n v="13601"/>
    <x v="3"/>
    <s v="FUR-CH-10003981"/>
    <x v="0"/>
    <s v="Chairs"/>
    <s v="Global Commerce Series Low-Back Swivel/Tilt Chairs"/>
    <n v="462.56400000000002"/>
    <n v="2"/>
    <n v="0.1"/>
    <n v="97.652399999999943"/>
    <n v="364.91160000000008"/>
  </r>
  <r>
    <n v="1922"/>
    <s v="CA-2012-125178"/>
    <n v="2012"/>
    <x v="292"/>
    <d v="2012-10-09T00:00:00"/>
    <n v="6"/>
    <s v="Standard Class"/>
    <s v="MZ-17515"/>
    <x v="89"/>
    <x v="1"/>
    <s v="United States"/>
    <x v="265"/>
    <x v="9"/>
    <n v="19601"/>
    <x v="3"/>
    <s v="OFF-ST-10002562"/>
    <x v="1"/>
    <s v="Storage"/>
    <s v="Staples"/>
    <n v="15.008000000000003"/>
    <n v="2"/>
    <n v="0.2"/>
    <n v="1.5007999999999999"/>
    <n v="13.507200000000003"/>
  </r>
  <r>
    <n v="1923"/>
    <s v="CA-2013-156685"/>
    <n v="2013"/>
    <x v="630"/>
    <d v="2013-07-11T00:00:00"/>
    <n v="2"/>
    <s v="Second Class"/>
    <s v="SC-20230"/>
    <x v="554"/>
    <x v="1"/>
    <s v="United States"/>
    <x v="81"/>
    <x v="5"/>
    <n v="76017"/>
    <x v="2"/>
    <s v="TEC-PH-10004345"/>
    <x v="2"/>
    <s v="Phones"/>
    <s v="Cisco SPA 502G IP Phone"/>
    <n v="863.6400000000001"/>
    <n v="9"/>
    <n v="0.2"/>
    <n v="107.95499999999998"/>
    <n v="755.68500000000017"/>
  </r>
  <r>
    <n v="1924"/>
    <s v="CA-2013-156685"/>
    <n v="2013"/>
    <x v="630"/>
    <d v="2013-07-11T00:00:00"/>
    <n v="2"/>
    <s v="Second Class"/>
    <s v="SC-20230"/>
    <x v="554"/>
    <x v="1"/>
    <s v="United States"/>
    <x v="81"/>
    <x v="5"/>
    <n v="76017"/>
    <x v="2"/>
    <s v="OFF-AR-10000588"/>
    <x v="1"/>
    <s v="Art"/>
    <s v="Newell 345"/>
    <n v="47.616"/>
    <n v="3"/>
    <n v="0.2"/>
    <n v="3.571200000000001"/>
    <n v="44.044799999999995"/>
  </r>
  <r>
    <n v="1925"/>
    <s v="CA-2014-126865"/>
    <n v="2014"/>
    <x v="256"/>
    <d v="2014-12-08T00:00:00"/>
    <n v="2"/>
    <s v="Second Class"/>
    <s v="NP-18325"/>
    <x v="268"/>
    <x v="0"/>
    <s v="United States"/>
    <x v="70"/>
    <x v="1"/>
    <n v="92024"/>
    <x v="1"/>
    <s v="OFF-PA-10003039"/>
    <x v="1"/>
    <s v="Paper"/>
    <s v="Xerox 1960"/>
    <n v="92.94"/>
    <n v="3"/>
    <n v="0"/>
    <n v="41.822999999999993"/>
    <n v="51.117000000000004"/>
  </r>
  <r>
    <n v="1926"/>
    <s v="CA-2014-102834"/>
    <n v="2014"/>
    <x v="631"/>
    <d v="2014-03-14T00:00:00"/>
    <n v="4"/>
    <s v="Standard Class"/>
    <s v="LW-16990"/>
    <x v="352"/>
    <x v="1"/>
    <s v="United States"/>
    <x v="8"/>
    <x v="1"/>
    <n v="94110"/>
    <x v="1"/>
    <s v="TEC-AC-10001908"/>
    <x v="2"/>
    <s v="Accessories"/>
    <s v="Logitech Wireless Headset h800"/>
    <n v="199.98"/>
    <n v="2"/>
    <n v="0"/>
    <n v="69.992999999999995"/>
    <n v="129.98699999999999"/>
  </r>
  <r>
    <n v="1927"/>
    <s v="US-2013-139710"/>
    <n v="2013"/>
    <x v="632"/>
    <d v="2013-06-16T00:00:00"/>
    <n v="6"/>
    <s v="Standard Class"/>
    <s v="GM-14680"/>
    <x v="411"/>
    <x v="0"/>
    <s v="United States"/>
    <x v="1"/>
    <x v="1"/>
    <n v="90045"/>
    <x v="1"/>
    <s v="TEC-PH-10001198"/>
    <x v="2"/>
    <s v="Phones"/>
    <s v="Avaya 4621SW VoIP phone"/>
    <n v="177.48000000000002"/>
    <n v="3"/>
    <n v="0.2"/>
    <n v="19.966499999999982"/>
    <n v="157.51350000000002"/>
  </r>
  <r>
    <n v="1928"/>
    <s v="CA-2014-121538"/>
    <n v="2014"/>
    <x v="354"/>
    <d v="2014-12-02T00:00:00"/>
    <n v="3"/>
    <s v="First Class"/>
    <s v="RH-19495"/>
    <x v="302"/>
    <x v="0"/>
    <s v="United States"/>
    <x v="60"/>
    <x v="22"/>
    <n v="80219"/>
    <x v="1"/>
    <s v="OFF-PA-10004071"/>
    <x v="1"/>
    <s v="Paper"/>
    <s v="Eaton Premium Continuous-Feed Paper, 25% Cotton, Letter Size, White, 1000 Shts/Box"/>
    <n v="88.768000000000001"/>
    <n v="2"/>
    <n v="0.2"/>
    <n v="31.068799999999996"/>
    <n v="57.699200000000005"/>
  </r>
  <r>
    <n v="1929"/>
    <s v="US-2014-101539"/>
    <n v="2014"/>
    <x v="633"/>
    <d v="2014-03-19T00:00:00"/>
    <n v="2"/>
    <s v="Second Class"/>
    <s v="VM-21685"/>
    <x v="91"/>
    <x v="2"/>
    <s v="United States"/>
    <x v="4"/>
    <x v="4"/>
    <n v="98105"/>
    <x v="1"/>
    <s v="OFF-PA-10001972"/>
    <x v="1"/>
    <s v="Paper"/>
    <s v="Xerox 214"/>
    <n v="6.48"/>
    <n v="1"/>
    <n v="0"/>
    <n v="3.1104000000000003"/>
    <n v="3.3696000000000002"/>
  </r>
  <r>
    <n v="1930"/>
    <s v="US-2014-101539"/>
    <n v="2014"/>
    <x v="633"/>
    <d v="2014-03-19T00:00:00"/>
    <n v="2"/>
    <s v="Second Class"/>
    <s v="VM-21685"/>
    <x v="91"/>
    <x v="2"/>
    <s v="United States"/>
    <x v="4"/>
    <x v="4"/>
    <n v="98105"/>
    <x v="1"/>
    <s v="OFF-ST-10004180"/>
    <x v="1"/>
    <s v="Storage"/>
    <s v="Safco Commercial Shelving"/>
    <n v="46.51"/>
    <n v="1"/>
    <n v="0"/>
    <n v="1.8603999999999985"/>
    <n v="44.6496"/>
  </r>
  <r>
    <n v="1931"/>
    <s v="US-2014-101539"/>
    <n v="2014"/>
    <x v="633"/>
    <d v="2014-03-19T00:00:00"/>
    <n v="2"/>
    <s v="Second Class"/>
    <s v="VM-21685"/>
    <x v="91"/>
    <x v="2"/>
    <s v="United States"/>
    <x v="4"/>
    <x v="4"/>
    <n v="98105"/>
    <x v="1"/>
    <s v="TEC-PH-10004165"/>
    <x v="2"/>
    <s v="Phones"/>
    <s v="Mitel MiVoice 5330e IP Phone"/>
    <n v="659.97600000000011"/>
    <n v="3"/>
    <n v="0.2"/>
    <n v="49.498199999999969"/>
    <n v="610.47780000000012"/>
  </r>
  <r>
    <n v="1932"/>
    <s v="CA-2013-152121"/>
    <n v="2013"/>
    <x v="581"/>
    <d v="2013-11-30T00:00:00"/>
    <n v="2"/>
    <s v="Second Class"/>
    <s v="CC-12670"/>
    <x v="113"/>
    <x v="0"/>
    <s v="United States"/>
    <x v="48"/>
    <x v="16"/>
    <n v="85254"/>
    <x v="1"/>
    <s v="TEC-PH-10002483"/>
    <x v="2"/>
    <s v="Phones"/>
    <s v="Motorola Moto X"/>
    <n v="271.99200000000002"/>
    <n v="1"/>
    <n v="0.2"/>
    <n v="23.799300000000002"/>
    <n v="248.1927"/>
  </r>
  <r>
    <n v="1933"/>
    <s v="CA-2014-161200"/>
    <n v="2014"/>
    <x v="634"/>
    <d v="2014-08-11T00:00:00"/>
    <n v="4"/>
    <s v="Second Class"/>
    <s v="SV-20365"/>
    <x v="277"/>
    <x v="0"/>
    <s v="United States"/>
    <x v="240"/>
    <x v="28"/>
    <n v="70506"/>
    <x v="0"/>
    <s v="FUR-BO-10000468"/>
    <x v="0"/>
    <s v="Bookcases"/>
    <s v="O'Sullivan 2-Shelf Heavy-Duty Bookcases"/>
    <n v="145.74"/>
    <n v="3"/>
    <n v="0"/>
    <n v="23.318400000000011"/>
    <n v="122.4216"/>
  </r>
  <r>
    <n v="1934"/>
    <s v="CA-2014-161200"/>
    <n v="2014"/>
    <x v="634"/>
    <d v="2014-08-11T00:00:00"/>
    <n v="4"/>
    <s v="Second Class"/>
    <s v="SV-20365"/>
    <x v="277"/>
    <x v="0"/>
    <s v="United States"/>
    <x v="240"/>
    <x v="28"/>
    <n v="70506"/>
    <x v="0"/>
    <s v="FUR-FU-10001706"/>
    <x v="0"/>
    <s v="Furnishings"/>
    <s v="Longer-Life Soft White Bulbs"/>
    <n v="15.4"/>
    <n v="5"/>
    <n v="0"/>
    <n v="7.3919999999999995"/>
    <n v="8.0080000000000009"/>
  </r>
  <r>
    <n v="1935"/>
    <s v="CA-2014-101245"/>
    <n v="2014"/>
    <x v="344"/>
    <d v="2014-12-04T00:00:00"/>
    <n v="6"/>
    <s v="Standard Class"/>
    <s v="LW-16990"/>
    <x v="352"/>
    <x v="1"/>
    <s v="United States"/>
    <x v="8"/>
    <x v="1"/>
    <n v="94109"/>
    <x v="1"/>
    <s v="OFF-PA-10003129"/>
    <x v="1"/>
    <s v="Paper"/>
    <s v="Tops White Computer Printout Paper"/>
    <n v="244.54999999999998"/>
    <n v="5"/>
    <n v="0"/>
    <n v="114.93849999999998"/>
    <n v="129.61150000000001"/>
  </r>
  <r>
    <n v="1936"/>
    <s v="CA-2014-101245"/>
    <n v="2014"/>
    <x v="344"/>
    <d v="2014-12-04T00:00:00"/>
    <n v="6"/>
    <s v="Standard Class"/>
    <s v="LW-16990"/>
    <x v="352"/>
    <x v="1"/>
    <s v="United States"/>
    <x v="8"/>
    <x v="1"/>
    <n v="94109"/>
    <x v="1"/>
    <s v="TEC-AC-10001284"/>
    <x v="2"/>
    <s v="Accessories"/>
    <s v="Enermax Briskie RF Wireless Keyboard and Mouse Combo"/>
    <n v="166.16"/>
    <n v="8"/>
    <n v="0"/>
    <n v="59.817599999999999"/>
    <n v="106.3424"/>
  </r>
  <r>
    <n v="1937"/>
    <s v="CA-2012-141768"/>
    <n v="2012"/>
    <x v="442"/>
    <d v="2012-05-27T00:00:00"/>
    <n v="2"/>
    <s v="Second Class"/>
    <s v="NP-18685"/>
    <x v="472"/>
    <x v="2"/>
    <s v="United States"/>
    <x v="8"/>
    <x v="1"/>
    <n v="94109"/>
    <x v="1"/>
    <s v="FUR-FU-10002268"/>
    <x v="0"/>
    <s v="Furnishings"/>
    <s v="Ultra Door Push Plate"/>
    <n v="14.73"/>
    <n v="3"/>
    <n v="0"/>
    <n v="4.8608999999999991"/>
    <n v="9.8691000000000013"/>
  </r>
  <r>
    <n v="1938"/>
    <s v="CA-2013-112109"/>
    <n v="2013"/>
    <x v="630"/>
    <d v="2013-07-13T00:00:00"/>
    <n v="4"/>
    <s v="Standard Class"/>
    <s v="JE-15715"/>
    <x v="555"/>
    <x v="0"/>
    <s v="United States"/>
    <x v="266"/>
    <x v="22"/>
    <n v="80020"/>
    <x v="1"/>
    <s v="OFF-BI-10002082"/>
    <x v="1"/>
    <s v="Binders"/>
    <s v="GBC Twin Loop Wire Binding Elements"/>
    <n v="19.968000000000004"/>
    <n v="2"/>
    <n v="0.7"/>
    <n v="-13.311999999999998"/>
    <n v="33.28"/>
  </r>
  <r>
    <n v="1939"/>
    <s v="CA-2013-112109"/>
    <n v="2013"/>
    <x v="630"/>
    <d v="2013-07-13T00:00:00"/>
    <n v="4"/>
    <s v="Standard Class"/>
    <s v="JE-15715"/>
    <x v="555"/>
    <x v="0"/>
    <s v="United States"/>
    <x v="266"/>
    <x v="22"/>
    <n v="80020"/>
    <x v="1"/>
    <s v="OFF-ST-10001505"/>
    <x v="1"/>
    <s v="Storage"/>
    <s v="Perma STOR-ALL Hanging File Box, 13 1/8&quot;W x 12 1/4&quot;D x 10 1/2&quot;H"/>
    <n v="33.488000000000007"/>
    <n v="7"/>
    <n v="0.2"/>
    <n v="-1.2558000000000051"/>
    <n v="34.743800000000014"/>
  </r>
  <r>
    <n v="1940"/>
    <s v="CA-2013-112109"/>
    <n v="2013"/>
    <x v="630"/>
    <d v="2013-07-13T00:00:00"/>
    <n v="4"/>
    <s v="Standard Class"/>
    <s v="JE-15715"/>
    <x v="555"/>
    <x v="0"/>
    <s v="United States"/>
    <x v="266"/>
    <x v="22"/>
    <n v="80020"/>
    <x v="1"/>
    <s v="OFF-BI-10001634"/>
    <x v="1"/>
    <s v="Binders"/>
    <s v="Wilson Jones Active Use Binders"/>
    <n v="8.7360000000000024"/>
    <n v="4"/>
    <n v="0.7"/>
    <n v="-6.1151999999999997"/>
    <n v="14.851200000000002"/>
  </r>
  <r>
    <n v="1941"/>
    <s v="CA-2013-112109"/>
    <n v="2013"/>
    <x v="630"/>
    <d v="2013-07-13T00:00:00"/>
    <n v="4"/>
    <s v="Standard Class"/>
    <s v="JE-15715"/>
    <x v="555"/>
    <x v="0"/>
    <s v="United States"/>
    <x v="266"/>
    <x v="22"/>
    <n v="80020"/>
    <x v="1"/>
    <s v="FUR-CH-10004287"/>
    <x v="0"/>
    <s v="Chairs"/>
    <s v="SAFCO Arco Folding Chair"/>
    <n v="662.88"/>
    <n v="3"/>
    <n v="0.2"/>
    <n v="74.573999999999955"/>
    <n v="588.30600000000004"/>
  </r>
  <r>
    <n v="1942"/>
    <s v="CA-2014-144064"/>
    <n v="2014"/>
    <x v="635"/>
    <d v="2014-09-02T00:00:00"/>
    <n v="3"/>
    <s v="First Class"/>
    <s v="CP-12085"/>
    <x v="434"/>
    <x v="1"/>
    <s v="United States"/>
    <x v="94"/>
    <x v="10"/>
    <n v="62301"/>
    <x v="2"/>
    <s v="OFF-LA-10004544"/>
    <x v="1"/>
    <s v="Labels"/>
    <s v="Avery 505"/>
    <n v="47.360000000000007"/>
    <n v="4"/>
    <n v="0.2"/>
    <n v="17.759999999999998"/>
    <n v="29.600000000000009"/>
  </r>
  <r>
    <n v="1943"/>
    <s v="CA-2014-144064"/>
    <n v="2014"/>
    <x v="635"/>
    <d v="2014-09-02T00:00:00"/>
    <n v="3"/>
    <s v="First Class"/>
    <s v="CP-12085"/>
    <x v="434"/>
    <x v="1"/>
    <s v="United States"/>
    <x v="94"/>
    <x v="10"/>
    <n v="62301"/>
    <x v="2"/>
    <s v="OFF-ST-10004507"/>
    <x v="1"/>
    <s v="Storage"/>
    <s v="Advantus Rolling Storage Box"/>
    <n v="27.439999999999998"/>
    <n v="2"/>
    <n v="0.2"/>
    <n v="2.4009999999999998"/>
    <n v="25.038999999999998"/>
  </r>
  <r>
    <n v="1944"/>
    <s v="CA-2014-144064"/>
    <n v="2014"/>
    <x v="635"/>
    <d v="2014-09-02T00:00:00"/>
    <n v="3"/>
    <s v="First Class"/>
    <s v="CP-12085"/>
    <x v="434"/>
    <x v="1"/>
    <s v="United States"/>
    <x v="94"/>
    <x v="10"/>
    <n v="62301"/>
    <x v="2"/>
    <s v="OFF-BI-10002012"/>
    <x v="1"/>
    <s v="Binders"/>
    <s v="Wilson Jones Easy Flow II Sheet Lifters"/>
    <n v="3.2399999999999993"/>
    <n v="9"/>
    <n v="0.8"/>
    <n v="-5.1840000000000011"/>
    <n v="8.4239999999999995"/>
  </r>
  <r>
    <n v="1945"/>
    <s v="CA-2013-108581"/>
    <n v="2013"/>
    <x v="23"/>
    <d v="2013-06-27T00:00:00"/>
    <n v="6"/>
    <s v="Standard Class"/>
    <s v="EA-14035"/>
    <x v="105"/>
    <x v="1"/>
    <s v="United States"/>
    <x v="238"/>
    <x v="5"/>
    <n v="75007"/>
    <x v="2"/>
    <s v="TEC-AC-10001109"/>
    <x v="2"/>
    <s v="Accessories"/>
    <s v="Logitech Trackman Marble Mouse"/>
    <n v="95.968000000000004"/>
    <n v="4"/>
    <n v="0.2"/>
    <n v="26.391200000000001"/>
    <n v="69.576800000000006"/>
  </r>
  <r>
    <n v="1946"/>
    <s v="CA-2013-108581"/>
    <n v="2013"/>
    <x v="23"/>
    <d v="2013-06-27T00:00:00"/>
    <n v="6"/>
    <s v="Standard Class"/>
    <s v="EA-14035"/>
    <x v="105"/>
    <x v="1"/>
    <s v="United States"/>
    <x v="238"/>
    <x v="5"/>
    <n v="75007"/>
    <x v="2"/>
    <s v="OFF-PA-10000809"/>
    <x v="1"/>
    <s v="Paper"/>
    <s v="Xerox 206"/>
    <n v="10.368000000000002"/>
    <n v="2"/>
    <n v="0.2"/>
    <n v="3.6288"/>
    <n v="6.7392000000000021"/>
  </r>
  <r>
    <n v="1947"/>
    <s v="CA-2014-157987"/>
    <n v="2014"/>
    <x v="264"/>
    <d v="2014-09-07T00:00:00"/>
    <n v="4"/>
    <s v="Standard Class"/>
    <s v="AC-10615"/>
    <x v="556"/>
    <x v="1"/>
    <s v="United States"/>
    <x v="20"/>
    <x v="15"/>
    <n v="10009"/>
    <x v="3"/>
    <s v="OFF-AR-10000658"/>
    <x v="1"/>
    <s v="Art"/>
    <s v="Newell 324"/>
    <n v="23.1"/>
    <n v="2"/>
    <n v="0"/>
    <n v="6.468"/>
    <n v="16.632000000000001"/>
  </r>
  <r>
    <n v="1948"/>
    <s v="CA-2014-157987"/>
    <n v="2014"/>
    <x v="264"/>
    <d v="2014-09-07T00:00:00"/>
    <n v="4"/>
    <s v="Standard Class"/>
    <s v="AC-10615"/>
    <x v="556"/>
    <x v="1"/>
    <s v="United States"/>
    <x v="20"/>
    <x v="15"/>
    <n v="10009"/>
    <x v="3"/>
    <s v="FUR-FU-10001196"/>
    <x v="0"/>
    <s v="Furnishings"/>
    <s v="DAX Cubicle Frames - 8x10"/>
    <n v="11.54"/>
    <n v="2"/>
    <n v="0"/>
    <n v="3.4619999999999997"/>
    <n v="8.0779999999999994"/>
  </r>
  <r>
    <n v="1949"/>
    <s v="CA-2014-157987"/>
    <n v="2014"/>
    <x v="264"/>
    <d v="2014-09-07T00:00:00"/>
    <n v="4"/>
    <s v="Standard Class"/>
    <s v="AC-10615"/>
    <x v="556"/>
    <x v="1"/>
    <s v="United States"/>
    <x v="20"/>
    <x v="15"/>
    <n v="10009"/>
    <x v="3"/>
    <s v="FUR-TA-10001889"/>
    <x v="0"/>
    <s v="Tables"/>
    <s v="Bush Advantage Collection Racetrack Conference Table"/>
    <n v="254.52599999999998"/>
    <n v="1"/>
    <n v="0.4"/>
    <n v="-93.3262"/>
    <n v="347.85219999999998"/>
  </r>
  <r>
    <n v="1950"/>
    <s v="CA-2014-157987"/>
    <n v="2014"/>
    <x v="264"/>
    <d v="2014-09-07T00:00:00"/>
    <n v="4"/>
    <s v="Standard Class"/>
    <s v="AC-10615"/>
    <x v="556"/>
    <x v="1"/>
    <s v="United States"/>
    <x v="20"/>
    <x v="15"/>
    <n v="10009"/>
    <x v="3"/>
    <s v="OFF-AP-10000358"/>
    <x v="1"/>
    <s v="Appliances"/>
    <s v="Fellowes Basic Home/Office Series Surge Protectors"/>
    <n v="12.98"/>
    <n v="1"/>
    <n v="0"/>
    <n v="3.7641999999999989"/>
    <n v="9.2158000000000015"/>
  </r>
  <r>
    <n v="1951"/>
    <s v="CA-2014-157987"/>
    <n v="2014"/>
    <x v="264"/>
    <d v="2014-09-07T00:00:00"/>
    <n v="4"/>
    <s v="Standard Class"/>
    <s v="AC-10615"/>
    <x v="556"/>
    <x v="1"/>
    <s v="United States"/>
    <x v="20"/>
    <x v="15"/>
    <n v="10009"/>
    <x v="3"/>
    <s v="OFF-BI-10004970"/>
    <x v="1"/>
    <s v="Binders"/>
    <s v="ACCOHIDE 3-Ring Binder, Blue, 1&quot;"/>
    <n v="26.432000000000002"/>
    <n v="8"/>
    <n v="0.2"/>
    <n v="8.9207999999999998"/>
    <n v="17.511200000000002"/>
  </r>
  <r>
    <n v="1952"/>
    <s v="CA-2014-157987"/>
    <n v="2014"/>
    <x v="264"/>
    <d v="2014-09-07T00:00:00"/>
    <n v="4"/>
    <s v="Standard Class"/>
    <s v="AC-10615"/>
    <x v="556"/>
    <x v="1"/>
    <s v="United States"/>
    <x v="20"/>
    <x v="15"/>
    <n v="10009"/>
    <x v="3"/>
    <s v="TEC-PH-10003885"/>
    <x v="2"/>
    <s v="Phones"/>
    <s v="Cisco SPA508G"/>
    <n v="197.96999999999997"/>
    <n v="3"/>
    <n v="0"/>
    <n v="57.41129999999999"/>
    <n v="140.55869999999999"/>
  </r>
  <r>
    <n v="1953"/>
    <s v="CA-2014-157987"/>
    <n v="2014"/>
    <x v="264"/>
    <d v="2014-09-07T00:00:00"/>
    <n v="4"/>
    <s v="Standard Class"/>
    <s v="AC-10615"/>
    <x v="556"/>
    <x v="1"/>
    <s v="United States"/>
    <x v="20"/>
    <x v="15"/>
    <n v="10009"/>
    <x v="3"/>
    <s v="OFF-LA-10001641"/>
    <x v="1"/>
    <s v="Labels"/>
    <s v="Avery 518"/>
    <n v="18.899999999999999"/>
    <n v="6"/>
    <n v="0"/>
    <n v="9.0719999999999992"/>
    <n v="9.8279999999999994"/>
  </r>
  <r>
    <n v="1954"/>
    <s v="CA-2014-157987"/>
    <n v="2014"/>
    <x v="264"/>
    <d v="2014-09-07T00:00:00"/>
    <n v="4"/>
    <s v="Standard Class"/>
    <s v="AC-10615"/>
    <x v="556"/>
    <x v="1"/>
    <s v="United States"/>
    <x v="20"/>
    <x v="15"/>
    <n v="10009"/>
    <x v="3"/>
    <s v="FUR-CH-10003379"/>
    <x v="0"/>
    <s v="Chairs"/>
    <s v="Global Commerce Series High-Back Swivel/Tilt Chairs"/>
    <n v="1282.4100000000001"/>
    <n v="5"/>
    <n v="0.1"/>
    <n v="213.73500000000001"/>
    <n v="1068.6750000000002"/>
  </r>
  <r>
    <n v="1955"/>
    <s v="CA-2014-157987"/>
    <n v="2014"/>
    <x v="264"/>
    <d v="2014-09-07T00:00:00"/>
    <n v="4"/>
    <s v="Standard Class"/>
    <s v="AC-10615"/>
    <x v="556"/>
    <x v="1"/>
    <s v="United States"/>
    <x v="20"/>
    <x v="15"/>
    <n v="10009"/>
    <x v="3"/>
    <s v="OFF-AR-10004582"/>
    <x v="1"/>
    <s v="Art"/>
    <s v="BIC Brite Liner Grip Highlighters"/>
    <n v="4.92"/>
    <n v="3"/>
    <n v="0"/>
    <n v="2.2139999999999995"/>
    <n v="2.7060000000000004"/>
  </r>
  <r>
    <n v="1956"/>
    <s v="CA-2014-157987"/>
    <n v="2014"/>
    <x v="264"/>
    <d v="2014-09-07T00:00:00"/>
    <n v="4"/>
    <s v="Standard Class"/>
    <s v="AC-10615"/>
    <x v="556"/>
    <x v="1"/>
    <s v="United States"/>
    <x v="20"/>
    <x v="15"/>
    <n v="10009"/>
    <x v="3"/>
    <s v="TEC-AC-10002842"/>
    <x v="2"/>
    <s v="Accessories"/>
    <s v="WD My Passport Ultra 2TB Portable External Hard Drive"/>
    <n v="238"/>
    <n v="2"/>
    <n v="0"/>
    <n v="38.080000000000013"/>
    <n v="199.92"/>
  </r>
  <r>
    <n v="1957"/>
    <s v="CA-2014-157987"/>
    <n v="2014"/>
    <x v="264"/>
    <d v="2014-09-07T00:00:00"/>
    <n v="4"/>
    <s v="Standard Class"/>
    <s v="AC-10615"/>
    <x v="556"/>
    <x v="1"/>
    <s v="United States"/>
    <x v="20"/>
    <x v="15"/>
    <n v="10009"/>
    <x v="3"/>
    <s v="TEC-AC-10000109"/>
    <x v="2"/>
    <s v="Accessories"/>
    <s v="Sony Micro Vault Click 16 GB USB 2.0 Flash Drive"/>
    <n v="167.97"/>
    <n v="3"/>
    <n v="0"/>
    <n v="40.31280000000001"/>
    <n v="127.65719999999999"/>
  </r>
  <r>
    <n v="1958"/>
    <s v="CA-2014-157987"/>
    <n v="2014"/>
    <x v="264"/>
    <d v="2014-09-07T00:00:00"/>
    <n v="4"/>
    <s v="Standard Class"/>
    <s v="AC-10615"/>
    <x v="556"/>
    <x v="1"/>
    <s v="United States"/>
    <x v="20"/>
    <x v="15"/>
    <n v="10009"/>
    <x v="3"/>
    <s v="OFF-PA-10003893"/>
    <x v="1"/>
    <s v="Paper"/>
    <s v="Xerox 1962"/>
    <n v="17.12"/>
    <n v="4"/>
    <n v="0"/>
    <n v="7.7039999999999988"/>
    <n v="9.4160000000000021"/>
  </r>
  <r>
    <n v="1959"/>
    <s v="CA-2014-110905"/>
    <n v="2014"/>
    <x v="18"/>
    <d v="2014-09-16T00:00:00"/>
    <n v="5"/>
    <s v="Second Class"/>
    <s v="RW-19690"/>
    <x v="355"/>
    <x v="0"/>
    <s v="United States"/>
    <x v="24"/>
    <x v="25"/>
    <n v="65807"/>
    <x v="2"/>
    <s v="OFF-BI-10003669"/>
    <x v="1"/>
    <s v="Binders"/>
    <s v="3M Organizer Strips"/>
    <n v="16.200000000000003"/>
    <n v="3"/>
    <n v="0"/>
    <n v="7.7759999999999998"/>
    <n v="8.424000000000003"/>
  </r>
  <r>
    <n v="1960"/>
    <s v="CA-2014-110905"/>
    <n v="2014"/>
    <x v="18"/>
    <d v="2014-09-16T00:00:00"/>
    <n v="5"/>
    <s v="Second Class"/>
    <s v="RW-19690"/>
    <x v="355"/>
    <x v="0"/>
    <s v="United States"/>
    <x v="24"/>
    <x v="25"/>
    <n v="65807"/>
    <x v="2"/>
    <s v="OFF-AP-10004785"/>
    <x v="1"/>
    <s v="Appliances"/>
    <s v="Holmes Replacement Filter for HEPA Air Cleaner, Medium Room"/>
    <n v="33.99"/>
    <n v="3"/>
    <n v="0"/>
    <n v="14.615700000000004"/>
    <n v="19.374299999999998"/>
  </r>
  <r>
    <n v="1961"/>
    <s v="CA-2014-110905"/>
    <n v="2014"/>
    <x v="18"/>
    <d v="2014-09-16T00:00:00"/>
    <n v="5"/>
    <s v="Second Class"/>
    <s v="RW-19690"/>
    <x v="355"/>
    <x v="0"/>
    <s v="United States"/>
    <x v="24"/>
    <x v="25"/>
    <n v="65807"/>
    <x v="2"/>
    <s v="TEC-AC-10003023"/>
    <x v="2"/>
    <s v="Accessories"/>
    <s v="Logitech G105 Gaming Keyboard"/>
    <n v="296.84999999999997"/>
    <n v="5"/>
    <n v="0"/>
    <n v="53.432999999999993"/>
    <n v="243.41699999999997"/>
  </r>
  <r>
    <n v="1962"/>
    <s v="CA-2014-110905"/>
    <n v="2014"/>
    <x v="18"/>
    <d v="2014-09-16T00:00:00"/>
    <n v="5"/>
    <s v="Second Class"/>
    <s v="RW-19690"/>
    <x v="355"/>
    <x v="0"/>
    <s v="United States"/>
    <x v="24"/>
    <x v="25"/>
    <n v="65807"/>
    <x v="2"/>
    <s v="TEC-AC-10002217"/>
    <x v="2"/>
    <s v="Accessories"/>
    <s v="Imation Clip USB flash drive - 8 GB"/>
    <n v="112.80000000000001"/>
    <n v="6"/>
    <n v="0"/>
    <n v="6.7680000000000007"/>
    <n v="106.03200000000001"/>
  </r>
  <r>
    <n v="1963"/>
    <s v="CA-2014-110905"/>
    <n v="2014"/>
    <x v="18"/>
    <d v="2014-09-16T00:00:00"/>
    <n v="5"/>
    <s v="Second Class"/>
    <s v="RW-19690"/>
    <x v="355"/>
    <x v="0"/>
    <s v="United States"/>
    <x v="24"/>
    <x v="25"/>
    <n v="65807"/>
    <x v="2"/>
    <s v="OFF-BI-10002954"/>
    <x v="1"/>
    <s v="Binders"/>
    <s v="Newell 3-Hole Punched Plastic Slotted Magazine Holders for Binders"/>
    <n v="13.71"/>
    <n v="3"/>
    <n v="0"/>
    <n v="6.5808"/>
    <n v="7.1292000000000009"/>
  </r>
  <r>
    <n v="1964"/>
    <s v="CA-2014-110905"/>
    <n v="2014"/>
    <x v="18"/>
    <d v="2014-09-16T00:00:00"/>
    <n v="5"/>
    <s v="Second Class"/>
    <s v="RW-19690"/>
    <x v="355"/>
    <x v="0"/>
    <s v="United States"/>
    <x v="24"/>
    <x v="25"/>
    <n v="65807"/>
    <x v="2"/>
    <s v="OFF-PA-10002586"/>
    <x v="1"/>
    <s v="Paper"/>
    <s v="Xerox 1970"/>
    <n v="24.900000000000002"/>
    <n v="5"/>
    <n v="0"/>
    <n v="11.703000000000001"/>
    <n v="13.197000000000001"/>
  </r>
  <r>
    <n v="1965"/>
    <s v="CA-2014-110905"/>
    <n v="2014"/>
    <x v="18"/>
    <d v="2014-09-16T00:00:00"/>
    <n v="5"/>
    <s v="Second Class"/>
    <s v="RW-19690"/>
    <x v="355"/>
    <x v="0"/>
    <s v="United States"/>
    <x v="24"/>
    <x v="25"/>
    <n v="65807"/>
    <x v="2"/>
    <s v="OFF-ST-10000025"/>
    <x v="1"/>
    <s v="Storage"/>
    <s v="Fellowes Stor/Drawer Steel Plus Storage Drawers"/>
    <n v="286.29000000000002"/>
    <n v="3"/>
    <n v="0"/>
    <n v="17.177399999999977"/>
    <n v="269.11260000000004"/>
  </r>
  <r>
    <n v="1966"/>
    <s v="CA-2014-110905"/>
    <n v="2014"/>
    <x v="18"/>
    <d v="2014-09-16T00:00:00"/>
    <n v="5"/>
    <s v="Second Class"/>
    <s v="RW-19690"/>
    <x v="355"/>
    <x v="0"/>
    <s v="United States"/>
    <x v="24"/>
    <x v="25"/>
    <n v="65807"/>
    <x v="2"/>
    <s v="OFF-AP-10003281"/>
    <x v="1"/>
    <s v="Appliances"/>
    <s v="Acco 6 Outlet Guardian Standard Surge Suppressor"/>
    <n v="24.18"/>
    <n v="2"/>
    <n v="0"/>
    <n v="7.2539999999999978"/>
    <n v="16.926000000000002"/>
  </r>
  <r>
    <n v="1967"/>
    <s v="CA-2014-165841"/>
    <n v="2014"/>
    <x v="202"/>
    <d v="2014-12-29T00:00:00"/>
    <n v="7"/>
    <s v="Standard Class"/>
    <s v="DB-13210"/>
    <x v="203"/>
    <x v="0"/>
    <s v="United States"/>
    <x v="267"/>
    <x v="30"/>
    <n v="7501"/>
    <x v="3"/>
    <s v="TEC-PH-10002103"/>
    <x v="2"/>
    <s v="Phones"/>
    <s v="Jabra SPEAK 410"/>
    <n v="281.96999999999997"/>
    <n v="3"/>
    <n v="0"/>
    <n v="78.951599999999999"/>
    <n v="203.01839999999999"/>
  </r>
  <r>
    <n v="1968"/>
    <s v="CA-2014-165841"/>
    <n v="2014"/>
    <x v="202"/>
    <d v="2014-12-29T00:00:00"/>
    <n v="7"/>
    <s v="Standard Class"/>
    <s v="DB-13210"/>
    <x v="203"/>
    <x v="0"/>
    <s v="United States"/>
    <x v="267"/>
    <x v="30"/>
    <n v="7501"/>
    <x v="3"/>
    <s v="OFF-SU-10000898"/>
    <x v="1"/>
    <s v="Supplies"/>
    <s v="Acme Hot Forged Carbon Steel Scissors with Nickel-Plated Handles, 3 7/8&quot; Cut, 8&quot;L"/>
    <n v="69.5"/>
    <n v="5"/>
    <n v="0"/>
    <n v="20.154999999999994"/>
    <n v="49.345000000000006"/>
  </r>
  <r>
    <n v="1969"/>
    <s v="CA-2014-165841"/>
    <n v="2014"/>
    <x v="202"/>
    <d v="2014-12-29T00:00:00"/>
    <n v="7"/>
    <s v="Standard Class"/>
    <s v="DB-13210"/>
    <x v="203"/>
    <x v="0"/>
    <s v="United States"/>
    <x v="267"/>
    <x v="30"/>
    <n v="7501"/>
    <x v="3"/>
    <s v="OFF-PA-10001144"/>
    <x v="1"/>
    <s v="Paper"/>
    <s v="Xerox 1913"/>
    <n v="166.44"/>
    <n v="3"/>
    <n v="0"/>
    <n v="79.891199999999998"/>
    <n v="86.5488"/>
  </r>
  <r>
    <n v="1970"/>
    <s v="CA-2014-117485"/>
    <n v="2014"/>
    <x v="397"/>
    <d v="2014-09-30T00:00:00"/>
    <n v="6"/>
    <s v="Standard Class"/>
    <s v="BD-11320"/>
    <x v="217"/>
    <x v="0"/>
    <s v="United States"/>
    <x v="251"/>
    <x v="26"/>
    <n v="74133"/>
    <x v="2"/>
    <s v="TEC-AC-10004659"/>
    <x v="2"/>
    <s v="Accessories"/>
    <s v="Imation Secure+ Hardware Encrypted USB 2.0 Flash Drive; 16GB"/>
    <n v="291.95999999999998"/>
    <n v="4"/>
    <n v="0"/>
    <n v="102.18599999999998"/>
    <n v="189.774"/>
  </r>
  <r>
    <n v="1971"/>
    <s v="CA-2014-140242"/>
    <n v="2014"/>
    <x v="636"/>
    <d v="2014-05-12T00:00:00"/>
    <n v="5"/>
    <s v="Standard Class"/>
    <s v="ML-17755"/>
    <x v="529"/>
    <x v="2"/>
    <s v="United States"/>
    <x v="22"/>
    <x v="10"/>
    <n v="60623"/>
    <x v="2"/>
    <s v="OFF-AR-10004752"/>
    <x v="1"/>
    <s v="Art"/>
    <s v="Blackstonian Pencils"/>
    <n v="6.4080000000000004"/>
    <n v="3"/>
    <n v="0.2"/>
    <n v="0.64079999999999981"/>
    <n v="5.7672000000000008"/>
  </r>
  <r>
    <n v="1972"/>
    <s v="CA-2014-140242"/>
    <n v="2014"/>
    <x v="636"/>
    <d v="2014-05-12T00:00:00"/>
    <n v="5"/>
    <s v="Standard Class"/>
    <s v="ML-17755"/>
    <x v="529"/>
    <x v="2"/>
    <s v="United States"/>
    <x v="22"/>
    <x v="10"/>
    <n v="60623"/>
    <x v="2"/>
    <s v="TEC-AC-10004659"/>
    <x v="2"/>
    <s v="Accessories"/>
    <s v="Imation Secure+ Hardware Encrypted USB 2.0 Flash Drive; 16GB"/>
    <n v="408.74399999999997"/>
    <n v="7"/>
    <n v="0.2"/>
    <n v="76.639499999999984"/>
    <n v="332.10449999999997"/>
  </r>
  <r>
    <n v="1973"/>
    <s v="CA-2011-148950"/>
    <n v="2011"/>
    <x v="637"/>
    <d v="2011-12-19T00:00:00"/>
    <n v="5"/>
    <s v="Standard Class"/>
    <s v="JD-16015"/>
    <x v="557"/>
    <x v="0"/>
    <s v="United States"/>
    <x v="22"/>
    <x v="10"/>
    <n v="60610"/>
    <x v="2"/>
    <s v="OFF-BI-10001249"/>
    <x v="1"/>
    <s v="Binders"/>
    <s v="Avery Heavy-Duty EZD View Binder with Locking Rings"/>
    <n v="5.1039999999999992"/>
    <n v="4"/>
    <n v="0.8"/>
    <n v="-8.6768000000000018"/>
    <n v="13.780800000000001"/>
  </r>
  <r>
    <n v="1974"/>
    <s v="CA-2011-148950"/>
    <n v="2011"/>
    <x v="637"/>
    <d v="2011-12-19T00:00:00"/>
    <n v="5"/>
    <s v="Standard Class"/>
    <s v="JD-16015"/>
    <x v="557"/>
    <x v="0"/>
    <s v="United States"/>
    <x v="22"/>
    <x v="10"/>
    <n v="60610"/>
    <x v="2"/>
    <s v="OFF-FA-10003059"/>
    <x v="1"/>
    <s v="Fasteners"/>
    <s v="Assorted Color Push Pins"/>
    <n v="2.8960000000000004"/>
    <n v="2"/>
    <n v="0.2"/>
    <n v="0.4705999999999998"/>
    <n v="2.4254000000000007"/>
  </r>
  <r>
    <n v="1975"/>
    <s v="CA-2011-148950"/>
    <n v="2011"/>
    <x v="637"/>
    <d v="2011-12-19T00:00:00"/>
    <n v="5"/>
    <s v="Standard Class"/>
    <s v="JD-16015"/>
    <x v="557"/>
    <x v="0"/>
    <s v="United States"/>
    <x v="22"/>
    <x v="10"/>
    <n v="60610"/>
    <x v="2"/>
    <s v="TEC-AC-10002718"/>
    <x v="2"/>
    <s v="Accessories"/>
    <s v="Belkin Standard 104 key USB Keyboard"/>
    <n v="35.016000000000005"/>
    <n v="3"/>
    <n v="0.2"/>
    <n v="-2.188500000000003"/>
    <n v="37.20450000000001"/>
  </r>
  <r>
    <n v="1976"/>
    <s v="CA-2011-110408"/>
    <n v="2011"/>
    <x v="638"/>
    <d v="2011-10-20T00:00:00"/>
    <n v="2"/>
    <s v="Second Class"/>
    <s v="AS-10225"/>
    <x v="127"/>
    <x v="1"/>
    <s v="United States"/>
    <x v="122"/>
    <x v="19"/>
    <n v="36116"/>
    <x v="0"/>
    <s v="OFF-ST-10001522"/>
    <x v="1"/>
    <s v="Storage"/>
    <s v="Gould Plastics 18-Pocket Panel Bin, 34w x 5-1/4d x 20-1/2h"/>
    <n v="275.96999999999997"/>
    <n v="3"/>
    <n v="0"/>
    <n v="11.038799999999981"/>
    <n v="264.93119999999999"/>
  </r>
  <r>
    <n v="1977"/>
    <s v="CA-2011-110408"/>
    <n v="2011"/>
    <x v="638"/>
    <d v="2011-10-20T00:00:00"/>
    <n v="2"/>
    <s v="Second Class"/>
    <s v="AS-10225"/>
    <x v="127"/>
    <x v="1"/>
    <s v="United States"/>
    <x v="122"/>
    <x v="19"/>
    <n v="36116"/>
    <x v="0"/>
    <s v="TEC-PH-10002352"/>
    <x v="2"/>
    <s v="Phones"/>
    <s v="Avaya IP Phone 1140E VoIP phone"/>
    <n v="1394.95"/>
    <n v="5"/>
    <n v="0"/>
    <n v="362.68699999999995"/>
    <n v="1032.2630000000001"/>
  </r>
  <r>
    <n v="1978"/>
    <s v="CA-2011-110408"/>
    <n v="2011"/>
    <x v="638"/>
    <d v="2011-10-20T00:00:00"/>
    <n v="2"/>
    <s v="Second Class"/>
    <s v="AS-10225"/>
    <x v="127"/>
    <x v="1"/>
    <s v="United States"/>
    <x v="122"/>
    <x v="19"/>
    <n v="36116"/>
    <x v="0"/>
    <s v="FUR-CH-10003774"/>
    <x v="0"/>
    <s v="Chairs"/>
    <s v="Global Wood Trimmed Manager's Task Chair, Khaki"/>
    <n v="545.88"/>
    <n v="6"/>
    <n v="0"/>
    <n v="70.964399999999983"/>
    <n v="474.91560000000004"/>
  </r>
  <r>
    <n v="1979"/>
    <s v="CA-2012-109939"/>
    <n v="2012"/>
    <x v="412"/>
    <d v="2012-05-12T00:00:00"/>
    <n v="4"/>
    <s v="Standard Class"/>
    <s v="AA-10375"/>
    <x v="211"/>
    <x v="0"/>
    <s v="United States"/>
    <x v="127"/>
    <x v="21"/>
    <n v="97301"/>
    <x v="1"/>
    <s v="OFF-AR-10000127"/>
    <x v="1"/>
    <s v="Art"/>
    <s v="Newell 321"/>
    <n v="5.2480000000000002"/>
    <n v="2"/>
    <n v="0.2"/>
    <n v="0.59039999999999915"/>
    <n v="4.6576000000000013"/>
  </r>
  <r>
    <n v="1980"/>
    <s v="CA-2013-112669"/>
    <n v="2013"/>
    <x v="167"/>
    <d v="2013-04-15T00:00:00"/>
    <n v="0"/>
    <s v="Same Day"/>
    <s v="KT-16465"/>
    <x v="446"/>
    <x v="0"/>
    <s v="United States"/>
    <x v="220"/>
    <x v="16"/>
    <n v="85301"/>
    <x v="1"/>
    <s v="FUR-CH-10004086"/>
    <x v="0"/>
    <s v="Chairs"/>
    <s v="Hon 4070 Series Pagoda Armless Upholstered Stacking Chairs"/>
    <n v="933.53600000000006"/>
    <n v="4"/>
    <n v="0.2"/>
    <n v="105.02279999999996"/>
    <n v="828.5132000000001"/>
  </r>
  <r>
    <n v="1981"/>
    <s v="CA-2013-112669"/>
    <n v="2013"/>
    <x v="167"/>
    <d v="2013-04-15T00:00:00"/>
    <n v="0"/>
    <s v="Same Day"/>
    <s v="KT-16465"/>
    <x v="446"/>
    <x v="0"/>
    <s v="United States"/>
    <x v="220"/>
    <x v="16"/>
    <n v="85301"/>
    <x v="1"/>
    <s v="OFF-ST-10001228"/>
    <x v="1"/>
    <s v="Storage"/>
    <s v="Fellowes Personal Hanging Folder Files, Navy"/>
    <n v="42.975999999999999"/>
    <n v="4"/>
    <n v="0.2"/>
    <n v="4.2976000000000028"/>
    <n v="38.678399999999996"/>
  </r>
  <r>
    <n v="1982"/>
    <s v="CA-2012-119592"/>
    <n v="2012"/>
    <x v="639"/>
    <d v="2012-12-16T00:00:00"/>
    <n v="2"/>
    <s v="Second Class"/>
    <s v="MM-18280"/>
    <x v="152"/>
    <x v="1"/>
    <s v="United States"/>
    <x v="38"/>
    <x v="32"/>
    <n v="31907"/>
    <x v="0"/>
    <s v="OFF-BI-10004187"/>
    <x v="1"/>
    <s v="Binders"/>
    <s v="Staples"/>
    <n v="3.76"/>
    <n v="2"/>
    <n v="0"/>
    <n v="1.8047999999999997"/>
    <n v="1.9552"/>
  </r>
  <r>
    <n v="1983"/>
    <s v="CA-2011-122749"/>
    <n v="2011"/>
    <x v="640"/>
    <d v="2011-12-09T00:00:00"/>
    <n v="6"/>
    <s v="Standard Class"/>
    <s v="NG-18430"/>
    <x v="159"/>
    <x v="0"/>
    <s v="United States"/>
    <x v="268"/>
    <x v="26"/>
    <n v="73120"/>
    <x v="2"/>
    <s v="TEC-PH-10003811"/>
    <x v="2"/>
    <s v="Phones"/>
    <s v="Jabra Supreme Plus Driver Edition Headset"/>
    <n v="479.96"/>
    <n v="4"/>
    <n v="0"/>
    <n v="134.3888"/>
    <n v="345.57119999999998"/>
  </r>
  <r>
    <n v="1984"/>
    <s v="CA-2011-164721"/>
    <n v="2011"/>
    <x v="641"/>
    <d v="2011-11-27T00:00:00"/>
    <n v="2"/>
    <s v="Second Class"/>
    <s v="LW-16825"/>
    <x v="429"/>
    <x v="1"/>
    <s v="United States"/>
    <x v="71"/>
    <x v="1"/>
    <n v="94513"/>
    <x v="1"/>
    <s v="OFF-AP-10000240"/>
    <x v="1"/>
    <s v="Appliances"/>
    <s v="Belkin F9G930V10-GRY 9 Outlet Surge"/>
    <n v="320.88"/>
    <n v="6"/>
    <n v="0"/>
    <n v="93.055199999999957"/>
    <n v="227.82480000000004"/>
  </r>
  <r>
    <n v="1985"/>
    <s v="CA-2011-164721"/>
    <n v="2011"/>
    <x v="641"/>
    <d v="2011-11-27T00:00:00"/>
    <n v="2"/>
    <s v="Second Class"/>
    <s v="LW-16825"/>
    <x v="429"/>
    <x v="1"/>
    <s v="United States"/>
    <x v="71"/>
    <x v="1"/>
    <n v="94513"/>
    <x v="1"/>
    <s v="FUR-FU-10001940"/>
    <x v="0"/>
    <s v="Furnishings"/>
    <s v="Staples"/>
    <n v="23.88"/>
    <n v="3"/>
    <n v="0"/>
    <n v="10.507200000000001"/>
    <n v="13.372799999999998"/>
  </r>
  <r>
    <n v="1986"/>
    <s v="CA-2011-164721"/>
    <n v="2011"/>
    <x v="641"/>
    <d v="2011-11-27T00:00:00"/>
    <n v="2"/>
    <s v="Second Class"/>
    <s v="LW-16825"/>
    <x v="429"/>
    <x v="1"/>
    <s v="United States"/>
    <x v="71"/>
    <x v="1"/>
    <n v="94513"/>
    <x v="1"/>
    <s v="OFF-PA-10000575"/>
    <x v="1"/>
    <s v="Paper"/>
    <s v="Wirebound Message Books, Four 2 3/4 x 5 White Forms per Page"/>
    <n v="26.76"/>
    <n v="4"/>
    <n v="0"/>
    <n v="12.3096"/>
    <n v="14.450400000000002"/>
  </r>
  <r>
    <n v="1987"/>
    <s v="CA-2013-147417"/>
    <n v="2013"/>
    <x v="197"/>
    <d v="2013-07-28T00:00:00"/>
    <n v="2"/>
    <s v="First Class"/>
    <s v="CB-12415"/>
    <x v="558"/>
    <x v="0"/>
    <s v="United States"/>
    <x v="38"/>
    <x v="24"/>
    <n v="43229"/>
    <x v="3"/>
    <s v="TEC-CO-10001449"/>
    <x v="2"/>
    <s v="Copiers"/>
    <s v="Hewlett Packard LaserJet 3310 Copier"/>
    <n v="1439.9759999999999"/>
    <n v="4"/>
    <n v="0.4"/>
    <n v="191.99680000000001"/>
    <n v="1247.9791999999998"/>
  </r>
  <r>
    <n v="1988"/>
    <s v="CA-2012-127509"/>
    <n v="2012"/>
    <x v="529"/>
    <d v="2012-11-13T00:00:00"/>
    <n v="4"/>
    <s v="Standard Class"/>
    <s v="AS-10090"/>
    <x v="548"/>
    <x v="0"/>
    <s v="United States"/>
    <x v="24"/>
    <x v="25"/>
    <n v="65807"/>
    <x v="2"/>
    <s v="OFF-BI-10002393"/>
    <x v="1"/>
    <s v="Binders"/>
    <s v="Binder Posts"/>
    <n v="17.22"/>
    <n v="3"/>
    <n v="0"/>
    <n v="7.9212000000000007"/>
    <n v="9.2987999999999982"/>
  </r>
  <r>
    <n v="1989"/>
    <s v="CA-2012-127509"/>
    <n v="2012"/>
    <x v="529"/>
    <d v="2012-11-13T00:00:00"/>
    <n v="4"/>
    <s v="Standard Class"/>
    <s v="AS-10090"/>
    <x v="548"/>
    <x v="0"/>
    <s v="United States"/>
    <x v="24"/>
    <x v="25"/>
    <n v="65807"/>
    <x v="2"/>
    <s v="FUR-TA-10002855"/>
    <x v="0"/>
    <s v="Tables"/>
    <s v="Bevis Round Conference Table Top &amp; Single Column Base"/>
    <n v="1024.3800000000001"/>
    <n v="7"/>
    <n v="0"/>
    <n v="215.11979999999994"/>
    <n v="809.26020000000017"/>
  </r>
  <r>
    <n v="1990"/>
    <s v="CA-2012-127509"/>
    <n v="2012"/>
    <x v="529"/>
    <d v="2012-11-13T00:00:00"/>
    <n v="4"/>
    <s v="Standard Class"/>
    <s v="AS-10090"/>
    <x v="548"/>
    <x v="0"/>
    <s v="United States"/>
    <x v="24"/>
    <x v="25"/>
    <n v="65807"/>
    <x v="2"/>
    <s v="OFF-EN-10000781"/>
    <x v="1"/>
    <s v="Envelopes"/>
    <s v="#10- 4 1/8&quot; x 9 1/2&quot; Recycled Envelopes"/>
    <n v="26.22"/>
    <n v="3"/>
    <n v="0"/>
    <n v="12.323399999999999"/>
    <n v="13.896599999999999"/>
  </r>
  <r>
    <n v="1991"/>
    <s v="CA-2012-127509"/>
    <n v="2012"/>
    <x v="529"/>
    <d v="2012-11-13T00:00:00"/>
    <n v="4"/>
    <s v="Standard Class"/>
    <s v="AS-10090"/>
    <x v="548"/>
    <x v="0"/>
    <s v="United States"/>
    <x v="24"/>
    <x v="25"/>
    <n v="65807"/>
    <x v="2"/>
    <s v="OFF-PA-10002160"/>
    <x v="1"/>
    <s v="Paper"/>
    <s v="Xerox 1978"/>
    <n v="17.34"/>
    <n v="3"/>
    <n v="0"/>
    <n v="8.4966000000000008"/>
    <n v="8.843399999999999"/>
  </r>
  <r>
    <n v="1992"/>
    <s v="CA-2014-111374"/>
    <n v="2014"/>
    <x v="642"/>
    <d v="2014-03-01T00:00:00"/>
    <n v="4"/>
    <s v="Standard Class"/>
    <s v="CB-12415"/>
    <x v="558"/>
    <x v="0"/>
    <s v="United States"/>
    <x v="10"/>
    <x v="9"/>
    <n v="19134"/>
    <x v="3"/>
    <s v="OFF-BI-10004970"/>
    <x v="1"/>
    <s v="Binders"/>
    <s v="ACCOHIDE 3-Ring Binder, Blue, 1&quot;"/>
    <n v="4.9560000000000004"/>
    <n v="4"/>
    <n v="0.7"/>
    <n v="-3.7995999999999981"/>
    <n v="8.7555999999999976"/>
  </r>
  <r>
    <n v="1993"/>
    <s v="CA-2014-133648"/>
    <n v="2014"/>
    <x v="643"/>
    <d v="2014-07-03T00:00:00"/>
    <n v="7"/>
    <s v="Standard Class"/>
    <s v="ML-17755"/>
    <x v="529"/>
    <x v="2"/>
    <s v="United States"/>
    <x v="24"/>
    <x v="21"/>
    <n v="97477"/>
    <x v="1"/>
    <s v="OFF-LA-10003923"/>
    <x v="1"/>
    <s v="Labels"/>
    <s v="Alphabetical Labels for Top Tab Filing"/>
    <n v="71.040000000000006"/>
    <n v="6"/>
    <n v="0.2"/>
    <n v="26.640000000000004"/>
    <n v="44.400000000000006"/>
  </r>
  <r>
    <n v="1994"/>
    <s v="CA-2014-133648"/>
    <n v="2014"/>
    <x v="643"/>
    <d v="2014-07-03T00:00:00"/>
    <n v="7"/>
    <s v="Standard Class"/>
    <s v="ML-17755"/>
    <x v="529"/>
    <x v="2"/>
    <s v="United States"/>
    <x v="24"/>
    <x v="21"/>
    <n v="97477"/>
    <x v="1"/>
    <s v="OFF-AR-10002257"/>
    <x v="1"/>
    <s v="Art"/>
    <s v="Eldon Spacemaker Box, Quick-Snap Lid, Clear"/>
    <n v="5.3440000000000003"/>
    <n v="2"/>
    <n v="0.2"/>
    <n v="0.73479999999999923"/>
    <n v="4.6092000000000013"/>
  </r>
  <r>
    <n v="1995"/>
    <s v="CA-2014-133648"/>
    <n v="2014"/>
    <x v="643"/>
    <d v="2014-07-03T00:00:00"/>
    <n v="7"/>
    <s v="Standard Class"/>
    <s v="ML-17755"/>
    <x v="529"/>
    <x v="2"/>
    <s v="United States"/>
    <x v="24"/>
    <x v="21"/>
    <n v="97477"/>
    <x v="1"/>
    <s v="OFF-FA-10004395"/>
    <x v="1"/>
    <s v="Fasteners"/>
    <s v="Plymouth Boxed Rubber Bands by Plymouth"/>
    <n v="11.304"/>
    <n v="3"/>
    <n v="0.2"/>
    <n v="-2.1194999999999999"/>
    <n v="13.423500000000001"/>
  </r>
  <r>
    <n v="1996"/>
    <s v="US-2014-147221"/>
    <n v="2014"/>
    <x v="574"/>
    <d v="2014-12-05T00:00:00"/>
    <n v="2"/>
    <s v="Second Class"/>
    <s v="JS-16030"/>
    <x v="559"/>
    <x v="0"/>
    <s v="United States"/>
    <x v="12"/>
    <x v="5"/>
    <n v="77036"/>
    <x v="2"/>
    <s v="OFF-AP-10002534"/>
    <x v="1"/>
    <s v="Appliances"/>
    <s v="3.6 Cubic Foot Counter Height Office Refrigerator"/>
    <n v="294.61999999999995"/>
    <n v="5"/>
    <n v="0.8"/>
    <n v="-766.01199999999994"/>
    <n v="1060.6319999999998"/>
  </r>
  <r>
    <n v="1997"/>
    <s v="US-2014-147221"/>
    <n v="2014"/>
    <x v="574"/>
    <d v="2014-12-05T00:00:00"/>
    <n v="2"/>
    <s v="Second Class"/>
    <s v="JS-16030"/>
    <x v="559"/>
    <x v="0"/>
    <s v="United States"/>
    <x v="12"/>
    <x v="5"/>
    <n v="77036"/>
    <x v="2"/>
    <s v="FUR-FU-10004020"/>
    <x v="0"/>
    <s v="Furnishings"/>
    <s v="Advantus Panel Wall Acrylic Frame"/>
    <n v="8.7520000000000007"/>
    <n v="4"/>
    <n v="0.6"/>
    <n v="-3.719599999999998"/>
    <n v="12.471599999999999"/>
  </r>
  <r>
    <n v="1998"/>
    <s v="CA-2011-131905"/>
    <n v="2011"/>
    <x v="644"/>
    <d v="2011-02-10T00:00:00"/>
    <n v="3"/>
    <s v="First Class"/>
    <s v="ND-18460"/>
    <x v="540"/>
    <x v="1"/>
    <s v="United States"/>
    <x v="269"/>
    <x v="17"/>
    <n v="23320"/>
    <x v="0"/>
    <s v="OFF-LA-10002787"/>
    <x v="1"/>
    <s v="Labels"/>
    <s v="Avery 480"/>
    <n v="15"/>
    <n v="4"/>
    <n v="0"/>
    <n v="7.1999999999999993"/>
    <n v="7.8000000000000007"/>
  </r>
  <r>
    <n v="1999"/>
    <s v="CA-2011-131905"/>
    <n v="2011"/>
    <x v="644"/>
    <d v="2011-02-10T00:00:00"/>
    <n v="3"/>
    <s v="First Class"/>
    <s v="ND-18460"/>
    <x v="540"/>
    <x v="1"/>
    <s v="United States"/>
    <x v="269"/>
    <x v="17"/>
    <n v="23320"/>
    <x v="0"/>
    <s v="TEC-PH-10003645"/>
    <x v="2"/>
    <s v="Phones"/>
    <s v="Aastra 57i VoIP phone"/>
    <n v="161.61000000000001"/>
    <n v="1"/>
    <n v="0"/>
    <n v="42.018600000000006"/>
    <n v="119.59140000000001"/>
  </r>
  <r>
    <n v="2000"/>
    <s v="CA-2011-131905"/>
    <n v="2011"/>
    <x v="644"/>
    <d v="2011-02-10T00:00:00"/>
    <n v="3"/>
    <s v="First Class"/>
    <s v="ND-18460"/>
    <x v="540"/>
    <x v="1"/>
    <s v="United States"/>
    <x v="269"/>
    <x v="17"/>
    <n v="23320"/>
    <x v="0"/>
    <s v="TEC-PH-10001615"/>
    <x v="2"/>
    <s v="Phones"/>
    <s v="AT&amp;T CL82213"/>
    <n v="144.94999999999999"/>
    <n v="5"/>
    <n v="0"/>
    <n v="42.035499999999985"/>
    <n v="102.9145"/>
  </r>
  <r>
    <n v="2001"/>
    <s v="CA-2014-166128"/>
    <n v="2014"/>
    <x v="645"/>
    <d v="2014-04-19T00:00:00"/>
    <n v="7"/>
    <s v="Standard Class"/>
    <s v="LW-17215"/>
    <x v="560"/>
    <x v="0"/>
    <s v="United States"/>
    <x v="45"/>
    <x v="1"/>
    <n v="91104"/>
    <x v="1"/>
    <s v="TEC-AC-10001767"/>
    <x v="2"/>
    <s v="Accessories"/>
    <s v="SanDisk Ultra 64 GB MicroSDHC Class 10 Memory Card"/>
    <n v="199.95000000000002"/>
    <n v="5"/>
    <n v="0"/>
    <n v="21.994499999999988"/>
    <n v="177.95550000000003"/>
  </r>
  <r>
    <n v="2002"/>
    <s v="CA-2014-166128"/>
    <n v="2014"/>
    <x v="645"/>
    <d v="2014-04-19T00:00:00"/>
    <n v="7"/>
    <s v="Standard Class"/>
    <s v="LW-17215"/>
    <x v="560"/>
    <x v="0"/>
    <s v="United States"/>
    <x v="45"/>
    <x v="1"/>
    <n v="91104"/>
    <x v="1"/>
    <s v="OFF-AR-10001221"/>
    <x v="1"/>
    <s v="Art"/>
    <s v="Dixon Ticonderoga Erasable Colored Pencil Set, 12-Color"/>
    <n v="41.86"/>
    <n v="7"/>
    <n v="0"/>
    <n v="14.232399999999998"/>
    <n v="27.627600000000001"/>
  </r>
  <r>
    <n v="2003"/>
    <s v="CA-2014-163510"/>
    <n v="2014"/>
    <x v="53"/>
    <d v="2014-12-29T00:00:00"/>
    <n v="3"/>
    <s v="Second Class"/>
    <s v="JW-15955"/>
    <x v="527"/>
    <x v="0"/>
    <s v="United States"/>
    <x v="103"/>
    <x v="0"/>
    <n v="40214"/>
    <x v="0"/>
    <s v="OFF-ST-10000563"/>
    <x v="1"/>
    <s v="Storage"/>
    <s v="Fellowes Bankers Box Stor/Drawer Steel Plus"/>
    <n v="95.94"/>
    <n v="3"/>
    <n v="0"/>
    <n v="9.5940000000000012"/>
    <n v="86.346000000000004"/>
  </r>
  <r>
    <n v="2004"/>
    <s v="CA-2014-163510"/>
    <n v="2014"/>
    <x v="53"/>
    <d v="2014-12-29T00:00:00"/>
    <n v="3"/>
    <s v="Second Class"/>
    <s v="JW-15955"/>
    <x v="527"/>
    <x v="0"/>
    <s v="United States"/>
    <x v="103"/>
    <x v="0"/>
    <n v="40214"/>
    <x v="0"/>
    <s v="FUR-CH-10001146"/>
    <x v="0"/>
    <s v="Chairs"/>
    <s v="Global Value Mid-Back Manager's Chair, Gray"/>
    <n v="304.45"/>
    <n v="5"/>
    <n v="0"/>
    <n v="76.112499999999983"/>
    <n v="228.33750000000001"/>
  </r>
  <r>
    <n v="2005"/>
    <s v="US-2014-143028"/>
    <n v="2014"/>
    <x v="645"/>
    <d v="2014-04-19T00:00:00"/>
    <n v="7"/>
    <s v="Standard Class"/>
    <s v="SC-20050"/>
    <x v="337"/>
    <x v="2"/>
    <s v="United States"/>
    <x v="270"/>
    <x v="5"/>
    <n v="79424"/>
    <x v="2"/>
    <s v="OFF-BI-10004738"/>
    <x v="1"/>
    <s v="Binders"/>
    <s v="Flexible Leather- Look Classic Collection Ring Binder"/>
    <n v="11.363999999999997"/>
    <n v="3"/>
    <n v="0.8"/>
    <n v="-17.045999999999999"/>
    <n v="28.409999999999997"/>
  </r>
  <r>
    <n v="2006"/>
    <s v="CA-2011-111150"/>
    <n v="2011"/>
    <x v="520"/>
    <d v="2012-01-04T00:00:00"/>
    <n v="4"/>
    <s v="Standard Class"/>
    <s v="RW-19630"/>
    <x v="338"/>
    <x v="1"/>
    <s v="United States"/>
    <x v="29"/>
    <x v="25"/>
    <n v="65203"/>
    <x v="2"/>
    <s v="OFF-AR-10000034"/>
    <x v="1"/>
    <s v="Art"/>
    <s v="BIC Brite Liner Grip Highlighters, Assorted, 5/Pack"/>
    <n v="29.68"/>
    <n v="7"/>
    <n v="0"/>
    <n v="11.575199999999999"/>
    <n v="18.104800000000001"/>
  </r>
  <r>
    <n v="2007"/>
    <s v="CA-2011-111150"/>
    <n v="2011"/>
    <x v="520"/>
    <d v="2012-01-04T00:00:00"/>
    <n v="4"/>
    <s v="Standard Class"/>
    <s v="RW-19630"/>
    <x v="338"/>
    <x v="1"/>
    <s v="United States"/>
    <x v="29"/>
    <x v="25"/>
    <n v="65203"/>
    <x v="2"/>
    <s v="TEC-AC-10000290"/>
    <x v="2"/>
    <s v="Accessories"/>
    <s v="Sabrent 4-Port USB 2.0 Hub"/>
    <n v="47.53"/>
    <n v="7"/>
    <n v="0"/>
    <n v="16.160200000000003"/>
    <n v="31.369799999999998"/>
  </r>
  <r>
    <n v="2008"/>
    <s v="CA-2014-165386"/>
    <n v="2014"/>
    <x v="646"/>
    <d v="2014-08-05T00:00:00"/>
    <n v="1"/>
    <s v="First Class"/>
    <s v="CM-12190"/>
    <x v="496"/>
    <x v="0"/>
    <s v="United States"/>
    <x v="22"/>
    <x v="10"/>
    <n v="60623"/>
    <x v="2"/>
    <s v="FUR-BO-10003034"/>
    <x v="0"/>
    <s v="Bookcases"/>
    <s v="O'Sullivan Elevations Bookcase, Cherry Finish"/>
    <n v="183.37199999999999"/>
    <n v="2"/>
    <n v="0.3"/>
    <n v="-36.674399999999991"/>
    <n v="220.04639999999998"/>
  </r>
  <r>
    <n v="2009"/>
    <s v="CA-2011-116407"/>
    <n v="2011"/>
    <x v="647"/>
    <d v="2011-11-21T00:00:00"/>
    <n v="6"/>
    <s v="Standard Class"/>
    <s v="JF-15190"/>
    <x v="440"/>
    <x v="0"/>
    <s v="United States"/>
    <x v="271"/>
    <x v="18"/>
    <n v="37604"/>
    <x v="0"/>
    <s v="OFF-AR-10001315"/>
    <x v="1"/>
    <s v="Art"/>
    <s v="Newell 310"/>
    <n v="4.2240000000000002"/>
    <n v="3"/>
    <n v="0.2"/>
    <n v="0.47519999999999984"/>
    <n v="3.7488000000000001"/>
  </r>
  <r>
    <n v="2010"/>
    <s v="CA-2011-116407"/>
    <n v="2011"/>
    <x v="647"/>
    <d v="2011-11-21T00:00:00"/>
    <n v="6"/>
    <s v="Standard Class"/>
    <s v="JF-15190"/>
    <x v="440"/>
    <x v="0"/>
    <s v="United States"/>
    <x v="271"/>
    <x v="18"/>
    <n v="37604"/>
    <x v="0"/>
    <s v="OFF-AP-10002118"/>
    <x v="1"/>
    <s v="Appliances"/>
    <s v="1.7 Cubic Foot Compact &quot;Cube&quot; Office Refrigerators"/>
    <n v="333.05600000000004"/>
    <n v="2"/>
    <n v="0.2"/>
    <n v="29.142400000000009"/>
    <n v="303.91360000000003"/>
  </r>
  <r>
    <n v="2011"/>
    <s v="CA-2011-116407"/>
    <n v="2011"/>
    <x v="647"/>
    <d v="2011-11-21T00:00:00"/>
    <n v="6"/>
    <s v="Standard Class"/>
    <s v="JF-15190"/>
    <x v="440"/>
    <x v="0"/>
    <s v="United States"/>
    <x v="271"/>
    <x v="18"/>
    <n v="37604"/>
    <x v="0"/>
    <s v="OFF-PA-10002137"/>
    <x v="1"/>
    <s v="Paper"/>
    <s v="Southworth 100% Résumé Paper, 24lb."/>
    <n v="24.896000000000001"/>
    <n v="4"/>
    <n v="0.2"/>
    <n v="7.7799999999999976"/>
    <n v="17.116000000000003"/>
  </r>
  <r>
    <n v="2012"/>
    <s v="CA-2012-155761"/>
    <n v="2012"/>
    <x v="555"/>
    <d v="2012-12-11T00:00:00"/>
    <n v="0"/>
    <s v="Same Day"/>
    <s v="SC-20800"/>
    <x v="561"/>
    <x v="0"/>
    <s v="United States"/>
    <x v="12"/>
    <x v="5"/>
    <n v="77041"/>
    <x v="2"/>
    <s v="TEC-AC-10001606"/>
    <x v="2"/>
    <s v="Accessories"/>
    <s v="Logitech Wireless Performance Mouse MX for PC and Mac"/>
    <n v="159.98400000000001"/>
    <n v="2"/>
    <n v="0.2"/>
    <n v="35.996400000000001"/>
    <n v="123.98760000000001"/>
  </r>
  <r>
    <n v="2013"/>
    <s v="CA-2012-155761"/>
    <n v="2012"/>
    <x v="555"/>
    <d v="2012-12-11T00:00:00"/>
    <n v="0"/>
    <s v="Same Day"/>
    <s v="SC-20800"/>
    <x v="561"/>
    <x v="0"/>
    <s v="United States"/>
    <x v="12"/>
    <x v="5"/>
    <n v="77041"/>
    <x v="2"/>
    <s v="OFF-ST-10000943"/>
    <x v="1"/>
    <s v="Storage"/>
    <s v="Eldon ProFile File 'N Store Portable File Tub Letter/Legal Size Black"/>
    <n v="46.344000000000001"/>
    <n v="3"/>
    <n v="0.2"/>
    <n v="4.6344000000000012"/>
    <n v="41.709600000000002"/>
  </r>
  <r>
    <n v="2014"/>
    <s v="CA-2013-145905"/>
    <n v="2013"/>
    <x v="31"/>
    <d v="2013-09-24T00:00:00"/>
    <n v="5"/>
    <s v="Standard Class"/>
    <s v="AM-10705"/>
    <x v="562"/>
    <x v="0"/>
    <s v="United States"/>
    <x v="109"/>
    <x v="19"/>
    <n v="36830"/>
    <x v="0"/>
    <s v="FUR-CH-10001854"/>
    <x v="0"/>
    <s v="Chairs"/>
    <s v="Office Star - Professional Matrix Back Chair with 2-to-1 Synchro Tilt and Mesh Fabric Seat"/>
    <n v="350.98"/>
    <n v="1"/>
    <n v="0"/>
    <n v="84.23520000000002"/>
    <n v="266.7448"/>
  </r>
  <r>
    <n v="2015"/>
    <s v="CA-2013-145905"/>
    <n v="2013"/>
    <x v="31"/>
    <d v="2013-09-24T00:00:00"/>
    <n v="5"/>
    <s v="Standard Class"/>
    <s v="AM-10705"/>
    <x v="562"/>
    <x v="0"/>
    <s v="United States"/>
    <x v="109"/>
    <x v="19"/>
    <n v="36830"/>
    <x v="0"/>
    <s v="OFF-PA-10000533"/>
    <x v="1"/>
    <s v="Paper"/>
    <s v="Southworth Parchment Paper &amp; Envelopes"/>
    <n v="13.08"/>
    <n v="2"/>
    <n v="0"/>
    <n v="6.0167999999999999"/>
    <n v="7.0632000000000001"/>
  </r>
  <r>
    <n v="2016"/>
    <s v="CA-2013-145905"/>
    <n v="2013"/>
    <x v="31"/>
    <d v="2013-09-24T00:00:00"/>
    <n v="5"/>
    <s v="Standard Class"/>
    <s v="AM-10705"/>
    <x v="562"/>
    <x v="0"/>
    <s v="United States"/>
    <x v="109"/>
    <x v="19"/>
    <n v="36830"/>
    <x v="0"/>
    <s v="OFF-ST-10003716"/>
    <x v="1"/>
    <s v="Storage"/>
    <s v="Tennsco Double-Tier Lockers"/>
    <n v="900.08"/>
    <n v="4"/>
    <n v="0"/>
    <n v="117.0104"/>
    <n v="783.06960000000004"/>
  </r>
  <r>
    <n v="2017"/>
    <s v="CA-2012-113110"/>
    <n v="2012"/>
    <x v="531"/>
    <d v="2012-03-23T00:00:00"/>
    <n v="4"/>
    <s v="Standard Class"/>
    <s v="BK-11260"/>
    <x v="318"/>
    <x v="0"/>
    <s v="United States"/>
    <x v="272"/>
    <x v="1"/>
    <n v="92404"/>
    <x v="1"/>
    <s v="OFF-BI-10000088"/>
    <x v="1"/>
    <s v="Binders"/>
    <s v="GBC Imprintable Covers"/>
    <n v="17.568000000000001"/>
    <n v="2"/>
    <n v="0.2"/>
    <n v="6.3684000000000003"/>
    <n v="11.1996"/>
  </r>
  <r>
    <n v="2018"/>
    <s v="CA-2012-113110"/>
    <n v="2012"/>
    <x v="531"/>
    <d v="2012-03-23T00:00:00"/>
    <n v="4"/>
    <s v="Standard Class"/>
    <s v="BK-11260"/>
    <x v="318"/>
    <x v="0"/>
    <s v="United States"/>
    <x v="272"/>
    <x v="1"/>
    <n v="92404"/>
    <x v="1"/>
    <s v="OFF-LA-10000240"/>
    <x v="1"/>
    <s v="Labels"/>
    <s v="Self-Adhesive Address Labels for Typewriters by Universal"/>
    <n v="14.62"/>
    <n v="2"/>
    <n v="0"/>
    <n v="6.8713999999999995"/>
    <n v="7.7485999999999997"/>
  </r>
  <r>
    <n v="2019"/>
    <s v="CA-2012-113110"/>
    <n v="2012"/>
    <x v="531"/>
    <d v="2012-03-23T00:00:00"/>
    <n v="4"/>
    <s v="Standard Class"/>
    <s v="BK-11260"/>
    <x v="318"/>
    <x v="0"/>
    <s v="United States"/>
    <x v="272"/>
    <x v="1"/>
    <n v="92404"/>
    <x v="1"/>
    <s v="OFF-SU-10001165"/>
    <x v="1"/>
    <s v="Supplies"/>
    <s v="Acme Elite Stainless Steel Scissors"/>
    <n v="33.36"/>
    <n v="4"/>
    <n v="0"/>
    <n v="8.6736000000000004"/>
    <n v="24.686399999999999"/>
  </r>
  <r>
    <n v="2020"/>
    <s v="CA-2012-113110"/>
    <n v="2012"/>
    <x v="531"/>
    <d v="2012-03-23T00:00:00"/>
    <n v="4"/>
    <s v="Standard Class"/>
    <s v="BK-11260"/>
    <x v="318"/>
    <x v="0"/>
    <s v="United States"/>
    <x v="272"/>
    <x v="1"/>
    <n v="92404"/>
    <x v="1"/>
    <s v="OFF-PA-10002749"/>
    <x v="1"/>
    <s v="Paper"/>
    <s v="Wirebound Message Books, 5-1/2 x 4 Forms, 2 or 4 Forms per Page"/>
    <n v="40.14"/>
    <n v="6"/>
    <n v="0"/>
    <n v="19.668600000000001"/>
    <n v="20.471399999999999"/>
  </r>
  <r>
    <n v="2021"/>
    <s v="CA-2013-168354"/>
    <n v="2013"/>
    <x v="251"/>
    <d v="2013-09-22T00:00:00"/>
    <n v="2"/>
    <s v="First Class"/>
    <s v="RH-19510"/>
    <x v="563"/>
    <x v="2"/>
    <s v="United States"/>
    <x v="205"/>
    <x v="34"/>
    <n v="2908"/>
    <x v="3"/>
    <s v="OFF-ST-10001490"/>
    <x v="1"/>
    <s v="Storage"/>
    <s v="Hot File 7-Pocket, Floor Stand"/>
    <n v="1606.23"/>
    <n v="9"/>
    <n v="0"/>
    <n v="481.86899999999986"/>
    <n v="1124.3610000000001"/>
  </r>
  <r>
    <n v="2022"/>
    <s v="CA-2013-168354"/>
    <n v="2013"/>
    <x v="251"/>
    <d v="2013-09-22T00:00:00"/>
    <n v="2"/>
    <s v="First Class"/>
    <s v="RH-19510"/>
    <x v="563"/>
    <x v="2"/>
    <s v="United States"/>
    <x v="205"/>
    <x v="34"/>
    <n v="2908"/>
    <x v="3"/>
    <s v="OFF-PA-10002377"/>
    <x v="1"/>
    <s v="Paper"/>
    <s v="Adams Telephone Message Book W/Dividers/Space For Phone Numbers, 5 1/4&quot;X8 1/2&quot;, 200/Messages"/>
    <n v="17.04"/>
    <n v="3"/>
    <n v="0"/>
    <n v="7.6679999999999993"/>
    <n v="9.3719999999999999"/>
  </r>
  <r>
    <n v="2023"/>
    <s v="CA-2013-168354"/>
    <n v="2013"/>
    <x v="251"/>
    <d v="2013-09-22T00:00:00"/>
    <n v="2"/>
    <s v="First Class"/>
    <s v="RH-19510"/>
    <x v="563"/>
    <x v="2"/>
    <s v="United States"/>
    <x v="205"/>
    <x v="34"/>
    <n v="2908"/>
    <x v="3"/>
    <s v="OFF-BI-10004826"/>
    <x v="1"/>
    <s v="Binders"/>
    <s v="JM Magazine Binder"/>
    <n v="49.53"/>
    <n v="3"/>
    <n v="0"/>
    <n v="23.774400000000004"/>
    <n v="25.755599999999998"/>
  </r>
  <r>
    <n v="2024"/>
    <s v="CA-2013-168354"/>
    <n v="2013"/>
    <x v="251"/>
    <d v="2013-09-22T00:00:00"/>
    <n v="2"/>
    <s v="First Class"/>
    <s v="RH-19510"/>
    <x v="563"/>
    <x v="2"/>
    <s v="United States"/>
    <x v="205"/>
    <x v="34"/>
    <n v="2908"/>
    <x v="3"/>
    <s v="FUR-CH-10004675"/>
    <x v="0"/>
    <s v="Chairs"/>
    <s v="Lifetime Advantage Folding Chairs, 4/Carton"/>
    <n v="872.32"/>
    <n v="4"/>
    <n v="0"/>
    <n v="244.24959999999999"/>
    <n v="628.07040000000006"/>
  </r>
  <r>
    <n v="2025"/>
    <s v="US-2014-111241"/>
    <n v="2014"/>
    <x v="648"/>
    <d v="2014-08-23T00:00:00"/>
    <n v="2"/>
    <s v="Second Class"/>
    <s v="GM-14500"/>
    <x v="421"/>
    <x v="0"/>
    <s v="United States"/>
    <x v="201"/>
    <x v="1"/>
    <n v="93727"/>
    <x v="1"/>
    <s v="OFF-BI-10002867"/>
    <x v="1"/>
    <s v="Binders"/>
    <s v="GBC Recycled Regency Composition Covers"/>
    <n v="239.12000000000003"/>
    <n v="5"/>
    <n v="0.2"/>
    <n v="77.71399999999997"/>
    <n v="161.40600000000006"/>
  </r>
  <r>
    <n v="2026"/>
    <s v="CA-2012-114237"/>
    <n v="2012"/>
    <x v="649"/>
    <d v="2012-03-15T00:00:00"/>
    <n v="2"/>
    <s v="First Class"/>
    <s v="MC-17275"/>
    <x v="507"/>
    <x v="0"/>
    <s v="United States"/>
    <x v="4"/>
    <x v="4"/>
    <n v="98103"/>
    <x v="1"/>
    <s v="FUR-BO-10004409"/>
    <x v="0"/>
    <s v="Bookcases"/>
    <s v="Safco Value Mate Series Steel Bookcases, Baked Enamel Finish on Steel, Gray"/>
    <n v="141.96"/>
    <n v="2"/>
    <n v="0"/>
    <n v="39.748800000000003"/>
    <n v="102.21120000000001"/>
  </r>
  <r>
    <n v="2027"/>
    <s v="CA-2013-113516"/>
    <n v="2013"/>
    <x v="162"/>
    <d v="2013-09-11T00:00:00"/>
    <n v="2"/>
    <s v="Second Class"/>
    <s v="VM-21685"/>
    <x v="91"/>
    <x v="2"/>
    <s v="United States"/>
    <x v="152"/>
    <x v="1"/>
    <n v="93534"/>
    <x v="1"/>
    <s v="OFF-BI-10002225"/>
    <x v="1"/>
    <s v="Binders"/>
    <s v="Square Ring Data Binders, Rigid 75 Pt. Covers, 11&quot; x 14-7/8&quot;"/>
    <n v="33.024000000000001"/>
    <n v="2"/>
    <n v="0.2"/>
    <n v="11.558399999999999"/>
    <n v="21.465600000000002"/>
  </r>
  <r>
    <n v="2028"/>
    <s v="CA-2013-113516"/>
    <n v="2013"/>
    <x v="162"/>
    <d v="2013-09-11T00:00:00"/>
    <n v="2"/>
    <s v="Second Class"/>
    <s v="VM-21685"/>
    <x v="91"/>
    <x v="2"/>
    <s v="United States"/>
    <x v="152"/>
    <x v="1"/>
    <n v="93534"/>
    <x v="1"/>
    <s v="OFF-BI-10001989"/>
    <x v="1"/>
    <s v="Binders"/>
    <s v="Premium Transparent Presentation Covers by GBC"/>
    <n v="67.13600000000001"/>
    <n v="4"/>
    <n v="0.2"/>
    <n v="23.497599999999995"/>
    <n v="43.638400000000019"/>
  </r>
  <r>
    <n v="2029"/>
    <s v="CA-2012-117961"/>
    <n v="2012"/>
    <x v="650"/>
    <d v="2012-11-30T00:00:00"/>
    <n v="4"/>
    <s v="Standard Class"/>
    <s v="GP-14740"/>
    <x v="323"/>
    <x v="1"/>
    <s v="United States"/>
    <x v="273"/>
    <x v="31"/>
    <n v="1453"/>
    <x v="3"/>
    <s v="OFF-BI-10000343"/>
    <x v="1"/>
    <s v="Binders"/>
    <s v="Pressboard Covers with Storage Hooks, 9 1/2&quot; x 11&quot;, Light Blue"/>
    <n v="14.73"/>
    <n v="3"/>
    <n v="0"/>
    <n v="6.9230999999999998"/>
    <n v="7.8069000000000006"/>
  </r>
  <r>
    <n v="2030"/>
    <s v="CA-2012-117961"/>
    <n v="2012"/>
    <x v="650"/>
    <d v="2012-11-30T00:00:00"/>
    <n v="4"/>
    <s v="Standard Class"/>
    <s v="GP-14740"/>
    <x v="323"/>
    <x v="1"/>
    <s v="United States"/>
    <x v="273"/>
    <x v="31"/>
    <n v="1453"/>
    <x v="3"/>
    <s v="OFF-ST-10001172"/>
    <x v="1"/>
    <s v="Storage"/>
    <s v="Tennsco Lockers, Sand"/>
    <n v="104.9"/>
    <n v="5"/>
    <n v="0"/>
    <n v="25.175999999999998"/>
    <n v="79.724000000000004"/>
  </r>
  <r>
    <n v="2031"/>
    <s v="CA-2012-117961"/>
    <n v="2012"/>
    <x v="650"/>
    <d v="2012-11-30T00:00:00"/>
    <n v="4"/>
    <s v="Standard Class"/>
    <s v="GP-14740"/>
    <x v="323"/>
    <x v="1"/>
    <s v="United States"/>
    <x v="273"/>
    <x v="31"/>
    <n v="1453"/>
    <x v="3"/>
    <s v="OFF-BI-10003707"/>
    <x v="1"/>
    <s v="Binders"/>
    <s v="Aluminum Screw Posts"/>
    <n v="61.04"/>
    <n v="4"/>
    <n v="0"/>
    <n v="30.52"/>
    <n v="30.52"/>
  </r>
  <r>
    <n v="2032"/>
    <s v="CA-2012-117961"/>
    <n v="2012"/>
    <x v="650"/>
    <d v="2012-11-30T00:00:00"/>
    <n v="4"/>
    <s v="Standard Class"/>
    <s v="GP-14740"/>
    <x v="323"/>
    <x v="1"/>
    <s v="United States"/>
    <x v="273"/>
    <x v="31"/>
    <n v="1453"/>
    <x v="3"/>
    <s v="OFF-PA-10001274"/>
    <x v="1"/>
    <s v="Paper"/>
    <s v="Loose Memo Sheets"/>
    <n v="10.95"/>
    <n v="3"/>
    <n v="0"/>
    <n v="5.1464999999999996"/>
    <n v="5.8034999999999997"/>
  </r>
  <r>
    <n v="2033"/>
    <s v="CA-2013-128923"/>
    <n v="2013"/>
    <x v="10"/>
    <d v="2013-12-14T00:00:00"/>
    <n v="4"/>
    <s v="Standard Class"/>
    <s v="GB-14530"/>
    <x v="334"/>
    <x v="1"/>
    <s v="United States"/>
    <x v="5"/>
    <x v="5"/>
    <n v="76106"/>
    <x v="2"/>
    <s v="OFF-PA-10002250"/>
    <x v="1"/>
    <s v="Paper"/>
    <s v="Things To Do Today Pad"/>
    <n v="9.3920000000000012"/>
    <n v="2"/>
    <n v="0.2"/>
    <n v="3.2871999999999999"/>
    <n v="6.1048000000000009"/>
  </r>
  <r>
    <n v="2034"/>
    <s v="CA-2013-128923"/>
    <n v="2013"/>
    <x v="10"/>
    <d v="2013-12-14T00:00:00"/>
    <n v="4"/>
    <s v="Standard Class"/>
    <s v="GB-14530"/>
    <x v="334"/>
    <x v="1"/>
    <s v="United States"/>
    <x v="5"/>
    <x v="5"/>
    <n v="76106"/>
    <x v="2"/>
    <s v="OFF-AR-10000475"/>
    <x v="1"/>
    <s v="Art"/>
    <s v="Hunt BOSTON Vista Battery-Operated Pencil Sharpener, Black"/>
    <n v="9.3280000000000012"/>
    <n v="1"/>
    <n v="0.2"/>
    <n v="0.8162000000000007"/>
    <n v="8.5118000000000009"/>
  </r>
  <r>
    <n v="2035"/>
    <s v="CA-2014-162481"/>
    <n v="2014"/>
    <x v="145"/>
    <d v="2014-09-30T00:00:00"/>
    <n v="4"/>
    <s v="Standard Class"/>
    <s v="CT-11995"/>
    <x v="564"/>
    <x v="0"/>
    <s v="United States"/>
    <x v="30"/>
    <x v="11"/>
    <n v="55901"/>
    <x v="2"/>
    <s v="OFF-BI-10002976"/>
    <x v="1"/>
    <s v="Binders"/>
    <s v="ACCOHIDE Binder by Acco"/>
    <n v="8.26"/>
    <n v="2"/>
    <n v="0"/>
    <n v="3.8822000000000001"/>
    <n v="4.3777999999999997"/>
  </r>
  <r>
    <n v="2036"/>
    <s v="CA-2014-162481"/>
    <n v="2014"/>
    <x v="145"/>
    <d v="2014-09-30T00:00:00"/>
    <n v="4"/>
    <s v="Standard Class"/>
    <s v="CT-11995"/>
    <x v="564"/>
    <x v="0"/>
    <s v="United States"/>
    <x v="30"/>
    <x v="11"/>
    <n v="55901"/>
    <x v="2"/>
    <s v="FUR-CH-10003061"/>
    <x v="0"/>
    <s v="Chairs"/>
    <s v="Global Leather Task Chair, Black"/>
    <n v="269.96999999999997"/>
    <n v="3"/>
    <n v="0"/>
    <n v="51.294299999999964"/>
    <n v="218.67570000000001"/>
  </r>
  <r>
    <n v="2037"/>
    <s v="CA-2012-119214"/>
    <n v="2012"/>
    <x v="651"/>
    <d v="2012-01-27T00:00:00"/>
    <n v="4"/>
    <s v="Standard Class"/>
    <s v="CW-11905"/>
    <x v="194"/>
    <x v="2"/>
    <s v="United States"/>
    <x v="274"/>
    <x v="37"/>
    <n v="59715"/>
    <x v="1"/>
    <s v="OFF-PA-10002893"/>
    <x v="1"/>
    <s v="Paper"/>
    <s v="Wirebound Service Call Books, 5 1/2&quot; x 4&quot;"/>
    <n v="29.04"/>
    <n v="3"/>
    <n v="0"/>
    <n v="13.9392"/>
    <n v="15.1008"/>
  </r>
  <r>
    <n v="2038"/>
    <s v="CA-2012-119214"/>
    <n v="2012"/>
    <x v="651"/>
    <d v="2012-01-27T00:00:00"/>
    <n v="4"/>
    <s v="Standard Class"/>
    <s v="CW-11905"/>
    <x v="194"/>
    <x v="2"/>
    <s v="United States"/>
    <x v="274"/>
    <x v="37"/>
    <n v="59715"/>
    <x v="1"/>
    <s v="OFF-LA-10003077"/>
    <x v="1"/>
    <s v="Labels"/>
    <s v="Avery 500"/>
    <n v="14.62"/>
    <n v="2"/>
    <n v="0"/>
    <n v="6.8713999999999995"/>
    <n v="7.7485999999999997"/>
  </r>
  <r>
    <n v="2039"/>
    <s v="CA-2012-122287"/>
    <n v="2012"/>
    <x v="652"/>
    <d v="2012-06-23T00:00:00"/>
    <n v="5"/>
    <s v="Standard Class"/>
    <s v="SN-20560"/>
    <x v="381"/>
    <x v="2"/>
    <s v="United States"/>
    <x v="97"/>
    <x v="16"/>
    <n v="85345"/>
    <x v="1"/>
    <s v="OFF-PA-10001661"/>
    <x v="1"/>
    <s v="Paper"/>
    <s v="Xerox 1922"/>
    <n v="11.952000000000002"/>
    <n v="3"/>
    <n v="0.2"/>
    <n v="4.3326000000000002"/>
    <n v="7.6194000000000015"/>
  </r>
  <r>
    <n v="2040"/>
    <s v="CA-2012-122287"/>
    <n v="2012"/>
    <x v="652"/>
    <d v="2012-06-23T00:00:00"/>
    <n v="5"/>
    <s v="Standard Class"/>
    <s v="SN-20560"/>
    <x v="381"/>
    <x v="2"/>
    <s v="United States"/>
    <x v="97"/>
    <x v="16"/>
    <n v="85345"/>
    <x v="1"/>
    <s v="OFF-BI-10004656"/>
    <x v="1"/>
    <s v="Binders"/>
    <s v="Peel &amp; Stick Add-On Corner Pockets"/>
    <n v="4.5360000000000014"/>
    <n v="7"/>
    <n v="0.7"/>
    <n v="-3.3263999999999996"/>
    <n v="7.8624000000000009"/>
  </r>
  <r>
    <n v="2041"/>
    <s v="CA-2012-122287"/>
    <n v="2012"/>
    <x v="652"/>
    <d v="2012-06-23T00:00:00"/>
    <n v="5"/>
    <s v="Standard Class"/>
    <s v="SN-20560"/>
    <x v="381"/>
    <x v="2"/>
    <s v="United States"/>
    <x v="97"/>
    <x v="16"/>
    <n v="85345"/>
    <x v="1"/>
    <s v="OFF-BI-10003707"/>
    <x v="1"/>
    <s v="Binders"/>
    <s v="Aluminum Screw Posts"/>
    <n v="9.1560000000000006"/>
    <n v="2"/>
    <n v="0.7"/>
    <n v="-6.1039999999999974"/>
    <n v="15.259999999999998"/>
  </r>
  <r>
    <n v="2042"/>
    <s v="CA-2012-122287"/>
    <n v="2012"/>
    <x v="652"/>
    <d v="2012-06-23T00:00:00"/>
    <n v="5"/>
    <s v="Standard Class"/>
    <s v="SN-20560"/>
    <x v="381"/>
    <x v="2"/>
    <s v="United States"/>
    <x v="97"/>
    <x v="16"/>
    <n v="85345"/>
    <x v="1"/>
    <s v="FUR-FU-10004973"/>
    <x v="0"/>
    <s v="Furnishings"/>
    <s v="Flat Face Poster Frame"/>
    <n v="75.36"/>
    <n v="5"/>
    <n v="0.2"/>
    <n v="20.724000000000007"/>
    <n v="54.635999999999996"/>
  </r>
  <r>
    <n v="2043"/>
    <s v="CA-2012-104493"/>
    <n v="2012"/>
    <x v="653"/>
    <d v="2012-10-08T00:00:00"/>
    <n v="6"/>
    <s v="Standard Class"/>
    <s v="EB-13705"/>
    <x v="182"/>
    <x v="1"/>
    <s v="United States"/>
    <x v="70"/>
    <x v="1"/>
    <n v="92105"/>
    <x v="1"/>
    <s v="OFF-BI-10004817"/>
    <x v="1"/>
    <s v="Binders"/>
    <s v="GBC Personal VeloBind Strips"/>
    <n v="57.504000000000005"/>
    <n v="6"/>
    <n v="0.2"/>
    <n v="20.1264"/>
    <n v="37.377600000000001"/>
  </r>
  <r>
    <n v="2044"/>
    <s v="US-2014-158946"/>
    <n v="2014"/>
    <x v="551"/>
    <d v="2014-11-24T00:00:00"/>
    <n v="5"/>
    <s v="Standard Class"/>
    <s v="JW-15220"/>
    <x v="478"/>
    <x v="1"/>
    <s v="United States"/>
    <x v="80"/>
    <x v="24"/>
    <n v="44107"/>
    <x v="3"/>
    <s v="OFF-AR-10001860"/>
    <x v="1"/>
    <s v="Art"/>
    <s v="BIC Liqua Brite Liner"/>
    <n v="38.864000000000004"/>
    <n v="7"/>
    <n v="0.2"/>
    <n v="7.7728000000000002"/>
    <n v="31.091200000000004"/>
  </r>
  <r>
    <n v="2045"/>
    <s v="CA-2011-129168"/>
    <n v="2011"/>
    <x v="654"/>
    <d v="2011-08-23T00:00:00"/>
    <n v="6"/>
    <s v="Standard Class"/>
    <s v="KB-16585"/>
    <x v="10"/>
    <x v="1"/>
    <s v="United States"/>
    <x v="12"/>
    <x v="5"/>
    <n v="77095"/>
    <x v="2"/>
    <s v="OFF-PA-10001639"/>
    <x v="1"/>
    <s v="Paper"/>
    <s v="Xerox 203"/>
    <n v="15.552000000000003"/>
    <n v="3"/>
    <n v="0.2"/>
    <n v="5.4432"/>
    <n v="10.108800000000002"/>
  </r>
  <r>
    <n v="2046"/>
    <s v="CA-2013-131835"/>
    <n v="2013"/>
    <x v="19"/>
    <d v="2013-07-22T00:00:00"/>
    <n v="4"/>
    <s v="Standard Class"/>
    <s v="MC-17590"/>
    <x v="565"/>
    <x v="1"/>
    <s v="United States"/>
    <x v="275"/>
    <x v="30"/>
    <n v="8861"/>
    <x v="3"/>
    <s v="OFF-AP-10004487"/>
    <x v="1"/>
    <s v="Appliances"/>
    <s v="Kensington 4 Outlet MasterPiece Compact Power Control Center"/>
    <n v="162.63999999999999"/>
    <n v="2"/>
    <n v="0"/>
    <n v="45.539199999999994"/>
    <n v="117.10079999999999"/>
  </r>
  <r>
    <n v="2047"/>
    <s v="CA-2013-131835"/>
    <n v="2013"/>
    <x v="19"/>
    <d v="2013-07-22T00:00:00"/>
    <n v="4"/>
    <s v="Standard Class"/>
    <s v="MC-17590"/>
    <x v="565"/>
    <x v="1"/>
    <s v="United States"/>
    <x v="275"/>
    <x v="30"/>
    <n v="8861"/>
    <x v="3"/>
    <s v="TEC-PH-10001760"/>
    <x v="2"/>
    <s v="Phones"/>
    <s v="Bose SoundLink Bluetooth Speaker"/>
    <n v="597"/>
    <n v="3"/>
    <n v="0"/>
    <n v="280.59000000000003"/>
    <n v="316.40999999999997"/>
  </r>
  <r>
    <n v="2048"/>
    <s v="CA-2013-131835"/>
    <n v="2013"/>
    <x v="19"/>
    <d v="2013-07-22T00:00:00"/>
    <n v="4"/>
    <s v="Standard Class"/>
    <s v="MC-17590"/>
    <x v="565"/>
    <x v="1"/>
    <s v="United States"/>
    <x v="275"/>
    <x v="30"/>
    <n v="8861"/>
    <x v="3"/>
    <s v="OFF-PA-10004071"/>
    <x v="1"/>
    <s v="Paper"/>
    <s v="Eaton Premium Continuous-Feed Paper, 25% Cotton, Letter Size, White, 1000 Shts/Box"/>
    <n v="55.48"/>
    <n v="1"/>
    <n v="0"/>
    <n v="26.630399999999998"/>
    <n v="28.849599999999999"/>
  </r>
  <r>
    <n v="2049"/>
    <s v="CA-2012-142237"/>
    <n v="2012"/>
    <x v="655"/>
    <d v="2012-07-13T00:00:00"/>
    <n v="2"/>
    <s v="First Class"/>
    <s v="CK-12595"/>
    <x v="242"/>
    <x v="0"/>
    <s v="United States"/>
    <x v="10"/>
    <x v="9"/>
    <n v="19134"/>
    <x v="3"/>
    <s v="FUR-FU-10004848"/>
    <x v="0"/>
    <s v="Furnishings"/>
    <s v="Howard Miller 13-3/4&quot; Diameter Brushed Chrome Round Wall Clock"/>
    <n v="289.80000000000007"/>
    <n v="7"/>
    <n v="0.2"/>
    <n v="36.224999999999966"/>
    <n v="253.5750000000001"/>
  </r>
  <r>
    <n v="2050"/>
    <s v="CA-2012-142237"/>
    <n v="2012"/>
    <x v="655"/>
    <d v="2012-07-13T00:00:00"/>
    <n v="2"/>
    <s v="First Class"/>
    <s v="CK-12595"/>
    <x v="242"/>
    <x v="0"/>
    <s v="United States"/>
    <x v="10"/>
    <x v="9"/>
    <n v="19134"/>
    <x v="3"/>
    <s v="OFF-BI-10004022"/>
    <x v="1"/>
    <s v="Binders"/>
    <s v="Acco Suede Grain Vinyl Round Ring Binder"/>
    <n v="2.5020000000000002"/>
    <n v="3"/>
    <n v="0.7"/>
    <n v="-2.0015999999999998"/>
    <n v="4.5036000000000005"/>
  </r>
  <r>
    <n v="2051"/>
    <s v="CA-2012-142237"/>
    <n v="2012"/>
    <x v="655"/>
    <d v="2012-07-13T00:00:00"/>
    <n v="2"/>
    <s v="First Class"/>
    <s v="CK-12595"/>
    <x v="242"/>
    <x v="0"/>
    <s v="United States"/>
    <x v="10"/>
    <x v="9"/>
    <n v="19134"/>
    <x v="3"/>
    <s v="OFF-BI-10003669"/>
    <x v="1"/>
    <s v="Binders"/>
    <s v="3M Organizer Strips"/>
    <n v="6.4800000000000013"/>
    <n v="4"/>
    <n v="0.7"/>
    <n v="-4.7519999999999989"/>
    <n v="11.231999999999999"/>
  </r>
  <r>
    <n v="2052"/>
    <s v="CA-2012-142237"/>
    <n v="2012"/>
    <x v="655"/>
    <d v="2012-07-13T00:00:00"/>
    <n v="2"/>
    <s v="First Class"/>
    <s v="CK-12595"/>
    <x v="242"/>
    <x v="0"/>
    <s v="United States"/>
    <x v="10"/>
    <x v="9"/>
    <n v="19134"/>
    <x v="3"/>
    <s v="FUR-CH-10003833"/>
    <x v="0"/>
    <s v="Chairs"/>
    <s v="Novimex Fabric Task Chair"/>
    <n v="341.48799999999994"/>
    <n v="8"/>
    <n v="0.3"/>
    <n v="-73.175999999999988"/>
    <n v="414.66399999999993"/>
  </r>
  <r>
    <n v="2053"/>
    <s v="CA-2012-142237"/>
    <n v="2012"/>
    <x v="655"/>
    <d v="2012-07-13T00:00:00"/>
    <n v="2"/>
    <s v="First Class"/>
    <s v="CK-12595"/>
    <x v="242"/>
    <x v="0"/>
    <s v="United States"/>
    <x v="10"/>
    <x v="9"/>
    <n v="19134"/>
    <x v="3"/>
    <s v="OFF-AR-10003732"/>
    <x v="1"/>
    <s v="Art"/>
    <s v="Newell 333"/>
    <n v="11.12"/>
    <n v="5"/>
    <n v="0.2"/>
    <n v="0.83399999999999963"/>
    <n v="10.286"/>
  </r>
  <r>
    <n v="2054"/>
    <s v="CA-2012-142237"/>
    <n v="2012"/>
    <x v="655"/>
    <d v="2012-07-13T00:00:00"/>
    <n v="2"/>
    <s v="First Class"/>
    <s v="CK-12595"/>
    <x v="242"/>
    <x v="0"/>
    <s v="United States"/>
    <x v="10"/>
    <x v="9"/>
    <n v="19134"/>
    <x v="3"/>
    <s v="FUR-FU-10003142"/>
    <x v="0"/>
    <s v="Furnishings"/>
    <s v="Master Big Foot Doorstop, Beige"/>
    <n v="25.344000000000001"/>
    <n v="6"/>
    <n v="0.2"/>
    <n v="3.4847999999999981"/>
    <n v="21.859200000000001"/>
  </r>
  <r>
    <n v="2055"/>
    <s v="CA-2013-136434"/>
    <n v="2013"/>
    <x v="49"/>
    <d v="2013-12-08T00:00:00"/>
    <n v="6"/>
    <s v="Standard Class"/>
    <s v="RD-19480"/>
    <x v="502"/>
    <x v="0"/>
    <s v="United States"/>
    <x v="102"/>
    <x v="14"/>
    <n v="47374"/>
    <x v="2"/>
    <s v="FUR-FU-10001196"/>
    <x v="0"/>
    <s v="Furnishings"/>
    <s v="DAX Cubicle Frames - 8x10"/>
    <n v="17.309999999999999"/>
    <n v="3"/>
    <n v="0"/>
    <n v="5.1929999999999996"/>
    <n v="12.116999999999999"/>
  </r>
  <r>
    <n v="2056"/>
    <s v="CA-2014-120376"/>
    <n v="2014"/>
    <x v="66"/>
    <d v="2014-12-26T00:00:00"/>
    <n v="3"/>
    <s v="First Class"/>
    <s v="TP-21130"/>
    <x v="236"/>
    <x v="0"/>
    <s v="United States"/>
    <x v="66"/>
    <x v="12"/>
    <n v="48227"/>
    <x v="2"/>
    <s v="TEC-AC-10001114"/>
    <x v="2"/>
    <s v="Accessories"/>
    <s v="Microsoft Wireless Mobile Mouse 4000"/>
    <n v="199.95000000000002"/>
    <n v="5"/>
    <n v="0"/>
    <n v="63.983999999999988"/>
    <n v="135.96600000000004"/>
  </r>
  <r>
    <n v="2057"/>
    <s v="CA-2014-120376"/>
    <n v="2014"/>
    <x v="66"/>
    <d v="2014-12-26T00:00:00"/>
    <n v="3"/>
    <s v="First Class"/>
    <s v="TP-21130"/>
    <x v="236"/>
    <x v="0"/>
    <s v="United States"/>
    <x v="66"/>
    <x v="12"/>
    <n v="48227"/>
    <x v="2"/>
    <s v="FUR-CH-10002335"/>
    <x v="0"/>
    <s v="Chairs"/>
    <s v="Hon GuestStacker Chair"/>
    <n v="1586.6899999999998"/>
    <n v="7"/>
    <n v="0"/>
    <n v="412.5394"/>
    <n v="1174.1505999999999"/>
  </r>
  <r>
    <n v="2058"/>
    <s v="CA-2014-120376"/>
    <n v="2014"/>
    <x v="66"/>
    <d v="2014-12-26T00:00:00"/>
    <n v="3"/>
    <s v="First Class"/>
    <s v="TP-21130"/>
    <x v="236"/>
    <x v="0"/>
    <s v="United States"/>
    <x v="66"/>
    <x v="12"/>
    <n v="48227"/>
    <x v="2"/>
    <s v="TEC-AC-10000844"/>
    <x v="2"/>
    <s v="Accessories"/>
    <s v="Logitech Gaming G510s - Keyboard"/>
    <n v="84.99"/>
    <n v="1"/>
    <n v="0"/>
    <n v="30.596399999999996"/>
    <n v="54.393599999999999"/>
  </r>
  <r>
    <n v="2059"/>
    <s v="CA-2014-120376"/>
    <n v="2014"/>
    <x v="66"/>
    <d v="2014-12-26T00:00:00"/>
    <n v="3"/>
    <s v="First Class"/>
    <s v="TP-21130"/>
    <x v="236"/>
    <x v="0"/>
    <s v="United States"/>
    <x v="66"/>
    <x v="12"/>
    <n v="48227"/>
    <x v="2"/>
    <s v="FUR-TA-10004534"/>
    <x v="0"/>
    <s v="Tables"/>
    <s v="Bevis 44 x 96 Conference Tables"/>
    <n v="411.8"/>
    <n v="2"/>
    <n v="0"/>
    <n v="70.005999999999972"/>
    <n v="341.79400000000004"/>
  </r>
  <r>
    <n v="2060"/>
    <s v="CA-2011-106439"/>
    <n v="2011"/>
    <x v="656"/>
    <d v="2011-11-04T00:00:00"/>
    <n v="4"/>
    <s v="Standard Class"/>
    <s v="GG-14650"/>
    <x v="55"/>
    <x v="1"/>
    <s v="United States"/>
    <x v="1"/>
    <x v="1"/>
    <n v="90049"/>
    <x v="1"/>
    <s v="OFF-FA-10002975"/>
    <x v="1"/>
    <s v="Fasteners"/>
    <s v="Staples"/>
    <n v="11.34"/>
    <n v="3"/>
    <n v="0"/>
    <n v="5.2164000000000001"/>
    <n v="6.1235999999999997"/>
  </r>
  <r>
    <n v="2061"/>
    <s v="CA-2011-106439"/>
    <n v="2011"/>
    <x v="656"/>
    <d v="2011-11-04T00:00:00"/>
    <n v="4"/>
    <s v="Standard Class"/>
    <s v="GG-14650"/>
    <x v="55"/>
    <x v="1"/>
    <s v="United States"/>
    <x v="1"/>
    <x v="1"/>
    <n v="90049"/>
    <x v="1"/>
    <s v="OFF-ST-10003996"/>
    <x v="1"/>
    <s v="Storage"/>
    <s v="Letter/Legal File Tote with Clear Snap-On Lid, Black Granite"/>
    <n v="80.3"/>
    <n v="5"/>
    <n v="0"/>
    <n v="20.877999999999997"/>
    <n v="59.421999999999997"/>
  </r>
  <r>
    <n v="2062"/>
    <s v="CA-2011-106439"/>
    <n v="2011"/>
    <x v="656"/>
    <d v="2011-11-04T00:00:00"/>
    <n v="4"/>
    <s v="Standard Class"/>
    <s v="GG-14650"/>
    <x v="55"/>
    <x v="1"/>
    <s v="United States"/>
    <x v="1"/>
    <x v="1"/>
    <n v="90049"/>
    <x v="1"/>
    <s v="OFF-BI-10002571"/>
    <x v="1"/>
    <s v="Binders"/>
    <s v="Avery Framed View Binder, EZD Ring (Locking), Navy, 1 1/2&quot;"/>
    <n v="15.968000000000002"/>
    <n v="2"/>
    <n v="0.2"/>
    <n v="5.3891999999999989"/>
    <n v="10.578800000000003"/>
  </r>
  <r>
    <n v="2063"/>
    <s v="CA-2011-106439"/>
    <n v="2011"/>
    <x v="656"/>
    <d v="2011-11-04T00:00:00"/>
    <n v="4"/>
    <s v="Standard Class"/>
    <s v="GG-14650"/>
    <x v="55"/>
    <x v="1"/>
    <s v="United States"/>
    <x v="1"/>
    <x v="1"/>
    <n v="90049"/>
    <x v="1"/>
    <s v="OFF-PA-10000477"/>
    <x v="1"/>
    <s v="Paper"/>
    <s v="Xerox 1952"/>
    <n v="64.740000000000009"/>
    <n v="13"/>
    <n v="0"/>
    <n v="30.427800000000005"/>
    <n v="34.312200000000004"/>
  </r>
  <r>
    <n v="2064"/>
    <s v="CA-2011-106439"/>
    <n v="2011"/>
    <x v="656"/>
    <d v="2011-11-04T00:00:00"/>
    <n v="4"/>
    <s v="Standard Class"/>
    <s v="GG-14650"/>
    <x v="55"/>
    <x v="1"/>
    <s v="United States"/>
    <x v="1"/>
    <x v="1"/>
    <n v="90049"/>
    <x v="1"/>
    <s v="OFF-BI-10004209"/>
    <x v="1"/>
    <s v="Binders"/>
    <s v="Fellowes Twister Kit, Gray/Clear, 3/pkg"/>
    <n v="19.295999999999999"/>
    <n v="3"/>
    <n v="0.2"/>
    <n v="6.0299999999999994"/>
    <n v="13.266"/>
  </r>
  <r>
    <n v="2065"/>
    <s v="CA-2011-106439"/>
    <n v="2011"/>
    <x v="656"/>
    <d v="2011-11-04T00:00:00"/>
    <n v="4"/>
    <s v="Standard Class"/>
    <s v="GG-14650"/>
    <x v="55"/>
    <x v="1"/>
    <s v="United States"/>
    <x v="1"/>
    <x v="1"/>
    <n v="90049"/>
    <x v="1"/>
    <s v="OFF-ST-10001963"/>
    <x v="1"/>
    <s v="Storage"/>
    <s v="Tennsco Regal Shelving Units"/>
    <n v="405.64"/>
    <n v="4"/>
    <n v="0"/>
    <n v="12.169199999999989"/>
    <n v="393.4708"/>
  </r>
  <r>
    <n v="2066"/>
    <s v="CA-2011-106439"/>
    <n v="2011"/>
    <x v="656"/>
    <d v="2011-11-04T00:00:00"/>
    <n v="4"/>
    <s v="Standard Class"/>
    <s v="GG-14650"/>
    <x v="55"/>
    <x v="1"/>
    <s v="United States"/>
    <x v="1"/>
    <x v="1"/>
    <n v="90049"/>
    <x v="1"/>
    <s v="FUR-CH-10003833"/>
    <x v="0"/>
    <s v="Chairs"/>
    <s v="Novimex Fabric Task Chair"/>
    <n v="146.352"/>
    <n v="3"/>
    <n v="0.2"/>
    <n v="-9.1470000000000056"/>
    <n v="155.49900000000002"/>
  </r>
  <r>
    <n v="2067"/>
    <s v="CA-2011-106439"/>
    <n v="2011"/>
    <x v="656"/>
    <d v="2011-11-04T00:00:00"/>
    <n v="4"/>
    <s v="Standard Class"/>
    <s v="GG-14650"/>
    <x v="55"/>
    <x v="1"/>
    <s v="United States"/>
    <x v="1"/>
    <x v="1"/>
    <n v="90049"/>
    <x v="1"/>
    <s v="TEC-AC-10004568"/>
    <x v="2"/>
    <s v="Accessories"/>
    <s v="Maxell LTO Ultrium - 800 GB"/>
    <n v="251.91"/>
    <n v="9"/>
    <n v="0"/>
    <n v="47.862899999999982"/>
    <n v="204.0471"/>
  </r>
  <r>
    <n v="2068"/>
    <s v="CA-2011-106439"/>
    <n v="2011"/>
    <x v="656"/>
    <d v="2011-11-04T00:00:00"/>
    <n v="4"/>
    <s v="Standard Class"/>
    <s v="GG-14650"/>
    <x v="55"/>
    <x v="1"/>
    <s v="United States"/>
    <x v="1"/>
    <x v="1"/>
    <n v="90049"/>
    <x v="1"/>
    <s v="OFF-AR-10001419"/>
    <x v="1"/>
    <s v="Art"/>
    <s v="Newell 325"/>
    <n v="12.39"/>
    <n v="3"/>
    <n v="0"/>
    <n v="3.7169999999999996"/>
    <n v="8.6730000000000018"/>
  </r>
  <r>
    <n v="2069"/>
    <s v="CA-2012-133452"/>
    <n v="2012"/>
    <x v="657"/>
    <d v="2012-04-19T00:00:00"/>
    <n v="6"/>
    <s v="Standard Class"/>
    <s v="ZC-21910"/>
    <x v="233"/>
    <x v="0"/>
    <s v="United States"/>
    <x v="225"/>
    <x v="1"/>
    <n v="91767"/>
    <x v="1"/>
    <s v="TEC-AC-10002800"/>
    <x v="2"/>
    <s v="Accessories"/>
    <s v="Plantronics Audio 478 Stereo USB Headset"/>
    <n v="199.96"/>
    <n v="4"/>
    <n v="0"/>
    <n v="69.98599999999999"/>
    <n v="129.97400000000002"/>
  </r>
  <r>
    <n v="2070"/>
    <s v="CA-2012-133452"/>
    <n v="2012"/>
    <x v="657"/>
    <d v="2012-04-19T00:00:00"/>
    <n v="6"/>
    <s v="Standard Class"/>
    <s v="ZC-21910"/>
    <x v="233"/>
    <x v="0"/>
    <s v="United States"/>
    <x v="225"/>
    <x v="1"/>
    <n v="91767"/>
    <x v="1"/>
    <s v="FUR-TA-10003954"/>
    <x v="0"/>
    <s v="Tables"/>
    <s v="Hon 94000 Series Round Tables"/>
    <n v="710.83200000000011"/>
    <n v="3"/>
    <n v="0.2"/>
    <n v="-97.739399999999989"/>
    <n v="808.57140000000004"/>
  </r>
  <r>
    <n v="2071"/>
    <s v="CA-2013-146521"/>
    <n v="2013"/>
    <x v="658"/>
    <d v="2013-07-24T00:00:00"/>
    <n v="2"/>
    <s v="Second Class"/>
    <s v="CC-12610"/>
    <x v="566"/>
    <x v="1"/>
    <s v="United States"/>
    <x v="10"/>
    <x v="9"/>
    <n v="19134"/>
    <x v="3"/>
    <s v="OFF-BI-10000301"/>
    <x v="1"/>
    <s v="Binders"/>
    <s v="GBC Instant Report Kit"/>
    <n v="1.9410000000000003"/>
    <n v="1"/>
    <n v="0.7"/>
    <n v="-1.294"/>
    <n v="3.2350000000000003"/>
  </r>
  <r>
    <n v="2072"/>
    <s v="US-2014-110996"/>
    <n v="2014"/>
    <x v="225"/>
    <d v="2014-11-26T00:00:00"/>
    <n v="5"/>
    <s v="Standard Class"/>
    <s v="KA-16525"/>
    <x v="567"/>
    <x v="0"/>
    <s v="United States"/>
    <x v="276"/>
    <x v="1"/>
    <n v="91761"/>
    <x v="1"/>
    <s v="FUR-CH-10003956"/>
    <x v="0"/>
    <s v="Chairs"/>
    <s v="Novimex High-Tech Fabric Mesh Task Chair"/>
    <n v="283.92"/>
    <n v="5"/>
    <n v="0.2"/>
    <n v="-46.137000000000029"/>
    <n v="330.05700000000002"/>
  </r>
  <r>
    <n v="2073"/>
    <s v="CA-2013-129693"/>
    <n v="2013"/>
    <x v="491"/>
    <d v="2013-12-03T00:00:00"/>
    <n v="6"/>
    <s v="Standard Class"/>
    <s v="TC-20980"/>
    <x v="568"/>
    <x v="1"/>
    <s v="United States"/>
    <x v="4"/>
    <x v="4"/>
    <n v="98105"/>
    <x v="1"/>
    <s v="OFF-BI-10002954"/>
    <x v="1"/>
    <s v="Binders"/>
    <s v="Newell 3-Hole Punched Plastic Slotted Magazine Holders for Binders"/>
    <n v="7.3120000000000012"/>
    <n v="2"/>
    <n v="0.2"/>
    <n v="2.5591999999999997"/>
    <n v="4.7528000000000015"/>
  </r>
  <r>
    <n v="2074"/>
    <s v="CA-2014-122504"/>
    <n v="2014"/>
    <x v="659"/>
    <d v="2014-11-13T00:00:00"/>
    <n v="5"/>
    <s v="Second Class"/>
    <s v="DB-13270"/>
    <x v="489"/>
    <x v="2"/>
    <s v="United States"/>
    <x v="71"/>
    <x v="1"/>
    <n v="94513"/>
    <x v="1"/>
    <s v="TEC-AC-10003289"/>
    <x v="2"/>
    <s v="Accessories"/>
    <s v="Anker Ultra-Slim Mini Bluetooth 3.0 Wireless Keyboard"/>
    <n v="59.97"/>
    <n v="3"/>
    <n v="0"/>
    <n v="13.793099999999999"/>
    <n v="46.176900000000003"/>
  </r>
  <r>
    <n v="2075"/>
    <s v="CA-2014-122504"/>
    <n v="2014"/>
    <x v="659"/>
    <d v="2014-11-13T00:00:00"/>
    <n v="5"/>
    <s v="Second Class"/>
    <s v="DB-13270"/>
    <x v="489"/>
    <x v="2"/>
    <s v="United States"/>
    <x v="71"/>
    <x v="1"/>
    <n v="94513"/>
    <x v="1"/>
    <s v="TEC-PH-10002468"/>
    <x v="2"/>
    <s v="Phones"/>
    <s v="Plantronics CS 50-USB - headset - Convertible, Monaural"/>
    <n v="761.5440000000001"/>
    <n v="7"/>
    <n v="0.2"/>
    <n v="66.635100000000023"/>
    <n v="694.90890000000013"/>
  </r>
  <r>
    <n v="2076"/>
    <s v="CA-2011-131051"/>
    <n v="2011"/>
    <x v="588"/>
    <d v="2011-12-05T00:00:00"/>
    <n v="4"/>
    <s v="Standard Class"/>
    <s v="TR-21325"/>
    <x v="309"/>
    <x v="0"/>
    <s v="United States"/>
    <x v="8"/>
    <x v="1"/>
    <n v="94122"/>
    <x v="1"/>
    <s v="FUR-FU-10001861"/>
    <x v="0"/>
    <s v="Furnishings"/>
    <s v="Floodlight Indoor Halogen Bulbs, 1 Bulb per Pack, 60 Watts"/>
    <n v="58.199999999999996"/>
    <n v="3"/>
    <n v="0"/>
    <n v="28.517999999999994"/>
    <n v="29.682000000000002"/>
  </r>
  <r>
    <n v="2077"/>
    <s v="CA-2014-140676"/>
    <n v="2014"/>
    <x v="510"/>
    <d v="2014-09-16T00:00:00"/>
    <n v="3"/>
    <s v="First Class"/>
    <s v="BF-11080"/>
    <x v="569"/>
    <x v="0"/>
    <s v="United States"/>
    <x v="248"/>
    <x v="39"/>
    <n v="21215"/>
    <x v="3"/>
    <s v="OFF-PA-10004082"/>
    <x v="1"/>
    <s v="Paper"/>
    <s v="Adams Telephone Message Book w/Frequently-Called Numbers Space, 400 Messages per Book"/>
    <n v="39.900000000000006"/>
    <n v="5"/>
    <n v="0"/>
    <n v="19.950000000000003"/>
    <n v="19.950000000000003"/>
  </r>
  <r>
    <n v="2078"/>
    <s v="CA-2014-140676"/>
    <n v="2014"/>
    <x v="510"/>
    <d v="2014-09-16T00:00:00"/>
    <n v="3"/>
    <s v="First Class"/>
    <s v="BF-11080"/>
    <x v="569"/>
    <x v="0"/>
    <s v="United States"/>
    <x v="248"/>
    <x v="39"/>
    <n v="21215"/>
    <x v="3"/>
    <s v="OFF-AP-10000358"/>
    <x v="1"/>
    <s v="Appliances"/>
    <s v="Fellowes Basic Home/Office Series Surge Protectors"/>
    <n v="90.86"/>
    <n v="7"/>
    <n v="0"/>
    <n v="26.349399999999992"/>
    <n v="64.510600000000011"/>
  </r>
  <r>
    <n v="2079"/>
    <s v="CA-2014-140676"/>
    <n v="2014"/>
    <x v="510"/>
    <d v="2014-09-16T00:00:00"/>
    <n v="3"/>
    <s v="First Class"/>
    <s v="BF-11080"/>
    <x v="569"/>
    <x v="0"/>
    <s v="United States"/>
    <x v="248"/>
    <x v="39"/>
    <n v="21215"/>
    <x v="3"/>
    <s v="OFF-PA-10004243"/>
    <x v="1"/>
    <s v="Paper"/>
    <s v="Xerox 1939"/>
    <n v="94.85"/>
    <n v="5"/>
    <n v="0"/>
    <n v="45.527999999999992"/>
    <n v="49.322000000000003"/>
  </r>
  <r>
    <n v="2080"/>
    <s v="CA-2012-120103"/>
    <n v="2012"/>
    <x v="100"/>
    <d v="2012-12-29T00:00:00"/>
    <n v="5"/>
    <s v="Standard Class"/>
    <s v="MS-17365"/>
    <x v="333"/>
    <x v="0"/>
    <s v="United States"/>
    <x v="42"/>
    <x v="16"/>
    <n v="85023"/>
    <x v="1"/>
    <s v="OFF-PA-10001295"/>
    <x v="1"/>
    <s v="Paper"/>
    <s v="Computer Printout Paper with Letter-Trim Perforations"/>
    <n v="106.232"/>
    <n v="7"/>
    <n v="0.2"/>
    <n v="37.181199999999997"/>
    <n v="69.05080000000001"/>
  </r>
  <r>
    <n v="2081"/>
    <s v="CA-2012-120103"/>
    <n v="2012"/>
    <x v="100"/>
    <d v="2012-12-29T00:00:00"/>
    <n v="5"/>
    <s v="Standard Class"/>
    <s v="MS-17365"/>
    <x v="333"/>
    <x v="0"/>
    <s v="United States"/>
    <x v="42"/>
    <x v="16"/>
    <n v="85023"/>
    <x v="1"/>
    <s v="TEC-PH-10002170"/>
    <x v="2"/>
    <s v="Phones"/>
    <s v="ClearSounds CSC500 Amplified Spirit Phone Corded phone"/>
    <n v="111.98399999999999"/>
    <n v="2"/>
    <n v="0.2"/>
    <n v="11.198400000000003"/>
    <n v="100.78559999999999"/>
  </r>
  <r>
    <n v="2082"/>
    <s v="CA-2012-120103"/>
    <n v="2012"/>
    <x v="100"/>
    <d v="2012-12-29T00:00:00"/>
    <n v="5"/>
    <s v="Standard Class"/>
    <s v="MS-17365"/>
    <x v="333"/>
    <x v="0"/>
    <s v="United States"/>
    <x v="42"/>
    <x v="16"/>
    <n v="85023"/>
    <x v="1"/>
    <s v="FUR-FU-10002885"/>
    <x v="0"/>
    <s v="Furnishings"/>
    <s v="Magna Visual Magnetic Picture Hangers"/>
    <n v="7.7120000000000006"/>
    <n v="2"/>
    <n v="0.2"/>
    <n v="1.7352000000000005"/>
    <n v="5.9767999999999999"/>
  </r>
  <r>
    <n v="2083"/>
    <s v="CA-2014-104647"/>
    <n v="2014"/>
    <x v="660"/>
    <d v="2014-03-02T00:00:00"/>
    <n v="6"/>
    <s v="Standard Class"/>
    <s v="CK-12595"/>
    <x v="242"/>
    <x v="0"/>
    <s v="United States"/>
    <x v="1"/>
    <x v="1"/>
    <n v="90008"/>
    <x v="1"/>
    <s v="OFF-PA-10002870"/>
    <x v="1"/>
    <s v="Paper"/>
    <s v="Ampad Phone Message Book, Recycled, 400 Message Capacity, 5 ¾” x 11”"/>
    <n v="37.44"/>
    <n v="6"/>
    <n v="0"/>
    <n v="16.847999999999999"/>
    <n v="20.591999999999999"/>
  </r>
  <r>
    <n v="2084"/>
    <s v="CA-2011-110352"/>
    <n v="2011"/>
    <x v="533"/>
    <d v="2011-11-29T00:00:00"/>
    <n v="6"/>
    <s v="Standard Class"/>
    <s v="ED-13885"/>
    <x v="525"/>
    <x v="2"/>
    <s v="United States"/>
    <x v="12"/>
    <x v="5"/>
    <n v="77036"/>
    <x v="2"/>
    <s v="OFF-LA-10003923"/>
    <x v="1"/>
    <s v="Labels"/>
    <s v="Alphabetical Labels for Top Tab Filing"/>
    <n v="23.680000000000003"/>
    <n v="2"/>
    <n v="0.2"/>
    <n v="8.879999999999999"/>
    <n v="14.800000000000004"/>
  </r>
  <r>
    <n v="2085"/>
    <s v="CA-2013-140501"/>
    <n v="2013"/>
    <x v="661"/>
    <d v="2013-06-29T00:00:00"/>
    <n v="5"/>
    <s v="Standard Class"/>
    <s v="IM-15070"/>
    <x v="5"/>
    <x v="0"/>
    <s v="United States"/>
    <x v="20"/>
    <x v="15"/>
    <n v="10009"/>
    <x v="3"/>
    <s v="OFF-LA-10003510"/>
    <x v="1"/>
    <s v="Labels"/>
    <s v="Avery 4027 File Folder Labels for Dot Matrix Printers, 5000 Labels per Box, White"/>
    <n v="122.12"/>
    <n v="4"/>
    <n v="0"/>
    <n v="56.175200000000004"/>
    <n v="65.944800000000001"/>
  </r>
  <r>
    <n v="2086"/>
    <s v="CA-2013-140501"/>
    <n v="2013"/>
    <x v="661"/>
    <d v="2013-06-29T00:00:00"/>
    <n v="5"/>
    <s v="Standard Class"/>
    <s v="IM-15070"/>
    <x v="5"/>
    <x v="0"/>
    <s v="United States"/>
    <x v="20"/>
    <x v="15"/>
    <n v="10009"/>
    <x v="3"/>
    <s v="OFF-LA-10000248"/>
    <x v="1"/>
    <s v="Labels"/>
    <s v="Avery 52"/>
    <n v="18.45"/>
    <n v="5"/>
    <n v="0"/>
    <n v="8.6715"/>
    <n v="9.7784999999999993"/>
  </r>
  <r>
    <n v="2087"/>
    <s v="CA-2013-140501"/>
    <n v="2013"/>
    <x v="661"/>
    <d v="2013-06-29T00:00:00"/>
    <n v="5"/>
    <s v="Standard Class"/>
    <s v="IM-15070"/>
    <x v="5"/>
    <x v="0"/>
    <s v="United States"/>
    <x v="20"/>
    <x v="15"/>
    <n v="10009"/>
    <x v="3"/>
    <s v="OFF-ST-10000060"/>
    <x v="1"/>
    <s v="Storage"/>
    <s v="Fellowes Bankers Box Staxonsteel Drawer File/Stacking System"/>
    <n v="324.90000000000003"/>
    <n v="5"/>
    <n v="0"/>
    <n v="38.988000000000014"/>
    <n v="285.91200000000003"/>
  </r>
  <r>
    <n v="2088"/>
    <s v="CA-2013-140501"/>
    <n v="2013"/>
    <x v="661"/>
    <d v="2013-06-29T00:00:00"/>
    <n v="5"/>
    <s v="Standard Class"/>
    <s v="IM-15070"/>
    <x v="5"/>
    <x v="0"/>
    <s v="United States"/>
    <x v="20"/>
    <x v="15"/>
    <n v="10009"/>
    <x v="3"/>
    <s v="OFF-PA-10003129"/>
    <x v="1"/>
    <s v="Paper"/>
    <s v="Tops White Computer Printout Paper"/>
    <n v="146.72999999999999"/>
    <n v="3"/>
    <n v="0"/>
    <n v="68.963099999999997"/>
    <n v="77.766899999999993"/>
  </r>
  <r>
    <n v="2089"/>
    <s v="CA-2013-140501"/>
    <n v="2013"/>
    <x v="661"/>
    <d v="2013-06-29T00:00:00"/>
    <n v="5"/>
    <s v="Standard Class"/>
    <s v="IM-15070"/>
    <x v="5"/>
    <x v="0"/>
    <s v="United States"/>
    <x v="20"/>
    <x v="15"/>
    <n v="10009"/>
    <x v="3"/>
    <s v="OFF-FA-10004076"/>
    <x v="1"/>
    <s v="Fasteners"/>
    <s v="Translucent Push Pins by OIC"/>
    <n v="3.96"/>
    <n v="2"/>
    <n v="0"/>
    <n v="1.4651999999999998"/>
    <n v="2.4948000000000001"/>
  </r>
  <r>
    <n v="2090"/>
    <s v="CA-2012-139290"/>
    <n v="2012"/>
    <x v="662"/>
    <d v="2012-10-30T00:00:00"/>
    <n v="4"/>
    <s v="Standard Class"/>
    <s v="MY-17380"/>
    <x v="199"/>
    <x v="1"/>
    <s v="United States"/>
    <x v="277"/>
    <x v="1"/>
    <n v="91730"/>
    <x v="1"/>
    <s v="OFF-LA-10004008"/>
    <x v="1"/>
    <s v="Labels"/>
    <s v="Avery 507"/>
    <n v="5.76"/>
    <n v="2"/>
    <n v="0"/>
    <n v="2.6495999999999995"/>
    <n v="3.1104000000000003"/>
  </r>
  <r>
    <n v="2091"/>
    <s v="CA-2014-166142"/>
    <n v="2014"/>
    <x v="663"/>
    <d v="2014-07-20T00:00:00"/>
    <n v="4"/>
    <s v="Standard Class"/>
    <s v="MM-17260"/>
    <x v="570"/>
    <x v="0"/>
    <s v="United States"/>
    <x v="40"/>
    <x v="13"/>
    <n v="19805"/>
    <x v="3"/>
    <s v="OFF-BI-10004094"/>
    <x v="1"/>
    <s v="Binders"/>
    <s v="GBC Standard Plastic Binding Systems Combs"/>
    <n v="26.549999999999997"/>
    <n v="3"/>
    <n v="0"/>
    <n v="13.009499999999999"/>
    <n v="13.540499999999998"/>
  </r>
  <r>
    <n v="2092"/>
    <s v="CA-2014-166142"/>
    <n v="2014"/>
    <x v="663"/>
    <d v="2014-07-20T00:00:00"/>
    <n v="4"/>
    <s v="Standard Class"/>
    <s v="MM-17260"/>
    <x v="570"/>
    <x v="0"/>
    <s v="United States"/>
    <x v="40"/>
    <x v="13"/>
    <n v="19805"/>
    <x v="3"/>
    <s v="FUR-TA-10004607"/>
    <x v="0"/>
    <s v="Tables"/>
    <s v="Hon 2111 Invitation Series Straight Table"/>
    <n v="310.44300000000004"/>
    <n v="3"/>
    <n v="0.3"/>
    <n v="-48.783900000000031"/>
    <n v="359.22690000000006"/>
  </r>
  <r>
    <n v="2093"/>
    <s v="CA-2011-145926"/>
    <n v="2011"/>
    <x v="664"/>
    <d v="2011-11-21T00:00:00"/>
    <n v="4"/>
    <s v="Standard Class"/>
    <s v="MP-17470"/>
    <x v="88"/>
    <x v="2"/>
    <s v="United States"/>
    <x v="278"/>
    <x v="11"/>
    <n v="56560"/>
    <x v="2"/>
    <s v="FUR-CH-10004289"/>
    <x v="0"/>
    <s v="Chairs"/>
    <s v="Global Super Steno Chair"/>
    <n v="479.90000000000003"/>
    <n v="5"/>
    <n v="0"/>
    <n v="81.58299999999997"/>
    <n v="398.31700000000006"/>
  </r>
  <r>
    <n v="2094"/>
    <s v="CA-2012-149678"/>
    <n v="2012"/>
    <x v="657"/>
    <d v="2012-04-15T00:00:00"/>
    <n v="2"/>
    <s v="Second Class"/>
    <s v="AW-10840"/>
    <x v="497"/>
    <x v="0"/>
    <s v="United States"/>
    <x v="168"/>
    <x v="27"/>
    <n v="87401"/>
    <x v="1"/>
    <s v="OFF-SU-10004498"/>
    <x v="1"/>
    <s v="Supplies"/>
    <s v="Martin-Yale Premier Letter Opener"/>
    <n v="12.88"/>
    <n v="1"/>
    <n v="0"/>
    <n v="0.38640000000000008"/>
    <n v="12.493600000000001"/>
  </r>
  <r>
    <n v="2095"/>
    <s v="US-2012-164357"/>
    <n v="2012"/>
    <x v="665"/>
    <d v="2012-11-29T00:00:00"/>
    <n v="4"/>
    <s v="Standard Class"/>
    <s v="SF-20065"/>
    <x v="11"/>
    <x v="0"/>
    <s v="United States"/>
    <x v="40"/>
    <x v="3"/>
    <n v="28403"/>
    <x v="0"/>
    <s v="OFF-AR-10001177"/>
    <x v="1"/>
    <s v="Art"/>
    <s v="Newell 349"/>
    <n v="13.120000000000001"/>
    <n v="5"/>
    <n v="0.2"/>
    <n v="1.4759999999999982"/>
    <n v="11.644000000000002"/>
  </r>
  <r>
    <n v="2096"/>
    <s v="US-2013-146570"/>
    <n v="2013"/>
    <x v="666"/>
    <d v="2013-05-21T00:00:00"/>
    <n v="5"/>
    <s v="Standard Class"/>
    <s v="SN-20710"/>
    <x v="17"/>
    <x v="2"/>
    <s v="United States"/>
    <x v="25"/>
    <x v="35"/>
    <n v="39212"/>
    <x v="0"/>
    <s v="OFF-BI-10001718"/>
    <x v="1"/>
    <s v="Binders"/>
    <s v="GBC DocuBind P50 Personal Binding Machine"/>
    <n v="511.84"/>
    <n v="8"/>
    <n v="0"/>
    <n v="240.56479999999999"/>
    <n v="271.27519999999998"/>
  </r>
  <r>
    <n v="2097"/>
    <s v="US-2013-146570"/>
    <n v="2013"/>
    <x v="666"/>
    <d v="2013-05-21T00:00:00"/>
    <n v="5"/>
    <s v="Standard Class"/>
    <s v="SN-20710"/>
    <x v="17"/>
    <x v="2"/>
    <s v="United States"/>
    <x v="25"/>
    <x v="35"/>
    <n v="39212"/>
    <x v="0"/>
    <s v="OFF-AR-10004602"/>
    <x v="1"/>
    <s v="Art"/>
    <s v="Boston KS Multi-Size Manual Pencil Sharpener"/>
    <n v="91.96"/>
    <n v="4"/>
    <n v="0"/>
    <n v="25.748800000000003"/>
    <n v="66.211199999999991"/>
  </r>
  <r>
    <n v="2098"/>
    <s v="US-2013-146570"/>
    <n v="2013"/>
    <x v="666"/>
    <d v="2013-05-21T00:00:00"/>
    <n v="5"/>
    <s v="Standard Class"/>
    <s v="SN-20710"/>
    <x v="17"/>
    <x v="2"/>
    <s v="United States"/>
    <x v="25"/>
    <x v="35"/>
    <n v="39212"/>
    <x v="0"/>
    <s v="OFF-AR-10003856"/>
    <x v="1"/>
    <s v="Art"/>
    <s v="Newell 344"/>
    <n v="8.34"/>
    <n v="3"/>
    <n v="0"/>
    <n v="2.1683999999999997"/>
    <n v="6.1715999999999998"/>
  </r>
  <r>
    <n v="2099"/>
    <s v="CA-2014-124401"/>
    <n v="2014"/>
    <x v="210"/>
    <d v="2014-09-13T00:00:00"/>
    <n v="5"/>
    <s v="Standard Class"/>
    <s v="RD-19900"/>
    <x v="76"/>
    <x v="0"/>
    <s v="United States"/>
    <x v="32"/>
    <x v="21"/>
    <n v="97206"/>
    <x v="1"/>
    <s v="OFF-ST-10000649"/>
    <x v="1"/>
    <s v="Storage"/>
    <s v="Hanging Personal Folder File"/>
    <n v="37.68"/>
    <n v="3"/>
    <n v="0.2"/>
    <n v="2.3550000000000022"/>
    <n v="35.324999999999996"/>
  </r>
  <r>
    <n v="2100"/>
    <s v="CA-2014-124401"/>
    <n v="2014"/>
    <x v="210"/>
    <d v="2014-09-13T00:00:00"/>
    <n v="5"/>
    <s v="Standard Class"/>
    <s v="RD-19900"/>
    <x v="76"/>
    <x v="0"/>
    <s v="United States"/>
    <x v="32"/>
    <x v="21"/>
    <n v="97206"/>
    <x v="1"/>
    <s v="TEC-AC-10002926"/>
    <x v="2"/>
    <s v="Accessories"/>
    <s v="Logitech Wireless Marathon Mouse M705"/>
    <n v="279.94400000000002"/>
    <n v="7"/>
    <n v="0.2"/>
    <n v="80.48390000000002"/>
    <n v="199.46010000000001"/>
  </r>
  <r>
    <n v="2101"/>
    <s v="US-2011-140116"/>
    <n v="2011"/>
    <x v="418"/>
    <d v="2011-03-17T00:00:00"/>
    <n v="7"/>
    <s v="Standard Class"/>
    <s v="KT-16480"/>
    <x v="409"/>
    <x v="0"/>
    <s v="United States"/>
    <x v="60"/>
    <x v="22"/>
    <n v="80219"/>
    <x v="1"/>
    <s v="OFF-ST-10000078"/>
    <x v="1"/>
    <s v="Storage"/>
    <s v="Tennsco 6- and 18-Compartment Lockers"/>
    <n v="636.40800000000013"/>
    <n v="3"/>
    <n v="0.2"/>
    <n v="-15.910200000000088"/>
    <n v="652.31820000000016"/>
  </r>
  <r>
    <n v="2102"/>
    <s v="US-2011-140116"/>
    <n v="2011"/>
    <x v="418"/>
    <d v="2011-03-17T00:00:00"/>
    <n v="7"/>
    <s v="Standard Class"/>
    <s v="KT-16480"/>
    <x v="409"/>
    <x v="0"/>
    <s v="United States"/>
    <x v="60"/>
    <x v="22"/>
    <n v="80219"/>
    <x v="1"/>
    <s v="OFF-AR-10001044"/>
    <x v="1"/>
    <s v="Art"/>
    <s v="BOSTON Ranger #55 Pencil Sharpener, Black"/>
    <n v="83.168000000000006"/>
    <n v="4"/>
    <n v="0.2"/>
    <n v="9.3563999999999936"/>
    <n v="73.811600000000013"/>
  </r>
  <r>
    <n v="2103"/>
    <s v="CA-2011-123295"/>
    <n v="2011"/>
    <x v="667"/>
    <d v="2011-07-18T00:00:00"/>
    <n v="0"/>
    <s v="Same Day"/>
    <s v="AH-10120"/>
    <x v="571"/>
    <x v="2"/>
    <s v="United States"/>
    <x v="93"/>
    <x v="16"/>
    <n v="85705"/>
    <x v="1"/>
    <s v="FUR-CH-10002372"/>
    <x v="0"/>
    <s v="Chairs"/>
    <s v="Office Star - Ergonomically Designed Knee Chair"/>
    <n v="259.13600000000002"/>
    <n v="4"/>
    <n v="0.2"/>
    <n v="-25.913599999999988"/>
    <n v="285.0496"/>
  </r>
  <r>
    <n v="2104"/>
    <s v="CA-2014-167101"/>
    <n v="2014"/>
    <x v="668"/>
    <d v="2014-03-29T00:00:00"/>
    <n v="4"/>
    <s v="Second Class"/>
    <s v="BM-11650"/>
    <x v="312"/>
    <x v="1"/>
    <s v="United States"/>
    <x v="20"/>
    <x v="15"/>
    <n v="10009"/>
    <x v="3"/>
    <s v="OFF-PA-10000357"/>
    <x v="1"/>
    <s v="Paper"/>
    <s v="Xerox 1888"/>
    <n v="221.92"/>
    <n v="4"/>
    <n v="0"/>
    <n v="106.52159999999999"/>
    <n v="115.3984"/>
  </r>
  <r>
    <n v="2105"/>
    <s v="CA-2014-167101"/>
    <n v="2014"/>
    <x v="668"/>
    <d v="2014-03-29T00:00:00"/>
    <n v="4"/>
    <s v="Second Class"/>
    <s v="BM-11650"/>
    <x v="312"/>
    <x v="1"/>
    <s v="United States"/>
    <x v="20"/>
    <x v="15"/>
    <n v="10009"/>
    <x v="3"/>
    <s v="TEC-AC-10001266"/>
    <x v="2"/>
    <s v="Accessories"/>
    <s v="Memorex Micro Travel Drive 8 GB"/>
    <n v="26"/>
    <n v="2"/>
    <n v="0"/>
    <n v="11.7"/>
    <n v="14.3"/>
  </r>
  <r>
    <n v="2106"/>
    <s v="US-2011-167633"/>
    <n v="2011"/>
    <x v="587"/>
    <d v="2011-10-05T00:00:00"/>
    <n v="5"/>
    <s v="Standard Class"/>
    <s v="BW-11200"/>
    <x v="572"/>
    <x v="0"/>
    <s v="United States"/>
    <x v="199"/>
    <x v="2"/>
    <n v="33437"/>
    <x v="0"/>
    <s v="OFF-PA-10004888"/>
    <x v="1"/>
    <s v="Paper"/>
    <s v="Xerox 217"/>
    <n v="15.552000000000003"/>
    <n v="3"/>
    <n v="0.2"/>
    <n v="5.4432"/>
    <n v="10.108800000000002"/>
  </r>
  <r>
    <n v="2107"/>
    <s v="US-2011-152723"/>
    <n v="2011"/>
    <x v="467"/>
    <d v="2011-09-26T00:00:00"/>
    <n v="0"/>
    <s v="Same Day"/>
    <s v="HG-14965"/>
    <x v="428"/>
    <x v="1"/>
    <s v="United States"/>
    <x v="279"/>
    <x v="5"/>
    <n v="75150"/>
    <x v="2"/>
    <s v="OFF-BI-10003460"/>
    <x v="1"/>
    <s v="Binders"/>
    <s v="Acco 3-Hole Punch"/>
    <n v="0.87599999999999978"/>
    <n v="1"/>
    <n v="0.8"/>
    <n v="-1.4016000000000002"/>
    <n v="2.2776000000000001"/>
  </r>
  <r>
    <n v="2108"/>
    <s v="CA-2012-164882"/>
    <n v="2012"/>
    <x v="89"/>
    <d v="2012-10-31T00:00:00"/>
    <n v="0"/>
    <s v="Same Day"/>
    <s v="SG-20080"/>
    <x v="65"/>
    <x v="0"/>
    <s v="United States"/>
    <x v="56"/>
    <x v="1"/>
    <n v="92374"/>
    <x v="1"/>
    <s v="OFF-PA-10000157"/>
    <x v="1"/>
    <s v="Paper"/>
    <s v="Xerox 191"/>
    <n v="19.98"/>
    <n v="1"/>
    <n v="0"/>
    <n v="9.3905999999999992"/>
    <n v="10.589400000000001"/>
  </r>
  <r>
    <n v="2109"/>
    <s v="CA-2012-164882"/>
    <n v="2012"/>
    <x v="89"/>
    <d v="2012-10-31T00:00:00"/>
    <n v="0"/>
    <s v="Same Day"/>
    <s v="SG-20080"/>
    <x v="65"/>
    <x v="0"/>
    <s v="United States"/>
    <x v="56"/>
    <x v="1"/>
    <n v="92374"/>
    <x v="1"/>
    <s v="OFF-BI-10004519"/>
    <x v="1"/>
    <s v="Binders"/>
    <s v="GBC DocuBind P100 Manual Binding Machine"/>
    <n v="398.35199999999998"/>
    <n v="3"/>
    <n v="0.2"/>
    <n v="124.48499999999999"/>
    <n v="273.86699999999996"/>
  </r>
  <r>
    <n v="2110"/>
    <s v="CA-2012-164882"/>
    <n v="2012"/>
    <x v="89"/>
    <d v="2012-10-31T00:00:00"/>
    <n v="0"/>
    <s v="Same Day"/>
    <s v="SG-20080"/>
    <x v="65"/>
    <x v="0"/>
    <s v="United States"/>
    <x v="56"/>
    <x v="1"/>
    <n v="92374"/>
    <x v="1"/>
    <s v="OFF-AR-10004272"/>
    <x v="1"/>
    <s v="Art"/>
    <s v="Newell 308"/>
    <n v="5.04"/>
    <n v="3"/>
    <n v="0"/>
    <n v="1.2599999999999998"/>
    <n v="3.7800000000000002"/>
  </r>
  <r>
    <n v="2111"/>
    <s v="CA-2012-164882"/>
    <n v="2012"/>
    <x v="89"/>
    <d v="2012-10-31T00:00:00"/>
    <n v="0"/>
    <s v="Same Day"/>
    <s v="SG-20080"/>
    <x v="65"/>
    <x v="0"/>
    <s v="United States"/>
    <x v="56"/>
    <x v="1"/>
    <n v="92374"/>
    <x v="1"/>
    <s v="OFF-FA-10000585"/>
    <x v="1"/>
    <s v="Fasteners"/>
    <s v="OIC Bulk Pack Metal Binder Clips"/>
    <n v="17.450000000000003"/>
    <n v="5"/>
    <n v="0"/>
    <n v="8.0269999999999992"/>
    <n v="9.4230000000000036"/>
  </r>
  <r>
    <n v="2112"/>
    <s v="CA-2012-164882"/>
    <n v="2012"/>
    <x v="89"/>
    <d v="2012-10-31T00:00:00"/>
    <n v="0"/>
    <s v="Same Day"/>
    <s v="SG-20080"/>
    <x v="65"/>
    <x v="0"/>
    <s v="United States"/>
    <x v="56"/>
    <x v="1"/>
    <n v="92374"/>
    <x v="1"/>
    <s v="FUR-CH-10004218"/>
    <x v="0"/>
    <s v="Chairs"/>
    <s v="Global Fabric Manager's Chair, Dark Gray"/>
    <n v="323.13600000000002"/>
    <n v="4"/>
    <n v="0.2"/>
    <n v="20.196000000000012"/>
    <n v="302.94"/>
  </r>
  <r>
    <n v="2113"/>
    <s v="CA-2012-164882"/>
    <n v="2012"/>
    <x v="89"/>
    <d v="2012-10-31T00:00:00"/>
    <n v="0"/>
    <s v="Same Day"/>
    <s v="SG-20080"/>
    <x v="65"/>
    <x v="0"/>
    <s v="United States"/>
    <x v="56"/>
    <x v="1"/>
    <n v="92374"/>
    <x v="1"/>
    <s v="OFF-SU-10004231"/>
    <x v="1"/>
    <s v="Supplies"/>
    <s v="Acme Tagit Stainless Steel Antibacterial Scissors"/>
    <n v="29.700000000000003"/>
    <n v="3"/>
    <n v="0"/>
    <n v="8.0190000000000001"/>
    <n v="21.681000000000004"/>
  </r>
  <r>
    <n v="2114"/>
    <s v="CA-2012-164882"/>
    <n v="2012"/>
    <x v="89"/>
    <d v="2012-10-31T00:00:00"/>
    <n v="0"/>
    <s v="Same Day"/>
    <s v="SG-20080"/>
    <x v="65"/>
    <x v="0"/>
    <s v="United States"/>
    <x v="56"/>
    <x v="1"/>
    <n v="92374"/>
    <x v="1"/>
    <s v="TEC-PH-10001578"/>
    <x v="2"/>
    <s v="Phones"/>
    <s v="Polycom SoundStation2 EX Conference phone"/>
    <n v="1295.8400000000001"/>
    <n v="4"/>
    <n v="0.2"/>
    <n v="145.78199999999993"/>
    <n v="1150.0580000000002"/>
  </r>
  <r>
    <n v="2115"/>
    <s v="CA-2012-164882"/>
    <n v="2012"/>
    <x v="89"/>
    <d v="2012-10-31T00:00:00"/>
    <n v="0"/>
    <s v="Same Day"/>
    <s v="SG-20080"/>
    <x v="65"/>
    <x v="0"/>
    <s v="United States"/>
    <x v="56"/>
    <x v="1"/>
    <n v="92374"/>
    <x v="1"/>
    <s v="OFF-ST-10003638"/>
    <x v="1"/>
    <s v="Storage"/>
    <s v="Mobile Personal File Cube"/>
    <n v="46.84"/>
    <n v="2"/>
    <n v="0"/>
    <n v="12.646799999999999"/>
    <n v="34.193200000000004"/>
  </r>
  <r>
    <n v="2116"/>
    <s v="CA-2012-164882"/>
    <n v="2012"/>
    <x v="89"/>
    <d v="2012-10-31T00:00:00"/>
    <n v="0"/>
    <s v="Same Day"/>
    <s v="SG-20080"/>
    <x v="65"/>
    <x v="0"/>
    <s v="United States"/>
    <x v="56"/>
    <x v="1"/>
    <n v="92374"/>
    <x v="1"/>
    <s v="FUR-BO-10002213"/>
    <x v="0"/>
    <s v="Bookcases"/>
    <s v="DMI Eclipse Executive Suite Bookcases"/>
    <n v="425.83300000000003"/>
    <n v="1"/>
    <n v="0.15"/>
    <n v="20.03919999999998"/>
    <n v="405.79380000000003"/>
  </r>
  <r>
    <n v="2117"/>
    <s v="CA-2012-159786"/>
    <n v="2012"/>
    <x v="88"/>
    <d v="2012-10-17T00:00:00"/>
    <n v="5"/>
    <s v="Second Class"/>
    <s v="RK-19300"/>
    <x v="343"/>
    <x v="0"/>
    <s v="United States"/>
    <x v="30"/>
    <x v="15"/>
    <n v="14609"/>
    <x v="3"/>
    <s v="FUR-TA-10001307"/>
    <x v="0"/>
    <s v="Tables"/>
    <s v="SAFCO PlanMaster Heigh-Adjustable Drafting Table Base, 43w x 30d x 30-37h, Black"/>
    <n v="209.67"/>
    <n v="1"/>
    <n v="0.4"/>
    <n v="-13.978000000000009"/>
    <n v="223.648"/>
  </r>
  <r>
    <n v="2118"/>
    <s v="CA-2013-130267"/>
    <n v="2013"/>
    <x v="251"/>
    <d v="2013-09-24T00:00:00"/>
    <n v="4"/>
    <s v="Standard Class"/>
    <s v="SW-20245"/>
    <x v="573"/>
    <x v="0"/>
    <s v="United States"/>
    <x v="280"/>
    <x v="1"/>
    <n v="95207"/>
    <x v="1"/>
    <s v="OFF-PA-10002222"/>
    <x v="1"/>
    <s v="Paper"/>
    <s v="Xerox Color Copier Paper, 11&quot; x 17&quot;, Ream"/>
    <n v="159.88"/>
    <n v="7"/>
    <n v="0"/>
    <n v="73.544799999999995"/>
    <n v="86.3352"/>
  </r>
  <r>
    <n v="2119"/>
    <s v="CA-2014-155460"/>
    <n v="2014"/>
    <x v="669"/>
    <d v="2014-04-16T00:00:00"/>
    <n v="2"/>
    <s v="First Class"/>
    <s v="RW-19630"/>
    <x v="338"/>
    <x v="1"/>
    <s v="United States"/>
    <x v="4"/>
    <x v="4"/>
    <n v="98105"/>
    <x v="1"/>
    <s v="OFF-PA-10002479"/>
    <x v="1"/>
    <s v="Paper"/>
    <s v="Xerox 4200 Series MultiUse Premium Copy Paper (20Lb. and 84 Bright)"/>
    <n v="5.28"/>
    <n v="1"/>
    <n v="0"/>
    <n v="2.3759999999999999"/>
    <n v="2.9040000000000004"/>
  </r>
  <r>
    <n v="2120"/>
    <s v="CA-2014-155460"/>
    <n v="2014"/>
    <x v="669"/>
    <d v="2014-04-16T00:00:00"/>
    <n v="2"/>
    <s v="First Class"/>
    <s v="RW-19630"/>
    <x v="338"/>
    <x v="1"/>
    <s v="United States"/>
    <x v="4"/>
    <x v="4"/>
    <n v="98105"/>
    <x v="1"/>
    <s v="OFF-BI-10003091"/>
    <x v="1"/>
    <s v="Binders"/>
    <s v="GBC DocuBind TL200 Manual Binding Machine"/>
    <n v="895.92"/>
    <n v="5"/>
    <n v="0.2"/>
    <n v="302.37299999999993"/>
    <n v="593.54700000000003"/>
  </r>
  <r>
    <n v="2121"/>
    <s v="US-2014-168690"/>
    <n v="2014"/>
    <x v="363"/>
    <d v="2014-01-14T00:00:00"/>
    <n v="6"/>
    <s v="Standard Class"/>
    <s v="TS-21085"/>
    <x v="465"/>
    <x v="0"/>
    <s v="United States"/>
    <x v="281"/>
    <x v="2"/>
    <n v="32174"/>
    <x v="0"/>
    <s v="OFF-BI-10000145"/>
    <x v="1"/>
    <s v="Binders"/>
    <s v="Zipper Ring Binder Pockets"/>
    <n v="2.8080000000000007"/>
    <n v="3"/>
    <n v="0.7"/>
    <n v="-1.9656000000000002"/>
    <n v="4.773600000000001"/>
  </r>
  <r>
    <n v="2122"/>
    <s v="CA-2014-158246"/>
    <n v="2014"/>
    <x v="45"/>
    <d v="2014-11-12T00:00:00"/>
    <n v="2"/>
    <s v="First Class"/>
    <s v="JB-15400"/>
    <x v="80"/>
    <x v="1"/>
    <s v="United States"/>
    <x v="282"/>
    <x v="1"/>
    <n v="94086"/>
    <x v="1"/>
    <s v="FUR-CH-10003061"/>
    <x v="0"/>
    <s v="Chairs"/>
    <s v="Global Leather Task Chair, Black"/>
    <n v="215.976"/>
    <n v="3"/>
    <n v="0.2"/>
    <n v="-2.6997000000000355"/>
    <n v="218.67570000000003"/>
  </r>
  <r>
    <n v="2123"/>
    <s v="CA-2014-167381"/>
    <n v="2014"/>
    <x v="585"/>
    <d v="2014-09-25T00:00:00"/>
    <n v="2"/>
    <s v="Second Class"/>
    <s v="EH-14005"/>
    <x v="382"/>
    <x v="2"/>
    <s v="United States"/>
    <x v="190"/>
    <x v="12"/>
    <n v="48911"/>
    <x v="2"/>
    <s v="FUR-BO-10001972"/>
    <x v="0"/>
    <s v="Bookcases"/>
    <s v="O'Sullivan 4-Shelf Bookcase in Odessa Pine"/>
    <n v="241.96"/>
    <n v="2"/>
    <n v="0"/>
    <n v="41.133199999999988"/>
    <n v="200.82680000000002"/>
  </r>
  <r>
    <n v="2124"/>
    <s v="CA-2014-167381"/>
    <n v="2014"/>
    <x v="585"/>
    <d v="2014-09-25T00:00:00"/>
    <n v="2"/>
    <s v="Second Class"/>
    <s v="EH-14005"/>
    <x v="382"/>
    <x v="2"/>
    <s v="United States"/>
    <x v="190"/>
    <x v="12"/>
    <n v="48911"/>
    <x v="2"/>
    <s v="OFF-LA-10000134"/>
    <x v="1"/>
    <s v="Labels"/>
    <s v="Avery 511"/>
    <n v="27.72"/>
    <n v="9"/>
    <n v="0"/>
    <n v="13.3056"/>
    <n v="14.414399999999999"/>
  </r>
  <r>
    <n v="2125"/>
    <s v="CA-2014-144862"/>
    <n v="2014"/>
    <x v="96"/>
    <d v="2014-12-06T00:00:00"/>
    <n v="4"/>
    <s v="Standard Class"/>
    <s v="EH-14005"/>
    <x v="382"/>
    <x v="2"/>
    <s v="United States"/>
    <x v="10"/>
    <x v="9"/>
    <n v="19143"/>
    <x v="3"/>
    <s v="OFF-EN-10003040"/>
    <x v="1"/>
    <s v="Envelopes"/>
    <s v="Quality Park Security Envelopes"/>
    <n v="104.68000000000002"/>
    <n v="5"/>
    <n v="0.2"/>
    <n v="35.329499999999996"/>
    <n v="69.350500000000025"/>
  </r>
  <r>
    <n v="2126"/>
    <s v="CA-2014-144862"/>
    <n v="2014"/>
    <x v="96"/>
    <d v="2014-12-06T00:00:00"/>
    <n v="4"/>
    <s v="Standard Class"/>
    <s v="EH-14005"/>
    <x v="382"/>
    <x v="2"/>
    <s v="United States"/>
    <x v="10"/>
    <x v="9"/>
    <n v="19143"/>
    <x v="3"/>
    <s v="TEC-PH-10000923"/>
    <x v="2"/>
    <s v="Phones"/>
    <s v="Belkin SportFit Armband For iPhone 5s/5c, Fuchsia"/>
    <n v="62.957999999999998"/>
    <n v="7"/>
    <n v="0.4"/>
    <n v="9.4436999999999998"/>
    <n v="53.514299999999999"/>
  </r>
  <r>
    <n v="2127"/>
    <s v="CA-2011-126032"/>
    <n v="2011"/>
    <x v="670"/>
    <d v="2011-06-28T00:00:00"/>
    <n v="5"/>
    <s v="Standard Class"/>
    <s v="BS-11665"/>
    <x v="574"/>
    <x v="0"/>
    <s v="United States"/>
    <x v="10"/>
    <x v="9"/>
    <n v="19143"/>
    <x v="3"/>
    <s v="TEC-AC-10000158"/>
    <x v="2"/>
    <s v="Accessories"/>
    <s v="Sony 64GB Class 10 Micro SDHC R40 Memory Card"/>
    <n v="86.376000000000005"/>
    <n v="3"/>
    <n v="0.2"/>
    <n v="1.079699999999999"/>
    <n v="85.296300000000002"/>
  </r>
  <r>
    <n v="2128"/>
    <s v="CA-2012-134859"/>
    <n v="2012"/>
    <x v="242"/>
    <d v="2012-10-09T00:00:00"/>
    <n v="5"/>
    <s v="Standard Class"/>
    <s v="JK-16120"/>
    <x v="451"/>
    <x v="2"/>
    <s v="United States"/>
    <x v="10"/>
    <x v="9"/>
    <n v="19134"/>
    <x v="3"/>
    <s v="FUR-FU-10003623"/>
    <x v="0"/>
    <s v="Furnishings"/>
    <s v="DataProducts Ampli Magnifier Task Lamp, Black,"/>
    <n v="64.944000000000003"/>
    <n v="3"/>
    <n v="0.2"/>
    <n v="6.4943999999999953"/>
    <n v="58.449600000000004"/>
  </r>
  <r>
    <n v="2129"/>
    <s v="CA-2012-134859"/>
    <n v="2012"/>
    <x v="242"/>
    <d v="2012-10-09T00:00:00"/>
    <n v="5"/>
    <s v="Standard Class"/>
    <s v="JK-16120"/>
    <x v="451"/>
    <x v="2"/>
    <s v="United States"/>
    <x v="10"/>
    <x v="9"/>
    <n v="19134"/>
    <x v="3"/>
    <s v="OFF-PA-10001293"/>
    <x v="1"/>
    <s v="Paper"/>
    <s v="Xerox 1946"/>
    <n v="20.736000000000004"/>
    <n v="4"/>
    <n v="0.2"/>
    <n v="7.2576000000000001"/>
    <n v="13.478400000000004"/>
  </r>
  <r>
    <n v="2130"/>
    <s v="US-2011-114188"/>
    <n v="2011"/>
    <x v="671"/>
    <d v="2011-05-22T00:00:00"/>
    <n v="2"/>
    <s v="Second Class"/>
    <s v="RF-19345"/>
    <x v="575"/>
    <x v="1"/>
    <s v="United States"/>
    <x v="18"/>
    <x v="38"/>
    <n v="3820"/>
    <x v="3"/>
    <s v="OFF-AP-10000124"/>
    <x v="1"/>
    <s v="Appliances"/>
    <s v="Acco 6 Outlet Guardian Basic Surge Suppressor"/>
    <n v="33.28"/>
    <n v="4"/>
    <n v="0"/>
    <n v="9.3184000000000005"/>
    <n v="23.961600000000001"/>
  </r>
  <r>
    <n v="2131"/>
    <s v="US-2011-114188"/>
    <n v="2011"/>
    <x v="671"/>
    <d v="2011-05-22T00:00:00"/>
    <n v="2"/>
    <s v="Second Class"/>
    <s v="RF-19345"/>
    <x v="575"/>
    <x v="1"/>
    <s v="United States"/>
    <x v="18"/>
    <x v="38"/>
    <n v="3820"/>
    <x v="3"/>
    <s v="OFF-AR-10004511"/>
    <x v="1"/>
    <s v="Art"/>
    <s v="Sanford Colorific Scented Colored Pencils, 12/Pack"/>
    <n v="38.520000000000003"/>
    <n v="9"/>
    <n v="0"/>
    <n v="11.9412"/>
    <n v="26.578800000000001"/>
  </r>
  <r>
    <n v="2132"/>
    <s v="US-2011-114188"/>
    <n v="2011"/>
    <x v="671"/>
    <d v="2011-05-22T00:00:00"/>
    <n v="2"/>
    <s v="Second Class"/>
    <s v="RF-19345"/>
    <x v="575"/>
    <x v="1"/>
    <s v="United States"/>
    <x v="18"/>
    <x v="38"/>
    <n v="3820"/>
    <x v="3"/>
    <s v="FUR-FU-10000076"/>
    <x v="0"/>
    <s v="Furnishings"/>
    <s v="24-Hour Round Wall Clock"/>
    <n v="139.86000000000001"/>
    <n v="7"/>
    <n v="0"/>
    <n v="60.139800000000015"/>
    <n v="79.720200000000006"/>
  </r>
  <r>
    <n v="2133"/>
    <s v="CA-2012-156524"/>
    <n v="2012"/>
    <x v="312"/>
    <d v="2012-11-26T00:00:00"/>
    <n v="6"/>
    <s v="Standard Class"/>
    <s v="DL-12865"/>
    <x v="297"/>
    <x v="0"/>
    <s v="United States"/>
    <x v="20"/>
    <x v="15"/>
    <n v="10011"/>
    <x v="3"/>
    <s v="OFF-PA-10003883"/>
    <x v="1"/>
    <s v="Paper"/>
    <s v="Message Book, Phone, Wirebound Standard Line Memo, 2 3/4&quot; X 5&quot;"/>
    <n v="19.649999999999999"/>
    <n v="3"/>
    <n v="0"/>
    <n v="9.0389999999999997"/>
    <n v="10.610999999999999"/>
  </r>
  <r>
    <n v="2134"/>
    <s v="CA-2012-122210"/>
    <n v="2012"/>
    <x v="672"/>
    <d v="2012-12-04T00:00:00"/>
    <n v="4"/>
    <s v="Standard Class"/>
    <s v="WB-21850"/>
    <x v="576"/>
    <x v="0"/>
    <s v="United States"/>
    <x v="10"/>
    <x v="9"/>
    <n v="19134"/>
    <x v="3"/>
    <s v="OFF-BI-10003656"/>
    <x v="1"/>
    <s v="Binders"/>
    <s v="Fellowes PB200 Plastic Comb Binding Machine"/>
    <n v="152.99100000000001"/>
    <n v="3"/>
    <n v="0.7"/>
    <n v="-122.39280000000002"/>
    <n v="275.38380000000006"/>
  </r>
  <r>
    <n v="2135"/>
    <s v="CA-2012-122210"/>
    <n v="2012"/>
    <x v="672"/>
    <d v="2012-12-04T00:00:00"/>
    <n v="4"/>
    <s v="Standard Class"/>
    <s v="WB-21850"/>
    <x v="576"/>
    <x v="0"/>
    <s v="United States"/>
    <x v="10"/>
    <x v="9"/>
    <n v="19134"/>
    <x v="3"/>
    <s v="OFF-FA-10000053"/>
    <x v="1"/>
    <s v="Fasteners"/>
    <s v="Revere Boxed Rubber Bands by Revere"/>
    <n v="10.584"/>
    <n v="7"/>
    <n v="0.2"/>
    <n v="-2.3813999999999993"/>
    <n v="12.965399999999999"/>
  </r>
  <r>
    <n v="2136"/>
    <s v="CA-2012-122210"/>
    <n v="2012"/>
    <x v="672"/>
    <d v="2012-12-04T00:00:00"/>
    <n v="4"/>
    <s v="Standard Class"/>
    <s v="WB-21850"/>
    <x v="576"/>
    <x v="0"/>
    <s v="United States"/>
    <x v="10"/>
    <x v="9"/>
    <n v="19134"/>
    <x v="3"/>
    <s v="TEC-PH-10002807"/>
    <x v="2"/>
    <s v="Phones"/>
    <s v="Motorla HX550 Universal Bluetooth Headset"/>
    <n v="94.919999999999987"/>
    <n v="4"/>
    <n v="0.4"/>
    <n v="15.819999999999993"/>
    <n v="79.099999999999994"/>
  </r>
  <r>
    <n v="2137"/>
    <s v="CA-2012-156377"/>
    <n v="2012"/>
    <x v="620"/>
    <d v="2013-01-05T00:00:00"/>
    <n v="5"/>
    <s v="Standard Class"/>
    <s v="TB-21625"/>
    <x v="577"/>
    <x v="0"/>
    <s v="United States"/>
    <x v="55"/>
    <x v="5"/>
    <n v="75051"/>
    <x v="2"/>
    <s v="FUR-FU-10002364"/>
    <x v="0"/>
    <s v="Furnishings"/>
    <s v="Eldon Expressions Wood Desk Accessories, Oak"/>
    <n v="14.76"/>
    <n v="5"/>
    <n v="0.6"/>
    <n v="-11.439000000000004"/>
    <n v="26.199000000000005"/>
  </r>
  <r>
    <n v="2138"/>
    <s v="CA-2012-156377"/>
    <n v="2012"/>
    <x v="620"/>
    <d v="2013-01-05T00:00:00"/>
    <n v="5"/>
    <s v="Standard Class"/>
    <s v="TB-21625"/>
    <x v="577"/>
    <x v="0"/>
    <s v="United States"/>
    <x v="55"/>
    <x v="5"/>
    <n v="75051"/>
    <x v="2"/>
    <s v="OFF-BI-10002954"/>
    <x v="1"/>
    <s v="Binders"/>
    <s v="Newell 3-Hole Punched Plastic Slotted Magazine Holders for Binders"/>
    <n v="3.6559999999999993"/>
    <n v="4"/>
    <n v="0.8"/>
    <n v="-5.8496000000000024"/>
    <n v="9.5056000000000012"/>
  </r>
  <r>
    <n v="2139"/>
    <s v="US-2014-157896"/>
    <n v="2014"/>
    <x v="673"/>
    <d v="2014-11-17T00:00:00"/>
    <n v="0"/>
    <s v="Same Day"/>
    <s v="CB-12415"/>
    <x v="558"/>
    <x v="0"/>
    <s v="United States"/>
    <x v="20"/>
    <x v="15"/>
    <n v="10009"/>
    <x v="3"/>
    <s v="OFF-PA-10004092"/>
    <x v="1"/>
    <s v="Paper"/>
    <s v="Tops Green Bar Computer Printout Paper"/>
    <n v="146.82"/>
    <n v="3"/>
    <n v="0"/>
    <n v="73.41"/>
    <n v="73.41"/>
  </r>
  <r>
    <n v="2140"/>
    <s v="CA-2011-159520"/>
    <n v="2011"/>
    <x v="571"/>
    <d v="2011-06-11T00:00:00"/>
    <n v="5"/>
    <s v="Standard Class"/>
    <s v="GT-14635"/>
    <x v="265"/>
    <x v="1"/>
    <s v="United States"/>
    <x v="85"/>
    <x v="15"/>
    <n v="11561"/>
    <x v="3"/>
    <s v="OFF-BI-10003982"/>
    <x v="1"/>
    <s v="Binders"/>
    <s v="Wilson Jones Century Plastic Molded Ring Binders"/>
    <n v="149.54399999999998"/>
    <n v="9"/>
    <n v="0.2"/>
    <n v="50.471099999999993"/>
    <n v="99.07289999999999"/>
  </r>
  <r>
    <n v="2141"/>
    <s v="CA-2011-159520"/>
    <n v="2011"/>
    <x v="571"/>
    <d v="2011-06-11T00:00:00"/>
    <n v="5"/>
    <s v="Standard Class"/>
    <s v="GT-14635"/>
    <x v="265"/>
    <x v="1"/>
    <s v="United States"/>
    <x v="85"/>
    <x v="15"/>
    <n v="11561"/>
    <x v="3"/>
    <s v="OFF-SU-10001664"/>
    <x v="1"/>
    <s v="Supplies"/>
    <s v="Acme Office Executive Series Stainless Steel Trimmers"/>
    <n v="17.14"/>
    <n v="2"/>
    <n v="0"/>
    <n v="4.4564000000000004"/>
    <n v="12.6836"/>
  </r>
  <r>
    <n v="2142"/>
    <s v="CA-2011-159520"/>
    <n v="2011"/>
    <x v="571"/>
    <d v="2011-06-11T00:00:00"/>
    <n v="5"/>
    <s v="Standard Class"/>
    <s v="GT-14635"/>
    <x v="265"/>
    <x v="1"/>
    <s v="United States"/>
    <x v="85"/>
    <x v="15"/>
    <n v="11561"/>
    <x v="3"/>
    <s v="FUR-TA-10003238"/>
    <x v="0"/>
    <s v="Tables"/>
    <s v="Chromcraft Bull-Nose Wood 48&quot; x 96&quot; Rectangular Conference Tables"/>
    <n v="991.76400000000012"/>
    <n v="3"/>
    <n v="0.4"/>
    <n v="-347.11740000000009"/>
    <n v="1338.8814000000002"/>
  </r>
  <r>
    <n v="2143"/>
    <s v="CA-2013-155481"/>
    <n v="2013"/>
    <x v="142"/>
    <d v="2013-09-06T00:00:00"/>
    <n v="4"/>
    <s v="Standard Class"/>
    <s v="DK-13225"/>
    <x v="158"/>
    <x v="1"/>
    <s v="United States"/>
    <x v="10"/>
    <x v="9"/>
    <n v="19140"/>
    <x v="3"/>
    <s v="OFF-PA-10004675"/>
    <x v="1"/>
    <s v="Paper"/>
    <s v="Telephone Message Books with Fax/Mobile Section, 5 1/2&quot; x 3 3/16&quot;"/>
    <n v="30.48"/>
    <n v="6"/>
    <n v="0.2"/>
    <n v="9.9059999999999988"/>
    <n v="20.574000000000002"/>
  </r>
  <r>
    <n v="2144"/>
    <s v="CA-2013-155481"/>
    <n v="2013"/>
    <x v="142"/>
    <d v="2013-09-06T00:00:00"/>
    <n v="4"/>
    <s v="Standard Class"/>
    <s v="DK-13225"/>
    <x v="158"/>
    <x v="1"/>
    <s v="United States"/>
    <x v="10"/>
    <x v="9"/>
    <n v="19140"/>
    <x v="3"/>
    <s v="TEC-PH-10002293"/>
    <x v="2"/>
    <s v="Phones"/>
    <s v="Anker 36W 4-Port USB Wall Charger Travel Power Adapter for iPhone 5s 5c 5"/>
    <n v="23.987999999999996"/>
    <n v="2"/>
    <n v="0.4"/>
    <n v="-4.7975999999999974"/>
    <n v="28.785599999999995"/>
  </r>
  <r>
    <n v="2145"/>
    <s v="CA-2013-155481"/>
    <n v="2013"/>
    <x v="142"/>
    <d v="2013-09-06T00:00:00"/>
    <n v="4"/>
    <s v="Standard Class"/>
    <s v="DK-13225"/>
    <x v="158"/>
    <x v="1"/>
    <s v="United States"/>
    <x v="10"/>
    <x v="9"/>
    <n v="19140"/>
    <x v="3"/>
    <s v="OFF-FA-10002780"/>
    <x v="1"/>
    <s v="Fasteners"/>
    <s v="Staples"/>
    <n v="16.687999999999999"/>
    <n v="7"/>
    <n v="0.2"/>
    <n v="5.4235999999999995"/>
    <n v="11.264399999999998"/>
  </r>
  <r>
    <n v="2146"/>
    <s v="US-2013-152051"/>
    <n v="2013"/>
    <x v="674"/>
    <d v="2013-06-30T00:00:00"/>
    <n v="4"/>
    <s v="Standard Class"/>
    <s v="TS-21160"/>
    <x v="378"/>
    <x v="1"/>
    <s v="United States"/>
    <x v="283"/>
    <x v="9"/>
    <n v="17403"/>
    <x v="3"/>
    <s v="FUR-CH-10002965"/>
    <x v="0"/>
    <s v="Chairs"/>
    <s v="Global Leather Highback Executive Chair with Pneumatic Height Adjustment, Black"/>
    <n v="422.05799999999994"/>
    <n v="3"/>
    <n v="0.3"/>
    <n v="-18.088200000000001"/>
    <n v="440.14619999999991"/>
  </r>
  <r>
    <n v="2147"/>
    <s v="US-2013-152051"/>
    <n v="2013"/>
    <x v="674"/>
    <d v="2013-06-30T00:00:00"/>
    <n v="4"/>
    <s v="Standard Class"/>
    <s v="TS-21160"/>
    <x v="378"/>
    <x v="1"/>
    <s v="United States"/>
    <x v="283"/>
    <x v="9"/>
    <n v="17403"/>
    <x v="3"/>
    <s v="OFF-BI-10004781"/>
    <x v="1"/>
    <s v="Binders"/>
    <s v="GBC Wire Binding Strips"/>
    <n v="38.088000000000001"/>
    <n v="4"/>
    <n v="0.7"/>
    <n v="-27.93119999999999"/>
    <n v="66.019199999999984"/>
  </r>
  <r>
    <n v="2148"/>
    <s v="US-2013-152051"/>
    <n v="2013"/>
    <x v="674"/>
    <d v="2013-06-30T00:00:00"/>
    <n v="4"/>
    <s v="Standard Class"/>
    <s v="TS-21160"/>
    <x v="378"/>
    <x v="1"/>
    <s v="United States"/>
    <x v="283"/>
    <x v="9"/>
    <n v="17403"/>
    <x v="3"/>
    <s v="OFF-ST-10001713"/>
    <x v="1"/>
    <s v="Storage"/>
    <s v="Gould Plastics 9-Pocket Panel Bin, 18-3/8w x 5-1/4d x 20-1/2h, Black"/>
    <n v="254.35200000000003"/>
    <n v="6"/>
    <n v="0.2"/>
    <n v="-50.870400000000018"/>
    <n v="305.22240000000005"/>
  </r>
  <r>
    <n v="2149"/>
    <s v="CA-2011-141607"/>
    <n v="2011"/>
    <x v="432"/>
    <d v="2011-12-17T00:00:00"/>
    <n v="5"/>
    <s v="Standard Class"/>
    <s v="WB-21850"/>
    <x v="576"/>
    <x v="0"/>
    <s v="United States"/>
    <x v="3"/>
    <x v="1"/>
    <n v="94521"/>
    <x v="1"/>
    <s v="FUR-FU-10003975"/>
    <x v="0"/>
    <s v="Furnishings"/>
    <s v="Eldon Advantage Chair Mats for Low to Medium Pile Carpets"/>
    <n v="43.31"/>
    <n v="1"/>
    <n v="0"/>
    <n v="4.330999999999996"/>
    <n v="38.979000000000006"/>
  </r>
  <r>
    <n v="2150"/>
    <s v="CA-2014-102771"/>
    <n v="2014"/>
    <x v="185"/>
    <d v="2014-04-06T00:00:00"/>
    <n v="5"/>
    <s v="Standard Class"/>
    <s v="DO-13435"/>
    <x v="157"/>
    <x v="0"/>
    <s v="United States"/>
    <x v="20"/>
    <x v="15"/>
    <n v="10035"/>
    <x v="3"/>
    <s v="TEC-PH-10001536"/>
    <x v="2"/>
    <s v="Phones"/>
    <s v="Spigen Samsung Galaxy S5 Case Wallet"/>
    <n v="84.949999999999989"/>
    <n v="5"/>
    <n v="0"/>
    <n v="22.086999999999996"/>
    <n v="62.862999999999992"/>
  </r>
  <r>
    <n v="2151"/>
    <s v="US-2014-139969"/>
    <n v="2014"/>
    <x v="123"/>
    <d v="2014-11-27T00:00:00"/>
    <n v="7"/>
    <s v="Standard Class"/>
    <s v="AF-10870"/>
    <x v="578"/>
    <x v="0"/>
    <s v="United States"/>
    <x v="284"/>
    <x v="5"/>
    <n v="77840"/>
    <x v="2"/>
    <s v="FUR-CH-10001973"/>
    <x v="0"/>
    <s v="Chairs"/>
    <s v="Office Star Flex Back Scooter Chair with White Frame"/>
    <n v="233.05799999999999"/>
    <n v="3"/>
    <n v="0.3"/>
    <n v="-53.270399999999995"/>
    <n v="286.32839999999999"/>
  </r>
  <r>
    <n v="2152"/>
    <s v="CA-2011-167360"/>
    <n v="2011"/>
    <x v="156"/>
    <d v="2011-11-29T00:00:00"/>
    <n v="5"/>
    <s v="Second Class"/>
    <s v="RB-19435"/>
    <x v="579"/>
    <x v="0"/>
    <s v="United States"/>
    <x v="285"/>
    <x v="25"/>
    <n v="63116"/>
    <x v="2"/>
    <s v="TEC-AC-10001772"/>
    <x v="2"/>
    <s v="Accessories"/>
    <s v="Memorex Mini Travel Drive 16 GB USB 2.0 Flash Drive"/>
    <n v="111.79"/>
    <n v="7"/>
    <n v="0"/>
    <n v="43.598100000000002"/>
    <n v="68.191900000000004"/>
  </r>
  <r>
    <n v="2153"/>
    <s v="CA-2012-123505"/>
    <n v="2012"/>
    <x v="6"/>
    <d v="2012-11-26T00:00:00"/>
    <n v="4"/>
    <s v="Standard Class"/>
    <s v="AR-10540"/>
    <x v="481"/>
    <x v="0"/>
    <s v="United States"/>
    <x v="94"/>
    <x v="31"/>
    <n v="2169"/>
    <x v="3"/>
    <s v="OFF-PA-10002586"/>
    <x v="1"/>
    <s v="Paper"/>
    <s v="Xerox 1970"/>
    <n v="14.940000000000001"/>
    <n v="3"/>
    <n v="0"/>
    <n v="7.0218000000000007"/>
    <n v="7.9182000000000006"/>
  </r>
  <r>
    <n v="2154"/>
    <s v="CA-2013-117282"/>
    <n v="2013"/>
    <x v="216"/>
    <d v="2013-07-19T00:00:00"/>
    <n v="4"/>
    <s v="Standard Class"/>
    <s v="DR-12880"/>
    <x v="112"/>
    <x v="1"/>
    <s v="United States"/>
    <x v="20"/>
    <x v="15"/>
    <n v="10009"/>
    <x v="3"/>
    <s v="OFF-BI-10004094"/>
    <x v="1"/>
    <s v="Binders"/>
    <s v="GBC Standard Plastic Binding Systems Combs"/>
    <n v="14.16"/>
    <n v="2"/>
    <n v="0.2"/>
    <n v="5.133"/>
    <n v="9.027000000000001"/>
  </r>
  <r>
    <n v="2155"/>
    <s v="US-2013-120460"/>
    <n v="2013"/>
    <x v="567"/>
    <d v="2013-05-06T00:00:00"/>
    <n v="5"/>
    <s v="Standard Class"/>
    <s v="BF-11170"/>
    <x v="408"/>
    <x v="2"/>
    <s v="United States"/>
    <x v="61"/>
    <x v="5"/>
    <n v="75081"/>
    <x v="2"/>
    <s v="FUR-FU-10004973"/>
    <x v="0"/>
    <s v="Furnishings"/>
    <s v="Flat Face Poster Frame"/>
    <n v="22.608000000000001"/>
    <n v="3"/>
    <n v="0.6"/>
    <n v="-10.173599999999997"/>
    <n v="32.781599999999997"/>
  </r>
  <r>
    <n v="2156"/>
    <s v="CA-2013-111115"/>
    <n v="2013"/>
    <x v="197"/>
    <d v="2013-07-28T00:00:00"/>
    <n v="2"/>
    <s v="Second Class"/>
    <s v="LB-16735"/>
    <x v="445"/>
    <x v="0"/>
    <s v="United States"/>
    <x v="1"/>
    <x v="1"/>
    <n v="90032"/>
    <x v="1"/>
    <s v="OFF-FA-10000624"/>
    <x v="1"/>
    <s v="Fasteners"/>
    <s v="OIC Binder Clips"/>
    <n v="21.48"/>
    <n v="6"/>
    <n v="0"/>
    <n v="10.74"/>
    <n v="10.74"/>
  </r>
  <r>
    <n v="2157"/>
    <s v="CA-2011-124646"/>
    <n v="2011"/>
    <x v="169"/>
    <d v="2011-06-24T00:00:00"/>
    <n v="2"/>
    <s v="First Class"/>
    <s v="DV-13465"/>
    <x v="231"/>
    <x v="0"/>
    <s v="United States"/>
    <x v="31"/>
    <x v="11"/>
    <n v="55407"/>
    <x v="2"/>
    <s v="OFF-ST-10001097"/>
    <x v="1"/>
    <s v="Storage"/>
    <s v="Office Impressions Heavy Duty Welded Shelving &amp; Multimedia Storage Drawers"/>
    <n v="501.81000000000006"/>
    <n v="3"/>
    <n v="0"/>
    <n v="0"/>
    <n v="501.81000000000006"/>
  </r>
  <r>
    <n v="2158"/>
    <s v="CA-2011-124646"/>
    <n v="2011"/>
    <x v="169"/>
    <d v="2011-06-24T00:00:00"/>
    <n v="2"/>
    <s v="First Class"/>
    <s v="DV-13465"/>
    <x v="231"/>
    <x v="0"/>
    <s v="United States"/>
    <x v="31"/>
    <x v="11"/>
    <n v="55407"/>
    <x v="2"/>
    <s v="OFF-ST-10001469"/>
    <x v="1"/>
    <s v="Storage"/>
    <s v="Fellowes Bankers Box Recycled Super Stor/Drawer"/>
    <n v="161.94"/>
    <n v="3"/>
    <n v="0"/>
    <n v="9.716399999999993"/>
    <n v="152.2236"/>
  </r>
  <r>
    <n v="2159"/>
    <s v="CA-2014-148166"/>
    <n v="2014"/>
    <x v="208"/>
    <d v="2014-10-27T00:00:00"/>
    <n v="5"/>
    <s v="Standard Class"/>
    <s v="NK-18490"/>
    <x v="71"/>
    <x v="2"/>
    <s v="United States"/>
    <x v="207"/>
    <x v="2"/>
    <n v="32725"/>
    <x v="0"/>
    <s v="OFF-AR-10004956"/>
    <x v="1"/>
    <s v="Art"/>
    <s v="Newell 33"/>
    <n v="17.856000000000002"/>
    <n v="4"/>
    <n v="0.2"/>
    <n v="2.0087999999999973"/>
    <n v="15.847200000000004"/>
  </r>
  <r>
    <n v="2160"/>
    <s v="CA-2013-159737"/>
    <n v="2013"/>
    <x v="323"/>
    <d v="2013-09-10T00:00:00"/>
    <n v="6"/>
    <s v="Standard Class"/>
    <s v="CS-11950"/>
    <x v="229"/>
    <x v="0"/>
    <s v="United States"/>
    <x v="22"/>
    <x v="10"/>
    <n v="60610"/>
    <x v="2"/>
    <s v="OFF-BI-10004236"/>
    <x v="1"/>
    <s v="Binders"/>
    <s v="XtraLife ClearVue Slant-D Ring Binder, White, 3&quot;"/>
    <n v="8.8079999999999981"/>
    <n v="3"/>
    <n v="0.8"/>
    <n v="-14.973600000000001"/>
    <n v="23.781599999999997"/>
  </r>
  <r>
    <n v="2161"/>
    <s v="CA-2013-141019"/>
    <n v="2013"/>
    <x v="675"/>
    <d v="2013-05-15T00:00:00"/>
    <n v="0"/>
    <s v="Same Day"/>
    <s v="LH-17155"/>
    <x v="109"/>
    <x v="0"/>
    <s v="United States"/>
    <x v="74"/>
    <x v="24"/>
    <n v="45231"/>
    <x v="3"/>
    <s v="FUR-FU-10002937"/>
    <x v="0"/>
    <s v="Furnishings"/>
    <s v="GE 48&quot; Fluorescent Tube, Cool White Energy Saver, 34 Watts, 30/Box"/>
    <n v="79.384000000000015"/>
    <n v="1"/>
    <n v="0.2"/>
    <n v="29.768999999999998"/>
    <n v="49.615000000000016"/>
  </r>
  <r>
    <n v="2162"/>
    <s v="CA-2013-101938"/>
    <n v="2013"/>
    <x v="676"/>
    <d v="2013-01-12T00:00:00"/>
    <n v="5"/>
    <s v="Standard Class"/>
    <s v="DW-13480"/>
    <x v="108"/>
    <x v="2"/>
    <s v="United States"/>
    <x v="182"/>
    <x v="1"/>
    <n v="94601"/>
    <x v="1"/>
    <s v="OFF-AR-10003696"/>
    <x v="1"/>
    <s v="Art"/>
    <s v="Panasonic KP-350BK Electric Pencil Sharpener with Auto Stop"/>
    <n v="34.58"/>
    <n v="1"/>
    <n v="0"/>
    <n v="10.028199999999998"/>
    <n v="24.5518"/>
  </r>
  <r>
    <n v="2163"/>
    <s v="CA-2014-166296"/>
    <n v="2014"/>
    <x v="677"/>
    <d v="2014-03-20T00:00:00"/>
    <n v="6"/>
    <s v="Standard Class"/>
    <s v="KF-16285"/>
    <x v="580"/>
    <x v="2"/>
    <s v="United States"/>
    <x v="286"/>
    <x v="1"/>
    <n v="95336"/>
    <x v="1"/>
    <s v="OFF-PA-10004359"/>
    <x v="1"/>
    <s v="Paper"/>
    <s v="Multicolor Computer Printout Paper"/>
    <n v="314.54999999999995"/>
    <n v="3"/>
    <n v="0"/>
    <n v="150.98399999999998"/>
    <n v="163.56599999999997"/>
  </r>
  <r>
    <n v="2164"/>
    <s v="CA-2013-154018"/>
    <n v="2013"/>
    <x v="63"/>
    <d v="2013-10-20T00:00:00"/>
    <n v="6"/>
    <s v="Standard Class"/>
    <s v="HA-14920"/>
    <x v="66"/>
    <x v="0"/>
    <s v="United States"/>
    <x v="128"/>
    <x v="5"/>
    <n v="78041"/>
    <x v="2"/>
    <s v="TEC-AC-10002402"/>
    <x v="2"/>
    <s v="Accessories"/>
    <s v="Razer Kraken PRO Over Ear PC and Music Headset"/>
    <n v="191.976"/>
    <n v="3"/>
    <n v="0.2"/>
    <n v="23.996999999999986"/>
    <n v="167.97900000000001"/>
  </r>
  <r>
    <n v="2165"/>
    <s v="CA-2013-154018"/>
    <n v="2013"/>
    <x v="63"/>
    <d v="2013-10-20T00:00:00"/>
    <n v="6"/>
    <s v="Standard Class"/>
    <s v="HA-14920"/>
    <x v="66"/>
    <x v="0"/>
    <s v="United States"/>
    <x v="128"/>
    <x v="5"/>
    <n v="78041"/>
    <x v="2"/>
    <s v="OFF-PA-10000551"/>
    <x v="1"/>
    <s v="Paper"/>
    <s v="Array Memo Cubes"/>
    <n v="8.2880000000000003"/>
    <n v="2"/>
    <n v="0.2"/>
    <n v="3.0043999999999995"/>
    <n v="5.2836000000000007"/>
  </r>
  <r>
    <n v="2166"/>
    <s v="CA-2013-154018"/>
    <n v="2013"/>
    <x v="63"/>
    <d v="2013-10-20T00:00:00"/>
    <n v="6"/>
    <s v="Standard Class"/>
    <s v="HA-14920"/>
    <x v="66"/>
    <x v="0"/>
    <s v="United States"/>
    <x v="128"/>
    <x v="5"/>
    <n v="78041"/>
    <x v="2"/>
    <s v="FUR-FU-10003394"/>
    <x v="0"/>
    <s v="Furnishings"/>
    <s v="Tenex &quot;The Solids&quot; Textured Chair Mats"/>
    <n v="139.91999999999999"/>
    <n v="5"/>
    <n v="0.6"/>
    <n v="-150.41399999999999"/>
    <n v="290.33399999999995"/>
  </r>
  <r>
    <n v="2167"/>
    <s v="CA-2013-154018"/>
    <n v="2013"/>
    <x v="63"/>
    <d v="2013-10-20T00:00:00"/>
    <n v="6"/>
    <s v="Standard Class"/>
    <s v="HA-14920"/>
    <x v="66"/>
    <x v="0"/>
    <s v="United States"/>
    <x v="128"/>
    <x v="5"/>
    <n v="78041"/>
    <x v="2"/>
    <s v="OFF-AR-10002067"/>
    <x v="1"/>
    <s v="Art"/>
    <s v="Newell 334"/>
    <n v="15.872"/>
    <n v="1"/>
    <n v="0.2"/>
    <n v="1.1904000000000003"/>
    <n v="14.6816"/>
  </r>
  <r>
    <n v="2168"/>
    <s v="CA-2013-154018"/>
    <n v="2013"/>
    <x v="63"/>
    <d v="2013-10-20T00:00:00"/>
    <n v="6"/>
    <s v="Standard Class"/>
    <s v="HA-14920"/>
    <x v="66"/>
    <x v="0"/>
    <s v="United States"/>
    <x v="128"/>
    <x v="5"/>
    <n v="78041"/>
    <x v="2"/>
    <s v="OFF-BI-10004140"/>
    <x v="1"/>
    <s v="Binders"/>
    <s v="Avery Non-Stick Binders"/>
    <n v="6.2859999999999987"/>
    <n v="7"/>
    <n v="0.8"/>
    <n v="-11.000500000000008"/>
    <n v="17.286500000000007"/>
  </r>
  <r>
    <n v="2169"/>
    <s v="CA-2014-117870"/>
    <n v="2014"/>
    <x v="678"/>
    <d v="2014-01-31T00:00:00"/>
    <n v="3"/>
    <s v="Second Class"/>
    <s v="JH-15820"/>
    <x v="581"/>
    <x v="0"/>
    <s v="United States"/>
    <x v="239"/>
    <x v="24"/>
    <n v="44240"/>
    <x v="3"/>
    <s v="OFF-AR-10004078"/>
    <x v="1"/>
    <s v="Art"/>
    <s v="Newell 312"/>
    <n v="14.015999999999998"/>
    <n v="3"/>
    <n v="0.2"/>
    <n v="1.7519999999999998"/>
    <n v="12.263999999999999"/>
  </r>
  <r>
    <n v="2170"/>
    <s v="CA-2014-117870"/>
    <n v="2014"/>
    <x v="678"/>
    <d v="2014-01-31T00:00:00"/>
    <n v="3"/>
    <s v="Second Class"/>
    <s v="JH-15820"/>
    <x v="581"/>
    <x v="0"/>
    <s v="United States"/>
    <x v="239"/>
    <x v="24"/>
    <n v="44240"/>
    <x v="3"/>
    <s v="TEC-AC-10000927"/>
    <x v="2"/>
    <s v="Accessories"/>
    <s v="Anker Ultrathin Bluetooth Wireless Keyboard Aluminum Cover with Stand "/>
    <n v="71.975999999999999"/>
    <n v="3"/>
    <n v="0.2"/>
    <n v="-8.9970000000000034"/>
    <n v="80.972999999999999"/>
  </r>
  <r>
    <n v="2171"/>
    <s v="CA-2014-117870"/>
    <n v="2014"/>
    <x v="678"/>
    <d v="2014-01-31T00:00:00"/>
    <n v="3"/>
    <s v="Second Class"/>
    <s v="JH-15820"/>
    <x v="581"/>
    <x v="0"/>
    <s v="United States"/>
    <x v="239"/>
    <x v="24"/>
    <n v="44240"/>
    <x v="3"/>
    <s v="TEC-PH-10003931"/>
    <x v="2"/>
    <s v="Phones"/>
    <s v="JBL Micro Wireless Portable Bluetooth Speaker"/>
    <n v="107.982"/>
    <n v="3"/>
    <n v="0.4"/>
    <n v="-26.995499999999993"/>
    <n v="134.97749999999999"/>
  </r>
  <r>
    <n v="2172"/>
    <s v="US-2014-137491"/>
    <n v="2014"/>
    <x v="123"/>
    <d v="2014-11-26T00:00:00"/>
    <n v="6"/>
    <s v="Standard Class"/>
    <s v="LC-16930"/>
    <x v="18"/>
    <x v="1"/>
    <s v="United States"/>
    <x v="287"/>
    <x v="5"/>
    <n v="76903"/>
    <x v="2"/>
    <s v="FUR-CH-10004675"/>
    <x v="0"/>
    <s v="Chairs"/>
    <s v="Lifetime Advantage Folding Chairs, 4/Carton"/>
    <n v="305.31200000000001"/>
    <n v="2"/>
    <n v="0.3"/>
    <n v="-8.7232000000000198"/>
    <n v="314.03520000000003"/>
  </r>
  <r>
    <n v="2173"/>
    <s v="CA-2011-152296"/>
    <n v="2011"/>
    <x v="601"/>
    <d v="2011-08-03T00:00:00"/>
    <n v="2"/>
    <s v="First Class"/>
    <s v="IL-15100"/>
    <x v="582"/>
    <x v="0"/>
    <s v="United States"/>
    <x v="8"/>
    <x v="1"/>
    <n v="94122"/>
    <x v="1"/>
    <s v="OFF-BI-10004506"/>
    <x v="1"/>
    <s v="Binders"/>
    <s v="Wilson Jones data.warehouse D-Ring Binders with DublLock"/>
    <n v="19.752000000000002"/>
    <n v="3"/>
    <n v="0.2"/>
    <n v="6.9131999999999998"/>
    <n v="12.838800000000003"/>
  </r>
  <r>
    <n v="2174"/>
    <s v="CA-2013-112025"/>
    <n v="2013"/>
    <x v="679"/>
    <d v="2013-08-05T00:00:00"/>
    <n v="5"/>
    <s v="Standard Class"/>
    <s v="LS-16975"/>
    <x v="60"/>
    <x v="2"/>
    <s v="United States"/>
    <x v="12"/>
    <x v="5"/>
    <n v="77070"/>
    <x v="2"/>
    <s v="OFF-BI-10002353"/>
    <x v="1"/>
    <s v="Binders"/>
    <s v="GBC VeloBind Cover Sets"/>
    <n v="9.2639999999999976"/>
    <n v="3"/>
    <n v="0.8"/>
    <n v="-13.895999999999997"/>
    <n v="23.159999999999997"/>
  </r>
  <r>
    <n v="2175"/>
    <s v="CA-2012-132507"/>
    <n v="2012"/>
    <x v="117"/>
    <d v="2012-08-03T00:00:00"/>
    <n v="4"/>
    <s v="Second Class"/>
    <s v="CC-12610"/>
    <x v="566"/>
    <x v="1"/>
    <s v="United States"/>
    <x v="12"/>
    <x v="5"/>
    <n v="77041"/>
    <x v="2"/>
    <s v="OFF-ST-10000943"/>
    <x v="1"/>
    <s v="Storage"/>
    <s v="Eldon ProFile File 'N Store Portable File Tub Letter/Legal Size Black"/>
    <n v="61.792000000000002"/>
    <n v="4"/>
    <n v="0.2"/>
    <n v="6.1792000000000016"/>
    <n v="55.6128"/>
  </r>
  <r>
    <n v="2176"/>
    <s v="CA-2013-125738"/>
    <n v="2013"/>
    <x v="680"/>
    <d v="2013-10-22T00:00:00"/>
    <n v="6"/>
    <s v="Standard Class"/>
    <s v="PB-18805"/>
    <x v="583"/>
    <x v="2"/>
    <s v="United States"/>
    <x v="288"/>
    <x v="7"/>
    <n v="84106"/>
    <x v="1"/>
    <s v="OFF-PA-10000740"/>
    <x v="1"/>
    <s v="Paper"/>
    <s v="Xerox 1982"/>
    <n v="45.68"/>
    <n v="2"/>
    <n v="0"/>
    <n v="21.012799999999999"/>
    <n v="24.667200000000001"/>
  </r>
  <r>
    <n v="2177"/>
    <s v="CA-2013-125738"/>
    <n v="2013"/>
    <x v="680"/>
    <d v="2013-10-22T00:00:00"/>
    <n v="6"/>
    <s v="Standard Class"/>
    <s v="PB-18805"/>
    <x v="583"/>
    <x v="2"/>
    <s v="United States"/>
    <x v="288"/>
    <x v="7"/>
    <n v="84106"/>
    <x v="1"/>
    <s v="OFF-PA-10003001"/>
    <x v="1"/>
    <s v="Paper"/>
    <s v="Xerox 1986"/>
    <n v="60.12"/>
    <n v="9"/>
    <n v="0"/>
    <n v="28.857599999999998"/>
    <n v="31.2624"/>
  </r>
  <r>
    <n v="2178"/>
    <s v="CA-2013-125738"/>
    <n v="2013"/>
    <x v="680"/>
    <d v="2013-10-22T00:00:00"/>
    <n v="6"/>
    <s v="Standard Class"/>
    <s v="PB-18805"/>
    <x v="583"/>
    <x v="2"/>
    <s v="United States"/>
    <x v="288"/>
    <x v="7"/>
    <n v="84106"/>
    <x v="1"/>
    <s v="OFF-BI-10001628"/>
    <x v="1"/>
    <s v="Binders"/>
    <s v="Acco Data Flex Cable Posts For Top &amp; Bottom Load Binders, 6&quot; Capacity"/>
    <n v="41.72"/>
    <n v="5"/>
    <n v="0.2"/>
    <n v="13.037499999999998"/>
    <n v="28.682500000000001"/>
  </r>
  <r>
    <n v="2179"/>
    <s v="CA-2013-125738"/>
    <n v="2013"/>
    <x v="680"/>
    <d v="2013-10-22T00:00:00"/>
    <n v="6"/>
    <s v="Standard Class"/>
    <s v="PB-18805"/>
    <x v="583"/>
    <x v="2"/>
    <s v="United States"/>
    <x v="288"/>
    <x v="7"/>
    <n v="84106"/>
    <x v="1"/>
    <s v="OFF-PA-10001509"/>
    <x v="1"/>
    <s v="Paper"/>
    <s v="Recycled Desk Saver Line &quot;While You Were Out&quot; Book, 5 1/2&quot; X 4&quot;"/>
    <n v="71.599999999999994"/>
    <n v="8"/>
    <n v="0"/>
    <n v="32.935999999999993"/>
    <n v="38.664000000000001"/>
  </r>
  <r>
    <n v="2180"/>
    <s v="CA-2013-128818"/>
    <n v="2013"/>
    <x v="681"/>
    <d v="2013-05-12T00:00:00"/>
    <n v="4"/>
    <s v="Standard Class"/>
    <s v="CJ-12010"/>
    <x v="170"/>
    <x v="0"/>
    <s v="United States"/>
    <x v="20"/>
    <x v="15"/>
    <n v="10009"/>
    <x v="3"/>
    <s v="OFF-BI-10000309"/>
    <x v="1"/>
    <s v="Binders"/>
    <s v="GBC Twin Loop Wire Binding Elements, 9/16&quot; Spine, Black"/>
    <n v="85.232000000000014"/>
    <n v="7"/>
    <n v="0.2"/>
    <n v="30.896599999999996"/>
    <n v="54.335400000000021"/>
  </r>
  <r>
    <n v="2181"/>
    <s v="CA-2013-128818"/>
    <n v="2013"/>
    <x v="681"/>
    <d v="2013-05-12T00:00:00"/>
    <n v="4"/>
    <s v="Standard Class"/>
    <s v="CJ-12010"/>
    <x v="170"/>
    <x v="0"/>
    <s v="United States"/>
    <x v="20"/>
    <x v="15"/>
    <n v="10009"/>
    <x v="3"/>
    <s v="OFF-LA-10003923"/>
    <x v="1"/>
    <s v="Labels"/>
    <s v="Alphabetical Labels for Top Tab Filing"/>
    <n v="44.400000000000006"/>
    <n v="3"/>
    <n v="0"/>
    <n v="22.200000000000003"/>
    <n v="22.200000000000003"/>
  </r>
  <r>
    <n v="2182"/>
    <s v="CA-2013-128818"/>
    <n v="2013"/>
    <x v="681"/>
    <d v="2013-05-12T00:00:00"/>
    <n v="4"/>
    <s v="Standard Class"/>
    <s v="CJ-12010"/>
    <x v="170"/>
    <x v="0"/>
    <s v="United States"/>
    <x v="20"/>
    <x v="15"/>
    <n v="10009"/>
    <x v="3"/>
    <s v="FUR-CH-10002084"/>
    <x v="0"/>
    <s v="Chairs"/>
    <s v="Hon Mobius Operator's Chair"/>
    <n v="442.76400000000001"/>
    <n v="4"/>
    <n v="0.1"/>
    <n v="59.035200000000003"/>
    <n v="383.72879999999998"/>
  </r>
  <r>
    <n v="2183"/>
    <s v="CA-2013-128818"/>
    <n v="2013"/>
    <x v="681"/>
    <d v="2013-05-12T00:00:00"/>
    <n v="4"/>
    <s v="Standard Class"/>
    <s v="CJ-12010"/>
    <x v="170"/>
    <x v="0"/>
    <s v="United States"/>
    <x v="20"/>
    <x v="15"/>
    <n v="10009"/>
    <x v="3"/>
    <s v="TEC-MA-10000488"/>
    <x v="2"/>
    <s v="Machines"/>
    <s v="Bady BDG101FRU Card Printer"/>
    <n v="3999.95"/>
    <n v="5"/>
    <n v="0"/>
    <n v="1159.9854999999998"/>
    <n v="2839.9645"/>
  </r>
  <r>
    <n v="2184"/>
    <s v="CA-2013-128818"/>
    <n v="2013"/>
    <x v="681"/>
    <d v="2013-05-12T00:00:00"/>
    <n v="4"/>
    <s v="Standard Class"/>
    <s v="CJ-12010"/>
    <x v="170"/>
    <x v="0"/>
    <s v="United States"/>
    <x v="20"/>
    <x v="15"/>
    <n v="10009"/>
    <x v="3"/>
    <s v="TEC-AC-10001767"/>
    <x v="2"/>
    <s v="Accessories"/>
    <s v="SanDisk Ultra 64 GB MicroSDHC Class 10 Memory Card"/>
    <n v="199.95000000000002"/>
    <n v="5"/>
    <n v="0"/>
    <n v="21.994499999999988"/>
    <n v="177.95550000000003"/>
  </r>
  <r>
    <n v="2185"/>
    <s v="CA-2013-128818"/>
    <n v="2013"/>
    <x v="681"/>
    <d v="2013-05-12T00:00:00"/>
    <n v="4"/>
    <s v="Standard Class"/>
    <s v="CJ-12010"/>
    <x v="170"/>
    <x v="0"/>
    <s v="United States"/>
    <x v="20"/>
    <x v="15"/>
    <n v="10009"/>
    <x v="3"/>
    <s v="FUR-FU-10001940"/>
    <x v="0"/>
    <s v="Furnishings"/>
    <s v="Staples"/>
    <n v="63.68"/>
    <n v="8"/>
    <n v="0"/>
    <n v="28.019200000000005"/>
    <n v="35.660799999999995"/>
  </r>
  <r>
    <n v="2186"/>
    <s v="CA-2014-124576"/>
    <n v="2014"/>
    <x v="378"/>
    <d v="2014-08-05T00:00:00"/>
    <n v="3"/>
    <s v="Second Class"/>
    <s v="HK-14890"/>
    <x v="96"/>
    <x v="1"/>
    <s v="United States"/>
    <x v="162"/>
    <x v="1"/>
    <n v="93905"/>
    <x v="1"/>
    <s v="OFF-BI-10002735"/>
    <x v="1"/>
    <s v="Binders"/>
    <s v="GBC Prestige Therm-A-Bind Covers"/>
    <n v="54.896000000000008"/>
    <n v="2"/>
    <n v="0.2"/>
    <n v="18.5274"/>
    <n v="36.368600000000008"/>
  </r>
  <r>
    <n v="2187"/>
    <s v="CA-2013-101378"/>
    <n v="2013"/>
    <x v="216"/>
    <d v="2013-07-15T00:00:00"/>
    <n v="0"/>
    <s v="Same Day"/>
    <s v="RH-19600"/>
    <x v="584"/>
    <x v="0"/>
    <s v="United States"/>
    <x v="114"/>
    <x v="19"/>
    <n v="35810"/>
    <x v="0"/>
    <s v="TEC-AC-10002345"/>
    <x v="2"/>
    <s v="Accessories"/>
    <s v="HP Standard 104 key PS/2 Keyboard"/>
    <n v="29"/>
    <n v="2"/>
    <n v="0"/>
    <n v="7.25"/>
    <n v="21.75"/>
  </r>
  <r>
    <n v="2188"/>
    <s v="CA-2014-143063"/>
    <n v="2014"/>
    <x v="682"/>
    <d v="2014-08-16T00:00:00"/>
    <n v="5"/>
    <s v="Standard Class"/>
    <s v="IL-15100"/>
    <x v="582"/>
    <x v="0"/>
    <s v="United States"/>
    <x v="38"/>
    <x v="14"/>
    <n v="47201"/>
    <x v="2"/>
    <s v="OFF-EN-10003134"/>
    <x v="1"/>
    <s v="Envelopes"/>
    <s v="Staples"/>
    <n v="70.08"/>
    <n v="6"/>
    <n v="0"/>
    <n v="35.04"/>
    <n v="35.04"/>
  </r>
  <r>
    <n v="2189"/>
    <s v="CA-2014-143063"/>
    <n v="2014"/>
    <x v="682"/>
    <d v="2014-08-16T00:00:00"/>
    <n v="5"/>
    <s v="Standard Class"/>
    <s v="IL-15100"/>
    <x v="582"/>
    <x v="0"/>
    <s v="United States"/>
    <x v="38"/>
    <x v="14"/>
    <n v="47201"/>
    <x v="2"/>
    <s v="FUR-FU-10003708"/>
    <x v="0"/>
    <s v="Furnishings"/>
    <s v="Tenex Traditional Chairmats for Medium Pile Carpet, Standard Lip, 36&quot; x 48&quot;"/>
    <n v="121.3"/>
    <n v="2"/>
    <n v="0"/>
    <n v="25.472999999999999"/>
    <n v="95.826999999999998"/>
  </r>
  <r>
    <n v="2190"/>
    <s v="CA-2014-143063"/>
    <n v="2014"/>
    <x v="682"/>
    <d v="2014-08-16T00:00:00"/>
    <n v="5"/>
    <s v="Standard Class"/>
    <s v="IL-15100"/>
    <x v="582"/>
    <x v="0"/>
    <s v="United States"/>
    <x v="38"/>
    <x v="14"/>
    <n v="47201"/>
    <x v="2"/>
    <s v="TEC-PH-10003645"/>
    <x v="2"/>
    <s v="Phones"/>
    <s v="Aastra 57i VoIP phone"/>
    <n v="1454.4900000000002"/>
    <n v="9"/>
    <n v="0"/>
    <n v="378.16740000000004"/>
    <n v="1076.3226000000002"/>
  </r>
  <r>
    <n v="2191"/>
    <s v="CA-2013-118913"/>
    <n v="2013"/>
    <x v="674"/>
    <d v="2013-06-30T00:00:00"/>
    <n v="4"/>
    <s v="Standard Class"/>
    <s v="AS-10240"/>
    <x v="238"/>
    <x v="0"/>
    <s v="United States"/>
    <x v="1"/>
    <x v="1"/>
    <n v="90049"/>
    <x v="1"/>
    <s v="OFF-AP-10000692"/>
    <x v="1"/>
    <s v="Appliances"/>
    <s v="Fellowes Mighty 8 Compact Surge Protector"/>
    <n v="60.81"/>
    <n v="3"/>
    <n v="0"/>
    <n v="17.026800000000001"/>
    <n v="43.783200000000001"/>
  </r>
  <r>
    <n v="2192"/>
    <s v="CA-2013-128412"/>
    <n v="2013"/>
    <x v="107"/>
    <d v="2013-12-18T00:00:00"/>
    <n v="7"/>
    <s v="Standard Class"/>
    <s v="AP-10915"/>
    <x v="275"/>
    <x v="0"/>
    <s v="United States"/>
    <x v="4"/>
    <x v="4"/>
    <n v="98105"/>
    <x v="1"/>
    <s v="OFF-BI-10001718"/>
    <x v="1"/>
    <s v="Binders"/>
    <s v="GBC DocuBind P50 Personal Binding Machine"/>
    <n v="153.55199999999999"/>
    <n v="3"/>
    <n v="0.2"/>
    <n v="51.823799999999999"/>
    <n v="101.72819999999999"/>
  </r>
  <r>
    <n v="2193"/>
    <s v="CA-2013-128412"/>
    <n v="2013"/>
    <x v="107"/>
    <d v="2013-12-18T00:00:00"/>
    <n v="7"/>
    <s v="Standard Class"/>
    <s v="AP-10915"/>
    <x v="275"/>
    <x v="0"/>
    <s v="United States"/>
    <x v="4"/>
    <x v="4"/>
    <n v="98105"/>
    <x v="1"/>
    <s v="OFF-AP-10002082"/>
    <x v="1"/>
    <s v="Appliances"/>
    <s v="Holmes HEPA Air Purifier"/>
    <n v="65.34"/>
    <n v="3"/>
    <n v="0"/>
    <n v="22.869"/>
    <n v="42.471000000000004"/>
  </r>
  <r>
    <n v="2194"/>
    <s v="CA-2013-128412"/>
    <n v="2013"/>
    <x v="107"/>
    <d v="2013-12-18T00:00:00"/>
    <n v="7"/>
    <s v="Standard Class"/>
    <s v="AP-10915"/>
    <x v="275"/>
    <x v="0"/>
    <s v="United States"/>
    <x v="4"/>
    <x v="4"/>
    <n v="98105"/>
    <x v="1"/>
    <s v="OFF-PA-10001125"/>
    <x v="1"/>
    <s v="Paper"/>
    <s v="Xerox 1988"/>
    <n v="123.92"/>
    <n v="4"/>
    <n v="0"/>
    <n v="55.763999999999996"/>
    <n v="68.156000000000006"/>
  </r>
  <r>
    <n v="2195"/>
    <s v="CA-2013-128412"/>
    <n v="2013"/>
    <x v="107"/>
    <d v="2013-12-18T00:00:00"/>
    <n v="7"/>
    <s v="Standard Class"/>
    <s v="AP-10915"/>
    <x v="275"/>
    <x v="0"/>
    <s v="United States"/>
    <x v="4"/>
    <x v="4"/>
    <n v="98105"/>
    <x v="1"/>
    <s v="OFF-AP-10000252"/>
    <x v="1"/>
    <s v="Appliances"/>
    <s v="Harmony HEPA Quiet Air Purifiers"/>
    <n v="35.099999999999994"/>
    <n v="3"/>
    <n v="0"/>
    <n v="12.285"/>
    <n v="22.814999999999994"/>
  </r>
  <r>
    <n v="2196"/>
    <s v="CA-2013-128412"/>
    <n v="2013"/>
    <x v="107"/>
    <d v="2013-12-18T00:00:00"/>
    <n v="7"/>
    <s v="Standard Class"/>
    <s v="AP-10915"/>
    <x v="275"/>
    <x v="0"/>
    <s v="United States"/>
    <x v="4"/>
    <x v="4"/>
    <n v="98105"/>
    <x v="1"/>
    <s v="TEC-AC-10003038"/>
    <x v="2"/>
    <s v="Accessories"/>
    <s v="Kingston Digital DataTraveler 16GB USB 2.0"/>
    <n v="44.75"/>
    <n v="5"/>
    <n v="0"/>
    <n v="8.5024999999999942"/>
    <n v="36.247500000000002"/>
  </r>
  <r>
    <n v="2197"/>
    <s v="CA-2013-136483"/>
    <n v="2013"/>
    <x v="49"/>
    <d v="2013-12-07T00:00:00"/>
    <n v="5"/>
    <s v="Standard Class"/>
    <s v="AG-10390"/>
    <x v="369"/>
    <x v="0"/>
    <s v="United States"/>
    <x v="289"/>
    <x v="18"/>
    <n v="37918"/>
    <x v="0"/>
    <s v="OFF-AR-10000940"/>
    <x v="1"/>
    <s v="Art"/>
    <s v="Newell 343"/>
    <n v="4.7039999999999997"/>
    <n v="2"/>
    <n v="0.2"/>
    <n v="0.41160000000000019"/>
    <n v="4.2923999999999998"/>
  </r>
  <r>
    <n v="2198"/>
    <s v="CA-2011-163013"/>
    <n v="2011"/>
    <x v="683"/>
    <d v="2011-12-04T00:00:00"/>
    <n v="6"/>
    <s v="Standard Class"/>
    <s v="BF-11080"/>
    <x v="569"/>
    <x v="0"/>
    <s v="United States"/>
    <x v="122"/>
    <x v="19"/>
    <n v="36116"/>
    <x v="0"/>
    <s v="OFF-AR-10001954"/>
    <x v="1"/>
    <s v="Art"/>
    <s v="Newell 331"/>
    <n v="14.669999999999998"/>
    <n v="3"/>
    <n v="0"/>
    <n v="3.9609000000000001"/>
    <n v="10.709099999999998"/>
  </r>
  <r>
    <n v="2199"/>
    <s v="CA-2012-135363"/>
    <n v="2012"/>
    <x v="262"/>
    <d v="2012-04-02T00:00:00"/>
    <n v="5"/>
    <s v="Standard Class"/>
    <s v="CK-12205"/>
    <x v="237"/>
    <x v="0"/>
    <s v="United States"/>
    <x v="10"/>
    <x v="9"/>
    <n v="19120"/>
    <x v="3"/>
    <s v="OFF-PA-10003177"/>
    <x v="1"/>
    <s v="Paper"/>
    <s v="Xerox 1999"/>
    <n v="15.552000000000003"/>
    <n v="3"/>
    <n v="0.2"/>
    <n v="5.4432"/>
    <n v="10.108800000000002"/>
  </r>
  <r>
    <n v="2200"/>
    <s v="CA-2012-135363"/>
    <n v="2012"/>
    <x v="262"/>
    <d v="2012-04-02T00:00:00"/>
    <n v="5"/>
    <s v="Standard Class"/>
    <s v="CK-12205"/>
    <x v="237"/>
    <x v="0"/>
    <s v="United States"/>
    <x v="10"/>
    <x v="9"/>
    <n v="19120"/>
    <x v="3"/>
    <s v="OFF-PA-10000533"/>
    <x v="1"/>
    <s v="Paper"/>
    <s v="Southworth Parchment Paper &amp; Envelopes"/>
    <n v="5.2320000000000002"/>
    <n v="1"/>
    <n v="0.2"/>
    <n v="1.7003999999999999"/>
    <n v="3.5316000000000001"/>
  </r>
  <r>
    <n v="2201"/>
    <s v="US-2011-165659"/>
    <n v="2011"/>
    <x v="106"/>
    <d v="2011-06-06T00:00:00"/>
    <n v="5"/>
    <s v="Standard Class"/>
    <s v="LT-17110"/>
    <x v="299"/>
    <x v="0"/>
    <s v="United States"/>
    <x v="290"/>
    <x v="36"/>
    <n v="72209"/>
    <x v="0"/>
    <s v="FUR-FU-10001935"/>
    <x v="0"/>
    <s v="Furnishings"/>
    <s v="3M Hangers With Command Adhesive"/>
    <n v="22.200000000000003"/>
    <n v="6"/>
    <n v="0"/>
    <n v="9.1020000000000021"/>
    <n v="13.098000000000001"/>
  </r>
  <r>
    <n v="2202"/>
    <s v="US-2011-165659"/>
    <n v="2011"/>
    <x v="106"/>
    <d v="2011-06-06T00:00:00"/>
    <n v="5"/>
    <s v="Standard Class"/>
    <s v="LT-17110"/>
    <x v="299"/>
    <x v="0"/>
    <s v="United States"/>
    <x v="290"/>
    <x v="36"/>
    <n v="72209"/>
    <x v="0"/>
    <s v="TEC-PH-10002563"/>
    <x v="2"/>
    <s v="Phones"/>
    <s v="Adtran 1202752G1"/>
    <n v="881.93"/>
    <n v="7"/>
    <n v="0"/>
    <n v="229.30180000000001"/>
    <n v="652.62819999999988"/>
  </r>
  <r>
    <n v="2203"/>
    <s v="CA-2012-138002"/>
    <n v="2012"/>
    <x v="684"/>
    <d v="2012-09-12T00:00:00"/>
    <n v="6"/>
    <s v="Standard Class"/>
    <s v="BT-11305"/>
    <x v="457"/>
    <x v="2"/>
    <s v="United States"/>
    <x v="4"/>
    <x v="4"/>
    <n v="98103"/>
    <x v="1"/>
    <s v="OFF-BI-10002160"/>
    <x v="1"/>
    <s v="Binders"/>
    <s v="Acco Hanging Data Binders"/>
    <n v="6.0960000000000001"/>
    <n v="2"/>
    <n v="0.2"/>
    <n v="2.1335999999999999"/>
    <n v="3.9624000000000001"/>
  </r>
  <r>
    <n v="2204"/>
    <s v="CA-2012-138002"/>
    <n v="2012"/>
    <x v="684"/>
    <d v="2012-09-12T00:00:00"/>
    <n v="6"/>
    <s v="Standard Class"/>
    <s v="BT-11305"/>
    <x v="457"/>
    <x v="2"/>
    <s v="United States"/>
    <x v="4"/>
    <x v="4"/>
    <n v="98103"/>
    <x v="1"/>
    <s v="FUR-FU-10004748"/>
    <x v="0"/>
    <s v="Furnishings"/>
    <s v="Howard Miller 16&quot; Diameter Gallery Wall Clock"/>
    <n v="191.82"/>
    <n v="3"/>
    <n v="0"/>
    <n v="74.809799999999996"/>
    <n v="117.0102"/>
  </r>
  <r>
    <n v="2205"/>
    <s v="CA-2012-128860"/>
    <n v="2012"/>
    <x v="685"/>
    <d v="2012-07-05T00:00:00"/>
    <n v="6"/>
    <s v="Standard Class"/>
    <s v="SC-20725"/>
    <x v="56"/>
    <x v="0"/>
    <s v="United States"/>
    <x v="152"/>
    <x v="9"/>
    <n v="17602"/>
    <x v="3"/>
    <s v="FUR-FU-10001473"/>
    <x v="0"/>
    <s v="Furnishings"/>
    <s v="Eldon Executive Woodline II Desk Accessories, Mahogany"/>
    <n v="20.103999999999999"/>
    <n v="1"/>
    <n v="0.2"/>
    <n v="1.7591000000000001"/>
    <n v="18.344899999999999"/>
  </r>
  <r>
    <n v="2206"/>
    <s v="CA-2013-164350"/>
    <n v="2013"/>
    <x v="545"/>
    <d v="2013-09-13T00:00:00"/>
    <n v="2"/>
    <s v="Second Class"/>
    <s v="CG-12040"/>
    <x v="344"/>
    <x v="2"/>
    <s v="United States"/>
    <x v="39"/>
    <x v="18"/>
    <n v="37620"/>
    <x v="0"/>
    <s v="OFF-AR-10000538"/>
    <x v="1"/>
    <s v="Art"/>
    <s v="Boston Model 1800 Electric Pencil Sharpener, Gray"/>
    <n v="67.56"/>
    <n v="3"/>
    <n v="0.2"/>
    <n v="8.4449999999999896"/>
    <n v="59.115000000000009"/>
  </r>
  <r>
    <n v="2207"/>
    <s v="US-2011-103905"/>
    <n v="2011"/>
    <x v="686"/>
    <d v="2011-07-20T00:00:00"/>
    <n v="6"/>
    <s v="Standard Class"/>
    <s v="AW-10930"/>
    <x v="585"/>
    <x v="2"/>
    <s v="United States"/>
    <x v="34"/>
    <x v="10"/>
    <n v="60505"/>
    <x v="2"/>
    <s v="OFF-BI-10001098"/>
    <x v="1"/>
    <s v="Binders"/>
    <s v="Acco D-Ring Binder w/DublLock"/>
    <n v="29.931999999999992"/>
    <n v="7"/>
    <n v="0.8"/>
    <n v="-46.394600000000011"/>
    <n v="76.326599999999999"/>
  </r>
  <r>
    <n v="2208"/>
    <s v="US-2011-103905"/>
    <n v="2011"/>
    <x v="686"/>
    <d v="2011-07-20T00:00:00"/>
    <n v="6"/>
    <s v="Standard Class"/>
    <s v="AW-10930"/>
    <x v="585"/>
    <x v="2"/>
    <s v="United States"/>
    <x v="34"/>
    <x v="10"/>
    <n v="60505"/>
    <x v="2"/>
    <s v="TEC-PH-10001552"/>
    <x v="2"/>
    <s v="Phones"/>
    <s v="I Need's 3d Hello Kitty Hybrid Silicone Case Cover for HTC One X 4g with 3d Hello Kitty Stylus Pen Green/pink"/>
    <n v="38.272000000000006"/>
    <n v="4"/>
    <n v="0.2"/>
    <n v="3.8272000000000013"/>
    <n v="34.444800000000001"/>
  </r>
  <r>
    <n v="2209"/>
    <s v="CA-2012-129854"/>
    <n v="2012"/>
    <x v="421"/>
    <d v="2012-08-26T00:00:00"/>
    <n v="4"/>
    <s v="Standard Class"/>
    <s v="RB-19705"/>
    <x v="42"/>
    <x v="2"/>
    <s v="United States"/>
    <x v="20"/>
    <x v="15"/>
    <n v="10009"/>
    <x v="3"/>
    <s v="OFF-AR-10000390"/>
    <x v="1"/>
    <s v="Art"/>
    <s v="Newell Chalk Holder"/>
    <n v="16.52"/>
    <n v="4"/>
    <n v="0"/>
    <n v="7.5991999999999997"/>
    <n v="8.9207999999999998"/>
  </r>
  <r>
    <n v="2210"/>
    <s v="CA-2011-125556"/>
    <n v="2011"/>
    <x v="687"/>
    <d v="2011-11-16T00:00:00"/>
    <n v="2"/>
    <s v="Second Class"/>
    <s v="ML-17410"/>
    <x v="586"/>
    <x v="0"/>
    <s v="United States"/>
    <x v="54"/>
    <x v="29"/>
    <n v="6824"/>
    <x v="3"/>
    <s v="TEC-PH-10001079"/>
    <x v="2"/>
    <s v="Phones"/>
    <s v="Polycom SoundPoint Pro SE-225 Corded phone"/>
    <n v="832.93"/>
    <n v="7"/>
    <n v="0"/>
    <n v="233.22039999999998"/>
    <n v="599.70959999999991"/>
  </r>
  <r>
    <n v="2211"/>
    <s v="CA-2011-125556"/>
    <n v="2011"/>
    <x v="687"/>
    <d v="2011-11-16T00:00:00"/>
    <n v="2"/>
    <s v="Second Class"/>
    <s v="ML-17410"/>
    <x v="586"/>
    <x v="0"/>
    <s v="United States"/>
    <x v="54"/>
    <x v="29"/>
    <n v="6824"/>
    <x v="3"/>
    <s v="OFF-BI-10003460"/>
    <x v="1"/>
    <s v="Binders"/>
    <s v="Acco 3-Hole Punch"/>
    <n v="43.8"/>
    <n v="10"/>
    <n v="0"/>
    <n v="21.023999999999997"/>
    <n v="22.776"/>
  </r>
  <r>
    <n v="2212"/>
    <s v="CA-2013-162313"/>
    <n v="2013"/>
    <x v="581"/>
    <d v="2013-12-01T00:00:00"/>
    <n v="3"/>
    <s v="First Class"/>
    <s v="VB-21745"/>
    <x v="146"/>
    <x v="1"/>
    <s v="United States"/>
    <x v="291"/>
    <x v="12"/>
    <n v="48146"/>
    <x v="2"/>
    <s v="OFF-AP-10003842"/>
    <x v="1"/>
    <s v="Appliances"/>
    <s v="Euro-Pro Shark Turbo Vacuum"/>
    <n v="167.292"/>
    <n v="6"/>
    <n v="0.1"/>
    <n v="29.7408"/>
    <n v="137.55119999999999"/>
  </r>
  <r>
    <n v="2213"/>
    <s v="CA-2014-107874"/>
    <n v="2014"/>
    <x v="610"/>
    <d v="2014-11-26T00:00:00"/>
    <n v="4"/>
    <s v="Standard Class"/>
    <s v="SW-20275"/>
    <x v="349"/>
    <x v="0"/>
    <s v="United States"/>
    <x v="20"/>
    <x v="15"/>
    <n v="10035"/>
    <x v="3"/>
    <s v="FUR-FU-10003535"/>
    <x v="0"/>
    <s v="Furnishings"/>
    <s v="Howard Miller Distant Time Traveler Alarm Clock"/>
    <n v="27.42"/>
    <n v="1"/>
    <n v="0"/>
    <n v="11.2422"/>
    <n v="16.177800000000001"/>
  </r>
  <r>
    <n v="2214"/>
    <s v="CA-2014-129378"/>
    <n v="2014"/>
    <x v="172"/>
    <d v="2014-10-03T00:00:00"/>
    <n v="1"/>
    <s v="First Class"/>
    <s v="NS-18505"/>
    <x v="515"/>
    <x v="0"/>
    <s v="United States"/>
    <x v="49"/>
    <x v="1"/>
    <n v="95123"/>
    <x v="1"/>
    <s v="OFF-BI-10002012"/>
    <x v="1"/>
    <s v="Binders"/>
    <s v="Wilson Jones Easy Flow II Sheet Lifters"/>
    <n v="1.4400000000000002"/>
    <n v="1"/>
    <n v="0.2"/>
    <n v="0.504"/>
    <n v="0.93600000000000017"/>
  </r>
  <r>
    <n v="2215"/>
    <s v="CA-2014-129378"/>
    <n v="2014"/>
    <x v="172"/>
    <d v="2014-10-03T00:00:00"/>
    <n v="1"/>
    <s v="First Class"/>
    <s v="NS-18505"/>
    <x v="515"/>
    <x v="0"/>
    <s v="United States"/>
    <x v="49"/>
    <x v="1"/>
    <n v="95123"/>
    <x v="1"/>
    <s v="OFF-BI-10001922"/>
    <x v="1"/>
    <s v="Binders"/>
    <s v="Storex Dura Pro Binders"/>
    <n v="61.77600000000001"/>
    <n v="13"/>
    <n v="0.2"/>
    <n v="20.849399999999996"/>
    <n v="40.926600000000015"/>
  </r>
  <r>
    <n v="2216"/>
    <s v="CA-2014-129378"/>
    <n v="2014"/>
    <x v="172"/>
    <d v="2014-10-03T00:00:00"/>
    <n v="1"/>
    <s v="First Class"/>
    <s v="NS-18505"/>
    <x v="515"/>
    <x v="0"/>
    <s v="United States"/>
    <x v="49"/>
    <x v="1"/>
    <n v="95123"/>
    <x v="1"/>
    <s v="OFF-AP-10000576"/>
    <x v="1"/>
    <s v="Appliances"/>
    <s v="Belkin 325VA UPS Surge Protector, 6'"/>
    <n v="241.96"/>
    <n v="2"/>
    <n v="0"/>
    <n v="60.490000000000009"/>
    <n v="181.47"/>
  </r>
  <r>
    <n v="2217"/>
    <s v="CA-2014-129378"/>
    <n v="2014"/>
    <x v="172"/>
    <d v="2014-10-03T00:00:00"/>
    <n v="1"/>
    <s v="First Class"/>
    <s v="NS-18505"/>
    <x v="515"/>
    <x v="0"/>
    <s v="United States"/>
    <x v="49"/>
    <x v="1"/>
    <n v="95123"/>
    <x v="1"/>
    <s v="FUR-CH-10000553"/>
    <x v="0"/>
    <s v="Chairs"/>
    <s v="Metal Folding Chairs, Beige, 4/Carton"/>
    <n v="108.608"/>
    <n v="4"/>
    <n v="0.2"/>
    <n v="9.5031999999999925"/>
    <n v="99.104800000000012"/>
  </r>
  <r>
    <n v="2218"/>
    <s v="CA-2011-151953"/>
    <n v="2011"/>
    <x v="59"/>
    <d v="2011-09-25T00:00:00"/>
    <n v="5"/>
    <s v="Standard Class"/>
    <s v="DB-13555"/>
    <x v="587"/>
    <x v="1"/>
    <s v="United States"/>
    <x v="108"/>
    <x v="2"/>
    <n v="32216"/>
    <x v="0"/>
    <s v="OFF-AR-10003469"/>
    <x v="1"/>
    <s v="Art"/>
    <s v="Nontoxic Chalk"/>
    <n v="2.8160000000000003"/>
    <n v="2"/>
    <n v="0.2"/>
    <n v="0.98559999999999992"/>
    <n v="1.8304000000000005"/>
  </r>
  <r>
    <n v="2219"/>
    <s v="CA-2014-130841"/>
    <n v="2014"/>
    <x v="688"/>
    <d v="2014-08-02T00:00:00"/>
    <n v="4"/>
    <s v="Standard Class"/>
    <s v="MH-17620"/>
    <x v="588"/>
    <x v="1"/>
    <s v="United States"/>
    <x v="8"/>
    <x v="1"/>
    <n v="94110"/>
    <x v="1"/>
    <s v="OFF-BI-10000145"/>
    <x v="1"/>
    <s v="Binders"/>
    <s v="Zipper Ring Binder Pockets"/>
    <n v="9.9840000000000018"/>
    <n v="4"/>
    <n v="0.2"/>
    <n v="3.6191999999999993"/>
    <n v="6.3648000000000025"/>
  </r>
  <r>
    <n v="2220"/>
    <s v="CA-2014-130841"/>
    <n v="2014"/>
    <x v="688"/>
    <d v="2014-08-02T00:00:00"/>
    <n v="4"/>
    <s v="Standard Class"/>
    <s v="MH-17620"/>
    <x v="588"/>
    <x v="1"/>
    <s v="United States"/>
    <x v="8"/>
    <x v="1"/>
    <n v="94110"/>
    <x v="1"/>
    <s v="OFF-ST-10001580"/>
    <x v="1"/>
    <s v="Storage"/>
    <s v="Super Decoflex Portable Personal File"/>
    <n v="14.98"/>
    <n v="1"/>
    <n v="0"/>
    <n v="4.1943999999999999"/>
    <n v="10.785600000000001"/>
  </r>
  <r>
    <n v="2221"/>
    <s v="CA-2014-130841"/>
    <n v="2014"/>
    <x v="688"/>
    <d v="2014-08-02T00:00:00"/>
    <n v="4"/>
    <s v="Standard Class"/>
    <s v="MH-17620"/>
    <x v="588"/>
    <x v="1"/>
    <s v="United States"/>
    <x v="8"/>
    <x v="1"/>
    <n v="94110"/>
    <x v="1"/>
    <s v="TEC-PH-10001817"/>
    <x v="2"/>
    <s v="Phones"/>
    <s v="Wilson Electronics DB Pro Signal Booster"/>
    <n v="1145.6000000000001"/>
    <n v="4"/>
    <n v="0.2"/>
    <n v="100.24000000000007"/>
    <n v="1045.3600000000001"/>
  </r>
  <r>
    <n v="2222"/>
    <s v="CA-2012-131884"/>
    <n v="2012"/>
    <x v="401"/>
    <d v="2012-12-06T00:00:00"/>
    <n v="0"/>
    <s v="Same Day"/>
    <s v="DK-13375"/>
    <x v="589"/>
    <x v="0"/>
    <s v="United States"/>
    <x v="292"/>
    <x v="24"/>
    <n v="43302"/>
    <x v="3"/>
    <s v="TEC-PH-10001578"/>
    <x v="2"/>
    <s v="Phones"/>
    <s v="Polycom SoundStation2 EX Conference phone"/>
    <n v="485.93999999999994"/>
    <n v="2"/>
    <n v="0.4"/>
    <n v="-89.089000000000055"/>
    <n v="575.029"/>
  </r>
  <r>
    <n v="2223"/>
    <s v="CA-2012-131884"/>
    <n v="2012"/>
    <x v="401"/>
    <d v="2012-12-06T00:00:00"/>
    <n v="0"/>
    <s v="Same Day"/>
    <s v="DK-13375"/>
    <x v="589"/>
    <x v="0"/>
    <s v="United States"/>
    <x v="292"/>
    <x v="24"/>
    <n v="43302"/>
    <x v="3"/>
    <s v="OFF-AR-10004078"/>
    <x v="1"/>
    <s v="Art"/>
    <s v="Newell 312"/>
    <n v="37.375999999999998"/>
    <n v="8"/>
    <n v="0.2"/>
    <n v="4.6719999999999988"/>
    <n v="32.704000000000001"/>
  </r>
  <r>
    <n v="2224"/>
    <s v="CA-2012-131884"/>
    <n v="2012"/>
    <x v="401"/>
    <d v="2012-12-06T00:00:00"/>
    <n v="0"/>
    <s v="Same Day"/>
    <s v="DK-13375"/>
    <x v="589"/>
    <x v="0"/>
    <s v="United States"/>
    <x v="292"/>
    <x v="24"/>
    <n v="43302"/>
    <x v="3"/>
    <s v="FUR-CH-10004860"/>
    <x v="0"/>
    <s v="Chairs"/>
    <s v="Global Low Back Tilter Chair"/>
    <n v="70.685999999999993"/>
    <n v="1"/>
    <n v="0.3"/>
    <n v="-24.23520000000001"/>
    <n v="94.921199999999999"/>
  </r>
  <r>
    <n v="2225"/>
    <s v="CA-2014-121909"/>
    <n v="2014"/>
    <x v="689"/>
    <d v="2014-08-06T00:00:00"/>
    <n v="5"/>
    <s v="Standard Class"/>
    <s v="EA-14035"/>
    <x v="105"/>
    <x v="1"/>
    <s v="United States"/>
    <x v="10"/>
    <x v="9"/>
    <n v="19134"/>
    <x v="3"/>
    <s v="OFF-PA-10003790"/>
    <x v="1"/>
    <s v="Paper"/>
    <s v="Xerox 1991"/>
    <n v="54.816000000000003"/>
    <n v="3"/>
    <n v="0.2"/>
    <n v="17.815199999999997"/>
    <n v="37.000800000000005"/>
  </r>
  <r>
    <n v="2226"/>
    <s v="CA-2013-106383"/>
    <n v="2013"/>
    <x v="690"/>
    <d v="2013-03-22T00:00:00"/>
    <n v="2"/>
    <s v="Second Class"/>
    <s v="BT-11440"/>
    <x v="590"/>
    <x v="0"/>
    <s v="United States"/>
    <x v="293"/>
    <x v="22"/>
    <n v="80122"/>
    <x v="1"/>
    <s v="FUR-BO-10002202"/>
    <x v="0"/>
    <s v="Bookcases"/>
    <s v="Atlantic Metals Mobile 2-Shelf Bookcases, Custom Colors"/>
    <n v="72.294000000000011"/>
    <n v="1"/>
    <n v="0.7"/>
    <n v="-98.801799999999986"/>
    <n v="171.0958"/>
  </r>
  <r>
    <n v="2227"/>
    <s v="CA-2014-130771"/>
    <n v="2014"/>
    <x v="570"/>
    <d v="2014-08-04T00:00:00"/>
    <n v="5"/>
    <s v="Standard Class"/>
    <s v="LA-16780"/>
    <x v="156"/>
    <x v="1"/>
    <s v="United States"/>
    <x v="89"/>
    <x v="5"/>
    <n v="78745"/>
    <x v="2"/>
    <s v="OFF-FA-10003059"/>
    <x v="1"/>
    <s v="Fasteners"/>
    <s v="Assorted Color Push Pins"/>
    <n v="2.8960000000000004"/>
    <n v="2"/>
    <n v="0.2"/>
    <n v="0.4705999999999998"/>
    <n v="2.4254000000000007"/>
  </r>
  <r>
    <n v="2228"/>
    <s v="CA-2014-130771"/>
    <n v="2014"/>
    <x v="570"/>
    <d v="2014-08-04T00:00:00"/>
    <n v="5"/>
    <s v="Standard Class"/>
    <s v="LA-16780"/>
    <x v="156"/>
    <x v="1"/>
    <s v="United States"/>
    <x v="89"/>
    <x v="5"/>
    <n v="78745"/>
    <x v="2"/>
    <s v="TEC-PH-10002496"/>
    <x v="2"/>
    <s v="Phones"/>
    <s v="Cisco SPA301"/>
    <n v="124.79200000000002"/>
    <n v="1"/>
    <n v="0.2"/>
    <n v="15.598999999999993"/>
    <n v="109.19300000000003"/>
  </r>
  <r>
    <n v="2229"/>
    <s v="CA-2013-139157"/>
    <n v="2013"/>
    <x v="393"/>
    <d v="2013-10-06T00:00:00"/>
    <n v="4"/>
    <s v="Standard Class"/>
    <s v="GM-14680"/>
    <x v="411"/>
    <x v="0"/>
    <s v="United States"/>
    <x v="20"/>
    <x v="15"/>
    <n v="10024"/>
    <x v="3"/>
    <s v="FUR-TA-10003238"/>
    <x v="0"/>
    <s v="Tables"/>
    <s v="Chromcraft Bull-Nose Wood 48&quot; x 96&quot; Rectangular Conference Tables"/>
    <n v="330.58800000000002"/>
    <n v="1"/>
    <n v="0.4"/>
    <n v="-115.70580000000004"/>
    <n v="446.29380000000003"/>
  </r>
  <r>
    <n v="2230"/>
    <s v="CA-2011-128055"/>
    <n v="2011"/>
    <x v="691"/>
    <d v="2011-04-05T00:00:00"/>
    <n v="5"/>
    <s v="Standard Class"/>
    <s v="AA-10315"/>
    <x v="397"/>
    <x v="0"/>
    <s v="United States"/>
    <x v="8"/>
    <x v="1"/>
    <n v="94122"/>
    <x v="1"/>
    <s v="OFF-BI-10004390"/>
    <x v="1"/>
    <s v="Binders"/>
    <s v="GBC DocuBind 200 Manual Binding Machine"/>
    <n v="673.5680000000001"/>
    <n v="2"/>
    <n v="0.2"/>
    <n v="252.58799999999999"/>
    <n v="420.98000000000013"/>
  </r>
  <r>
    <n v="2231"/>
    <s v="CA-2011-128055"/>
    <n v="2011"/>
    <x v="691"/>
    <d v="2011-04-05T00:00:00"/>
    <n v="5"/>
    <s v="Standard Class"/>
    <s v="AA-10315"/>
    <x v="397"/>
    <x v="0"/>
    <s v="United States"/>
    <x v="8"/>
    <x v="1"/>
    <n v="94122"/>
    <x v="1"/>
    <s v="OFF-AP-10002765"/>
    <x v="1"/>
    <s v="Appliances"/>
    <s v="Fellowes Advanced Computer Series Surge Protectors"/>
    <n v="52.98"/>
    <n v="2"/>
    <n v="0"/>
    <n v="14.834400000000002"/>
    <n v="38.145599999999995"/>
  </r>
  <r>
    <n v="2232"/>
    <s v="CA-2014-157091"/>
    <n v="2014"/>
    <x v="335"/>
    <d v="2014-07-02T00:00:00"/>
    <n v="5"/>
    <s v="Standard Class"/>
    <s v="DB-13405"/>
    <x v="591"/>
    <x v="0"/>
    <s v="United States"/>
    <x v="189"/>
    <x v="14"/>
    <n v="46350"/>
    <x v="2"/>
    <s v="FUR-FU-10000293"/>
    <x v="0"/>
    <s v="Furnishings"/>
    <s v="Eldon Antistatic Chair Mats for Low to Medium Pile Carpets"/>
    <n v="526.45000000000005"/>
    <n v="5"/>
    <n v="0"/>
    <n v="31.586999999999961"/>
    <n v="494.86300000000006"/>
  </r>
  <r>
    <n v="2233"/>
    <s v="CA-2014-132122"/>
    <n v="2014"/>
    <x v="362"/>
    <d v="2014-07-15T00:00:00"/>
    <n v="5"/>
    <s v="Standard Class"/>
    <s v="JH-15820"/>
    <x v="581"/>
    <x v="0"/>
    <s v="United States"/>
    <x v="22"/>
    <x v="10"/>
    <n v="60610"/>
    <x v="2"/>
    <s v="OFF-ST-10003692"/>
    <x v="1"/>
    <s v="Storage"/>
    <s v="Recycled Steel Personal File for Hanging File Folders"/>
    <n v="228.92"/>
    <n v="5"/>
    <n v="0.2"/>
    <n v="14.307499999999997"/>
    <n v="214.61249999999998"/>
  </r>
  <r>
    <n v="2234"/>
    <s v="CA-2012-123232"/>
    <n v="2012"/>
    <x v="639"/>
    <d v="2012-12-16T00:00:00"/>
    <n v="2"/>
    <s v="Second Class"/>
    <s v="DJ-13630"/>
    <x v="264"/>
    <x v="0"/>
    <s v="United States"/>
    <x v="32"/>
    <x v="21"/>
    <n v="97206"/>
    <x v="1"/>
    <s v="TEC-PH-10001051"/>
    <x v="2"/>
    <s v="Phones"/>
    <s v="HTC One"/>
    <n v="319.96800000000002"/>
    <n v="4"/>
    <n v="0.2"/>
    <n v="35.996399999999952"/>
    <n v="283.97160000000008"/>
  </r>
  <r>
    <n v="2235"/>
    <s v="CA-2014-104066"/>
    <n v="2014"/>
    <x v="256"/>
    <d v="2014-12-11T00:00:00"/>
    <n v="5"/>
    <s v="Standard Class"/>
    <s v="QJ-19255"/>
    <x v="425"/>
    <x v="1"/>
    <s v="United States"/>
    <x v="140"/>
    <x v="42"/>
    <s v="05408"/>
    <x v="3"/>
    <s v="TEC-AC-10001013"/>
    <x v="2"/>
    <s v="Accessories"/>
    <s v="Logitech ClearChat Comfort/USB Headset H390"/>
    <n v="205.03"/>
    <n v="7"/>
    <n v="0"/>
    <n v="67.659899999999979"/>
    <n v="137.37010000000004"/>
  </r>
  <r>
    <n v="2236"/>
    <s v="CA-2012-145849"/>
    <n v="2012"/>
    <x v="426"/>
    <d v="2012-09-17T00:00:00"/>
    <n v="2"/>
    <s v="Second Class"/>
    <s v="CT-11995"/>
    <x v="564"/>
    <x v="0"/>
    <s v="United States"/>
    <x v="245"/>
    <x v="14"/>
    <n v="46203"/>
    <x v="2"/>
    <s v="OFF-ST-10000025"/>
    <x v="1"/>
    <s v="Storage"/>
    <s v="Fellowes Stor/Drawer Steel Plus Storage Drawers"/>
    <n v="190.86"/>
    <n v="2"/>
    <n v="0"/>
    <n v="11.451599999999985"/>
    <n v="179.40840000000003"/>
  </r>
  <r>
    <n v="2237"/>
    <s v="CA-2012-145849"/>
    <n v="2012"/>
    <x v="426"/>
    <d v="2012-09-17T00:00:00"/>
    <n v="2"/>
    <s v="Second Class"/>
    <s v="CT-11995"/>
    <x v="564"/>
    <x v="0"/>
    <s v="United States"/>
    <x v="245"/>
    <x v="14"/>
    <n v="46203"/>
    <x v="2"/>
    <s v="OFF-AR-10000817"/>
    <x v="1"/>
    <s v="Art"/>
    <s v="Manco Dry-Lighter Erasable Highlighter"/>
    <n v="24.32"/>
    <n v="8"/>
    <n v="0"/>
    <n v="8.2687999999999988"/>
    <n v="16.051200000000001"/>
  </r>
  <r>
    <n v="2238"/>
    <s v="CA-2013-122322"/>
    <n v="2013"/>
    <x v="692"/>
    <d v="2013-07-22T00:00:00"/>
    <n v="6"/>
    <s v="Standard Class"/>
    <s v="RH-19510"/>
    <x v="563"/>
    <x v="2"/>
    <s v="United States"/>
    <x v="212"/>
    <x v="7"/>
    <n v="84604"/>
    <x v="1"/>
    <s v="OFF-SU-10000952"/>
    <x v="1"/>
    <s v="Supplies"/>
    <s v="Fiskars Home &amp; Office Scissors"/>
    <n v="44.400000000000006"/>
    <n v="5"/>
    <n v="0"/>
    <n v="12.432000000000002"/>
    <n v="31.968000000000004"/>
  </r>
  <r>
    <n v="2239"/>
    <s v="CA-2014-166849"/>
    <n v="2014"/>
    <x v="693"/>
    <d v="2014-04-27T00:00:00"/>
    <n v="6"/>
    <s v="Standard Class"/>
    <s v="SJ-20125"/>
    <x v="319"/>
    <x v="2"/>
    <s v="United States"/>
    <x v="22"/>
    <x v="10"/>
    <n v="60610"/>
    <x v="2"/>
    <s v="FUR-FU-10004597"/>
    <x v="0"/>
    <s v="Furnishings"/>
    <s v="Eldon Cleatmat Chair Mats for Medium Pile Carpets"/>
    <n v="44.400000000000006"/>
    <n v="2"/>
    <n v="0.6"/>
    <n v="-52.169999999999987"/>
    <n v="96.57"/>
  </r>
  <r>
    <n v="2240"/>
    <s v="CA-2013-146633"/>
    <n v="2013"/>
    <x v="625"/>
    <d v="2013-11-18T00:00:00"/>
    <n v="2"/>
    <s v="Second Class"/>
    <s v="TG-21310"/>
    <x v="592"/>
    <x v="0"/>
    <s v="United States"/>
    <x v="1"/>
    <x v="1"/>
    <n v="90049"/>
    <x v="1"/>
    <s v="OFF-BI-10003527"/>
    <x v="1"/>
    <s v="Binders"/>
    <s v="Fellowes PB500 Electric Punch Plastic Comb Binding Machine with Manual Bind"/>
    <n v="1016.792"/>
    <n v="1"/>
    <n v="0.2"/>
    <n v="381.29700000000003"/>
    <n v="635.495"/>
  </r>
  <r>
    <n v="2241"/>
    <s v="CA-2013-146633"/>
    <n v="2013"/>
    <x v="625"/>
    <d v="2013-11-18T00:00:00"/>
    <n v="2"/>
    <s v="Second Class"/>
    <s v="TG-21310"/>
    <x v="592"/>
    <x v="0"/>
    <s v="United States"/>
    <x v="1"/>
    <x v="1"/>
    <n v="90049"/>
    <x v="1"/>
    <s v="OFF-BI-10002982"/>
    <x v="1"/>
    <s v="Binders"/>
    <s v="Avery Self-Adhesive Photo Pockets for Polaroid Photos"/>
    <n v="38.136000000000003"/>
    <n v="7"/>
    <n v="0.2"/>
    <n v="13.347599999999998"/>
    <n v="24.788400000000003"/>
  </r>
  <r>
    <n v="2242"/>
    <s v="US-2013-126893"/>
    <n v="2013"/>
    <x v="491"/>
    <d v="2013-12-02T00:00:00"/>
    <n v="5"/>
    <s v="Standard Class"/>
    <s v="CT-11995"/>
    <x v="564"/>
    <x v="0"/>
    <s v="United States"/>
    <x v="10"/>
    <x v="9"/>
    <n v="19134"/>
    <x v="3"/>
    <s v="TEC-PH-10004165"/>
    <x v="2"/>
    <s v="Phones"/>
    <s v="Mitel MiVoice 5330e IP Phone"/>
    <n v="494.98199999999997"/>
    <n v="3"/>
    <n v="0.4"/>
    <n v="-115.49580000000006"/>
    <n v="610.4778"/>
  </r>
  <r>
    <n v="2243"/>
    <s v="CA-2014-103380"/>
    <n v="2014"/>
    <x v="610"/>
    <d v="2014-11-26T00:00:00"/>
    <n v="4"/>
    <s v="Standard Class"/>
    <s v="BF-11005"/>
    <x v="593"/>
    <x v="2"/>
    <s v="United States"/>
    <x v="45"/>
    <x v="1"/>
    <n v="91104"/>
    <x v="1"/>
    <s v="OFF-ST-10003442"/>
    <x v="1"/>
    <s v="Storage"/>
    <s v="Eldon Portable Mobile Manager"/>
    <n v="56.56"/>
    <n v="2"/>
    <n v="0"/>
    <n v="15.2712"/>
    <n v="41.288800000000002"/>
  </r>
  <r>
    <n v="2244"/>
    <s v="CA-2014-103380"/>
    <n v="2014"/>
    <x v="610"/>
    <d v="2014-11-26T00:00:00"/>
    <n v="4"/>
    <s v="Standard Class"/>
    <s v="BF-11005"/>
    <x v="593"/>
    <x v="2"/>
    <s v="United States"/>
    <x v="45"/>
    <x v="1"/>
    <n v="91104"/>
    <x v="1"/>
    <s v="OFF-AR-10003856"/>
    <x v="1"/>
    <s v="Art"/>
    <s v="Newell 344"/>
    <n v="5.56"/>
    <n v="2"/>
    <n v="0"/>
    <n v="1.4455999999999998"/>
    <n v="4.1143999999999998"/>
  </r>
  <r>
    <n v="2245"/>
    <s v="CA-2014-103380"/>
    <n v="2014"/>
    <x v="610"/>
    <d v="2014-11-26T00:00:00"/>
    <n v="4"/>
    <s v="Standard Class"/>
    <s v="BF-11005"/>
    <x v="593"/>
    <x v="2"/>
    <s v="United States"/>
    <x v="45"/>
    <x v="1"/>
    <n v="91104"/>
    <x v="1"/>
    <s v="OFF-FA-10004248"/>
    <x v="1"/>
    <s v="Fasteners"/>
    <s v="Advantus T-Pin Paper Clips"/>
    <n v="9.02"/>
    <n v="2"/>
    <n v="0"/>
    <n v="3.5178000000000003"/>
    <n v="5.5021999999999993"/>
  </r>
  <r>
    <n v="2246"/>
    <s v="CA-2014-103380"/>
    <n v="2014"/>
    <x v="610"/>
    <d v="2014-11-26T00:00:00"/>
    <n v="4"/>
    <s v="Standard Class"/>
    <s v="BF-11005"/>
    <x v="593"/>
    <x v="2"/>
    <s v="United States"/>
    <x v="45"/>
    <x v="1"/>
    <n v="91104"/>
    <x v="1"/>
    <s v="OFF-AP-10001492"/>
    <x v="1"/>
    <s v="Appliances"/>
    <s v="Acco Six-Outlet Power Strip, 4' Cord Length"/>
    <n v="8.6199999999999992"/>
    <n v="1"/>
    <n v="0"/>
    <n v="2.2412000000000001"/>
    <n v="6.3787999999999991"/>
  </r>
  <r>
    <n v="2247"/>
    <s v="CA-2014-103380"/>
    <n v="2014"/>
    <x v="610"/>
    <d v="2014-11-26T00:00:00"/>
    <n v="4"/>
    <s v="Standard Class"/>
    <s v="BF-11005"/>
    <x v="593"/>
    <x v="2"/>
    <s v="United States"/>
    <x v="45"/>
    <x v="1"/>
    <n v="91104"/>
    <x v="1"/>
    <s v="TEC-PH-10004165"/>
    <x v="2"/>
    <s v="Phones"/>
    <s v="Mitel MiVoice 5330e IP Phone"/>
    <n v="659.97600000000011"/>
    <n v="3"/>
    <n v="0.2"/>
    <n v="49.498199999999969"/>
    <n v="610.47780000000012"/>
  </r>
  <r>
    <n v="2248"/>
    <s v="CA-2012-116092"/>
    <n v="2012"/>
    <x v="586"/>
    <d v="2012-02-18T00:00:00"/>
    <n v="3"/>
    <s v="Second Class"/>
    <s v="JM-16195"/>
    <x v="594"/>
    <x v="0"/>
    <s v="United States"/>
    <x v="1"/>
    <x v="1"/>
    <n v="90004"/>
    <x v="1"/>
    <s v="OFF-PA-10004285"/>
    <x v="1"/>
    <s v="Paper"/>
    <s v="Xerox 1959"/>
    <n v="13.36"/>
    <n v="2"/>
    <n v="0"/>
    <n v="6.4127999999999998"/>
    <n v="6.9471999999999996"/>
  </r>
  <r>
    <n v="2249"/>
    <s v="CA-2012-116092"/>
    <n v="2012"/>
    <x v="586"/>
    <d v="2012-02-18T00:00:00"/>
    <n v="3"/>
    <s v="Second Class"/>
    <s v="JM-16195"/>
    <x v="594"/>
    <x v="0"/>
    <s v="United States"/>
    <x v="1"/>
    <x v="1"/>
    <n v="90004"/>
    <x v="1"/>
    <s v="OFF-BI-10001628"/>
    <x v="1"/>
    <s v="Binders"/>
    <s v="Acco Data Flex Cable Posts For Top &amp; Bottom Load Binders, 6&quot; Capacity"/>
    <n v="41.72"/>
    <n v="5"/>
    <n v="0.2"/>
    <n v="13.037499999999998"/>
    <n v="28.682500000000001"/>
  </r>
  <r>
    <n v="2250"/>
    <s v="CA-2012-116092"/>
    <n v="2012"/>
    <x v="586"/>
    <d v="2012-02-18T00:00:00"/>
    <n v="3"/>
    <s v="Second Class"/>
    <s v="JM-16195"/>
    <x v="594"/>
    <x v="0"/>
    <s v="United States"/>
    <x v="1"/>
    <x v="1"/>
    <n v="90004"/>
    <x v="1"/>
    <s v="OFF-BI-10000546"/>
    <x v="1"/>
    <s v="Binders"/>
    <s v="Avery Durable Binders"/>
    <n v="11.52"/>
    <n v="5"/>
    <n v="0.2"/>
    <n v="4.1760000000000002"/>
    <n v="7.3439999999999994"/>
  </r>
  <r>
    <n v="2251"/>
    <s v="CA-2012-116092"/>
    <n v="2012"/>
    <x v="586"/>
    <d v="2012-02-18T00:00:00"/>
    <n v="3"/>
    <s v="Second Class"/>
    <s v="JM-16195"/>
    <x v="594"/>
    <x v="0"/>
    <s v="United States"/>
    <x v="1"/>
    <x v="1"/>
    <n v="90004"/>
    <x v="1"/>
    <s v="OFF-AP-10001391"/>
    <x v="1"/>
    <s v="Appliances"/>
    <s v="Kensington 6 Outlet MasterPiece HOMEOFFICE Power Control Center"/>
    <n v="541.43999999999994"/>
    <n v="6"/>
    <n v="0"/>
    <n v="157.01759999999993"/>
    <n v="384.42240000000004"/>
  </r>
  <r>
    <n v="2252"/>
    <s v="CA-2012-116092"/>
    <n v="2012"/>
    <x v="586"/>
    <d v="2012-02-18T00:00:00"/>
    <n v="3"/>
    <s v="Second Class"/>
    <s v="JM-16195"/>
    <x v="594"/>
    <x v="0"/>
    <s v="United States"/>
    <x v="1"/>
    <x v="1"/>
    <n v="90004"/>
    <x v="1"/>
    <s v="OFF-PA-10000477"/>
    <x v="1"/>
    <s v="Paper"/>
    <s v="Xerox 22"/>
    <n v="19.440000000000001"/>
    <n v="3"/>
    <n v="0"/>
    <n v="9.3312000000000008"/>
    <n v="10.1088"/>
  </r>
  <r>
    <n v="2253"/>
    <s v="CA-2013-117849"/>
    <n v="2013"/>
    <x v="173"/>
    <d v="2013-04-18T00:00:00"/>
    <n v="2"/>
    <s v="Second Class"/>
    <s v="JK-16120"/>
    <x v="451"/>
    <x v="2"/>
    <s v="United States"/>
    <x v="70"/>
    <x v="1"/>
    <n v="92105"/>
    <x v="1"/>
    <s v="OFF-PA-10004327"/>
    <x v="1"/>
    <s v="Paper"/>
    <s v="Xerox 1911"/>
    <n v="143.69999999999999"/>
    <n v="3"/>
    <n v="0"/>
    <n v="68.975999999999999"/>
    <n v="74.72399999999999"/>
  </r>
  <r>
    <n v="2254"/>
    <s v="CA-2012-169201"/>
    <n v="2012"/>
    <x v="694"/>
    <d v="2012-10-01T00:00:00"/>
    <n v="3"/>
    <s v="First Class"/>
    <s v="HG-14965"/>
    <x v="428"/>
    <x v="1"/>
    <s v="United States"/>
    <x v="8"/>
    <x v="1"/>
    <n v="94110"/>
    <x v="1"/>
    <s v="OFF-AP-10000696"/>
    <x v="1"/>
    <s v="Appliances"/>
    <s v="Holmes Odor Grabber"/>
    <n v="43.26"/>
    <n v="3"/>
    <n v="0"/>
    <n v="14.275799999999998"/>
    <n v="28.984200000000001"/>
  </r>
  <r>
    <n v="2255"/>
    <s v="CA-2012-169201"/>
    <n v="2012"/>
    <x v="694"/>
    <d v="2012-10-01T00:00:00"/>
    <n v="3"/>
    <s v="First Class"/>
    <s v="HG-14965"/>
    <x v="428"/>
    <x v="1"/>
    <s v="United States"/>
    <x v="8"/>
    <x v="1"/>
    <n v="94110"/>
    <x v="1"/>
    <s v="OFF-AP-10002082"/>
    <x v="1"/>
    <s v="Appliances"/>
    <s v="Holmes HEPA Air Purifier"/>
    <n v="43.56"/>
    <n v="2"/>
    <n v="0"/>
    <n v="15.245999999999999"/>
    <n v="28.314000000000004"/>
  </r>
  <r>
    <n v="2256"/>
    <s v="CA-2013-164091"/>
    <n v="2013"/>
    <x v="42"/>
    <d v="2013-09-23T00:00:00"/>
    <n v="5"/>
    <s v="Standard Class"/>
    <s v="LA-16780"/>
    <x v="156"/>
    <x v="1"/>
    <s v="United States"/>
    <x v="294"/>
    <x v="43"/>
    <n v="4401"/>
    <x v="3"/>
    <s v="TEC-PH-10001944"/>
    <x v="2"/>
    <s v="Phones"/>
    <s v="Wi-Ex zBoost YX540 Cellular Phone Signal Booster"/>
    <n v="437.84999999999997"/>
    <n v="3"/>
    <n v="0"/>
    <n v="131.35499999999996"/>
    <n v="306.495"/>
  </r>
  <r>
    <n v="2257"/>
    <s v="CA-2013-164091"/>
    <n v="2013"/>
    <x v="42"/>
    <d v="2013-09-23T00:00:00"/>
    <n v="5"/>
    <s v="Standard Class"/>
    <s v="LA-16780"/>
    <x v="156"/>
    <x v="1"/>
    <s v="United States"/>
    <x v="294"/>
    <x v="43"/>
    <n v="4401"/>
    <x v="3"/>
    <s v="FUR-FU-10004952"/>
    <x v="0"/>
    <s v="Furnishings"/>
    <s v="C-Line Cubicle Keepers Polyproplyene Holder w/Velcro Back, 8-1/2x11, 25/Bx"/>
    <n v="109.48"/>
    <n v="2"/>
    <n v="0"/>
    <n v="33.938800000000001"/>
    <n v="75.541200000000003"/>
  </r>
  <r>
    <n v="2258"/>
    <s v="CA-2014-105214"/>
    <n v="2014"/>
    <x v="114"/>
    <d v="2014-06-20T00:00:00"/>
    <n v="3"/>
    <s v="First Class"/>
    <s v="TS-21610"/>
    <x v="59"/>
    <x v="0"/>
    <s v="United States"/>
    <x v="8"/>
    <x v="1"/>
    <n v="94122"/>
    <x v="1"/>
    <s v="FUR-CH-10000015"/>
    <x v="0"/>
    <s v="Chairs"/>
    <s v="Hon Multipurpose Stacking Arm Chairs"/>
    <n v="1212.96"/>
    <n v="7"/>
    <n v="0.2"/>
    <n v="90.97199999999998"/>
    <n v="1121.9880000000001"/>
  </r>
  <r>
    <n v="2259"/>
    <s v="CA-2014-105214"/>
    <n v="2014"/>
    <x v="114"/>
    <d v="2014-06-20T00:00:00"/>
    <n v="3"/>
    <s v="First Class"/>
    <s v="TS-21610"/>
    <x v="59"/>
    <x v="0"/>
    <s v="United States"/>
    <x v="8"/>
    <x v="1"/>
    <n v="94122"/>
    <x v="1"/>
    <s v="OFF-PA-10001776"/>
    <x v="1"/>
    <s v="Paper"/>
    <s v="Wirebound Message Books, Four 2 3/4&quot; x 5&quot; Forms per Page, 600 Sets per Book"/>
    <n v="18.54"/>
    <n v="2"/>
    <n v="0"/>
    <n v="8.7137999999999991"/>
    <n v="9.8262"/>
  </r>
  <r>
    <n v="2260"/>
    <s v="CA-2012-117611"/>
    <n v="2012"/>
    <x v="627"/>
    <d v="2012-11-10T00:00:00"/>
    <n v="2"/>
    <s v="Second Class"/>
    <s v="MZ-17335"/>
    <x v="595"/>
    <x v="2"/>
    <s v="United States"/>
    <x v="70"/>
    <x v="1"/>
    <n v="92024"/>
    <x v="1"/>
    <s v="OFF-FA-10002280"/>
    <x v="1"/>
    <s v="Fasteners"/>
    <s v="Advantus Plastic Paper Clips"/>
    <n v="5"/>
    <n v="1"/>
    <n v="0"/>
    <n v="2.4"/>
    <n v="2.6"/>
  </r>
  <r>
    <n v="2261"/>
    <s v="CA-2012-117611"/>
    <n v="2012"/>
    <x v="627"/>
    <d v="2012-11-10T00:00:00"/>
    <n v="2"/>
    <s v="Second Class"/>
    <s v="MZ-17335"/>
    <x v="595"/>
    <x v="2"/>
    <s v="United States"/>
    <x v="70"/>
    <x v="1"/>
    <n v="92024"/>
    <x v="1"/>
    <s v="TEC-AC-10002049"/>
    <x v="2"/>
    <s v="Accessories"/>
    <s v="Logitech G19 Programmable Gaming Keyboard"/>
    <n v="371.96999999999997"/>
    <n v="3"/>
    <n v="0"/>
    <n v="66.954599999999971"/>
    <n v="305.0154"/>
  </r>
  <r>
    <n v="2262"/>
    <s v="US-2012-137960"/>
    <n v="2012"/>
    <x v="217"/>
    <d v="2012-12-18T00:00:00"/>
    <n v="0"/>
    <s v="Same Day"/>
    <s v="MW-18220"/>
    <x v="596"/>
    <x v="0"/>
    <s v="United States"/>
    <x v="20"/>
    <x v="15"/>
    <n v="10035"/>
    <x v="3"/>
    <s v="TEC-AC-10002253"/>
    <x v="2"/>
    <s v="Accessories"/>
    <s v="Imation Bio 8GB USB Flash Drive Imation Corp"/>
    <n v="166.24"/>
    <n v="1"/>
    <n v="0"/>
    <n v="24.936000000000007"/>
    <n v="141.304"/>
  </r>
  <r>
    <n v="2263"/>
    <s v="CA-2014-122994"/>
    <n v="2014"/>
    <x v="695"/>
    <d v="2014-02-10T00:00:00"/>
    <n v="3"/>
    <s v="First Class"/>
    <s v="MV-17485"/>
    <x v="597"/>
    <x v="0"/>
    <s v="United States"/>
    <x v="81"/>
    <x v="17"/>
    <n v="22204"/>
    <x v="0"/>
    <s v="FUR-BO-10004015"/>
    <x v="0"/>
    <s v="Bookcases"/>
    <s v="Bush Andora Bookcase, Maple/Graphite Gray Finish"/>
    <n v="359.96999999999997"/>
    <n v="3"/>
    <n v="0"/>
    <n v="79.193399999999968"/>
    <n v="280.77660000000003"/>
  </r>
  <r>
    <n v="2264"/>
    <s v="CA-2013-131065"/>
    <n v="2013"/>
    <x v="696"/>
    <d v="2013-11-17T00:00:00"/>
    <n v="2"/>
    <s v="Second Class"/>
    <s v="AA-10375"/>
    <x v="211"/>
    <x v="0"/>
    <s v="United States"/>
    <x v="118"/>
    <x v="32"/>
    <n v="30318"/>
    <x v="0"/>
    <s v="TEC-AC-10004145"/>
    <x v="2"/>
    <s v="Accessories"/>
    <s v="Logitech diNovo Edge Keyboard"/>
    <n v="499.98"/>
    <n v="2"/>
    <n v="0"/>
    <n v="114.99540000000002"/>
    <n v="384.9846"/>
  </r>
  <r>
    <n v="2265"/>
    <s v="CA-2013-131065"/>
    <n v="2013"/>
    <x v="696"/>
    <d v="2013-11-17T00:00:00"/>
    <n v="2"/>
    <s v="Second Class"/>
    <s v="AA-10375"/>
    <x v="211"/>
    <x v="0"/>
    <s v="United States"/>
    <x v="118"/>
    <x v="32"/>
    <n v="30318"/>
    <x v="0"/>
    <s v="OFF-PA-10002479"/>
    <x v="1"/>
    <s v="Paper"/>
    <s v="Xerox 4200 Series MultiUse Premium Copy Paper (20Lb. and 84 Bright)"/>
    <n v="5.28"/>
    <n v="1"/>
    <n v="0"/>
    <n v="2.3759999999999999"/>
    <n v="2.9040000000000004"/>
  </r>
  <r>
    <n v="2266"/>
    <s v="CA-2013-131065"/>
    <n v="2013"/>
    <x v="696"/>
    <d v="2013-11-17T00:00:00"/>
    <n v="2"/>
    <s v="Second Class"/>
    <s v="AA-10375"/>
    <x v="211"/>
    <x v="0"/>
    <s v="United States"/>
    <x v="118"/>
    <x v="32"/>
    <n v="30318"/>
    <x v="0"/>
    <s v="OFF-BI-10004970"/>
    <x v="1"/>
    <s v="Binders"/>
    <s v="ACCOHIDE 3-Ring Binder, Blue, 1&quot;"/>
    <n v="8.26"/>
    <n v="2"/>
    <n v="0"/>
    <n v="3.8822000000000001"/>
    <n v="4.3777999999999997"/>
  </r>
  <r>
    <n v="2267"/>
    <s v="CA-2014-149146"/>
    <n v="2014"/>
    <x v="386"/>
    <d v="2014-10-13T00:00:00"/>
    <n v="0"/>
    <s v="Same Day"/>
    <s v="SM-20320"/>
    <x v="598"/>
    <x v="2"/>
    <s v="United States"/>
    <x v="53"/>
    <x v="3"/>
    <n v="28110"/>
    <x v="0"/>
    <s v="OFF-PA-10003919"/>
    <x v="1"/>
    <s v="Paper"/>
    <s v="Xerox 1989"/>
    <n v="7.9680000000000009"/>
    <n v="2"/>
    <n v="0.2"/>
    <n v="2.6892000000000005"/>
    <n v="5.2788000000000004"/>
  </r>
  <r>
    <n v="2268"/>
    <s v="CA-2014-137470"/>
    <n v="2014"/>
    <x v="697"/>
    <d v="2014-09-18T00:00:00"/>
    <n v="0"/>
    <s v="Same Day"/>
    <s v="TP-21415"/>
    <x v="599"/>
    <x v="0"/>
    <s v="United States"/>
    <x v="4"/>
    <x v="4"/>
    <n v="98115"/>
    <x v="1"/>
    <s v="OFF-PA-10002001"/>
    <x v="1"/>
    <s v="Paper"/>
    <s v="Xerox 1984"/>
    <n v="12.96"/>
    <n v="2"/>
    <n v="0"/>
    <n v="6.3504000000000005"/>
    <n v="6.6096000000000004"/>
  </r>
  <r>
    <n v="2269"/>
    <s v="CA-2014-105480"/>
    <n v="2014"/>
    <x v="698"/>
    <d v="2014-12-27T00:00:00"/>
    <n v="6"/>
    <s v="Standard Class"/>
    <s v="DK-13225"/>
    <x v="158"/>
    <x v="1"/>
    <s v="United States"/>
    <x v="30"/>
    <x v="15"/>
    <n v="14609"/>
    <x v="3"/>
    <s v="OFF-PA-10002787"/>
    <x v="1"/>
    <s v="Paper"/>
    <s v="Xerox 227"/>
    <n v="6.48"/>
    <n v="1"/>
    <n v="0"/>
    <n v="3.1104000000000003"/>
    <n v="3.3696000000000002"/>
  </r>
  <r>
    <n v="2270"/>
    <s v="CA-2014-105480"/>
    <n v="2014"/>
    <x v="698"/>
    <d v="2014-12-27T00:00:00"/>
    <n v="6"/>
    <s v="Standard Class"/>
    <s v="DK-13225"/>
    <x v="158"/>
    <x v="1"/>
    <s v="United States"/>
    <x v="30"/>
    <x v="15"/>
    <n v="14609"/>
    <x v="3"/>
    <s v="OFF-BI-10003291"/>
    <x v="1"/>
    <s v="Binders"/>
    <s v="Wilson Jones Leather-Like Binders with DublLock Round Rings"/>
    <n v="6.9840000000000009"/>
    <n v="1"/>
    <n v="0.2"/>
    <n v="2.3570999999999991"/>
    <n v="4.6269000000000018"/>
  </r>
  <r>
    <n v="2271"/>
    <s v="CA-2014-164917"/>
    <n v="2014"/>
    <x v="574"/>
    <d v="2014-12-08T00:00:00"/>
    <n v="5"/>
    <s v="Standard Class"/>
    <s v="MK-17905"/>
    <x v="149"/>
    <x v="1"/>
    <s v="United States"/>
    <x v="100"/>
    <x v="2"/>
    <n v="33180"/>
    <x v="0"/>
    <s v="OFF-AR-10004344"/>
    <x v="1"/>
    <s v="Art"/>
    <s v="Bulldog Vacuum Base Pencil Sharpener"/>
    <n v="47.96"/>
    <n v="5"/>
    <n v="0.2"/>
    <n v="4.196499999999995"/>
    <n v="43.763500000000008"/>
  </r>
  <r>
    <n v="2272"/>
    <s v="CA-2012-102036"/>
    <n v="2012"/>
    <x v="481"/>
    <d v="2012-09-27T00:00:00"/>
    <n v="6"/>
    <s v="Standard Class"/>
    <s v="CS-12130"/>
    <x v="79"/>
    <x v="0"/>
    <s v="United States"/>
    <x v="4"/>
    <x v="4"/>
    <n v="98105"/>
    <x v="1"/>
    <s v="OFF-ST-10003123"/>
    <x v="1"/>
    <s v="Storage"/>
    <s v="Fellowes Bases and Tops For Staxonsteel/High-Stak Systems"/>
    <n v="199.74"/>
    <n v="6"/>
    <n v="0"/>
    <n v="47.937599999999996"/>
    <n v="151.80240000000001"/>
  </r>
  <r>
    <n v="2273"/>
    <s v="CA-2012-142944"/>
    <n v="2012"/>
    <x v="699"/>
    <d v="2012-03-11T00:00:00"/>
    <n v="5"/>
    <s v="Standard Class"/>
    <s v="JL-15850"/>
    <x v="139"/>
    <x v="0"/>
    <s v="United States"/>
    <x v="8"/>
    <x v="1"/>
    <n v="94122"/>
    <x v="1"/>
    <s v="FUR-FU-10000308"/>
    <x v="0"/>
    <s v="Furnishings"/>
    <s v="Deflect-o Glass Clear Studded Chair Mats"/>
    <n v="435.26"/>
    <n v="7"/>
    <n v="0"/>
    <n v="95.757200000000012"/>
    <n v="339.50279999999998"/>
  </r>
  <r>
    <n v="2274"/>
    <s v="CA-2012-142944"/>
    <n v="2012"/>
    <x v="699"/>
    <d v="2012-03-11T00:00:00"/>
    <n v="5"/>
    <s v="Standard Class"/>
    <s v="JL-15850"/>
    <x v="139"/>
    <x v="0"/>
    <s v="United States"/>
    <x v="8"/>
    <x v="1"/>
    <n v="94122"/>
    <x v="1"/>
    <s v="TEC-CO-10003763"/>
    <x v="2"/>
    <s v="Copiers"/>
    <s v="Canon PC1060 Personal Laser Copier"/>
    <n v="1119.9840000000002"/>
    <n v="2"/>
    <n v="0.2"/>
    <n v="377.99459999999993"/>
    <n v="741.98940000000016"/>
  </r>
  <r>
    <n v="2275"/>
    <s v="CA-2011-157882"/>
    <n v="2011"/>
    <x v="462"/>
    <d v="2011-10-08T00:00:00"/>
    <n v="5"/>
    <s v="Second Class"/>
    <s v="AR-10405"/>
    <x v="153"/>
    <x v="1"/>
    <s v="United States"/>
    <x v="1"/>
    <x v="1"/>
    <n v="90036"/>
    <x v="1"/>
    <s v="FUR-TA-10001866"/>
    <x v="0"/>
    <s v="Tables"/>
    <s v="Bevis Round Conference Room Tables and Bases"/>
    <n v="143.43199999999999"/>
    <n v="1"/>
    <n v="0.2"/>
    <n v="3.5857999999999848"/>
    <n v="139.84620000000001"/>
  </r>
  <r>
    <n v="2276"/>
    <s v="CA-2011-157882"/>
    <n v="2011"/>
    <x v="462"/>
    <d v="2011-10-08T00:00:00"/>
    <n v="5"/>
    <s v="Second Class"/>
    <s v="AR-10405"/>
    <x v="153"/>
    <x v="1"/>
    <s v="United States"/>
    <x v="1"/>
    <x v="1"/>
    <n v="90036"/>
    <x v="1"/>
    <s v="FUR-CH-10002774"/>
    <x v="0"/>
    <s v="Chairs"/>
    <s v="Global Deluxe Stacking Chair, Gray"/>
    <n v="122.352"/>
    <n v="3"/>
    <n v="0.2"/>
    <n v="13.764599999999994"/>
    <n v="108.5874"/>
  </r>
  <r>
    <n v="2277"/>
    <s v="CA-2011-104283"/>
    <n v="2011"/>
    <x v="700"/>
    <d v="2011-07-01T00:00:00"/>
    <n v="4"/>
    <s v="Standard Class"/>
    <s v="LM-17065"/>
    <x v="215"/>
    <x v="0"/>
    <s v="United States"/>
    <x v="295"/>
    <x v="35"/>
    <n v="38671"/>
    <x v="0"/>
    <s v="OFF-ST-10004337"/>
    <x v="1"/>
    <s v="Storage"/>
    <s v="SAFCO Commercial Wire Shelving, 72h"/>
    <n v="306.2"/>
    <n v="5"/>
    <n v="0"/>
    <n v="0"/>
    <n v="306.2"/>
  </r>
  <r>
    <n v="2278"/>
    <s v="CA-2011-104283"/>
    <n v="2011"/>
    <x v="700"/>
    <d v="2011-07-01T00:00:00"/>
    <n v="4"/>
    <s v="Standard Class"/>
    <s v="LM-17065"/>
    <x v="215"/>
    <x v="0"/>
    <s v="United States"/>
    <x v="295"/>
    <x v="35"/>
    <n v="38671"/>
    <x v="0"/>
    <s v="FUR-TA-10001039"/>
    <x v="0"/>
    <s v="Tables"/>
    <s v="KI Adjustable-Height Table"/>
    <n v="85.98"/>
    <n v="1"/>
    <n v="0"/>
    <n v="22.354800000000004"/>
    <n v="63.6252"/>
  </r>
  <r>
    <n v="2279"/>
    <s v="CA-2011-104283"/>
    <n v="2011"/>
    <x v="700"/>
    <d v="2011-07-01T00:00:00"/>
    <n v="4"/>
    <s v="Standard Class"/>
    <s v="LM-17065"/>
    <x v="215"/>
    <x v="0"/>
    <s v="United States"/>
    <x v="295"/>
    <x v="35"/>
    <n v="38671"/>
    <x v="0"/>
    <s v="TEC-AC-10000109"/>
    <x v="2"/>
    <s v="Accessories"/>
    <s v="Sony Micro Vault Click 16 GB USB 2.0 Flash Drive"/>
    <n v="223.96"/>
    <n v="4"/>
    <n v="0"/>
    <n v="53.750400000000013"/>
    <n v="170.20959999999999"/>
  </r>
  <r>
    <n v="2280"/>
    <s v="CA-2014-142622"/>
    <n v="2014"/>
    <x v="505"/>
    <d v="2014-11-03T00:00:00"/>
    <n v="3"/>
    <s v="First Class"/>
    <s v="JK-15625"/>
    <x v="600"/>
    <x v="0"/>
    <s v="United States"/>
    <x v="4"/>
    <x v="4"/>
    <n v="98115"/>
    <x v="1"/>
    <s v="FUR-CH-10003833"/>
    <x v="0"/>
    <s v="Chairs"/>
    <s v="Novimex Fabric Task Chair"/>
    <n v="97.567999999999998"/>
    <n v="2"/>
    <n v="0.2"/>
    <n v="-6.0980000000000025"/>
    <n v="103.666"/>
  </r>
  <r>
    <n v="2281"/>
    <s v="CA-2014-142622"/>
    <n v="2014"/>
    <x v="505"/>
    <d v="2014-11-03T00:00:00"/>
    <n v="3"/>
    <s v="First Class"/>
    <s v="JK-15625"/>
    <x v="600"/>
    <x v="0"/>
    <s v="United States"/>
    <x v="4"/>
    <x v="4"/>
    <n v="98115"/>
    <x v="1"/>
    <s v="FUR-CH-10004289"/>
    <x v="0"/>
    <s v="Chairs"/>
    <s v="Global Super Steno Chair"/>
    <n v="614.27200000000005"/>
    <n v="8"/>
    <n v="0.2"/>
    <n v="-23.03520000000006"/>
    <n v="637.30720000000008"/>
  </r>
  <r>
    <n v="2282"/>
    <s v="CA-2014-142622"/>
    <n v="2014"/>
    <x v="505"/>
    <d v="2014-11-03T00:00:00"/>
    <n v="3"/>
    <s v="First Class"/>
    <s v="JK-15625"/>
    <x v="600"/>
    <x v="0"/>
    <s v="United States"/>
    <x v="4"/>
    <x v="4"/>
    <n v="98115"/>
    <x v="1"/>
    <s v="FUR-BO-10004467"/>
    <x v="0"/>
    <s v="Bookcases"/>
    <s v="Bestar Classic Bookcase"/>
    <n v="199.98"/>
    <n v="2"/>
    <n v="0"/>
    <n v="37.996199999999988"/>
    <n v="161.9838"/>
  </r>
  <r>
    <n v="2283"/>
    <s v="CA-2013-132143"/>
    <n v="2013"/>
    <x v="323"/>
    <d v="2013-09-06T00:00:00"/>
    <n v="2"/>
    <s v="First Class"/>
    <s v="FM-14215"/>
    <x v="524"/>
    <x v="1"/>
    <s v="United States"/>
    <x v="209"/>
    <x v="29"/>
    <n v="6457"/>
    <x v="3"/>
    <s v="OFF-PA-10002713"/>
    <x v="1"/>
    <s v="Paper"/>
    <s v="Adams Phone Message Book, 200 Message Capacity, 8 1/16” x 11”"/>
    <n v="48.16"/>
    <n v="7"/>
    <n v="0"/>
    <n v="22.153599999999997"/>
    <n v="26.006399999999999"/>
  </r>
  <r>
    <n v="2284"/>
    <s v="CA-2012-153108"/>
    <n v="2012"/>
    <x v="616"/>
    <d v="2012-03-09T00:00:00"/>
    <n v="4"/>
    <s v="Standard Class"/>
    <s v="SF-20200"/>
    <x v="227"/>
    <x v="0"/>
    <s v="United States"/>
    <x v="296"/>
    <x v="14"/>
    <n v="47362"/>
    <x v="2"/>
    <s v="TEC-PH-10001552"/>
    <x v="2"/>
    <s v="Phones"/>
    <s v="I Need's 3d Hello Kitty Hybrid Silicone Case Cover for HTC One X 4g with 3d Hello Kitty Stylus Pen Green/pink"/>
    <n v="23.92"/>
    <n v="2"/>
    <n v="0"/>
    <n v="6.6976000000000013"/>
    <n v="17.2224"/>
  </r>
  <r>
    <n v="2285"/>
    <s v="CA-2012-153108"/>
    <n v="2012"/>
    <x v="616"/>
    <d v="2012-03-09T00:00:00"/>
    <n v="4"/>
    <s v="Standard Class"/>
    <s v="SF-20200"/>
    <x v="227"/>
    <x v="0"/>
    <s v="United States"/>
    <x v="296"/>
    <x v="14"/>
    <n v="47362"/>
    <x v="2"/>
    <s v="OFF-AP-10002222"/>
    <x v="1"/>
    <s v="Appliances"/>
    <s v="Staples"/>
    <n v="60.69"/>
    <n v="7"/>
    <n v="0"/>
    <n v="16.386300000000002"/>
    <n v="44.303699999999992"/>
  </r>
  <r>
    <n v="2286"/>
    <s v="CA-2013-112676"/>
    <n v="2013"/>
    <x v="465"/>
    <d v="2013-05-09T00:00:00"/>
    <n v="3"/>
    <s v="First Class"/>
    <s v="PJ-18835"/>
    <x v="601"/>
    <x v="1"/>
    <s v="United States"/>
    <x v="87"/>
    <x v="18"/>
    <n v="37130"/>
    <x v="0"/>
    <s v="OFF-PA-10003971"/>
    <x v="1"/>
    <s v="Paper"/>
    <s v="Xerox 1965"/>
    <n v="14.352000000000002"/>
    <n v="3"/>
    <n v="0.2"/>
    <n v="5.2026000000000003"/>
    <n v="9.1494000000000018"/>
  </r>
  <r>
    <n v="2287"/>
    <s v="CA-2014-165687"/>
    <n v="2014"/>
    <x v="701"/>
    <d v="2014-11-24T00:00:00"/>
    <n v="6"/>
    <s v="Standard Class"/>
    <s v="CS-12355"/>
    <x v="394"/>
    <x v="0"/>
    <s v="United States"/>
    <x v="127"/>
    <x v="17"/>
    <n v="24153"/>
    <x v="0"/>
    <s v="OFF-AP-10004036"/>
    <x v="1"/>
    <s v="Appliances"/>
    <s v="Bionaire 99.97% HEPA Air Cleaner"/>
    <n v="35.04"/>
    <n v="2"/>
    <n v="0"/>
    <n v="12.263999999999999"/>
    <n v="22.776"/>
  </r>
  <r>
    <n v="2288"/>
    <s v="US-2014-112928"/>
    <n v="2014"/>
    <x v="702"/>
    <d v="2014-06-06T00:00:00"/>
    <n v="4"/>
    <s v="Second Class"/>
    <s v="BB-10990"/>
    <x v="121"/>
    <x v="1"/>
    <s v="United States"/>
    <x v="167"/>
    <x v="24"/>
    <n v="43615"/>
    <x v="3"/>
    <s v="OFF-AP-10002287"/>
    <x v="1"/>
    <s v="Appliances"/>
    <s v="Eureka Sanitaire  Multi-Pro Heavy-Duty Upright, Disposable Bags"/>
    <n v="17.480000000000004"/>
    <n v="5"/>
    <n v="0.2"/>
    <n v="1.3109999999999999"/>
    <n v="16.169000000000004"/>
  </r>
  <r>
    <n v="2289"/>
    <s v="CA-2014-143343"/>
    <n v="2014"/>
    <x v="193"/>
    <d v="2014-06-14T00:00:00"/>
    <n v="3"/>
    <s v="First Class"/>
    <s v="BW-11200"/>
    <x v="572"/>
    <x v="0"/>
    <s v="United States"/>
    <x v="1"/>
    <x v="1"/>
    <n v="90032"/>
    <x v="1"/>
    <s v="OFF-AR-10002375"/>
    <x v="1"/>
    <s v="Art"/>
    <s v="Newell 351"/>
    <n v="16.399999999999999"/>
    <n v="5"/>
    <n v="0"/>
    <n v="4.7559999999999985"/>
    <n v="11.644"/>
  </r>
  <r>
    <n v="2290"/>
    <s v="CA-2014-115154"/>
    <n v="2014"/>
    <x v="703"/>
    <d v="2014-01-12T00:00:00"/>
    <n v="3"/>
    <s v="First Class"/>
    <s v="RS-19420"/>
    <x v="602"/>
    <x v="1"/>
    <s v="United States"/>
    <x v="4"/>
    <x v="4"/>
    <n v="98115"/>
    <x v="1"/>
    <s v="FUR-TA-10001950"/>
    <x v="0"/>
    <s v="Tables"/>
    <s v="Balt Solid Wood Round Tables"/>
    <n v="892.98"/>
    <n v="2"/>
    <n v="0"/>
    <n v="80.368200000000002"/>
    <n v="812.61180000000002"/>
  </r>
  <r>
    <n v="2291"/>
    <s v="CA-2012-149342"/>
    <n v="2012"/>
    <x v="704"/>
    <d v="2012-04-25T00:00:00"/>
    <n v="5"/>
    <s v="Standard Class"/>
    <s v="TS-21160"/>
    <x v="378"/>
    <x v="1"/>
    <s v="United States"/>
    <x v="38"/>
    <x v="32"/>
    <n v="31907"/>
    <x v="0"/>
    <s v="TEC-PH-10001557"/>
    <x v="2"/>
    <s v="Phones"/>
    <s v="Pyle PMP37LED"/>
    <n v="287.96999999999997"/>
    <n v="3"/>
    <n v="0"/>
    <n v="77.751899999999992"/>
    <n v="210.21809999999999"/>
  </r>
  <r>
    <n v="2292"/>
    <s v="CA-2012-149342"/>
    <n v="2012"/>
    <x v="704"/>
    <d v="2012-04-25T00:00:00"/>
    <n v="5"/>
    <s v="Standard Class"/>
    <s v="TS-21160"/>
    <x v="378"/>
    <x v="1"/>
    <s v="United States"/>
    <x v="38"/>
    <x v="32"/>
    <n v="31907"/>
    <x v="0"/>
    <s v="FUR-FU-10002937"/>
    <x v="0"/>
    <s v="Furnishings"/>
    <s v="GE 48&quot; Fluorescent Tube, Cool White Energy Saver, 34 Watts, 30/Box"/>
    <n v="595.38"/>
    <n v="6"/>
    <n v="0"/>
    <n v="297.69"/>
    <n v="297.69"/>
  </r>
  <r>
    <n v="2293"/>
    <s v="CA-2012-149342"/>
    <n v="2012"/>
    <x v="704"/>
    <d v="2012-04-25T00:00:00"/>
    <n v="5"/>
    <s v="Standard Class"/>
    <s v="TS-21160"/>
    <x v="378"/>
    <x v="1"/>
    <s v="United States"/>
    <x v="38"/>
    <x v="32"/>
    <n v="31907"/>
    <x v="0"/>
    <s v="OFF-PA-10001166"/>
    <x v="1"/>
    <s v="Paper"/>
    <s v="Xerox 2"/>
    <n v="12.96"/>
    <n v="2"/>
    <n v="0"/>
    <n v="6.2208000000000006"/>
    <n v="6.7392000000000003"/>
  </r>
  <r>
    <n v="2294"/>
    <s v="CA-2012-130995"/>
    <n v="2012"/>
    <x v="549"/>
    <d v="2012-11-06T00:00:00"/>
    <n v="5"/>
    <s v="Standard Class"/>
    <s v="QJ-19255"/>
    <x v="425"/>
    <x v="1"/>
    <s v="United States"/>
    <x v="20"/>
    <x v="15"/>
    <n v="10009"/>
    <x v="3"/>
    <s v="TEC-PH-10000347"/>
    <x v="2"/>
    <s v="Phones"/>
    <s v="Cush Cases Heavy Duty Rugged Cover Case for Samsung Galaxy S5 - Purple"/>
    <n v="4.95"/>
    <n v="1"/>
    <n v="0"/>
    <n v="1.3365"/>
    <n v="3.6135000000000002"/>
  </r>
  <r>
    <n v="2295"/>
    <s v="CA-2014-127929"/>
    <n v="2014"/>
    <x v="331"/>
    <d v="2014-12-28T00:00:00"/>
    <n v="4"/>
    <s v="Standard Class"/>
    <s v="FM-14215"/>
    <x v="524"/>
    <x v="1"/>
    <s v="United States"/>
    <x v="209"/>
    <x v="29"/>
    <n v="6457"/>
    <x v="3"/>
    <s v="FUR-FU-10003708"/>
    <x v="0"/>
    <s v="Furnishings"/>
    <s v="Tenex Traditional Chairmats for Medium Pile Carpet, Standard Lip, 36&quot; x 48&quot;"/>
    <n v="181.95"/>
    <n v="3"/>
    <n v="0"/>
    <n v="38.209499999999998"/>
    <n v="143.7405"/>
  </r>
  <r>
    <n v="2296"/>
    <s v="CA-2012-113145"/>
    <n v="2012"/>
    <x v="549"/>
    <d v="2012-11-05T00:00:00"/>
    <n v="4"/>
    <s v="Standard Class"/>
    <s v="VD-21670"/>
    <x v="104"/>
    <x v="0"/>
    <s v="United States"/>
    <x v="20"/>
    <x v="15"/>
    <n v="10011"/>
    <x v="3"/>
    <s v="OFF-PA-10002659"/>
    <x v="1"/>
    <s v="Paper"/>
    <s v="Avoid Verbal Orders Carbonless Minifold Book"/>
    <n v="13.52"/>
    <n v="4"/>
    <n v="0"/>
    <n v="6.219199999999999"/>
    <n v="7.3008000000000006"/>
  </r>
  <r>
    <n v="2297"/>
    <s v="CA-2012-113145"/>
    <n v="2012"/>
    <x v="549"/>
    <d v="2012-11-05T00:00:00"/>
    <n v="4"/>
    <s v="Standard Class"/>
    <s v="VD-21670"/>
    <x v="104"/>
    <x v="0"/>
    <s v="United States"/>
    <x v="20"/>
    <x v="15"/>
    <n v="10011"/>
    <x v="3"/>
    <s v="FUR-FU-10000965"/>
    <x v="0"/>
    <s v="Furnishings"/>
    <s v="Howard Miller 11-1/2&quot; Diameter Ridgewood Wall Clock"/>
    <n v="259.7"/>
    <n v="5"/>
    <n v="0"/>
    <n v="106.477"/>
    <n v="153.22299999999998"/>
  </r>
  <r>
    <n v="2298"/>
    <s v="CA-2012-113145"/>
    <n v="2012"/>
    <x v="549"/>
    <d v="2012-11-05T00:00:00"/>
    <n v="4"/>
    <s v="Standard Class"/>
    <s v="VD-21670"/>
    <x v="104"/>
    <x v="0"/>
    <s v="United States"/>
    <x v="20"/>
    <x v="15"/>
    <n v="10011"/>
    <x v="3"/>
    <s v="TEC-PH-10001527"/>
    <x v="2"/>
    <s v="Phones"/>
    <s v="Plantronics MX500i Earset"/>
    <n v="42.95"/>
    <n v="1"/>
    <n v="0"/>
    <n v="1.2884999999999991"/>
    <n v="41.661500000000004"/>
  </r>
  <r>
    <n v="2299"/>
    <s v="CA-2012-113145"/>
    <n v="2012"/>
    <x v="549"/>
    <d v="2012-11-05T00:00:00"/>
    <n v="4"/>
    <s v="Standard Class"/>
    <s v="VD-21670"/>
    <x v="104"/>
    <x v="0"/>
    <s v="United States"/>
    <x v="20"/>
    <x v="15"/>
    <n v="10011"/>
    <x v="3"/>
    <s v="TEC-AC-10001838"/>
    <x v="2"/>
    <s v="Accessories"/>
    <s v="Razer Tiamat Over Ear 7.1 Surround Sound PC Gaming Headset"/>
    <n v="1399.93"/>
    <n v="7"/>
    <n v="0"/>
    <n v="601.96990000000005"/>
    <n v="797.96010000000001"/>
  </r>
  <r>
    <n v="2300"/>
    <s v="CA-2012-113145"/>
    <n v="2012"/>
    <x v="549"/>
    <d v="2012-11-05T00:00:00"/>
    <n v="4"/>
    <s v="Standard Class"/>
    <s v="VD-21670"/>
    <x v="104"/>
    <x v="0"/>
    <s v="United States"/>
    <x v="20"/>
    <x v="15"/>
    <n v="10011"/>
    <x v="3"/>
    <s v="TEC-PH-10002597"/>
    <x v="2"/>
    <s v="Phones"/>
    <s v="Xblue XB-1670-86 X16 Small Office Telephone - Titanium"/>
    <n v="503.96"/>
    <n v="4"/>
    <n v="0"/>
    <n v="125.99000000000001"/>
    <n v="377.96999999999997"/>
  </r>
  <r>
    <n v="2301"/>
    <s v="CA-2011-162362"/>
    <n v="2011"/>
    <x v="687"/>
    <d v="2011-11-18T00:00:00"/>
    <n v="4"/>
    <s v="Standard Class"/>
    <s v="JL-15505"/>
    <x v="145"/>
    <x v="0"/>
    <s v="United States"/>
    <x v="297"/>
    <x v="12"/>
    <n v="48640"/>
    <x v="2"/>
    <s v="OFF-BI-10000756"/>
    <x v="1"/>
    <s v="Binders"/>
    <s v="Storex DuraTech Recycled Plastic Frosted Binders"/>
    <n v="12.72"/>
    <n v="3"/>
    <n v="0"/>
    <n v="6.36"/>
    <n v="6.36"/>
  </r>
  <r>
    <n v="2302"/>
    <s v="CA-2011-162362"/>
    <n v="2011"/>
    <x v="687"/>
    <d v="2011-11-18T00:00:00"/>
    <n v="4"/>
    <s v="Standard Class"/>
    <s v="JL-15505"/>
    <x v="145"/>
    <x v="0"/>
    <s v="United States"/>
    <x v="297"/>
    <x v="12"/>
    <n v="48640"/>
    <x v="2"/>
    <s v="OFF-BI-10000546"/>
    <x v="1"/>
    <s v="Binders"/>
    <s v="Avery Durable Binders"/>
    <n v="11.52"/>
    <n v="4"/>
    <n v="0"/>
    <n v="5.6448"/>
    <n v="5.8751999999999995"/>
  </r>
  <r>
    <n v="2303"/>
    <s v="CA-2013-106558"/>
    <n v="2013"/>
    <x v="327"/>
    <d v="2013-01-21T00:00:00"/>
    <n v="4"/>
    <s v="Standard Class"/>
    <s v="DL-13495"/>
    <x v="393"/>
    <x v="1"/>
    <s v="United States"/>
    <x v="38"/>
    <x v="32"/>
    <n v="31907"/>
    <x v="0"/>
    <s v="TEC-AC-10001142"/>
    <x v="2"/>
    <s v="Accessories"/>
    <s v="First Data FD10 PIN Pad"/>
    <n v="316"/>
    <n v="4"/>
    <n v="0"/>
    <n v="31.599999999999966"/>
    <n v="284.40000000000003"/>
  </r>
  <r>
    <n v="2304"/>
    <s v="CA-2014-157931"/>
    <n v="2014"/>
    <x v="697"/>
    <d v="2014-09-23T00:00:00"/>
    <n v="5"/>
    <s v="Second Class"/>
    <s v="MO-17800"/>
    <x v="246"/>
    <x v="2"/>
    <s v="United States"/>
    <x v="185"/>
    <x v="32"/>
    <n v="30076"/>
    <x v="0"/>
    <s v="FUR-CH-10000785"/>
    <x v="0"/>
    <s v="Chairs"/>
    <s v="Global Ergonomic Managers Chair"/>
    <n v="723.92"/>
    <n v="4"/>
    <n v="0"/>
    <n v="188.2192"/>
    <n v="535.70079999999996"/>
  </r>
  <r>
    <n v="2305"/>
    <s v="CA-2014-157931"/>
    <n v="2014"/>
    <x v="697"/>
    <d v="2014-09-23T00:00:00"/>
    <n v="5"/>
    <s v="Second Class"/>
    <s v="MO-17800"/>
    <x v="246"/>
    <x v="2"/>
    <s v="United States"/>
    <x v="185"/>
    <x v="32"/>
    <n v="30076"/>
    <x v="0"/>
    <s v="OFF-PA-10000474"/>
    <x v="1"/>
    <s v="Paper"/>
    <s v="Staples"/>
    <n v="106.32"/>
    <n v="3"/>
    <n v="0"/>
    <n v="49.970399999999991"/>
    <n v="56.349600000000002"/>
  </r>
  <r>
    <n v="2306"/>
    <s v="CA-2013-115574"/>
    <n v="2013"/>
    <x v="443"/>
    <d v="2013-12-25T00:00:00"/>
    <n v="1"/>
    <s v="First Class"/>
    <s v="BP-11185"/>
    <x v="130"/>
    <x v="1"/>
    <s v="United States"/>
    <x v="22"/>
    <x v="10"/>
    <n v="60623"/>
    <x v="2"/>
    <s v="FUR-BO-10003441"/>
    <x v="0"/>
    <s v="Bookcases"/>
    <s v="Bush Westfield Collection Bookcases, Fully Assembled"/>
    <n v="141.37199999999999"/>
    <n v="2"/>
    <n v="0.3"/>
    <n v="-14.137200000000014"/>
    <n v="155.50919999999999"/>
  </r>
  <r>
    <n v="2307"/>
    <s v="CA-2012-160794"/>
    <n v="2012"/>
    <x v="705"/>
    <d v="2012-08-08T00:00:00"/>
    <n v="2"/>
    <s v="First Class"/>
    <s v="MS-17980"/>
    <x v="99"/>
    <x v="1"/>
    <s v="United States"/>
    <x v="12"/>
    <x v="5"/>
    <n v="77041"/>
    <x v="2"/>
    <s v="OFF-PA-10004156"/>
    <x v="1"/>
    <s v="Paper"/>
    <s v="Xerox 188"/>
    <n v="27.216000000000001"/>
    <n v="3"/>
    <n v="0.2"/>
    <n v="9.8657999999999983"/>
    <n v="17.350200000000001"/>
  </r>
  <r>
    <n v="2308"/>
    <s v="CA-2014-116225"/>
    <n v="2014"/>
    <x v="60"/>
    <d v="2014-11-10T00:00:00"/>
    <n v="4"/>
    <s v="Standard Class"/>
    <s v="SV-20935"/>
    <x v="603"/>
    <x v="0"/>
    <s v="United States"/>
    <x v="20"/>
    <x v="15"/>
    <n v="10009"/>
    <x v="3"/>
    <s v="TEC-AC-10001432"/>
    <x v="2"/>
    <s v="Accessories"/>
    <s v="Enermax Aurora Lite Keyboard"/>
    <n v="390.75"/>
    <n v="5"/>
    <n v="0"/>
    <n v="171.93000000000006"/>
    <n v="218.81999999999994"/>
  </r>
  <r>
    <n v="2309"/>
    <s v="US-2014-120418"/>
    <n v="2014"/>
    <x v="532"/>
    <d v="2014-06-13T00:00:00"/>
    <n v="1"/>
    <s v="First Class"/>
    <s v="BC-11125"/>
    <x v="604"/>
    <x v="2"/>
    <s v="United States"/>
    <x v="97"/>
    <x v="16"/>
    <n v="85345"/>
    <x v="1"/>
    <s v="FUR-CH-10001394"/>
    <x v="0"/>
    <s v="Chairs"/>
    <s v="Global Leather Executive Chair"/>
    <n v="280.79200000000003"/>
    <n v="1"/>
    <n v="0.2"/>
    <n v="35.098999999999961"/>
    <n v="245.69300000000007"/>
  </r>
  <r>
    <n v="2310"/>
    <s v="US-2014-120418"/>
    <n v="2014"/>
    <x v="532"/>
    <d v="2014-06-13T00:00:00"/>
    <n v="1"/>
    <s v="First Class"/>
    <s v="BC-11125"/>
    <x v="604"/>
    <x v="2"/>
    <s v="United States"/>
    <x v="97"/>
    <x v="16"/>
    <n v="85345"/>
    <x v="1"/>
    <s v="OFF-ST-10002370"/>
    <x v="1"/>
    <s v="Storage"/>
    <s v="Sortfiler Multipurpose Personal File Organizer, Black"/>
    <n v="68.448000000000008"/>
    <n v="4"/>
    <n v="0.2"/>
    <n v="7.7003999999999948"/>
    <n v="60.747600000000013"/>
  </r>
  <r>
    <n v="2311"/>
    <s v="US-2014-120418"/>
    <n v="2014"/>
    <x v="532"/>
    <d v="2014-06-13T00:00:00"/>
    <n v="1"/>
    <s v="First Class"/>
    <s v="BC-11125"/>
    <x v="604"/>
    <x v="2"/>
    <s v="United States"/>
    <x v="97"/>
    <x v="16"/>
    <n v="85345"/>
    <x v="1"/>
    <s v="OFF-AR-10002956"/>
    <x v="1"/>
    <s v="Art"/>
    <s v="Boston 16801 Nautilus Battery Pencil Sharpener"/>
    <n v="88.04"/>
    <n v="5"/>
    <n v="0.2"/>
    <n v="6.602999999999998"/>
    <n v="81.437000000000012"/>
  </r>
  <r>
    <n v="2312"/>
    <s v="US-2014-120418"/>
    <n v="2014"/>
    <x v="532"/>
    <d v="2014-06-13T00:00:00"/>
    <n v="1"/>
    <s v="First Class"/>
    <s v="BC-11125"/>
    <x v="604"/>
    <x v="2"/>
    <s v="United States"/>
    <x v="97"/>
    <x v="16"/>
    <n v="85345"/>
    <x v="1"/>
    <s v="OFF-AR-10001955"/>
    <x v="1"/>
    <s v="Art"/>
    <s v="Newell 319"/>
    <n v="15.872"/>
    <n v="1"/>
    <n v="0.2"/>
    <n v="1.9839999999999982"/>
    <n v="13.888000000000002"/>
  </r>
  <r>
    <n v="2313"/>
    <s v="US-2014-120418"/>
    <n v="2014"/>
    <x v="532"/>
    <d v="2014-06-13T00:00:00"/>
    <n v="1"/>
    <s v="First Class"/>
    <s v="BC-11125"/>
    <x v="604"/>
    <x v="2"/>
    <s v="United States"/>
    <x v="97"/>
    <x v="16"/>
    <n v="85345"/>
    <x v="1"/>
    <s v="OFF-ST-10001809"/>
    <x v="1"/>
    <s v="Storage"/>
    <s v="Fellowes Officeware Wire Shelving"/>
    <n v="215.59200000000001"/>
    <n v="3"/>
    <n v="0.2"/>
    <n v="-48.508200000000009"/>
    <n v="264.10020000000003"/>
  </r>
  <r>
    <n v="2314"/>
    <s v="CA-2014-122035"/>
    <n v="2014"/>
    <x v="228"/>
    <d v="2014-07-26T00:00:00"/>
    <n v="5"/>
    <s v="Standard Class"/>
    <s v="EM-13825"/>
    <x v="605"/>
    <x v="1"/>
    <s v="United States"/>
    <x v="298"/>
    <x v="44"/>
    <n v="57103"/>
    <x v="2"/>
    <s v="OFF-LA-10004093"/>
    <x v="1"/>
    <s v="Labels"/>
    <s v="Avery 486"/>
    <n v="14.62"/>
    <n v="2"/>
    <n v="0"/>
    <n v="6.8713999999999995"/>
    <n v="7.7485999999999997"/>
  </r>
  <r>
    <n v="2315"/>
    <s v="CA-2014-122035"/>
    <n v="2014"/>
    <x v="228"/>
    <d v="2014-07-26T00:00:00"/>
    <n v="5"/>
    <s v="Standard Class"/>
    <s v="EM-13825"/>
    <x v="605"/>
    <x v="1"/>
    <s v="United States"/>
    <x v="298"/>
    <x v="44"/>
    <n v="57103"/>
    <x v="2"/>
    <s v="OFF-AP-10002118"/>
    <x v="1"/>
    <s v="Appliances"/>
    <s v="1.7 Cubic Foot Compact &quot;Cube&quot; Office Refrigerators"/>
    <n v="416.32"/>
    <n v="2"/>
    <n v="0"/>
    <n v="112.40640000000002"/>
    <n v="303.91359999999997"/>
  </r>
  <r>
    <n v="2316"/>
    <s v="CA-2014-122035"/>
    <n v="2014"/>
    <x v="228"/>
    <d v="2014-07-26T00:00:00"/>
    <n v="5"/>
    <s v="Standard Class"/>
    <s v="EM-13825"/>
    <x v="605"/>
    <x v="1"/>
    <s v="United States"/>
    <x v="298"/>
    <x v="44"/>
    <n v="57103"/>
    <x v="2"/>
    <s v="OFF-BI-10000404"/>
    <x v="1"/>
    <s v="Binders"/>
    <s v="Avery Printable Repositionable Plastic Tabs"/>
    <n v="43"/>
    <n v="5"/>
    <n v="0"/>
    <n v="20.21"/>
    <n v="22.79"/>
  </r>
  <r>
    <n v="2317"/>
    <s v="CA-2014-122035"/>
    <n v="2014"/>
    <x v="228"/>
    <d v="2014-07-26T00:00:00"/>
    <n v="5"/>
    <s v="Standard Class"/>
    <s v="EM-13825"/>
    <x v="605"/>
    <x v="1"/>
    <s v="United States"/>
    <x v="298"/>
    <x v="44"/>
    <n v="57103"/>
    <x v="2"/>
    <s v="FUR-CH-10003833"/>
    <x v="0"/>
    <s v="Chairs"/>
    <s v="Novimex Fabric Task Chair"/>
    <n v="182.94"/>
    <n v="3"/>
    <n v="0"/>
    <n v="27.440999999999995"/>
    <n v="155.499"/>
  </r>
  <r>
    <n v="2318"/>
    <s v="CA-2014-122035"/>
    <n v="2014"/>
    <x v="228"/>
    <d v="2014-07-26T00:00:00"/>
    <n v="5"/>
    <s v="Standard Class"/>
    <s v="EM-13825"/>
    <x v="605"/>
    <x v="1"/>
    <s v="United States"/>
    <x v="298"/>
    <x v="44"/>
    <n v="57103"/>
    <x v="2"/>
    <s v="OFF-BI-10002072"/>
    <x v="1"/>
    <s v="Binders"/>
    <s v="Cardinal Slant-D Ring Binders"/>
    <n v="60.83"/>
    <n v="7"/>
    <n v="0"/>
    <n v="30.414999999999999"/>
    <n v="30.414999999999999"/>
  </r>
  <r>
    <n v="2319"/>
    <s v="CA-2014-122035"/>
    <n v="2014"/>
    <x v="228"/>
    <d v="2014-07-26T00:00:00"/>
    <n v="5"/>
    <s v="Standard Class"/>
    <s v="EM-13825"/>
    <x v="605"/>
    <x v="1"/>
    <s v="United States"/>
    <x v="298"/>
    <x v="44"/>
    <n v="57103"/>
    <x v="2"/>
    <s v="TEC-AC-10003095"/>
    <x v="2"/>
    <s v="Accessories"/>
    <s v="Logitech G35 7.1-Channel Surround Sound Headset"/>
    <n v="389.97"/>
    <n v="3"/>
    <n v="0"/>
    <n v="132.58980000000003"/>
    <n v="257.3802"/>
  </r>
  <r>
    <n v="2320"/>
    <s v="CA-2012-117828"/>
    <n v="2012"/>
    <x v="706"/>
    <d v="2012-12-26T00:00:00"/>
    <n v="3"/>
    <s v="First Class"/>
    <s v="BD-11500"/>
    <x v="214"/>
    <x v="0"/>
    <s v="United States"/>
    <x v="102"/>
    <x v="17"/>
    <n v="23223"/>
    <x v="0"/>
    <s v="OFF-AP-10001563"/>
    <x v="1"/>
    <s v="Appliances"/>
    <s v="Belkin Premiere Surge Master II 8-outlet surge protector"/>
    <n v="194.32"/>
    <n v="4"/>
    <n v="0"/>
    <n v="56.352799999999974"/>
    <n v="137.96720000000002"/>
  </r>
  <r>
    <n v="2321"/>
    <s v="CA-2014-165491"/>
    <n v="2014"/>
    <x v="177"/>
    <d v="2014-03-25T00:00:00"/>
    <n v="4"/>
    <s v="Standard Class"/>
    <s v="HW-14935"/>
    <x v="304"/>
    <x v="1"/>
    <s v="United States"/>
    <x v="4"/>
    <x v="4"/>
    <n v="98115"/>
    <x v="1"/>
    <s v="TEC-AC-10000358"/>
    <x v="2"/>
    <s v="Accessories"/>
    <s v="Imation Secure Drive + Hardware Encrypted USB flash drive - 16 GB"/>
    <n v="265.93"/>
    <n v="7"/>
    <n v="0"/>
    <n v="63.8232"/>
    <n v="202.10680000000002"/>
  </r>
  <r>
    <n v="2322"/>
    <s v="CA-2012-109470"/>
    <n v="2012"/>
    <x v="620"/>
    <d v="2013-01-03T00:00:00"/>
    <n v="3"/>
    <s v="Second Class"/>
    <s v="KC-16255"/>
    <x v="346"/>
    <x v="1"/>
    <s v="United States"/>
    <x v="0"/>
    <x v="0"/>
    <n v="42420"/>
    <x v="0"/>
    <s v="OFF-BI-10004492"/>
    <x v="1"/>
    <s v="Binders"/>
    <s v="Tuf-Vin Binders"/>
    <n v="94.74"/>
    <n v="3"/>
    <n v="0"/>
    <n v="44.527799999999992"/>
    <n v="50.212200000000003"/>
  </r>
  <r>
    <n v="2323"/>
    <s v="CA-2012-109470"/>
    <n v="2012"/>
    <x v="620"/>
    <d v="2013-01-03T00:00:00"/>
    <n v="3"/>
    <s v="Second Class"/>
    <s v="KC-16255"/>
    <x v="346"/>
    <x v="1"/>
    <s v="United States"/>
    <x v="0"/>
    <x v="0"/>
    <n v="42420"/>
    <x v="0"/>
    <s v="OFF-BI-10001072"/>
    <x v="1"/>
    <s v="Binders"/>
    <s v="GBC Clear Cover, 8-1/2 x 11, unpunched, 25 covers per pack"/>
    <n v="60.64"/>
    <n v="4"/>
    <n v="0"/>
    <n v="27.894399999999997"/>
    <n v="32.745600000000003"/>
  </r>
  <r>
    <n v="2324"/>
    <s v="CA-2012-109470"/>
    <n v="2012"/>
    <x v="620"/>
    <d v="2013-01-03T00:00:00"/>
    <n v="3"/>
    <s v="Second Class"/>
    <s v="KC-16255"/>
    <x v="346"/>
    <x v="1"/>
    <s v="United States"/>
    <x v="0"/>
    <x v="0"/>
    <n v="42420"/>
    <x v="0"/>
    <s v="OFF-BI-10003707"/>
    <x v="1"/>
    <s v="Binders"/>
    <s v="Aluminum Screw Posts"/>
    <n v="76.3"/>
    <n v="5"/>
    <n v="0"/>
    <n v="38.15"/>
    <n v="38.15"/>
  </r>
  <r>
    <n v="2325"/>
    <s v="CA-2012-109470"/>
    <n v="2012"/>
    <x v="620"/>
    <d v="2013-01-03T00:00:00"/>
    <n v="3"/>
    <s v="Second Class"/>
    <s v="KC-16255"/>
    <x v="346"/>
    <x v="1"/>
    <s v="United States"/>
    <x v="0"/>
    <x v="0"/>
    <n v="42420"/>
    <x v="0"/>
    <s v="OFF-BI-10000977"/>
    <x v="1"/>
    <s v="Binders"/>
    <s v="Ibico Plastic Spiral Binding Combs"/>
    <n v="364.79999999999995"/>
    <n v="12"/>
    <n v="0"/>
    <n v="167.80799999999999"/>
    <n v="196.99199999999996"/>
  </r>
  <r>
    <n v="2326"/>
    <s v="CA-2012-105102"/>
    <n v="2012"/>
    <x v="426"/>
    <d v="2012-09-19T00:00:00"/>
    <n v="4"/>
    <s v="Second Class"/>
    <s v="BM-11575"/>
    <x v="606"/>
    <x v="1"/>
    <s v="United States"/>
    <x v="20"/>
    <x v="15"/>
    <n v="10035"/>
    <x v="3"/>
    <s v="OFF-BI-10002082"/>
    <x v="1"/>
    <s v="Binders"/>
    <s v="GBC Twin Loop Wire Binding Elements"/>
    <n v="79.872000000000014"/>
    <n v="3"/>
    <n v="0.2"/>
    <n v="29.951999999999998"/>
    <n v="49.920000000000016"/>
  </r>
  <r>
    <n v="2327"/>
    <s v="CA-2012-105102"/>
    <n v="2012"/>
    <x v="426"/>
    <d v="2012-09-19T00:00:00"/>
    <n v="4"/>
    <s v="Second Class"/>
    <s v="BM-11575"/>
    <x v="606"/>
    <x v="1"/>
    <s v="United States"/>
    <x v="20"/>
    <x v="15"/>
    <n v="10035"/>
    <x v="3"/>
    <s v="FUR-BO-10004709"/>
    <x v="0"/>
    <s v="Bookcases"/>
    <s v="Bush Westfield Collection Bookcases, Medium Cherry Finish"/>
    <n v="46.384"/>
    <n v="1"/>
    <n v="0.2"/>
    <n v="1.1596000000000011"/>
    <n v="45.224400000000003"/>
  </r>
  <r>
    <n v="2328"/>
    <s v="CA-2012-105102"/>
    <n v="2012"/>
    <x v="426"/>
    <d v="2012-09-19T00:00:00"/>
    <n v="4"/>
    <s v="Second Class"/>
    <s v="BM-11575"/>
    <x v="606"/>
    <x v="1"/>
    <s v="United States"/>
    <x v="20"/>
    <x v="15"/>
    <n v="10035"/>
    <x v="3"/>
    <s v="OFF-PA-10002365"/>
    <x v="1"/>
    <s v="Paper"/>
    <s v="Xerox 1967"/>
    <n v="12.96"/>
    <n v="2"/>
    <n v="0"/>
    <n v="6.2208000000000006"/>
    <n v="6.7392000000000003"/>
  </r>
  <r>
    <n v="2329"/>
    <s v="CA-2014-138422"/>
    <n v="2014"/>
    <x v="397"/>
    <d v="2014-09-27T00:00:00"/>
    <n v="3"/>
    <s v="First Class"/>
    <s v="KN-16705"/>
    <x v="607"/>
    <x v="2"/>
    <s v="United States"/>
    <x v="299"/>
    <x v="22"/>
    <n v="80525"/>
    <x v="1"/>
    <s v="OFF-EN-10004147"/>
    <x v="1"/>
    <s v="Envelopes"/>
    <s v="Wausau Papers Astrobrights Colored Envelopes"/>
    <n v="14.352000000000002"/>
    <n v="3"/>
    <n v="0.2"/>
    <n v="5.2026000000000003"/>
    <n v="9.1494000000000018"/>
  </r>
  <r>
    <n v="2330"/>
    <s v="US-2012-147739"/>
    <n v="2012"/>
    <x v="707"/>
    <d v="2012-12-29T00:00:00"/>
    <n v="4"/>
    <s v="Standard Class"/>
    <s v="JD-16150"/>
    <x v="251"/>
    <x v="1"/>
    <s v="United States"/>
    <x v="10"/>
    <x v="9"/>
    <n v="19140"/>
    <x v="3"/>
    <s v="FUR-FU-10001468"/>
    <x v="0"/>
    <s v="Furnishings"/>
    <s v="Tenex Antistatic Computer Chair Mats"/>
    <n v="547.13599999999997"/>
    <n v="4"/>
    <n v="0.2"/>
    <n v="-68.392000000000053"/>
    <n v="615.52800000000002"/>
  </r>
  <r>
    <n v="2331"/>
    <s v="CA-2013-155187"/>
    <n v="2013"/>
    <x v="446"/>
    <d v="2013-09-27T00:00:00"/>
    <n v="2"/>
    <s v="Second Class"/>
    <s v="LA-16780"/>
    <x v="156"/>
    <x v="1"/>
    <s v="United States"/>
    <x v="1"/>
    <x v="1"/>
    <n v="90004"/>
    <x v="1"/>
    <s v="OFF-ST-10000642"/>
    <x v="1"/>
    <s v="Storage"/>
    <s v="Tennsco Lockers, Gray"/>
    <n v="41.96"/>
    <n v="2"/>
    <n v="0"/>
    <n v="2.9371999999999971"/>
    <n v="39.022800000000004"/>
  </r>
  <r>
    <n v="2332"/>
    <s v="CA-2013-155187"/>
    <n v="2013"/>
    <x v="446"/>
    <d v="2013-09-27T00:00:00"/>
    <n v="2"/>
    <s v="Second Class"/>
    <s v="LA-16780"/>
    <x v="156"/>
    <x v="1"/>
    <s v="United States"/>
    <x v="1"/>
    <x v="1"/>
    <n v="90004"/>
    <x v="1"/>
    <s v="OFF-PA-10000380"/>
    <x v="1"/>
    <s v="Paper"/>
    <s v="REDIFORM Incoming/Outgoing Call Register, 11&quot; X 8 1/2&quot;, 100 Messages"/>
    <n v="41.7"/>
    <n v="5"/>
    <n v="0"/>
    <n v="20.85"/>
    <n v="20.85"/>
  </r>
  <r>
    <n v="2333"/>
    <s v="CA-2014-169285"/>
    <n v="2014"/>
    <x v="708"/>
    <d v="2014-03-26T00:00:00"/>
    <n v="4"/>
    <s v="Standard Class"/>
    <s v="RW-19690"/>
    <x v="355"/>
    <x v="0"/>
    <s v="United States"/>
    <x v="240"/>
    <x v="14"/>
    <n v="47905"/>
    <x v="2"/>
    <s v="OFF-PA-10004071"/>
    <x v="1"/>
    <s v="Paper"/>
    <s v="Eaton Premium Continuous-Feed Paper, 25% Cotton, Letter Size, White, 1000 Shts/Box"/>
    <n v="277.39999999999998"/>
    <n v="5"/>
    <n v="0"/>
    <n v="133.15199999999999"/>
    <n v="144.24799999999999"/>
  </r>
  <r>
    <n v="2334"/>
    <s v="CA-2014-169285"/>
    <n v="2014"/>
    <x v="708"/>
    <d v="2014-03-26T00:00:00"/>
    <n v="4"/>
    <s v="Standard Class"/>
    <s v="RW-19690"/>
    <x v="355"/>
    <x v="0"/>
    <s v="United States"/>
    <x v="240"/>
    <x v="14"/>
    <n v="47905"/>
    <x v="2"/>
    <s v="OFF-PA-10004971"/>
    <x v="1"/>
    <s v="Paper"/>
    <s v="Xerox 196"/>
    <n v="5.78"/>
    <n v="1"/>
    <n v="0"/>
    <n v="2.8322000000000003"/>
    <n v="2.9478"/>
  </r>
  <r>
    <n v="2335"/>
    <s v="CA-2011-140886"/>
    <n v="2011"/>
    <x v="587"/>
    <d v="2011-10-04T00:00:00"/>
    <n v="4"/>
    <s v="Standard Class"/>
    <s v="KW-16570"/>
    <x v="608"/>
    <x v="0"/>
    <s v="United States"/>
    <x v="300"/>
    <x v="18"/>
    <n v="37042"/>
    <x v="0"/>
    <s v="OFF-AP-10000696"/>
    <x v="1"/>
    <s v="Appliances"/>
    <s v="Holmes Odor Grabber"/>
    <n v="69.216000000000008"/>
    <n v="6"/>
    <n v="0.2"/>
    <n v="11.247599999999995"/>
    <n v="57.968400000000017"/>
  </r>
  <r>
    <n v="2336"/>
    <s v="CA-2014-152695"/>
    <n v="2014"/>
    <x v="389"/>
    <d v="2014-12-11T00:00:00"/>
    <n v="0"/>
    <s v="Same Day"/>
    <s v="CC-12220"/>
    <x v="417"/>
    <x v="0"/>
    <s v="United States"/>
    <x v="54"/>
    <x v="29"/>
    <n v="6824"/>
    <x v="3"/>
    <s v="OFF-EN-10004030"/>
    <x v="1"/>
    <s v="Envelopes"/>
    <s v="Convenience Packs of Business Envelopes"/>
    <n v="10.86"/>
    <n v="3"/>
    <n v="0"/>
    <n v="5.1042000000000005"/>
    <n v="5.7557999999999989"/>
  </r>
  <r>
    <n v="2337"/>
    <s v="CA-2014-152695"/>
    <n v="2014"/>
    <x v="389"/>
    <d v="2014-12-11T00:00:00"/>
    <n v="0"/>
    <s v="Same Day"/>
    <s v="CC-12220"/>
    <x v="417"/>
    <x v="0"/>
    <s v="United States"/>
    <x v="54"/>
    <x v="29"/>
    <n v="6824"/>
    <x v="3"/>
    <s v="OFF-AP-10000026"/>
    <x v="1"/>
    <s v="Appliances"/>
    <s v="Tripp Lite Isotel 6 Outlet Surge Protector with Fax/Modem Protection"/>
    <n v="426.78999999999996"/>
    <n v="7"/>
    <n v="0"/>
    <n v="123.76909999999995"/>
    <n v="303.02089999999998"/>
  </r>
  <r>
    <n v="2338"/>
    <s v="CA-2011-110639"/>
    <n v="2011"/>
    <x v="709"/>
    <d v="2011-08-23T00:00:00"/>
    <n v="0"/>
    <s v="Same Day"/>
    <s v="RH-19495"/>
    <x v="302"/>
    <x v="0"/>
    <s v="United States"/>
    <x v="20"/>
    <x v="15"/>
    <n v="10009"/>
    <x v="3"/>
    <s v="OFF-PA-10003936"/>
    <x v="1"/>
    <s v="Paper"/>
    <s v="Xerox 1994"/>
    <n v="25.92"/>
    <n v="4"/>
    <n v="0"/>
    <n v="12.441600000000001"/>
    <n v="13.478400000000001"/>
  </r>
  <r>
    <n v="2339"/>
    <s v="CA-2011-110639"/>
    <n v="2011"/>
    <x v="709"/>
    <d v="2011-08-23T00:00:00"/>
    <n v="0"/>
    <s v="Same Day"/>
    <s v="RH-19495"/>
    <x v="302"/>
    <x v="0"/>
    <s v="United States"/>
    <x v="20"/>
    <x v="15"/>
    <n v="10009"/>
    <x v="3"/>
    <s v="OFF-PA-10004530"/>
    <x v="1"/>
    <s v="Paper"/>
    <s v="Personal Creations Ink Jet Cards and Labels"/>
    <n v="45.92"/>
    <n v="4"/>
    <n v="0"/>
    <n v="22.500800000000002"/>
    <n v="23.4192"/>
  </r>
  <r>
    <n v="2340"/>
    <s v="CA-2011-121727"/>
    <n v="2011"/>
    <x v="710"/>
    <d v="2011-08-24T00:00:00"/>
    <n v="5"/>
    <s v="Standard Class"/>
    <s v="JK-15625"/>
    <x v="600"/>
    <x v="0"/>
    <s v="United States"/>
    <x v="38"/>
    <x v="24"/>
    <n v="43229"/>
    <x v="3"/>
    <s v="OFF-AR-10004930"/>
    <x v="1"/>
    <s v="Art"/>
    <s v="Turquoise Lead Holder with Pocket Clip"/>
    <n v="10.72"/>
    <n v="2"/>
    <n v="0.2"/>
    <n v="1.7419999999999987"/>
    <n v="8.9780000000000015"/>
  </r>
  <r>
    <n v="2341"/>
    <s v="CA-2013-137736"/>
    <n v="2013"/>
    <x v="338"/>
    <d v="2013-11-16T00:00:00"/>
    <n v="5"/>
    <s v="Standard Class"/>
    <s v="DC-13285"/>
    <x v="290"/>
    <x v="0"/>
    <s v="United States"/>
    <x v="131"/>
    <x v="32"/>
    <n v="31088"/>
    <x v="0"/>
    <s v="OFF-AR-10004999"/>
    <x v="1"/>
    <s v="Art"/>
    <s v="Newell 315"/>
    <n v="41.86"/>
    <n v="7"/>
    <n v="0"/>
    <n v="10.465"/>
    <n v="31.395"/>
  </r>
  <r>
    <n v="2342"/>
    <s v="US-2011-143231"/>
    <n v="2011"/>
    <x v="520"/>
    <d v="2012-01-03T00:00:00"/>
    <n v="3"/>
    <s v="First Class"/>
    <s v="GM-14455"/>
    <x v="39"/>
    <x v="2"/>
    <s v="United States"/>
    <x v="47"/>
    <x v="31"/>
    <n v="2038"/>
    <x v="3"/>
    <s v="FUR-FU-10002501"/>
    <x v="0"/>
    <s v="Furnishings"/>
    <s v="Nu-Dell Executive Frame"/>
    <n v="63.2"/>
    <n v="5"/>
    <n v="0"/>
    <n v="23.384"/>
    <n v="39.816000000000003"/>
  </r>
  <r>
    <n v="2343"/>
    <s v="US-2011-143231"/>
    <n v="2011"/>
    <x v="520"/>
    <d v="2012-01-03T00:00:00"/>
    <n v="3"/>
    <s v="First Class"/>
    <s v="GM-14455"/>
    <x v="39"/>
    <x v="2"/>
    <s v="United States"/>
    <x v="47"/>
    <x v="31"/>
    <n v="2038"/>
    <x v="3"/>
    <s v="TEC-AC-10000358"/>
    <x v="2"/>
    <s v="Accessories"/>
    <s v="Imation Secure Drive + Hardware Encrypted USB flash drive - 16 GB"/>
    <n v="113.97"/>
    <n v="3"/>
    <n v="0"/>
    <n v="27.352799999999998"/>
    <n v="86.617199999999997"/>
  </r>
  <r>
    <n v="2344"/>
    <s v="US-2011-155894"/>
    <n v="2011"/>
    <x v="711"/>
    <d v="2011-07-30T00:00:00"/>
    <n v="4"/>
    <s v="Second Class"/>
    <s v="CL-11890"/>
    <x v="488"/>
    <x v="0"/>
    <s v="United States"/>
    <x v="22"/>
    <x v="10"/>
    <n v="60623"/>
    <x v="2"/>
    <s v="OFF-ST-10004804"/>
    <x v="1"/>
    <s v="Storage"/>
    <s v="Belkin 19&quot; Vented Equipment Shelf, Black"/>
    <n v="123.55199999999999"/>
    <n v="3"/>
    <n v="0.2"/>
    <n v="-29.343599999999995"/>
    <n v="152.8956"/>
  </r>
  <r>
    <n v="2345"/>
    <s v="CA-2013-119025"/>
    <n v="2013"/>
    <x v="712"/>
    <d v="2013-02-28T00:00:00"/>
    <n v="6"/>
    <s v="Standard Class"/>
    <s v="PV-18985"/>
    <x v="391"/>
    <x v="2"/>
    <s v="United States"/>
    <x v="158"/>
    <x v="6"/>
    <n v="53209"/>
    <x v="2"/>
    <s v="OFF-AP-10001205"/>
    <x v="1"/>
    <s v="Appliances"/>
    <s v="Belkin 5 Outlet SurgeMaster Power Centers"/>
    <n v="490.32"/>
    <n v="9"/>
    <n v="0"/>
    <n v="137.28960000000004"/>
    <n v="353.03039999999999"/>
  </r>
  <r>
    <n v="2346"/>
    <s v="CA-2013-159373"/>
    <n v="2013"/>
    <x v="69"/>
    <d v="2013-03-19T00:00:00"/>
    <n v="5"/>
    <s v="Standard Class"/>
    <s v="LT-17110"/>
    <x v="299"/>
    <x v="0"/>
    <s v="United States"/>
    <x v="52"/>
    <x v="5"/>
    <n v="78207"/>
    <x v="2"/>
    <s v="OFF-PA-10000659"/>
    <x v="1"/>
    <s v="Paper"/>
    <s v="TOPS Carbonless Receipt Book, Four 2-3/4 x 7-1/4 Money Receipts per Page"/>
    <n v="70.08"/>
    <n v="5"/>
    <n v="0.2"/>
    <n v="24.527999999999995"/>
    <n v="45.552000000000007"/>
  </r>
  <r>
    <n v="2347"/>
    <s v="CA-2013-159373"/>
    <n v="2013"/>
    <x v="69"/>
    <d v="2013-03-19T00:00:00"/>
    <n v="5"/>
    <s v="Standard Class"/>
    <s v="LT-17110"/>
    <x v="299"/>
    <x v="0"/>
    <s v="United States"/>
    <x v="52"/>
    <x v="5"/>
    <n v="78207"/>
    <x v="2"/>
    <s v="OFF-BI-10004141"/>
    <x v="1"/>
    <s v="Binders"/>
    <s v="Insertable Tab Indexes For Data Binders"/>
    <n v="1.2719999999999998"/>
    <n v="2"/>
    <n v="0.8"/>
    <n v="-2.1624000000000012"/>
    <n v="3.434400000000001"/>
  </r>
  <r>
    <n v="2348"/>
    <s v="CA-2013-159373"/>
    <n v="2013"/>
    <x v="69"/>
    <d v="2013-03-19T00:00:00"/>
    <n v="5"/>
    <s v="Standard Class"/>
    <s v="LT-17110"/>
    <x v="299"/>
    <x v="0"/>
    <s v="United States"/>
    <x v="52"/>
    <x v="5"/>
    <n v="78207"/>
    <x v="2"/>
    <s v="FUR-TA-10004619"/>
    <x v="0"/>
    <s v="Tables"/>
    <s v="Hon Non-Folding Utility Tables"/>
    <n v="557.58500000000004"/>
    <n v="5"/>
    <n v="0.3"/>
    <n v="0"/>
    <n v="557.58500000000004"/>
  </r>
  <r>
    <n v="2349"/>
    <s v="CA-2014-109701"/>
    <n v="2014"/>
    <x v="574"/>
    <d v="2014-12-04T00:00:00"/>
    <n v="1"/>
    <s v="Same Day"/>
    <s v="AM-10360"/>
    <x v="87"/>
    <x v="1"/>
    <s v="United States"/>
    <x v="1"/>
    <x v="1"/>
    <n v="90032"/>
    <x v="1"/>
    <s v="OFF-BI-10004187"/>
    <x v="1"/>
    <s v="Binders"/>
    <s v="Staples"/>
    <n v="9.0240000000000009"/>
    <n v="6"/>
    <n v="0.2"/>
    <n v="3.1583999999999985"/>
    <n v="5.8656000000000024"/>
  </r>
  <r>
    <n v="2350"/>
    <s v="CA-2014-109701"/>
    <n v="2014"/>
    <x v="574"/>
    <d v="2014-12-04T00:00:00"/>
    <n v="1"/>
    <s v="Same Day"/>
    <s v="AM-10360"/>
    <x v="87"/>
    <x v="1"/>
    <s v="United States"/>
    <x v="1"/>
    <x v="1"/>
    <n v="90032"/>
    <x v="1"/>
    <s v="OFF-BI-10000632"/>
    <x v="1"/>
    <s v="Binders"/>
    <s v="Satellite Sectional Post Binders"/>
    <n v="69.456000000000003"/>
    <n v="2"/>
    <n v="0.2"/>
    <n v="22.573199999999996"/>
    <n v="46.882800000000003"/>
  </r>
  <r>
    <n v="2351"/>
    <s v="CA-2014-109701"/>
    <n v="2014"/>
    <x v="574"/>
    <d v="2014-12-04T00:00:00"/>
    <n v="1"/>
    <s v="Same Day"/>
    <s v="AM-10360"/>
    <x v="87"/>
    <x v="1"/>
    <s v="United States"/>
    <x v="1"/>
    <x v="1"/>
    <n v="90032"/>
    <x v="1"/>
    <s v="OFF-PA-10003724"/>
    <x v="1"/>
    <s v="Paper"/>
    <s v="Wirebound Message Book, 4 per Page"/>
    <n v="10.86"/>
    <n v="2"/>
    <n v="0"/>
    <n v="5.3213999999999997"/>
    <n v="5.5385999999999997"/>
  </r>
  <r>
    <n v="2352"/>
    <s v="CA-2014-109701"/>
    <n v="2014"/>
    <x v="574"/>
    <d v="2014-12-04T00:00:00"/>
    <n v="1"/>
    <s v="Same Day"/>
    <s v="AM-10360"/>
    <x v="87"/>
    <x v="1"/>
    <s v="United States"/>
    <x v="1"/>
    <x v="1"/>
    <n v="90032"/>
    <x v="1"/>
    <s v="OFF-AP-10002765"/>
    <x v="1"/>
    <s v="Appliances"/>
    <s v="Fellowes Advanced Computer Series Surge Protectors"/>
    <n v="79.47"/>
    <n v="3"/>
    <n v="0"/>
    <n v="22.251600000000003"/>
    <n v="57.218399999999995"/>
  </r>
  <r>
    <n v="2353"/>
    <s v="CA-2014-109701"/>
    <n v="2014"/>
    <x v="574"/>
    <d v="2014-12-04T00:00:00"/>
    <n v="1"/>
    <s v="Same Day"/>
    <s v="AM-10360"/>
    <x v="87"/>
    <x v="1"/>
    <s v="United States"/>
    <x v="1"/>
    <x v="1"/>
    <n v="90032"/>
    <x v="1"/>
    <s v="OFF-AR-10001868"/>
    <x v="1"/>
    <s v="Art"/>
    <s v="Prang Dustless Chalk Sticks"/>
    <n v="10.08"/>
    <n v="6"/>
    <n v="0"/>
    <n v="5.04"/>
    <n v="5.04"/>
  </r>
  <r>
    <n v="2354"/>
    <s v="CA-2012-111514"/>
    <n v="2012"/>
    <x v="284"/>
    <d v="2012-09-02T00:00:00"/>
    <n v="2"/>
    <s v="First Class"/>
    <s v="SC-20260"/>
    <x v="609"/>
    <x v="1"/>
    <s v="United States"/>
    <x v="8"/>
    <x v="1"/>
    <n v="94122"/>
    <x v="1"/>
    <s v="FUR-BO-10002545"/>
    <x v="0"/>
    <s v="Bookcases"/>
    <s v="Atlantic Metals Mobile 3-Shelf Bookcases, Custom Colors"/>
    <n v="1552.8309999999999"/>
    <n v="7"/>
    <n v="0.15"/>
    <n v="200.95460000000008"/>
    <n v="1351.8763999999999"/>
  </r>
  <r>
    <n v="2355"/>
    <s v="CA-2012-111514"/>
    <n v="2012"/>
    <x v="284"/>
    <d v="2012-09-02T00:00:00"/>
    <n v="2"/>
    <s v="First Class"/>
    <s v="SC-20260"/>
    <x v="609"/>
    <x v="1"/>
    <s v="United States"/>
    <x v="8"/>
    <x v="1"/>
    <n v="94122"/>
    <x v="1"/>
    <s v="OFF-BI-10002735"/>
    <x v="1"/>
    <s v="Binders"/>
    <s v="GBC Prestige Therm-A-Bind Covers"/>
    <n v="137.24"/>
    <n v="5"/>
    <n v="0.2"/>
    <n v="46.3185"/>
    <n v="90.921500000000009"/>
  </r>
  <r>
    <n v="2356"/>
    <s v="CA-2012-111514"/>
    <n v="2012"/>
    <x v="284"/>
    <d v="2012-09-02T00:00:00"/>
    <n v="2"/>
    <s v="First Class"/>
    <s v="SC-20260"/>
    <x v="609"/>
    <x v="1"/>
    <s v="United States"/>
    <x v="8"/>
    <x v="1"/>
    <n v="94122"/>
    <x v="1"/>
    <s v="TEC-AC-10004864"/>
    <x v="2"/>
    <s v="Accessories"/>
    <s v="Memorex Micro Travel Drive 32 GB"/>
    <n v="36.51"/>
    <n v="1"/>
    <n v="0"/>
    <n v="15.699300000000001"/>
    <n v="20.810699999999997"/>
  </r>
  <r>
    <n v="2357"/>
    <s v="CA-2012-111514"/>
    <n v="2012"/>
    <x v="284"/>
    <d v="2012-09-02T00:00:00"/>
    <n v="2"/>
    <s v="First Class"/>
    <s v="SC-20260"/>
    <x v="609"/>
    <x v="1"/>
    <s v="United States"/>
    <x v="8"/>
    <x v="1"/>
    <n v="94122"/>
    <x v="1"/>
    <s v="TEC-MA-10000597"/>
    <x v="2"/>
    <s v="Machines"/>
    <s v="Lexmark S315 Color Inkjet Printer"/>
    <n v="239.976"/>
    <n v="3"/>
    <n v="0.2"/>
    <n v="80.991899999999987"/>
    <n v="158.98410000000001"/>
  </r>
  <r>
    <n v="2358"/>
    <s v="US-2011-148838"/>
    <n v="2011"/>
    <x v="461"/>
    <d v="2011-03-21T00:00:00"/>
    <n v="4"/>
    <s v="Standard Class"/>
    <s v="CP-12340"/>
    <x v="291"/>
    <x v="1"/>
    <s v="United States"/>
    <x v="20"/>
    <x v="15"/>
    <n v="10024"/>
    <x v="3"/>
    <s v="FUR-TA-10003473"/>
    <x v="0"/>
    <s v="Tables"/>
    <s v="Bretford Rectangular Conference Table Tops"/>
    <n v="1579.7460000000001"/>
    <n v="7"/>
    <n v="0.4"/>
    <n v="-447.59469999999988"/>
    <n v="2027.3407"/>
  </r>
  <r>
    <n v="2359"/>
    <s v="US-2011-148838"/>
    <n v="2011"/>
    <x v="461"/>
    <d v="2011-03-21T00:00:00"/>
    <n v="4"/>
    <s v="Standard Class"/>
    <s v="CP-12340"/>
    <x v="291"/>
    <x v="1"/>
    <s v="United States"/>
    <x v="20"/>
    <x v="15"/>
    <n v="10024"/>
    <x v="3"/>
    <s v="FUR-TA-10001950"/>
    <x v="0"/>
    <s v="Tables"/>
    <s v="Balt Solid Wood Round Tables"/>
    <n v="1071.576"/>
    <n v="4"/>
    <n v="0.4"/>
    <n v="-553.64760000000001"/>
    <n v="1625.2236"/>
  </r>
  <r>
    <n v="2360"/>
    <s v="US-2011-148838"/>
    <n v="2011"/>
    <x v="461"/>
    <d v="2011-03-21T00:00:00"/>
    <n v="4"/>
    <s v="Standard Class"/>
    <s v="CP-12340"/>
    <x v="291"/>
    <x v="1"/>
    <s v="United States"/>
    <x v="20"/>
    <x v="15"/>
    <n v="10024"/>
    <x v="3"/>
    <s v="FUR-TA-10004175"/>
    <x v="0"/>
    <s v="Tables"/>
    <s v="Hon 30&quot; x 60&quot; Table with Locking Drawer"/>
    <n v="613.90800000000002"/>
    <n v="3"/>
    <n v="0.4"/>
    <n v="-122.78160000000003"/>
    <n v="736.68960000000004"/>
  </r>
  <r>
    <n v="2361"/>
    <s v="US-2011-148838"/>
    <n v="2011"/>
    <x v="461"/>
    <d v="2011-03-21T00:00:00"/>
    <n v="4"/>
    <s v="Standard Class"/>
    <s v="CP-12340"/>
    <x v="291"/>
    <x v="1"/>
    <s v="United States"/>
    <x v="20"/>
    <x v="15"/>
    <n v="10024"/>
    <x v="3"/>
    <s v="OFF-PA-10002960"/>
    <x v="1"/>
    <s v="Paper"/>
    <s v="Xerox 1926"/>
    <n v="34.86"/>
    <n v="7"/>
    <n v="0"/>
    <n v="16.3842"/>
    <n v="18.4758"/>
  </r>
  <r>
    <n v="2362"/>
    <s v="US-2011-148838"/>
    <n v="2011"/>
    <x v="461"/>
    <d v="2011-03-21T00:00:00"/>
    <n v="4"/>
    <s v="Standard Class"/>
    <s v="CP-12340"/>
    <x v="291"/>
    <x v="1"/>
    <s v="United States"/>
    <x v="20"/>
    <x v="15"/>
    <n v="10024"/>
    <x v="3"/>
    <s v="OFF-PA-10000919"/>
    <x v="1"/>
    <s v="Paper"/>
    <s v="Xerox 1918"/>
    <n v="155.04"/>
    <n v="4"/>
    <n v="0"/>
    <n v="75.9696"/>
    <n v="79.070399999999992"/>
  </r>
  <r>
    <n v="2363"/>
    <s v="CA-2014-136497"/>
    <n v="2014"/>
    <x v="513"/>
    <d v="2014-04-21T00:00:00"/>
    <n v="4"/>
    <s v="Standard Class"/>
    <s v="RF-19840"/>
    <x v="167"/>
    <x v="0"/>
    <s v="United States"/>
    <x v="38"/>
    <x v="24"/>
    <n v="43229"/>
    <x v="3"/>
    <s v="OFF-BI-10001553"/>
    <x v="1"/>
    <s v="Binders"/>
    <s v="SpineVue Locking Slant-D Ring Binders by Cardinal"/>
    <n v="13.710000000000003"/>
    <n v="5"/>
    <n v="0.7"/>
    <n v="-10.053999999999998"/>
    <n v="23.764000000000003"/>
  </r>
  <r>
    <n v="2364"/>
    <s v="US-2013-108637"/>
    <n v="2013"/>
    <x v="69"/>
    <d v="2013-03-19T00:00:00"/>
    <n v="5"/>
    <s v="Standard Class"/>
    <s v="AB-10060"/>
    <x v="144"/>
    <x v="2"/>
    <s v="United States"/>
    <x v="141"/>
    <x v="17"/>
    <n v="22980"/>
    <x v="0"/>
    <s v="FUR-FU-10004864"/>
    <x v="0"/>
    <s v="Furnishings"/>
    <s v="Howard Miller 14-1/2&quot; Diameter Chrome Round Wall Clock"/>
    <n v="127.88"/>
    <n v="2"/>
    <n v="0"/>
    <n v="40.921599999999998"/>
    <n v="86.958399999999997"/>
  </r>
  <r>
    <n v="2365"/>
    <s v="US-2013-108637"/>
    <n v="2013"/>
    <x v="69"/>
    <d v="2013-03-19T00:00:00"/>
    <n v="5"/>
    <s v="Standard Class"/>
    <s v="AB-10060"/>
    <x v="144"/>
    <x v="2"/>
    <s v="United States"/>
    <x v="141"/>
    <x v="17"/>
    <n v="22980"/>
    <x v="0"/>
    <s v="OFF-AP-10004540"/>
    <x v="1"/>
    <s v="Appliances"/>
    <s v="Eureka The Boss Lite 10-Amp Upright Vacuum, Blue"/>
    <n v="160.32"/>
    <n v="2"/>
    <n v="0"/>
    <n v="44.889600000000002"/>
    <n v="115.43039999999999"/>
  </r>
  <r>
    <n v="2366"/>
    <s v="US-2013-108637"/>
    <n v="2013"/>
    <x v="69"/>
    <d v="2013-03-19T00:00:00"/>
    <n v="5"/>
    <s v="Standard Class"/>
    <s v="AB-10060"/>
    <x v="144"/>
    <x v="2"/>
    <s v="United States"/>
    <x v="141"/>
    <x v="17"/>
    <n v="22980"/>
    <x v="0"/>
    <s v="OFF-BI-10004965"/>
    <x v="1"/>
    <s v="Binders"/>
    <s v="Ibico Covers for Plastic or Wire Binding Elements"/>
    <n v="46"/>
    <n v="4"/>
    <n v="0"/>
    <n v="20.7"/>
    <n v="25.3"/>
  </r>
  <r>
    <n v="2367"/>
    <s v="CA-2011-102295"/>
    <n v="2011"/>
    <x v="156"/>
    <d v="2011-11-26T00:00:00"/>
    <n v="2"/>
    <s v="Second Class"/>
    <s v="EH-13990"/>
    <x v="552"/>
    <x v="0"/>
    <s v="United States"/>
    <x v="301"/>
    <x v="1"/>
    <n v="95823"/>
    <x v="1"/>
    <s v="FUR-CH-10001714"/>
    <x v="0"/>
    <s v="Chairs"/>
    <s v="Global Leather &amp; Oak Executive Chair, Burgundy"/>
    <n v="120.71199999999999"/>
    <n v="1"/>
    <n v="0.2"/>
    <n v="-18.106799999999993"/>
    <n v="138.81879999999998"/>
  </r>
  <r>
    <n v="2368"/>
    <s v="CA-2014-123659"/>
    <n v="2014"/>
    <x v="516"/>
    <d v="2014-02-14T00:00:00"/>
    <n v="3"/>
    <s v="First Class"/>
    <s v="MN-17935"/>
    <x v="438"/>
    <x v="0"/>
    <s v="United States"/>
    <x v="183"/>
    <x v="39"/>
    <n v="20735"/>
    <x v="3"/>
    <s v="OFF-PA-10002464"/>
    <x v="1"/>
    <s v="Paper"/>
    <s v="HP Office Recycled Paper (20Lb. and 87 Bright)"/>
    <n v="23.12"/>
    <n v="4"/>
    <n v="0"/>
    <n v="11.328800000000001"/>
    <n v="11.7912"/>
  </r>
  <r>
    <n v="2369"/>
    <s v="US-2013-129469"/>
    <n v="2013"/>
    <x v="713"/>
    <d v="2013-09-28T00:00:00"/>
    <n v="4"/>
    <s v="Standard Class"/>
    <s v="KL-16555"/>
    <x v="126"/>
    <x v="1"/>
    <s v="United States"/>
    <x v="54"/>
    <x v="24"/>
    <n v="45014"/>
    <x v="3"/>
    <s v="FUR-FU-10002298"/>
    <x v="0"/>
    <s v="Furnishings"/>
    <s v="Rubbermaid ClusterMat Chairmats, Mat Size- 66&quot; x 60&quot;, Lip 20&quot; x 11&quot; -90 Degree Angle"/>
    <n v="532.70400000000006"/>
    <n v="6"/>
    <n v="0.2"/>
    <n v="-26.635200000000026"/>
    <n v="559.33920000000012"/>
  </r>
  <r>
    <n v="2370"/>
    <s v="US-2013-129469"/>
    <n v="2013"/>
    <x v="713"/>
    <d v="2013-09-28T00:00:00"/>
    <n v="4"/>
    <s v="Standard Class"/>
    <s v="KL-16555"/>
    <x v="126"/>
    <x v="1"/>
    <s v="United States"/>
    <x v="54"/>
    <x v="24"/>
    <n v="45014"/>
    <x v="3"/>
    <s v="OFF-AR-10000315"/>
    <x v="1"/>
    <s v="Art"/>
    <s v="Dixon Ticonderoga Maple Cedar Pencil, #2"/>
    <n v="4.9119999999999999"/>
    <n v="2"/>
    <n v="0.2"/>
    <n v="0.30700000000000016"/>
    <n v="4.6049999999999995"/>
  </r>
  <r>
    <n v="2371"/>
    <s v="CA-2014-155152"/>
    <n v="2014"/>
    <x v="437"/>
    <d v="2014-07-10T00:00:00"/>
    <n v="2"/>
    <s v="Second Class"/>
    <s v="MP-17965"/>
    <x v="172"/>
    <x v="1"/>
    <s v="United States"/>
    <x v="99"/>
    <x v="34"/>
    <n v="2886"/>
    <x v="3"/>
    <s v="TEC-AC-10004353"/>
    <x v="2"/>
    <s v="Accessories"/>
    <s v="Hypercom P1300 Pinpad"/>
    <n v="252"/>
    <n v="4"/>
    <n v="0"/>
    <n v="93.240000000000009"/>
    <n v="158.76"/>
  </r>
  <r>
    <n v="2372"/>
    <s v="CA-2013-159940"/>
    <n v="2013"/>
    <x v="274"/>
    <d v="2013-07-12T00:00:00"/>
    <n v="4"/>
    <s v="Second Class"/>
    <s v="BF-11020"/>
    <x v="292"/>
    <x v="1"/>
    <s v="United States"/>
    <x v="34"/>
    <x v="10"/>
    <n v="60505"/>
    <x v="2"/>
    <s v="FUR-FU-10004973"/>
    <x v="0"/>
    <s v="Furnishings"/>
    <s v="Flat Face Poster Frame"/>
    <n v="60.288000000000004"/>
    <n v="8"/>
    <n v="0.6"/>
    <n v="-27.129599999999996"/>
    <n v="87.417599999999993"/>
  </r>
  <r>
    <n v="2373"/>
    <s v="CA-2013-159940"/>
    <n v="2013"/>
    <x v="274"/>
    <d v="2013-07-12T00:00:00"/>
    <n v="4"/>
    <s v="Second Class"/>
    <s v="BF-11020"/>
    <x v="292"/>
    <x v="1"/>
    <s v="United States"/>
    <x v="34"/>
    <x v="10"/>
    <n v="60505"/>
    <x v="2"/>
    <s v="OFF-FA-10000936"/>
    <x v="1"/>
    <s v="Fasteners"/>
    <s v="Acco Hot Clips Clips to Go"/>
    <n v="2.6320000000000001"/>
    <n v="1"/>
    <n v="0.2"/>
    <n v="0.8224999999999999"/>
    <n v="1.8095000000000003"/>
  </r>
  <r>
    <n v="2374"/>
    <s v="CA-2013-159940"/>
    <n v="2013"/>
    <x v="274"/>
    <d v="2013-07-12T00:00:00"/>
    <n v="4"/>
    <s v="Second Class"/>
    <s v="BF-11020"/>
    <x v="292"/>
    <x v="1"/>
    <s v="United States"/>
    <x v="34"/>
    <x v="10"/>
    <n v="60505"/>
    <x v="2"/>
    <s v="OFF-PA-10001609"/>
    <x v="1"/>
    <s v="Paper"/>
    <s v="Tops Wirebound Message Log Books"/>
    <n v="23.688000000000002"/>
    <n v="9"/>
    <n v="0.2"/>
    <n v="7.698599999999999"/>
    <n v="15.989400000000003"/>
  </r>
  <r>
    <n v="2375"/>
    <s v="CA-2013-159940"/>
    <n v="2013"/>
    <x v="274"/>
    <d v="2013-07-12T00:00:00"/>
    <n v="4"/>
    <s v="Second Class"/>
    <s v="BF-11020"/>
    <x v="292"/>
    <x v="1"/>
    <s v="United States"/>
    <x v="34"/>
    <x v="10"/>
    <n v="60505"/>
    <x v="2"/>
    <s v="FUR-CH-10000785"/>
    <x v="0"/>
    <s v="Chairs"/>
    <s v="Global Ergonomic Managers Chair"/>
    <n v="253.37199999999996"/>
    <n v="2"/>
    <n v="0.3"/>
    <n v="-14.478399999999993"/>
    <n v="267.85039999999992"/>
  </r>
  <r>
    <n v="2376"/>
    <s v="CA-2014-119669"/>
    <n v="2014"/>
    <x v="714"/>
    <d v="2014-01-31T00:00:00"/>
    <n v="6"/>
    <s v="Standard Class"/>
    <s v="TP-21130"/>
    <x v="236"/>
    <x v="0"/>
    <s v="United States"/>
    <x v="214"/>
    <x v="32"/>
    <n v="30080"/>
    <x v="0"/>
    <s v="OFF-FA-10000053"/>
    <x v="1"/>
    <s v="Fasteners"/>
    <s v="Revere Boxed Rubber Bands by Revere"/>
    <n v="5.67"/>
    <n v="3"/>
    <n v="0"/>
    <n v="0.11340000000000017"/>
    <n v="5.5565999999999995"/>
  </r>
  <r>
    <n v="2377"/>
    <s v="US-2011-164616"/>
    <n v="2011"/>
    <x v="710"/>
    <d v="2011-08-21T00:00:00"/>
    <n v="2"/>
    <s v="Second Class"/>
    <s v="MS-17770"/>
    <x v="474"/>
    <x v="0"/>
    <s v="United States"/>
    <x v="38"/>
    <x v="24"/>
    <n v="43229"/>
    <x v="3"/>
    <s v="OFF-BI-10001718"/>
    <x v="1"/>
    <s v="Binders"/>
    <s v="GBC DocuBind P50 Personal Binding Machine"/>
    <n v="76.77600000000001"/>
    <n v="4"/>
    <n v="0.7"/>
    <n v="-58.861599999999981"/>
    <n v="135.63759999999999"/>
  </r>
  <r>
    <n v="2378"/>
    <s v="US-2011-164616"/>
    <n v="2011"/>
    <x v="710"/>
    <d v="2011-08-21T00:00:00"/>
    <n v="2"/>
    <s v="Second Class"/>
    <s v="MS-17770"/>
    <x v="474"/>
    <x v="0"/>
    <s v="United States"/>
    <x v="38"/>
    <x v="24"/>
    <n v="43229"/>
    <x v="3"/>
    <s v="OFF-SU-10004768"/>
    <x v="1"/>
    <s v="Supplies"/>
    <s v="Acme Kleencut Forged Steel Scissors"/>
    <n v="9.1840000000000011"/>
    <n v="2"/>
    <n v="0.2"/>
    <n v="1.1479999999999988"/>
    <n v="8.0360000000000014"/>
  </r>
  <r>
    <n v="2379"/>
    <s v="CA-2012-148628"/>
    <n v="2012"/>
    <x v="401"/>
    <d v="2012-12-11T00:00:00"/>
    <n v="5"/>
    <s v="Standard Class"/>
    <s v="KM-16375"/>
    <x v="454"/>
    <x v="2"/>
    <s v="United States"/>
    <x v="302"/>
    <x v="1"/>
    <n v="91360"/>
    <x v="1"/>
    <s v="OFF-PA-10003883"/>
    <x v="1"/>
    <s v="Paper"/>
    <s v="Message Book, Phone, Wirebound Standard Line Memo, 2 3/4&quot; X 5&quot;"/>
    <n v="32.75"/>
    <n v="5"/>
    <n v="0"/>
    <n v="15.065"/>
    <n v="17.685000000000002"/>
  </r>
  <r>
    <n v="2380"/>
    <s v="CA-2013-118052"/>
    <n v="2013"/>
    <x v="715"/>
    <d v="2013-05-11T00:00:00"/>
    <n v="4"/>
    <s v="Standard Class"/>
    <s v="BE-11455"/>
    <x v="534"/>
    <x v="2"/>
    <s v="United States"/>
    <x v="160"/>
    <x v="24"/>
    <n v="44052"/>
    <x v="3"/>
    <s v="OFF-FA-10004248"/>
    <x v="1"/>
    <s v="Fasteners"/>
    <s v="Advantus T-Pin Paper Clips"/>
    <n v="7.2160000000000002"/>
    <n v="2"/>
    <n v="0.2"/>
    <n v="1.7138000000000002"/>
    <n v="5.5022000000000002"/>
  </r>
  <r>
    <n v="2381"/>
    <s v="CA-2013-118052"/>
    <n v="2013"/>
    <x v="715"/>
    <d v="2013-05-11T00:00:00"/>
    <n v="4"/>
    <s v="Standard Class"/>
    <s v="BE-11455"/>
    <x v="534"/>
    <x v="2"/>
    <s v="United States"/>
    <x v="160"/>
    <x v="24"/>
    <n v="44052"/>
    <x v="3"/>
    <s v="OFF-PA-10002581"/>
    <x v="1"/>
    <s v="Paper"/>
    <s v="Xerox 1951"/>
    <n v="49.568000000000005"/>
    <n v="2"/>
    <n v="0.2"/>
    <n v="15.489999999999997"/>
    <n v="34.07800000000001"/>
  </r>
  <r>
    <n v="2382"/>
    <s v="CA-2013-118052"/>
    <n v="2013"/>
    <x v="715"/>
    <d v="2013-05-11T00:00:00"/>
    <n v="4"/>
    <s v="Standard Class"/>
    <s v="BE-11455"/>
    <x v="534"/>
    <x v="2"/>
    <s v="United States"/>
    <x v="160"/>
    <x v="24"/>
    <n v="44052"/>
    <x v="3"/>
    <s v="FUR-FU-10004848"/>
    <x v="0"/>
    <s v="Furnishings"/>
    <s v="DAX Solid Wood Frames"/>
    <n v="54.711999999999996"/>
    <n v="7"/>
    <n v="0.2"/>
    <n v="11.626299999999999"/>
    <n v="43.085699999999996"/>
  </r>
  <r>
    <n v="2383"/>
    <s v="US-2014-117534"/>
    <n v="2014"/>
    <x v="613"/>
    <d v="2014-03-27T00:00:00"/>
    <n v="1"/>
    <s v="First Class"/>
    <s v="CV-12295"/>
    <x v="610"/>
    <x v="0"/>
    <s v="United States"/>
    <x v="201"/>
    <x v="1"/>
    <n v="93727"/>
    <x v="1"/>
    <s v="OFF-AP-10002403"/>
    <x v="1"/>
    <s v="Appliances"/>
    <s v="Acco Smartsocket Color-Coded Six-Outlet AC Adapter Model Surge Protectors"/>
    <n v="176.04"/>
    <n v="4"/>
    <n v="0"/>
    <n v="45.770399999999995"/>
    <n v="130.2696"/>
  </r>
  <r>
    <n v="2384"/>
    <s v="US-2014-117534"/>
    <n v="2014"/>
    <x v="613"/>
    <d v="2014-03-27T00:00:00"/>
    <n v="1"/>
    <s v="First Class"/>
    <s v="CV-12295"/>
    <x v="610"/>
    <x v="0"/>
    <s v="United States"/>
    <x v="201"/>
    <x v="1"/>
    <n v="93727"/>
    <x v="1"/>
    <s v="OFF-AR-10003087"/>
    <x v="1"/>
    <s v="Art"/>
    <s v="Staples"/>
    <n v="16.02"/>
    <n v="9"/>
    <n v="0"/>
    <n v="4.4855999999999998"/>
    <n v="11.5344"/>
  </r>
  <r>
    <n v="2385"/>
    <s v="US-2014-117534"/>
    <n v="2014"/>
    <x v="613"/>
    <d v="2014-03-27T00:00:00"/>
    <n v="1"/>
    <s v="First Class"/>
    <s v="CV-12295"/>
    <x v="610"/>
    <x v="0"/>
    <s v="United States"/>
    <x v="201"/>
    <x v="1"/>
    <n v="93727"/>
    <x v="1"/>
    <s v="OFF-BI-10002026"/>
    <x v="1"/>
    <s v="Binders"/>
    <s v="Avery Arch Ring Binders"/>
    <n v="185.92000000000002"/>
    <n v="4"/>
    <n v="0.2"/>
    <n v="62.74799999999999"/>
    <n v="123.17200000000003"/>
  </r>
  <r>
    <n v="2386"/>
    <s v="US-2014-117534"/>
    <n v="2014"/>
    <x v="613"/>
    <d v="2014-03-27T00:00:00"/>
    <n v="1"/>
    <s v="First Class"/>
    <s v="CV-12295"/>
    <x v="610"/>
    <x v="0"/>
    <s v="United States"/>
    <x v="201"/>
    <x v="1"/>
    <n v="93727"/>
    <x v="1"/>
    <s v="TEC-PH-10000141"/>
    <x v="2"/>
    <s v="Phones"/>
    <s v="Clearsounds A400"/>
    <n v="211.16800000000001"/>
    <n v="4"/>
    <n v="0.2"/>
    <n v="15.837600000000009"/>
    <n v="195.3304"/>
  </r>
  <r>
    <n v="2387"/>
    <s v="US-2014-117534"/>
    <n v="2014"/>
    <x v="613"/>
    <d v="2014-03-27T00:00:00"/>
    <n v="1"/>
    <s v="First Class"/>
    <s v="CV-12295"/>
    <x v="610"/>
    <x v="0"/>
    <s v="United States"/>
    <x v="201"/>
    <x v="1"/>
    <n v="93727"/>
    <x v="1"/>
    <s v="TEC-CO-10000971"/>
    <x v="2"/>
    <s v="Copiers"/>
    <s v="Hewlett Packard 310 Color Digital Copier"/>
    <n v="479.98400000000004"/>
    <n v="2"/>
    <n v="0.2"/>
    <n v="59.997999999999962"/>
    <n v="419.9860000000001"/>
  </r>
  <r>
    <n v="2388"/>
    <s v="CA-2012-145065"/>
    <n v="2012"/>
    <x v="295"/>
    <d v="2012-12-15T00:00:00"/>
    <n v="3"/>
    <s v="First Class"/>
    <s v="DK-13375"/>
    <x v="589"/>
    <x v="0"/>
    <s v="United States"/>
    <x v="70"/>
    <x v="1"/>
    <n v="92105"/>
    <x v="1"/>
    <s v="OFF-FA-10001229"/>
    <x v="1"/>
    <s v="Fasteners"/>
    <s v="Staples"/>
    <n v="7.86"/>
    <n v="2"/>
    <n v="0"/>
    <n v="3.6155999999999997"/>
    <n v="4.2444000000000006"/>
  </r>
  <r>
    <n v="2389"/>
    <s v="CA-2012-145065"/>
    <n v="2012"/>
    <x v="295"/>
    <d v="2012-12-15T00:00:00"/>
    <n v="3"/>
    <s v="First Class"/>
    <s v="DK-13375"/>
    <x v="589"/>
    <x v="0"/>
    <s v="United States"/>
    <x v="70"/>
    <x v="1"/>
    <n v="92105"/>
    <x v="1"/>
    <s v="OFF-BI-10002437"/>
    <x v="1"/>
    <s v="Binders"/>
    <s v="Recycled Premium Regency Composition Covers"/>
    <n v="24.448"/>
    <n v="2"/>
    <n v="0.2"/>
    <n v="8.8623999999999992"/>
    <n v="15.585600000000001"/>
  </r>
  <r>
    <n v="2390"/>
    <s v="US-2012-127040"/>
    <n v="2012"/>
    <x v="401"/>
    <d v="2012-12-10T00:00:00"/>
    <n v="4"/>
    <s v="Standard Class"/>
    <s v="SG-20605"/>
    <x v="611"/>
    <x v="0"/>
    <s v="United States"/>
    <x v="20"/>
    <x v="15"/>
    <n v="10009"/>
    <x v="3"/>
    <s v="OFF-PA-10004255"/>
    <x v="1"/>
    <s v="Paper"/>
    <s v="Xerox 219"/>
    <n v="6.48"/>
    <n v="1"/>
    <n v="0"/>
    <n v="3.1104000000000003"/>
    <n v="3.3696000000000002"/>
  </r>
  <r>
    <n v="2391"/>
    <s v="US-2012-127040"/>
    <n v="2012"/>
    <x v="401"/>
    <d v="2012-12-10T00:00:00"/>
    <n v="4"/>
    <s v="Standard Class"/>
    <s v="SG-20605"/>
    <x v="611"/>
    <x v="0"/>
    <s v="United States"/>
    <x v="20"/>
    <x v="15"/>
    <n v="10009"/>
    <x v="3"/>
    <s v="OFF-PA-10001184"/>
    <x v="1"/>
    <s v="Paper"/>
    <s v="Xerox 1903"/>
    <n v="41.86"/>
    <n v="7"/>
    <n v="0"/>
    <n v="20.511400000000002"/>
    <n v="21.348599999999998"/>
  </r>
  <r>
    <n v="2392"/>
    <s v="US-2012-127040"/>
    <n v="2012"/>
    <x v="401"/>
    <d v="2012-12-10T00:00:00"/>
    <n v="4"/>
    <s v="Standard Class"/>
    <s v="SG-20605"/>
    <x v="611"/>
    <x v="0"/>
    <s v="United States"/>
    <x v="20"/>
    <x v="15"/>
    <n v="10009"/>
    <x v="3"/>
    <s v="TEC-AC-10002637"/>
    <x v="2"/>
    <s v="Accessories"/>
    <s v="Logitech VX Revolution Cordless Laser Mouse for Notebooks (Black)"/>
    <n v="1619.91"/>
    <n v="9"/>
    <n v="0"/>
    <n v="97.194599999999923"/>
    <n v="1522.7154"/>
  </r>
  <r>
    <n v="2393"/>
    <s v="US-2012-127040"/>
    <n v="2012"/>
    <x v="401"/>
    <d v="2012-12-10T00:00:00"/>
    <n v="4"/>
    <s v="Standard Class"/>
    <s v="SG-20605"/>
    <x v="611"/>
    <x v="0"/>
    <s v="United States"/>
    <x v="20"/>
    <x v="15"/>
    <n v="10009"/>
    <x v="3"/>
    <s v="FUR-FU-10002878"/>
    <x v="0"/>
    <s v="Furnishings"/>
    <s v="Seth Thomas 14&quot; Day/Date Wall Clock"/>
    <n v="113.92"/>
    <n v="4"/>
    <n v="0"/>
    <n v="42.150400000000005"/>
    <n v="71.769599999999997"/>
  </r>
  <r>
    <n v="2394"/>
    <s v="CA-2013-128111"/>
    <n v="2013"/>
    <x v="716"/>
    <d v="2013-03-24T00:00:00"/>
    <n v="6"/>
    <s v="Standard Class"/>
    <s v="CS-12355"/>
    <x v="394"/>
    <x v="0"/>
    <s v="United States"/>
    <x v="303"/>
    <x v="31"/>
    <n v="2148"/>
    <x v="3"/>
    <s v="OFF-AR-10000588"/>
    <x v="1"/>
    <s v="Art"/>
    <s v="Newell 345"/>
    <n v="39.68"/>
    <n v="2"/>
    <n v="0"/>
    <n v="10.316800000000001"/>
    <n v="29.363199999999999"/>
  </r>
  <r>
    <n v="2395"/>
    <s v="CA-2012-137897"/>
    <n v="2012"/>
    <x v="717"/>
    <d v="2012-11-19T00:00:00"/>
    <n v="5"/>
    <s v="Standard Class"/>
    <s v="PJ-18835"/>
    <x v="601"/>
    <x v="1"/>
    <s v="United States"/>
    <x v="20"/>
    <x v="15"/>
    <n v="10035"/>
    <x v="3"/>
    <s v="TEC-AC-10002217"/>
    <x v="2"/>
    <s v="Accessories"/>
    <s v="Imation Clip USB flash drive - 8 GB"/>
    <n v="37.6"/>
    <n v="2"/>
    <n v="0"/>
    <n v="2.2560000000000002"/>
    <n v="35.344000000000001"/>
  </r>
  <r>
    <n v="2396"/>
    <s v="CA-2012-137897"/>
    <n v="2012"/>
    <x v="717"/>
    <d v="2012-11-19T00:00:00"/>
    <n v="5"/>
    <s v="Standard Class"/>
    <s v="PJ-18835"/>
    <x v="601"/>
    <x v="1"/>
    <s v="United States"/>
    <x v="20"/>
    <x v="15"/>
    <n v="10035"/>
    <x v="3"/>
    <s v="TEC-AC-10001267"/>
    <x v="2"/>
    <s v="Accessories"/>
    <s v="Imation 32GB Pocket Pro USB 3.0 Flash Drive - 32 GB - Black - 1 P ..."/>
    <n v="59.9"/>
    <n v="2"/>
    <n v="0"/>
    <n v="23.96"/>
    <n v="35.94"/>
  </r>
  <r>
    <n v="2397"/>
    <s v="CA-2012-137897"/>
    <n v="2012"/>
    <x v="717"/>
    <d v="2012-11-19T00:00:00"/>
    <n v="5"/>
    <s v="Standard Class"/>
    <s v="PJ-18835"/>
    <x v="601"/>
    <x v="1"/>
    <s v="United States"/>
    <x v="20"/>
    <x v="15"/>
    <n v="10035"/>
    <x v="3"/>
    <s v="OFF-PA-10004041"/>
    <x v="1"/>
    <s v="Paper"/>
    <s v="It's Hot Message Books with Stickers, 2 3/4&quot; x 5&quot;"/>
    <n v="37"/>
    <n v="5"/>
    <n v="0"/>
    <n v="16.649999999999999"/>
    <n v="20.350000000000001"/>
  </r>
  <r>
    <n v="2398"/>
    <s v="CA-2014-169264"/>
    <n v="2014"/>
    <x v="718"/>
    <d v="2014-08-17T00:00:00"/>
    <n v="2"/>
    <s v="Second Class"/>
    <s v="NP-18700"/>
    <x v="413"/>
    <x v="0"/>
    <s v="United States"/>
    <x v="8"/>
    <x v="1"/>
    <n v="94109"/>
    <x v="1"/>
    <s v="OFF-LA-10001613"/>
    <x v="1"/>
    <s v="Labels"/>
    <s v="Avery File Folder Labels"/>
    <n v="5.76"/>
    <n v="2"/>
    <n v="0"/>
    <n v="2.8224"/>
    <n v="2.9375999999999998"/>
  </r>
  <r>
    <n v="2399"/>
    <s v="CA-2014-169264"/>
    <n v="2014"/>
    <x v="718"/>
    <d v="2014-08-17T00:00:00"/>
    <n v="2"/>
    <s v="Second Class"/>
    <s v="NP-18700"/>
    <x v="413"/>
    <x v="0"/>
    <s v="United States"/>
    <x v="8"/>
    <x v="1"/>
    <n v="94109"/>
    <x v="1"/>
    <s v="OFF-AR-10000246"/>
    <x v="1"/>
    <s v="Art"/>
    <s v="Newell 318"/>
    <n v="16.68"/>
    <n v="6"/>
    <n v="0"/>
    <n v="4.3367999999999993"/>
    <n v="12.3432"/>
  </r>
  <r>
    <n v="2400"/>
    <s v="CA-2014-147361"/>
    <n v="2014"/>
    <x v="428"/>
    <d v="2014-09-16T00:00:00"/>
    <n v="6"/>
    <s v="Standard Class"/>
    <s v="SB-20290"/>
    <x v="115"/>
    <x v="1"/>
    <s v="United States"/>
    <x v="159"/>
    <x v="20"/>
    <n v="29501"/>
    <x v="0"/>
    <s v="OFF-ST-10001809"/>
    <x v="1"/>
    <s v="Storage"/>
    <s v="Fellowes Officeware Wire Shelving"/>
    <n v="628.80999999999995"/>
    <n v="7"/>
    <n v="0"/>
    <n v="12.576199999999986"/>
    <n v="616.23379999999997"/>
  </r>
  <r>
    <n v="2401"/>
    <s v="CA-2014-147361"/>
    <n v="2014"/>
    <x v="428"/>
    <d v="2014-09-16T00:00:00"/>
    <n v="6"/>
    <s v="Standard Class"/>
    <s v="SB-20290"/>
    <x v="115"/>
    <x v="1"/>
    <s v="United States"/>
    <x v="159"/>
    <x v="20"/>
    <n v="29501"/>
    <x v="0"/>
    <s v="OFF-ST-10002214"/>
    <x v="1"/>
    <s v="Storage"/>
    <s v="X-Rack File for Hanging Folders"/>
    <n v="56.449999999999996"/>
    <n v="5"/>
    <n v="0"/>
    <n v="14.676999999999998"/>
    <n v="41.772999999999996"/>
  </r>
  <r>
    <n v="2402"/>
    <s v="CA-2014-145877"/>
    <n v="2014"/>
    <x v="719"/>
    <d v="2014-04-05T00:00:00"/>
    <n v="3"/>
    <s v="Second Class"/>
    <s v="AS-10090"/>
    <x v="548"/>
    <x v="0"/>
    <s v="United States"/>
    <x v="24"/>
    <x v="25"/>
    <n v="65807"/>
    <x v="2"/>
    <s v="OFF-ST-10000649"/>
    <x v="1"/>
    <s v="Storage"/>
    <s v="Hanging Personal Folder File"/>
    <n v="94.199999999999989"/>
    <n v="6"/>
    <n v="0"/>
    <n v="23.550000000000004"/>
    <n v="70.649999999999977"/>
  </r>
  <r>
    <n v="2403"/>
    <s v="CA-2014-145877"/>
    <n v="2014"/>
    <x v="719"/>
    <d v="2014-04-05T00:00:00"/>
    <n v="3"/>
    <s v="Second Class"/>
    <s v="AS-10090"/>
    <x v="548"/>
    <x v="0"/>
    <s v="United States"/>
    <x v="24"/>
    <x v="25"/>
    <n v="65807"/>
    <x v="2"/>
    <s v="OFF-EN-10001990"/>
    <x v="1"/>
    <s v="Envelopes"/>
    <s v="Staples"/>
    <n v="28.4"/>
    <n v="5"/>
    <n v="0"/>
    <n v="13.347999999999997"/>
    <n v="15.052000000000001"/>
  </r>
  <r>
    <n v="2404"/>
    <s v="US-2013-110170"/>
    <n v="2013"/>
    <x v="720"/>
    <d v="2013-10-04T00:00:00"/>
    <n v="6"/>
    <s v="Standard Class"/>
    <s v="HM-14860"/>
    <x v="447"/>
    <x v="1"/>
    <s v="United States"/>
    <x v="114"/>
    <x v="5"/>
    <n v="77340"/>
    <x v="2"/>
    <s v="FUR-BO-10000780"/>
    <x v="0"/>
    <s v="Bookcases"/>
    <s v="O'Sullivan Plantations 2-Door Library in Landvery Oak"/>
    <n v="956.6647999999999"/>
    <n v="7"/>
    <n v="0.32"/>
    <n v="-225.09759999999991"/>
    <n v="1181.7623999999998"/>
  </r>
  <r>
    <n v="2405"/>
    <s v="CA-2014-108574"/>
    <n v="2014"/>
    <x v="566"/>
    <d v="2014-10-12T00:00:00"/>
    <n v="4"/>
    <s v="Standard Class"/>
    <s v="MG-18145"/>
    <x v="207"/>
    <x v="0"/>
    <s v="United States"/>
    <x v="1"/>
    <x v="1"/>
    <n v="90045"/>
    <x v="1"/>
    <s v="TEC-AC-10002049"/>
    <x v="2"/>
    <s v="Accessories"/>
    <s v="Logitech G19 Programmable Gaming Keyboard"/>
    <n v="1115.9099999999999"/>
    <n v="9"/>
    <n v="0"/>
    <n v="200.86379999999991"/>
    <n v="915.0462"/>
  </r>
  <r>
    <n v="2406"/>
    <s v="CA-2014-108574"/>
    <n v="2014"/>
    <x v="566"/>
    <d v="2014-10-12T00:00:00"/>
    <n v="4"/>
    <s v="Standard Class"/>
    <s v="MG-18145"/>
    <x v="207"/>
    <x v="0"/>
    <s v="United States"/>
    <x v="1"/>
    <x v="1"/>
    <n v="90045"/>
    <x v="1"/>
    <s v="TEC-PH-10003555"/>
    <x v="2"/>
    <s v="Phones"/>
    <s v="Motorola HK250 Universal Bluetooth Headset"/>
    <n v="128.744"/>
    <n v="7"/>
    <n v="0.2"/>
    <n v="-28.967399999999991"/>
    <n v="157.7114"/>
  </r>
  <r>
    <n v="2407"/>
    <s v="CA-2014-108574"/>
    <n v="2014"/>
    <x v="566"/>
    <d v="2014-10-12T00:00:00"/>
    <n v="4"/>
    <s v="Standard Class"/>
    <s v="MG-18145"/>
    <x v="207"/>
    <x v="0"/>
    <s v="United States"/>
    <x v="1"/>
    <x v="1"/>
    <n v="90045"/>
    <x v="1"/>
    <s v="TEC-PH-10000702"/>
    <x v="2"/>
    <s v="Phones"/>
    <s v="Square Credit Card Reader, 4 1/2&quot; x 4 1/2&quot; x 1&quot;, White"/>
    <n v="79.920000000000016"/>
    <n v="10"/>
    <n v="0.2"/>
    <n v="26.972999999999992"/>
    <n v="52.947000000000024"/>
  </r>
  <r>
    <n v="2408"/>
    <s v="CA-2014-144589"/>
    <n v="2014"/>
    <x v="176"/>
    <d v="2014-01-26T00:00:00"/>
    <n v="5"/>
    <s v="Standard Class"/>
    <s v="TM-21010"/>
    <x v="612"/>
    <x v="0"/>
    <s v="United States"/>
    <x v="8"/>
    <x v="1"/>
    <n v="94122"/>
    <x v="1"/>
    <s v="OFF-AR-10003631"/>
    <x v="1"/>
    <s v="Art"/>
    <s v="Staples"/>
    <n v="24.2"/>
    <n v="5"/>
    <n v="0"/>
    <n v="7.9859999999999998"/>
    <n v="16.213999999999999"/>
  </r>
  <r>
    <n v="2409"/>
    <s v="CA-2014-144589"/>
    <n v="2014"/>
    <x v="176"/>
    <d v="2014-01-26T00:00:00"/>
    <n v="5"/>
    <s v="Standard Class"/>
    <s v="TM-21010"/>
    <x v="612"/>
    <x v="0"/>
    <s v="United States"/>
    <x v="8"/>
    <x v="1"/>
    <n v="94122"/>
    <x v="1"/>
    <s v="TEC-PH-10003072"/>
    <x v="2"/>
    <s v="Phones"/>
    <s v="Panasonic KX-TG9541B DECT 6.0 Digital 2-Line Expandable Cordless Phone With Digital Answering System"/>
    <n v="359.97600000000006"/>
    <n v="3"/>
    <n v="0.2"/>
    <n v="130.49130000000002"/>
    <n v="229.48470000000003"/>
  </r>
  <r>
    <n v="2410"/>
    <s v="CA-2014-155985"/>
    <n v="2014"/>
    <x v="721"/>
    <d v="2014-03-26T00:00:00"/>
    <n v="2"/>
    <s v="First Class"/>
    <s v="BE-11335"/>
    <x v="336"/>
    <x v="2"/>
    <s v="United States"/>
    <x v="8"/>
    <x v="1"/>
    <n v="94122"/>
    <x v="1"/>
    <s v="FUR-FU-10000758"/>
    <x v="0"/>
    <s v="Furnishings"/>
    <s v="DAX Natural Wood-Tone Poster Frame"/>
    <n v="211.84"/>
    <n v="8"/>
    <n v="0"/>
    <n v="76.262399999999985"/>
    <n v="135.57760000000002"/>
  </r>
  <r>
    <n v="2411"/>
    <s v="CA-2011-162684"/>
    <n v="2011"/>
    <x v="601"/>
    <d v="2011-08-06T00:00:00"/>
    <n v="5"/>
    <s v="Standard Class"/>
    <s v="AS-10630"/>
    <x v="357"/>
    <x v="2"/>
    <s v="United States"/>
    <x v="10"/>
    <x v="9"/>
    <n v="19120"/>
    <x v="3"/>
    <s v="OFF-FA-10000992"/>
    <x v="1"/>
    <s v="Fasteners"/>
    <s v="Acco Clips to Go Binder Clips, 24 Clips in Two Sizes"/>
    <n v="5.68"/>
    <n v="2"/>
    <n v="0.2"/>
    <n v="1.9169999999999998"/>
    <n v="3.7629999999999999"/>
  </r>
  <r>
    <n v="2412"/>
    <s v="CA-2012-142041"/>
    <n v="2012"/>
    <x v="722"/>
    <d v="2012-06-09T00:00:00"/>
    <n v="2"/>
    <s v="Second Class"/>
    <s v="EM-13810"/>
    <x v="613"/>
    <x v="1"/>
    <s v="United States"/>
    <x v="1"/>
    <x v="1"/>
    <n v="90036"/>
    <x v="1"/>
    <s v="OFF-BI-10004187"/>
    <x v="1"/>
    <s v="Binders"/>
    <s v="Staples"/>
    <n v="7.52"/>
    <n v="5"/>
    <n v="0.2"/>
    <n v="2.6319999999999997"/>
    <n v="4.8879999999999999"/>
  </r>
  <r>
    <n v="2413"/>
    <s v="CA-2011-151295"/>
    <n v="2011"/>
    <x v="607"/>
    <d v="2011-11-16T00:00:00"/>
    <n v="4"/>
    <s v="Standard Class"/>
    <s v="JA-15970"/>
    <x v="350"/>
    <x v="0"/>
    <s v="United States"/>
    <x v="1"/>
    <x v="1"/>
    <n v="90045"/>
    <x v="1"/>
    <s v="OFF-PA-10001947"/>
    <x v="1"/>
    <s v="Paper"/>
    <s v="Xerox 1974"/>
    <n v="11.96"/>
    <n v="2"/>
    <n v="0"/>
    <n v="5.8604000000000003"/>
    <n v="6.0996000000000006"/>
  </r>
  <r>
    <n v="2414"/>
    <s v="CA-2011-151295"/>
    <n v="2011"/>
    <x v="607"/>
    <d v="2011-11-16T00:00:00"/>
    <n v="4"/>
    <s v="Standard Class"/>
    <s v="JA-15970"/>
    <x v="350"/>
    <x v="0"/>
    <s v="United States"/>
    <x v="1"/>
    <x v="1"/>
    <n v="90045"/>
    <x v="1"/>
    <s v="FUR-TA-10002356"/>
    <x v="0"/>
    <s v="Tables"/>
    <s v="Bevis Boat-Shaped Conference Table"/>
    <n v="629.06400000000008"/>
    <n v="3"/>
    <n v="0.2"/>
    <n v="31.453199999999953"/>
    <n v="597.61080000000015"/>
  </r>
  <r>
    <n v="2415"/>
    <s v="CA-2013-156300"/>
    <n v="2013"/>
    <x v="723"/>
    <d v="2014-01-03T00:00:00"/>
    <n v="4"/>
    <s v="Standard Class"/>
    <s v="TB-21595"/>
    <x v="180"/>
    <x v="0"/>
    <s v="United States"/>
    <x v="158"/>
    <x v="6"/>
    <n v="53209"/>
    <x v="2"/>
    <s v="FUR-CH-10001714"/>
    <x v="0"/>
    <s v="Chairs"/>
    <s v="Global Leather &amp; Oak Executive Chair, Burgundy"/>
    <n v="754.44999999999993"/>
    <n v="5"/>
    <n v="0"/>
    <n v="60.356000000000023"/>
    <n v="694.09399999999994"/>
  </r>
  <r>
    <n v="2416"/>
    <s v="CA-2012-146087"/>
    <n v="2012"/>
    <x v="380"/>
    <d v="2012-07-11T00:00:00"/>
    <n v="5"/>
    <s v="Standard Class"/>
    <s v="PP-18955"/>
    <x v="452"/>
    <x v="2"/>
    <s v="United States"/>
    <x v="304"/>
    <x v="31"/>
    <n v="1040"/>
    <x v="3"/>
    <s v="FUR-BO-10002824"/>
    <x v="0"/>
    <s v="Bookcases"/>
    <s v="Bush Mission Pointe Library"/>
    <n v="301.95999999999998"/>
    <n v="2"/>
    <n v="0"/>
    <n v="60.391999999999996"/>
    <n v="241.56799999999998"/>
  </r>
  <r>
    <n v="2417"/>
    <s v="CA-2014-168655"/>
    <n v="2014"/>
    <x v="386"/>
    <d v="2014-10-19T00:00:00"/>
    <n v="6"/>
    <s v="Standard Class"/>
    <s v="ML-18040"/>
    <x v="614"/>
    <x v="1"/>
    <s v="United States"/>
    <x v="305"/>
    <x v="27"/>
    <n v="87105"/>
    <x v="1"/>
    <s v="TEC-AC-10002842"/>
    <x v="2"/>
    <s v="Accessories"/>
    <s v="WD My Passport Ultra 2TB Portable External Hard Drive"/>
    <n v="595"/>
    <n v="5"/>
    <n v="0"/>
    <n v="95.200000000000031"/>
    <n v="499.79999999999995"/>
  </r>
  <r>
    <n v="2418"/>
    <s v="CA-2014-168655"/>
    <n v="2014"/>
    <x v="386"/>
    <d v="2014-10-19T00:00:00"/>
    <n v="6"/>
    <s v="Standard Class"/>
    <s v="ML-18040"/>
    <x v="614"/>
    <x v="1"/>
    <s v="United States"/>
    <x v="305"/>
    <x v="27"/>
    <n v="87105"/>
    <x v="1"/>
    <s v="OFF-BI-10002082"/>
    <x v="1"/>
    <s v="Binders"/>
    <s v="GBC Twin Loop Wire Binding Elements"/>
    <n v="79.872000000000014"/>
    <n v="3"/>
    <n v="0.2"/>
    <n v="29.951999999999998"/>
    <n v="49.920000000000016"/>
  </r>
  <r>
    <n v="2419"/>
    <s v="CA-2013-107202"/>
    <n v="2013"/>
    <x v="206"/>
    <d v="2013-05-29T00:00:00"/>
    <n v="7"/>
    <s v="Standard Class"/>
    <s v="LC-16930"/>
    <x v="18"/>
    <x v="1"/>
    <s v="United States"/>
    <x v="306"/>
    <x v="33"/>
    <n v="89431"/>
    <x v="1"/>
    <s v="TEC-MA-10000112"/>
    <x v="2"/>
    <s v="Machines"/>
    <s v="Panasonic KX MB2061 Multifunction Printer"/>
    <n v="2396.4"/>
    <n v="10"/>
    <n v="0.2"/>
    <n v="179.73000000000013"/>
    <n v="2216.67"/>
  </r>
  <r>
    <n v="2420"/>
    <s v="CA-2014-159597"/>
    <n v="2014"/>
    <x v="45"/>
    <d v="2014-11-15T00:00:00"/>
    <n v="5"/>
    <s v="Standard Class"/>
    <s v="MC-17590"/>
    <x v="565"/>
    <x v="1"/>
    <s v="United States"/>
    <x v="307"/>
    <x v="1"/>
    <n v="92236"/>
    <x v="1"/>
    <s v="OFF-ST-10002289"/>
    <x v="1"/>
    <s v="Storage"/>
    <s v="Safco Wire Cube Shelving System, For Use as 4 or 5 14&quot; Cubes, Black"/>
    <n v="63.56"/>
    <n v="2"/>
    <n v="0"/>
    <n v="3.1779999999999973"/>
    <n v="60.382000000000005"/>
  </r>
  <r>
    <n v="2421"/>
    <s v="CA-2014-159597"/>
    <n v="2014"/>
    <x v="45"/>
    <d v="2014-11-15T00:00:00"/>
    <n v="5"/>
    <s v="Standard Class"/>
    <s v="MC-17590"/>
    <x v="565"/>
    <x v="1"/>
    <s v="United States"/>
    <x v="307"/>
    <x v="1"/>
    <n v="92236"/>
    <x v="1"/>
    <s v="TEC-AC-10004171"/>
    <x v="2"/>
    <s v="Accessories"/>
    <s v="Razer Kraken 7.1 Surround Sound Over Ear USB Gaming Headset"/>
    <n v="99.99"/>
    <n v="1"/>
    <n v="0"/>
    <n v="43.995600000000003"/>
    <n v="55.994399999999992"/>
  </r>
  <r>
    <n v="2422"/>
    <s v="CA-2013-155551"/>
    <n v="2013"/>
    <x v="724"/>
    <d v="2013-04-24T00:00:00"/>
    <n v="5"/>
    <s v="Standard Class"/>
    <s v="CR-12580"/>
    <x v="615"/>
    <x v="2"/>
    <s v="United States"/>
    <x v="308"/>
    <x v="10"/>
    <n v="60126"/>
    <x v="2"/>
    <s v="OFF-ST-10003656"/>
    <x v="1"/>
    <s v="Storage"/>
    <s v="Safco Industrial Wire Shelving"/>
    <n v="230.376"/>
    <n v="3"/>
    <n v="0.2"/>
    <n v="-48.954900000000002"/>
    <n v="279.33089999999999"/>
  </r>
  <r>
    <n v="2423"/>
    <s v="CA-2013-155551"/>
    <n v="2013"/>
    <x v="724"/>
    <d v="2013-04-24T00:00:00"/>
    <n v="5"/>
    <s v="Standard Class"/>
    <s v="CR-12580"/>
    <x v="615"/>
    <x v="2"/>
    <s v="United States"/>
    <x v="308"/>
    <x v="10"/>
    <n v="60126"/>
    <x v="2"/>
    <s v="OFF-PA-10001560"/>
    <x v="1"/>
    <s v="Paper"/>
    <s v="Adams Telephone Message Books, 5 1/4” x 11”"/>
    <n v="9.6640000000000015"/>
    <n v="2"/>
    <n v="0.2"/>
    <n v="3.2615999999999996"/>
    <n v="6.4024000000000019"/>
  </r>
  <r>
    <n v="2424"/>
    <s v="US-2014-147669"/>
    <n v="2014"/>
    <x v="53"/>
    <d v="2014-12-31T00:00:00"/>
    <n v="5"/>
    <s v="Standard Class"/>
    <s v="SV-20935"/>
    <x v="603"/>
    <x v="0"/>
    <s v="United States"/>
    <x v="54"/>
    <x v="24"/>
    <n v="45014"/>
    <x v="3"/>
    <s v="TEC-AC-10002473"/>
    <x v="2"/>
    <s v="Accessories"/>
    <s v="Maxell 4.7GB DVD-R"/>
    <n v="158.928"/>
    <n v="7"/>
    <n v="0.2"/>
    <n v="41.718599999999995"/>
    <n v="117.2094"/>
  </r>
  <r>
    <n v="2425"/>
    <s v="US-2014-147669"/>
    <n v="2014"/>
    <x v="53"/>
    <d v="2014-12-31T00:00:00"/>
    <n v="5"/>
    <s v="Standard Class"/>
    <s v="SV-20935"/>
    <x v="603"/>
    <x v="0"/>
    <s v="United States"/>
    <x v="54"/>
    <x v="24"/>
    <n v="45014"/>
    <x v="3"/>
    <s v="OFF-BI-10000632"/>
    <x v="1"/>
    <s v="Binders"/>
    <s v="Satellite Sectional Post Binders"/>
    <n v="13.023000000000001"/>
    <n v="1"/>
    <n v="0.7"/>
    <n v="-10.418399999999998"/>
    <n v="23.441400000000002"/>
  </r>
  <r>
    <n v="2426"/>
    <s v="US-2014-147669"/>
    <n v="2014"/>
    <x v="53"/>
    <d v="2014-12-31T00:00:00"/>
    <n v="5"/>
    <s v="Standard Class"/>
    <s v="SV-20935"/>
    <x v="603"/>
    <x v="0"/>
    <s v="United States"/>
    <x v="54"/>
    <x v="24"/>
    <n v="45014"/>
    <x v="3"/>
    <s v="FUR-TA-10002645"/>
    <x v="0"/>
    <s v="Tables"/>
    <s v="Hon Rectangular Conference Tables"/>
    <n v="273.06"/>
    <n v="2"/>
    <n v="0.4"/>
    <n v="-104.67300000000006"/>
    <n v="377.73300000000006"/>
  </r>
  <r>
    <n v="2427"/>
    <s v="US-2014-147669"/>
    <n v="2014"/>
    <x v="53"/>
    <d v="2014-12-31T00:00:00"/>
    <n v="5"/>
    <s v="Standard Class"/>
    <s v="SV-20935"/>
    <x v="603"/>
    <x v="0"/>
    <s v="United States"/>
    <x v="54"/>
    <x v="24"/>
    <n v="45014"/>
    <x v="3"/>
    <s v="OFF-FA-10002975"/>
    <x v="1"/>
    <s v="Fasteners"/>
    <s v="Staples"/>
    <n v="39.311999999999998"/>
    <n v="13"/>
    <n v="0.2"/>
    <n v="12.776399999999999"/>
    <n v="26.535599999999999"/>
  </r>
  <r>
    <n v="2428"/>
    <s v="CA-2013-169922"/>
    <n v="2013"/>
    <x v="725"/>
    <d v="2013-06-18T00:00:00"/>
    <n v="6"/>
    <s v="Standard Class"/>
    <s v="MZ-17515"/>
    <x v="89"/>
    <x v="1"/>
    <s v="United States"/>
    <x v="81"/>
    <x v="5"/>
    <n v="76017"/>
    <x v="2"/>
    <s v="OFF-BI-10003784"/>
    <x v="1"/>
    <s v="Binders"/>
    <s v="Computer Printout Index Tabs"/>
    <n v="1.3439999999999996"/>
    <n v="4"/>
    <n v="0.8"/>
    <n v="-2.1504000000000008"/>
    <n v="3.4944000000000006"/>
  </r>
  <r>
    <n v="2429"/>
    <s v="CA-2013-169922"/>
    <n v="2013"/>
    <x v="725"/>
    <d v="2013-06-18T00:00:00"/>
    <n v="6"/>
    <s v="Standard Class"/>
    <s v="MZ-17515"/>
    <x v="89"/>
    <x v="1"/>
    <s v="United States"/>
    <x v="81"/>
    <x v="5"/>
    <n v="76017"/>
    <x v="2"/>
    <s v="OFF-BI-10001617"/>
    <x v="1"/>
    <s v="Binders"/>
    <s v="GBC Wire Binding Combs"/>
    <n v="8.2719999999999985"/>
    <n v="4"/>
    <n v="0.8"/>
    <n v="-13.648800000000001"/>
    <n v="21.9208"/>
  </r>
  <r>
    <n v="2430"/>
    <s v="CA-2013-169922"/>
    <n v="2013"/>
    <x v="725"/>
    <d v="2013-06-18T00:00:00"/>
    <n v="6"/>
    <s v="Standard Class"/>
    <s v="MZ-17515"/>
    <x v="89"/>
    <x v="1"/>
    <s v="United States"/>
    <x v="81"/>
    <x v="5"/>
    <n v="76017"/>
    <x v="2"/>
    <s v="FUR-FU-10004415"/>
    <x v="0"/>
    <s v="Furnishings"/>
    <s v="Stacking Tray, Side-Loading, Legal, Smoke"/>
    <n v="12.544000000000002"/>
    <n v="7"/>
    <n v="0.6"/>
    <n v="-9.0944000000000038"/>
    <n v="21.638400000000004"/>
  </r>
  <r>
    <n v="2431"/>
    <s v="CA-2014-100748"/>
    <n v="2014"/>
    <x v="726"/>
    <d v="2014-05-21T00:00:00"/>
    <n v="7"/>
    <s v="Standard Class"/>
    <s v="RB-19795"/>
    <x v="176"/>
    <x v="2"/>
    <s v="United States"/>
    <x v="8"/>
    <x v="1"/>
    <n v="94110"/>
    <x v="1"/>
    <s v="OFF-LA-10000240"/>
    <x v="1"/>
    <s v="Labels"/>
    <s v="Self-Adhesive Address Labels for Typewriters by Universal"/>
    <n v="58.48"/>
    <n v="8"/>
    <n v="0"/>
    <n v="27.485599999999998"/>
    <n v="30.994399999999999"/>
  </r>
  <r>
    <n v="2432"/>
    <s v="CA-2014-129805"/>
    <n v="2014"/>
    <x v="116"/>
    <d v="2015-01-03T00:00:00"/>
    <n v="5"/>
    <s v="Standard Class"/>
    <s v="HM-14860"/>
    <x v="447"/>
    <x v="1"/>
    <s v="United States"/>
    <x v="4"/>
    <x v="4"/>
    <n v="98103"/>
    <x v="1"/>
    <s v="FUR-FU-10001935"/>
    <x v="0"/>
    <s v="Furnishings"/>
    <s v="3M Hangers With Command Adhesive"/>
    <n v="7.4"/>
    <n v="2"/>
    <n v="0"/>
    <n v="3.0340000000000007"/>
    <n v="4.3659999999999997"/>
  </r>
  <r>
    <n v="2433"/>
    <s v="CA-2011-148586"/>
    <n v="2011"/>
    <x v="727"/>
    <d v="2011-04-01T00:00:00"/>
    <n v="7"/>
    <s v="Standard Class"/>
    <s v="AZ-10750"/>
    <x v="616"/>
    <x v="0"/>
    <s v="United States"/>
    <x v="20"/>
    <x v="15"/>
    <n v="10009"/>
    <x v="3"/>
    <s v="FUR-CH-10002439"/>
    <x v="0"/>
    <s v="Chairs"/>
    <s v="Iceberg Nesting Folding Chair, 19w x 6d x 43h"/>
    <n v="366.786"/>
    <n v="7"/>
    <n v="0.1"/>
    <n v="65.206400000000002"/>
    <n v="301.57960000000003"/>
  </r>
  <r>
    <n v="2434"/>
    <s v="US-2014-112613"/>
    <n v="2014"/>
    <x v="39"/>
    <d v="2014-06-02T00:00:00"/>
    <n v="4"/>
    <s v="Standard Class"/>
    <s v="JH-15910"/>
    <x v="101"/>
    <x v="0"/>
    <s v="United States"/>
    <x v="12"/>
    <x v="5"/>
    <n v="77070"/>
    <x v="2"/>
    <s v="TEC-PH-10001536"/>
    <x v="2"/>
    <s v="Phones"/>
    <s v="Spigen Samsung Galaxy S5 Case Wallet"/>
    <n v="54.367999999999995"/>
    <n v="4"/>
    <n v="0.2"/>
    <n v="4.0775999999999968"/>
    <n v="50.290399999999998"/>
  </r>
  <r>
    <n v="2435"/>
    <s v="CA-2012-154746"/>
    <n v="2012"/>
    <x v="717"/>
    <d v="2012-11-17T00:00:00"/>
    <n v="3"/>
    <s v="First Class"/>
    <s v="PJ-18835"/>
    <x v="601"/>
    <x v="1"/>
    <s v="United States"/>
    <x v="24"/>
    <x v="17"/>
    <n v="22153"/>
    <x v="0"/>
    <s v="OFF-EN-10001532"/>
    <x v="1"/>
    <s v="Envelopes"/>
    <s v="Brown Kraft Recycled Envelopes"/>
    <n v="33.96"/>
    <n v="2"/>
    <n v="0"/>
    <n v="16.98"/>
    <n v="16.98"/>
  </r>
  <r>
    <n v="2436"/>
    <s v="CA-2012-154746"/>
    <n v="2012"/>
    <x v="717"/>
    <d v="2012-11-17T00:00:00"/>
    <n v="3"/>
    <s v="First Class"/>
    <s v="PJ-18835"/>
    <x v="601"/>
    <x v="1"/>
    <s v="United States"/>
    <x v="24"/>
    <x v="17"/>
    <n v="22153"/>
    <x v="0"/>
    <s v="OFF-AP-10003057"/>
    <x v="1"/>
    <s v="Appliances"/>
    <s v="Honeywell Enviracaire Portable HEPA Air Cleaner for 16' x 20' Room"/>
    <n v="826.11"/>
    <n v="3"/>
    <n v="0"/>
    <n v="322.18290000000002"/>
    <n v="503.9271"/>
  </r>
  <r>
    <n v="2437"/>
    <s v="CA-2014-140053"/>
    <n v="2014"/>
    <x v="445"/>
    <d v="2014-07-11T00:00:00"/>
    <n v="7"/>
    <s v="Standard Class"/>
    <s v="CA-12265"/>
    <x v="244"/>
    <x v="0"/>
    <s v="United States"/>
    <x v="168"/>
    <x v="27"/>
    <n v="87401"/>
    <x v="1"/>
    <s v="FUR-FU-10003708"/>
    <x v="0"/>
    <s v="Furnishings"/>
    <s v="Tenex Traditional Chairmats for Medium Pile Carpet, Standard Lip, 36&quot; x 48&quot;"/>
    <n v="545.85"/>
    <n v="9"/>
    <n v="0"/>
    <n v="114.6285"/>
    <n v="431.22149999999999"/>
  </r>
  <r>
    <n v="2438"/>
    <s v="CA-2011-164210"/>
    <n v="2011"/>
    <x v="728"/>
    <d v="2011-11-20T00:00:00"/>
    <n v="2"/>
    <s v="Second Class"/>
    <s v="PW-19240"/>
    <x v="617"/>
    <x v="0"/>
    <s v="United States"/>
    <x v="103"/>
    <x v="22"/>
    <n v="80027"/>
    <x v="1"/>
    <s v="FUR-TA-10000849"/>
    <x v="0"/>
    <s v="Tables"/>
    <s v="Bevis Rectangular Conference Tables"/>
    <n v="145.97999999999999"/>
    <n v="2"/>
    <n v="0.5"/>
    <n v="-99.266399999999976"/>
    <n v="245.24639999999997"/>
  </r>
  <r>
    <n v="2439"/>
    <s v="CA-2011-164210"/>
    <n v="2011"/>
    <x v="728"/>
    <d v="2011-11-20T00:00:00"/>
    <n v="2"/>
    <s v="Second Class"/>
    <s v="PW-19240"/>
    <x v="617"/>
    <x v="0"/>
    <s v="United States"/>
    <x v="103"/>
    <x v="22"/>
    <n v="80027"/>
    <x v="1"/>
    <s v="OFF-PA-10002259"/>
    <x v="1"/>
    <s v="Paper"/>
    <s v="Geographics Note Cards, Blank, White, 8 1/2&quot; x 11&quot;"/>
    <n v="35.808"/>
    <n v="4"/>
    <n v="0.2"/>
    <n v="12.5328"/>
    <n v="23.275199999999998"/>
  </r>
  <r>
    <n v="2440"/>
    <s v="CA-2014-139948"/>
    <n v="2014"/>
    <x v="729"/>
    <d v="2014-07-23T00:00:00"/>
    <n v="5"/>
    <s v="Standard Class"/>
    <s v="SW-20455"/>
    <x v="517"/>
    <x v="0"/>
    <s v="United States"/>
    <x v="67"/>
    <x v="2"/>
    <n v="33614"/>
    <x v="0"/>
    <s v="FUR-FU-10002597"/>
    <x v="0"/>
    <s v="Furnishings"/>
    <s v="C-Line Magnetic Cubicle Keepers, Clear Polypropylene"/>
    <n v="7.9040000000000008"/>
    <n v="2"/>
    <n v="0.2"/>
    <n v="2.1736000000000004"/>
    <n v="5.7304000000000004"/>
  </r>
  <r>
    <n v="2441"/>
    <s v="CA-2013-146934"/>
    <n v="2013"/>
    <x v="730"/>
    <d v="2013-05-28T00:00:00"/>
    <n v="5"/>
    <s v="Standard Class"/>
    <s v="AF-10870"/>
    <x v="578"/>
    <x v="0"/>
    <s v="United States"/>
    <x v="309"/>
    <x v="30"/>
    <n v="7055"/>
    <x v="3"/>
    <s v="TEC-PH-10004614"/>
    <x v="2"/>
    <s v="Phones"/>
    <s v="AT&amp;T 841000 Phone"/>
    <n v="345"/>
    <n v="5"/>
    <n v="0"/>
    <n v="86.25"/>
    <n v="258.75"/>
  </r>
  <r>
    <n v="2442"/>
    <s v="CA-2013-146934"/>
    <n v="2013"/>
    <x v="730"/>
    <d v="2013-05-28T00:00:00"/>
    <n v="5"/>
    <s v="Standard Class"/>
    <s v="AF-10870"/>
    <x v="578"/>
    <x v="0"/>
    <s v="United States"/>
    <x v="309"/>
    <x v="30"/>
    <n v="7055"/>
    <x v="3"/>
    <s v="FUR-TA-10003748"/>
    <x v="0"/>
    <s v="Tables"/>
    <s v="Bevis 36 x 72 Conference Tables"/>
    <n v="174.28599999999997"/>
    <n v="2"/>
    <n v="0.3"/>
    <n v="-19.918399999999991"/>
    <n v="194.20439999999996"/>
  </r>
  <r>
    <n v="2443"/>
    <s v="CA-2013-146934"/>
    <n v="2013"/>
    <x v="730"/>
    <d v="2013-05-28T00:00:00"/>
    <n v="5"/>
    <s v="Standard Class"/>
    <s v="AF-10870"/>
    <x v="578"/>
    <x v="0"/>
    <s v="United States"/>
    <x v="309"/>
    <x v="30"/>
    <n v="7055"/>
    <x v="3"/>
    <s v="OFF-AP-10003217"/>
    <x v="1"/>
    <s v="Appliances"/>
    <s v="Eureka Sanitaire  Commercial Upright"/>
    <n v="662.84"/>
    <n v="4"/>
    <n v="0"/>
    <n v="172.33840000000004"/>
    <n v="490.5016"/>
  </r>
  <r>
    <n v="2444"/>
    <s v="CA-2013-146934"/>
    <n v="2013"/>
    <x v="730"/>
    <d v="2013-05-28T00:00:00"/>
    <n v="5"/>
    <s v="Standard Class"/>
    <s v="AF-10870"/>
    <x v="578"/>
    <x v="0"/>
    <s v="United States"/>
    <x v="309"/>
    <x v="30"/>
    <n v="7055"/>
    <x v="3"/>
    <s v="TEC-AC-10002399"/>
    <x v="2"/>
    <s v="Accessories"/>
    <s v="SanDisk Cruzer 32 GB USB Flash Drive"/>
    <n v="95.1"/>
    <n v="5"/>
    <n v="0"/>
    <n v="30.431999999999995"/>
    <n v="64.668000000000006"/>
  </r>
  <r>
    <n v="2445"/>
    <s v="CA-2013-146934"/>
    <n v="2013"/>
    <x v="730"/>
    <d v="2013-05-28T00:00:00"/>
    <n v="5"/>
    <s v="Standard Class"/>
    <s v="AF-10870"/>
    <x v="578"/>
    <x v="0"/>
    <s v="United States"/>
    <x v="309"/>
    <x v="30"/>
    <n v="7055"/>
    <x v="3"/>
    <s v="OFF-EN-10002973"/>
    <x v="1"/>
    <s v="Envelopes"/>
    <s v="Ampad #10 Peel &amp; Seel Holiday Envelopes"/>
    <n v="26.880000000000003"/>
    <n v="6"/>
    <n v="0"/>
    <n v="12.902400000000002"/>
    <n v="13.977600000000001"/>
  </r>
  <r>
    <n v="2446"/>
    <s v="CA-2013-146934"/>
    <n v="2013"/>
    <x v="730"/>
    <d v="2013-05-28T00:00:00"/>
    <n v="5"/>
    <s v="Standard Class"/>
    <s v="AF-10870"/>
    <x v="578"/>
    <x v="0"/>
    <s v="United States"/>
    <x v="309"/>
    <x v="30"/>
    <n v="7055"/>
    <x v="3"/>
    <s v="TEC-PH-10001336"/>
    <x v="2"/>
    <s v="Phones"/>
    <s v="Digium D40 VoIP phone"/>
    <n v="257.98"/>
    <n v="2"/>
    <n v="0"/>
    <n v="74.8142"/>
    <n v="183.16580000000002"/>
  </r>
  <r>
    <n v="2447"/>
    <s v="CA-2012-100573"/>
    <n v="2012"/>
    <x v="12"/>
    <d v="2012-10-01T00:00:00"/>
    <n v="6"/>
    <s v="Standard Class"/>
    <s v="AM-10705"/>
    <x v="562"/>
    <x v="0"/>
    <s v="United States"/>
    <x v="1"/>
    <x v="1"/>
    <n v="90004"/>
    <x v="1"/>
    <s v="OFF-EN-10000461"/>
    <x v="1"/>
    <s v="Envelopes"/>
    <s v="#10- 4 1/8&quot; x 9 1/2&quot; Recycled Envelopes"/>
    <n v="17.48"/>
    <n v="2"/>
    <n v="0"/>
    <n v="8.2156000000000002"/>
    <n v="9.2644000000000002"/>
  </r>
  <r>
    <n v="2448"/>
    <s v="CA-2013-119165"/>
    <n v="2013"/>
    <x v="731"/>
    <d v="2013-11-07T00:00:00"/>
    <n v="6"/>
    <s v="Standard Class"/>
    <s v="BD-11320"/>
    <x v="217"/>
    <x v="0"/>
    <s v="United States"/>
    <x v="10"/>
    <x v="9"/>
    <n v="19143"/>
    <x v="3"/>
    <s v="FUR-CH-10000988"/>
    <x v="0"/>
    <s v="Chairs"/>
    <s v="Hon Olson Stacker Stools"/>
    <n v="492.83499999999998"/>
    <n v="5"/>
    <n v="0.3"/>
    <n v="-14.080999999999989"/>
    <n v="506.91599999999994"/>
  </r>
  <r>
    <n v="2449"/>
    <s v="CA-2012-128027"/>
    <n v="2012"/>
    <x v="471"/>
    <d v="2012-09-17T00:00:00"/>
    <n v="3"/>
    <s v="Second Class"/>
    <s v="CM-12385"/>
    <x v="200"/>
    <x v="0"/>
    <s v="United States"/>
    <x v="310"/>
    <x v="20"/>
    <n v="29406"/>
    <x v="0"/>
    <s v="OFF-ST-10001809"/>
    <x v="1"/>
    <s v="Storage"/>
    <s v="Fellowes Officeware Wire Shelving"/>
    <n v="269.49"/>
    <n v="3"/>
    <n v="0"/>
    <n v="5.3897999999999939"/>
    <n v="264.10020000000003"/>
  </r>
  <r>
    <n v="2450"/>
    <s v="CA-2013-140207"/>
    <n v="2013"/>
    <x v="732"/>
    <d v="2013-11-11T00:00:00"/>
    <n v="5"/>
    <s v="Standard Class"/>
    <s v="CS-12400"/>
    <x v="37"/>
    <x v="2"/>
    <s v="United States"/>
    <x v="49"/>
    <x v="1"/>
    <n v="95123"/>
    <x v="1"/>
    <s v="OFF-BI-10003963"/>
    <x v="1"/>
    <s v="Binders"/>
    <s v="Cardinal Holdit Data Disk Pockets"/>
    <n v="29.120000000000005"/>
    <n v="5"/>
    <n v="0.2"/>
    <n v="9.8279999999999959"/>
    <n v="19.292000000000009"/>
  </r>
  <r>
    <n v="2451"/>
    <s v="CA-2014-140949"/>
    <n v="2014"/>
    <x v="294"/>
    <d v="2014-03-23T00:00:00"/>
    <n v="5"/>
    <s v="Second Class"/>
    <s v="DB-13405"/>
    <x v="591"/>
    <x v="0"/>
    <s v="United States"/>
    <x v="20"/>
    <x v="15"/>
    <n v="10011"/>
    <x v="3"/>
    <s v="OFF-LA-10000081"/>
    <x v="1"/>
    <s v="Labels"/>
    <s v="Avery 496"/>
    <n v="18.75"/>
    <n v="5"/>
    <n v="0"/>
    <n v="9"/>
    <n v="9.75"/>
  </r>
  <r>
    <n v="2452"/>
    <s v="CA-2014-140949"/>
    <n v="2014"/>
    <x v="294"/>
    <d v="2014-03-23T00:00:00"/>
    <n v="5"/>
    <s v="Second Class"/>
    <s v="DB-13405"/>
    <x v="591"/>
    <x v="0"/>
    <s v="United States"/>
    <x v="20"/>
    <x v="15"/>
    <n v="10011"/>
    <x v="3"/>
    <s v="TEC-PH-10000149"/>
    <x v="2"/>
    <s v="Phones"/>
    <s v="Cisco SPA525G2 IP Phone - Wireless"/>
    <n v="119.69999999999999"/>
    <n v="6"/>
    <n v="0"/>
    <n v="31.121999999999996"/>
    <n v="88.577999999999989"/>
  </r>
  <r>
    <n v="2453"/>
    <s v="CA-2014-140949"/>
    <n v="2014"/>
    <x v="294"/>
    <d v="2014-03-23T00:00:00"/>
    <n v="5"/>
    <s v="Second Class"/>
    <s v="DB-13405"/>
    <x v="591"/>
    <x v="0"/>
    <s v="United States"/>
    <x v="20"/>
    <x v="15"/>
    <n v="10011"/>
    <x v="3"/>
    <s v="OFF-BI-10000605"/>
    <x v="1"/>
    <s v="Binders"/>
    <s v="Acco Pressboard Covers with Storage Hooks, 9 1/2&quot; x 11&quot;, Executive Red"/>
    <n v="9.1440000000000001"/>
    <n v="3"/>
    <n v="0.2"/>
    <n v="3.0860999999999996"/>
    <n v="6.0579000000000001"/>
  </r>
  <r>
    <n v="2454"/>
    <s v="CA-2014-140949"/>
    <n v="2014"/>
    <x v="294"/>
    <d v="2014-03-23T00:00:00"/>
    <n v="5"/>
    <s v="Second Class"/>
    <s v="DB-13405"/>
    <x v="591"/>
    <x v="0"/>
    <s v="United States"/>
    <x v="20"/>
    <x v="15"/>
    <n v="10011"/>
    <x v="3"/>
    <s v="TEC-AC-10002399"/>
    <x v="2"/>
    <s v="Accessories"/>
    <s v="SanDisk Cruzer 32 GB USB Flash Drive"/>
    <n v="57.06"/>
    <n v="3"/>
    <n v="0"/>
    <n v="18.2592"/>
    <n v="38.800800000000002"/>
  </r>
  <r>
    <n v="2455"/>
    <s v="CA-2014-140949"/>
    <n v="2014"/>
    <x v="294"/>
    <d v="2014-03-23T00:00:00"/>
    <n v="5"/>
    <s v="Second Class"/>
    <s v="DB-13405"/>
    <x v="591"/>
    <x v="0"/>
    <s v="United States"/>
    <x v="20"/>
    <x v="15"/>
    <n v="10011"/>
    <x v="3"/>
    <s v="TEC-AC-10003038"/>
    <x v="2"/>
    <s v="Accessories"/>
    <s v="Kingston Digital DataTraveler 16GB USB 2.0"/>
    <n v="71.599999999999994"/>
    <n v="8"/>
    <n v="0"/>
    <n v="13.603999999999992"/>
    <n v="57.996000000000002"/>
  </r>
  <r>
    <n v="2456"/>
    <s v="CA-2014-140949"/>
    <n v="2014"/>
    <x v="294"/>
    <d v="2014-03-23T00:00:00"/>
    <n v="5"/>
    <s v="Second Class"/>
    <s v="DB-13405"/>
    <x v="591"/>
    <x v="0"/>
    <s v="United States"/>
    <x v="20"/>
    <x v="15"/>
    <n v="10011"/>
    <x v="3"/>
    <s v="OFF-ST-10000344"/>
    <x v="1"/>
    <s v="Storage"/>
    <s v="Neat Ideas Personal Hanging Folder Files, Black"/>
    <n v="107.44"/>
    <n v="8"/>
    <n v="0"/>
    <n v="27.934399999999997"/>
    <n v="79.505600000000001"/>
  </r>
  <r>
    <n v="2457"/>
    <s v="CA-2014-140949"/>
    <n v="2014"/>
    <x v="294"/>
    <d v="2014-03-23T00:00:00"/>
    <n v="5"/>
    <s v="Second Class"/>
    <s v="DB-13405"/>
    <x v="591"/>
    <x v="0"/>
    <s v="United States"/>
    <x v="20"/>
    <x v="15"/>
    <n v="10011"/>
    <x v="3"/>
    <s v="OFF-LA-10004093"/>
    <x v="1"/>
    <s v="Labels"/>
    <s v="Avery 486"/>
    <n v="7.31"/>
    <n v="1"/>
    <n v="0"/>
    <n v="3.4356999999999998"/>
    <n v="3.8742999999999999"/>
  </r>
  <r>
    <n v="2458"/>
    <s v="CA-2014-140949"/>
    <n v="2014"/>
    <x v="294"/>
    <d v="2014-03-23T00:00:00"/>
    <n v="5"/>
    <s v="Second Class"/>
    <s v="DB-13405"/>
    <x v="591"/>
    <x v="0"/>
    <s v="United States"/>
    <x v="20"/>
    <x v="15"/>
    <n v="10011"/>
    <x v="3"/>
    <s v="OFF-AR-10001683"/>
    <x v="1"/>
    <s v="Art"/>
    <s v="Lumber Crayons"/>
    <n v="59.099999999999994"/>
    <n v="6"/>
    <n v="0"/>
    <n v="22.458000000000002"/>
    <n v="36.641999999999996"/>
  </r>
  <r>
    <n v="2459"/>
    <s v="CA-2014-140949"/>
    <n v="2014"/>
    <x v="294"/>
    <d v="2014-03-23T00:00:00"/>
    <n v="5"/>
    <s v="Second Class"/>
    <s v="DB-13405"/>
    <x v="591"/>
    <x v="0"/>
    <s v="United States"/>
    <x v="20"/>
    <x v="15"/>
    <n v="10011"/>
    <x v="3"/>
    <s v="OFF-ST-10003455"/>
    <x v="1"/>
    <s v="Storage"/>
    <s v="Tenex File Box, Personal Filing Tote with Lid, Black"/>
    <n v="46.53"/>
    <n v="3"/>
    <n v="0"/>
    <n v="12.097800000000001"/>
    <n v="34.432200000000002"/>
  </r>
  <r>
    <n v="2460"/>
    <s v="CA-2014-138548"/>
    <n v="2014"/>
    <x v="733"/>
    <d v="2014-08-22T00:00:00"/>
    <n v="6"/>
    <s v="Standard Class"/>
    <s v="JG-15160"/>
    <x v="506"/>
    <x v="0"/>
    <s v="United States"/>
    <x v="135"/>
    <x v="30"/>
    <n v="7060"/>
    <x v="3"/>
    <s v="OFF-AP-10002578"/>
    <x v="1"/>
    <s v="Appliances"/>
    <s v="Fellowes Premier Superior Surge Suppressor, 10-Outlet, With Phone and Remote"/>
    <n v="97.84"/>
    <n v="2"/>
    <n v="0"/>
    <n v="25.438400000000001"/>
    <n v="72.401600000000002"/>
  </r>
  <r>
    <n v="2461"/>
    <s v="CA-2012-142419"/>
    <n v="2012"/>
    <x v="655"/>
    <d v="2012-07-13T00:00:00"/>
    <n v="2"/>
    <s v="Second Class"/>
    <s v="SC-20380"/>
    <x v="618"/>
    <x v="0"/>
    <s v="United States"/>
    <x v="4"/>
    <x v="4"/>
    <n v="98115"/>
    <x v="1"/>
    <s v="OFF-PA-10001763"/>
    <x v="1"/>
    <s v="Paper"/>
    <s v="Xerox 1896"/>
    <n v="29.97"/>
    <n v="3"/>
    <n v="0"/>
    <n v="13.486499999999999"/>
    <n v="16.483499999999999"/>
  </r>
  <r>
    <n v="2462"/>
    <s v="CA-2012-142419"/>
    <n v="2012"/>
    <x v="655"/>
    <d v="2012-07-13T00:00:00"/>
    <n v="2"/>
    <s v="Second Class"/>
    <s v="SC-20380"/>
    <x v="618"/>
    <x v="0"/>
    <s v="United States"/>
    <x v="4"/>
    <x v="4"/>
    <n v="98115"/>
    <x v="1"/>
    <s v="OFF-BI-10001597"/>
    <x v="1"/>
    <s v="Binders"/>
    <s v="Wilson Jones Ledger-Size, Piano-Hinge Binder, 2&quot;, Blue"/>
    <n v="98.352000000000004"/>
    <n v="3"/>
    <n v="0.2"/>
    <n v="34.423199999999987"/>
    <n v="63.928800000000017"/>
  </r>
  <r>
    <n v="2463"/>
    <s v="CA-2014-148691"/>
    <n v="2014"/>
    <x v="734"/>
    <d v="2014-12-10T00:00:00"/>
    <n v="6"/>
    <s v="Standard Class"/>
    <s v="CS-12460"/>
    <x v="427"/>
    <x v="0"/>
    <s v="United States"/>
    <x v="20"/>
    <x v="15"/>
    <n v="10009"/>
    <x v="3"/>
    <s v="OFF-BI-10001524"/>
    <x v="1"/>
    <s v="Binders"/>
    <s v="GBC Premium Transparent Covers with Diagonal Lined Pattern"/>
    <n v="83.920000000000016"/>
    <n v="5"/>
    <n v="0.2"/>
    <n v="29.371999999999993"/>
    <n v="54.548000000000023"/>
  </r>
  <r>
    <n v="2464"/>
    <s v="CA-2014-148691"/>
    <n v="2014"/>
    <x v="734"/>
    <d v="2014-12-10T00:00:00"/>
    <n v="6"/>
    <s v="Standard Class"/>
    <s v="CS-12460"/>
    <x v="427"/>
    <x v="0"/>
    <s v="United States"/>
    <x v="20"/>
    <x v="15"/>
    <n v="10009"/>
    <x v="3"/>
    <s v="OFF-BI-10001553"/>
    <x v="1"/>
    <s v="Binders"/>
    <s v="SpineVue Locking Slant-D Ring Binders by Cardinal"/>
    <n v="14.624000000000002"/>
    <n v="2"/>
    <n v="0.2"/>
    <n v="5.1183999999999994"/>
    <n v="9.5056000000000029"/>
  </r>
  <r>
    <n v="2465"/>
    <s v="CA-2014-148691"/>
    <n v="2014"/>
    <x v="734"/>
    <d v="2014-12-10T00:00:00"/>
    <n v="6"/>
    <s v="Standard Class"/>
    <s v="CS-12460"/>
    <x v="427"/>
    <x v="0"/>
    <s v="United States"/>
    <x v="20"/>
    <x v="15"/>
    <n v="10009"/>
    <x v="3"/>
    <s v="TEC-PH-10000576"/>
    <x v="2"/>
    <s v="Phones"/>
    <s v="AT&amp;T 1080 Corded phone"/>
    <n v="136.99"/>
    <n v="1"/>
    <n v="0"/>
    <n v="36.987300000000005"/>
    <n v="100.0027"/>
  </r>
  <r>
    <n v="2466"/>
    <s v="CA-2014-148691"/>
    <n v="2014"/>
    <x v="734"/>
    <d v="2014-12-10T00:00:00"/>
    <n v="6"/>
    <s v="Standard Class"/>
    <s v="CS-12460"/>
    <x v="427"/>
    <x v="0"/>
    <s v="United States"/>
    <x v="20"/>
    <x v="15"/>
    <n v="10009"/>
    <x v="3"/>
    <s v="OFF-LA-10001317"/>
    <x v="1"/>
    <s v="Labels"/>
    <s v="Avery 520"/>
    <n v="3.15"/>
    <n v="1"/>
    <n v="0"/>
    <n v="1.512"/>
    <n v="1.6379999999999999"/>
  </r>
  <r>
    <n v="2467"/>
    <s v="CA-2014-128755"/>
    <n v="2014"/>
    <x v="464"/>
    <d v="2014-05-09T00:00:00"/>
    <n v="4"/>
    <s v="Standard Class"/>
    <s v="MK-18160"/>
    <x v="177"/>
    <x v="0"/>
    <s v="United States"/>
    <x v="311"/>
    <x v="17"/>
    <n v="23602"/>
    <x v="0"/>
    <s v="OFF-PA-10000726"/>
    <x v="1"/>
    <s v="Paper"/>
    <s v="Black Print Carbonless Snap-Off Rapid Letter, 8 1/2&quot; x 7&quot;"/>
    <n v="9.11"/>
    <n v="1"/>
    <n v="0"/>
    <n v="4.099499999999999"/>
    <n v="5.0105000000000004"/>
  </r>
  <r>
    <n v="2468"/>
    <s v="CA-2014-128755"/>
    <n v="2014"/>
    <x v="464"/>
    <d v="2014-05-09T00:00:00"/>
    <n v="4"/>
    <s v="Standard Class"/>
    <s v="MK-18160"/>
    <x v="177"/>
    <x v="0"/>
    <s v="United States"/>
    <x v="311"/>
    <x v="17"/>
    <n v="23602"/>
    <x v="0"/>
    <s v="OFF-ST-10003306"/>
    <x v="1"/>
    <s v="Storage"/>
    <s v="Letter Size Cart"/>
    <n v="571.44000000000005"/>
    <n v="4"/>
    <n v="0"/>
    <n v="165.71759999999995"/>
    <n v="405.72240000000011"/>
  </r>
  <r>
    <n v="2469"/>
    <s v="CA-2014-128755"/>
    <n v="2014"/>
    <x v="464"/>
    <d v="2014-05-09T00:00:00"/>
    <n v="4"/>
    <s v="Standard Class"/>
    <s v="MK-18160"/>
    <x v="177"/>
    <x v="0"/>
    <s v="United States"/>
    <x v="311"/>
    <x v="17"/>
    <n v="23602"/>
    <x v="0"/>
    <s v="OFF-PA-10004983"/>
    <x v="1"/>
    <s v="Paper"/>
    <s v="Xerox 23"/>
    <n v="32.400000000000006"/>
    <n v="5"/>
    <n v="0"/>
    <n v="15.552000000000001"/>
    <n v="16.848000000000006"/>
  </r>
  <r>
    <n v="2470"/>
    <s v="CA-2014-128755"/>
    <n v="2014"/>
    <x v="464"/>
    <d v="2014-05-09T00:00:00"/>
    <n v="4"/>
    <s v="Standard Class"/>
    <s v="MK-18160"/>
    <x v="177"/>
    <x v="0"/>
    <s v="United States"/>
    <x v="311"/>
    <x v="17"/>
    <n v="23602"/>
    <x v="0"/>
    <s v="OFF-ST-10001291"/>
    <x v="1"/>
    <s v="Storage"/>
    <s v="Tenex Personal Self-Stacking Standard File Box, Black/Gray"/>
    <n v="16.91"/>
    <n v="1"/>
    <n v="0"/>
    <n v="4.5656999999999996"/>
    <n v="12.3443"/>
  </r>
  <r>
    <n v="2471"/>
    <s v="US-2013-135923"/>
    <n v="2013"/>
    <x v="115"/>
    <d v="2013-01-28T00:00:00"/>
    <n v="6"/>
    <s v="Standard Class"/>
    <s v="CM-11935"/>
    <x v="619"/>
    <x v="0"/>
    <s v="United States"/>
    <x v="115"/>
    <x v="3"/>
    <n v="28314"/>
    <x v="0"/>
    <s v="FUR-FU-10002107"/>
    <x v="0"/>
    <s v="Furnishings"/>
    <s v="Eldon Pizzaz Desk Accessories"/>
    <n v="14.272"/>
    <n v="8"/>
    <n v="0.2"/>
    <n v="4.281600000000001"/>
    <n v="9.9903999999999993"/>
  </r>
  <r>
    <n v="2472"/>
    <s v="US-2013-135923"/>
    <n v="2013"/>
    <x v="115"/>
    <d v="2013-01-28T00:00:00"/>
    <n v="6"/>
    <s v="Standard Class"/>
    <s v="CM-11935"/>
    <x v="619"/>
    <x v="0"/>
    <s v="United States"/>
    <x v="115"/>
    <x v="3"/>
    <n v="28314"/>
    <x v="0"/>
    <s v="FUR-BO-10002213"/>
    <x v="0"/>
    <s v="Bookcases"/>
    <s v="Sauder Forest Hills Library, Woodland Oak Finish"/>
    <n v="451.13599999999997"/>
    <n v="4"/>
    <n v="0.2"/>
    <n v="-67.670399999999972"/>
    <n v="518.80639999999994"/>
  </r>
  <r>
    <n v="2473"/>
    <s v="US-2013-135923"/>
    <n v="2013"/>
    <x v="115"/>
    <d v="2013-01-28T00:00:00"/>
    <n v="6"/>
    <s v="Standard Class"/>
    <s v="CM-11935"/>
    <x v="619"/>
    <x v="0"/>
    <s v="United States"/>
    <x v="115"/>
    <x v="3"/>
    <n v="28314"/>
    <x v="0"/>
    <s v="OFF-AP-10000692"/>
    <x v="1"/>
    <s v="Appliances"/>
    <s v="Fellowes Mighty 8 Compact Surge Protector"/>
    <n v="64.864000000000004"/>
    <n v="4"/>
    <n v="0.2"/>
    <n v="6.4864000000000033"/>
    <n v="58.377600000000001"/>
  </r>
  <r>
    <n v="2474"/>
    <s v="CA-2013-114972"/>
    <n v="2013"/>
    <x v="54"/>
    <d v="2013-11-07T00:00:00"/>
    <n v="3"/>
    <s v="First Class"/>
    <s v="PF-19225"/>
    <x v="418"/>
    <x v="0"/>
    <s v="United States"/>
    <x v="1"/>
    <x v="1"/>
    <n v="90032"/>
    <x v="1"/>
    <s v="FUR-CH-10001190"/>
    <x v="0"/>
    <s v="Chairs"/>
    <s v="Global Deluxe High-Back Office Chair in Storm"/>
    <n v="217.58400000000003"/>
    <n v="2"/>
    <n v="0.2"/>
    <n v="-29.917800000000021"/>
    <n v="247.50180000000006"/>
  </r>
  <r>
    <n v="2475"/>
    <s v="CA-2013-114972"/>
    <n v="2013"/>
    <x v="54"/>
    <d v="2013-11-07T00:00:00"/>
    <n v="3"/>
    <s v="First Class"/>
    <s v="PF-19225"/>
    <x v="418"/>
    <x v="0"/>
    <s v="United States"/>
    <x v="1"/>
    <x v="1"/>
    <n v="90032"/>
    <x v="1"/>
    <s v="TEC-AC-10000682"/>
    <x v="2"/>
    <s v="Accessories"/>
    <s v="Kensington K72356US Mouse-in-a-Box USB Desktop Mouse"/>
    <n v="82.95"/>
    <n v="5"/>
    <n v="0"/>
    <n v="29.032499999999999"/>
    <n v="53.917500000000004"/>
  </r>
  <r>
    <n v="2476"/>
    <s v="CA-2013-114972"/>
    <n v="2013"/>
    <x v="54"/>
    <d v="2013-11-07T00:00:00"/>
    <n v="3"/>
    <s v="First Class"/>
    <s v="PF-19225"/>
    <x v="418"/>
    <x v="0"/>
    <s v="United States"/>
    <x v="1"/>
    <x v="1"/>
    <n v="90032"/>
    <x v="1"/>
    <s v="OFF-LA-10004545"/>
    <x v="1"/>
    <s v="Labels"/>
    <s v="Avery 50"/>
    <n v="87.71"/>
    <n v="7"/>
    <n v="0"/>
    <n v="41.223699999999994"/>
    <n v="46.4863"/>
  </r>
  <r>
    <n v="2477"/>
    <s v="CA-2013-114972"/>
    <n v="2013"/>
    <x v="54"/>
    <d v="2013-11-07T00:00:00"/>
    <n v="3"/>
    <s v="First Class"/>
    <s v="PF-19225"/>
    <x v="418"/>
    <x v="0"/>
    <s v="United States"/>
    <x v="1"/>
    <x v="1"/>
    <n v="90032"/>
    <x v="1"/>
    <s v="OFF-AP-10003057"/>
    <x v="1"/>
    <s v="Appliances"/>
    <s v="Honeywell Enviracaire Portable HEPA Air Cleaner for 16' x 20' Room"/>
    <n v="1101.48"/>
    <n v="4"/>
    <n v="0"/>
    <n v="429.57720000000006"/>
    <n v="671.90279999999996"/>
  </r>
  <r>
    <n v="2478"/>
    <s v="CA-2014-102750"/>
    <n v="2014"/>
    <x v="507"/>
    <d v="2014-09-09T00:00:00"/>
    <n v="4"/>
    <s v="Second Class"/>
    <s v="GM-14695"/>
    <x v="620"/>
    <x v="1"/>
    <s v="United States"/>
    <x v="1"/>
    <x v="1"/>
    <n v="90036"/>
    <x v="1"/>
    <s v="FUR-TA-10000198"/>
    <x v="0"/>
    <s v="Tables"/>
    <s v="Chromcraft Bull-Nose Wood Oval Conference Tables &amp; Bases"/>
    <n v="1322.3520000000001"/>
    <n v="3"/>
    <n v="0.2"/>
    <n v="-99.176400000000001"/>
    <n v="1421.5284000000001"/>
  </r>
  <r>
    <n v="2479"/>
    <s v="CA-2011-145212"/>
    <n v="2011"/>
    <x v="103"/>
    <d v="2011-09-19T00:00:00"/>
    <n v="6"/>
    <s v="Standard Class"/>
    <s v="DC-12850"/>
    <x v="419"/>
    <x v="0"/>
    <s v="United States"/>
    <x v="20"/>
    <x v="15"/>
    <n v="10011"/>
    <x v="3"/>
    <s v="OFF-AR-10002833"/>
    <x v="1"/>
    <s v="Art"/>
    <s v="Newell 322"/>
    <n v="5.46"/>
    <n v="3"/>
    <n v="0"/>
    <n v="1.4742000000000002"/>
    <n v="3.9857999999999998"/>
  </r>
  <r>
    <n v="2480"/>
    <s v="CA-2014-141992"/>
    <n v="2014"/>
    <x v="249"/>
    <d v="2014-06-26T00:00:00"/>
    <n v="6"/>
    <s v="Standard Class"/>
    <s v="FO-14305"/>
    <x v="383"/>
    <x v="0"/>
    <s v="United States"/>
    <x v="61"/>
    <x v="5"/>
    <n v="75220"/>
    <x v="2"/>
    <s v="OFF-SU-10002557"/>
    <x v="1"/>
    <s v="Supplies"/>
    <s v="Fiskars Spring-Action Scissors"/>
    <n v="11.184000000000001"/>
    <n v="1"/>
    <n v="0.2"/>
    <n v="0.83879999999999999"/>
    <n v="10.345200000000002"/>
  </r>
  <r>
    <n v="2481"/>
    <s v="CA-2014-141992"/>
    <n v="2014"/>
    <x v="249"/>
    <d v="2014-06-26T00:00:00"/>
    <n v="6"/>
    <s v="Standard Class"/>
    <s v="FO-14305"/>
    <x v="383"/>
    <x v="0"/>
    <s v="United States"/>
    <x v="61"/>
    <x v="5"/>
    <n v="75220"/>
    <x v="2"/>
    <s v="OFF-ST-10003656"/>
    <x v="1"/>
    <s v="Storage"/>
    <s v="Safco Industrial Wire Shelving"/>
    <n v="153.584"/>
    <n v="2"/>
    <n v="0.2"/>
    <n v="-32.636600000000001"/>
    <n v="186.22059999999999"/>
  </r>
  <r>
    <n v="2482"/>
    <s v="CA-2014-147956"/>
    <n v="2014"/>
    <x v="165"/>
    <d v="2015-01-01T00:00:00"/>
    <n v="7"/>
    <s v="Standard Class"/>
    <s v="AH-10210"/>
    <x v="117"/>
    <x v="0"/>
    <s v="United States"/>
    <x v="4"/>
    <x v="4"/>
    <n v="98105"/>
    <x v="1"/>
    <s v="OFF-ST-10001097"/>
    <x v="1"/>
    <s v="Storage"/>
    <s v="Office Impressions Heavy Duty Welded Shelving &amp; Multimedia Storage Drawers"/>
    <n v="1003.6200000000001"/>
    <n v="6"/>
    <n v="0"/>
    <n v="0"/>
    <n v="1003.6200000000001"/>
  </r>
  <r>
    <n v="2483"/>
    <s v="CA-2014-126067"/>
    <n v="2014"/>
    <x v="735"/>
    <d v="2014-09-04T00:00:00"/>
    <n v="6"/>
    <s v="Standard Class"/>
    <s v="KN-16705"/>
    <x v="607"/>
    <x v="2"/>
    <s v="United States"/>
    <x v="4"/>
    <x v="4"/>
    <n v="98105"/>
    <x v="1"/>
    <s v="TEC-PH-10000912"/>
    <x v="2"/>
    <s v="Phones"/>
    <s v="Anker 24W Portable Micro USB Car Charger"/>
    <n v="35.167999999999999"/>
    <n v="4"/>
    <n v="0.2"/>
    <n v="11.429599999999999"/>
    <n v="23.738399999999999"/>
  </r>
  <r>
    <n v="2484"/>
    <s v="CA-2014-126067"/>
    <n v="2014"/>
    <x v="735"/>
    <d v="2014-09-04T00:00:00"/>
    <n v="6"/>
    <s v="Standard Class"/>
    <s v="KN-16705"/>
    <x v="607"/>
    <x v="2"/>
    <s v="United States"/>
    <x v="4"/>
    <x v="4"/>
    <n v="98105"/>
    <x v="1"/>
    <s v="FUR-TA-10000617"/>
    <x v="0"/>
    <s v="Tables"/>
    <s v="Hon Practical Foundations 30 x 60 Training Table, Light Gray/Charcoal"/>
    <n v="1137.75"/>
    <n v="5"/>
    <n v="0"/>
    <n v="250.30500000000004"/>
    <n v="887.44499999999994"/>
  </r>
  <r>
    <n v="2485"/>
    <s v="CA-2014-126067"/>
    <n v="2014"/>
    <x v="735"/>
    <d v="2014-09-04T00:00:00"/>
    <n v="6"/>
    <s v="Standard Class"/>
    <s v="KN-16705"/>
    <x v="607"/>
    <x v="2"/>
    <s v="United States"/>
    <x v="4"/>
    <x v="4"/>
    <n v="98105"/>
    <x v="1"/>
    <s v="OFF-BI-10001658"/>
    <x v="1"/>
    <s v="Binders"/>
    <s v="GBC Standard Therm-A-Bind Covers"/>
    <n v="99.680000000000021"/>
    <n v="5"/>
    <n v="0.2"/>
    <n v="32.396000000000001"/>
    <n v="67.28400000000002"/>
  </r>
  <r>
    <n v="2486"/>
    <s v="CA-2014-126067"/>
    <n v="2014"/>
    <x v="735"/>
    <d v="2014-09-04T00:00:00"/>
    <n v="6"/>
    <s v="Standard Class"/>
    <s v="KN-16705"/>
    <x v="607"/>
    <x v="2"/>
    <s v="United States"/>
    <x v="4"/>
    <x v="4"/>
    <n v="98105"/>
    <x v="1"/>
    <s v="OFF-AR-10003856"/>
    <x v="1"/>
    <s v="Art"/>
    <s v="Newell 344"/>
    <n v="5.56"/>
    <n v="2"/>
    <n v="0"/>
    <n v="1.4455999999999998"/>
    <n v="4.1143999999999998"/>
  </r>
  <r>
    <n v="2487"/>
    <s v="CA-2012-104514"/>
    <n v="2012"/>
    <x v="98"/>
    <d v="2012-01-04T00:00:00"/>
    <n v="2"/>
    <s v="Second Class"/>
    <s v="CB-12535"/>
    <x v="118"/>
    <x v="1"/>
    <s v="United States"/>
    <x v="46"/>
    <x v="13"/>
    <n v="19711"/>
    <x v="3"/>
    <s v="OFF-ST-10001837"/>
    <x v="1"/>
    <s v="Storage"/>
    <s v="SAFCO Mobile Desk Side File, Wire Frame"/>
    <n v="85.52"/>
    <n v="2"/>
    <n v="0"/>
    <n v="22.235199999999999"/>
    <n v="63.284799999999997"/>
  </r>
  <r>
    <n v="2488"/>
    <s v="CA-2012-104514"/>
    <n v="2012"/>
    <x v="98"/>
    <d v="2012-01-04T00:00:00"/>
    <n v="2"/>
    <s v="Second Class"/>
    <s v="CB-12535"/>
    <x v="118"/>
    <x v="1"/>
    <s v="United States"/>
    <x v="46"/>
    <x v="13"/>
    <n v="19711"/>
    <x v="3"/>
    <s v="OFF-AR-10001473"/>
    <x v="1"/>
    <s v="Art"/>
    <s v="Newell 313"/>
    <n v="9.84"/>
    <n v="3"/>
    <n v="0"/>
    <n v="2.6568000000000005"/>
    <n v="7.1831999999999994"/>
  </r>
  <r>
    <n v="2489"/>
    <s v="CA-2012-104514"/>
    <n v="2012"/>
    <x v="98"/>
    <d v="2012-01-04T00:00:00"/>
    <n v="2"/>
    <s v="Second Class"/>
    <s v="CB-12535"/>
    <x v="118"/>
    <x v="1"/>
    <s v="United States"/>
    <x v="46"/>
    <x v="13"/>
    <n v="19711"/>
    <x v="3"/>
    <s v="OFF-PA-10004285"/>
    <x v="1"/>
    <s v="Paper"/>
    <s v="Xerox 1959"/>
    <n v="20.04"/>
    <n v="3"/>
    <n v="0"/>
    <n v="9.6191999999999993"/>
    <n v="10.4208"/>
  </r>
  <r>
    <n v="2490"/>
    <s v="CA-2012-141040"/>
    <n v="2012"/>
    <x v="330"/>
    <d v="2012-10-13T00:00:00"/>
    <n v="4"/>
    <s v="Second Class"/>
    <s v="TB-21250"/>
    <x v="621"/>
    <x v="0"/>
    <s v="United States"/>
    <x v="20"/>
    <x v="15"/>
    <n v="10024"/>
    <x v="3"/>
    <s v="TEC-PH-10001835"/>
    <x v="2"/>
    <s v="Phones"/>
    <s v="Jawbone JAMBOX Wireless Bluetooth Speaker"/>
    <n v="631.96"/>
    <n v="4"/>
    <n v="0"/>
    <n v="303.3408"/>
    <n v="328.61920000000003"/>
  </r>
  <r>
    <n v="2491"/>
    <s v="CA-2012-141040"/>
    <n v="2012"/>
    <x v="330"/>
    <d v="2012-10-13T00:00:00"/>
    <n v="4"/>
    <s v="Second Class"/>
    <s v="TB-21250"/>
    <x v="621"/>
    <x v="0"/>
    <s v="United States"/>
    <x v="20"/>
    <x v="15"/>
    <n v="10024"/>
    <x v="3"/>
    <s v="OFF-PA-10002245"/>
    <x v="1"/>
    <s v="Paper"/>
    <s v="Xerox 1895"/>
    <n v="23.92"/>
    <n v="4"/>
    <n v="0"/>
    <n v="10.763999999999999"/>
    <n v="13.156000000000002"/>
  </r>
  <r>
    <n v="2492"/>
    <s v="CA-2011-113579"/>
    <n v="2011"/>
    <x v="736"/>
    <d v="2011-12-15T00:00:00"/>
    <n v="2"/>
    <s v="Second Class"/>
    <s v="KD-16345"/>
    <x v="44"/>
    <x v="0"/>
    <s v="United States"/>
    <x v="1"/>
    <x v="1"/>
    <n v="90049"/>
    <x v="1"/>
    <s v="OFF-PA-10001457"/>
    <x v="1"/>
    <s v="Paper"/>
    <s v="White GlueTop Scratch Pads"/>
    <n v="90.24"/>
    <n v="6"/>
    <n v="0"/>
    <n v="41.51039999999999"/>
    <n v="48.729600000000005"/>
  </r>
  <r>
    <n v="2493"/>
    <s v="CA-2011-144624"/>
    <n v="2011"/>
    <x v="84"/>
    <d v="2011-11-23T00:00:00"/>
    <n v="4"/>
    <s v="Standard Class"/>
    <s v="JM-15865"/>
    <x v="622"/>
    <x v="0"/>
    <s v="United States"/>
    <x v="312"/>
    <x v="15"/>
    <n v="14701"/>
    <x v="3"/>
    <s v="TEC-PH-10002885"/>
    <x v="2"/>
    <s v="Phones"/>
    <s v="Apple iPhone 5"/>
    <n v="4548.8100000000004"/>
    <n v="7"/>
    <n v="0"/>
    <n v="1228.1787000000004"/>
    <n v="3320.6313"/>
  </r>
  <r>
    <n v="2494"/>
    <s v="CA-2013-146206"/>
    <n v="2013"/>
    <x v="545"/>
    <d v="2013-09-15T00:00:00"/>
    <n v="4"/>
    <s v="Second Class"/>
    <s v="KT-16480"/>
    <x v="409"/>
    <x v="0"/>
    <s v="United States"/>
    <x v="12"/>
    <x v="5"/>
    <n v="77095"/>
    <x v="2"/>
    <s v="FUR-TA-10004086"/>
    <x v="0"/>
    <s v="Tables"/>
    <s v="KI Adjustable-Height Table"/>
    <n v="300.93"/>
    <n v="5"/>
    <n v="0.3"/>
    <n v="-34.39200000000001"/>
    <n v="335.322"/>
  </r>
  <r>
    <n v="2495"/>
    <s v="CA-2013-146206"/>
    <n v="2013"/>
    <x v="545"/>
    <d v="2013-09-15T00:00:00"/>
    <n v="4"/>
    <s v="Second Class"/>
    <s v="KT-16480"/>
    <x v="409"/>
    <x v="0"/>
    <s v="United States"/>
    <x v="12"/>
    <x v="5"/>
    <n v="77095"/>
    <x v="2"/>
    <s v="TEC-PH-10000895"/>
    <x v="2"/>
    <s v="Phones"/>
    <s v="Polycom VVX 310 VoIP phone"/>
    <n v="719.96"/>
    <n v="5"/>
    <n v="0.2"/>
    <n v="53.997000000000043"/>
    <n v="665.96299999999997"/>
  </r>
  <r>
    <n v="2496"/>
    <s v="CA-2011-136644"/>
    <n v="2011"/>
    <x v="737"/>
    <d v="2011-06-22T00:00:00"/>
    <n v="6"/>
    <s v="Standard Class"/>
    <s v="SC-20575"/>
    <x v="623"/>
    <x v="0"/>
    <s v="United States"/>
    <x v="313"/>
    <x v="14"/>
    <n v="46544"/>
    <x v="2"/>
    <s v="FUR-CH-10000225"/>
    <x v="0"/>
    <s v="Chairs"/>
    <s v="Global Geo Office Task Chair, Gray"/>
    <n v="647.84"/>
    <n v="8"/>
    <n v="0"/>
    <n v="32.391999999999939"/>
    <n v="615.44800000000009"/>
  </r>
  <r>
    <n v="2497"/>
    <s v="CA-2012-122371"/>
    <n v="2012"/>
    <x v="120"/>
    <d v="2012-10-01T00:00:00"/>
    <n v="5"/>
    <s v="Standard Class"/>
    <s v="BS-11800"/>
    <x v="354"/>
    <x v="2"/>
    <s v="United States"/>
    <x v="70"/>
    <x v="1"/>
    <n v="92037"/>
    <x v="1"/>
    <s v="OFF-ST-10002370"/>
    <x v="1"/>
    <s v="Storage"/>
    <s v="Sortfiler Multipurpose Personal File Organizer, Black"/>
    <n v="64.17"/>
    <n v="3"/>
    <n v="0"/>
    <n v="18.609299999999998"/>
    <n v="45.560700000000004"/>
  </r>
  <r>
    <n v="2498"/>
    <s v="CA-2012-122371"/>
    <n v="2012"/>
    <x v="120"/>
    <d v="2012-10-01T00:00:00"/>
    <n v="5"/>
    <s v="Standard Class"/>
    <s v="BS-11800"/>
    <x v="354"/>
    <x v="2"/>
    <s v="United States"/>
    <x v="70"/>
    <x v="1"/>
    <n v="92037"/>
    <x v="1"/>
    <s v="OFF-EN-10000056"/>
    <x v="1"/>
    <s v="Envelopes"/>
    <s v="Cameo Buff Policy Envelopes"/>
    <n v="124.46"/>
    <n v="2"/>
    <n v="0"/>
    <n v="58.496199999999988"/>
    <n v="65.963800000000006"/>
  </r>
  <r>
    <n v="2499"/>
    <s v="CA-2013-126935"/>
    <n v="2013"/>
    <x v="288"/>
    <d v="2013-05-25T00:00:00"/>
    <n v="5"/>
    <s v="Standard Class"/>
    <s v="BT-11395"/>
    <x v="387"/>
    <x v="1"/>
    <s v="United States"/>
    <x v="8"/>
    <x v="1"/>
    <n v="94109"/>
    <x v="1"/>
    <s v="OFF-BI-10004817"/>
    <x v="1"/>
    <s v="Binders"/>
    <s v="GBC Personal VeloBind Strips"/>
    <n v="9.5840000000000014"/>
    <n v="1"/>
    <n v="0.2"/>
    <n v="3.3543999999999996"/>
    <n v="6.2296000000000014"/>
  </r>
  <r>
    <n v="2500"/>
    <s v="US-2014-133781"/>
    <n v="2014"/>
    <x v="738"/>
    <d v="2014-06-24T00:00:00"/>
    <n v="1"/>
    <s v="First Class"/>
    <s v="DC-12850"/>
    <x v="419"/>
    <x v="0"/>
    <s v="United States"/>
    <x v="100"/>
    <x v="2"/>
    <n v="33178"/>
    <x v="0"/>
    <s v="OFF-EN-10004483"/>
    <x v="1"/>
    <s v="Envelopes"/>
    <s v="#10 White Business Envelopes,4 1/8 x 9 1/2"/>
    <n v="37.608000000000004"/>
    <n v="3"/>
    <n v="0.2"/>
    <n v="12.692699999999995"/>
    <n v="24.915300000000009"/>
  </r>
  <r>
    <n v="2501"/>
    <s v="CA-2014-131618"/>
    <n v="2014"/>
    <x v="46"/>
    <d v="2014-06-21T00:00:00"/>
    <n v="3"/>
    <s v="First Class"/>
    <s v="LS-17200"/>
    <x v="624"/>
    <x v="1"/>
    <s v="United States"/>
    <x v="242"/>
    <x v="10"/>
    <n v="60076"/>
    <x v="2"/>
    <s v="OFF-PA-10001892"/>
    <x v="1"/>
    <s v="Paper"/>
    <s v="Rediform Wirebound &quot;Phone Memo&quot; Message Book, 11 x 5-3/4"/>
    <n v="12.224"/>
    <n v="2"/>
    <n v="0.2"/>
    <n v="4.4311999999999996"/>
    <n v="7.7928000000000006"/>
  </r>
  <r>
    <n v="2502"/>
    <s v="CA-2014-131618"/>
    <n v="2014"/>
    <x v="46"/>
    <d v="2014-06-21T00:00:00"/>
    <n v="3"/>
    <s v="First Class"/>
    <s v="LS-17200"/>
    <x v="624"/>
    <x v="1"/>
    <s v="United States"/>
    <x v="242"/>
    <x v="10"/>
    <n v="60076"/>
    <x v="2"/>
    <s v="OFF-BI-10000546"/>
    <x v="1"/>
    <s v="Binders"/>
    <s v="Avery Durable Binders"/>
    <n v="2.3039999999999994"/>
    <n v="4"/>
    <n v="0.8"/>
    <n v="-3.5711999999999993"/>
    <n v="5.8751999999999986"/>
  </r>
  <r>
    <n v="2503"/>
    <s v="CA-2014-131618"/>
    <n v="2014"/>
    <x v="46"/>
    <d v="2014-06-21T00:00:00"/>
    <n v="3"/>
    <s v="First Class"/>
    <s v="LS-17200"/>
    <x v="624"/>
    <x v="1"/>
    <s v="United States"/>
    <x v="242"/>
    <x v="10"/>
    <n v="60076"/>
    <x v="2"/>
    <s v="OFF-BI-10001294"/>
    <x v="1"/>
    <s v="Binders"/>
    <s v="Fellowes Binding Cases"/>
    <n v="9.3599999999999977"/>
    <n v="4"/>
    <n v="0.8"/>
    <n v="-16.380000000000003"/>
    <n v="25.740000000000002"/>
  </r>
  <r>
    <n v="2504"/>
    <s v="CA-2013-149482"/>
    <n v="2013"/>
    <x v="696"/>
    <d v="2013-11-20T00:00:00"/>
    <n v="5"/>
    <s v="Standard Class"/>
    <s v="RR-19315"/>
    <x v="625"/>
    <x v="0"/>
    <s v="United States"/>
    <x v="8"/>
    <x v="1"/>
    <n v="94110"/>
    <x v="1"/>
    <s v="OFF-LA-10000248"/>
    <x v="1"/>
    <s v="Labels"/>
    <s v="Avery 52"/>
    <n v="7.38"/>
    <n v="2"/>
    <n v="0"/>
    <n v="3.4685999999999999"/>
    <n v="3.9114"/>
  </r>
  <r>
    <n v="2505"/>
    <s v="CA-2011-143917"/>
    <n v="2011"/>
    <x v="739"/>
    <d v="2011-07-27T00:00:00"/>
    <n v="2"/>
    <s v="Second Class"/>
    <s v="KL-16645"/>
    <x v="107"/>
    <x v="0"/>
    <s v="United States"/>
    <x v="8"/>
    <x v="1"/>
    <n v="94122"/>
    <x v="1"/>
    <s v="OFF-ST-10001228"/>
    <x v="1"/>
    <s v="Storage"/>
    <s v="Fellowes Personal Hanging Folder Files, Navy"/>
    <n v="53.72"/>
    <n v="4"/>
    <n v="0"/>
    <n v="15.041600000000003"/>
    <n v="38.678399999999996"/>
  </r>
  <r>
    <n v="2506"/>
    <s v="CA-2011-143917"/>
    <n v="2011"/>
    <x v="739"/>
    <d v="2011-07-27T00:00:00"/>
    <n v="2"/>
    <s v="Second Class"/>
    <s v="KL-16645"/>
    <x v="107"/>
    <x v="0"/>
    <s v="United States"/>
    <x v="8"/>
    <x v="1"/>
    <n v="94122"/>
    <x v="1"/>
    <s v="OFF-SU-10000151"/>
    <x v="1"/>
    <s v="Supplies"/>
    <s v="High Speed Automatic Electric Letter Opener"/>
    <n v="8187.65"/>
    <n v="5"/>
    <n v="0"/>
    <n v="327.50599999999963"/>
    <n v="7860.1440000000002"/>
  </r>
  <r>
    <n v="2507"/>
    <s v="CA-2011-143917"/>
    <n v="2011"/>
    <x v="739"/>
    <d v="2011-07-27T00:00:00"/>
    <n v="2"/>
    <s v="Second Class"/>
    <s v="KL-16645"/>
    <x v="107"/>
    <x v="0"/>
    <s v="United States"/>
    <x v="8"/>
    <x v="1"/>
    <n v="94122"/>
    <x v="1"/>
    <s v="FUR-FU-10004351"/>
    <x v="0"/>
    <s v="Furnishings"/>
    <s v="Staples"/>
    <n v="77.92"/>
    <n v="8"/>
    <n v="0"/>
    <n v="34.284800000000004"/>
    <n v="43.635199999999998"/>
  </r>
  <r>
    <n v="2508"/>
    <s v="CA-2012-120397"/>
    <n v="2012"/>
    <x v="740"/>
    <d v="2012-07-02T00:00:00"/>
    <n v="0"/>
    <s v="Same Day"/>
    <s v="RB-19435"/>
    <x v="579"/>
    <x v="0"/>
    <s v="United States"/>
    <x v="12"/>
    <x v="5"/>
    <n v="77070"/>
    <x v="2"/>
    <s v="OFF-AP-10001293"/>
    <x v="1"/>
    <s v="Appliances"/>
    <s v="Belkin 8 Outlet Surge Protector"/>
    <n v="32.783999999999992"/>
    <n v="4"/>
    <n v="0.8"/>
    <n v="-85.238399999999999"/>
    <n v="118.02239999999999"/>
  </r>
  <r>
    <n v="2509"/>
    <s v="CA-2014-163902"/>
    <n v="2014"/>
    <x v="580"/>
    <d v="2014-03-09T00:00:00"/>
    <n v="6"/>
    <s v="Standard Class"/>
    <s v="MY-17380"/>
    <x v="199"/>
    <x v="1"/>
    <s v="United States"/>
    <x v="1"/>
    <x v="1"/>
    <n v="90045"/>
    <x v="1"/>
    <s v="TEC-PH-10000675"/>
    <x v="2"/>
    <s v="Phones"/>
    <s v="Panasonic KX TS3282B Corded phone"/>
    <n v="196.77600000000001"/>
    <n v="3"/>
    <n v="0.2"/>
    <n v="14.758199999999995"/>
    <n v="182.01780000000002"/>
  </r>
  <r>
    <n v="2510"/>
    <s v="CA-2014-163902"/>
    <n v="2014"/>
    <x v="580"/>
    <d v="2014-03-09T00:00:00"/>
    <n v="6"/>
    <s v="Standard Class"/>
    <s v="MY-17380"/>
    <x v="199"/>
    <x v="1"/>
    <s v="United States"/>
    <x v="1"/>
    <x v="1"/>
    <n v="90045"/>
    <x v="1"/>
    <s v="TEC-AC-10000580"/>
    <x v="2"/>
    <s v="Accessories"/>
    <s v="Logitech G13 Programmable Gameboard with LCD Display"/>
    <n v="479.93999999999994"/>
    <n v="6"/>
    <n v="0"/>
    <n v="52.79340000000002"/>
    <n v="427.14659999999992"/>
  </r>
  <r>
    <n v="2511"/>
    <s v="CA-2013-136812"/>
    <n v="2013"/>
    <x v="741"/>
    <d v="2013-11-24T00:00:00"/>
    <n v="5"/>
    <s v="Standard Class"/>
    <s v="AW-10930"/>
    <x v="585"/>
    <x v="2"/>
    <s v="United States"/>
    <x v="268"/>
    <x v="26"/>
    <n v="73120"/>
    <x v="2"/>
    <s v="OFF-ST-10003470"/>
    <x v="1"/>
    <s v="Storage"/>
    <s v="Tennsco Snap-Together Open Shelving Units, Starter Sets and Add-On Units"/>
    <n v="1117.92"/>
    <n v="4"/>
    <n v="0"/>
    <n v="55.895999999999958"/>
    <n v="1062.0240000000001"/>
  </r>
  <r>
    <n v="2512"/>
    <s v="CA-2012-102722"/>
    <n v="2012"/>
    <x v="24"/>
    <d v="2012-04-19T00:00:00"/>
    <n v="1"/>
    <s v="First Class"/>
    <s v="KW-16570"/>
    <x v="608"/>
    <x v="0"/>
    <s v="United States"/>
    <x v="53"/>
    <x v="28"/>
    <n v="71203"/>
    <x v="0"/>
    <s v="TEC-AC-10003116"/>
    <x v="2"/>
    <s v="Accessories"/>
    <s v="Memorex Froggy Flash Drive 8 GB"/>
    <n v="106.5"/>
    <n v="6"/>
    <n v="0"/>
    <n v="41.534999999999997"/>
    <n v="64.965000000000003"/>
  </r>
  <r>
    <n v="2513"/>
    <s v="CA-2014-155089"/>
    <n v="2014"/>
    <x v="574"/>
    <d v="2014-12-07T00:00:00"/>
    <n v="4"/>
    <s v="Standard Class"/>
    <s v="DB-12910"/>
    <x v="626"/>
    <x v="2"/>
    <s v="United States"/>
    <x v="67"/>
    <x v="2"/>
    <n v="33614"/>
    <x v="0"/>
    <s v="OFF-BI-10002429"/>
    <x v="1"/>
    <s v="Binders"/>
    <s v="Premier Elliptical Ring Binder, Black"/>
    <n v="45.660000000000011"/>
    <n v="5"/>
    <n v="0.7"/>
    <n v="-33.483999999999995"/>
    <n v="79.144000000000005"/>
  </r>
  <r>
    <n v="2514"/>
    <s v="CA-2013-124506"/>
    <n v="2013"/>
    <x v="583"/>
    <d v="2013-11-18T00:00:00"/>
    <n v="6"/>
    <s v="Standard Class"/>
    <s v="BB-11545"/>
    <x v="179"/>
    <x v="1"/>
    <s v="United States"/>
    <x v="22"/>
    <x v="10"/>
    <n v="60623"/>
    <x v="2"/>
    <s v="TEC-AC-10003280"/>
    <x v="2"/>
    <s v="Accessories"/>
    <s v="Belkin F8E887 USB Wired Ergonomic Keyboard"/>
    <n v="95.968000000000004"/>
    <n v="4"/>
    <n v="0.2"/>
    <n v="1.1995999999999931"/>
    <n v="94.768400000000014"/>
  </r>
  <r>
    <n v="2515"/>
    <s v="CA-2013-124506"/>
    <n v="2013"/>
    <x v="583"/>
    <d v="2013-11-18T00:00:00"/>
    <n v="6"/>
    <s v="Standard Class"/>
    <s v="BB-11545"/>
    <x v="179"/>
    <x v="1"/>
    <s v="United States"/>
    <x v="22"/>
    <x v="10"/>
    <n v="60623"/>
    <x v="2"/>
    <s v="FUR-CH-10004540"/>
    <x v="0"/>
    <s v="Chairs"/>
    <s v="Global Chrome Stack Chair"/>
    <n v="47.991999999999997"/>
    <n v="2"/>
    <n v="0.3"/>
    <n v="-2.0567999999999991"/>
    <n v="50.0488"/>
  </r>
  <r>
    <n v="2516"/>
    <s v="CA-2011-106572"/>
    <n v="2011"/>
    <x v="742"/>
    <d v="2011-09-10T00:00:00"/>
    <n v="5"/>
    <s v="Standard Class"/>
    <s v="NP-18700"/>
    <x v="413"/>
    <x v="0"/>
    <s v="United States"/>
    <x v="256"/>
    <x v="24"/>
    <n v="43402"/>
    <x v="3"/>
    <s v="OFF-ST-10000585"/>
    <x v="1"/>
    <s v="Storage"/>
    <s v="Economy Rollaway Files"/>
    <n v="264.32"/>
    <n v="2"/>
    <n v="0.2"/>
    <n v="19.823999999999998"/>
    <n v="244.49599999999998"/>
  </r>
  <r>
    <n v="2517"/>
    <s v="CA-2011-128888"/>
    <n v="2011"/>
    <x v="647"/>
    <d v="2011-11-22T00:00:00"/>
    <n v="7"/>
    <s v="Standard Class"/>
    <s v="PB-19105"/>
    <x v="287"/>
    <x v="0"/>
    <s v="United States"/>
    <x v="12"/>
    <x v="5"/>
    <n v="77095"/>
    <x v="2"/>
    <s v="OFF-EN-10003001"/>
    <x v="1"/>
    <s v="Envelopes"/>
    <s v="Ames Color-File Green Diamond Border X-ray Mailers"/>
    <n v="604.65600000000006"/>
    <n v="9"/>
    <n v="0.2"/>
    <n v="204.07139999999995"/>
    <n v="400.58460000000014"/>
  </r>
  <r>
    <n v="2518"/>
    <s v="CA-2014-123134"/>
    <n v="2014"/>
    <x v="743"/>
    <d v="2014-05-08T00:00:00"/>
    <n v="5"/>
    <s v="Standard Class"/>
    <s v="DW-13585"/>
    <x v="61"/>
    <x v="1"/>
    <s v="United States"/>
    <x v="58"/>
    <x v="30"/>
    <n v="7090"/>
    <x v="3"/>
    <s v="FUR-FU-10003975"/>
    <x v="0"/>
    <s v="Furnishings"/>
    <s v="Eldon Advantage Chair Mats for Low to Medium Pile Carpets"/>
    <n v="129.93"/>
    <n v="3"/>
    <n v="0"/>
    <n v="12.992999999999988"/>
    <n v="116.93700000000001"/>
  </r>
  <r>
    <n v="2519"/>
    <s v="CA-2013-124352"/>
    <n v="2013"/>
    <x v="680"/>
    <d v="2013-10-22T00:00:00"/>
    <n v="6"/>
    <s v="Standard Class"/>
    <s v="CD-12790"/>
    <x v="522"/>
    <x v="2"/>
    <s v="United States"/>
    <x v="268"/>
    <x v="26"/>
    <n v="73120"/>
    <x v="2"/>
    <s v="OFF-LA-10004559"/>
    <x v="1"/>
    <s v="Labels"/>
    <s v="Avery 49"/>
    <n v="20.16"/>
    <n v="7"/>
    <n v="0"/>
    <n v="9.8783999999999992"/>
    <n v="10.281600000000001"/>
  </r>
  <r>
    <n v="2520"/>
    <s v="CA-2013-124352"/>
    <n v="2013"/>
    <x v="680"/>
    <d v="2013-10-22T00:00:00"/>
    <n v="6"/>
    <s v="Standard Class"/>
    <s v="CD-12790"/>
    <x v="522"/>
    <x v="2"/>
    <s v="United States"/>
    <x v="268"/>
    <x v="26"/>
    <n v="73120"/>
    <x v="2"/>
    <s v="OFF-LA-10003223"/>
    <x v="1"/>
    <s v="Labels"/>
    <s v="Avery 508"/>
    <n v="29.46"/>
    <n v="6"/>
    <n v="0"/>
    <n v="14.4354"/>
    <n v="15.024600000000001"/>
  </r>
  <r>
    <n v="2521"/>
    <s v="CA-2013-124352"/>
    <n v="2013"/>
    <x v="680"/>
    <d v="2013-10-22T00:00:00"/>
    <n v="6"/>
    <s v="Standard Class"/>
    <s v="CD-12790"/>
    <x v="522"/>
    <x v="2"/>
    <s v="United States"/>
    <x v="268"/>
    <x v="26"/>
    <n v="73120"/>
    <x v="2"/>
    <s v="OFF-AP-10002651"/>
    <x v="1"/>
    <s v="Appliances"/>
    <s v="Hoover Upright Vacuum With Dirt Cup"/>
    <n v="868.58999999999992"/>
    <n v="3"/>
    <n v="0"/>
    <n v="251.89109999999988"/>
    <n v="616.69890000000009"/>
  </r>
  <r>
    <n v="2522"/>
    <s v="CA-2013-124352"/>
    <n v="2013"/>
    <x v="680"/>
    <d v="2013-10-22T00:00:00"/>
    <n v="6"/>
    <s v="Standard Class"/>
    <s v="CD-12790"/>
    <x v="522"/>
    <x v="2"/>
    <s v="United States"/>
    <x v="268"/>
    <x v="26"/>
    <n v="73120"/>
    <x v="2"/>
    <s v="OFF-PA-10003177"/>
    <x v="1"/>
    <s v="Paper"/>
    <s v="Xerox 1999"/>
    <n v="12.96"/>
    <n v="2"/>
    <n v="0"/>
    <n v="6.2208000000000006"/>
    <n v="6.7392000000000003"/>
  </r>
  <r>
    <n v="2523"/>
    <s v="CA-2013-124352"/>
    <n v="2013"/>
    <x v="680"/>
    <d v="2013-10-22T00:00:00"/>
    <n v="6"/>
    <s v="Standard Class"/>
    <s v="CD-12790"/>
    <x v="522"/>
    <x v="2"/>
    <s v="United States"/>
    <x v="268"/>
    <x v="26"/>
    <n v="73120"/>
    <x v="2"/>
    <s v="TEC-PH-10003442"/>
    <x v="2"/>
    <s v="Phones"/>
    <s v="Samsung Replacement EH64AVFWE Premium Headset"/>
    <n v="5.5"/>
    <n v="1"/>
    <n v="0"/>
    <n v="1.375"/>
    <n v="4.125"/>
  </r>
  <r>
    <n v="2524"/>
    <s v="CA-2013-124352"/>
    <n v="2013"/>
    <x v="680"/>
    <d v="2013-10-22T00:00:00"/>
    <n v="6"/>
    <s v="Standard Class"/>
    <s v="CD-12790"/>
    <x v="522"/>
    <x v="2"/>
    <s v="United States"/>
    <x v="268"/>
    <x v="26"/>
    <n v="73120"/>
    <x v="2"/>
    <s v="OFF-BI-10000977"/>
    <x v="1"/>
    <s v="Binders"/>
    <s v="Ibico Plastic Spiral Binding Combs"/>
    <n v="121.6"/>
    <n v="4"/>
    <n v="0"/>
    <n v="55.935999999999993"/>
    <n v="65.664000000000001"/>
  </r>
  <r>
    <n v="2525"/>
    <s v="CA-2012-124541"/>
    <n v="2012"/>
    <x v="744"/>
    <d v="2012-04-10T00:00:00"/>
    <n v="4"/>
    <s v="Standard Class"/>
    <s v="TT-21220"/>
    <x v="627"/>
    <x v="0"/>
    <s v="United States"/>
    <x v="12"/>
    <x v="5"/>
    <n v="77041"/>
    <x v="2"/>
    <s v="OFF-AR-10004078"/>
    <x v="1"/>
    <s v="Art"/>
    <s v="Newell 312"/>
    <n v="42.047999999999995"/>
    <n v="9"/>
    <n v="0.2"/>
    <n v="5.2559999999999985"/>
    <n v="36.791999999999994"/>
  </r>
  <r>
    <n v="2526"/>
    <s v="CA-2012-124541"/>
    <n v="2012"/>
    <x v="744"/>
    <d v="2012-04-10T00:00:00"/>
    <n v="4"/>
    <s v="Standard Class"/>
    <s v="TT-21220"/>
    <x v="627"/>
    <x v="0"/>
    <s v="United States"/>
    <x v="12"/>
    <x v="5"/>
    <n v="77041"/>
    <x v="2"/>
    <s v="TEC-AC-10002550"/>
    <x v="2"/>
    <s v="Accessories"/>
    <s v="Maxell 4.7GB DVD-RW 3/Pack"/>
    <n v="25.488"/>
    <n v="2"/>
    <n v="0.2"/>
    <n v="4.4603999999999999"/>
    <n v="21.0276"/>
  </r>
  <r>
    <n v="2527"/>
    <s v="CA-2012-124541"/>
    <n v="2012"/>
    <x v="744"/>
    <d v="2012-04-10T00:00:00"/>
    <n v="4"/>
    <s v="Standard Class"/>
    <s v="TT-21220"/>
    <x v="627"/>
    <x v="0"/>
    <s v="United States"/>
    <x v="12"/>
    <x v="5"/>
    <n v="77041"/>
    <x v="2"/>
    <s v="OFF-BI-10004965"/>
    <x v="1"/>
    <s v="Binders"/>
    <s v="Ibico Covers for Plastic or Wire Binding Elements"/>
    <n v="6.8999999999999986"/>
    <n v="3"/>
    <n v="0.8"/>
    <n v="-12.075000000000003"/>
    <n v="18.975000000000001"/>
  </r>
  <r>
    <n v="2528"/>
    <s v="CA-2012-124541"/>
    <n v="2012"/>
    <x v="744"/>
    <d v="2012-04-10T00:00:00"/>
    <n v="4"/>
    <s v="Standard Class"/>
    <s v="TT-21220"/>
    <x v="627"/>
    <x v="0"/>
    <s v="United States"/>
    <x v="12"/>
    <x v="5"/>
    <n v="77041"/>
    <x v="2"/>
    <s v="OFF-BI-10004209"/>
    <x v="1"/>
    <s v="Binders"/>
    <s v="Fellowes Twister Kit, Gray/Clear, 3/pkg"/>
    <n v="9.6479999999999961"/>
    <n v="6"/>
    <n v="0.8"/>
    <n v="-16.884"/>
    <n v="26.531999999999996"/>
  </r>
  <r>
    <n v="2529"/>
    <s v="CA-2012-124541"/>
    <n v="2012"/>
    <x v="744"/>
    <d v="2012-04-10T00:00:00"/>
    <n v="4"/>
    <s v="Standard Class"/>
    <s v="TT-21220"/>
    <x v="627"/>
    <x v="0"/>
    <s v="United States"/>
    <x v="12"/>
    <x v="5"/>
    <n v="77041"/>
    <x v="2"/>
    <s v="OFF-PA-10001526"/>
    <x v="1"/>
    <s v="Paper"/>
    <s v="Xerox 1949"/>
    <n v="7.9680000000000009"/>
    <n v="2"/>
    <n v="0.2"/>
    <n v="2.8884000000000007"/>
    <n v="5.0796000000000001"/>
  </r>
  <r>
    <n v="2530"/>
    <s v="CA-2011-108707"/>
    <n v="2011"/>
    <x v="745"/>
    <d v="2011-10-29T00:00:00"/>
    <n v="5"/>
    <s v="Standard Class"/>
    <s v="DB-12910"/>
    <x v="626"/>
    <x v="2"/>
    <s v="United States"/>
    <x v="2"/>
    <x v="2"/>
    <n v="33311"/>
    <x v="0"/>
    <s v="OFF-PA-10000788"/>
    <x v="1"/>
    <s v="Paper"/>
    <s v="Xerox 210"/>
    <n v="10.368000000000002"/>
    <n v="2"/>
    <n v="0.2"/>
    <n v="3.6288"/>
    <n v="6.7392000000000021"/>
  </r>
  <r>
    <n v="2531"/>
    <s v="CA-2011-111500"/>
    <n v="2011"/>
    <x v="654"/>
    <d v="2011-08-21T00:00:00"/>
    <n v="4"/>
    <s v="Standard Class"/>
    <s v="DJ-13510"/>
    <x v="137"/>
    <x v="1"/>
    <s v="United States"/>
    <x v="290"/>
    <x v="36"/>
    <n v="72209"/>
    <x v="0"/>
    <s v="OFF-PA-10000595"/>
    <x v="1"/>
    <s v="Paper"/>
    <s v="Xerox 1929"/>
    <n v="114.2"/>
    <n v="5"/>
    <n v="0"/>
    <n v="52.531999999999996"/>
    <n v="61.668000000000006"/>
  </r>
  <r>
    <n v="2532"/>
    <s v="CA-2011-111500"/>
    <n v="2011"/>
    <x v="654"/>
    <d v="2011-08-21T00:00:00"/>
    <n v="4"/>
    <s v="Standard Class"/>
    <s v="DJ-13510"/>
    <x v="137"/>
    <x v="1"/>
    <s v="United States"/>
    <x v="290"/>
    <x v="36"/>
    <n v="72209"/>
    <x v="0"/>
    <s v="OFF-BI-10000829"/>
    <x v="1"/>
    <s v="Binders"/>
    <s v="Avery Non-Stick Binders"/>
    <n v="17.96"/>
    <n v="4"/>
    <n v="0"/>
    <n v="8.2615999999999996"/>
    <n v="9.6984000000000012"/>
  </r>
  <r>
    <n v="2533"/>
    <s v="CA-2011-111500"/>
    <n v="2011"/>
    <x v="654"/>
    <d v="2011-08-21T00:00:00"/>
    <n v="4"/>
    <s v="Standard Class"/>
    <s v="DJ-13510"/>
    <x v="137"/>
    <x v="1"/>
    <s v="United States"/>
    <x v="290"/>
    <x v="36"/>
    <n v="72209"/>
    <x v="0"/>
    <s v="OFF-FA-10002676"/>
    <x v="1"/>
    <s v="Fasteners"/>
    <s v="Colored Push Pins"/>
    <n v="12.67"/>
    <n v="7"/>
    <n v="0"/>
    <n v="4.5611999999999995"/>
    <n v="8.1088000000000005"/>
  </r>
  <r>
    <n v="2534"/>
    <s v="CA-2011-111500"/>
    <n v="2011"/>
    <x v="654"/>
    <d v="2011-08-21T00:00:00"/>
    <n v="4"/>
    <s v="Standard Class"/>
    <s v="DJ-13510"/>
    <x v="137"/>
    <x v="1"/>
    <s v="United States"/>
    <x v="290"/>
    <x v="36"/>
    <n v="72209"/>
    <x v="0"/>
    <s v="TEC-AC-10000844"/>
    <x v="2"/>
    <s v="Accessories"/>
    <s v="Logitech Gaming G510s - Keyboard"/>
    <n v="339.96"/>
    <n v="4"/>
    <n v="0"/>
    <n v="122.38559999999998"/>
    <n v="217.5744"/>
  </r>
  <r>
    <n v="2535"/>
    <s v="US-2014-117723"/>
    <n v="2014"/>
    <x v="733"/>
    <d v="2014-08-19T00:00:00"/>
    <n v="3"/>
    <s v="Second Class"/>
    <s v="DL-13495"/>
    <x v="393"/>
    <x v="1"/>
    <s v="United States"/>
    <x v="10"/>
    <x v="9"/>
    <n v="19120"/>
    <x v="3"/>
    <s v="OFF-ST-10004459"/>
    <x v="1"/>
    <s v="Storage"/>
    <s v="Tennsco Single-Tier Lockers"/>
    <n v="1801.6320000000001"/>
    <n v="6"/>
    <n v="0.2"/>
    <n v="-337.80600000000004"/>
    <n v="2139.4380000000001"/>
  </r>
  <r>
    <n v="2536"/>
    <s v="CA-2012-143238"/>
    <n v="2012"/>
    <x v="684"/>
    <d v="2012-09-08T00:00:00"/>
    <n v="2"/>
    <s v="First Class"/>
    <s v="LO-17170"/>
    <x v="628"/>
    <x v="1"/>
    <s v="United States"/>
    <x v="314"/>
    <x v="1"/>
    <n v="92253"/>
    <x v="1"/>
    <s v="TEC-AC-10003499"/>
    <x v="2"/>
    <s v="Accessories"/>
    <s v="Memorex Mini Travel Drive 8 GB USB 2.0 Flash Drive"/>
    <n v="46.32"/>
    <n v="4"/>
    <n v="0"/>
    <n v="18.064800000000002"/>
    <n v="28.255199999999999"/>
  </r>
  <r>
    <n v="2537"/>
    <s v="CA-2012-168746"/>
    <n v="2012"/>
    <x v="746"/>
    <d v="2012-01-29T00:00:00"/>
    <n v="2"/>
    <s v="Second Class"/>
    <s v="SV-20365"/>
    <x v="277"/>
    <x v="0"/>
    <s v="United States"/>
    <x v="138"/>
    <x v="24"/>
    <n v="44105"/>
    <x v="3"/>
    <s v="FUR-CH-10000513"/>
    <x v="0"/>
    <s v="Chairs"/>
    <s v="High-Back Leather Manager's Chair"/>
    <n v="181.98599999999999"/>
    <n v="2"/>
    <n v="0.3"/>
    <n v="-54.595799999999997"/>
    <n v="236.58179999999999"/>
  </r>
  <r>
    <n v="2538"/>
    <s v="CA-2012-168746"/>
    <n v="2012"/>
    <x v="746"/>
    <d v="2012-01-29T00:00:00"/>
    <n v="2"/>
    <s v="Second Class"/>
    <s v="SV-20365"/>
    <x v="277"/>
    <x v="0"/>
    <s v="United States"/>
    <x v="138"/>
    <x v="24"/>
    <n v="44105"/>
    <x v="3"/>
    <s v="TEC-PH-10000895"/>
    <x v="2"/>
    <s v="Phones"/>
    <s v="Polycom VVX 310 VoIP phone"/>
    <n v="431.976"/>
    <n v="4"/>
    <n v="0.4"/>
    <n v="-100.7944"/>
    <n v="532.7704"/>
  </r>
  <r>
    <n v="2539"/>
    <s v="CA-2012-168746"/>
    <n v="2012"/>
    <x v="746"/>
    <d v="2012-01-29T00:00:00"/>
    <n v="2"/>
    <s v="Second Class"/>
    <s v="SV-20365"/>
    <x v="277"/>
    <x v="0"/>
    <s v="United States"/>
    <x v="138"/>
    <x v="24"/>
    <n v="44105"/>
    <x v="3"/>
    <s v="TEC-PH-10002555"/>
    <x v="2"/>
    <s v="Phones"/>
    <s v="Nortel Meridian M5316 Digital phone"/>
    <n v="155.36999999999998"/>
    <n v="1"/>
    <n v="0.4"/>
    <n v="-36.253"/>
    <n v="191.62299999999999"/>
  </r>
  <r>
    <n v="2540"/>
    <s v="CA-2012-113404"/>
    <n v="2012"/>
    <x v="747"/>
    <d v="2012-07-16T00:00:00"/>
    <n v="0"/>
    <s v="Same Day"/>
    <s v="EM-13810"/>
    <x v="613"/>
    <x v="1"/>
    <s v="United States"/>
    <x v="8"/>
    <x v="1"/>
    <n v="94122"/>
    <x v="1"/>
    <s v="FUR-CH-10003312"/>
    <x v="0"/>
    <s v="Chairs"/>
    <s v="Hon 2090 “Pillow Soft” Series Mid Back Swivel/Tilt Chairs"/>
    <n v="1348.7040000000002"/>
    <n v="6"/>
    <n v="0.2"/>
    <n v="-219.16440000000023"/>
    <n v="1567.8684000000003"/>
  </r>
  <r>
    <n v="2541"/>
    <s v="CA-2012-113404"/>
    <n v="2012"/>
    <x v="747"/>
    <d v="2012-07-16T00:00:00"/>
    <n v="0"/>
    <s v="Same Day"/>
    <s v="EM-13810"/>
    <x v="613"/>
    <x v="1"/>
    <s v="United States"/>
    <x v="8"/>
    <x v="1"/>
    <n v="94122"/>
    <x v="1"/>
    <s v="FUR-CH-10004086"/>
    <x v="0"/>
    <s v="Chairs"/>
    <s v="Hon 4070 Series Pagoda Armless Upholstered Stacking Chairs"/>
    <n v="700.15200000000004"/>
    <n v="3"/>
    <n v="0.2"/>
    <n v="78.767099999999971"/>
    <n v="621.38490000000002"/>
  </r>
  <r>
    <n v="2542"/>
    <s v="CA-2013-144792"/>
    <n v="2013"/>
    <x v="567"/>
    <d v="2013-05-05T00:00:00"/>
    <n v="4"/>
    <s v="Standard Class"/>
    <s v="KD-16615"/>
    <x v="629"/>
    <x v="1"/>
    <s v="United States"/>
    <x v="48"/>
    <x v="16"/>
    <n v="85254"/>
    <x v="1"/>
    <s v="FUR-FU-10002759"/>
    <x v="0"/>
    <s v="Furnishings"/>
    <s v="12-1/2 Diameter Round Wall Clock"/>
    <n v="111.88800000000001"/>
    <n v="7"/>
    <n v="0.2"/>
    <n v="22.377600000000001"/>
    <n v="89.510400000000004"/>
  </r>
  <r>
    <n v="2543"/>
    <s v="CA-2011-164385"/>
    <n v="2011"/>
    <x v="467"/>
    <d v="2011-10-01T00:00:00"/>
    <n v="5"/>
    <s v="Second Class"/>
    <s v="NB-18580"/>
    <x v="630"/>
    <x v="1"/>
    <s v="United States"/>
    <x v="10"/>
    <x v="9"/>
    <n v="19134"/>
    <x v="3"/>
    <s v="OFF-AP-10002191"/>
    <x v="1"/>
    <s v="Appliances"/>
    <s v="Belkin 8 Outlet SurgeMaster II Gold Surge Protector"/>
    <n v="143.952"/>
    <n v="3"/>
    <n v="0.2"/>
    <n v="14.39520000000001"/>
    <n v="129.55679999999998"/>
  </r>
  <r>
    <n v="2544"/>
    <s v="US-2013-114174"/>
    <n v="2013"/>
    <x v="162"/>
    <d v="2013-09-15T00:00:00"/>
    <n v="6"/>
    <s v="Standard Class"/>
    <s v="AP-10720"/>
    <x v="399"/>
    <x v="2"/>
    <s v="United States"/>
    <x v="303"/>
    <x v="31"/>
    <n v="2148"/>
    <x v="3"/>
    <s v="FUR-BO-10003450"/>
    <x v="0"/>
    <s v="Bookcases"/>
    <s v="Bush Westfield Collection Bookcases, Dark Cherry Finish"/>
    <n v="173.94"/>
    <n v="3"/>
    <n v="0"/>
    <n v="13.915199999999992"/>
    <n v="160.0248"/>
  </r>
  <r>
    <n v="2545"/>
    <s v="US-2013-114174"/>
    <n v="2013"/>
    <x v="162"/>
    <d v="2013-09-15T00:00:00"/>
    <n v="6"/>
    <s v="Standard Class"/>
    <s v="AP-10720"/>
    <x v="399"/>
    <x v="2"/>
    <s v="United States"/>
    <x v="303"/>
    <x v="31"/>
    <n v="2148"/>
    <x v="3"/>
    <s v="OFF-LA-10000248"/>
    <x v="1"/>
    <s v="Labels"/>
    <s v="Avery 52"/>
    <n v="14.76"/>
    <n v="4"/>
    <n v="0"/>
    <n v="6.9371999999999998"/>
    <n v="7.8228"/>
  </r>
  <r>
    <n v="2546"/>
    <s v="CA-2014-108070"/>
    <n v="2014"/>
    <x v="513"/>
    <d v="2014-04-21T00:00:00"/>
    <n v="4"/>
    <s v="Standard Class"/>
    <s v="JE-15745"/>
    <x v="32"/>
    <x v="0"/>
    <s v="United States"/>
    <x v="49"/>
    <x v="1"/>
    <n v="95123"/>
    <x v="1"/>
    <s v="OFF-ST-10004804"/>
    <x v="1"/>
    <s v="Storage"/>
    <s v="Belkin 19&quot; Vented Equipment Shelf, Black"/>
    <n v="205.92"/>
    <n v="4"/>
    <n v="0"/>
    <n v="2.0592000000000041"/>
    <n v="203.86079999999998"/>
  </r>
  <r>
    <n v="2547"/>
    <s v="CA-2014-108070"/>
    <n v="2014"/>
    <x v="513"/>
    <d v="2014-04-21T00:00:00"/>
    <n v="4"/>
    <s v="Standard Class"/>
    <s v="JE-15745"/>
    <x v="32"/>
    <x v="0"/>
    <s v="United States"/>
    <x v="49"/>
    <x v="1"/>
    <n v="95123"/>
    <x v="1"/>
    <s v="FUR-BO-10001337"/>
    <x v="0"/>
    <s v="Bookcases"/>
    <s v="O'Sullivan Living Dimensions 2-Shelf Bookcases"/>
    <n v="102.833"/>
    <n v="1"/>
    <n v="0.15"/>
    <n v="-6.0489999999999995"/>
    <n v="108.88200000000001"/>
  </r>
  <r>
    <n v="2548"/>
    <s v="US-2012-128090"/>
    <n v="2012"/>
    <x v="748"/>
    <d v="2012-08-22T00:00:00"/>
    <n v="6"/>
    <s v="Standard Class"/>
    <s v="JM-15865"/>
    <x v="622"/>
    <x v="0"/>
    <s v="United States"/>
    <x v="42"/>
    <x v="16"/>
    <n v="85023"/>
    <x v="1"/>
    <s v="OFF-AR-10002255"/>
    <x v="1"/>
    <s v="Art"/>
    <s v="Newell 346"/>
    <n v="2.3039999999999998"/>
    <n v="1"/>
    <n v="0.2"/>
    <n v="0.25919999999999999"/>
    <n v="2.0448"/>
  </r>
  <r>
    <n v="2549"/>
    <s v="US-2012-128090"/>
    <n v="2012"/>
    <x v="748"/>
    <d v="2012-08-22T00:00:00"/>
    <n v="6"/>
    <s v="Standard Class"/>
    <s v="JM-15865"/>
    <x v="622"/>
    <x v="0"/>
    <s v="United States"/>
    <x v="42"/>
    <x v="16"/>
    <n v="85023"/>
    <x v="1"/>
    <s v="TEC-PH-10002624"/>
    <x v="2"/>
    <s v="Phones"/>
    <s v="Samsung Galaxy S4 Mini"/>
    <n v="1879.96"/>
    <n v="5"/>
    <n v="0.2"/>
    <n v="211.49549999999977"/>
    <n v="1668.4645000000003"/>
  </r>
  <r>
    <n v="2550"/>
    <s v="US-2012-128090"/>
    <n v="2012"/>
    <x v="748"/>
    <d v="2012-08-22T00:00:00"/>
    <n v="6"/>
    <s v="Standard Class"/>
    <s v="JM-15865"/>
    <x v="622"/>
    <x v="0"/>
    <s v="United States"/>
    <x v="42"/>
    <x v="16"/>
    <n v="85023"/>
    <x v="1"/>
    <s v="OFF-PA-10001878"/>
    <x v="1"/>
    <s v="Paper"/>
    <s v="Xerox 1891"/>
    <n v="313.024"/>
    <n v="8"/>
    <n v="0.2"/>
    <n v="105.64559999999997"/>
    <n v="207.37840000000003"/>
  </r>
  <r>
    <n v="2551"/>
    <s v="US-2012-128090"/>
    <n v="2012"/>
    <x v="748"/>
    <d v="2012-08-22T00:00:00"/>
    <n v="6"/>
    <s v="Standard Class"/>
    <s v="JM-15865"/>
    <x v="622"/>
    <x v="0"/>
    <s v="United States"/>
    <x v="42"/>
    <x v="16"/>
    <n v="85023"/>
    <x v="1"/>
    <s v="OFF-LA-10000452"/>
    <x v="1"/>
    <s v="Labels"/>
    <s v="Avery 488"/>
    <n v="5.04"/>
    <n v="2"/>
    <n v="0.2"/>
    <n v="1.764"/>
    <n v="3.2759999999999998"/>
  </r>
  <r>
    <n v="2552"/>
    <s v="CA-2014-101042"/>
    <n v="2014"/>
    <x v="123"/>
    <d v="2014-11-24T00:00:00"/>
    <n v="4"/>
    <s v="Standard Class"/>
    <s v="AB-10105"/>
    <x v="455"/>
    <x v="0"/>
    <s v="United States"/>
    <x v="0"/>
    <x v="0"/>
    <n v="42420"/>
    <x v="0"/>
    <s v="FUR-FU-10004665"/>
    <x v="0"/>
    <s v="Furnishings"/>
    <s v="3M Polarizing Task Lamp with Clamp Arm, Light Gray"/>
    <n v="821.87999999999988"/>
    <n v="6"/>
    <n v="0"/>
    <n v="213.68880000000001"/>
    <n v="608.19119999999987"/>
  </r>
  <r>
    <n v="2553"/>
    <s v="CA-2014-101042"/>
    <n v="2014"/>
    <x v="123"/>
    <d v="2014-11-24T00:00:00"/>
    <n v="4"/>
    <s v="Standard Class"/>
    <s v="AB-10105"/>
    <x v="455"/>
    <x v="0"/>
    <s v="United States"/>
    <x v="0"/>
    <x v="0"/>
    <n v="42420"/>
    <x v="0"/>
    <s v="OFF-BI-10000088"/>
    <x v="1"/>
    <s v="Binders"/>
    <s v="GBC Imprintable Covers"/>
    <n v="21.96"/>
    <n v="2"/>
    <n v="0"/>
    <n v="10.760400000000001"/>
    <n v="11.1996"/>
  </r>
  <r>
    <n v="2554"/>
    <s v="CA-2013-155439"/>
    <n v="2013"/>
    <x v="749"/>
    <d v="2013-09-19T00:00:00"/>
    <n v="4"/>
    <s v="Standard Class"/>
    <s v="PN-18775"/>
    <x v="43"/>
    <x v="2"/>
    <s v="United States"/>
    <x v="29"/>
    <x v="20"/>
    <n v="29203"/>
    <x v="0"/>
    <s v="OFF-PA-10000029"/>
    <x v="1"/>
    <s v="Paper"/>
    <s v="Xerox 224"/>
    <n v="25.92"/>
    <n v="4"/>
    <n v="0"/>
    <n v="12.441600000000001"/>
    <n v="13.478400000000001"/>
  </r>
  <r>
    <n v="2555"/>
    <s v="CA-2013-118626"/>
    <n v="2013"/>
    <x v="243"/>
    <d v="2013-08-21T00:00:00"/>
    <n v="5"/>
    <s v="Standard Class"/>
    <s v="JC-15775"/>
    <x v="547"/>
    <x v="0"/>
    <s v="United States"/>
    <x v="315"/>
    <x v="2"/>
    <n v="32303"/>
    <x v="0"/>
    <s v="TEC-PH-10000369"/>
    <x v="2"/>
    <s v="Phones"/>
    <s v="HTC One Mini"/>
    <n v="705.54399999999998"/>
    <n v="7"/>
    <n v="0.2"/>
    <n v="70.554400000000072"/>
    <n v="634.98959999999988"/>
  </r>
  <r>
    <n v="2556"/>
    <s v="CA-2012-111458"/>
    <n v="2012"/>
    <x v="120"/>
    <d v="2012-09-30T00:00:00"/>
    <n v="4"/>
    <s v="Standard Class"/>
    <s v="PF-19165"/>
    <x v="58"/>
    <x v="0"/>
    <s v="United States"/>
    <x v="20"/>
    <x v="15"/>
    <n v="10035"/>
    <x v="3"/>
    <s v="TEC-AC-10001590"/>
    <x v="2"/>
    <s v="Accessories"/>
    <s v="Dell Slim USB Multimedia Keyboard"/>
    <n v="50"/>
    <n v="2"/>
    <n v="0"/>
    <n v="12"/>
    <n v="38"/>
  </r>
  <r>
    <n v="2557"/>
    <s v="US-2013-126844"/>
    <n v="2013"/>
    <x v="750"/>
    <d v="2013-10-15T00:00:00"/>
    <n v="6"/>
    <s v="Standard Class"/>
    <s v="BW-11110"/>
    <x v="308"/>
    <x v="1"/>
    <s v="United States"/>
    <x v="12"/>
    <x v="5"/>
    <n v="77070"/>
    <x v="2"/>
    <s v="FUR-FU-10004909"/>
    <x v="0"/>
    <s v="Furnishings"/>
    <s v="Contemporary Wood/Metal Frame"/>
    <n v="51.712000000000003"/>
    <n v="8"/>
    <n v="0.6"/>
    <n v="-32.320000000000007"/>
    <n v="84.032000000000011"/>
  </r>
  <r>
    <n v="2558"/>
    <s v="US-2012-112508"/>
    <n v="2012"/>
    <x v="539"/>
    <d v="2012-03-30T00:00:00"/>
    <n v="6"/>
    <s v="Standard Class"/>
    <s v="BP-11185"/>
    <x v="130"/>
    <x v="1"/>
    <s v="United States"/>
    <x v="197"/>
    <x v="2"/>
    <n v="33065"/>
    <x v="0"/>
    <s v="OFF-AP-10002287"/>
    <x v="1"/>
    <s v="Appliances"/>
    <s v="Eureka Sanitaire  Multi-Pro Heavy-Duty Upright, Disposable Bags"/>
    <n v="6.9920000000000009"/>
    <n v="2"/>
    <n v="0.2"/>
    <n v="0.52439999999999998"/>
    <n v="6.4676000000000009"/>
  </r>
  <r>
    <n v="2559"/>
    <s v="CA-2012-147788"/>
    <n v="2012"/>
    <x v="70"/>
    <d v="2012-06-04T00:00:00"/>
    <n v="4"/>
    <s v="Standard Class"/>
    <s v="TM-21010"/>
    <x v="612"/>
    <x v="0"/>
    <s v="United States"/>
    <x v="11"/>
    <x v="7"/>
    <n v="84057"/>
    <x v="1"/>
    <s v="FUR-BO-10004357"/>
    <x v="0"/>
    <s v="Bookcases"/>
    <s v="O'Sullivan Living Dimensions 3-Shelf Bookcases"/>
    <n v="1406.86"/>
    <n v="7"/>
    <n v="0"/>
    <n v="140.68599999999989"/>
    <n v="1266.174"/>
  </r>
  <r>
    <n v="2560"/>
    <s v="CA-2012-147788"/>
    <n v="2012"/>
    <x v="70"/>
    <d v="2012-06-04T00:00:00"/>
    <n v="4"/>
    <s v="Standard Class"/>
    <s v="TM-21010"/>
    <x v="612"/>
    <x v="0"/>
    <s v="United States"/>
    <x v="11"/>
    <x v="7"/>
    <n v="84057"/>
    <x v="1"/>
    <s v="OFF-LA-10003766"/>
    <x v="1"/>
    <s v="Labels"/>
    <s v="Self-Adhesive Removable Labels"/>
    <n v="15.75"/>
    <n v="5"/>
    <n v="0"/>
    <n v="7.5600000000000005"/>
    <n v="8.19"/>
  </r>
  <r>
    <n v="2561"/>
    <s v="CA-2012-147788"/>
    <n v="2012"/>
    <x v="70"/>
    <d v="2012-06-04T00:00:00"/>
    <n v="4"/>
    <s v="Standard Class"/>
    <s v="TM-21010"/>
    <x v="612"/>
    <x v="0"/>
    <s v="United States"/>
    <x v="11"/>
    <x v="7"/>
    <n v="84057"/>
    <x v="1"/>
    <s v="OFF-ST-10000046"/>
    <x v="1"/>
    <s v="Storage"/>
    <s v="Fellowes Super Stor/Drawer Files"/>
    <n v="323.10000000000002"/>
    <n v="2"/>
    <n v="0"/>
    <n v="61.38900000000001"/>
    <n v="261.71100000000001"/>
  </r>
  <r>
    <n v="2562"/>
    <s v="CA-2012-144288"/>
    <n v="2012"/>
    <x v="707"/>
    <d v="2012-12-31T00:00:00"/>
    <n v="6"/>
    <s v="Standard Class"/>
    <s v="MB-17305"/>
    <x v="93"/>
    <x v="0"/>
    <s v="United States"/>
    <x v="316"/>
    <x v="18"/>
    <n v="37211"/>
    <x v="0"/>
    <s v="OFF-LA-10003190"/>
    <x v="1"/>
    <s v="Labels"/>
    <s v="Avery 474"/>
    <n v="9.2159999999999993"/>
    <n v="4"/>
    <n v="0.2"/>
    <n v="3.3408000000000002"/>
    <n v="5.8751999999999995"/>
  </r>
  <r>
    <n v="2563"/>
    <s v="CA-2012-144288"/>
    <n v="2012"/>
    <x v="707"/>
    <d v="2012-12-31T00:00:00"/>
    <n v="6"/>
    <s v="Standard Class"/>
    <s v="MB-17305"/>
    <x v="93"/>
    <x v="0"/>
    <s v="United States"/>
    <x v="316"/>
    <x v="18"/>
    <n v="37211"/>
    <x v="0"/>
    <s v="OFF-PA-10002787"/>
    <x v="1"/>
    <s v="Paper"/>
    <s v="Xerox 227"/>
    <n v="10.368000000000002"/>
    <n v="2"/>
    <n v="0.2"/>
    <n v="3.6288"/>
    <n v="6.7392000000000021"/>
  </r>
  <r>
    <n v="2564"/>
    <s v="CA-2012-110632"/>
    <n v="2012"/>
    <x v="751"/>
    <d v="2012-03-22T00:00:00"/>
    <n v="5"/>
    <s v="Second Class"/>
    <s v="HR-14830"/>
    <x v="403"/>
    <x v="1"/>
    <s v="United States"/>
    <x v="20"/>
    <x v="15"/>
    <n v="10009"/>
    <x v="3"/>
    <s v="TEC-AC-10000387"/>
    <x v="2"/>
    <s v="Accessories"/>
    <s v="KeyTronic KT800P2 - Keyboard - Black"/>
    <n v="15.02"/>
    <n v="1"/>
    <n v="0"/>
    <n v="2.7035999999999998"/>
    <n v="12.3164"/>
  </r>
  <r>
    <n v="2565"/>
    <s v="CA-2012-110632"/>
    <n v="2012"/>
    <x v="751"/>
    <d v="2012-03-22T00:00:00"/>
    <n v="5"/>
    <s v="Second Class"/>
    <s v="HR-14830"/>
    <x v="403"/>
    <x v="1"/>
    <s v="United States"/>
    <x v="20"/>
    <x v="15"/>
    <n v="10009"/>
    <x v="3"/>
    <s v="OFF-ST-10001291"/>
    <x v="1"/>
    <s v="Storage"/>
    <s v="Tenex Personal Self-Stacking Standard File Box, Black/Gray"/>
    <n v="33.82"/>
    <n v="2"/>
    <n v="0"/>
    <n v="9.1313999999999993"/>
    <n v="24.688600000000001"/>
  </r>
  <r>
    <n v="2566"/>
    <s v="CA-2014-109589"/>
    <n v="2014"/>
    <x v="202"/>
    <d v="2014-12-25T00:00:00"/>
    <n v="3"/>
    <s v="First Class"/>
    <s v="BD-11635"/>
    <x v="631"/>
    <x v="0"/>
    <s v="United States"/>
    <x v="256"/>
    <x v="0"/>
    <n v="42104"/>
    <x v="0"/>
    <s v="TEC-AC-10003116"/>
    <x v="2"/>
    <s v="Accessories"/>
    <s v="Memorex Froggy Flash Drive 8 GB"/>
    <n v="71"/>
    <n v="4"/>
    <n v="0"/>
    <n v="27.689999999999998"/>
    <n v="43.31"/>
  </r>
  <r>
    <n v="2567"/>
    <s v="CA-2014-123967"/>
    <n v="2014"/>
    <x v="752"/>
    <d v="2014-11-04T00:00:00"/>
    <n v="2"/>
    <s v="Second Class"/>
    <s v="SF-20200"/>
    <x v="227"/>
    <x v="0"/>
    <s v="United States"/>
    <x v="317"/>
    <x v="4"/>
    <n v="98226"/>
    <x v="1"/>
    <s v="OFF-BI-10001308"/>
    <x v="1"/>
    <s v="Binders"/>
    <s v="GBC Standard Plastic Binding Systems' Combs"/>
    <n v="25.120000000000005"/>
    <n v="5"/>
    <n v="0.2"/>
    <n v="7.8499999999999979"/>
    <n v="17.270000000000007"/>
  </r>
  <r>
    <n v="2568"/>
    <s v="CA-2014-123967"/>
    <n v="2014"/>
    <x v="752"/>
    <d v="2014-11-04T00:00:00"/>
    <n v="2"/>
    <s v="Second Class"/>
    <s v="SF-20200"/>
    <x v="227"/>
    <x v="0"/>
    <s v="United States"/>
    <x v="317"/>
    <x v="4"/>
    <n v="98226"/>
    <x v="1"/>
    <s v="FUR-TA-10003954"/>
    <x v="0"/>
    <s v="Tables"/>
    <s v="Hon 94000 Series Round Tables"/>
    <n v="2665.62"/>
    <n v="9"/>
    <n v="0"/>
    <n v="239.90580000000011"/>
    <n v="2425.7141999999999"/>
  </r>
  <r>
    <n v="2569"/>
    <s v="CA-2014-148929"/>
    <n v="2014"/>
    <x v="210"/>
    <d v="2014-09-12T00:00:00"/>
    <n v="4"/>
    <s v="Standard Class"/>
    <s v="SP-20620"/>
    <x v="407"/>
    <x v="1"/>
    <s v="United States"/>
    <x v="20"/>
    <x v="15"/>
    <n v="10011"/>
    <x v="3"/>
    <s v="OFF-ST-10003282"/>
    <x v="1"/>
    <s v="Storage"/>
    <s v="Advantus 10-Drawer Portable Organizer, Chrome Metal Frame, Smoke Drawers"/>
    <n v="478.08"/>
    <n v="8"/>
    <n v="0"/>
    <n v="133.86240000000004"/>
    <n v="344.21759999999995"/>
  </r>
  <r>
    <n v="2570"/>
    <s v="CA-2014-134404"/>
    <n v="2014"/>
    <x v="753"/>
    <d v="2014-12-28T00:00:00"/>
    <n v="0"/>
    <s v="Same Day"/>
    <s v="DR-12880"/>
    <x v="112"/>
    <x v="1"/>
    <s v="United States"/>
    <x v="46"/>
    <x v="24"/>
    <n v="43055"/>
    <x v="3"/>
    <s v="TEC-PH-10000576"/>
    <x v="2"/>
    <s v="Phones"/>
    <s v="AT&amp;T 1080 Corded phone"/>
    <n v="164.38800000000001"/>
    <n v="2"/>
    <n v="0.4"/>
    <n v="-35.617400000000004"/>
    <n v="200.00540000000001"/>
  </r>
  <r>
    <n v="2571"/>
    <s v="CA-2014-134404"/>
    <n v="2014"/>
    <x v="753"/>
    <d v="2014-12-28T00:00:00"/>
    <n v="0"/>
    <s v="Same Day"/>
    <s v="DR-12880"/>
    <x v="112"/>
    <x v="1"/>
    <s v="United States"/>
    <x v="46"/>
    <x v="24"/>
    <n v="43055"/>
    <x v="3"/>
    <s v="OFF-AR-10004441"/>
    <x v="1"/>
    <s v="Art"/>
    <s v="BIC Brite Liner Highlighters"/>
    <n v="13.247999999999999"/>
    <n v="4"/>
    <n v="0.2"/>
    <n v="3.6431999999999998"/>
    <n v="9.6047999999999991"/>
  </r>
  <r>
    <n v="2572"/>
    <s v="CA-2014-109778"/>
    <n v="2014"/>
    <x v="11"/>
    <d v="2014-07-22T00:00:00"/>
    <n v="5"/>
    <s v="Standard Class"/>
    <s v="VM-21685"/>
    <x v="91"/>
    <x v="2"/>
    <s v="United States"/>
    <x v="318"/>
    <x v="10"/>
    <n v="60098"/>
    <x v="2"/>
    <s v="OFF-AR-10003759"/>
    <x v="1"/>
    <s v="Art"/>
    <s v="Crayola Anti Dust Chalk, 12/Pack"/>
    <n v="2.9120000000000004"/>
    <n v="2"/>
    <n v="0.2"/>
    <n v="0.90999999999999981"/>
    <n v="2.0020000000000007"/>
  </r>
  <r>
    <n v="2573"/>
    <s v="CA-2013-155845"/>
    <n v="2013"/>
    <x v="399"/>
    <d v="2013-08-16T00:00:00"/>
    <n v="3"/>
    <s v="Second Class"/>
    <s v="CM-12235"/>
    <x v="632"/>
    <x v="0"/>
    <s v="United States"/>
    <x v="238"/>
    <x v="5"/>
    <n v="75007"/>
    <x v="2"/>
    <s v="TEC-AC-10004145"/>
    <x v="2"/>
    <s v="Accessories"/>
    <s v="Logitech diNovo Edge Keyboard"/>
    <n v="1399.9440000000002"/>
    <n v="7"/>
    <n v="0.2"/>
    <n v="52.497900000000016"/>
    <n v="1347.4461000000001"/>
  </r>
  <r>
    <n v="2574"/>
    <s v="CA-2014-145128"/>
    <n v="2014"/>
    <x v="362"/>
    <d v="2014-07-15T00:00:00"/>
    <n v="5"/>
    <s v="Standard Class"/>
    <s v="SM-20320"/>
    <x v="598"/>
    <x v="2"/>
    <s v="United States"/>
    <x v="240"/>
    <x v="14"/>
    <n v="47905"/>
    <x v="2"/>
    <s v="FUR-FU-10000293"/>
    <x v="0"/>
    <s v="Furnishings"/>
    <s v="Eldon Antistatic Chair Mats for Low to Medium Pile Carpets"/>
    <n v="526.45000000000005"/>
    <n v="5"/>
    <n v="0"/>
    <n v="31.586999999999961"/>
    <n v="494.86300000000006"/>
  </r>
  <r>
    <n v="2575"/>
    <s v="CA-2011-129091"/>
    <n v="2011"/>
    <x v="754"/>
    <d v="2011-11-27T00:00:00"/>
    <n v="5"/>
    <s v="Standard Class"/>
    <s v="RA-19885"/>
    <x v="19"/>
    <x v="1"/>
    <s v="United States"/>
    <x v="38"/>
    <x v="32"/>
    <n v="31907"/>
    <x v="0"/>
    <s v="OFF-EN-10004955"/>
    <x v="1"/>
    <s v="Envelopes"/>
    <s v="Fashion Color Clasp Envelopes"/>
    <n v="16.23"/>
    <n v="3"/>
    <n v="0"/>
    <n v="7.9527000000000001"/>
    <n v="8.2773000000000003"/>
  </r>
  <r>
    <n v="2576"/>
    <s v="CA-2011-129091"/>
    <n v="2011"/>
    <x v="754"/>
    <d v="2011-11-27T00:00:00"/>
    <n v="5"/>
    <s v="Standard Class"/>
    <s v="RA-19885"/>
    <x v="19"/>
    <x v="1"/>
    <s v="United States"/>
    <x v="38"/>
    <x v="32"/>
    <n v="31907"/>
    <x v="0"/>
    <s v="OFF-BI-10001071"/>
    <x v="1"/>
    <s v="Binders"/>
    <s v="GBC ProClick Punch Binding System"/>
    <n v="319.89999999999998"/>
    <n v="5"/>
    <n v="0"/>
    <n v="156.751"/>
    <n v="163.14899999999997"/>
  </r>
  <r>
    <n v="2577"/>
    <s v="CA-2011-129091"/>
    <n v="2011"/>
    <x v="754"/>
    <d v="2011-11-27T00:00:00"/>
    <n v="5"/>
    <s v="Standard Class"/>
    <s v="RA-19885"/>
    <x v="19"/>
    <x v="1"/>
    <s v="United States"/>
    <x v="38"/>
    <x v="32"/>
    <n v="31907"/>
    <x v="0"/>
    <s v="OFF-EN-10001990"/>
    <x v="1"/>
    <s v="Envelopes"/>
    <s v="Staples"/>
    <n v="11.36"/>
    <n v="2"/>
    <n v="0"/>
    <n v="5.3391999999999991"/>
    <n v="6.0208000000000004"/>
  </r>
  <r>
    <n v="2578"/>
    <s v="CA-2011-129091"/>
    <n v="2011"/>
    <x v="754"/>
    <d v="2011-11-27T00:00:00"/>
    <n v="5"/>
    <s v="Standard Class"/>
    <s v="RA-19885"/>
    <x v="19"/>
    <x v="1"/>
    <s v="United States"/>
    <x v="38"/>
    <x v="32"/>
    <n v="31907"/>
    <x v="0"/>
    <s v="OFF-AP-10002734"/>
    <x v="1"/>
    <s v="Appliances"/>
    <s v="Holmes Harmony HEPA Air Purifier for 17 x 20 Room"/>
    <n v="675.12"/>
    <n v="3"/>
    <n v="0"/>
    <n v="290.30160000000001"/>
    <n v="384.8184"/>
  </r>
  <r>
    <n v="2579"/>
    <s v="US-2011-155502"/>
    <n v="2011"/>
    <x v="755"/>
    <d v="2011-02-01T00:00:00"/>
    <n v="5"/>
    <s v="Standard Class"/>
    <s v="SD-20485"/>
    <x v="174"/>
    <x v="2"/>
    <s v="United States"/>
    <x v="166"/>
    <x v="17"/>
    <n v="22304"/>
    <x v="0"/>
    <s v="FUR-FU-10004587"/>
    <x v="0"/>
    <s v="Furnishings"/>
    <s v="GE General Use Halogen Bulbs, 100 Watts, 1 Bulb per Pack"/>
    <n v="62.820000000000007"/>
    <n v="3"/>
    <n v="0"/>
    <n v="30.7818"/>
    <n v="32.038200000000003"/>
  </r>
  <r>
    <n v="2580"/>
    <s v="US-2011-155502"/>
    <n v="2011"/>
    <x v="755"/>
    <d v="2011-02-01T00:00:00"/>
    <n v="5"/>
    <s v="Standard Class"/>
    <s v="SD-20485"/>
    <x v="174"/>
    <x v="2"/>
    <s v="United States"/>
    <x v="166"/>
    <x v="17"/>
    <n v="22304"/>
    <x v="0"/>
    <s v="OFF-ST-10004337"/>
    <x v="1"/>
    <s v="Storage"/>
    <s v="SAFCO Commercial Wire Shelving, 72h"/>
    <n v="489.92"/>
    <n v="8"/>
    <n v="0"/>
    <n v="0"/>
    <n v="489.92"/>
  </r>
  <r>
    <n v="2581"/>
    <s v="US-2011-155502"/>
    <n v="2011"/>
    <x v="755"/>
    <d v="2011-02-01T00:00:00"/>
    <n v="5"/>
    <s v="Standard Class"/>
    <s v="SD-20485"/>
    <x v="174"/>
    <x v="2"/>
    <s v="United States"/>
    <x v="166"/>
    <x v="17"/>
    <n v="22304"/>
    <x v="0"/>
    <s v="OFF-PA-10003072"/>
    <x v="1"/>
    <s v="Paper"/>
    <s v="Eureka Recycled Copy Paper 8 1/2&quot; x 11&quot;, Ream"/>
    <n v="19.440000000000001"/>
    <n v="3"/>
    <n v="0"/>
    <n v="9.3312000000000008"/>
    <n v="10.1088"/>
  </r>
  <r>
    <n v="2582"/>
    <s v="US-2011-155502"/>
    <n v="2011"/>
    <x v="755"/>
    <d v="2011-02-01T00:00:00"/>
    <n v="5"/>
    <s v="Standard Class"/>
    <s v="SD-20485"/>
    <x v="174"/>
    <x v="2"/>
    <s v="United States"/>
    <x v="166"/>
    <x v="17"/>
    <n v="22304"/>
    <x v="0"/>
    <s v="OFF-PA-10000380"/>
    <x v="1"/>
    <s v="Paper"/>
    <s v="REDIFORM Incoming/Outgoing Call Register, 11&quot; X 8 1/2&quot;, 100 Messages"/>
    <n v="16.68"/>
    <n v="2"/>
    <n v="0"/>
    <n v="8.34"/>
    <n v="8.34"/>
  </r>
  <r>
    <n v="2583"/>
    <s v="US-2011-155502"/>
    <n v="2011"/>
    <x v="755"/>
    <d v="2011-02-01T00:00:00"/>
    <n v="5"/>
    <s v="Standard Class"/>
    <s v="SD-20485"/>
    <x v="174"/>
    <x v="2"/>
    <s v="United States"/>
    <x v="166"/>
    <x v="17"/>
    <n v="22304"/>
    <x v="0"/>
    <s v="TEC-PH-10004833"/>
    <x v="2"/>
    <s v="Phones"/>
    <s v="Macally Suction Cup Mount"/>
    <n v="155.35"/>
    <n v="13"/>
    <n v="0"/>
    <n v="0"/>
    <n v="155.35"/>
  </r>
  <r>
    <n v="2584"/>
    <s v="US-2011-155502"/>
    <n v="2011"/>
    <x v="755"/>
    <d v="2011-02-01T00:00:00"/>
    <n v="5"/>
    <s v="Standard Class"/>
    <s v="SD-20485"/>
    <x v="174"/>
    <x v="2"/>
    <s v="United States"/>
    <x v="166"/>
    <x v="17"/>
    <n v="22304"/>
    <x v="0"/>
    <s v="FUR-FU-10001847"/>
    <x v="0"/>
    <s v="Furnishings"/>
    <s v="Eldon Image Series Black Desk Accessories"/>
    <n v="12.419999999999998"/>
    <n v="3"/>
    <n v="0"/>
    <n v="4.4711999999999996"/>
    <n v="7.9487999999999985"/>
  </r>
  <r>
    <n v="2585"/>
    <s v="US-2011-155502"/>
    <n v="2011"/>
    <x v="755"/>
    <d v="2011-02-01T00:00:00"/>
    <n v="5"/>
    <s v="Standard Class"/>
    <s v="SD-20485"/>
    <x v="174"/>
    <x v="2"/>
    <s v="United States"/>
    <x v="166"/>
    <x v="17"/>
    <n v="22304"/>
    <x v="0"/>
    <s v="TEC-PH-10002103"/>
    <x v="2"/>
    <s v="Phones"/>
    <s v="Jabra SPEAK 410"/>
    <n v="187.98"/>
    <n v="2"/>
    <n v="0"/>
    <n v="52.634399999999999"/>
    <n v="135.34559999999999"/>
  </r>
  <r>
    <n v="2586"/>
    <s v="CA-2012-121041"/>
    <n v="2012"/>
    <x v="502"/>
    <d v="2012-11-10T00:00:00"/>
    <n v="7"/>
    <s v="Standard Class"/>
    <s v="CS-12250"/>
    <x v="294"/>
    <x v="1"/>
    <s v="United States"/>
    <x v="319"/>
    <x v="5"/>
    <n v="76117"/>
    <x v="2"/>
    <s v="OFF-EN-10001137"/>
    <x v="1"/>
    <s v="Envelopes"/>
    <s v="#10 Gummed Flap White Envelopes, 100/Box"/>
    <n v="6.6080000000000005"/>
    <n v="2"/>
    <n v="0.2"/>
    <n v="2.1475999999999997"/>
    <n v="4.4604000000000008"/>
  </r>
  <r>
    <n v="2587"/>
    <s v="CA-2014-131695"/>
    <n v="2014"/>
    <x v="160"/>
    <d v="2014-07-07T00:00:00"/>
    <n v="6"/>
    <s v="Standard Class"/>
    <s v="RA-19285"/>
    <x v="267"/>
    <x v="0"/>
    <s v="United States"/>
    <x v="20"/>
    <x v="15"/>
    <n v="10024"/>
    <x v="3"/>
    <s v="OFF-ST-10001476"/>
    <x v="1"/>
    <s v="Storage"/>
    <s v="Steel Personal Filing/Posting Tote"/>
    <n v="248.57"/>
    <n v="7"/>
    <n v="0"/>
    <n v="67.113900000000015"/>
    <n v="181.45609999999999"/>
  </r>
  <r>
    <n v="2588"/>
    <s v="CA-2014-131695"/>
    <n v="2014"/>
    <x v="160"/>
    <d v="2014-07-07T00:00:00"/>
    <n v="6"/>
    <s v="Standard Class"/>
    <s v="RA-19285"/>
    <x v="267"/>
    <x v="0"/>
    <s v="United States"/>
    <x v="20"/>
    <x v="15"/>
    <n v="10024"/>
    <x v="3"/>
    <s v="FUR-FU-10002045"/>
    <x v="0"/>
    <s v="Furnishings"/>
    <s v="Executive Impressions 14&quot;"/>
    <n v="22.23"/>
    <n v="1"/>
    <n v="0"/>
    <n v="9.7812000000000019"/>
    <n v="12.448799999999999"/>
  </r>
  <r>
    <n v="2589"/>
    <s v="CA-2013-137729"/>
    <n v="2013"/>
    <x v="465"/>
    <d v="2013-05-10T00:00:00"/>
    <n v="4"/>
    <s v="Standard Class"/>
    <s v="BF-11005"/>
    <x v="593"/>
    <x v="2"/>
    <s v="United States"/>
    <x v="1"/>
    <x v="1"/>
    <n v="90004"/>
    <x v="1"/>
    <s v="OFF-ST-10001505"/>
    <x v="1"/>
    <s v="Storage"/>
    <s v="Perma STOR-ALL Hanging File Box, 13 1/8&quot;W x 12 1/4&quot;D x 10 1/2&quot;H"/>
    <n v="5.98"/>
    <n v="1"/>
    <n v="0"/>
    <n v="1.0165999999999995"/>
    <n v="4.9634000000000009"/>
  </r>
  <r>
    <n v="2590"/>
    <s v="CA-2013-137729"/>
    <n v="2013"/>
    <x v="465"/>
    <d v="2013-05-10T00:00:00"/>
    <n v="4"/>
    <s v="Standard Class"/>
    <s v="BF-11005"/>
    <x v="593"/>
    <x v="2"/>
    <s v="United States"/>
    <x v="1"/>
    <x v="1"/>
    <n v="90004"/>
    <x v="1"/>
    <s v="TEC-PH-10001433"/>
    <x v="2"/>
    <s v="Phones"/>
    <s v="Cisco Small Business SPA 502G VoIP phone"/>
    <n v="246.16800000000001"/>
    <n v="3"/>
    <n v="0.2"/>
    <n v="21.539699999999996"/>
    <n v="224.62830000000002"/>
  </r>
  <r>
    <n v="2591"/>
    <s v="US-2013-115455"/>
    <n v="2013"/>
    <x v="162"/>
    <d v="2013-09-15T00:00:00"/>
    <n v="6"/>
    <s v="Standard Class"/>
    <s v="SE-20110"/>
    <x v="339"/>
    <x v="0"/>
    <s v="United States"/>
    <x v="320"/>
    <x v="10"/>
    <n v="60090"/>
    <x v="2"/>
    <s v="FUR-FU-10004671"/>
    <x v="0"/>
    <s v="Furnishings"/>
    <s v="Executive Impressions 12&quot; Wall Clock"/>
    <n v="14.136000000000003"/>
    <n v="2"/>
    <n v="0.6"/>
    <n v="-7.774799999999999"/>
    <n v="21.910800000000002"/>
  </r>
  <r>
    <n v="2592"/>
    <s v="US-2013-115455"/>
    <n v="2013"/>
    <x v="162"/>
    <d v="2013-09-15T00:00:00"/>
    <n v="6"/>
    <s v="Standard Class"/>
    <s v="SE-20110"/>
    <x v="339"/>
    <x v="0"/>
    <s v="United States"/>
    <x v="320"/>
    <x v="10"/>
    <n v="60090"/>
    <x v="2"/>
    <s v="FUR-TA-10003569"/>
    <x v="0"/>
    <s v="Tables"/>
    <s v="Bretford CR8500 Series Meeting Room Furniture"/>
    <n v="601.47"/>
    <n v="3"/>
    <n v="0.5"/>
    <n v="-300.73500000000001"/>
    <n v="902.20500000000004"/>
  </r>
  <r>
    <n v="2593"/>
    <s v="CA-2014-128300"/>
    <n v="2014"/>
    <x v="221"/>
    <d v="2014-11-27T00:00:00"/>
    <n v="2"/>
    <s v="Second Class"/>
    <s v="RS-19765"/>
    <x v="276"/>
    <x v="1"/>
    <s v="United States"/>
    <x v="321"/>
    <x v="20"/>
    <n v="29483"/>
    <x v="0"/>
    <s v="TEC-PH-10002807"/>
    <x v="2"/>
    <s v="Phones"/>
    <s v="Motorla HX550 Universal Bluetooth Headset"/>
    <n v="79.099999999999994"/>
    <n v="2"/>
    <n v="0"/>
    <n v="39.549999999999997"/>
    <n v="39.549999999999997"/>
  </r>
  <r>
    <n v="2594"/>
    <s v="CA-2014-128300"/>
    <n v="2014"/>
    <x v="221"/>
    <d v="2014-11-27T00:00:00"/>
    <n v="2"/>
    <s v="Second Class"/>
    <s v="RS-19765"/>
    <x v="276"/>
    <x v="1"/>
    <s v="United States"/>
    <x v="321"/>
    <x v="20"/>
    <n v="29483"/>
    <x v="0"/>
    <s v="OFF-BI-10001597"/>
    <x v="1"/>
    <s v="Binders"/>
    <s v="Wilson Jones Ledger-Size, Piano-Hinge Binder, 2&quot;, Blue"/>
    <n v="327.84"/>
    <n v="8"/>
    <n v="0"/>
    <n v="157.36319999999998"/>
    <n v="170.4768"/>
  </r>
  <r>
    <n v="2595"/>
    <s v="CA-2014-149048"/>
    <n v="2014"/>
    <x v="726"/>
    <d v="2014-05-18T00:00:00"/>
    <n v="4"/>
    <s v="Standard Class"/>
    <s v="BM-11650"/>
    <x v="312"/>
    <x v="1"/>
    <s v="United States"/>
    <x v="38"/>
    <x v="14"/>
    <n v="47201"/>
    <x v="2"/>
    <s v="OFF-EN-10003296"/>
    <x v="1"/>
    <s v="Envelopes"/>
    <s v="Tyvek Side-Opening Peel &amp; Seel Expanding Envelopes"/>
    <n v="180.96"/>
    <n v="2"/>
    <n v="0"/>
    <n v="81.432000000000002"/>
    <n v="99.528000000000006"/>
  </r>
  <r>
    <n v="2596"/>
    <s v="CA-2014-149048"/>
    <n v="2014"/>
    <x v="726"/>
    <d v="2014-05-18T00:00:00"/>
    <n v="4"/>
    <s v="Standard Class"/>
    <s v="BM-11650"/>
    <x v="312"/>
    <x v="1"/>
    <s v="United States"/>
    <x v="38"/>
    <x v="14"/>
    <n v="47201"/>
    <x v="2"/>
    <s v="OFF-BI-10004632"/>
    <x v="1"/>
    <s v="Binders"/>
    <s v="Ibico Hi-Tech Manual Binding System"/>
    <n v="914.97"/>
    <n v="3"/>
    <n v="0"/>
    <n v="411.73649999999998"/>
    <n v="503.23350000000005"/>
  </r>
  <r>
    <n v="2597"/>
    <s v="CA-2014-149048"/>
    <n v="2014"/>
    <x v="726"/>
    <d v="2014-05-18T00:00:00"/>
    <n v="4"/>
    <s v="Standard Class"/>
    <s v="BM-11650"/>
    <x v="312"/>
    <x v="1"/>
    <s v="United States"/>
    <x v="38"/>
    <x v="14"/>
    <n v="47201"/>
    <x v="2"/>
    <s v="TEC-PH-10002310"/>
    <x v="2"/>
    <s v="Phones"/>
    <s v="Plantronics Calisto P620-M USB Wireless Speakerphone System"/>
    <n v="587.97"/>
    <n v="3"/>
    <n v="0"/>
    <n v="158.75190000000003"/>
    <n v="429.21809999999999"/>
  </r>
  <r>
    <n v="2598"/>
    <s v="CA-2014-149048"/>
    <n v="2014"/>
    <x v="726"/>
    <d v="2014-05-18T00:00:00"/>
    <n v="4"/>
    <s v="Standard Class"/>
    <s v="BM-11650"/>
    <x v="312"/>
    <x v="1"/>
    <s v="United States"/>
    <x v="38"/>
    <x v="14"/>
    <n v="47201"/>
    <x v="2"/>
    <s v="OFF-ST-10000078"/>
    <x v="1"/>
    <s v="Storage"/>
    <s v="Tennsco 6- and 18-Compartment Lockers"/>
    <n v="530.34"/>
    <n v="2"/>
    <n v="0"/>
    <n v="95.461199999999963"/>
    <n v="434.87880000000007"/>
  </r>
  <r>
    <n v="2599"/>
    <s v="CA-2014-149048"/>
    <n v="2014"/>
    <x v="726"/>
    <d v="2014-05-18T00:00:00"/>
    <n v="4"/>
    <s v="Standard Class"/>
    <s v="BM-11650"/>
    <x v="312"/>
    <x v="1"/>
    <s v="United States"/>
    <x v="38"/>
    <x v="14"/>
    <n v="47201"/>
    <x v="2"/>
    <s v="OFF-PA-10001752"/>
    <x v="1"/>
    <s v="Paper"/>
    <s v="Hammermill CopyPlus Copy Paper (20Lb. and 84 Bright)"/>
    <n v="14.940000000000001"/>
    <n v="3"/>
    <n v="0"/>
    <n v="7.3206000000000007"/>
    <n v="7.6194000000000006"/>
  </r>
  <r>
    <n v="2600"/>
    <s v="CA-2014-108553"/>
    <n v="2014"/>
    <x v="756"/>
    <d v="2014-04-30T00:00:00"/>
    <n v="6"/>
    <s v="Standard Class"/>
    <s v="SK-19990"/>
    <x v="85"/>
    <x v="0"/>
    <s v="United States"/>
    <x v="20"/>
    <x v="15"/>
    <n v="10024"/>
    <x v="3"/>
    <s v="OFF-AP-10000026"/>
    <x v="1"/>
    <s v="Appliances"/>
    <s v="Tripp Lite Isotel 6 Outlet Surge Protector with Fax/Modem Protection"/>
    <n v="121.94"/>
    <n v="2"/>
    <n v="0"/>
    <n v="35.362599999999986"/>
    <n v="86.577400000000011"/>
  </r>
  <r>
    <n v="2601"/>
    <s v="CA-2014-108553"/>
    <n v="2014"/>
    <x v="756"/>
    <d v="2014-04-30T00:00:00"/>
    <n v="6"/>
    <s v="Standard Class"/>
    <s v="SK-19990"/>
    <x v="85"/>
    <x v="0"/>
    <s v="United States"/>
    <x v="20"/>
    <x v="15"/>
    <n v="10024"/>
    <x v="3"/>
    <s v="OFF-SU-10002573"/>
    <x v="1"/>
    <s v="Supplies"/>
    <s v="Acme 10&quot; Easy Grip Assistive Scissors"/>
    <n v="122.71000000000001"/>
    <n v="7"/>
    <n v="0"/>
    <n v="36.812999999999988"/>
    <n v="85.89700000000002"/>
  </r>
  <r>
    <n v="2602"/>
    <s v="CA-2013-165848"/>
    <n v="2013"/>
    <x v="30"/>
    <d v="2013-06-05T00:00:00"/>
    <n v="0"/>
    <s v="Same Day"/>
    <s v="EN-13780"/>
    <x v="633"/>
    <x v="0"/>
    <s v="United States"/>
    <x v="20"/>
    <x v="15"/>
    <n v="10035"/>
    <x v="3"/>
    <s v="OFF-PA-10000349"/>
    <x v="1"/>
    <s v="Paper"/>
    <s v="Staples"/>
    <n v="14.940000000000001"/>
    <n v="3"/>
    <n v="0"/>
    <n v="7.0218000000000007"/>
    <n v="7.9182000000000006"/>
  </r>
  <r>
    <n v="2603"/>
    <s v="CA-2013-165848"/>
    <n v="2013"/>
    <x v="30"/>
    <d v="2013-06-05T00:00:00"/>
    <n v="0"/>
    <s v="Same Day"/>
    <s v="EN-13780"/>
    <x v="633"/>
    <x v="0"/>
    <s v="United States"/>
    <x v="20"/>
    <x v="15"/>
    <n v="10035"/>
    <x v="3"/>
    <s v="TEC-MA-10003356"/>
    <x v="2"/>
    <s v="Machines"/>
    <s v="Panasonic KX MC6040 Color Laser Multifunction Printer"/>
    <n v="1349.85"/>
    <n v="3"/>
    <n v="0"/>
    <n v="364.45949999999993"/>
    <n v="985.39049999999997"/>
  </r>
  <r>
    <n v="2604"/>
    <s v="CA-2013-165848"/>
    <n v="2013"/>
    <x v="30"/>
    <d v="2013-06-05T00:00:00"/>
    <n v="0"/>
    <s v="Same Day"/>
    <s v="EN-13780"/>
    <x v="633"/>
    <x v="0"/>
    <s v="United States"/>
    <x v="20"/>
    <x v="15"/>
    <n v="10035"/>
    <x v="3"/>
    <s v="FUR-BO-10000362"/>
    <x v="0"/>
    <s v="Bookcases"/>
    <s v="Sauder Inglewood Library Bookcases"/>
    <n v="136.78399999999999"/>
    <n v="1"/>
    <n v="0.2"/>
    <n v="5.129400000000004"/>
    <n v="131.65459999999999"/>
  </r>
  <r>
    <n v="2605"/>
    <s v="CA-2013-165848"/>
    <n v="2013"/>
    <x v="30"/>
    <d v="2013-06-05T00:00:00"/>
    <n v="0"/>
    <s v="Same Day"/>
    <s v="EN-13780"/>
    <x v="633"/>
    <x v="0"/>
    <s v="United States"/>
    <x v="20"/>
    <x v="15"/>
    <n v="10035"/>
    <x v="3"/>
    <s v="FUR-FU-10003878"/>
    <x v="0"/>
    <s v="Furnishings"/>
    <s v="Linden 10&quot; Round Wall Clock, Black"/>
    <n v="61.12"/>
    <n v="4"/>
    <n v="0"/>
    <n v="20.780799999999999"/>
    <n v="40.339199999999998"/>
  </r>
  <r>
    <n v="2606"/>
    <s v="CA-2011-112718"/>
    <n v="2011"/>
    <x v="757"/>
    <d v="2011-12-21T00:00:00"/>
    <n v="5"/>
    <s v="Standard Class"/>
    <s v="KN-16450"/>
    <x v="634"/>
    <x v="1"/>
    <s v="United States"/>
    <x v="108"/>
    <x v="2"/>
    <n v="32216"/>
    <x v="0"/>
    <s v="OFF-BI-10000591"/>
    <x v="1"/>
    <s v="Binders"/>
    <s v="Avery Binder Labels"/>
    <n v="1.1670000000000003"/>
    <n v="1"/>
    <n v="0.7"/>
    <n v="-0.85579999999999989"/>
    <n v="2.0228000000000002"/>
  </r>
  <r>
    <n v="2607"/>
    <s v="CA-2013-154053"/>
    <n v="2013"/>
    <x v="758"/>
    <d v="2013-03-11T00:00:00"/>
    <n v="6"/>
    <s v="Standard Class"/>
    <s v="MG-17890"/>
    <x v="450"/>
    <x v="2"/>
    <s v="United States"/>
    <x v="70"/>
    <x v="1"/>
    <n v="92024"/>
    <x v="1"/>
    <s v="OFF-AR-10003727"/>
    <x v="1"/>
    <s v="Art"/>
    <s v="Berol Giant Pencil Sharpener"/>
    <n v="16.989999999999998"/>
    <n v="1"/>
    <n v="0"/>
    <n v="4.9270999999999976"/>
    <n v="12.062900000000001"/>
  </r>
  <r>
    <n v="2608"/>
    <s v="CA-2011-127446"/>
    <n v="2011"/>
    <x v="641"/>
    <d v="2011-11-30T00:00:00"/>
    <n v="5"/>
    <s v="Standard Class"/>
    <s v="MC-17590"/>
    <x v="565"/>
    <x v="1"/>
    <s v="United States"/>
    <x v="81"/>
    <x v="5"/>
    <n v="76017"/>
    <x v="2"/>
    <s v="TEC-AC-10001635"/>
    <x v="2"/>
    <s v="Accessories"/>
    <s v="KeyTronic KT400U2 - Keyboard - Black"/>
    <n v="24.672000000000001"/>
    <n v="3"/>
    <n v="0.2"/>
    <n v="0"/>
    <n v="24.672000000000001"/>
  </r>
  <r>
    <n v="2609"/>
    <s v="CA-2011-127446"/>
    <n v="2011"/>
    <x v="641"/>
    <d v="2011-11-30T00:00:00"/>
    <n v="5"/>
    <s v="Standard Class"/>
    <s v="MC-17590"/>
    <x v="565"/>
    <x v="1"/>
    <s v="United States"/>
    <x v="81"/>
    <x v="5"/>
    <n v="76017"/>
    <x v="2"/>
    <s v="OFF-LA-10001317"/>
    <x v="1"/>
    <s v="Labels"/>
    <s v="Avery 520"/>
    <n v="2.52"/>
    <n v="1"/>
    <n v="0.2"/>
    <n v="0.88200000000000001"/>
    <n v="1.6379999999999999"/>
  </r>
  <r>
    <n v="2610"/>
    <s v="CA-2011-127446"/>
    <n v="2011"/>
    <x v="641"/>
    <d v="2011-11-30T00:00:00"/>
    <n v="5"/>
    <s v="Standard Class"/>
    <s v="MC-17590"/>
    <x v="565"/>
    <x v="1"/>
    <s v="United States"/>
    <x v="81"/>
    <x v="5"/>
    <n v="76017"/>
    <x v="2"/>
    <s v="FUR-TA-10000577"/>
    <x v="0"/>
    <s v="Tables"/>
    <s v="Bretford CR4500 Series Slim Rectangular Table"/>
    <n v="1218.7349999999997"/>
    <n v="5"/>
    <n v="0.3"/>
    <n v="-121.87349999999992"/>
    <n v="1340.6084999999996"/>
  </r>
  <r>
    <n v="2611"/>
    <s v="CA-2011-127446"/>
    <n v="2011"/>
    <x v="641"/>
    <d v="2011-11-30T00:00:00"/>
    <n v="5"/>
    <s v="Standard Class"/>
    <s v="MC-17590"/>
    <x v="565"/>
    <x v="1"/>
    <s v="United States"/>
    <x v="81"/>
    <x v="5"/>
    <n v="76017"/>
    <x v="2"/>
    <s v="OFF-LA-10000248"/>
    <x v="1"/>
    <s v="Labels"/>
    <s v="Avery 52"/>
    <n v="5.9039999999999999"/>
    <n v="2"/>
    <n v="0.2"/>
    <n v="1.9925999999999999"/>
    <n v="3.9114"/>
  </r>
  <r>
    <n v="2612"/>
    <s v="CA-2011-127446"/>
    <n v="2011"/>
    <x v="641"/>
    <d v="2011-11-30T00:00:00"/>
    <n v="5"/>
    <s v="Standard Class"/>
    <s v="MC-17590"/>
    <x v="565"/>
    <x v="1"/>
    <s v="United States"/>
    <x v="81"/>
    <x v="5"/>
    <n v="76017"/>
    <x v="2"/>
    <s v="OFF-PA-10000955"/>
    <x v="1"/>
    <s v="Paper"/>
    <s v="Southworth 25% Cotton Granite Paper &amp; Envelopes"/>
    <n v="15.696000000000002"/>
    <n v="3"/>
    <n v="0.2"/>
    <n v="5.1011999999999995"/>
    <n v="10.594800000000003"/>
  </r>
  <r>
    <n v="2613"/>
    <s v="CA-2011-127446"/>
    <n v="2011"/>
    <x v="641"/>
    <d v="2011-11-30T00:00:00"/>
    <n v="5"/>
    <s v="Standard Class"/>
    <s v="MC-17590"/>
    <x v="565"/>
    <x v="1"/>
    <s v="United States"/>
    <x v="81"/>
    <x v="5"/>
    <n v="76017"/>
    <x v="2"/>
    <s v="FUR-FU-10000221"/>
    <x v="0"/>
    <s v="Furnishings"/>
    <s v="Master Caster Door Stop, Brown"/>
    <n v="6.0960000000000001"/>
    <n v="3"/>
    <n v="0.6"/>
    <n v="-3.9624000000000006"/>
    <n v="10.058400000000001"/>
  </r>
  <r>
    <n v="2614"/>
    <s v="CA-2013-137204"/>
    <n v="2013"/>
    <x v="236"/>
    <d v="2013-05-06T00:00:00"/>
    <n v="7"/>
    <s v="Standard Class"/>
    <s v="BO-11350"/>
    <x v="635"/>
    <x v="1"/>
    <s v="United States"/>
    <x v="1"/>
    <x v="1"/>
    <n v="90045"/>
    <x v="1"/>
    <s v="FUR-CH-10002304"/>
    <x v="0"/>
    <s v="Chairs"/>
    <s v="Global Stack Chair without Arms, Black"/>
    <n v="41.568000000000005"/>
    <n v="2"/>
    <n v="0.2"/>
    <n v="2.5980000000000008"/>
    <n v="38.970000000000006"/>
  </r>
  <r>
    <n v="2615"/>
    <s v="CA-2011-147298"/>
    <n v="2011"/>
    <x v="759"/>
    <d v="2011-05-03T00:00:00"/>
    <n v="7"/>
    <s v="Standard Class"/>
    <s v="AG-10300"/>
    <x v="636"/>
    <x v="1"/>
    <s v="United States"/>
    <x v="1"/>
    <x v="1"/>
    <n v="90049"/>
    <x v="1"/>
    <s v="FUR-CH-10004886"/>
    <x v="0"/>
    <s v="Chairs"/>
    <s v="Bevis Steel Folding Chairs"/>
    <n v="230.28000000000003"/>
    <n v="3"/>
    <n v="0.2"/>
    <n v="23.027999999999992"/>
    <n v="207.25200000000004"/>
  </r>
  <r>
    <n v="2616"/>
    <s v="CA-2011-147298"/>
    <n v="2011"/>
    <x v="759"/>
    <d v="2011-05-03T00:00:00"/>
    <n v="7"/>
    <s v="Standard Class"/>
    <s v="AG-10300"/>
    <x v="636"/>
    <x v="1"/>
    <s v="United States"/>
    <x v="1"/>
    <x v="1"/>
    <n v="90049"/>
    <x v="1"/>
    <s v="OFF-BI-10001525"/>
    <x v="1"/>
    <s v="Binders"/>
    <s v="Acco Pressboard Covers with Storage Hooks, 14 7/8&quot; x 11&quot;, Executive Red"/>
    <n v="18.288"/>
    <n v="6"/>
    <n v="0.2"/>
    <n v="5.714999999999999"/>
    <n v="12.573"/>
  </r>
  <r>
    <n v="2617"/>
    <s v="CA-2014-147942"/>
    <n v="2014"/>
    <x v="719"/>
    <d v="2014-04-06T00:00:00"/>
    <n v="4"/>
    <s v="Standard Class"/>
    <s v="MS-17365"/>
    <x v="333"/>
    <x v="0"/>
    <s v="United States"/>
    <x v="8"/>
    <x v="1"/>
    <n v="94110"/>
    <x v="1"/>
    <s v="OFF-LA-10003663"/>
    <x v="1"/>
    <s v="Labels"/>
    <s v="Avery 498"/>
    <n v="5.78"/>
    <n v="2"/>
    <n v="0"/>
    <n v="2.7166000000000001"/>
    <n v="3.0634000000000001"/>
  </r>
  <r>
    <n v="2618"/>
    <s v="CA-2014-147942"/>
    <n v="2014"/>
    <x v="719"/>
    <d v="2014-04-06T00:00:00"/>
    <n v="4"/>
    <s v="Standard Class"/>
    <s v="MS-17365"/>
    <x v="333"/>
    <x v="0"/>
    <s v="United States"/>
    <x v="8"/>
    <x v="1"/>
    <n v="94110"/>
    <x v="1"/>
    <s v="OFF-BI-10001294"/>
    <x v="1"/>
    <s v="Binders"/>
    <s v="Fellowes Binding Cases"/>
    <n v="121.67999999999999"/>
    <n v="13"/>
    <n v="0.2"/>
    <n v="38.024999999999977"/>
    <n v="83.655000000000015"/>
  </r>
  <r>
    <n v="2619"/>
    <s v="CA-2014-115931"/>
    <n v="2014"/>
    <x v="66"/>
    <d v="2014-12-27T00:00:00"/>
    <n v="4"/>
    <s v="Standard Class"/>
    <s v="JM-15655"/>
    <x v="487"/>
    <x v="1"/>
    <s v="United States"/>
    <x v="51"/>
    <x v="27"/>
    <n v="88220"/>
    <x v="1"/>
    <s v="OFF-AR-10000369"/>
    <x v="1"/>
    <s v="Art"/>
    <s v="Design Ebony Sketching Pencil"/>
    <n v="4.17"/>
    <n v="3"/>
    <n v="0"/>
    <n v="1.0841999999999998"/>
    <n v="3.0857999999999999"/>
  </r>
  <r>
    <n v="2620"/>
    <s v="CA-2014-115931"/>
    <n v="2014"/>
    <x v="66"/>
    <d v="2014-12-27T00:00:00"/>
    <n v="4"/>
    <s v="Standard Class"/>
    <s v="JM-15655"/>
    <x v="487"/>
    <x v="1"/>
    <s v="United States"/>
    <x v="51"/>
    <x v="27"/>
    <n v="88220"/>
    <x v="1"/>
    <s v="TEC-PH-10001300"/>
    <x v="2"/>
    <s v="Phones"/>
    <s v="iKross Bluetooth Portable Keyboard + Cell Phone Stand Holder + Brush for Apple iPhone 5S 5C 5, 4S 4"/>
    <n v="67.040000000000006"/>
    <n v="4"/>
    <n v="0.2"/>
    <n v="6.7039999999999971"/>
    <n v="60.336000000000013"/>
  </r>
  <r>
    <n v="2621"/>
    <s v="CA-2014-115931"/>
    <n v="2014"/>
    <x v="66"/>
    <d v="2014-12-27T00:00:00"/>
    <n v="4"/>
    <s v="Standard Class"/>
    <s v="JM-15655"/>
    <x v="487"/>
    <x v="1"/>
    <s v="United States"/>
    <x v="51"/>
    <x v="27"/>
    <n v="88220"/>
    <x v="1"/>
    <s v="OFF-ST-10000876"/>
    <x v="1"/>
    <s v="Storage"/>
    <s v="Eldon Simplefile Box Office"/>
    <n v="37.32"/>
    <n v="3"/>
    <n v="0"/>
    <n v="10.4496"/>
    <n v="26.8704"/>
  </r>
  <r>
    <n v="2622"/>
    <s v="CA-2014-115931"/>
    <n v="2014"/>
    <x v="66"/>
    <d v="2014-12-27T00:00:00"/>
    <n v="4"/>
    <s v="Standard Class"/>
    <s v="JM-15655"/>
    <x v="487"/>
    <x v="1"/>
    <s v="United States"/>
    <x v="51"/>
    <x v="27"/>
    <n v="88220"/>
    <x v="1"/>
    <s v="OFF-LA-10001404"/>
    <x v="1"/>
    <s v="Labels"/>
    <s v="Avery 517"/>
    <n v="18.45"/>
    <n v="5"/>
    <n v="0"/>
    <n v="8.6715"/>
    <n v="9.7784999999999993"/>
  </r>
  <r>
    <n v="2623"/>
    <s v="CA-2011-164861"/>
    <n v="2011"/>
    <x v="640"/>
    <d v="2011-12-06T00:00:00"/>
    <n v="3"/>
    <s v="Second Class"/>
    <s v="MC-17635"/>
    <x v="637"/>
    <x v="1"/>
    <s v="United States"/>
    <x v="285"/>
    <x v="25"/>
    <n v="63116"/>
    <x v="2"/>
    <s v="OFF-PA-10001972"/>
    <x v="1"/>
    <s v="Paper"/>
    <s v="Xerox 214"/>
    <n v="25.92"/>
    <n v="4"/>
    <n v="0"/>
    <n v="12.441600000000001"/>
    <n v="13.478400000000001"/>
  </r>
  <r>
    <n v="2624"/>
    <s v="CA-2014-127180"/>
    <n v="2014"/>
    <x v="760"/>
    <d v="2014-10-25T00:00:00"/>
    <n v="2"/>
    <s v="First Class"/>
    <s v="TA-21385"/>
    <x v="638"/>
    <x v="2"/>
    <s v="United States"/>
    <x v="20"/>
    <x v="15"/>
    <n v="10024"/>
    <x v="3"/>
    <s v="TEC-CO-10004722"/>
    <x v="2"/>
    <s v="Copiers"/>
    <s v="Canon imageCLASS 2200 Advanced Copier"/>
    <n v="11199.968000000001"/>
    <n v="4"/>
    <n v="0.2"/>
    <n v="3919.9887999999992"/>
    <n v="7279.9792000000016"/>
  </r>
  <r>
    <n v="2625"/>
    <s v="CA-2014-127180"/>
    <n v="2014"/>
    <x v="760"/>
    <d v="2014-10-25T00:00:00"/>
    <n v="2"/>
    <s v="First Class"/>
    <s v="TA-21385"/>
    <x v="638"/>
    <x v="2"/>
    <s v="United States"/>
    <x v="20"/>
    <x v="15"/>
    <n v="10024"/>
    <x v="3"/>
    <s v="TEC-PH-10001494"/>
    <x v="2"/>
    <s v="Phones"/>
    <s v="Polycom CX600 IP Phone VoIP phone"/>
    <n v="2399.6"/>
    <n v="8"/>
    <n v="0"/>
    <n v="647.89200000000005"/>
    <n v="1751.7079999999999"/>
  </r>
  <r>
    <n v="2626"/>
    <s v="CA-2014-127180"/>
    <n v="2014"/>
    <x v="760"/>
    <d v="2014-10-25T00:00:00"/>
    <n v="2"/>
    <s v="First Class"/>
    <s v="TA-21385"/>
    <x v="638"/>
    <x v="2"/>
    <s v="United States"/>
    <x v="20"/>
    <x v="15"/>
    <n v="10024"/>
    <x v="3"/>
    <s v="OFF-EN-10002500"/>
    <x v="1"/>
    <s v="Envelopes"/>
    <s v="Globe Weis Peel &amp; Seel First Class Envelopes"/>
    <n v="63.9"/>
    <n v="5"/>
    <n v="0"/>
    <n v="28.754999999999995"/>
    <n v="35.145000000000003"/>
  </r>
  <r>
    <n v="2627"/>
    <s v="CA-2014-127180"/>
    <n v="2014"/>
    <x v="760"/>
    <d v="2014-10-25T00:00:00"/>
    <n v="2"/>
    <s v="First Class"/>
    <s v="TA-21385"/>
    <x v="638"/>
    <x v="2"/>
    <s v="United States"/>
    <x v="20"/>
    <x v="15"/>
    <n v="10024"/>
    <x v="3"/>
    <s v="TEC-PH-10003800"/>
    <x v="2"/>
    <s v="Phones"/>
    <s v="i.Sound Portable Power - 8000 mAh"/>
    <n v="52.99"/>
    <n v="1"/>
    <n v="0"/>
    <n v="0.52989999999999782"/>
    <n v="52.460100000000004"/>
  </r>
  <r>
    <n v="2628"/>
    <s v="US-2014-165344"/>
    <n v="2014"/>
    <x v="38"/>
    <d v="2014-11-16T00:00:00"/>
    <n v="2"/>
    <s v="First Class"/>
    <s v="SB-20290"/>
    <x v="115"/>
    <x v="1"/>
    <s v="United States"/>
    <x v="24"/>
    <x v="24"/>
    <n v="45503"/>
    <x v="3"/>
    <s v="TEC-AC-10002399"/>
    <x v="2"/>
    <s v="Accessories"/>
    <s v="SanDisk Cruzer 32 GB USB Flash Drive"/>
    <n v="60.864000000000004"/>
    <n v="4"/>
    <n v="0.2"/>
    <n v="9.1295999999999964"/>
    <n v="51.734400000000008"/>
  </r>
  <r>
    <n v="2629"/>
    <s v="US-2014-165344"/>
    <n v="2014"/>
    <x v="38"/>
    <d v="2014-11-16T00:00:00"/>
    <n v="2"/>
    <s v="First Class"/>
    <s v="SB-20290"/>
    <x v="115"/>
    <x v="1"/>
    <s v="United States"/>
    <x v="24"/>
    <x v="24"/>
    <n v="45503"/>
    <x v="3"/>
    <s v="TEC-MA-10002210"/>
    <x v="2"/>
    <s v="Machines"/>
    <s v="Epson TM-T88V Direct Thermal Printer - Monochrome - Desktop"/>
    <n v="652.99500000000012"/>
    <n v="7"/>
    <n v="0.7"/>
    <n v="-935.95949999999993"/>
    <n v="1588.9545000000001"/>
  </r>
  <r>
    <n v="2630"/>
    <s v="US-2014-165344"/>
    <n v="2014"/>
    <x v="38"/>
    <d v="2014-11-16T00:00:00"/>
    <n v="2"/>
    <s v="First Class"/>
    <s v="SB-20290"/>
    <x v="115"/>
    <x v="1"/>
    <s v="United States"/>
    <x v="24"/>
    <x v="24"/>
    <n v="45503"/>
    <x v="3"/>
    <s v="OFF-BI-10003196"/>
    <x v="1"/>
    <s v="Binders"/>
    <s v="Accohide Poly Flexible Ring Binders"/>
    <n v="11.220000000000002"/>
    <n v="10"/>
    <n v="0.7"/>
    <n v="-7.4799999999999969"/>
    <n v="18.7"/>
  </r>
  <r>
    <n v="2631"/>
    <s v="CA-2012-168186"/>
    <n v="2012"/>
    <x v="229"/>
    <d v="2012-09-15T00:00:00"/>
    <n v="5"/>
    <s v="Standard Class"/>
    <s v="AB-10150"/>
    <x v="492"/>
    <x v="0"/>
    <s v="United States"/>
    <x v="251"/>
    <x v="26"/>
    <n v="74133"/>
    <x v="2"/>
    <s v="OFF-PA-10000477"/>
    <x v="1"/>
    <s v="Paper"/>
    <s v="Xerox 1952"/>
    <n v="14.940000000000001"/>
    <n v="3"/>
    <n v="0"/>
    <n v="7.0218000000000007"/>
    <n v="7.9182000000000006"/>
  </r>
  <r>
    <n v="2632"/>
    <s v="US-2014-110604"/>
    <n v="2014"/>
    <x v="356"/>
    <d v="2014-05-21T00:00:00"/>
    <n v="5"/>
    <s v="Standard Class"/>
    <s v="JF-15295"/>
    <x v="639"/>
    <x v="0"/>
    <s v="United States"/>
    <x v="4"/>
    <x v="4"/>
    <n v="98103"/>
    <x v="1"/>
    <s v="FUR-FU-10000076"/>
    <x v="0"/>
    <s v="Furnishings"/>
    <s v="24-Hour Round Wall Clock"/>
    <n v="39.96"/>
    <n v="2"/>
    <n v="0"/>
    <n v="17.182800000000004"/>
    <n v="22.777199999999997"/>
  </r>
  <r>
    <n v="2633"/>
    <s v="US-2014-110604"/>
    <n v="2014"/>
    <x v="356"/>
    <d v="2014-05-21T00:00:00"/>
    <n v="5"/>
    <s v="Standard Class"/>
    <s v="JF-15295"/>
    <x v="639"/>
    <x v="0"/>
    <s v="United States"/>
    <x v="4"/>
    <x v="4"/>
    <n v="98103"/>
    <x v="1"/>
    <s v="FUR-CH-10002017"/>
    <x v="0"/>
    <s v="Chairs"/>
    <s v="SAFCO Optional Arm Kit for Workspace Cribbage Stacking Chair"/>
    <n v="42.624000000000002"/>
    <n v="2"/>
    <n v="0.2"/>
    <n v="4.2623999999999977"/>
    <n v="38.361600000000003"/>
  </r>
  <r>
    <n v="2634"/>
    <s v="US-2014-110604"/>
    <n v="2014"/>
    <x v="356"/>
    <d v="2014-05-21T00:00:00"/>
    <n v="5"/>
    <s v="Standard Class"/>
    <s v="JF-15295"/>
    <x v="639"/>
    <x v="0"/>
    <s v="United States"/>
    <x v="4"/>
    <x v="4"/>
    <n v="98103"/>
    <x v="1"/>
    <s v="FUR-CH-10004287"/>
    <x v="0"/>
    <s v="Chairs"/>
    <s v="SAFCO Arco Folding Chair"/>
    <n v="220.96"/>
    <n v="1"/>
    <n v="0.2"/>
    <n v="24.857999999999983"/>
    <n v="196.10200000000003"/>
  </r>
  <r>
    <n v="2635"/>
    <s v="CA-2012-116750"/>
    <n v="2012"/>
    <x v="761"/>
    <d v="2012-07-10T00:00:00"/>
    <n v="5"/>
    <s v="Second Class"/>
    <s v="BF-10975"/>
    <x v="541"/>
    <x v="1"/>
    <s v="United States"/>
    <x v="115"/>
    <x v="3"/>
    <n v="28314"/>
    <x v="0"/>
    <s v="FUR-FU-10003829"/>
    <x v="0"/>
    <s v="Furnishings"/>
    <s v="Stackable Trays"/>
    <n v="4.9280000000000008"/>
    <n v="2"/>
    <n v="0.2"/>
    <n v="0.73919999999999941"/>
    <n v="4.1888000000000014"/>
  </r>
  <r>
    <n v="2636"/>
    <s v="CA-2012-116750"/>
    <n v="2012"/>
    <x v="761"/>
    <d v="2012-07-10T00:00:00"/>
    <n v="5"/>
    <s v="Second Class"/>
    <s v="BF-10975"/>
    <x v="541"/>
    <x v="1"/>
    <s v="United States"/>
    <x v="115"/>
    <x v="3"/>
    <n v="28314"/>
    <x v="0"/>
    <s v="OFF-BI-10004728"/>
    <x v="1"/>
    <s v="Binders"/>
    <s v="Wilson Jones Turn Tabs Binder Tool for Ring Binders"/>
    <n v="7.2300000000000022"/>
    <n v="5"/>
    <n v="0.7"/>
    <n v="-5.7840000000000007"/>
    <n v="13.014000000000003"/>
  </r>
  <r>
    <n v="2637"/>
    <s v="CA-2012-162369"/>
    <n v="2012"/>
    <x v="762"/>
    <d v="2012-08-19T00:00:00"/>
    <n v="4"/>
    <s v="Standard Class"/>
    <s v="TT-21265"/>
    <x v="640"/>
    <x v="1"/>
    <s v="United States"/>
    <x v="1"/>
    <x v="1"/>
    <n v="90045"/>
    <x v="1"/>
    <s v="OFF-ST-10000046"/>
    <x v="1"/>
    <s v="Storage"/>
    <s v="Fellowes Super Stor/Drawer Files"/>
    <n v="323.10000000000002"/>
    <n v="2"/>
    <n v="0"/>
    <n v="61.38900000000001"/>
    <n v="261.71100000000001"/>
  </r>
  <r>
    <n v="2638"/>
    <s v="CA-2014-108441"/>
    <n v="2014"/>
    <x v="492"/>
    <d v="2014-06-19T00:00:00"/>
    <n v="6"/>
    <s v="Standard Class"/>
    <s v="SB-20170"/>
    <x v="641"/>
    <x v="0"/>
    <s v="United States"/>
    <x v="20"/>
    <x v="15"/>
    <n v="10035"/>
    <x v="3"/>
    <s v="OFF-PA-10000697"/>
    <x v="1"/>
    <s v="Paper"/>
    <s v="TOPS Voice Message Log Book, Flash Format"/>
    <n v="19.04"/>
    <n v="4"/>
    <n v="0"/>
    <n v="9.3295999999999992"/>
    <n v="9.7103999999999999"/>
  </r>
  <r>
    <n v="2639"/>
    <s v="CA-2014-108441"/>
    <n v="2014"/>
    <x v="492"/>
    <d v="2014-06-19T00:00:00"/>
    <n v="6"/>
    <s v="Standard Class"/>
    <s v="SB-20170"/>
    <x v="641"/>
    <x v="0"/>
    <s v="United States"/>
    <x v="20"/>
    <x v="15"/>
    <n v="10035"/>
    <x v="3"/>
    <s v="OFF-BI-10000848"/>
    <x v="1"/>
    <s v="Binders"/>
    <s v="Angle-D Ring Binders"/>
    <n v="13.128"/>
    <n v="3"/>
    <n v="0.2"/>
    <n v="4.2665999999999986"/>
    <n v="8.8614000000000015"/>
  </r>
  <r>
    <n v="2640"/>
    <s v="CA-2014-108441"/>
    <n v="2014"/>
    <x v="492"/>
    <d v="2014-06-19T00:00:00"/>
    <n v="6"/>
    <s v="Standard Class"/>
    <s v="SB-20170"/>
    <x v="641"/>
    <x v="0"/>
    <s v="United States"/>
    <x v="20"/>
    <x v="15"/>
    <n v="10035"/>
    <x v="3"/>
    <s v="OFF-AR-10004691"/>
    <x v="1"/>
    <s v="Art"/>
    <s v="Boston 1730 StandUp Electric Pencil Sharpener"/>
    <n v="64.14"/>
    <n v="3"/>
    <n v="0"/>
    <n v="16.676400000000001"/>
    <n v="47.4636"/>
  </r>
  <r>
    <n v="2641"/>
    <s v="CA-2014-108441"/>
    <n v="2014"/>
    <x v="492"/>
    <d v="2014-06-19T00:00:00"/>
    <n v="6"/>
    <s v="Standard Class"/>
    <s v="SB-20170"/>
    <x v="641"/>
    <x v="0"/>
    <s v="United States"/>
    <x v="20"/>
    <x v="15"/>
    <n v="10035"/>
    <x v="3"/>
    <s v="FUR-CH-10000595"/>
    <x v="0"/>
    <s v="Chairs"/>
    <s v="Safco Contoured Stacking Chairs"/>
    <n v="858.24"/>
    <n v="4"/>
    <n v="0.1"/>
    <n v="143.03999999999996"/>
    <n v="715.2"/>
  </r>
  <r>
    <n v="2642"/>
    <s v="CA-2012-169740"/>
    <n v="2012"/>
    <x v="763"/>
    <d v="2012-02-25T00:00:00"/>
    <n v="5"/>
    <s v="Standard Class"/>
    <s v="LM-17065"/>
    <x v="215"/>
    <x v="0"/>
    <s v="United States"/>
    <x v="322"/>
    <x v="36"/>
    <n v="71901"/>
    <x v="0"/>
    <s v="TEC-AC-10000927"/>
    <x v="2"/>
    <s v="Accessories"/>
    <s v="Anker Ultrathin Bluetooth Wireless Keyboard Aluminum Cover with Stand "/>
    <n v="29.99"/>
    <n v="1"/>
    <n v="0"/>
    <n v="2.9989999999999988"/>
    <n v="26.991"/>
  </r>
  <r>
    <n v="2643"/>
    <s v="CA-2013-124051"/>
    <n v="2013"/>
    <x v="723"/>
    <d v="2013-12-31T00:00:00"/>
    <n v="1"/>
    <s v="First Class"/>
    <s v="KA-16525"/>
    <x v="567"/>
    <x v="0"/>
    <s v="United States"/>
    <x v="34"/>
    <x v="10"/>
    <n v="60505"/>
    <x v="2"/>
    <s v="OFF-PA-10001289"/>
    <x v="1"/>
    <s v="Paper"/>
    <s v="White Computer Printout Paper by Universal"/>
    <n v="186.048"/>
    <n v="6"/>
    <n v="0.2"/>
    <n v="67.442399999999992"/>
    <n v="118.60560000000001"/>
  </r>
  <r>
    <n v="2644"/>
    <s v="CA-2013-149111"/>
    <n v="2013"/>
    <x v="764"/>
    <d v="2013-04-22T00:00:00"/>
    <n v="4"/>
    <s v="Second Class"/>
    <s v="BF-11170"/>
    <x v="408"/>
    <x v="2"/>
    <s v="United States"/>
    <x v="253"/>
    <x v="3"/>
    <n v="27604"/>
    <x v="0"/>
    <s v="TEC-PH-10003092"/>
    <x v="2"/>
    <s v="Phones"/>
    <s v="Motorola L804"/>
    <n v="36.792000000000002"/>
    <n v="1"/>
    <n v="0.2"/>
    <n v="4.1390999999999991"/>
    <n v="32.652900000000002"/>
  </r>
  <r>
    <n v="2645"/>
    <s v="CA-2013-149111"/>
    <n v="2013"/>
    <x v="764"/>
    <d v="2013-04-22T00:00:00"/>
    <n v="4"/>
    <s v="Second Class"/>
    <s v="BF-11170"/>
    <x v="408"/>
    <x v="2"/>
    <s v="United States"/>
    <x v="253"/>
    <x v="3"/>
    <n v="27604"/>
    <x v="0"/>
    <s v="FUR-FU-10000206"/>
    <x v="0"/>
    <s v="Furnishings"/>
    <s v="GE General Purpose, Extra Long Life, Showcase &amp; Floodlight Incandescent Bulbs"/>
    <n v="18.624000000000002"/>
    <n v="8"/>
    <n v="0.2"/>
    <n v="6.2855999999999987"/>
    <n v="12.338400000000004"/>
  </r>
  <r>
    <n v="2646"/>
    <s v="CA-2011-131002"/>
    <n v="2011"/>
    <x v="557"/>
    <d v="2011-09-12T00:00:00"/>
    <n v="5"/>
    <s v="Second Class"/>
    <s v="TB-21400"/>
    <x v="483"/>
    <x v="0"/>
    <s v="United States"/>
    <x v="251"/>
    <x v="26"/>
    <n v="74133"/>
    <x v="2"/>
    <s v="FUR-FU-10004270"/>
    <x v="0"/>
    <s v="Furnishings"/>
    <s v="Executive Impressions 13&quot; Clairmont Wall Clock"/>
    <n v="57.69"/>
    <n v="3"/>
    <n v="0"/>
    <n v="23.652900000000002"/>
    <n v="34.037099999999995"/>
  </r>
  <r>
    <n v="2647"/>
    <s v="CA-2011-131002"/>
    <n v="2011"/>
    <x v="557"/>
    <d v="2011-09-12T00:00:00"/>
    <n v="5"/>
    <s v="Second Class"/>
    <s v="TB-21400"/>
    <x v="483"/>
    <x v="0"/>
    <s v="United States"/>
    <x v="251"/>
    <x v="26"/>
    <n v="74133"/>
    <x v="2"/>
    <s v="OFF-BI-10000948"/>
    <x v="1"/>
    <s v="Binders"/>
    <s v="GBC Laser Imprintable Binding System Covers, Desert Sand"/>
    <n v="42.81"/>
    <n v="3"/>
    <n v="0"/>
    <n v="20.120699999999999"/>
    <n v="22.689300000000003"/>
  </r>
  <r>
    <n v="2648"/>
    <s v="CA-2011-131002"/>
    <n v="2011"/>
    <x v="557"/>
    <d v="2011-09-12T00:00:00"/>
    <n v="5"/>
    <s v="Second Class"/>
    <s v="TB-21400"/>
    <x v="483"/>
    <x v="0"/>
    <s v="United States"/>
    <x v="251"/>
    <x v="26"/>
    <n v="74133"/>
    <x v="2"/>
    <s v="OFF-PA-10000223"/>
    <x v="1"/>
    <s v="Paper"/>
    <s v="Xerox 2000"/>
    <n v="12.96"/>
    <n v="2"/>
    <n v="0"/>
    <n v="6.2208000000000006"/>
    <n v="6.7392000000000003"/>
  </r>
  <r>
    <n v="2649"/>
    <s v="CA-2011-131002"/>
    <n v="2011"/>
    <x v="557"/>
    <d v="2011-09-12T00:00:00"/>
    <n v="5"/>
    <s v="Second Class"/>
    <s v="TB-21400"/>
    <x v="483"/>
    <x v="0"/>
    <s v="United States"/>
    <x v="251"/>
    <x v="26"/>
    <n v="74133"/>
    <x v="2"/>
    <s v="FUR-FU-10004665"/>
    <x v="0"/>
    <s v="Furnishings"/>
    <s v="3M Polarizing Task Lamp with Clamp Arm, Light Gray"/>
    <n v="821.87999999999988"/>
    <n v="6"/>
    <n v="0"/>
    <n v="213.68880000000001"/>
    <n v="608.19119999999987"/>
  </r>
  <r>
    <n v="2650"/>
    <s v="CA-2011-131002"/>
    <n v="2011"/>
    <x v="557"/>
    <d v="2011-09-12T00:00:00"/>
    <n v="5"/>
    <s v="Second Class"/>
    <s v="TB-21400"/>
    <x v="483"/>
    <x v="0"/>
    <s v="United States"/>
    <x v="251"/>
    <x v="26"/>
    <n v="74133"/>
    <x v="2"/>
    <s v="TEC-PH-10000215"/>
    <x v="2"/>
    <s v="Phones"/>
    <s v="Plantronics Cordless Phone Headset with In-line Volume - M214C"/>
    <n v="104.85000000000001"/>
    <n v="3"/>
    <n v="0"/>
    <n v="28.309500000000007"/>
    <n v="76.540500000000009"/>
  </r>
  <r>
    <n v="2651"/>
    <s v="US-2013-146794"/>
    <n v="2013"/>
    <x v="182"/>
    <d v="2013-10-02T00:00:00"/>
    <n v="5"/>
    <s v="Standard Class"/>
    <s v="SH-19975"/>
    <x v="64"/>
    <x v="1"/>
    <s v="United States"/>
    <x v="86"/>
    <x v="1"/>
    <n v="92345"/>
    <x v="1"/>
    <s v="FUR-BO-10004467"/>
    <x v="0"/>
    <s v="Bookcases"/>
    <s v="Bestar Classic Bookcase"/>
    <n v="424.95749999999992"/>
    <n v="5"/>
    <n v="0.15"/>
    <n v="19.997999999999976"/>
    <n v="404.95949999999993"/>
  </r>
  <r>
    <n v="2652"/>
    <s v="CA-2014-112515"/>
    <n v="2014"/>
    <x v="697"/>
    <d v="2014-09-22T00:00:00"/>
    <n v="4"/>
    <s v="Second Class"/>
    <s v="AS-10225"/>
    <x v="127"/>
    <x v="1"/>
    <s v="United States"/>
    <x v="212"/>
    <x v="7"/>
    <n v="84604"/>
    <x v="1"/>
    <s v="OFF-BI-10000829"/>
    <x v="1"/>
    <s v="Binders"/>
    <s v="Avery Non-Stick Binders"/>
    <n v="10.776000000000002"/>
    <n v="3"/>
    <n v="0.2"/>
    <n v="3.5021999999999989"/>
    <n v="7.2738000000000032"/>
  </r>
  <r>
    <n v="2653"/>
    <s v="CA-2014-112515"/>
    <n v="2014"/>
    <x v="697"/>
    <d v="2014-09-22T00:00:00"/>
    <n v="4"/>
    <s v="Second Class"/>
    <s v="AS-10225"/>
    <x v="127"/>
    <x v="1"/>
    <s v="United States"/>
    <x v="212"/>
    <x v="7"/>
    <n v="84604"/>
    <x v="1"/>
    <s v="OFF-BI-10003712"/>
    <x v="1"/>
    <s v="Binders"/>
    <s v="Acco Pressboard Covers with Storage Hooks, 14 7/8&quot; x 11&quot;, Light Blue"/>
    <n v="11.784000000000001"/>
    <n v="3"/>
    <n v="0.2"/>
    <n v="4.2716999999999992"/>
    <n v="7.5123000000000015"/>
  </r>
  <r>
    <n v="2654"/>
    <s v="CA-2014-112515"/>
    <n v="2014"/>
    <x v="697"/>
    <d v="2014-09-22T00:00:00"/>
    <n v="4"/>
    <s v="Second Class"/>
    <s v="AS-10225"/>
    <x v="127"/>
    <x v="1"/>
    <s v="United States"/>
    <x v="212"/>
    <x v="7"/>
    <n v="84604"/>
    <x v="1"/>
    <s v="OFF-PA-10000062"/>
    <x v="1"/>
    <s v="Paper"/>
    <s v="Green Bar Computer Printout Paper"/>
    <n v="164.88"/>
    <n v="3"/>
    <n v="0"/>
    <n v="80.791200000000003"/>
    <n v="84.088799999999992"/>
  </r>
  <r>
    <n v="2655"/>
    <s v="CA-2014-112515"/>
    <n v="2014"/>
    <x v="697"/>
    <d v="2014-09-22T00:00:00"/>
    <n v="4"/>
    <s v="Second Class"/>
    <s v="AS-10225"/>
    <x v="127"/>
    <x v="1"/>
    <s v="United States"/>
    <x v="212"/>
    <x v="7"/>
    <n v="84604"/>
    <x v="1"/>
    <s v="FUR-BO-10003404"/>
    <x v="0"/>
    <s v="Bookcases"/>
    <s v="Global Adaptabilites Bookcase, Cherry/Storm Gray Finish"/>
    <n v="1292.94"/>
    <n v="3"/>
    <n v="0"/>
    <n v="77.576399999999921"/>
    <n v="1215.3636000000001"/>
  </r>
  <r>
    <n v="2656"/>
    <s v="CA-2014-112515"/>
    <n v="2014"/>
    <x v="697"/>
    <d v="2014-09-22T00:00:00"/>
    <n v="4"/>
    <s v="Second Class"/>
    <s v="AS-10225"/>
    <x v="127"/>
    <x v="1"/>
    <s v="United States"/>
    <x v="212"/>
    <x v="7"/>
    <n v="84604"/>
    <x v="1"/>
    <s v="OFF-BI-10004233"/>
    <x v="1"/>
    <s v="Binders"/>
    <s v="GBC Pre-Punched Binding Paper, Plastic, White, 8-1/2&quot; x 11&quot;"/>
    <n v="25.584000000000003"/>
    <n v="2"/>
    <n v="0.2"/>
    <n v="8.9543999999999997"/>
    <n v="16.629600000000003"/>
  </r>
  <r>
    <n v="2657"/>
    <s v="CA-2014-112515"/>
    <n v="2014"/>
    <x v="697"/>
    <d v="2014-09-22T00:00:00"/>
    <n v="4"/>
    <s v="Second Class"/>
    <s v="AS-10225"/>
    <x v="127"/>
    <x v="1"/>
    <s v="United States"/>
    <x v="212"/>
    <x v="7"/>
    <n v="84604"/>
    <x v="1"/>
    <s v="OFF-ST-10001272"/>
    <x v="1"/>
    <s v="Storage"/>
    <s v="Mini 13-1/2 Capacity Data Binder Rack, Pearl"/>
    <n v="261.74"/>
    <n v="2"/>
    <n v="0"/>
    <n v="65.435000000000002"/>
    <n v="196.30500000000001"/>
  </r>
  <r>
    <n v="2658"/>
    <s v="CA-2014-112515"/>
    <n v="2014"/>
    <x v="697"/>
    <d v="2014-09-22T00:00:00"/>
    <n v="4"/>
    <s v="Second Class"/>
    <s v="AS-10225"/>
    <x v="127"/>
    <x v="1"/>
    <s v="United States"/>
    <x v="212"/>
    <x v="7"/>
    <n v="84604"/>
    <x v="1"/>
    <s v="OFF-LA-10001175"/>
    <x v="1"/>
    <s v="Labels"/>
    <s v="Avery 514"/>
    <n v="14.399999999999999"/>
    <n v="5"/>
    <n v="0"/>
    <n v="7.056"/>
    <n v="7.3439999999999985"/>
  </r>
  <r>
    <n v="2659"/>
    <s v="CA-2013-150343"/>
    <n v="2013"/>
    <x v="765"/>
    <d v="2013-08-21T00:00:00"/>
    <n v="4"/>
    <s v="Standard Class"/>
    <s v="PK-19075"/>
    <x v="7"/>
    <x v="0"/>
    <s v="United States"/>
    <x v="8"/>
    <x v="1"/>
    <n v="94110"/>
    <x v="1"/>
    <s v="OFF-EN-10004030"/>
    <x v="1"/>
    <s v="Envelopes"/>
    <s v="Convenience Packs of Business Envelopes"/>
    <n v="10.86"/>
    <n v="3"/>
    <n v="0"/>
    <n v="5.1042000000000005"/>
    <n v="5.7557999999999989"/>
  </r>
  <r>
    <n v="2660"/>
    <s v="CA-2012-135538"/>
    <n v="2012"/>
    <x v="100"/>
    <d v="2012-12-28T00:00:00"/>
    <n v="4"/>
    <s v="Standard Class"/>
    <s v="HR-14830"/>
    <x v="403"/>
    <x v="1"/>
    <s v="United States"/>
    <x v="23"/>
    <x v="16"/>
    <n v="85234"/>
    <x v="1"/>
    <s v="FUR-CH-10004287"/>
    <x v="0"/>
    <s v="Chairs"/>
    <s v="SAFCO Arco Folding Chair"/>
    <n v="883.84"/>
    <n v="4"/>
    <n v="0.2"/>
    <n v="99.431999999999931"/>
    <n v="784.40800000000013"/>
  </r>
  <r>
    <n v="2661"/>
    <s v="CA-2014-123372"/>
    <n v="2014"/>
    <x v="354"/>
    <d v="2014-12-03T00:00:00"/>
    <n v="4"/>
    <s v="Standard Class"/>
    <s v="DG-13300"/>
    <x v="375"/>
    <x v="1"/>
    <s v="United States"/>
    <x v="20"/>
    <x v="15"/>
    <n v="10035"/>
    <x v="3"/>
    <s v="TEC-PH-10002834"/>
    <x v="2"/>
    <s v="Phones"/>
    <s v="Google Nexus 5"/>
    <n v="1979.89"/>
    <n v="11"/>
    <n v="0"/>
    <n v="494.97250000000003"/>
    <n v="1484.9175"/>
  </r>
  <r>
    <n v="2662"/>
    <s v="CA-2014-123372"/>
    <n v="2014"/>
    <x v="354"/>
    <d v="2014-12-03T00:00:00"/>
    <n v="4"/>
    <s v="Standard Class"/>
    <s v="DG-13300"/>
    <x v="375"/>
    <x v="1"/>
    <s v="United States"/>
    <x v="20"/>
    <x v="15"/>
    <n v="10035"/>
    <x v="3"/>
    <s v="OFF-EN-10003055"/>
    <x v="1"/>
    <s v="Envelopes"/>
    <s v="Blue String-Tie &amp; Button Interoffice Envelopes, 10 x 13"/>
    <n v="79.959999999999994"/>
    <n v="2"/>
    <n v="0"/>
    <n v="35.981999999999992"/>
    <n v="43.978000000000002"/>
  </r>
  <r>
    <n v="2663"/>
    <s v="CA-2014-159604"/>
    <n v="2014"/>
    <x v="349"/>
    <d v="2014-04-16T00:00:00"/>
    <n v="1"/>
    <s v="First Class"/>
    <s v="CL-12700"/>
    <x v="642"/>
    <x v="2"/>
    <s v="United States"/>
    <x v="24"/>
    <x v="25"/>
    <n v="65807"/>
    <x v="2"/>
    <s v="OFF-BI-10003460"/>
    <x v="1"/>
    <s v="Binders"/>
    <s v="Acco 3-Hole Punch"/>
    <n v="8.76"/>
    <n v="2"/>
    <n v="0"/>
    <n v="4.2047999999999996"/>
    <n v="4.5552000000000001"/>
  </r>
  <r>
    <n v="2664"/>
    <s v="CA-2013-164784"/>
    <n v="2013"/>
    <x v="766"/>
    <d v="2013-05-05T00:00:00"/>
    <n v="3"/>
    <s v="First Class"/>
    <s v="HF-14995"/>
    <x v="520"/>
    <x v="0"/>
    <s v="United States"/>
    <x v="26"/>
    <x v="18"/>
    <n v="38109"/>
    <x v="0"/>
    <s v="OFF-LA-10001569"/>
    <x v="1"/>
    <s v="Labels"/>
    <s v="Avery 499"/>
    <n v="3.9840000000000004"/>
    <n v="1"/>
    <n v="0.2"/>
    <n v="1.2948"/>
    <n v="2.6892000000000005"/>
  </r>
  <r>
    <n v="2665"/>
    <s v="CA-2013-164784"/>
    <n v="2013"/>
    <x v="766"/>
    <d v="2013-05-05T00:00:00"/>
    <n v="3"/>
    <s v="First Class"/>
    <s v="HF-14995"/>
    <x v="520"/>
    <x v="0"/>
    <s v="United States"/>
    <x v="26"/>
    <x v="18"/>
    <n v="38109"/>
    <x v="0"/>
    <s v="FUR-TA-10004534"/>
    <x v="0"/>
    <s v="Tables"/>
    <s v="Bevis 44 x 96 Conference Tables"/>
    <n v="370.62"/>
    <n v="3"/>
    <n v="0.4"/>
    <n v="-142.07100000000008"/>
    <n v="512.69100000000003"/>
  </r>
  <r>
    <n v="2666"/>
    <s v="CA-2013-164784"/>
    <n v="2013"/>
    <x v="766"/>
    <d v="2013-05-05T00:00:00"/>
    <n v="3"/>
    <s v="First Class"/>
    <s v="HF-14995"/>
    <x v="520"/>
    <x v="0"/>
    <s v="United States"/>
    <x v="26"/>
    <x v="18"/>
    <n v="38109"/>
    <x v="0"/>
    <s v="OFF-BI-10002954"/>
    <x v="1"/>
    <s v="Binders"/>
    <s v="Newell 3-Hole Punched Plastic Slotted Magazine Holders for Binders"/>
    <n v="2.7420000000000004"/>
    <n v="2"/>
    <n v="0.7"/>
    <n v="-2.0107999999999997"/>
    <n v="4.7528000000000006"/>
  </r>
  <r>
    <n v="2667"/>
    <s v="CA-2013-111794"/>
    <n v="2013"/>
    <x v="393"/>
    <d v="2013-10-02T00:00:00"/>
    <n v="0"/>
    <s v="Same Day"/>
    <s v="HG-15025"/>
    <x v="643"/>
    <x v="0"/>
    <s v="United States"/>
    <x v="112"/>
    <x v="5"/>
    <n v="79109"/>
    <x v="2"/>
    <s v="TEC-AC-10003832"/>
    <x v="2"/>
    <s v="Accessories"/>
    <s v="Imation 16GB Mini TravelDrive USB 2.0 Flash Drive"/>
    <n v="79.512000000000015"/>
    <n v="3"/>
    <n v="0.2"/>
    <n v="20.8719"/>
    <n v="58.640100000000018"/>
  </r>
  <r>
    <n v="2668"/>
    <s v="CA-2013-111794"/>
    <n v="2013"/>
    <x v="393"/>
    <d v="2013-10-02T00:00:00"/>
    <n v="0"/>
    <s v="Same Day"/>
    <s v="HG-15025"/>
    <x v="643"/>
    <x v="0"/>
    <s v="United States"/>
    <x v="112"/>
    <x v="5"/>
    <n v="79109"/>
    <x v="2"/>
    <s v="OFF-PA-10000474"/>
    <x v="1"/>
    <s v="Paper"/>
    <s v="Staples"/>
    <n v="28.352"/>
    <n v="1"/>
    <n v="0.2"/>
    <n v="9.568799999999996"/>
    <n v="18.783200000000004"/>
  </r>
  <r>
    <n v="2669"/>
    <s v="US-2012-139759"/>
    <n v="2012"/>
    <x v="767"/>
    <d v="2012-08-30T00:00:00"/>
    <n v="5"/>
    <s v="Standard Class"/>
    <s v="NL-18310"/>
    <x v="644"/>
    <x v="2"/>
    <s v="United States"/>
    <x v="1"/>
    <x v="1"/>
    <n v="90045"/>
    <x v="1"/>
    <s v="FUR-CH-10002774"/>
    <x v="0"/>
    <s v="Chairs"/>
    <s v="Global Deluxe Stacking Chair, Gray"/>
    <n v="40.783999999999999"/>
    <n v="1"/>
    <n v="0.2"/>
    <n v="4.5881999999999987"/>
    <n v="36.195799999999998"/>
  </r>
  <r>
    <n v="2670"/>
    <s v="US-2012-139759"/>
    <n v="2012"/>
    <x v="767"/>
    <d v="2012-08-30T00:00:00"/>
    <n v="5"/>
    <s v="Standard Class"/>
    <s v="NL-18310"/>
    <x v="644"/>
    <x v="2"/>
    <s v="United States"/>
    <x v="1"/>
    <x v="1"/>
    <n v="90045"/>
    <x v="1"/>
    <s v="OFF-AP-10002765"/>
    <x v="1"/>
    <s v="Appliances"/>
    <s v="Fellowes Advanced Computer Series Surge Protectors"/>
    <n v="105.96"/>
    <n v="4"/>
    <n v="0"/>
    <n v="29.668800000000005"/>
    <n v="76.291199999999989"/>
  </r>
  <r>
    <n v="2671"/>
    <s v="CA-2011-126403"/>
    <n v="2011"/>
    <x v="340"/>
    <d v="2011-09-12T00:00:00"/>
    <n v="3"/>
    <s v="Second Class"/>
    <s v="RR-19525"/>
    <x v="645"/>
    <x v="1"/>
    <s v="United States"/>
    <x v="90"/>
    <x v="31"/>
    <n v="1852"/>
    <x v="3"/>
    <s v="OFF-PA-10001144"/>
    <x v="1"/>
    <s v="Paper"/>
    <s v="Xerox 1913"/>
    <n v="166.44"/>
    <n v="3"/>
    <n v="0"/>
    <n v="79.891199999999998"/>
    <n v="86.5488"/>
  </r>
  <r>
    <n v="2672"/>
    <s v="CA-2011-126403"/>
    <n v="2011"/>
    <x v="340"/>
    <d v="2011-09-12T00:00:00"/>
    <n v="3"/>
    <s v="Second Class"/>
    <s v="RR-19525"/>
    <x v="645"/>
    <x v="1"/>
    <s v="United States"/>
    <x v="90"/>
    <x v="31"/>
    <n v="1852"/>
    <x v="3"/>
    <s v="FUR-CH-10003761"/>
    <x v="0"/>
    <s v="Chairs"/>
    <s v="Global Italian Leather Office Chair"/>
    <n v="785.87999999999988"/>
    <n v="6"/>
    <n v="0"/>
    <n v="212.18759999999997"/>
    <n v="573.69239999999991"/>
  </r>
  <r>
    <n v="2673"/>
    <s v="CA-2011-126403"/>
    <n v="2011"/>
    <x v="340"/>
    <d v="2011-09-12T00:00:00"/>
    <n v="3"/>
    <s v="Second Class"/>
    <s v="RR-19525"/>
    <x v="645"/>
    <x v="1"/>
    <s v="United States"/>
    <x v="90"/>
    <x v="31"/>
    <n v="1852"/>
    <x v="3"/>
    <s v="OFF-PA-10004665"/>
    <x v="1"/>
    <s v="Paper"/>
    <s v="Advantus Motivational Note Cards"/>
    <n v="26.2"/>
    <n v="2"/>
    <n v="0"/>
    <n v="12.837999999999999"/>
    <n v="13.362"/>
  </r>
  <r>
    <n v="2674"/>
    <s v="CA-2011-126403"/>
    <n v="2011"/>
    <x v="340"/>
    <d v="2011-09-12T00:00:00"/>
    <n v="3"/>
    <s v="Second Class"/>
    <s v="RR-19525"/>
    <x v="645"/>
    <x v="1"/>
    <s v="United States"/>
    <x v="90"/>
    <x v="31"/>
    <n v="1852"/>
    <x v="3"/>
    <s v="OFF-ST-10000078"/>
    <x v="1"/>
    <s v="Storage"/>
    <s v="Tennsco 6- and 18-Compartment Lockers"/>
    <n v="1325.8500000000001"/>
    <n v="5"/>
    <n v="0"/>
    <n v="238.65299999999991"/>
    <n v="1087.1970000000001"/>
  </r>
  <r>
    <n v="2675"/>
    <s v="CA-2014-136875"/>
    <n v="2014"/>
    <x v="734"/>
    <d v="2014-12-04T00:00:00"/>
    <n v="0"/>
    <s v="Same Day"/>
    <s v="TC-21295"/>
    <x v="646"/>
    <x v="0"/>
    <s v="United States"/>
    <x v="70"/>
    <x v="1"/>
    <n v="92024"/>
    <x v="1"/>
    <s v="OFF-PA-10000357"/>
    <x v="1"/>
    <s v="Paper"/>
    <s v="Xerox 1888"/>
    <n v="166.44"/>
    <n v="3"/>
    <n v="0"/>
    <n v="79.891199999999998"/>
    <n v="86.5488"/>
  </r>
  <r>
    <n v="2676"/>
    <s v="CA-2014-132185"/>
    <n v="2014"/>
    <x v="344"/>
    <d v="2014-12-03T00:00:00"/>
    <n v="5"/>
    <s v="Standard Class"/>
    <s v="DB-13615"/>
    <x v="140"/>
    <x v="0"/>
    <s v="United States"/>
    <x v="153"/>
    <x v="3"/>
    <n v="28806"/>
    <x v="0"/>
    <s v="OFF-AR-10000422"/>
    <x v="1"/>
    <s v="Art"/>
    <s v="Pencil and Crayon Sharpener"/>
    <n v="8.76"/>
    <n v="5"/>
    <n v="0.2"/>
    <n v="0.76649999999999974"/>
    <n v="7.9935"/>
  </r>
  <r>
    <n v="2677"/>
    <s v="CA-2014-132185"/>
    <n v="2014"/>
    <x v="344"/>
    <d v="2014-12-03T00:00:00"/>
    <n v="5"/>
    <s v="Standard Class"/>
    <s v="DB-13615"/>
    <x v="140"/>
    <x v="0"/>
    <s v="United States"/>
    <x v="153"/>
    <x v="3"/>
    <n v="28806"/>
    <x v="0"/>
    <s v="OFF-AP-10001205"/>
    <x v="1"/>
    <s v="Appliances"/>
    <s v="Belkin 5 Outlet SurgeMaster Power Centers"/>
    <n v="43.584000000000003"/>
    <n v="1"/>
    <n v="0.2"/>
    <n v="4.3584000000000032"/>
    <n v="39.2256"/>
  </r>
  <r>
    <n v="2678"/>
    <s v="US-2011-160780"/>
    <n v="2011"/>
    <x v="261"/>
    <d v="2011-06-21T00:00:00"/>
    <n v="0"/>
    <s v="Same Day"/>
    <s v="SV-20785"/>
    <x v="647"/>
    <x v="0"/>
    <s v="United States"/>
    <x v="206"/>
    <x v="22"/>
    <n v="81001"/>
    <x v="1"/>
    <s v="OFF-BI-10001116"/>
    <x v="1"/>
    <s v="Binders"/>
    <s v="Wilson Jones 1&quot; Hanging DublLock Ring Binders"/>
    <n v="11.088000000000003"/>
    <n v="7"/>
    <n v="0.7"/>
    <n v="-8.1311999999999998"/>
    <n v="19.219200000000001"/>
  </r>
  <r>
    <n v="2679"/>
    <s v="US-2011-160780"/>
    <n v="2011"/>
    <x v="261"/>
    <d v="2011-06-21T00:00:00"/>
    <n v="0"/>
    <s v="Same Day"/>
    <s v="SV-20785"/>
    <x v="647"/>
    <x v="0"/>
    <s v="United States"/>
    <x v="206"/>
    <x v="22"/>
    <n v="81001"/>
    <x v="1"/>
    <s v="OFF-BI-10002931"/>
    <x v="1"/>
    <s v="Binders"/>
    <s v="Avery Trapezoid Extra Heavy Duty 4&quot; Binders"/>
    <n v="25.164000000000001"/>
    <n v="2"/>
    <n v="0.7"/>
    <n v="-16.775999999999996"/>
    <n v="41.94"/>
  </r>
  <r>
    <n v="2680"/>
    <s v="CA-2014-127026"/>
    <n v="2014"/>
    <x v="276"/>
    <d v="2014-01-28T00:00:00"/>
    <n v="6"/>
    <s v="Standard Class"/>
    <s v="MH-18115"/>
    <x v="414"/>
    <x v="2"/>
    <s v="United States"/>
    <x v="25"/>
    <x v="12"/>
    <n v="49201"/>
    <x v="2"/>
    <s v="OFF-BI-10000546"/>
    <x v="1"/>
    <s v="Binders"/>
    <s v="Avery Durable Binders"/>
    <n v="14.399999999999999"/>
    <n v="5"/>
    <n v="0"/>
    <n v="7.056"/>
    <n v="7.3439999999999985"/>
  </r>
  <r>
    <n v="2681"/>
    <s v="CA-2014-127026"/>
    <n v="2014"/>
    <x v="276"/>
    <d v="2014-01-28T00:00:00"/>
    <n v="6"/>
    <s v="Standard Class"/>
    <s v="MH-18115"/>
    <x v="414"/>
    <x v="2"/>
    <s v="United States"/>
    <x v="25"/>
    <x v="12"/>
    <n v="49201"/>
    <x v="2"/>
    <s v="TEC-AC-10002049"/>
    <x v="2"/>
    <s v="Accessories"/>
    <s v="Logitech G19 Programmable Gaming Keyboard"/>
    <n v="619.94999999999993"/>
    <n v="5"/>
    <n v="0"/>
    <n v="111.59099999999995"/>
    <n v="508.35899999999998"/>
  </r>
  <r>
    <n v="2682"/>
    <s v="CA-2014-127026"/>
    <n v="2014"/>
    <x v="276"/>
    <d v="2014-01-28T00:00:00"/>
    <n v="6"/>
    <s v="Standard Class"/>
    <s v="MH-18115"/>
    <x v="414"/>
    <x v="2"/>
    <s v="United States"/>
    <x v="25"/>
    <x v="12"/>
    <n v="49201"/>
    <x v="2"/>
    <s v="OFF-BI-10001196"/>
    <x v="1"/>
    <s v="Binders"/>
    <s v="Avery Flip-Chart Easel Binder, Black"/>
    <n v="89.52"/>
    <n v="4"/>
    <n v="0"/>
    <n v="42.074399999999997"/>
    <n v="47.445599999999999"/>
  </r>
  <r>
    <n v="2683"/>
    <s v="CA-2014-127026"/>
    <n v="2014"/>
    <x v="276"/>
    <d v="2014-01-28T00:00:00"/>
    <n v="6"/>
    <s v="Standard Class"/>
    <s v="MH-18115"/>
    <x v="414"/>
    <x v="2"/>
    <s v="United States"/>
    <x v="25"/>
    <x v="12"/>
    <n v="49201"/>
    <x v="2"/>
    <s v="TEC-MA-10002981"/>
    <x v="2"/>
    <s v="Machines"/>
    <s v="I.R.I.S IRISCard Anywhere 5 Card Scanner"/>
    <n v="350.97300000000007"/>
    <n v="3"/>
    <n v="0.1"/>
    <n v="152.08829999999998"/>
    <n v="198.88470000000009"/>
  </r>
  <r>
    <n v="2684"/>
    <s v="CA-2014-127026"/>
    <n v="2014"/>
    <x v="276"/>
    <d v="2014-01-28T00:00:00"/>
    <n v="6"/>
    <s v="Standard Class"/>
    <s v="MH-18115"/>
    <x v="414"/>
    <x v="2"/>
    <s v="United States"/>
    <x v="25"/>
    <x v="12"/>
    <n v="49201"/>
    <x v="2"/>
    <s v="TEC-PH-10003601"/>
    <x v="2"/>
    <s v="Phones"/>
    <s v="Ativa D5772 2-Line 5.8GHz Digital Expandable Corded/Cordless Phone System with Answering &amp; Caller ID/Call Waiting, Black/Silver"/>
    <n v="164.99"/>
    <n v="1"/>
    <n v="0"/>
    <n v="49.496999999999986"/>
    <n v="115.49300000000002"/>
  </r>
  <r>
    <n v="2685"/>
    <s v="CA-2014-137085"/>
    <n v="2014"/>
    <x v="222"/>
    <d v="2014-07-07T00:00:00"/>
    <n v="7"/>
    <s v="Standard Class"/>
    <s v="CT-11995"/>
    <x v="564"/>
    <x v="0"/>
    <s v="United States"/>
    <x v="1"/>
    <x v="1"/>
    <n v="90004"/>
    <x v="1"/>
    <s v="OFF-BI-10000632"/>
    <x v="1"/>
    <s v="Binders"/>
    <s v="Satellite Sectional Post Binders"/>
    <n v="312.55200000000002"/>
    <n v="9"/>
    <n v="0.2"/>
    <n v="101.57939999999999"/>
    <n v="210.97260000000003"/>
  </r>
  <r>
    <n v="2686"/>
    <s v="CA-2013-133123"/>
    <n v="2013"/>
    <x v="47"/>
    <d v="2013-09-12T00:00:00"/>
    <n v="5"/>
    <s v="Standard Class"/>
    <s v="KB-16315"/>
    <x v="41"/>
    <x v="0"/>
    <s v="United States"/>
    <x v="222"/>
    <x v="3"/>
    <n v="27360"/>
    <x v="0"/>
    <s v="OFF-EN-10003055"/>
    <x v="1"/>
    <s v="Envelopes"/>
    <s v="Blue String-Tie &amp; Button Interoffice Envelopes, 10 x 13"/>
    <n v="95.951999999999998"/>
    <n v="3"/>
    <n v="0.2"/>
    <n v="29.984999999999985"/>
    <n v="65.967000000000013"/>
  </r>
  <r>
    <n v="2687"/>
    <s v="CA-2013-133123"/>
    <n v="2013"/>
    <x v="47"/>
    <d v="2013-09-12T00:00:00"/>
    <n v="5"/>
    <s v="Standard Class"/>
    <s v="KB-16315"/>
    <x v="41"/>
    <x v="0"/>
    <s v="United States"/>
    <x v="222"/>
    <x v="3"/>
    <n v="27360"/>
    <x v="0"/>
    <s v="OFF-BI-10001031"/>
    <x v="1"/>
    <s v="Binders"/>
    <s v="Pressboard Data Binders by Wilson Jones"/>
    <n v="3.2040000000000002"/>
    <n v="2"/>
    <n v="0.7"/>
    <n v="-2.4563999999999995"/>
    <n v="5.6603999999999992"/>
  </r>
  <r>
    <n v="2688"/>
    <s v="US-2013-128195"/>
    <n v="2013"/>
    <x v="578"/>
    <d v="2013-08-06T00:00:00"/>
    <n v="1"/>
    <s v="First Class"/>
    <s v="RA-19285"/>
    <x v="267"/>
    <x v="0"/>
    <s v="United States"/>
    <x v="97"/>
    <x v="10"/>
    <n v="61604"/>
    <x v="2"/>
    <s v="OFF-BI-10002003"/>
    <x v="1"/>
    <s v="Binders"/>
    <s v="Ibico Presentation Index for Binding Systems"/>
    <n v="3.9799999999999991"/>
    <n v="5"/>
    <n v="0.8"/>
    <n v="-6.5670000000000019"/>
    <n v="10.547000000000001"/>
  </r>
  <r>
    <n v="2689"/>
    <s v="CA-2012-153220"/>
    <n v="2012"/>
    <x v="768"/>
    <d v="2012-11-14T00:00:00"/>
    <n v="2"/>
    <s v="First Class"/>
    <s v="YC-21895"/>
    <x v="289"/>
    <x v="1"/>
    <s v="United States"/>
    <x v="1"/>
    <x v="1"/>
    <n v="90032"/>
    <x v="1"/>
    <s v="OFF-PA-10003016"/>
    <x v="1"/>
    <s v="Paper"/>
    <s v="Adams &quot;While You Were Out&quot; Message Pads"/>
    <n v="15.700000000000001"/>
    <n v="5"/>
    <n v="0"/>
    <n v="7.0649999999999995"/>
    <n v="8.6350000000000016"/>
  </r>
  <r>
    <n v="2690"/>
    <s v="CA-2011-123064"/>
    <n v="2011"/>
    <x v="479"/>
    <d v="2011-07-02T00:00:00"/>
    <n v="2"/>
    <s v="First Class"/>
    <s v="RA-19915"/>
    <x v="154"/>
    <x v="0"/>
    <s v="United States"/>
    <x v="22"/>
    <x v="10"/>
    <n v="60653"/>
    <x v="2"/>
    <s v="OFF-AR-10004582"/>
    <x v="1"/>
    <s v="Art"/>
    <s v="BIC Brite Liner Grip Highlighters"/>
    <n v="5.2480000000000002"/>
    <n v="4"/>
    <n v="0.2"/>
    <n v="1.6399999999999995"/>
    <n v="3.6080000000000005"/>
  </r>
  <r>
    <n v="2691"/>
    <s v="CA-2014-156412"/>
    <n v="2014"/>
    <x v="769"/>
    <d v="2014-12-09T00:00:00"/>
    <n v="4"/>
    <s v="Standard Class"/>
    <s v="CM-12160"/>
    <x v="380"/>
    <x v="0"/>
    <s v="United States"/>
    <x v="10"/>
    <x v="9"/>
    <n v="19134"/>
    <x v="3"/>
    <s v="OFF-BI-10004364"/>
    <x v="1"/>
    <s v="Binders"/>
    <s v="Storex Dura Pro Binders"/>
    <n v="5.3460000000000019"/>
    <n v="3"/>
    <n v="0.7"/>
    <n v="-4.4550000000000001"/>
    <n v="9.8010000000000019"/>
  </r>
  <r>
    <n v="2692"/>
    <s v="US-2013-144211"/>
    <n v="2013"/>
    <x v="770"/>
    <d v="2013-09-03T00:00:00"/>
    <n v="5"/>
    <s v="Standard Class"/>
    <s v="CS-12130"/>
    <x v="79"/>
    <x v="0"/>
    <s v="United States"/>
    <x v="323"/>
    <x v="22"/>
    <n v="80112"/>
    <x v="1"/>
    <s v="OFF-PA-10002246"/>
    <x v="1"/>
    <s v="Paper"/>
    <s v="Wirebound Four 2-3/4 x 5 Forms per Page, 400 Sets per Book"/>
    <n v="15.48"/>
    <n v="3"/>
    <n v="0.2"/>
    <n v="5.6115000000000004"/>
    <n v="9.8685000000000009"/>
  </r>
  <r>
    <n v="2693"/>
    <s v="US-2013-144211"/>
    <n v="2013"/>
    <x v="770"/>
    <d v="2013-09-03T00:00:00"/>
    <n v="5"/>
    <s v="Standard Class"/>
    <s v="CS-12130"/>
    <x v="79"/>
    <x v="0"/>
    <s v="United States"/>
    <x v="323"/>
    <x v="22"/>
    <n v="80112"/>
    <x v="1"/>
    <s v="TEC-PH-10002890"/>
    <x v="2"/>
    <s v="Phones"/>
    <s v="AT&amp;T 17929 Lendline Telephone"/>
    <n v="108.57599999999999"/>
    <n v="3"/>
    <n v="0.2"/>
    <n v="8.1432000000000002"/>
    <n v="100.43279999999999"/>
  </r>
  <r>
    <n v="2694"/>
    <s v="CA-2013-138079"/>
    <n v="2013"/>
    <x v="115"/>
    <d v="2013-01-28T00:00:00"/>
    <n v="6"/>
    <s v="Standard Class"/>
    <s v="AJ-10795"/>
    <x v="295"/>
    <x v="1"/>
    <s v="United States"/>
    <x v="4"/>
    <x v="4"/>
    <n v="98115"/>
    <x v="1"/>
    <s v="FUR-FU-10001475"/>
    <x v="0"/>
    <s v="Furnishings"/>
    <s v="Contract Clock, 14&quot;, Brown"/>
    <n v="109.9"/>
    <n v="5"/>
    <n v="0"/>
    <n v="37.366"/>
    <n v="72.534000000000006"/>
  </r>
  <r>
    <n v="2695"/>
    <s v="CA-2011-143182"/>
    <n v="2011"/>
    <x v="771"/>
    <d v="2011-10-20T00:00:00"/>
    <n v="5"/>
    <s v="Standard Class"/>
    <s v="DL-12865"/>
    <x v="297"/>
    <x v="0"/>
    <s v="United States"/>
    <x v="146"/>
    <x v="2"/>
    <n v="33012"/>
    <x v="0"/>
    <s v="FUR-FU-10004270"/>
    <x v="0"/>
    <s v="Furnishings"/>
    <s v="Executive Impressions 13&quot; Clairmont Wall Clock"/>
    <n v="15.384"/>
    <n v="1"/>
    <n v="0.2"/>
    <n v="4.0383000000000013"/>
    <n v="11.345699999999999"/>
  </r>
  <r>
    <n v="2696"/>
    <s v="CA-2013-161662"/>
    <n v="2013"/>
    <x v="569"/>
    <d v="2013-02-09T00:00:00"/>
    <n v="2"/>
    <s v="First Class"/>
    <s v="BE-11410"/>
    <x v="648"/>
    <x v="0"/>
    <s v="United States"/>
    <x v="152"/>
    <x v="24"/>
    <n v="43130"/>
    <x v="3"/>
    <s v="OFF-PA-10003465"/>
    <x v="1"/>
    <s v="Paper"/>
    <s v="Xerox 1912"/>
    <n v="30.352"/>
    <n v="2"/>
    <n v="0.2"/>
    <n v="10.623199999999997"/>
    <n v="19.728800000000003"/>
  </r>
  <r>
    <n v="2697"/>
    <s v="CA-2011-145317"/>
    <n v="2011"/>
    <x v="772"/>
    <d v="2011-03-23T00:00:00"/>
    <n v="5"/>
    <s v="Standard Class"/>
    <s v="SM-20320"/>
    <x v="598"/>
    <x v="2"/>
    <s v="United States"/>
    <x v="108"/>
    <x v="2"/>
    <n v="32216"/>
    <x v="0"/>
    <s v="TEC-MA-10003626"/>
    <x v="2"/>
    <s v="Machines"/>
    <s v="Hewlett-Packard Deskjet 6540 Color Inkjet Printer"/>
    <n v="821.3"/>
    <n v="4"/>
    <n v="0.5"/>
    <n v="-16.426000000000045"/>
    <n v="837.726"/>
  </r>
  <r>
    <n v="2698"/>
    <s v="CA-2011-145317"/>
    <n v="2011"/>
    <x v="772"/>
    <d v="2011-03-23T00:00:00"/>
    <n v="5"/>
    <s v="Standard Class"/>
    <s v="SM-20320"/>
    <x v="598"/>
    <x v="2"/>
    <s v="United States"/>
    <x v="108"/>
    <x v="2"/>
    <n v="32216"/>
    <x v="0"/>
    <s v="TEC-MA-10002412"/>
    <x v="2"/>
    <s v="Machines"/>
    <s v="Cisco TelePresence System EX90 Videoconferencing Unit"/>
    <n v="22638.48"/>
    <n v="6"/>
    <n v="0.5"/>
    <n v="-1811.0784000000021"/>
    <n v="24449.558400000002"/>
  </r>
  <r>
    <n v="2699"/>
    <s v="CA-2011-145317"/>
    <n v="2011"/>
    <x v="772"/>
    <d v="2011-03-23T00:00:00"/>
    <n v="5"/>
    <s v="Standard Class"/>
    <s v="SM-20320"/>
    <x v="598"/>
    <x v="2"/>
    <s v="United States"/>
    <x v="108"/>
    <x v="2"/>
    <n v="32216"/>
    <x v="0"/>
    <s v="OFF-PA-10001804"/>
    <x v="1"/>
    <s v="Paper"/>
    <s v="Xerox 195"/>
    <n v="21.376000000000001"/>
    <n v="4"/>
    <n v="0.2"/>
    <n v="7.4815999999999994"/>
    <n v="13.894400000000001"/>
  </r>
  <r>
    <n v="2700"/>
    <s v="CA-2011-145317"/>
    <n v="2011"/>
    <x v="772"/>
    <d v="2011-03-23T00:00:00"/>
    <n v="5"/>
    <s v="Standard Class"/>
    <s v="SM-20320"/>
    <x v="598"/>
    <x v="2"/>
    <s v="United States"/>
    <x v="108"/>
    <x v="2"/>
    <n v="32216"/>
    <x v="0"/>
    <s v="OFF-AR-10003183"/>
    <x v="1"/>
    <s v="Art"/>
    <s v="Avery Fluorescent Highlighter Four-Color Set"/>
    <n v="8.016"/>
    <n v="3"/>
    <n v="0.2"/>
    <n v="1.0019999999999993"/>
    <n v="7.0140000000000011"/>
  </r>
  <r>
    <n v="2701"/>
    <s v="CA-2011-145317"/>
    <n v="2011"/>
    <x v="772"/>
    <d v="2011-03-23T00:00:00"/>
    <n v="5"/>
    <s v="Standard Class"/>
    <s v="SM-20320"/>
    <x v="598"/>
    <x v="2"/>
    <s v="United States"/>
    <x v="108"/>
    <x v="2"/>
    <n v="32216"/>
    <x v="0"/>
    <s v="FUR-FU-10004270"/>
    <x v="0"/>
    <s v="Furnishings"/>
    <s v="Executive Impressions 13&quot; Clairmont Wall Clock"/>
    <n v="30.768000000000001"/>
    <n v="2"/>
    <n v="0.2"/>
    <n v="8.0766000000000027"/>
    <n v="22.691399999999998"/>
  </r>
  <r>
    <n v="2702"/>
    <s v="CA-2011-145317"/>
    <n v="2011"/>
    <x v="772"/>
    <d v="2011-03-23T00:00:00"/>
    <n v="5"/>
    <s v="Standard Class"/>
    <s v="SM-20320"/>
    <x v="598"/>
    <x v="2"/>
    <s v="United States"/>
    <x v="108"/>
    <x v="2"/>
    <n v="32216"/>
    <x v="0"/>
    <s v="OFF-FA-10003112"/>
    <x v="1"/>
    <s v="Fasteners"/>
    <s v="Staples"/>
    <n v="18.936"/>
    <n v="3"/>
    <n v="0.2"/>
    <n v="5.9174999999999986"/>
    <n v="13.018500000000001"/>
  </r>
  <r>
    <n v="2703"/>
    <s v="CA-2011-145317"/>
    <n v="2011"/>
    <x v="772"/>
    <d v="2011-03-23T00:00:00"/>
    <n v="5"/>
    <s v="Standard Class"/>
    <s v="SM-20320"/>
    <x v="598"/>
    <x v="2"/>
    <s v="United States"/>
    <x v="108"/>
    <x v="2"/>
    <n v="32216"/>
    <x v="0"/>
    <s v="FUR-FU-10001986"/>
    <x v="0"/>
    <s v="Furnishings"/>
    <s v="Dana Fluorescent Magnifying Lamp, White, 36&quot;"/>
    <n v="122.352"/>
    <n v="3"/>
    <n v="0.2"/>
    <n v="15.29399999999999"/>
    <n v="107.05800000000002"/>
  </r>
  <r>
    <n v="2704"/>
    <s v="CA-2011-143413"/>
    <n v="2011"/>
    <x v="773"/>
    <d v="2011-05-30T00:00:00"/>
    <n v="6"/>
    <s v="Standard Class"/>
    <s v="RP-19390"/>
    <x v="261"/>
    <x v="0"/>
    <s v="United States"/>
    <x v="248"/>
    <x v="39"/>
    <n v="21215"/>
    <x v="3"/>
    <s v="OFF-PA-10002319"/>
    <x v="1"/>
    <s v="Paper"/>
    <s v="Xerox 1944"/>
    <n v="116.28"/>
    <n v="3"/>
    <n v="0"/>
    <n v="56.977199999999996"/>
    <n v="59.302800000000005"/>
  </r>
  <r>
    <n v="2705"/>
    <s v="CA-2014-156818"/>
    <n v="2014"/>
    <x v="497"/>
    <d v="2014-07-14T00:00:00"/>
    <n v="2"/>
    <s v="Second Class"/>
    <s v="JD-16015"/>
    <x v="557"/>
    <x v="0"/>
    <s v="United States"/>
    <x v="20"/>
    <x v="15"/>
    <n v="10009"/>
    <x v="3"/>
    <s v="TEC-AC-10002323"/>
    <x v="2"/>
    <s v="Accessories"/>
    <s v="SanDisk Ultra 32 GB MicroSDHC Class 10 Memory Card"/>
    <n v="132.60000000000002"/>
    <n v="6"/>
    <n v="0"/>
    <n v="17.238000000000007"/>
    <n v="115.36200000000002"/>
  </r>
  <r>
    <n v="2706"/>
    <s v="CA-2014-155873"/>
    <n v="2014"/>
    <x v="114"/>
    <d v="2014-06-22T00:00:00"/>
    <n v="5"/>
    <s v="Standard Class"/>
    <s v="AB-10255"/>
    <x v="437"/>
    <x v="2"/>
    <s v="United States"/>
    <x v="51"/>
    <x v="27"/>
    <n v="88220"/>
    <x v="1"/>
    <s v="OFF-SU-10001165"/>
    <x v="1"/>
    <s v="Supplies"/>
    <s v="Acme Elite Stainless Steel Scissors"/>
    <n v="16.68"/>
    <n v="2"/>
    <n v="0"/>
    <n v="4.3368000000000002"/>
    <n v="12.3432"/>
  </r>
  <r>
    <n v="2707"/>
    <s v="CA-2014-155873"/>
    <n v="2014"/>
    <x v="114"/>
    <d v="2014-06-22T00:00:00"/>
    <n v="5"/>
    <s v="Standard Class"/>
    <s v="AB-10255"/>
    <x v="437"/>
    <x v="2"/>
    <s v="United States"/>
    <x v="51"/>
    <x v="27"/>
    <n v="88220"/>
    <x v="1"/>
    <s v="OFF-PA-10001246"/>
    <x v="1"/>
    <s v="Paper"/>
    <s v="Xerox 215"/>
    <n v="19.440000000000001"/>
    <n v="3"/>
    <n v="0"/>
    <n v="9.3312000000000008"/>
    <n v="10.1088"/>
  </r>
  <r>
    <n v="2708"/>
    <s v="CA-2014-155873"/>
    <n v="2014"/>
    <x v="114"/>
    <d v="2014-06-22T00:00:00"/>
    <n v="5"/>
    <s v="Standard Class"/>
    <s v="AB-10255"/>
    <x v="437"/>
    <x v="2"/>
    <s v="United States"/>
    <x v="51"/>
    <x v="27"/>
    <n v="88220"/>
    <x v="1"/>
    <s v="OFF-PA-10001815"/>
    <x v="1"/>
    <s v="Paper"/>
    <s v="Xerox 1885"/>
    <n v="192.16"/>
    <n v="4"/>
    <n v="0"/>
    <n v="92.236799999999988"/>
    <n v="99.923200000000008"/>
  </r>
  <r>
    <n v="2709"/>
    <s v="CA-2012-121797"/>
    <n v="2012"/>
    <x v="564"/>
    <d v="2012-02-06T00:00:00"/>
    <n v="7"/>
    <s v="Standard Class"/>
    <s v="CC-12145"/>
    <x v="230"/>
    <x v="0"/>
    <s v="United States"/>
    <x v="1"/>
    <x v="1"/>
    <n v="90049"/>
    <x v="1"/>
    <s v="FUR-FU-10001876"/>
    <x v="0"/>
    <s v="Furnishings"/>
    <s v="Computer Room Manger, 14&quot;"/>
    <n v="227.35999999999999"/>
    <n v="7"/>
    <n v="0"/>
    <n v="81.849599999999981"/>
    <n v="145.5104"/>
  </r>
  <r>
    <n v="2710"/>
    <s v="CA-2012-121797"/>
    <n v="2012"/>
    <x v="564"/>
    <d v="2012-02-06T00:00:00"/>
    <n v="7"/>
    <s v="Standard Class"/>
    <s v="CC-12145"/>
    <x v="230"/>
    <x v="0"/>
    <s v="United States"/>
    <x v="1"/>
    <x v="1"/>
    <n v="90049"/>
    <x v="1"/>
    <s v="TEC-MA-10000488"/>
    <x v="2"/>
    <s v="Machines"/>
    <s v="Bady BDG101FRU Card Printer"/>
    <n v="1919.9760000000001"/>
    <n v="3"/>
    <n v="0.2"/>
    <n v="215.99729999999977"/>
    <n v="1703.9787000000003"/>
  </r>
  <r>
    <n v="2711"/>
    <s v="US-2012-120572"/>
    <n v="2012"/>
    <x v="555"/>
    <d v="2012-12-15T00:00:00"/>
    <n v="4"/>
    <s v="Standard Class"/>
    <s v="GH-14425"/>
    <x v="485"/>
    <x v="0"/>
    <s v="United States"/>
    <x v="108"/>
    <x v="2"/>
    <n v="32216"/>
    <x v="0"/>
    <s v="OFF-BI-10001098"/>
    <x v="1"/>
    <s v="Binders"/>
    <s v="Acco D-Ring Binder w/DublLock"/>
    <n v="12.828000000000001"/>
    <n v="2"/>
    <n v="0.7"/>
    <n v="-8.9795999999999978"/>
    <n v="21.807600000000001"/>
  </r>
  <r>
    <n v="2712"/>
    <s v="CA-2014-132430"/>
    <n v="2014"/>
    <x v="449"/>
    <d v="2014-10-12T00:00:00"/>
    <n v="2"/>
    <s v="First Class"/>
    <s v="CP-12085"/>
    <x v="434"/>
    <x v="1"/>
    <s v="United States"/>
    <x v="80"/>
    <x v="24"/>
    <n v="44107"/>
    <x v="3"/>
    <s v="FUR-FU-10003577"/>
    <x v="0"/>
    <s v="Furnishings"/>
    <s v="Nu-Dell Leatherette Frames"/>
    <n v="45.888000000000005"/>
    <n v="4"/>
    <n v="0.2"/>
    <n v="9.1775999999999982"/>
    <n v="36.710400000000007"/>
  </r>
  <r>
    <n v="2713"/>
    <s v="CA-2014-146031"/>
    <n v="2014"/>
    <x v="570"/>
    <d v="2014-08-02T00:00:00"/>
    <n v="3"/>
    <s v="Second Class"/>
    <s v="GM-14440"/>
    <x v="306"/>
    <x v="0"/>
    <s v="United States"/>
    <x v="21"/>
    <x v="15"/>
    <n v="12180"/>
    <x v="3"/>
    <s v="OFF-AR-10002656"/>
    <x v="1"/>
    <s v="Art"/>
    <s v="Sanford Liquid Accent Highlighters"/>
    <n v="60.12"/>
    <n v="9"/>
    <n v="0"/>
    <n v="22.244399999999995"/>
    <n v="37.875600000000006"/>
  </r>
  <r>
    <n v="2714"/>
    <s v="CA-2011-110100"/>
    <n v="2011"/>
    <x v="573"/>
    <d v="2011-04-29T00:00:00"/>
    <n v="4"/>
    <s v="Standard Class"/>
    <s v="LC-16885"/>
    <x v="62"/>
    <x v="0"/>
    <s v="United States"/>
    <x v="40"/>
    <x v="3"/>
    <n v="28403"/>
    <x v="0"/>
    <s v="TEC-PH-10004531"/>
    <x v="2"/>
    <s v="Phones"/>
    <s v="AT&amp;T CL2909"/>
    <n v="302.37599999999998"/>
    <n v="3"/>
    <n v="0.2"/>
    <n v="37.796999999999997"/>
    <n v="264.57899999999995"/>
  </r>
  <r>
    <n v="2715"/>
    <s v="CA-2012-103723"/>
    <n v="2012"/>
    <x v="494"/>
    <d v="2012-12-06T00:00:00"/>
    <n v="5"/>
    <s v="Standard Class"/>
    <s v="BT-11305"/>
    <x v="457"/>
    <x v="2"/>
    <s v="United States"/>
    <x v="4"/>
    <x v="4"/>
    <n v="98105"/>
    <x v="1"/>
    <s v="OFF-AR-10003251"/>
    <x v="1"/>
    <s v="Art"/>
    <s v="Prang Drawing Pencil Set"/>
    <n v="13.899999999999999"/>
    <n v="5"/>
    <n v="0"/>
    <n v="5.56"/>
    <n v="8.34"/>
  </r>
  <r>
    <n v="2716"/>
    <s v="CA-2011-127187"/>
    <n v="2011"/>
    <x v="774"/>
    <d v="2011-12-08T00:00:00"/>
    <n v="4"/>
    <s v="Standard Class"/>
    <s v="CP-12085"/>
    <x v="434"/>
    <x v="1"/>
    <s v="United States"/>
    <x v="20"/>
    <x v="15"/>
    <n v="10024"/>
    <x v="3"/>
    <s v="TEC-PH-10000673"/>
    <x v="2"/>
    <s v="Phones"/>
    <s v="Plantronics Voyager Pro HD - Bluetooth Headset"/>
    <n v="129.97999999999999"/>
    <n v="2"/>
    <n v="0"/>
    <n v="62.3904"/>
    <n v="67.58959999999999"/>
  </r>
  <r>
    <n v="2717"/>
    <s v="CA-2014-128475"/>
    <n v="2014"/>
    <x v="775"/>
    <d v="2014-09-02T00:00:00"/>
    <n v="6"/>
    <s v="Standard Class"/>
    <s v="SC-20680"/>
    <x v="649"/>
    <x v="2"/>
    <s v="United States"/>
    <x v="38"/>
    <x v="32"/>
    <n v="31907"/>
    <x v="0"/>
    <s v="TEC-AC-10000158"/>
    <x v="2"/>
    <s v="Accessories"/>
    <s v="Sony 64GB Class 10 Micro SDHC R40 Memory Card"/>
    <n v="71.98"/>
    <n v="2"/>
    <n v="0"/>
    <n v="15.1158"/>
    <n v="56.864200000000004"/>
  </r>
  <r>
    <n v="2718"/>
    <s v="CA-2011-100006"/>
    <n v="2011"/>
    <x v="557"/>
    <d v="2011-09-13T00:00:00"/>
    <n v="6"/>
    <s v="Standard Class"/>
    <s v="DK-13375"/>
    <x v="589"/>
    <x v="0"/>
    <s v="United States"/>
    <x v="20"/>
    <x v="15"/>
    <n v="10024"/>
    <x v="3"/>
    <s v="TEC-PH-10002075"/>
    <x v="2"/>
    <s v="Phones"/>
    <s v="AT&amp;T EL51110 DECT"/>
    <n v="377.96999999999997"/>
    <n v="3"/>
    <n v="0"/>
    <n v="109.61129999999999"/>
    <n v="268.3587"/>
  </r>
  <r>
    <n v="2719"/>
    <s v="CA-2014-144827"/>
    <n v="2014"/>
    <x v="202"/>
    <d v="2014-12-28T00:00:00"/>
    <n v="6"/>
    <s v="Standard Class"/>
    <s v="SE-20110"/>
    <x v="339"/>
    <x v="0"/>
    <s v="United States"/>
    <x v="116"/>
    <x v="1"/>
    <n v="92627"/>
    <x v="1"/>
    <s v="OFF-ST-10004340"/>
    <x v="1"/>
    <s v="Storage"/>
    <s v="Fellowes Mobile File Cart, Black"/>
    <n v="124.36"/>
    <n v="2"/>
    <n v="0"/>
    <n v="33.577200000000005"/>
    <n v="90.782799999999995"/>
  </r>
  <r>
    <n v="2720"/>
    <s v="CA-2011-110030"/>
    <n v="2011"/>
    <x v="776"/>
    <d v="2011-12-08T00:00:00"/>
    <n v="2"/>
    <s v="Second Class"/>
    <s v="LF-17185"/>
    <x v="166"/>
    <x v="0"/>
    <s v="United States"/>
    <x v="12"/>
    <x v="5"/>
    <n v="77095"/>
    <x v="2"/>
    <s v="FUR-FU-10002759"/>
    <x v="0"/>
    <s v="Furnishings"/>
    <s v="12-1/2 Diameter Round Wall Clock"/>
    <n v="23.976000000000003"/>
    <n v="3"/>
    <n v="0.6"/>
    <n v="-14.385599999999997"/>
    <n v="38.361599999999996"/>
  </r>
  <r>
    <n v="2721"/>
    <s v="CA-2011-121286"/>
    <n v="2011"/>
    <x v="130"/>
    <d v="2011-11-08T00:00:00"/>
    <n v="4"/>
    <s v="Second Class"/>
    <s v="ON-18715"/>
    <x v="21"/>
    <x v="1"/>
    <s v="United States"/>
    <x v="143"/>
    <x v="3"/>
    <n v="27511"/>
    <x v="0"/>
    <s v="OFF-FA-10000585"/>
    <x v="1"/>
    <s v="Fasteners"/>
    <s v="OIC Bulk Pack Metal Binder Clips"/>
    <n v="8.3760000000000012"/>
    <n v="3"/>
    <n v="0.2"/>
    <n v="2.7222"/>
    <n v="5.6538000000000013"/>
  </r>
  <r>
    <n v="2722"/>
    <s v="CA-2011-121286"/>
    <n v="2011"/>
    <x v="130"/>
    <d v="2011-11-08T00:00:00"/>
    <n v="4"/>
    <s v="Second Class"/>
    <s v="ON-18715"/>
    <x v="21"/>
    <x v="1"/>
    <s v="United States"/>
    <x v="143"/>
    <x v="3"/>
    <n v="27511"/>
    <x v="0"/>
    <s v="OFF-AP-10004859"/>
    <x v="1"/>
    <s v="Appliances"/>
    <s v="Acco 6 Outlet Guardian Premium Surge Suppressor"/>
    <n v="58.240000000000009"/>
    <n v="5"/>
    <n v="0.2"/>
    <n v="5.0960000000000001"/>
    <n v="53.144000000000005"/>
  </r>
  <r>
    <n v="2723"/>
    <s v="CA-2013-164735"/>
    <n v="2013"/>
    <x v="167"/>
    <d v="2013-04-20T00:00:00"/>
    <n v="5"/>
    <s v="Second Class"/>
    <s v="TB-21400"/>
    <x v="483"/>
    <x v="0"/>
    <s v="United States"/>
    <x v="166"/>
    <x v="17"/>
    <n v="22304"/>
    <x v="0"/>
    <s v="OFF-ST-10001558"/>
    <x v="1"/>
    <s v="Storage"/>
    <s v="Acco Perma 4000 Stacking Storage Drawers"/>
    <n v="81.199999999999989"/>
    <n v="5"/>
    <n v="0"/>
    <n v="12.18"/>
    <n v="69.019999999999982"/>
  </r>
  <r>
    <n v="2724"/>
    <s v="CA-2011-153479"/>
    <n v="2011"/>
    <x v="777"/>
    <d v="2011-10-08T00:00:00"/>
    <n v="4"/>
    <s v="Standard Class"/>
    <s v="DF-13135"/>
    <x v="650"/>
    <x v="0"/>
    <s v="United States"/>
    <x v="132"/>
    <x v="1"/>
    <n v="94591"/>
    <x v="1"/>
    <s v="OFF-LA-10004689"/>
    <x v="1"/>
    <s v="Labels"/>
    <s v="Avery 512"/>
    <n v="14.450000000000001"/>
    <n v="5"/>
    <n v="0"/>
    <n v="6.7915000000000001"/>
    <n v="7.658500000000001"/>
  </r>
  <r>
    <n v="2725"/>
    <s v="CA-2011-153479"/>
    <n v="2011"/>
    <x v="777"/>
    <d v="2011-10-08T00:00:00"/>
    <n v="4"/>
    <s v="Standard Class"/>
    <s v="DF-13135"/>
    <x v="650"/>
    <x v="0"/>
    <s v="United States"/>
    <x v="132"/>
    <x v="1"/>
    <n v="94591"/>
    <x v="1"/>
    <s v="OFF-BI-10002867"/>
    <x v="1"/>
    <s v="Binders"/>
    <s v="GBC Recycled Regency Composition Covers"/>
    <n v="95.64800000000001"/>
    <n v="2"/>
    <n v="0.2"/>
    <n v="31.085599999999989"/>
    <n v="64.562400000000025"/>
  </r>
  <r>
    <n v="2726"/>
    <s v="CA-2014-149888"/>
    <n v="2014"/>
    <x v="659"/>
    <d v="2014-11-14T00:00:00"/>
    <n v="6"/>
    <s v="Standard Class"/>
    <s v="EP-13915"/>
    <x v="212"/>
    <x v="0"/>
    <s v="United States"/>
    <x v="10"/>
    <x v="9"/>
    <n v="19120"/>
    <x v="3"/>
    <s v="TEC-PH-10003811"/>
    <x v="2"/>
    <s v="Phones"/>
    <s v="Jabra Supreme Plus Driver Edition Headset"/>
    <n v="359.97"/>
    <n v="5"/>
    <n v="0.4"/>
    <n v="-71.994000000000028"/>
    <n v="431.96400000000006"/>
  </r>
  <r>
    <n v="2727"/>
    <s v="CA-2014-149888"/>
    <n v="2014"/>
    <x v="659"/>
    <d v="2014-11-14T00:00:00"/>
    <n v="6"/>
    <s v="Standard Class"/>
    <s v="EP-13915"/>
    <x v="212"/>
    <x v="0"/>
    <s v="United States"/>
    <x v="10"/>
    <x v="9"/>
    <n v="19120"/>
    <x v="3"/>
    <s v="FUR-TA-10000849"/>
    <x v="0"/>
    <s v="Tables"/>
    <s v="Bevis Rectangular Conference Tables"/>
    <n v="350.35199999999998"/>
    <n v="4"/>
    <n v="0.4"/>
    <n v="-140.14079999999996"/>
    <n v="490.49279999999993"/>
  </r>
  <r>
    <n v="2728"/>
    <s v="CA-2014-119193"/>
    <n v="2014"/>
    <x v="66"/>
    <d v="2014-12-25T00:00:00"/>
    <n v="2"/>
    <s v="First Class"/>
    <s v="SK-19990"/>
    <x v="85"/>
    <x v="0"/>
    <s v="United States"/>
    <x v="167"/>
    <x v="24"/>
    <n v="43615"/>
    <x v="3"/>
    <s v="OFF-BI-10000848"/>
    <x v="1"/>
    <s v="Binders"/>
    <s v="Angle-D Ring Binders"/>
    <n v="1.6410000000000002"/>
    <n v="1"/>
    <n v="0.7"/>
    <n v="-1.3128000000000002"/>
    <n v="2.9538000000000002"/>
  </r>
  <r>
    <n v="2729"/>
    <s v="CA-2014-119193"/>
    <n v="2014"/>
    <x v="66"/>
    <d v="2014-12-25T00:00:00"/>
    <n v="2"/>
    <s v="First Class"/>
    <s v="SK-19990"/>
    <x v="85"/>
    <x v="0"/>
    <s v="United States"/>
    <x v="167"/>
    <x v="24"/>
    <n v="43615"/>
    <x v="3"/>
    <s v="TEC-PH-10003072"/>
    <x v="2"/>
    <s v="Phones"/>
    <s v="Panasonic KX-TG9541B DECT 6.0 Digital 2-Line Expandable Cordless Phone With Digital Answering System"/>
    <n v="629.95799999999997"/>
    <n v="7"/>
    <n v="0.4"/>
    <n v="94.49369999999999"/>
    <n v="535.46429999999998"/>
  </r>
  <r>
    <n v="2730"/>
    <s v="CA-2014-104801"/>
    <n v="2014"/>
    <x v="778"/>
    <d v="2014-02-20T00:00:00"/>
    <n v="6"/>
    <s v="Standard Class"/>
    <s v="FH-14350"/>
    <x v="651"/>
    <x v="0"/>
    <s v="United States"/>
    <x v="4"/>
    <x v="4"/>
    <n v="98105"/>
    <x v="1"/>
    <s v="OFF-AR-10001547"/>
    <x v="1"/>
    <s v="Art"/>
    <s v="Newell 311"/>
    <n v="6.63"/>
    <n v="3"/>
    <n v="0"/>
    <n v="1.7901"/>
    <n v="4.8399000000000001"/>
  </r>
  <r>
    <n v="2731"/>
    <s v="CA-2014-104801"/>
    <n v="2014"/>
    <x v="778"/>
    <d v="2014-02-20T00:00:00"/>
    <n v="6"/>
    <s v="Standard Class"/>
    <s v="FH-14350"/>
    <x v="651"/>
    <x v="0"/>
    <s v="United States"/>
    <x v="4"/>
    <x v="4"/>
    <n v="98105"/>
    <x v="1"/>
    <s v="TEC-AC-10001838"/>
    <x v="2"/>
    <s v="Accessories"/>
    <s v="Razer Tiamat Over Ear 7.1 Surround Sound PC Gaming Headset"/>
    <n v="799.96"/>
    <n v="4"/>
    <n v="0"/>
    <n v="343.98280000000005"/>
    <n v="455.97719999999998"/>
  </r>
  <r>
    <n v="2732"/>
    <s v="CA-2014-104801"/>
    <n v="2014"/>
    <x v="778"/>
    <d v="2014-02-20T00:00:00"/>
    <n v="6"/>
    <s v="Standard Class"/>
    <s v="FH-14350"/>
    <x v="651"/>
    <x v="0"/>
    <s v="United States"/>
    <x v="4"/>
    <x v="4"/>
    <n v="98105"/>
    <x v="1"/>
    <s v="FUR-FU-10004017"/>
    <x v="0"/>
    <s v="Furnishings"/>
    <s v="Tenex Contemporary Contur Chairmats for Low and Medium Pile Carpet, Computer, 39&quot; x 49&quot;"/>
    <n v="107.53"/>
    <n v="1"/>
    <n v="0"/>
    <n v="21.506"/>
    <n v="86.024000000000001"/>
  </r>
  <r>
    <n v="2733"/>
    <s v="CA-2011-107594"/>
    <n v="2011"/>
    <x v="779"/>
    <d v="2011-07-06T00:00:00"/>
    <n v="4"/>
    <s v="Standard Class"/>
    <s v="EH-13945"/>
    <x v="13"/>
    <x v="0"/>
    <s v="United States"/>
    <x v="135"/>
    <x v="30"/>
    <n v="7060"/>
    <x v="3"/>
    <s v="TEC-PH-10002923"/>
    <x v="2"/>
    <s v="Phones"/>
    <s v="Logitech B530 USB Headset - headset - Full size, Binaural"/>
    <n v="73.98"/>
    <n v="2"/>
    <n v="0"/>
    <n v="19.974600000000002"/>
    <n v="54.005400000000002"/>
  </r>
  <r>
    <n v="2734"/>
    <s v="CA-2011-107594"/>
    <n v="2011"/>
    <x v="779"/>
    <d v="2011-07-06T00:00:00"/>
    <n v="4"/>
    <s v="Standard Class"/>
    <s v="EH-13945"/>
    <x v="13"/>
    <x v="0"/>
    <s v="United States"/>
    <x v="135"/>
    <x v="30"/>
    <n v="7060"/>
    <x v="3"/>
    <s v="OFF-AR-10000716"/>
    <x v="1"/>
    <s v="Art"/>
    <s v="DIXON Ticonderoga Erasable Checking Pencils"/>
    <n v="5.58"/>
    <n v="1"/>
    <n v="0"/>
    <n v="2.1762000000000001"/>
    <n v="3.4037999999999999"/>
  </r>
  <r>
    <n v="2735"/>
    <s v="CA-2012-129770"/>
    <n v="2012"/>
    <x v="780"/>
    <d v="2012-02-23T00:00:00"/>
    <n v="2"/>
    <s v="Second Class"/>
    <s v="JE-15715"/>
    <x v="555"/>
    <x v="0"/>
    <s v="United States"/>
    <x v="324"/>
    <x v="27"/>
    <n v="88001"/>
    <x v="1"/>
    <s v="OFF-PA-10000249"/>
    <x v="1"/>
    <s v="Paper"/>
    <s v="Staples"/>
    <n v="49.12"/>
    <n v="4"/>
    <n v="0"/>
    <n v="23.086399999999998"/>
    <n v="26.0336"/>
  </r>
  <r>
    <n v="2736"/>
    <s v="CA-2012-115798"/>
    <n v="2012"/>
    <x v="50"/>
    <d v="2012-11-19T00:00:00"/>
    <n v="6"/>
    <s v="Standard Class"/>
    <s v="KL-16645"/>
    <x v="107"/>
    <x v="0"/>
    <s v="United States"/>
    <x v="46"/>
    <x v="13"/>
    <n v="19711"/>
    <x v="3"/>
    <s v="TEC-PH-10003691"/>
    <x v="2"/>
    <s v="Phones"/>
    <s v="BlackBerry Q10"/>
    <n v="377.96999999999997"/>
    <n v="3"/>
    <n v="0"/>
    <n v="94.492500000000007"/>
    <n v="283.47749999999996"/>
  </r>
  <r>
    <n v="2737"/>
    <s v="CA-2012-115798"/>
    <n v="2012"/>
    <x v="50"/>
    <d v="2012-11-19T00:00:00"/>
    <n v="6"/>
    <s v="Standard Class"/>
    <s v="KL-16645"/>
    <x v="107"/>
    <x v="0"/>
    <s v="United States"/>
    <x v="46"/>
    <x v="13"/>
    <n v="19711"/>
    <x v="3"/>
    <s v="OFF-PA-10001560"/>
    <x v="1"/>
    <s v="Paper"/>
    <s v="Adams Telephone Message Books, 5 1/4” x 11”"/>
    <n v="42.28"/>
    <n v="7"/>
    <n v="0"/>
    <n v="19.871600000000001"/>
    <n v="22.4084"/>
  </r>
  <r>
    <n v="2738"/>
    <s v="CA-2012-115798"/>
    <n v="2012"/>
    <x v="50"/>
    <d v="2012-11-19T00:00:00"/>
    <n v="6"/>
    <s v="Standard Class"/>
    <s v="KL-16645"/>
    <x v="107"/>
    <x v="0"/>
    <s v="United States"/>
    <x v="46"/>
    <x v="13"/>
    <n v="19711"/>
    <x v="3"/>
    <s v="FUR-BO-10004467"/>
    <x v="0"/>
    <s v="Bookcases"/>
    <s v="Bestar Classic Bookcase"/>
    <n v="299.96999999999997"/>
    <n v="3"/>
    <n v="0"/>
    <n v="56.994299999999981"/>
    <n v="242.97569999999999"/>
  </r>
  <r>
    <n v="2739"/>
    <s v="CA-2012-115798"/>
    <n v="2012"/>
    <x v="50"/>
    <d v="2012-11-19T00:00:00"/>
    <n v="6"/>
    <s v="Standard Class"/>
    <s v="KL-16645"/>
    <x v="107"/>
    <x v="0"/>
    <s v="United States"/>
    <x v="46"/>
    <x v="13"/>
    <n v="19711"/>
    <x v="3"/>
    <s v="TEC-PH-10001819"/>
    <x v="2"/>
    <s v="Phones"/>
    <s v="Innergie mMini Combo Duo USB Travel Charging Kit"/>
    <n v="89.98"/>
    <n v="2"/>
    <n v="0"/>
    <n v="43.190399999999997"/>
    <n v="46.789600000000007"/>
  </r>
  <r>
    <n v="2740"/>
    <s v="CA-2014-122707"/>
    <n v="2014"/>
    <x v="513"/>
    <d v="2014-04-19T00:00:00"/>
    <n v="2"/>
    <s v="First Class"/>
    <s v="EB-13750"/>
    <x v="494"/>
    <x v="1"/>
    <s v="United States"/>
    <x v="325"/>
    <x v="19"/>
    <n v="35244"/>
    <x v="0"/>
    <s v="OFF-SU-10000157"/>
    <x v="1"/>
    <s v="Supplies"/>
    <s v="Compact Automatic Electric Letter Opener"/>
    <n v="477.24"/>
    <n v="4"/>
    <n v="0"/>
    <n v="9.5448000000000093"/>
    <n v="467.6952"/>
  </r>
  <r>
    <n v="2741"/>
    <s v="CA-2014-122707"/>
    <n v="2014"/>
    <x v="513"/>
    <d v="2014-04-19T00:00:00"/>
    <n v="2"/>
    <s v="First Class"/>
    <s v="EB-13750"/>
    <x v="494"/>
    <x v="1"/>
    <s v="United States"/>
    <x v="325"/>
    <x v="19"/>
    <n v="35244"/>
    <x v="0"/>
    <s v="TEC-AC-10004227"/>
    <x v="2"/>
    <s v="Accessories"/>
    <s v="SanDisk Ultra 16 GB MicroSDHC Class 10 Memory Card"/>
    <n v="25.98"/>
    <n v="2"/>
    <n v="0"/>
    <n v="1.558799999999998"/>
    <n v="24.421200000000002"/>
  </r>
  <r>
    <n v="2742"/>
    <s v="CA-2013-165015"/>
    <n v="2013"/>
    <x v="781"/>
    <d v="2013-02-27T00:00:00"/>
    <n v="2"/>
    <s v="Second Class"/>
    <s v="BD-11725"/>
    <x v="232"/>
    <x v="0"/>
    <s v="United States"/>
    <x v="46"/>
    <x v="24"/>
    <n v="43055"/>
    <x v="3"/>
    <s v="OFF-EN-10003134"/>
    <x v="1"/>
    <s v="Envelopes"/>
    <s v="Staples"/>
    <n v="46.72"/>
    <n v="5"/>
    <n v="0.2"/>
    <n v="17.52"/>
    <n v="29.2"/>
  </r>
  <r>
    <n v="2743"/>
    <s v="CA-2011-149244"/>
    <n v="2011"/>
    <x v="130"/>
    <d v="2011-11-08T00:00:00"/>
    <n v="4"/>
    <s v="Standard Class"/>
    <s v="MS-17530"/>
    <x v="652"/>
    <x v="0"/>
    <s v="United States"/>
    <x v="70"/>
    <x v="1"/>
    <n v="92037"/>
    <x v="1"/>
    <s v="FUR-FU-10004671"/>
    <x v="0"/>
    <s v="Furnishings"/>
    <s v="Executive Impressions 12&quot; Wall Clock"/>
    <n v="35.340000000000003"/>
    <n v="2"/>
    <n v="0"/>
    <n v="13.429200000000002"/>
    <n v="21.910800000000002"/>
  </r>
  <r>
    <n v="2744"/>
    <s v="CA-2012-140144"/>
    <n v="2012"/>
    <x v="782"/>
    <d v="2012-06-25T00:00:00"/>
    <n v="5"/>
    <s v="Second Class"/>
    <s v="SC-20770"/>
    <x v="34"/>
    <x v="1"/>
    <s v="United States"/>
    <x v="8"/>
    <x v="1"/>
    <n v="94122"/>
    <x v="1"/>
    <s v="FUR-FU-10002253"/>
    <x v="0"/>
    <s v="Furnishings"/>
    <s v="Howard Miller 13&quot; Diameter Pewter Finish Round Wall Clock"/>
    <n v="257.64"/>
    <n v="6"/>
    <n v="0"/>
    <n v="100.4796"/>
    <n v="157.16039999999998"/>
  </r>
  <r>
    <n v="2745"/>
    <s v="CA-2012-140144"/>
    <n v="2012"/>
    <x v="782"/>
    <d v="2012-06-25T00:00:00"/>
    <n v="5"/>
    <s v="Second Class"/>
    <s v="SC-20770"/>
    <x v="34"/>
    <x v="1"/>
    <s v="United States"/>
    <x v="8"/>
    <x v="1"/>
    <n v="94122"/>
    <x v="1"/>
    <s v="TEC-PH-10002726"/>
    <x v="2"/>
    <s v="Phones"/>
    <s v="netTALK DUO VoIP Telephone Service"/>
    <n v="125.97600000000001"/>
    <n v="3"/>
    <n v="0.2"/>
    <n v="47.241"/>
    <n v="78.735000000000014"/>
  </r>
  <r>
    <n v="2746"/>
    <s v="CA-2014-163321"/>
    <n v="2014"/>
    <x v="783"/>
    <d v="2014-08-12T00:00:00"/>
    <n v="4"/>
    <s v="Second Class"/>
    <s v="FM-14380"/>
    <x v="248"/>
    <x v="0"/>
    <s v="United States"/>
    <x v="108"/>
    <x v="3"/>
    <n v="28540"/>
    <x v="0"/>
    <s v="TEC-AC-10004571"/>
    <x v="2"/>
    <s v="Accessories"/>
    <s v="Logitech G700s Rechargeable Gaming Mouse"/>
    <n v="79.992000000000004"/>
    <n v="1"/>
    <n v="0.2"/>
    <n v="21.997800000000002"/>
    <n v="57.994200000000006"/>
  </r>
  <r>
    <n v="2747"/>
    <s v="CA-2011-155887"/>
    <n v="2011"/>
    <x v="552"/>
    <d v="2011-05-17T00:00:00"/>
    <n v="5"/>
    <s v="Standard Class"/>
    <s v="KT-16480"/>
    <x v="409"/>
    <x v="0"/>
    <s v="United States"/>
    <x v="47"/>
    <x v="31"/>
    <n v="2038"/>
    <x v="3"/>
    <s v="FUR-TA-10002228"/>
    <x v="0"/>
    <s v="Tables"/>
    <s v="Bevis Traditional Conference Table Top, Plinth Base"/>
    <n v="700.05600000000004"/>
    <n v="3"/>
    <n v="0.3"/>
    <n v="-130.0104"/>
    <n v="830.06640000000004"/>
  </r>
  <r>
    <n v="2748"/>
    <s v="US-2012-165449"/>
    <n v="2012"/>
    <x v="6"/>
    <d v="2012-11-26T00:00:00"/>
    <n v="4"/>
    <s v="Standard Class"/>
    <s v="AP-10720"/>
    <x v="399"/>
    <x v="2"/>
    <s v="United States"/>
    <x v="326"/>
    <x v="5"/>
    <n v="75034"/>
    <x v="2"/>
    <s v="TEC-AC-10004127"/>
    <x v="2"/>
    <s v="Accessories"/>
    <s v="SanDisk Cruzer 8 GB USB Flash Drive"/>
    <n v="27.168000000000003"/>
    <n v="4"/>
    <n v="0.2"/>
    <n v="-1.3583999999999987"/>
    <n v="28.526400000000002"/>
  </r>
  <r>
    <n v="2749"/>
    <s v="CA-2012-110247"/>
    <n v="2012"/>
    <x v="784"/>
    <d v="2012-12-08T00:00:00"/>
    <n v="4"/>
    <s v="Standard Class"/>
    <s v="RH-19555"/>
    <x v="653"/>
    <x v="0"/>
    <s v="United States"/>
    <x v="315"/>
    <x v="2"/>
    <n v="32303"/>
    <x v="0"/>
    <s v="OFF-BI-10001553"/>
    <x v="1"/>
    <s v="Binders"/>
    <s v="SpineVue Locking Slant-D Ring Binders by Cardinal"/>
    <n v="8.2260000000000009"/>
    <n v="3"/>
    <n v="0.7"/>
    <n v="-6.0323999999999991"/>
    <n v="14.2584"/>
  </r>
  <r>
    <n v="2750"/>
    <s v="US-2011-141257"/>
    <n v="2011"/>
    <x v="785"/>
    <d v="2011-06-14T00:00:00"/>
    <n v="6"/>
    <s v="Standard Class"/>
    <s v="CS-11950"/>
    <x v="229"/>
    <x v="0"/>
    <s v="United States"/>
    <x v="4"/>
    <x v="4"/>
    <n v="98115"/>
    <x v="1"/>
    <s v="FUR-CH-10002758"/>
    <x v="0"/>
    <s v="Chairs"/>
    <s v="Hon Deluxe Fabric Upholstered Stacking Chairs, Squared Back"/>
    <n v="585.55200000000002"/>
    <n v="3"/>
    <n v="0.2"/>
    <n v="73.19399999999996"/>
    <n v="512.35800000000006"/>
  </r>
  <r>
    <n v="2751"/>
    <s v="CA-2011-154669"/>
    <n v="2011"/>
    <x v="233"/>
    <d v="2011-08-11T00:00:00"/>
    <n v="3"/>
    <s v="Second Class"/>
    <s v="TM-21010"/>
    <x v="612"/>
    <x v="0"/>
    <s v="United States"/>
    <x v="327"/>
    <x v="1"/>
    <n v="95687"/>
    <x v="1"/>
    <s v="OFF-ST-10000532"/>
    <x v="1"/>
    <s v="Storage"/>
    <s v="Advantus Rolling Drawer Organizers"/>
    <n v="423.28"/>
    <n v="11"/>
    <n v="0"/>
    <n v="110.05279999999999"/>
    <n v="313.22719999999998"/>
  </r>
  <r>
    <n v="2752"/>
    <s v="CA-2011-158029"/>
    <n v="2011"/>
    <x v="542"/>
    <d v="2011-05-30T00:00:00"/>
    <n v="4"/>
    <s v="Standard Class"/>
    <s v="HF-14995"/>
    <x v="520"/>
    <x v="0"/>
    <s v="United States"/>
    <x v="1"/>
    <x v="1"/>
    <n v="90008"/>
    <x v="1"/>
    <s v="FUR-CH-10000988"/>
    <x v="0"/>
    <s v="Chairs"/>
    <s v="Hon Olson Stacker Stools"/>
    <n v="225.29600000000002"/>
    <n v="2"/>
    <n v="0.2"/>
    <n v="22.529599999999995"/>
    <n v="202.76640000000003"/>
  </r>
  <r>
    <n v="2753"/>
    <s v="CA-2012-155306"/>
    <n v="2012"/>
    <x v="786"/>
    <d v="2012-04-21T00:00:00"/>
    <n v="4"/>
    <s v="Standard Class"/>
    <s v="GA-14515"/>
    <x v="654"/>
    <x v="0"/>
    <s v="United States"/>
    <x v="8"/>
    <x v="1"/>
    <n v="94122"/>
    <x v="1"/>
    <s v="OFF-AR-10003251"/>
    <x v="1"/>
    <s v="Art"/>
    <s v="Prang Drawing Pencil Set"/>
    <n v="5.56"/>
    <n v="2"/>
    <n v="0"/>
    <n v="2.2239999999999998"/>
    <n v="3.3359999999999999"/>
  </r>
  <r>
    <n v="2754"/>
    <s v="CA-2012-155306"/>
    <n v="2012"/>
    <x v="786"/>
    <d v="2012-04-21T00:00:00"/>
    <n v="4"/>
    <s v="Standard Class"/>
    <s v="GA-14515"/>
    <x v="654"/>
    <x v="0"/>
    <s v="United States"/>
    <x v="8"/>
    <x v="1"/>
    <n v="94122"/>
    <x v="1"/>
    <s v="TEC-AC-10003174"/>
    <x v="2"/>
    <s v="Accessories"/>
    <s v="Plantronics S12 Corded Telephone Headset System"/>
    <n v="323.37"/>
    <n v="3"/>
    <n v="0"/>
    <n v="129.34800000000001"/>
    <n v="194.02199999999999"/>
  </r>
  <r>
    <n v="2755"/>
    <s v="CA-2012-155306"/>
    <n v="2012"/>
    <x v="786"/>
    <d v="2012-04-21T00:00:00"/>
    <n v="4"/>
    <s v="Standard Class"/>
    <s v="GA-14515"/>
    <x v="654"/>
    <x v="0"/>
    <s v="United States"/>
    <x v="8"/>
    <x v="1"/>
    <n v="94122"/>
    <x v="1"/>
    <s v="TEC-PH-10002310"/>
    <x v="2"/>
    <s v="Phones"/>
    <s v="Plantronics Calisto P620-M USB Wireless Speakerphone System"/>
    <n v="783.96000000000015"/>
    <n v="5"/>
    <n v="0.2"/>
    <n v="68.59650000000002"/>
    <n v="715.36350000000016"/>
  </r>
  <r>
    <n v="2756"/>
    <s v="CA-2012-155306"/>
    <n v="2012"/>
    <x v="786"/>
    <d v="2012-04-21T00:00:00"/>
    <n v="4"/>
    <s v="Standard Class"/>
    <s v="GA-14515"/>
    <x v="654"/>
    <x v="0"/>
    <s v="United States"/>
    <x v="8"/>
    <x v="1"/>
    <n v="94122"/>
    <x v="1"/>
    <s v="OFF-AP-10002651"/>
    <x v="1"/>
    <s v="Appliances"/>
    <s v="Hoover Upright Vacuum With Dirt Cup"/>
    <n v="1447.6499999999999"/>
    <n v="5"/>
    <n v="0"/>
    <n v="419.8184999999998"/>
    <n v="1027.8315"/>
  </r>
  <r>
    <n v="2757"/>
    <s v="CA-2012-155306"/>
    <n v="2012"/>
    <x v="786"/>
    <d v="2012-04-21T00:00:00"/>
    <n v="4"/>
    <s v="Standard Class"/>
    <s v="GA-14515"/>
    <x v="654"/>
    <x v="0"/>
    <s v="United States"/>
    <x v="8"/>
    <x v="1"/>
    <n v="94122"/>
    <x v="1"/>
    <s v="OFF-PA-10001184"/>
    <x v="1"/>
    <s v="Paper"/>
    <s v="Xerox 1903"/>
    <n v="11.96"/>
    <n v="2"/>
    <n v="0"/>
    <n v="5.8604000000000003"/>
    <n v="6.0996000000000006"/>
  </r>
  <r>
    <n v="2758"/>
    <s v="CA-2013-127775"/>
    <n v="2013"/>
    <x v="725"/>
    <d v="2013-06-14T00:00:00"/>
    <n v="2"/>
    <s v="Second Class"/>
    <s v="ES-14020"/>
    <x v="301"/>
    <x v="0"/>
    <s v="United States"/>
    <x v="20"/>
    <x v="15"/>
    <n v="10035"/>
    <x v="3"/>
    <s v="TEC-AC-10002402"/>
    <x v="2"/>
    <s v="Accessories"/>
    <s v="Razer Kraken PRO Over Ear PC and Music Headset"/>
    <n v="239.96999999999997"/>
    <n v="3"/>
    <n v="0"/>
    <n v="71.990999999999985"/>
    <n v="167.97899999999998"/>
  </r>
  <r>
    <n v="2759"/>
    <s v="CA-2013-146171"/>
    <n v="2013"/>
    <x v="21"/>
    <d v="2013-03-16T00:00:00"/>
    <n v="4"/>
    <s v="Standard Class"/>
    <s v="JP-16135"/>
    <x v="655"/>
    <x v="2"/>
    <s v="United States"/>
    <x v="38"/>
    <x v="32"/>
    <n v="31907"/>
    <x v="0"/>
    <s v="FUR-FU-10004270"/>
    <x v="0"/>
    <s v="Furnishings"/>
    <s v="Executive Impressions 13&quot; Clairmont Wall Clock"/>
    <n v="76.92"/>
    <n v="4"/>
    <n v="0"/>
    <n v="31.537200000000006"/>
    <n v="45.382799999999996"/>
  </r>
  <r>
    <n v="2760"/>
    <s v="CA-2013-146171"/>
    <n v="2013"/>
    <x v="21"/>
    <d v="2013-03-16T00:00:00"/>
    <n v="4"/>
    <s v="Standard Class"/>
    <s v="JP-16135"/>
    <x v="655"/>
    <x v="2"/>
    <s v="United States"/>
    <x v="38"/>
    <x v="32"/>
    <n v="31907"/>
    <x v="0"/>
    <s v="OFF-ST-10001526"/>
    <x v="1"/>
    <s v="Storage"/>
    <s v="Iceberg Mobile Mega Data/Printer Cart "/>
    <n v="481.32"/>
    <n v="4"/>
    <n v="0"/>
    <n v="125.14319999999998"/>
    <n v="356.17680000000001"/>
  </r>
  <r>
    <n v="2761"/>
    <s v="CA-2011-129574"/>
    <n v="2011"/>
    <x v="542"/>
    <d v="2011-05-29T00:00:00"/>
    <n v="3"/>
    <s v="First Class"/>
    <s v="Dp-13240"/>
    <x v="656"/>
    <x v="2"/>
    <s v="United States"/>
    <x v="208"/>
    <x v="7"/>
    <n v="84107"/>
    <x v="1"/>
    <s v="OFF-PA-10002893"/>
    <x v="1"/>
    <s v="Paper"/>
    <s v="Wirebound Service Call Books, 5 1/2&quot; x 4&quot;"/>
    <n v="48.4"/>
    <n v="5"/>
    <n v="0"/>
    <n v="23.231999999999999"/>
    <n v="25.167999999999999"/>
  </r>
  <r>
    <n v="2762"/>
    <s v="CA-2014-126536"/>
    <n v="2014"/>
    <x v="386"/>
    <d v="2014-10-15T00:00:00"/>
    <n v="2"/>
    <s v="First Class"/>
    <s v="NK-18490"/>
    <x v="71"/>
    <x v="2"/>
    <s v="United States"/>
    <x v="8"/>
    <x v="1"/>
    <n v="94110"/>
    <x v="1"/>
    <s v="TEC-AC-10003709"/>
    <x v="2"/>
    <s v="Accessories"/>
    <s v="Maxell 4.7GB DVD-R 5/Pack"/>
    <n v="0.99"/>
    <n v="1"/>
    <n v="0"/>
    <n v="0.4356000000000001"/>
    <n v="0.55439999999999989"/>
  </r>
  <r>
    <n v="2763"/>
    <s v="CA-2014-126536"/>
    <n v="2014"/>
    <x v="386"/>
    <d v="2014-10-15T00:00:00"/>
    <n v="2"/>
    <s v="First Class"/>
    <s v="NK-18490"/>
    <x v="71"/>
    <x v="2"/>
    <s v="United States"/>
    <x v="8"/>
    <x v="1"/>
    <n v="94110"/>
    <x v="1"/>
    <s v="OFF-BI-10001191"/>
    <x v="1"/>
    <s v="Binders"/>
    <s v="Canvas Sectional Post Binders"/>
    <n v="101.84"/>
    <n v="5"/>
    <n v="0.2"/>
    <n v="36.917000000000002"/>
    <n v="64.923000000000002"/>
  </r>
  <r>
    <n v="2764"/>
    <s v="CA-2014-165757"/>
    <n v="2014"/>
    <x v="738"/>
    <d v="2014-06-29T00:00:00"/>
    <n v="6"/>
    <s v="Standard Class"/>
    <s v="PL-18925"/>
    <x v="484"/>
    <x v="2"/>
    <s v="United States"/>
    <x v="10"/>
    <x v="9"/>
    <n v="19140"/>
    <x v="3"/>
    <s v="OFF-BI-10003166"/>
    <x v="1"/>
    <s v="Binders"/>
    <s v="GBC Plasticlear Binding Covers"/>
    <n v="10.332000000000003"/>
    <n v="3"/>
    <n v="0.7"/>
    <n v="-7.5767999999999986"/>
    <n v="17.908799999999999"/>
  </r>
  <r>
    <n v="2765"/>
    <s v="CA-2014-165757"/>
    <n v="2014"/>
    <x v="738"/>
    <d v="2014-06-29T00:00:00"/>
    <n v="6"/>
    <s v="Standard Class"/>
    <s v="PL-18925"/>
    <x v="484"/>
    <x v="2"/>
    <s v="United States"/>
    <x v="10"/>
    <x v="9"/>
    <n v="19140"/>
    <x v="3"/>
    <s v="OFF-BI-10003982"/>
    <x v="1"/>
    <s v="Binders"/>
    <s v="Wilson Jones Century Plastic Molded Ring Binders"/>
    <n v="31.155000000000005"/>
    <n v="5"/>
    <n v="0.7"/>
    <n v="-23.8855"/>
    <n v="55.040500000000009"/>
  </r>
  <r>
    <n v="2766"/>
    <s v="CA-2014-165757"/>
    <n v="2014"/>
    <x v="738"/>
    <d v="2014-06-29T00:00:00"/>
    <n v="6"/>
    <s v="Standard Class"/>
    <s v="PL-18925"/>
    <x v="484"/>
    <x v="2"/>
    <s v="United States"/>
    <x v="10"/>
    <x v="9"/>
    <n v="19140"/>
    <x v="3"/>
    <s v="OFF-ST-10004835"/>
    <x v="1"/>
    <s v="Storage"/>
    <s v="Plastic Stacking Crates &amp; Casters"/>
    <n v="8.9280000000000008"/>
    <n v="2"/>
    <n v="0.2"/>
    <n v="0.66959999999999997"/>
    <n v="8.2584000000000017"/>
  </r>
  <r>
    <n v="2767"/>
    <s v="CA-2014-167752"/>
    <n v="2014"/>
    <x v="787"/>
    <d v="2014-01-19T00:00:00"/>
    <n v="3"/>
    <s v="First Class"/>
    <s v="RW-19690"/>
    <x v="355"/>
    <x v="0"/>
    <s v="United States"/>
    <x v="10"/>
    <x v="9"/>
    <n v="19134"/>
    <x v="3"/>
    <s v="OFF-AP-10000159"/>
    <x v="1"/>
    <s v="Appliances"/>
    <s v="Belkin F9M820V08 8 Outlet Surge"/>
    <n v="34.384"/>
    <n v="1"/>
    <n v="0.2"/>
    <n v="3.8681999999999945"/>
    <n v="30.515800000000006"/>
  </r>
  <r>
    <n v="2768"/>
    <s v="CA-2014-167752"/>
    <n v="2014"/>
    <x v="787"/>
    <d v="2014-01-19T00:00:00"/>
    <n v="3"/>
    <s v="First Class"/>
    <s v="RW-19690"/>
    <x v="355"/>
    <x v="0"/>
    <s v="United States"/>
    <x v="10"/>
    <x v="9"/>
    <n v="19134"/>
    <x v="3"/>
    <s v="OFF-AP-10002945"/>
    <x v="1"/>
    <s v="Appliances"/>
    <s v="Honeywell Enviracaire Portable HEPA Air Cleaner for 17' x 22' Room"/>
    <n v="1924.1599999999999"/>
    <n v="8"/>
    <n v="0.2"/>
    <n v="312.67599999999993"/>
    <n v="1611.4839999999999"/>
  </r>
  <r>
    <n v="2769"/>
    <s v="US-2012-122140"/>
    <n v="2012"/>
    <x v="788"/>
    <d v="2012-04-07T00:00:00"/>
    <n v="5"/>
    <s v="Standard Class"/>
    <s v="MO-17950"/>
    <x v="657"/>
    <x v="0"/>
    <s v="United States"/>
    <x v="61"/>
    <x v="5"/>
    <n v="75220"/>
    <x v="2"/>
    <s v="OFF-AP-10001242"/>
    <x v="1"/>
    <s v="Appliances"/>
    <s v="APC 7 Outlet Network SurgeArrest Surge Protector"/>
    <n v="32.191999999999993"/>
    <n v="2"/>
    <n v="0.8"/>
    <n v="-80.48"/>
    <n v="112.672"/>
  </r>
  <r>
    <n v="2770"/>
    <s v="US-2012-122140"/>
    <n v="2012"/>
    <x v="788"/>
    <d v="2012-04-07T00:00:00"/>
    <n v="5"/>
    <s v="Standard Class"/>
    <s v="MO-17950"/>
    <x v="657"/>
    <x v="0"/>
    <s v="United States"/>
    <x v="61"/>
    <x v="5"/>
    <n v="75220"/>
    <x v="2"/>
    <s v="TEC-AC-10003038"/>
    <x v="2"/>
    <s v="Accessories"/>
    <s v="Kingston Digital DataTraveler 16GB USB 2.0"/>
    <n v="50.120000000000005"/>
    <n v="7"/>
    <n v="0.2"/>
    <n v="-0.62650000000000716"/>
    <n v="50.746500000000012"/>
  </r>
  <r>
    <n v="2771"/>
    <s v="US-2012-122140"/>
    <n v="2012"/>
    <x v="788"/>
    <d v="2012-04-07T00:00:00"/>
    <n v="5"/>
    <s v="Standard Class"/>
    <s v="MO-17950"/>
    <x v="657"/>
    <x v="0"/>
    <s v="United States"/>
    <x v="61"/>
    <x v="5"/>
    <n v="75220"/>
    <x v="2"/>
    <s v="TEC-AC-10003289"/>
    <x v="2"/>
    <s v="Accessories"/>
    <s v="Anker Ultra-Slim Mini Bluetooth 3.0 Wireless Keyboard"/>
    <n v="47.975999999999999"/>
    <n v="3"/>
    <n v="0.2"/>
    <n v="1.7990999999999993"/>
    <n v="46.176900000000003"/>
  </r>
  <r>
    <n v="2772"/>
    <s v="CA-2013-163986"/>
    <n v="2013"/>
    <x v="323"/>
    <d v="2013-09-11T00:00:00"/>
    <n v="7"/>
    <s v="Standard Class"/>
    <s v="JJ-15445"/>
    <x v="370"/>
    <x v="0"/>
    <s v="United States"/>
    <x v="328"/>
    <x v="6"/>
    <n v="53186"/>
    <x v="2"/>
    <s v="OFF-ST-10000918"/>
    <x v="1"/>
    <s v="Storage"/>
    <s v="Crate-A-Files"/>
    <n v="54.5"/>
    <n v="5"/>
    <n v="0"/>
    <n v="14.169999999999998"/>
    <n v="40.33"/>
  </r>
  <r>
    <n v="2773"/>
    <s v="CA-2014-158967"/>
    <n v="2014"/>
    <x v="389"/>
    <d v="2014-12-13T00:00:00"/>
    <n v="2"/>
    <s v="First Class"/>
    <s v="BT-11680"/>
    <x v="537"/>
    <x v="0"/>
    <s v="United States"/>
    <x v="2"/>
    <x v="2"/>
    <n v="33311"/>
    <x v="0"/>
    <s v="FUR-FU-10001940"/>
    <x v="0"/>
    <s v="Furnishings"/>
    <s v="Staples"/>
    <n v="19.103999999999999"/>
    <n v="3"/>
    <n v="0.2"/>
    <n v="5.7312000000000012"/>
    <n v="13.372799999999998"/>
  </r>
  <r>
    <n v="2774"/>
    <s v="CA-2013-131576"/>
    <n v="2013"/>
    <x v="441"/>
    <d v="2013-11-27T00:00:00"/>
    <n v="4"/>
    <s v="Standard Class"/>
    <s v="RD-19585"/>
    <x v="361"/>
    <x v="0"/>
    <s v="United States"/>
    <x v="66"/>
    <x v="12"/>
    <n v="48205"/>
    <x v="2"/>
    <s v="OFF-BI-10002852"/>
    <x v="1"/>
    <s v="Binders"/>
    <s v="Ibico Standard Transparent Covers"/>
    <n v="49.44"/>
    <n v="3"/>
    <n v="0"/>
    <n v="24.2256"/>
    <n v="25.214399999999998"/>
  </r>
  <r>
    <n v="2775"/>
    <s v="CA-2014-143455"/>
    <n v="2014"/>
    <x v="343"/>
    <d v="2014-11-19T00:00:00"/>
    <n v="7"/>
    <s v="Standard Class"/>
    <s v="ML-17755"/>
    <x v="529"/>
    <x v="2"/>
    <s v="United States"/>
    <x v="24"/>
    <x v="24"/>
    <n v="45503"/>
    <x v="3"/>
    <s v="OFF-PA-10004451"/>
    <x v="1"/>
    <s v="Paper"/>
    <s v="Xerox 222"/>
    <n v="10.368000000000002"/>
    <n v="2"/>
    <n v="0.2"/>
    <n v="3.6288"/>
    <n v="6.7392000000000021"/>
  </r>
  <r>
    <n v="2776"/>
    <s v="CA-2013-144729"/>
    <n v="2013"/>
    <x v="147"/>
    <d v="2013-10-26T00:00:00"/>
    <n v="4"/>
    <s v="Standard Class"/>
    <s v="JE-15745"/>
    <x v="32"/>
    <x v="0"/>
    <s v="United States"/>
    <x v="70"/>
    <x v="1"/>
    <n v="92037"/>
    <x v="1"/>
    <s v="OFF-ST-10004804"/>
    <x v="1"/>
    <s v="Storage"/>
    <s v="Belkin 19&quot; Vented Equipment Shelf, Black"/>
    <n v="154.44"/>
    <n v="3"/>
    <n v="0"/>
    <n v="1.5444000000000031"/>
    <n v="152.8956"/>
  </r>
  <r>
    <n v="2777"/>
    <s v="CA-2012-127019"/>
    <n v="2012"/>
    <x v="379"/>
    <d v="2012-12-25T00:00:00"/>
    <n v="4"/>
    <s v="Standard Class"/>
    <s v="ER-13855"/>
    <x v="45"/>
    <x v="1"/>
    <s v="United States"/>
    <x v="77"/>
    <x v="22"/>
    <n v="80906"/>
    <x v="1"/>
    <s v="OFF-AP-10003971"/>
    <x v="1"/>
    <s v="Appliances"/>
    <s v="Belkin 6 Outlet Metallic Surge Strip"/>
    <n v="60.984000000000009"/>
    <n v="7"/>
    <n v="0.2"/>
    <n v="4.5737999999999985"/>
    <n v="56.41020000000001"/>
  </r>
  <r>
    <n v="2778"/>
    <s v="CA-2012-138534"/>
    <n v="2012"/>
    <x v="789"/>
    <d v="2012-07-19T00:00:00"/>
    <n v="2"/>
    <s v="Second Class"/>
    <s v="JM-15535"/>
    <x v="341"/>
    <x v="0"/>
    <s v="United States"/>
    <x v="329"/>
    <x v="1"/>
    <n v="93309"/>
    <x v="1"/>
    <s v="FUR-BO-10003159"/>
    <x v="0"/>
    <s v="Bookcases"/>
    <s v="Sauder Camden County Collection Libraries, Planked Cherry Finish"/>
    <n v="195.46600000000001"/>
    <n v="2"/>
    <n v="0.15"/>
    <n v="-13.797600000000017"/>
    <n v="209.26360000000003"/>
  </r>
  <r>
    <n v="2779"/>
    <s v="CA-2014-108322"/>
    <n v="2014"/>
    <x v="504"/>
    <d v="2014-05-06T00:00:00"/>
    <n v="5"/>
    <s v="Standard Class"/>
    <s v="SS-20140"/>
    <x v="164"/>
    <x v="1"/>
    <s v="United States"/>
    <x v="330"/>
    <x v="2"/>
    <n v="33068"/>
    <x v="0"/>
    <s v="FUR-FU-10001935"/>
    <x v="0"/>
    <s v="Furnishings"/>
    <s v="3M Hangers With Command Adhesive"/>
    <n v="23.680000000000003"/>
    <n v="8"/>
    <n v="0.2"/>
    <n v="6.216000000000002"/>
    <n v="17.464000000000002"/>
  </r>
  <r>
    <n v="2780"/>
    <s v="CA-2014-108322"/>
    <n v="2014"/>
    <x v="504"/>
    <d v="2014-05-06T00:00:00"/>
    <n v="5"/>
    <s v="Standard Class"/>
    <s v="SS-20140"/>
    <x v="164"/>
    <x v="1"/>
    <s v="United States"/>
    <x v="330"/>
    <x v="2"/>
    <n v="33068"/>
    <x v="0"/>
    <s v="TEC-AC-10003433"/>
    <x v="2"/>
    <s v="Accessories"/>
    <s v="Maxell 4.7GB DVD+R 5/Pack"/>
    <n v="2.3760000000000003"/>
    <n v="3"/>
    <n v="0.2"/>
    <n v="0.74249999999999994"/>
    <n v="1.6335000000000004"/>
  </r>
  <r>
    <n v="2781"/>
    <s v="CA-2014-167668"/>
    <n v="2014"/>
    <x v="636"/>
    <d v="2014-05-09T00:00:00"/>
    <n v="2"/>
    <s v="First Class"/>
    <s v="TC-21295"/>
    <x v="646"/>
    <x v="0"/>
    <s v="United States"/>
    <x v="20"/>
    <x v="15"/>
    <n v="10035"/>
    <x v="3"/>
    <s v="OFF-LA-10004544"/>
    <x v="1"/>
    <s v="Labels"/>
    <s v="Avery 505"/>
    <n v="59.2"/>
    <n v="4"/>
    <n v="0"/>
    <n v="29.6"/>
    <n v="29.6"/>
  </r>
  <r>
    <n v="2782"/>
    <s v="CA-2014-146724"/>
    <n v="2014"/>
    <x v="225"/>
    <d v="2014-11-28T00:00:00"/>
    <n v="7"/>
    <s v="Standard Class"/>
    <s v="HG-15025"/>
    <x v="643"/>
    <x v="0"/>
    <s v="United States"/>
    <x v="69"/>
    <x v="11"/>
    <n v="55044"/>
    <x v="2"/>
    <s v="OFF-AR-10001026"/>
    <x v="1"/>
    <s v="Art"/>
    <s v="Sanford Uni-Blazer View Highlighters, Chisel Tip, Yellow"/>
    <n v="22"/>
    <n v="10"/>
    <n v="0"/>
    <n v="9.6800000000000015"/>
    <n v="12.319999999999999"/>
  </r>
  <r>
    <n v="2783"/>
    <s v="CA-2013-139878"/>
    <n v="2013"/>
    <x v="583"/>
    <d v="2013-11-17T00:00:00"/>
    <n v="5"/>
    <s v="Standard Class"/>
    <s v="LD-17005"/>
    <x v="436"/>
    <x v="0"/>
    <s v="United States"/>
    <x v="66"/>
    <x v="12"/>
    <n v="48234"/>
    <x v="2"/>
    <s v="TEC-PH-10001336"/>
    <x v="2"/>
    <s v="Phones"/>
    <s v="Digium D40 VoIP phone"/>
    <n v="257.98"/>
    <n v="2"/>
    <n v="0"/>
    <n v="74.8142"/>
    <n v="183.16580000000002"/>
  </r>
  <r>
    <n v="2784"/>
    <s v="US-2013-106677"/>
    <n v="2013"/>
    <x v="732"/>
    <d v="2013-11-11T00:00:00"/>
    <n v="5"/>
    <s v="Standard Class"/>
    <s v="AS-10285"/>
    <x v="155"/>
    <x v="1"/>
    <s v="United States"/>
    <x v="10"/>
    <x v="9"/>
    <n v="19134"/>
    <x v="3"/>
    <s v="TEC-PH-10003187"/>
    <x v="2"/>
    <s v="Phones"/>
    <s v="Anker Astro Mini 3000mAh Ultra-Compact Portable Charger"/>
    <n v="23.987999999999996"/>
    <n v="2"/>
    <n v="0.4"/>
    <n v="-15.991999999999999"/>
    <n v="39.979999999999997"/>
  </r>
  <r>
    <n v="2785"/>
    <s v="CA-2013-116974"/>
    <n v="2013"/>
    <x v="790"/>
    <d v="2013-10-16T00:00:00"/>
    <n v="6"/>
    <s v="Standard Class"/>
    <s v="MP-17965"/>
    <x v="172"/>
    <x v="1"/>
    <s v="United States"/>
    <x v="21"/>
    <x v="24"/>
    <n v="45373"/>
    <x v="3"/>
    <s v="TEC-PH-10004897"/>
    <x v="2"/>
    <s v="Phones"/>
    <s v="Mediabridge Sport Armband iPhone 5s"/>
    <n v="23.975999999999999"/>
    <n v="4"/>
    <n v="0.4"/>
    <n v="-15.584400000000002"/>
    <n v="39.560400000000001"/>
  </r>
  <r>
    <n v="2786"/>
    <s v="CA-2012-149972"/>
    <n v="2012"/>
    <x v="481"/>
    <d v="2012-09-23T00:00:00"/>
    <n v="2"/>
    <s v="First Class"/>
    <s v="CD-12790"/>
    <x v="522"/>
    <x v="2"/>
    <s v="United States"/>
    <x v="1"/>
    <x v="1"/>
    <n v="90036"/>
    <x v="1"/>
    <s v="FUR-CH-10004997"/>
    <x v="0"/>
    <s v="Chairs"/>
    <s v="Hon Every-Day Series Multi-Task Chairs"/>
    <n v="601.53599999999994"/>
    <n v="4"/>
    <n v="0.2"/>
    <n v="0"/>
    <n v="601.53599999999994"/>
  </r>
  <r>
    <n v="2787"/>
    <s v="CA-2012-149972"/>
    <n v="2012"/>
    <x v="481"/>
    <d v="2012-09-23T00:00:00"/>
    <n v="2"/>
    <s v="First Class"/>
    <s v="CD-12790"/>
    <x v="522"/>
    <x v="2"/>
    <s v="United States"/>
    <x v="1"/>
    <x v="1"/>
    <n v="90036"/>
    <x v="1"/>
    <s v="OFF-FA-10002763"/>
    <x v="1"/>
    <s v="Fasteners"/>
    <s v="Advantus Map Pennant Flags and Round Head Tacks"/>
    <n v="7.9"/>
    <n v="2"/>
    <n v="0"/>
    <n v="2.5279999999999996"/>
    <n v="5.3720000000000008"/>
  </r>
  <r>
    <n v="2788"/>
    <s v="US-2011-117744"/>
    <n v="2011"/>
    <x v="266"/>
    <d v="2011-12-06T00:00:00"/>
    <n v="4"/>
    <s v="Standard Class"/>
    <s v="MD-17860"/>
    <x v="550"/>
    <x v="1"/>
    <s v="United States"/>
    <x v="331"/>
    <x v="5"/>
    <n v="78415"/>
    <x v="2"/>
    <s v="FUR-FU-10001588"/>
    <x v="0"/>
    <s v="Furnishings"/>
    <s v="Deflect-o SuperTray Unbreakable Stackable Tray, Letter, Black"/>
    <n v="58.36"/>
    <n v="5"/>
    <n v="0.6"/>
    <n v="-24.802999999999997"/>
    <n v="83.162999999999997"/>
  </r>
  <r>
    <n v="2789"/>
    <s v="US-2011-117744"/>
    <n v="2011"/>
    <x v="266"/>
    <d v="2011-12-06T00:00:00"/>
    <n v="4"/>
    <s v="Standard Class"/>
    <s v="MD-17860"/>
    <x v="550"/>
    <x v="1"/>
    <s v="United States"/>
    <x v="331"/>
    <x v="5"/>
    <n v="78415"/>
    <x v="2"/>
    <s v="OFF-AR-10000940"/>
    <x v="1"/>
    <s v="Art"/>
    <s v="Newell 343"/>
    <n v="16.463999999999999"/>
    <n v="7"/>
    <n v="0.2"/>
    <n v="1.4406000000000008"/>
    <n v="15.023399999999999"/>
  </r>
  <r>
    <n v="2790"/>
    <s v="US-2011-117744"/>
    <n v="2011"/>
    <x v="266"/>
    <d v="2011-12-06T00:00:00"/>
    <n v="4"/>
    <s v="Standard Class"/>
    <s v="MD-17860"/>
    <x v="550"/>
    <x v="1"/>
    <s v="United States"/>
    <x v="331"/>
    <x v="5"/>
    <n v="78415"/>
    <x v="2"/>
    <s v="FUR-FU-10002759"/>
    <x v="0"/>
    <s v="Furnishings"/>
    <s v="12-1/2 Diameter Round Wall Clock"/>
    <n v="39.960000000000008"/>
    <n v="5"/>
    <n v="0.6"/>
    <n v="-23.975999999999999"/>
    <n v="63.936000000000007"/>
  </r>
  <r>
    <n v="2791"/>
    <s v="CA-2011-125514"/>
    <n v="2011"/>
    <x v="158"/>
    <d v="2011-09-22T00:00:00"/>
    <n v="1"/>
    <s v="First Class"/>
    <s v="BM-11650"/>
    <x v="312"/>
    <x v="1"/>
    <s v="United States"/>
    <x v="155"/>
    <x v="8"/>
    <n v="68104"/>
    <x v="2"/>
    <s v="OFF-AP-10000358"/>
    <x v="1"/>
    <s v="Appliances"/>
    <s v="Fellowes Basic Home/Office Series Surge Protectors"/>
    <n v="25.96"/>
    <n v="2"/>
    <n v="0"/>
    <n v="7.5283999999999978"/>
    <n v="18.431600000000003"/>
  </r>
  <r>
    <n v="2792"/>
    <s v="CA-2011-125514"/>
    <n v="2011"/>
    <x v="158"/>
    <d v="2011-09-22T00:00:00"/>
    <n v="1"/>
    <s v="First Class"/>
    <s v="BM-11650"/>
    <x v="312"/>
    <x v="1"/>
    <s v="United States"/>
    <x v="155"/>
    <x v="8"/>
    <n v="68104"/>
    <x v="2"/>
    <s v="OFF-AP-10003281"/>
    <x v="1"/>
    <s v="Appliances"/>
    <s v="Acco 6 Outlet Guardian Standard Surge Suppressor"/>
    <n v="36.269999999999996"/>
    <n v="3"/>
    <n v="0"/>
    <n v="10.880999999999997"/>
    <n v="25.388999999999999"/>
  </r>
  <r>
    <n v="2793"/>
    <s v="CA-2011-125514"/>
    <n v="2011"/>
    <x v="158"/>
    <d v="2011-09-22T00:00:00"/>
    <n v="1"/>
    <s v="First Class"/>
    <s v="BM-11650"/>
    <x v="312"/>
    <x v="1"/>
    <s v="United States"/>
    <x v="155"/>
    <x v="8"/>
    <n v="68104"/>
    <x v="2"/>
    <s v="OFF-PA-10000029"/>
    <x v="1"/>
    <s v="Paper"/>
    <s v="Xerox 224"/>
    <n v="6.48"/>
    <n v="1"/>
    <n v="0"/>
    <n v="3.1104000000000003"/>
    <n v="3.3696000000000002"/>
  </r>
  <r>
    <n v="2794"/>
    <s v="CA-2011-154599"/>
    <n v="2011"/>
    <x v="791"/>
    <d v="2011-04-17T00:00:00"/>
    <n v="5"/>
    <s v="Standard Class"/>
    <s v="KN-16450"/>
    <x v="634"/>
    <x v="1"/>
    <s v="United States"/>
    <x v="332"/>
    <x v="1"/>
    <n v="90278"/>
    <x v="1"/>
    <s v="TEC-PH-10001557"/>
    <x v="2"/>
    <s v="Phones"/>
    <s v="Pyle PMP37LED"/>
    <n v="1075.088"/>
    <n v="14"/>
    <n v="0.2"/>
    <n v="94.070199999999943"/>
    <n v="981.01780000000008"/>
  </r>
  <r>
    <n v="2795"/>
    <s v="CA-2011-154599"/>
    <n v="2011"/>
    <x v="791"/>
    <d v="2011-04-17T00:00:00"/>
    <n v="5"/>
    <s v="Standard Class"/>
    <s v="KN-16450"/>
    <x v="634"/>
    <x v="1"/>
    <s v="United States"/>
    <x v="332"/>
    <x v="1"/>
    <n v="90278"/>
    <x v="1"/>
    <s v="TEC-PH-10000576"/>
    <x v="2"/>
    <s v="Phones"/>
    <s v="AT&amp;T 1080 Corded phone"/>
    <n v="438.36800000000005"/>
    <n v="4"/>
    <n v="0.2"/>
    <n v="38.357200000000006"/>
    <n v="400.01080000000002"/>
  </r>
  <r>
    <n v="2796"/>
    <s v="CA-2011-154599"/>
    <n v="2011"/>
    <x v="791"/>
    <d v="2011-04-17T00:00:00"/>
    <n v="5"/>
    <s v="Standard Class"/>
    <s v="KN-16450"/>
    <x v="634"/>
    <x v="1"/>
    <s v="United States"/>
    <x v="332"/>
    <x v="1"/>
    <n v="90278"/>
    <x v="1"/>
    <s v="OFF-BI-10002764"/>
    <x v="1"/>
    <s v="Binders"/>
    <s v="Recycled Pressboard Report Cover with Reinforced Top Hinge"/>
    <n v="18.088000000000001"/>
    <n v="7"/>
    <n v="0.2"/>
    <n v="6.5569000000000006"/>
    <n v="11.5311"/>
  </r>
  <r>
    <n v="2797"/>
    <s v="CA-2011-154599"/>
    <n v="2011"/>
    <x v="791"/>
    <d v="2011-04-17T00:00:00"/>
    <n v="5"/>
    <s v="Standard Class"/>
    <s v="KN-16450"/>
    <x v="634"/>
    <x v="1"/>
    <s v="United States"/>
    <x v="332"/>
    <x v="1"/>
    <n v="90278"/>
    <x v="1"/>
    <s v="FUR-BO-10001337"/>
    <x v="0"/>
    <s v="Bookcases"/>
    <s v="O'Sullivan Living Dimensions 2-Shelf Bookcases"/>
    <n v="308.49900000000002"/>
    <n v="3"/>
    <n v="0.15"/>
    <n v="-18.146999999999998"/>
    <n v="326.64600000000002"/>
  </r>
  <r>
    <n v="2798"/>
    <s v="CA-2014-158743"/>
    <n v="2014"/>
    <x v="179"/>
    <d v="2014-10-28T00:00:00"/>
    <n v="7"/>
    <s v="Standard Class"/>
    <s v="IG-15085"/>
    <x v="490"/>
    <x v="0"/>
    <s v="United States"/>
    <x v="290"/>
    <x v="36"/>
    <n v="72209"/>
    <x v="0"/>
    <s v="OFF-AR-10002257"/>
    <x v="1"/>
    <s v="Art"/>
    <s v="Eldon Spacemaker Box, Quick-Snap Lid, Clear"/>
    <n v="13.36"/>
    <n v="4"/>
    <n v="0"/>
    <n v="4.1415999999999986"/>
    <n v="9.2184000000000008"/>
  </r>
  <r>
    <n v="2799"/>
    <s v="CA-2014-158743"/>
    <n v="2014"/>
    <x v="179"/>
    <d v="2014-10-28T00:00:00"/>
    <n v="7"/>
    <s v="Standard Class"/>
    <s v="IG-15085"/>
    <x v="490"/>
    <x v="0"/>
    <s v="United States"/>
    <x v="290"/>
    <x v="36"/>
    <n v="72209"/>
    <x v="0"/>
    <s v="OFF-PA-10001019"/>
    <x v="1"/>
    <s v="Paper"/>
    <s v="Xerox 1884"/>
    <n v="39.96"/>
    <n v="2"/>
    <n v="0"/>
    <n v="18.781199999999998"/>
    <n v="21.178800000000003"/>
  </r>
  <r>
    <n v="2800"/>
    <s v="CA-2014-158743"/>
    <n v="2014"/>
    <x v="179"/>
    <d v="2014-10-28T00:00:00"/>
    <n v="7"/>
    <s v="Standard Class"/>
    <s v="IG-15085"/>
    <x v="490"/>
    <x v="0"/>
    <s v="United States"/>
    <x v="290"/>
    <x v="36"/>
    <n v="72209"/>
    <x v="0"/>
    <s v="OFF-BI-10003364"/>
    <x v="1"/>
    <s v="Binders"/>
    <s v="Binding Machine Supplies"/>
    <n v="145.85000000000002"/>
    <n v="5"/>
    <n v="0"/>
    <n v="70.007999999999996"/>
    <n v="75.842000000000027"/>
  </r>
  <r>
    <n v="2801"/>
    <s v="CA-2013-153318"/>
    <n v="2013"/>
    <x v="792"/>
    <d v="2013-10-29T00:00:00"/>
    <n v="3"/>
    <s v="First Class"/>
    <s v="JS-15595"/>
    <x v="329"/>
    <x v="1"/>
    <s v="United States"/>
    <x v="100"/>
    <x v="2"/>
    <n v="33180"/>
    <x v="0"/>
    <s v="TEC-PH-10000984"/>
    <x v="2"/>
    <s v="Phones"/>
    <s v="Panasonic KX-TG9471B"/>
    <n v="783.96000000000015"/>
    <n v="5"/>
    <n v="0.2"/>
    <n v="78.396000000000043"/>
    <n v="705.56400000000008"/>
  </r>
  <r>
    <n v="2802"/>
    <s v="US-2012-110163"/>
    <n v="2012"/>
    <x v="549"/>
    <d v="2012-11-04T00:00:00"/>
    <n v="3"/>
    <s v="First Class"/>
    <s v="GA-14725"/>
    <x v="315"/>
    <x v="0"/>
    <s v="United States"/>
    <x v="127"/>
    <x v="21"/>
    <n v="97301"/>
    <x v="1"/>
    <s v="OFF-AR-10001683"/>
    <x v="1"/>
    <s v="Art"/>
    <s v="Lumber Crayons"/>
    <n v="7.88"/>
    <n v="1"/>
    <n v="0.2"/>
    <n v="1.7730000000000004"/>
    <n v="6.1069999999999993"/>
  </r>
  <r>
    <n v="2803"/>
    <s v="CA-2014-143329"/>
    <n v="2014"/>
    <x v="132"/>
    <d v="2014-11-09T00:00:00"/>
    <n v="5"/>
    <s v="Standard Class"/>
    <s v="DL-13330"/>
    <x v="658"/>
    <x v="0"/>
    <s v="United States"/>
    <x v="324"/>
    <x v="27"/>
    <n v="88001"/>
    <x v="1"/>
    <s v="FUR-FU-10000629"/>
    <x v="0"/>
    <s v="Furnishings"/>
    <s v="9-3/4 Diameter Round Wall Clock"/>
    <n v="41.37"/>
    <n v="3"/>
    <n v="0"/>
    <n v="17.375399999999999"/>
    <n v="23.994599999999998"/>
  </r>
  <r>
    <n v="2804"/>
    <s v="CA-2012-159380"/>
    <n v="2012"/>
    <x v="793"/>
    <d v="2012-05-16T00:00:00"/>
    <n v="4"/>
    <s v="Standard Class"/>
    <s v="CS-12505"/>
    <x v="473"/>
    <x v="0"/>
    <s v="United States"/>
    <x v="8"/>
    <x v="1"/>
    <n v="94122"/>
    <x v="1"/>
    <s v="OFF-PA-10003893"/>
    <x v="1"/>
    <s v="Paper"/>
    <s v="Xerox 1962"/>
    <n v="12.84"/>
    <n v="3"/>
    <n v="0"/>
    <n v="5.7779999999999987"/>
    <n v="7.0620000000000012"/>
  </r>
  <r>
    <n v="2805"/>
    <s v="CA-2012-159380"/>
    <n v="2012"/>
    <x v="793"/>
    <d v="2012-05-16T00:00:00"/>
    <n v="4"/>
    <s v="Standard Class"/>
    <s v="CS-12505"/>
    <x v="473"/>
    <x v="0"/>
    <s v="United States"/>
    <x v="8"/>
    <x v="1"/>
    <n v="94122"/>
    <x v="1"/>
    <s v="OFF-PA-10004239"/>
    <x v="1"/>
    <s v="Paper"/>
    <s v="Xerox 1953"/>
    <n v="25.68"/>
    <n v="6"/>
    <n v="0"/>
    <n v="11.555999999999997"/>
    <n v="14.124000000000002"/>
  </r>
  <r>
    <n v="2806"/>
    <s v="CA-2012-122623"/>
    <n v="2012"/>
    <x v="67"/>
    <d v="2012-09-11T00:00:00"/>
    <n v="4"/>
    <s v="Standard Class"/>
    <s v="CC-12145"/>
    <x v="230"/>
    <x v="0"/>
    <s v="United States"/>
    <x v="236"/>
    <x v="5"/>
    <n v="79907"/>
    <x v="2"/>
    <s v="FUR-CH-10000553"/>
    <x v="0"/>
    <s v="Chairs"/>
    <s v="Metal Folding Chairs, Beige, 4/Carton"/>
    <n v="47.515999999999991"/>
    <n v="2"/>
    <n v="0.3"/>
    <n v="-2.0364000000000004"/>
    <n v="49.552399999999992"/>
  </r>
  <r>
    <n v="2807"/>
    <s v="CA-2012-148635"/>
    <n v="2012"/>
    <x v="395"/>
    <d v="2012-07-27T00:00:00"/>
    <n v="2"/>
    <s v="Second Class"/>
    <s v="MH-18025"/>
    <x v="659"/>
    <x v="0"/>
    <s v="United States"/>
    <x v="4"/>
    <x v="4"/>
    <n v="98115"/>
    <x v="1"/>
    <s v="OFF-FA-10004395"/>
    <x v="1"/>
    <s v="Fasteners"/>
    <s v="Plymouth Boxed Rubber Bands by Plymouth"/>
    <n v="9.42"/>
    <n v="2"/>
    <n v="0"/>
    <n v="0.47100000000000009"/>
    <n v="8.9489999999999998"/>
  </r>
  <r>
    <n v="2808"/>
    <s v="CA-2012-148635"/>
    <n v="2012"/>
    <x v="395"/>
    <d v="2012-07-27T00:00:00"/>
    <n v="2"/>
    <s v="Second Class"/>
    <s v="MH-18025"/>
    <x v="659"/>
    <x v="0"/>
    <s v="United States"/>
    <x v="4"/>
    <x v="4"/>
    <n v="98115"/>
    <x v="1"/>
    <s v="OFF-PA-10004782"/>
    <x v="1"/>
    <s v="Paper"/>
    <s v="Xerox 228"/>
    <n v="12.96"/>
    <n v="2"/>
    <n v="0"/>
    <n v="6.2208000000000006"/>
    <n v="6.7392000000000003"/>
  </r>
  <r>
    <n v="2809"/>
    <s v="CA-2012-148635"/>
    <n v="2012"/>
    <x v="395"/>
    <d v="2012-07-27T00:00:00"/>
    <n v="2"/>
    <s v="Second Class"/>
    <s v="MH-18025"/>
    <x v="659"/>
    <x v="0"/>
    <s v="United States"/>
    <x v="4"/>
    <x v="4"/>
    <n v="98115"/>
    <x v="1"/>
    <s v="FUR-BO-10002213"/>
    <x v="0"/>
    <s v="Bookcases"/>
    <s v="Sauder Forest Hills Library, Woodland Oak Finish"/>
    <n v="704.9"/>
    <n v="5"/>
    <n v="0"/>
    <n v="56.392000000000024"/>
    <n v="648.50799999999992"/>
  </r>
  <r>
    <n v="2810"/>
    <s v="CA-2012-148635"/>
    <n v="2012"/>
    <x v="395"/>
    <d v="2012-07-27T00:00:00"/>
    <n v="2"/>
    <s v="Second Class"/>
    <s v="MH-18025"/>
    <x v="659"/>
    <x v="0"/>
    <s v="United States"/>
    <x v="4"/>
    <x v="4"/>
    <n v="98115"/>
    <x v="1"/>
    <s v="FUR-CH-10001854"/>
    <x v="0"/>
    <s v="Chairs"/>
    <s v="Office Star - Professional Matrix Back Chair with 2-to-1 Synchro Tilt and Mesh Fabric Seat"/>
    <n v="561.5680000000001"/>
    <n v="2"/>
    <n v="0.2"/>
    <n v="28.078400000000016"/>
    <n v="533.48960000000011"/>
  </r>
  <r>
    <n v="2811"/>
    <s v="CA-2012-135685"/>
    <n v="2012"/>
    <x v="547"/>
    <d v="2012-11-18T00:00:00"/>
    <n v="2"/>
    <s v="Second Class"/>
    <s v="MP-18175"/>
    <x v="486"/>
    <x v="2"/>
    <s v="United States"/>
    <x v="158"/>
    <x v="6"/>
    <n v="53209"/>
    <x v="2"/>
    <s v="OFF-PA-10000157"/>
    <x v="1"/>
    <s v="Paper"/>
    <s v="Xerox 191"/>
    <n v="179.82"/>
    <n v="9"/>
    <n v="0"/>
    <n v="84.5154"/>
    <n v="95.304599999999994"/>
  </r>
  <r>
    <n v="2812"/>
    <s v="CA-2012-135685"/>
    <n v="2012"/>
    <x v="547"/>
    <d v="2012-11-18T00:00:00"/>
    <n v="2"/>
    <s v="Second Class"/>
    <s v="MP-18175"/>
    <x v="486"/>
    <x v="2"/>
    <s v="United States"/>
    <x v="158"/>
    <x v="6"/>
    <n v="53209"/>
    <x v="2"/>
    <s v="FUR-FU-10001185"/>
    <x v="0"/>
    <s v="Furnishings"/>
    <s v="Advantus Employee of the Month Certificate Frame, 11 x 13-1/2"/>
    <n v="185.57999999999998"/>
    <n v="6"/>
    <n v="0"/>
    <n v="76.087800000000001"/>
    <n v="109.49219999999998"/>
  </r>
  <r>
    <n v="2813"/>
    <s v="CA-2012-135685"/>
    <n v="2012"/>
    <x v="547"/>
    <d v="2012-11-18T00:00:00"/>
    <n v="2"/>
    <s v="Second Class"/>
    <s v="MP-18175"/>
    <x v="486"/>
    <x v="2"/>
    <s v="United States"/>
    <x v="158"/>
    <x v="6"/>
    <n v="53209"/>
    <x v="2"/>
    <s v="FUR-TA-10001520"/>
    <x v="0"/>
    <s v="Tables"/>
    <s v="Lesro Sheffield Collection Coffee Table, End Table, Center Table, Corner Table"/>
    <n v="214.11"/>
    <n v="3"/>
    <n v="0"/>
    <n v="36.398699999999977"/>
    <n v="177.71130000000005"/>
  </r>
  <r>
    <n v="2814"/>
    <s v="CA-2012-135685"/>
    <n v="2012"/>
    <x v="547"/>
    <d v="2012-11-18T00:00:00"/>
    <n v="2"/>
    <s v="Second Class"/>
    <s v="MP-18175"/>
    <x v="486"/>
    <x v="2"/>
    <s v="United States"/>
    <x v="158"/>
    <x v="6"/>
    <n v="53209"/>
    <x v="2"/>
    <s v="TEC-AC-10004145"/>
    <x v="2"/>
    <s v="Accessories"/>
    <s v="Logitech diNovo Edge Keyboard"/>
    <n v="999.96"/>
    <n v="4"/>
    <n v="0"/>
    <n v="229.99080000000004"/>
    <n v="769.9692"/>
  </r>
  <r>
    <n v="2815"/>
    <s v="CA-2012-135685"/>
    <n v="2012"/>
    <x v="547"/>
    <d v="2012-11-18T00:00:00"/>
    <n v="2"/>
    <s v="Second Class"/>
    <s v="MP-18175"/>
    <x v="486"/>
    <x v="2"/>
    <s v="United States"/>
    <x v="158"/>
    <x v="6"/>
    <n v="53209"/>
    <x v="2"/>
    <s v="FUR-TA-10000688"/>
    <x v="0"/>
    <s v="Tables"/>
    <s v="Chromcraft Bull-Nose Wood Round Conference Table Top, Wood Base"/>
    <n v="653.54999999999995"/>
    <n v="3"/>
    <n v="0"/>
    <n v="111.10349999999994"/>
    <n v="542.44650000000001"/>
  </r>
  <r>
    <n v="2816"/>
    <s v="CA-2012-104626"/>
    <n v="2012"/>
    <x v="135"/>
    <d v="2012-09-08T00:00:00"/>
    <n v="7"/>
    <s v="Standard Class"/>
    <s v="DR-12940"/>
    <x v="660"/>
    <x v="2"/>
    <s v="United States"/>
    <x v="47"/>
    <x v="31"/>
    <n v="2038"/>
    <x v="3"/>
    <s v="OFF-BI-10001510"/>
    <x v="1"/>
    <s v="Binders"/>
    <s v="Deluxe Heavy-Duty Vinyl Round Ring Binder"/>
    <n v="114.60000000000001"/>
    <n v="5"/>
    <n v="0"/>
    <n v="51.57"/>
    <n v="63.030000000000008"/>
  </r>
  <r>
    <n v="2817"/>
    <s v="CA-2012-104626"/>
    <n v="2012"/>
    <x v="135"/>
    <d v="2012-09-08T00:00:00"/>
    <n v="7"/>
    <s v="Standard Class"/>
    <s v="DR-12940"/>
    <x v="660"/>
    <x v="2"/>
    <s v="United States"/>
    <x v="47"/>
    <x v="31"/>
    <n v="2038"/>
    <x v="3"/>
    <s v="FUR-CH-10003817"/>
    <x v="0"/>
    <s v="Chairs"/>
    <s v="Global Value Steno Chair, Gray"/>
    <n v="60.74"/>
    <n v="1"/>
    <n v="0"/>
    <n v="15.185000000000002"/>
    <n v="45.555"/>
  </r>
  <r>
    <n v="2818"/>
    <s v="CA-2012-104626"/>
    <n v="2012"/>
    <x v="135"/>
    <d v="2012-09-08T00:00:00"/>
    <n v="7"/>
    <s v="Standard Class"/>
    <s v="DR-12940"/>
    <x v="660"/>
    <x v="2"/>
    <s v="United States"/>
    <x v="47"/>
    <x v="31"/>
    <n v="2038"/>
    <x v="3"/>
    <s v="FUR-FU-10000308"/>
    <x v="0"/>
    <s v="Furnishings"/>
    <s v="Deflect-o Glass Clear Studded Chair Mats"/>
    <n v="124.36"/>
    <n v="2"/>
    <n v="0"/>
    <n v="27.359200000000001"/>
    <n v="97.000799999999998"/>
  </r>
  <r>
    <n v="2819"/>
    <s v="CA-2012-104626"/>
    <n v="2012"/>
    <x v="135"/>
    <d v="2012-09-08T00:00:00"/>
    <n v="7"/>
    <s v="Standard Class"/>
    <s v="DR-12940"/>
    <x v="660"/>
    <x v="2"/>
    <s v="United States"/>
    <x v="47"/>
    <x v="31"/>
    <n v="2038"/>
    <x v="3"/>
    <s v="OFF-ST-10003208"/>
    <x v="1"/>
    <s v="Storage"/>
    <s v="Adjustable Depth Letter/Legal Cart"/>
    <n v="1088.76"/>
    <n v="6"/>
    <n v="0"/>
    <n v="315.74039999999985"/>
    <n v="773.01960000000008"/>
  </r>
  <r>
    <n v="2820"/>
    <s v="CA-2013-160500"/>
    <n v="2013"/>
    <x v="465"/>
    <d v="2013-05-09T00:00:00"/>
    <n v="3"/>
    <s v="First Class"/>
    <s v="DM-13015"/>
    <x v="661"/>
    <x v="0"/>
    <s v="United States"/>
    <x v="184"/>
    <x v="1"/>
    <n v="92024"/>
    <x v="1"/>
    <s v="OFF-BI-10003784"/>
    <x v="1"/>
    <s v="Binders"/>
    <s v="Computer Printout Index Tabs"/>
    <n v="6.7200000000000006"/>
    <n v="5"/>
    <n v="0.2"/>
    <n v="2.351999999999999"/>
    <n v="4.3680000000000021"/>
  </r>
  <r>
    <n v="2821"/>
    <s v="CA-2013-160500"/>
    <n v="2013"/>
    <x v="465"/>
    <d v="2013-05-09T00:00:00"/>
    <n v="3"/>
    <s v="First Class"/>
    <s v="DM-13015"/>
    <x v="661"/>
    <x v="0"/>
    <s v="United States"/>
    <x v="184"/>
    <x v="1"/>
    <n v="92024"/>
    <x v="1"/>
    <s v="FUR-TA-10003748"/>
    <x v="0"/>
    <s v="Tables"/>
    <s v="Bevis 36 x 72 Conference Tables"/>
    <n v="298.77600000000001"/>
    <n v="3"/>
    <n v="0.2"/>
    <n v="7.4693999999999932"/>
    <n v="291.3066"/>
  </r>
  <r>
    <n v="2822"/>
    <s v="CA-2014-100202"/>
    <n v="2014"/>
    <x v="413"/>
    <d v="2014-01-06T00:00:00"/>
    <n v="5"/>
    <s v="Standard Class"/>
    <s v="BD-11620"/>
    <x v="379"/>
    <x v="0"/>
    <s v="United States"/>
    <x v="125"/>
    <x v="1"/>
    <n v="92804"/>
    <x v="1"/>
    <s v="TEC-PH-10002563"/>
    <x v="2"/>
    <s v="Phones"/>
    <s v="Adtran 1202752G1"/>
    <n v="302.37599999999998"/>
    <n v="3"/>
    <n v="0.2"/>
    <n v="22.678200000000018"/>
    <n v="279.69779999999997"/>
  </r>
  <r>
    <n v="2823"/>
    <s v="CA-2014-131016"/>
    <n v="2014"/>
    <x v="65"/>
    <d v="2014-09-21T00:00:00"/>
    <n v="2"/>
    <s v="First Class"/>
    <s v="DC-12850"/>
    <x v="419"/>
    <x v="0"/>
    <s v="United States"/>
    <x v="81"/>
    <x v="5"/>
    <n v="76017"/>
    <x v="2"/>
    <s v="OFF-AR-10000122"/>
    <x v="1"/>
    <s v="Art"/>
    <s v="Newell 314"/>
    <n v="8.9280000000000008"/>
    <n v="2"/>
    <n v="0.2"/>
    <n v="0.55799999999999894"/>
    <n v="8.370000000000001"/>
  </r>
  <r>
    <n v="2824"/>
    <s v="CA-2014-131016"/>
    <n v="2014"/>
    <x v="65"/>
    <d v="2014-09-21T00:00:00"/>
    <n v="2"/>
    <s v="First Class"/>
    <s v="DC-12850"/>
    <x v="419"/>
    <x v="0"/>
    <s v="United States"/>
    <x v="81"/>
    <x v="5"/>
    <n v="76017"/>
    <x v="2"/>
    <s v="OFF-ST-10000352"/>
    <x v="1"/>
    <s v="Storage"/>
    <s v="Acco Perma 2700 Stacking Storage Drawers"/>
    <n v="47.584000000000003"/>
    <n v="2"/>
    <n v="0.2"/>
    <n v="-2.9739999999999966"/>
    <n v="50.558"/>
  </r>
  <r>
    <n v="2825"/>
    <s v="US-2011-112914"/>
    <n v="2011"/>
    <x v="794"/>
    <d v="2011-09-30T00:00:00"/>
    <n v="5"/>
    <s v="Standard Class"/>
    <s v="MT-18070"/>
    <x v="192"/>
    <x v="2"/>
    <s v="United States"/>
    <x v="12"/>
    <x v="5"/>
    <n v="77041"/>
    <x v="2"/>
    <s v="OFF-PA-10003270"/>
    <x v="1"/>
    <s v="Paper"/>
    <s v="Xerox 1954"/>
    <n v="33.792000000000002"/>
    <n v="8"/>
    <n v="0.2"/>
    <n v="10.559999999999999"/>
    <n v="23.232000000000003"/>
  </r>
  <r>
    <n v="2826"/>
    <s v="US-2011-112914"/>
    <n v="2011"/>
    <x v="794"/>
    <d v="2011-09-30T00:00:00"/>
    <n v="5"/>
    <s v="Standard Class"/>
    <s v="MT-18070"/>
    <x v="192"/>
    <x v="2"/>
    <s v="United States"/>
    <x v="12"/>
    <x v="5"/>
    <n v="77041"/>
    <x v="2"/>
    <s v="FUR-BO-10003272"/>
    <x v="0"/>
    <s v="Bookcases"/>
    <s v="O'Sullivan Living Dimensions 5-Shelf Bookcases"/>
    <n v="300.53279999999995"/>
    <n v="2"/>
    <n v="0.32"/>
    <n v="-97.23120000000003"/>
    <n v="397.76400000000001"/>
  </r>
  <r>
    <n v="2827"/>
    <s v="US-2011-112914"/>
    <n v="2011"/>
    <x v="794"/>
    <d v="2011-09-30T00:00:00"/>
    <n v="5"/>
    <s v="Standard Class"/>
    <s v="MT-18070"/>
    <x v="192"/>
    <x v="2"/>
    <s v="United States"/>
    <x v="12"/>
    <x v="5"/>
    <n v="77041"/>
    <x v="2"/>
    <s v="OFF-BI-10002982"/>
    <x v="1"/>
    <s v="Binders"/>
    <s v="Avery Self-Adhesive Photo Pockets for Polaroid Photos"/>
    <n v="2.7239999999999993"/>
    <n v="2"/>
    <n v="0.8"/>
    <n v="-4.3584000000000014"/>
    <n v="7.0824000000000007"/>
  </r>
  <r>
    <n v="2828"/>
    <s v="US-2011-112914"/>
    <n v="2011"/>
    <x v="794"/>
    <d v="2011-09-30T00:00:00"/>
    <n v="5"/>
    <s v="Standard Class"/>
    <s v="MT-18070"/>
    <x v="192"/>
    <x v="2"/>
    <s v="United States"/>
    <x v="12"/>
    <x v="5"/>
    <n v="77041"/>
    <x v="2"/>
    <s v="OFF-EN-10001509"/>
    <x v="1"/>
    <s v="Envelopes"/>
    <s v="Poly String Tie Envelopes"/>
    <n v="3.2640000000000002"/>
    <n v="2"/>
    <n v="0.2"/>
    <n v="1.1015999999999997"/>
    <n v="2.1624000000000008"/>
  </r>
  <r>
    <n v="2829"/>
    <s v="CA-2013-124149"/>
    <n v="2013"/>
    <x v="131"/>
    <d v="2013-04-27T00:00:00"/>
    <n v="3"/>
    <s v="First Class"/>
    <s v="MJ-17740"/>
    <x v="77"/>
    <x v="0"/>
    <s v="United States"/>
    <x v="152"/>
    <x v="24"/>
    <n v="43130"/>
    <x v="3"/>
    <s v="OFF-PA-10002421"/>
    <x v="1"/>
    <s v="Paper"/>
    <s v="Embossed Ink Jet Note Cards"/>
    <n v="108.33600000000001"/>
    <n v="6"/>
    <n v="0.2"/>
    <n v="37.917599999999993"/>
    <n v="70.41840000000002"/>
  </r>
  <r>
    <n v="2830"/>
    <s v="CA-2013-124149"/>
    <n v="2013"/>
    <x v="131"/>
    <d v="2013-04-27T00:00:00"/>
    <n v="3"/>
    <s v="First Class"/>
    <s v="MJ-17740"/>
    <x v="77"/>
    <x v="0"/>
    <s v="United States"/>
    <x v="152"/>
    <x v="24"/>
    <n v="43130"/>
    <x v="3"/>
    <s v="OFF-ST-10000760"/>
    <x v="1"/>
    <s v="Storage"/>
    <s v="Eldon Fold 'N Roll Cart System"/>
    <n v="55.92"/>
    <n v="5"/>
    <n v="0.2"/>
    <n v="6.2910000000000004"/>
    <n v="49.629000000000005"/>
  </r>
  <r>
    <n v="2831"/>
    <s v="CA-2013-124149"/>
    <n v="2013"/>
    <x v="131"/>
    <d v="2013-04-27T00:00:00"/>
    <n v="3"/>
    <s v="First Class"/>
    <s v="MJ-17740"/>
    <x v="77"/>
    <x v="0"/>
    <s v="United States"/>
    <x v="152"/>
    <x v="24"/>
    <n v="43130"/>
    <x v="3"/>
    <s v="OFF-PA-10002923"/>
    <x v="1"/>
    <s v="Paper"/>
    <s v="Xerox 1942"/>
    <n v="78.304000000000002"/>
    <n v="2"/>
    <n v="0.2"/>
    <n v="29.363999999999997"/>
    <n v="48.940000000000005"/>
  </r>
  <r>
    <n v="2832"/>
    <s v="CA-2011-148915"/>
    <n v="2011"/>
    <x v="301"/>
    <d v="2011-11-05T00:00:00"/>
    <n v="4"/>
    <s v="Standard Class"/>
    <s v="ND-18370"/>
    <x v="444"/>
    <x v="0"/>
    <s v="United States"/>
    <x v="32"/>
    <x v="21"/>
    <n v="97206"/>
    <x v="1"/>
    <s v="OFF-ST-10001128"/>
    <x v="1"/>
    <s v="Storage"/>
    <s v="Carina Mini System Audio Rack, Model AR050B"/>
    <n v="443.92"/>
    <n v="5"/>
    <n v="0.2"/>
    <n v="-94.33299999999997"/>
    <n v="538.25299999999993"/>
  </r>
  <r>
    <n v="2833"/>
    <s v="CA-2011-148915"/>
    <n v="2011"/>
    <x v="301"/>
    <d v="2011-11-05T00:00:00"/>
    <n v="4"/>
    <s v="Standard Class"/>
    <s v="ND-18370"/>
    <x v="444"/>
    <x v="0"/>
    <s v="United States"/>
    <x v="32"/>
    <x v="21"/>
    <n v="97206"/>
    <x v="1"/>
    <s v="TEC-PH-10000673"/>
    <x v="2"/>
    <s v="Phones"/>
    <s v="Plantronics Voyager Pro HD - Bluetooth Headset"/>
    <n v="155.976"/>
    <n v="3"/>
    <n v="0.2"/>
    <n v="54.5916"/>
    <n v="101.3844"/>
  </r>
  <r>
    <n v="2834"/>
    <s v="CA-2014-134649"/>
    <n v="2014"/>
    <x v="795"/>
    <d v="2014-02-01T00:00:00"/>
    <n v="5"/>
    <s v="Second Class"/>
    <s v="CA-11965"/>
    <x v="662"/>
    <x v="1"/>
    <s v="United States"/>
    <x v="325"/>
    <x v="19"/>
    <n v="35244"/>
    <x v="0"/>
    <s v="OFF-AR-10001547"/>
    <x v="1"/>
    <s v="Art"/>
    <s v="Newell 311"/>
    <n v="15.469999999999999"/>
    <n v="7"/>
    <n v="0"/>
    <n v="4.1768999999999998"/>
    <n v="11.293099999999999"/>
  </r>
  <r>
    <n v="2835"/>
    <s v="CA-2014-134649"/>
    <n v="2014"/>
    <x v="795"/>
    <d v="2014-02-01T00:00:00"/>
    <n v="5"/>
    <s v="Second Class"/>
    <s v="CA-11965"/>
    <x v="662"/>
    <x v="1"/>
    <s v="United States"/>
    <x v="325"/>
    <x v="19"/>
    <n v="35244"/>
    <x v="0"/>
    <s v="OFF-BI-10001890"/>
    <x v="1"/>
    <s v="Binders"/>
    <s v="Avery Poly Binder Pockets"/>
    <n v="7.16"/>
    <n v="2"/>
    <n v="0"/>
    <n v="3.4367999999999999"/>
    <n v="3.7232000000000003"/>
  </r>
  <r>
    <n v="2836"/>
    <s v="CA-2014-110842"/>
    <n v="2014"/>
    <x v="343"/>
    <d v="2014-11-17T00:00:00"/>
    <n v="5"/>
    <s v="Standard Class"/>
    <s v="GA-14725"/>
    <x v="315"/>
    <x v="0"/>
    <s v="United States"/>
    <x v="1"/>
    <x v="1"/>
    <n v="90036"/>
    <x v="1"/>
    <s v="OFF-AP-10003971"/>
    <x v="1"/>
    <s v="Appliances"/>
    <s v="Belkin 6 Outlet Metallic Surge Strip"/>
    <n v="10.89"/>
    <n v="1"/>
    <n v="0"/>
    <n v="2.8314000000000004"/>
    <n v="8.0586000000000002"/>
  </r>
  <r>
    <n v="2837"/>
    <s v="CA-2014-110842"/>
    <n v="2014"/>
    <x v="343"/>
    <d v="2014-11-17T00:00:00"/>
    <n v="5"/>
    <s v="Standard Class"/>
    <s v="GA-14725"/>
    <x v="315"/>
    <x v="0"/>
    <s v="United States"/>
    <x v="1"/>
    <x v="1"/>
    <n v="90036"/>
    <x v="1"/>
    <s v="OFF-PA-10000520"/>
    <x v="1"/>
    <s v="Paper"/>
    <s v="Xerox 201"/>
    <n v="19.440000000000001"/>
    <n v="3"/>
    <n v="0"/>
    <n v="9.3312000000000008"/>
    <n v="10.1088"/>
  </r>
  <r>
    <n v="2838"/>
    <s v="CA-2014-110842"/>
    <n v="2014"/>
    <x v="343"/>
    <d v="2014-11-17T00:00:00"/>
    <n v="5"/>
    <s v="Standard Class"/>
    <s v="GA-14725"/>
    <x v="315"/>
    <x v="0"/>
    <s v="United States"/>
    <x v="1"/>
    <x v="1"/>
    <n v="90036"/>
    <x v="1"/>
    <s v="OFF-BI-10000977"/>
    <x v="1"/>
    <s v="Binders"/>
    <s v="Ibico Plastic Spiral Binding Combs"/>
    <n v="121.6"/>
    <n v="5"/>
    <n v="0.2"/>
    <n v="39.519999999999989"/>
    <n v="82.080000000000013"/>
  </r>
  <r>
    <n v="2839"/>
    <s v="CA-2013-147368"/>
    <n v="2013"/>
    <x v="632"/>
    <d v="2013-06-13T00:00:00"/>
    <n v="3"/>
    <s v="First Class"/>
    <s v="TC-21295"/>
    <x v="646"/>
    <x v="0"/>
    <s v="United States"/>
    <x v="315"/>
    <x v="2"/>
    <n v="32303"/>
    <x v="0"/>
    <s v="TEC-MA-10002178"/>
    <x v="2"/>
    <s v="Machines"/>
    <s v="Cisco CP-7937G Unified IP Conference Station Phone"/>
    <n v="695.7"/>
    <n v="2"/>
    <n v="0.5"/>
    <n v="-27.827999999999975"/>
    <n v="723.52800000000002"/>
  </r>
  <r>
    <n v="2840"/>
    <s v="US-2012-104185"/>
    <n v="2012"/>
    <x v="37"/>
    <d v="2012-09-08T00:00:00"/>
    <n v="5"/>
    <s v="Second Class"/>
    <s v="JB-15400"/>
    <x v="80"/>
    <x v="1"/>
    <s v="United States"/>
    <x v="20"/>
    <x v="15"/>
    <n v="10009"/>
    <x v="3"/>
    <s v="OFF-ST-10001526"/>
    <x v="1"/>
    <s v="Storage"/>
    <s v="Iceberg Mobile Mega Data/Printer Cart "/>
    <n v="120.33"/>
    <n v="1"/>
    <n v="0"/>
    <n v="31.285799999999995"/>
    <n v="89.044200000000004"/>
  </r>
  <r>
    <n v="2841"/>
    <s v="US-2011-125521"/>
    <n v="2011"/>
    <x v="619"/>
    <d v="2011-03-19T00:00:00"/>
    <n v="5"/>
    <s v="Standard Class"/>
    <s v="CK-12325"/>
    <x v="278"/>
    <x v="2"/>
    <s v="United States"/>
    <x v="269"/>
    <x v="17"/>
    <n v="23320"/>
    <x v="0"/>
    <s v="FUR-CH-10003379"/>
    <x v="0"/>
    <s v="Chairs"/>
    <s v="Global Commerce Series High-Back Swivel/Tilt Chairs"/>
    <n v="1139.92"/>
    <n v="4"/>
    <n v="0"/>
    <n v="284.98"/>
    <n v="854.94"/>
  </r>
  <r>
    <n v="2842"/>
    <s v="US-2014-135062"/>
    <n v="2014"/>
    <x v="515"/>
    <d v="2014-09-05T00:00:00"/>
    <n v="4"/>
    <s v="Second Class"/>
    <s v="RL-19615"/>
    <x v="210"/>
    <x v="0"/>
    <s v="United States"/>
    <x v="115"/>
    <x v="3"/>
    <n v="28314"/>
    <x v="0"/>
    <s v="OFF-PA-10000100"/>
    <x v="1"/>
    <s v="Paper"/>
    <s v="Xerox 1945"/>
    <n v="229.54400000000001"/>
    <n v="7"/>
    <n v="0.2"/>
    <n v="83.209699999999998"/>
    <n v="146.33430000000001"/>
  </r>
  <r>
    <n v="2843"/>
    <s v="CA-2014-135650"/>
    <n v="2014"/>
    <x v="721"/>
    <d v="2014-03-28T00:00:00"/>
    <n v="4"/>
    <s v="Standard Class"/>
    <s v="AC-10660"/>
    <x v="663"/>
    <x v="0"/>
    <s v="United States"/>
    <x v="114"/>
    <x v="5"/>
    <n v="77340"/>
    <x v="2"/>
    <s v="OFF-ST-10001809"/>
    <x v="1"/>
    <s v="Storage"/>
    <s v="Fellowes Officeware Wire Shelving"/>
    <n v="143.72800000000001"/>
    <n v="2"/>
    <n v="0.2"/>
    <n v="-32.338800000000006"/>
    <n v="176.0668"/>
  </r>
  <r>
    <n v="2844"/>
    <s v="CA-2014-112865"/>
    <n v="2014"/>
    <x v="796"/>
    <d v="2014-05-23T00:00:00"/>
    <n v="4"/>
    <s v="Standard Class"/>
    <s v="BH-11710"/>
    <x v="3"/>
    <x v="0"/>
    <s v="United States"/>
    <x v="10"/>
    <x v="9"/>
    <n v="19140"/>
    <x v="3"/>
    <s v="TEC-AC-10000387"/>
    <x v="2"/>
    <s v="Accessories"/>
    <s v="KeyTronic KT800P2 - Keyboard - Black"/>
    <n v="36.048000000000002"/>
    <n v="3"/>
    <n v="0.2"/>
    <n v="-0.90120000000000111"/>
    <n v="36.949200000000005"/>
  </r>
  <r>
    <n v="2845"/>
    <s v="US-2013-162852"/>
    <n v="2013"/>
    <x v="797"/>
    <d v="2014-01-01T00:00:00"/>
    <n v="4"/>
    <s v="Standard Class"/>
    <s v="BG-11695"/>
    <x v="410"/>
    <x v="1"/>
    <s v="United States"/>
    <x v="318"/>
    <x v="10"/>
    <n v="60098"/>
    <x v="2"/>
    <s v="FUR-CH-10004853"/>
    <x v="0"/>
    <s v="Chairs"/>
    <s v="Global Manager's Adjustable Task Chair, Storm"/>
    <n v="845.48799999999994"/>
    <n v="8"/>
    <n v="0.3"/>
    <n v="-12.078400000000101"/>
    <n v="857.56640000000004"/>
  </r>
  <r>
    <n v="2846"/>
    <s v="CA-2014-138163"/>
    <n v="2014"/>
    <x v="701"/>
    <d v="2014-11-21T00:00:00"/>
    <n v="3"/>
    <s v="First Class"/>
    <s v="XP-21865"/>
    <x v="190"/>
    <x v="0"/>
    <s v="United States"/>
    <x v="231"/>
    <x v="31"/>
    <n v="2149"/>
    <x v="3"/>
    <s v="OFF-AR-10001958"/>
    <x v="1"/>
    <s v="Art"/>
    <s v="Stanley Bostitch Contemporary Electric Pencil Sharpeners"/>
    <n v="50.94"/>
    <n v="3"/>
    <n v="0"/>
    <n v="14.263200000000001"/>
    <n v="36.6768"/>
  </r>
  <r>
    <n v="2847"/>
    <s v="CA-2014-152093"/>
    <n v="2014"/>
    <x v="18"/>
    <d v="2014-09-16T00:00:00"/>
    <n v="5"/>
    <s v="Standard Class"/>
    <s v="SN-20560"/>
    <x v="381"/>
    <x v="2"/>
    <s v="United States"/>
    <x v="22"/>
    <x v="10"/>
    <n v="60653"/>
    <x v="2"/>
    <s v="OFF-BI-10003527"/>
    <x v="1"/>
    <s v="Binders"/>
    <s v="Fellowes PB500 Electric Punch Plastic Comb Binding Machine with Manual Bind"/>
    <n v="762.59399999999982"/>
    <n v="3"/>
    <n v="0.8"/>
    <n v="-1143.8910000000001"/>
    <n v="1906.4849999999999"/>
  </r>
  <r>
    <n v="2848"/>
    <s v="CA-2014-157854"/>
    <n v="2014"/>
    <x v="798"/>
    <d v="2014-04-16T00:00:00"/>
    <n v="7"/>
    <s v="Standard Class"/>
    <s v="DM-13345"/>
    <x v="664"/>
    <x v="1"/>
    <s v="United States"/>
    <x v="185"/>
    <x v="32"/>
    <n v="30076"/>
    <x v="0"/>
    <s v="FUR-FU-10003832"/>
    <x v="0"/>
    <s v="Furnishings"/>
    <s v="Eldon Expressions Punched Metal &amp; Wood Desk Accessories, Black &amp; Cherry"/>
    <n v="56.28"/>
    <n v="6"/>
    <n v="0"/>
    <n v="15.758400000000002"/>
    <n v="40.521599999999999"/>
  </r>
  <r>
    <n v="2849"/>
    <s v="CA-2014-157854"/>
    <n v="2014"/>
    <x v="798"/>
    <d v="2014-04-16T00:00:00"/>
    <n v="7"/>
    <s v="Standard Class"/>
    <s v="DM-13345"/>
    <x v="664"/>
    <x v="1"/>
    <s v="United States"/>
    <x v="185"/>
    <x v="32"/>
    <n v="30076"/>
    <x v="0"/>
    <s v="OFF-BI-10001359"/>
    <x v="1"/>
    <s v="Binders"/>
    <s v="GBC DocuBind TL300 Electric Binding System"/>
    <n v="2690.9700000000003"/>
    <n v="3"/>
    <n v="0"/>
    <n v="1264.7558999999999"/>
    <n v="1426.2141000000004"/>
  </r>
  <r>
    <n v="2850"/>
    <s v="CA-2013-123617"/>
    <n v="2013"/>
    <x v="85"/>
    <d v="2013-12-04T00:00:00"/>
    <n v="5"/>
    <s v="Standard Class"/>
    <s v="AJ-10780"/>
    <x v="321"/>
    <x v="1"/>
    <s v="United States"/>
    <x v="144"/>
    <x v="2"/>
    <n v="32137"/>
    <x v="0"/>
    <s v="OFF-BI-10002976"/>
    <x v="1"/>
    <s v="Binders"/>
    <s v="ACCOHIDE Binder by Acco"/>
    <n v="7.4340000000000011"/>
    <n v="6"/>
    <n v="0.7"/>
    <n v="-5.6993999999999971"/>
    <n v="13.133399999999998"/>
  </r>
  <r>
    <n v="2851"/>
    <s v="US-2013-128293"/>
    <n v="2013"/>
    <x v="799"/>
    <d v="2013-06-06T00:00:00"/>
    <n v="3"/>
    <s v="First Class"/>
    <s v="KC-16255"/>
    <x v="346"/>
    <x v="1"/>
    <s v="United States"/>
    <x v="10"/>
    <x v="9"/>
    <n v="19120"/>
    <x v="3"/>
    <s v="OFF-ST-10000736"/>
    <x v="1"/>
    <s v="Storage"/>
    <s v="Carina Double Wide Media Storage Towers in Natural &amp; Black"/>
    <n v="64.784000000000006"/>
    <n v="1"/>
    <n v="0.2"/>
    <n v="-12.956800000000005"/>
    <n v="77.740800000000007"/>
  </r>
  <r>
    <n v="2852"/>
    <s v="CA-2014-107342"/>
    <n v="2014"/>
    <x v="94"/>
    <d v="2014-12-23T00:00:00"/>
    <n v="5"/>
    <s v="Standard Class"/>
    <s v="VF-21715"/>
    <x v="665"/>
    <x v="2"/>
    <s v="United States"/>
    <x v="38"/>
    <x v="14"/>
    <n v="47201"/>
    <x v="2"/>
    <s v="OFF-PA-10001745"/>
    <x v="1"/>
    <s v="Paper"/>
    <s v="Wirebound Message Books, 2 7/8&quot; x 5&quot;, 3 Forms per Page"/>
    <n v="28.16"/>
    <n v="4"/>
    <n v="0"/>
    <n v="13.235199999999999"/>
    <n v="14.924800000000001"/>
  </r>
  <r>
    <n v="2853"/>
    <s v="CA-2013-136371"/>
    <n v="2013"/>
    <x v="690"/>
    <d v="2013-03-22T00:00:00"/>
    <n v="2"/>
    <s v="Second Class"/>
    <s v="SV-20935"/>
    <x v="603"/>
    <x v="0"/>
    <s v="United States"/>
    <x v="147"/>
    <x v="15"/>
    <n v="11572"/>
    <x v="3"/>
    <s v="FUR-FU-10000409"/>
    <x v="0"/>
    <s v="Furnishings"/>
    <s v="GE 4 Foot Flourescent Tube, 40 Watt"/>
    <n v="14.98"/>
    <n v="1"/>
    <n v="0"/>
    <n v="6.8908000000000005"/>
    <n v="8.0891999999999999"/>
  </r>
  <r>
    <n v="2854"/>
    <s v="CA-2013-136371"/>
    <n v="2013"/>
    <x v="690"/>
    <d v="2013-03-22T00:00:00"/>
    <n v="2"/>
    <s v="Second Class"/>
    <s v="SV-20935"/>
    <x v="603"/>
    <x v="0"/>
    <s v="United States"/>
    <x v="147"/>
    <x v="15"/>
    <n v="11572"/>
    <x v="3"/>
    <s v="FUR-FU-10000221"/>
    <x v="0"/>
    <s v="Furnishings"/>
    <s v="Master Caster Door Stop, Brown"/>
    <n v="20.32"/>
    <n v="4"/>
    <n v="0"/>
    <n v="6.9087999999999994"/>
    <n v="13.411200000000001"/>
  </r>
  <r>
    <n v="2855"/>
    <s v="CA-2014-137344"/>
    <n v="2014"/>
    <x v="648"/>
    <d v="2014-08-21T00:00:00"/>
    <n v="0"/>
    <s v="Same Day"/>
    <s v="EM-13810"/>
    <x v="613"/>
    <x v="1"/>
    <s v="United States"/>
    <x v="47"/>
    <x v="31"/>
    <n v="2038"/>
    <x v="3"/>
    <s v="OFF-ST-10000344"/>
    <x v="1"/>
    <s v="Storage"/>
    <s v="Neat Ideas Personal Hanging Folder Files, Black"/>
    <n v="40.29"/>
    <n v="3"/>
    <n v="0"/>
    <n v="10.475399999999999"/>
    <n v="29.814599999999999"/>
  </r>
  <r>
    <n v="2856"/>
    <s v="CA-2014-169810"/>
    <n v="2014"/>
    <x v="800"/>
    <d v="2014-08-01T00:00:00"/>
    <n v="6"/>
    <s v="Standard Class"/>
    <s v="RB-19360"/>
    <x v="181"/>
    <x v="0"/>
    <s v="United States"/>
    <x v="298"/>
    <x v="44"/>
    <n v="57103"/>
    <x v="2"/>
    <s v="OFF-LA-10003663"/>
    <x v="1"/>
    <s v="Labels"/>
    <s v="Avery 498"/>
    <n v="20.23"/>
    <n v="7"/>
    <n v="0"/>
    <n v="9.5081000000000007"/>
    <n v="10.7219"/>
  </r>
  <r>
    <n v="2857"/>
    <s v="CA-2013-128594"/>
    <n v="2013"/>
    <x v="370"/>
    <d v="2013-08-30T00:00:00"/>
    <n v="3"/>
    <s v="First Class"/>
    <s v="DJ-13510"/>
    <x v="137"/>
    <x v="1"/>
    <s v="United States"/>
    <x v="70"/>
    <x v="1"/>
    <n v="92037"/>
    <x v="1"/>
    <s v="FUR-CH-10001215"/>
    <x v="0"/>
    <s v="Chairs"/>
    <s v="Global Troy Executive Leather Low-Back Tilter"/>
    <n v="1603.1360000000002"/>
    <n v="4"/>
    <n v="0.2"/>
    <n v="100.19599999999997"/>
    <n v="1502.9400000000003"/>
  </r>
  <r>
    <n v="2858"/>
    <s v="CA-2013-154690"/>
    <n v="2013"/>
    <x v="243"/>
    <d v="2013-08-18T00:00:00"/>
    <n v="2"/>
    <s v="Second Class"/>
    <s v="CC-12370"/>
    <x v="666"/>
    <x v="0"/>
    <s v="United States"/>
    <x v="115"/>
    <x v="3"/>
    <n v="28314"/>
    <x v="0"/>
    <s v="FUR-CH-10000988"/>
    <x v="0"/>
    <s v="Chairs"/>
    <s v="Hon Olson Stacker Stools"/>
    <n v="225.29600000000002"/>
    <n v="2"/>
    <n v="0.2"/>
    <n v="22.529599999999995"/>
    <n v="202.76640000000003"/>
  </r>
  <r>
    <n v="2859"/>
    <s v="CA-2014-138975"/>
    <n v="2014"/>
    <x v="240"/>
    <d v="2014-05-24T00:00:00"/>
    <n v="4"/>
    <s v="Standard Class"/>
    <s v="SC-20380"/>
    <x v="618"/>
    <x v="0"/>
    <s v="United States"/>
    <x v="118"/>
    <x v="32"/>
    <n v="30318"/>
    <x v="0"/>
    <s v="TEC-AC-10003441"/>
    <x v="2"/>
    <s v="Accessories"/>
    <s v="Kingston Digital DataTraveler 32GB USB 2.0"/>
    <n v="67.8"/>
    <n v="4"/>
    <n v="0"/>
    <n v="4.0679999999999978"/>
    <n v="63.731999999999999"/>
  </r>
  <r>
    <n v="2860"/>
    <s v="CA-2014-138975"/>
    <n v="2014"/>
    <x v="240"/>
    <d v="2014-05-24T00:00:00"/>
    <n v="4"/>
    <s v="Standard Class"/>
    <s v="SC-20380"/>
    <x v="618"/>
    <x v="0"/>
    <s v="United States"/>
    <x v="118"/>
    <x v="32"/>
    <n v="30318"/>
    <x v="0"/>
    <s v="TEC-PH-10004389"/>
    <x v="2"/>
    <s v="Phones"/>
    <s v="Nokia Lumia 925"/>
    <n v="377.96999999999997"/>
    <n v="3"/>
    <n v="0"/>
    <n v="98.272200000000012"/>
    <n v="279.69779999999997"/>
  </r>
  <r>
    <n v="2861"/>
    <s v="CA-2014-138975"/>
    <n v="2014"/>
    <x v="240"/>
    <d v="2014-05-24T00:00:00"/>
    <n v="4"/>
    <s v="Standard Class"/>
    <s v="SC-20380"/>
    <x v="618"/>
    <x v="0"/>
    <s v="United States"/>
    <x v="118"/>
    <x v="32"/>
    <n v="30318"/>
    <x v="0"/>
    <s v="FUR-BO-10004695"/>
    <x v="0"/>
    <s v="Bookcases"/>
    <s v="O'Sullivan 2-Door Barrister Bookcase in Odessa Pine"/>
    <n v="1628.82"/>
    <n v="9"/>
    <n v="0"/>
    <n v="374.62859999999989"/>
    <n v="1254.1914000000002"/>
  </r>
  <r>
    <n v="2862"/>
    <s v="CA-2014-138975"/>
    <n v="2014"/>
    <x v="240"/>
    <d v="2014-05-24T00:00:00"/>
    <n v="4"/>
    <s v="Standard Class"/>
    <s v="SC-20380"/>
    <x v="618"/>
    <x v="0"/>
    <s v="United States"/>
    <x v="118"/>
    <x v="32"/>
    <n v="30318"/>
    <x v="0"/>
    <s v="OFF-PA-10000100"/>
    <x v="1"/>
    <s v="Paper"/>
    <s v="Xerox 1945"/>
    <n v="286.93"/>
    <n v="7"/>
    <n v="0"/>
    <n v="140.59569999999999"/>
    <n v="146.33430000000001"/>
  </r>
  <r>
    <n v="2863"/>
    <s v="CA-2014-106537"/>
    <n v="2014"/>
    <x v="801"/>
    <d v="2014-08-18T00:00:00"/>
    <n v="5"/>
    <s v="Standard Class"/>
    <s v="RH-19495"/>
    <x v="302"/>
    <x v="0"/>
    <s v="United States"/>
    <x v="333"/>
    <x v="2"/>
    <n v="32839"/>
    <x v="0"/>
    <s v="OFF-PA-10000223"/>
    <x v="1"/>
    <s v="Paper"/>
    <s v="Xerox 2000"/>
    <n v="20.736000000000004"/>
    <n v="4"/>
    <n v="0.2"/>
    <n v="7.2576000000000001"/>
    <n v="13.478400000000004"/>
  </r>
  <r>
    <n v="2864"/>
    <s v="US-2014-103828"/>
    <n v="2014"/>
    <x v="802"/>
    <d v="2014-08-14T00:00:00"/>
    <n v="0"/>
    <s v="Same Day"/>
    <s v="JK-15370"/>
    <x v="271"/>
    <x v="0"/>
    <s v="United States"/>
    <x v="8"/>
    <x v="1"/>
    <n v="94122"/>
    <x v="1"/>
    <s v="OFF-ST-10001325"/>
    <x v="1"/>
    <s v="Storage"/>
    <s v="Sterilite Officeware Hinged File Box"/>
    <n v="31.44"/>
    <n v="3"/>
    <n v="0"/>
    <n v="8.4888000000000012"/>
    <n v="22.9512"/>
  </r>
  <r>
    <n v="2865"/>
    <s v="US-2014-103828"/>
    <n v="2014"/>
    <x v="802"/>
    <d v="2014-08-14T00:00:00"/>
    <n v="0"/>
    <s v="Same Day"/>
    <s v="JK-15370"/>
    <x v="271"/>
    <x v="0"/>
    <s v="United States"/>
    <x v="8"/>
    <x v="1"/>
    <n v="94122"/>
    <x v="1"/>
    <s v="OFF-AP-10004249"/>
    <x v="1"/>
    <s v="Appliances"/>
    <s v="Staples"/>
    <n v="83.79"/>
    <n v="7"/>
    <n v="0"/>
    <n v="22.623299999999997"/>
    <n v="61.166700000000006"/>
  </r>
  <r>
    <n v="2866"/>
    <s v="US-2014-103828"/>
    <n v="2014"/>
    <x v="802"/>
    <d v="2014-08-14T00:00:00"/>
    <n v="0"/>
    <s v="Same Day"/>
    <s v="JK-15370"/>
    <x v="271"/>
    <x v="0"/>
    <s v="United States"/>
    <x v="8"/>
    <x v="1"/>
    <n v="94122"/>
    <x v="1"/>
    <s v="OFF-AR-10000588"/>
    <x v="1"/>
    <s v="Art"/>
    <s v="Newell 345"/>
    <n v="59.519999999999996"/>
    <n v="3"/>
    <n v="0"/>
    <n v="15.475200000000001"/>
    <n v="44.044799999999995"/>
  </r>
  <r>
    <n v="2867"/>
    <s v="US-2014-103828"/>
    <n v="2014"/>
    <x v="802"/>
    <d v="2014-08-14T00:00:00"/>
    <n v="0"/>
    <s v="Same Day"/>
    <s v="JK-15370"/>
    <x v="271"/>
    <x v="0"/>
    <s v="United States"/>
    <x v="8"/>
    <x v="1"/>
    <n v="94122"/>
    <x v="1"/>
    <s v="OFF-SU-10000946"/>
    <x v="1"/>
    <s v="Supplies"/>
    <s v="Staples"/>
    <n v="31.92"/>
    <n v="4"/>
    <n v="0"/>
    <n v="9.2567999999999984"/>
    <n v="22.663200000000003"/>
  </r>
  <r>
    <n v="2868"/>
    <s v="CA-2013-115588"/>
    <n v="2013"/>
    <x v="338"/>
    <d v="2013-11-13T00:00:00"/>
    <n v="2"/>
    <s v="Second Class"/>
    <s v="AF-10885"/>
    <x v="314"/>
    <x v="0"/>
    <s v="United States"/>
    <x v="167"/>
    <x v="24"/>
    <n v="43615"/>
    <x v="3"/>
    <s v="OFF-SU-10001225"/>
    <x v="1"/>
    <s v="Supplies"/>
    <s v="Staples"/>
    <n v="14.720000000000002"/>
    <n v="5"/>
    <n v="0.2"/>
    <n v="-3.3120000000000012"/>
    <n v="18.032000000000004"/>
  </r>
  <r>
    <n v="2869"/>
    <s v="CA-2013-115588"/>
    <n v="2013"/>
    <x v="338"/>
    <d v="2013-11-13T00:00:00"/>
    <n v="2"/>
    <s v="Second Class"/>
    <s v="AF-10885"/>
    <x v="314"/>
    <x v="0"/>
    <s v="United States"/>
    <x v="167"/>
    <x v="24"/>
    <n v="43615"/>
    <x v="3"/>
    <s v="OFF-ST-10001558"/>
    <x v="1"/>
    <s v="Storage"/>
    <s v="Acco Perma 4000 Stacking Storage Drawers"/>
    <n v="38.975999999999999"/>
    <n v="3"/>
    <n v="0.2"/>
    <n v="-2.4359999999999999"/>
    <n v="41.411999999999999"/>
  </r>
  <r>
    <n v="2870"/>
    <s v="CA-2014-143861"/>
    <n v="2014"/>
    <x v="492"/>
    <d v="2014-06-20T00:00:00"/>
    <n v="7"/>
    <s v="Standard Class"/>
    <s v="LC-16885"/>
    <x v="62"/>
    <x v="0"/>
    <s v="United States"/>
    <x v="84"/>
    <x v="2"/>
    <n v="33710"/>
    <x v="0"/>
    <s v="FUR-FU-10001546"/>
    <x v="0"/>
    <s v="Furnishings"/>
    <s v="Dana Swing-Arm Lamps"/>
    <n v="17.088000000000001"/>
    <n v="2"/>
    <n v="0.2"/>
    <n v="1.0679999999999996"/>
    <n v="16.020000000000003"/>
  </r>
  <r>
    <n v="2871"/>
    <s v="CA-2011-148040"/>
    <n v="2011"/>
    <x v="579"/>
    <d v="2011-03-26T00:00:00"/>
    <n v="4"/>
    <s v="Standard Class"/>
    <s v="BF-11275"/>
    <x v="667"/>
    <x v="1"/>
    <s v="United States"/>
    <x v="93"/>
    <x v="16"/>
    <n v="85705"/>
    <x v="1"/>
    <s v="OFF-PA-10002581"/>
    <x v="1"/>
    <s v="Paper"/>
    <s v="Xerox 1951"/>
    <n v="74.352000000000004"/>
    <n v="3"/>
    <n v="0.2"/>
    <n v="23.234999999999992"/>
    <n v="51.117000000000012"/>
  </r>
  <r>
    <n v="2872"/>
    <s v="CA-2011-148040"/>
    <n v="2011"/>
    <x v="579"/>
    <d v="2011-03-26T00:00:00"/>
    <n v="4"/>
    <s v="Standard Class"/>
    <s v="BF-11275"/>
    <x v="667"/>
    <x v="1"/>
    <s v="United States"/>
    <x v="93"/>
    <x v="16"/>
    <n v="85705"/>
    <x v="1"/>
    <s v="FUR-CH-10001482"/>
    <x v="0"/>
    <s v="Chairs"/>
    <s v="Office Star - Mesh Screen back chair with Vinyl seat"/>
    <n v="314.35199999999998"/>
    <n v="3"/>
    <n v="0.2"/>
    <n v="-35.36460000000001"/>
    <n v="349.71659999999997"/>
  </r>
  <r>
    <n v="2873"/>
    <s v="CA-2014-135167"/>
    <n v="2014"/>
    <x v="140"/>
    <d v="2014-06-21T00:00:00"/>
    <n v="5"/>
    <s v="Standard Class"/>
    <s v="SC-20800"/>
    <x v="561"/>
    <x v="0"/>
    <s v="United States"/>
    <x v="1"/>
    <x v="1"/>
    <n v="90036"/>
    <x v="1"/>
    <s v="OFF-AR-10002399"/>
    <x v="1"/>
    <s v="Art"/>
    <s v="Dixon Prang Watercolor Pencils, 10-Color Set with Brush"/>
    <n v="4.26"/>
    <n v="1"/>
    <n v="0"/>
    <n v="1.7465999999999999"/>
    <n v="2.5133999999999999"/>
  </r>
  <r>
    <n v="2874"/>
    <s v="CA-2014-137022"/>
    <n v="2014"/>
    <x v="673"/>
    <d v="2014-11-23T00:00:00"/>
    <n v="6"/>
    <s v="Standard Class"/>
    <s v="SW-20275"/>
    <x v="349"/>
    <x v="0"/>
    <s v="United States"/>
    <x v="70"/>
    <x v="1"/>
    <n v="92105"/>
    <x v="1"/>
    <s v="OFF-ST-10001963"/>
    <x v="1"/>
    <s v="Storage"/>
    <s v="Tennsco Regal Shelving Units"/>
    <n v="811.28"/>
    <n v="8"/>
    <n v="0"/>
    <n v="24.338399999999979"/>
    <n v="786.94159999999999"/>
  </r>
  <r>
    <n v="2875"/>
    <s v="US-2014-102638"/>
    <n v="2014"/>
    <x v="614"/>
    <d v="2015-01-01T00:00:00"/>
    <n v="2"/>
    <s v="First Class"/>
    <s v="MC-17845"/>
    <x v="266"/>
    <x v="0"/>
    <s v="United States"/>
    <x v="20"/>
    <x v="15"/>
    <n v="10035"/>
    <x v="3"/>
    <s v="OFF-FA-10002988"/>
    <x v="1"/>
    <s v="Fasteners"/>
    <s v="Ideal Clamps"/>
    <n v="6.0299999999999994"/>
    <n v="3"/>
    <n v="0"/>
    <n v="2.9546999999999999"/>
    <n v="3.0752999999999995"/>
  </r>
  <r>
    <n v="2876"/>
    <s v="US-2013-167339"/>
    <n v="2013"/>
    <x v="803"/>
    <d v="2013-01-23T00:00:00"/>
    <n v="2"/>
    <s v="Second Class"/>
    <s v="TD-20995"/>
    <x v="143"/>
    <x v="0"/>
    <s v="United States"/>
    <x v="70"/>
    <x v="1"/>
    <n v="92037"/>
    <x v="1"/>
    <s v="FUR-CH-10004289"/>
    <x v="0"/>
    <s v="Chairs"/>
    <s v="Global Super Steno Chair"/>
    <n v="153.56800000000001"/>
    <n v="2"/>
    <n v="0.2"/>
    <n v="-5.758800000000015"/>
    <n v="159.32680000000002"/>
  </r>
  <r>
    <n v="2877"/>
    <s v="US-2013-167339"/>
    <n v="2013"/>
    <x v="803"/>
    <d v="2013-01-23T00:00:00"/>
    <n v="2"/>
    <s v="Second Class"/>
    <s v="TD-20995"/>
    <x v="143"/>
    <x v="0"/>
    <s v="United States"/>
    <x v="70"/>
    <x v="1"/>
    <n v="92037"/>
    <x v="1"/>
    <s v="FUR-CH-10000785"/>
    <x v="0"/>
    <s v="Chairs"/>
    <s v="Global Ergonomic Managers Chair"/>
    <n v="1013.4879999999999"/>
    <n v="7"/>
    <n v="0.2"/>
    <n v="76.011600000000016"/>
    <n v="937.4763999999999"/>
  </r>
  <r>
    <n v="2878"/>
    <s v="CA-2013-152072"/>
    <n v="2013"/>
    <x v="804"/>
    <d v="2013-01-19T00:00:00"/>
    <n v="4"/>
    <s v="Standard Class"/>
    <s v="Dp-13240"/>
    <x v="656"/>
    <x v="2"/>
    <s v="United States"/>
    <x v="58"/>
    <x v="30"/>
    <n v="7090"/>
    <x v="3"/>
    <s v="OFF-EN-10003040"/>
    <x v="1"/>
    <s v="Envelopes"/>
    <s v="Quality Park Security Envelopes"/>
    <n v="52.34"/>
    <n v="2"/>
    <n v="0"/>
    <n v="24.599800000000002"/>
    <n v="27.740200000000002"/>
  </r>
  <r>
    <n v="2879"/>
    <s v="CA-2013-152072"/>
    <n v="2013"/>
    <x v="804"/>
    <d v="2013-01-19T00:00:00"/>
    <n v="4"/>
    <s v="Standard Class"/>
    <s v="Dp-13240"/>
    <x v="656"/>
    <x v="2"/>
    <s v="United States"/>
    <x v="58"/>
    <x v="30"/>
    <n v="7090"/>
    <x v="3"/>
    <s v="OFF-AR-10001573"/>
    <x v="1"/>
    <s v="Art"/>
    <s v="American Pencil"/>
    <n v="4.66"/>
    <n v="2"/>
    <n v="0"/>
    <n v="1.3513999999999995"/>
    <n v="3.3086000000000007"/>
  </r>
  <r>
    <n v="2880"/>
    <s v="CA-2013-152072"/>
    <n v="2013"/>
    <x v="804"/>
    <d v="2013-01-19T00:00:00"/>
    <n v="4"/>
    <s v="Standard Class"/>
    <s v="Dp-13240"/>
    <x v="656"/>
    <x v="2"/>
    <s v="United States"/>
    <x v="58"/>
    <x v="30"/>
    <n v="7090"/>
    <x v="3"/>
    <s v="TEC-AC-10000844"/>
    <x v="2"/>
    <s v="Accessories"/>
    <s v="Logitech Gaming G510s - Keyboard"/>
    <n v="254.96999999999997"/>
    <n v="3"/>
    <n v="0"/>
    <n v="91.789199999999994"/>
    <n v="163.18079999999998"/>
  </r>
  <r>
    <n v="2881"/>
    <s v="CA-2013-102932"/>
    <n v="2013"/>
    <x v="251"/>
    <d v="2013-09-24T00:00:00"/>
    <n v="4"/>
    <s v="Second Class"/>
    <s v="SD-20485"/>
    <x v="174"/>
    <x v="2"/>
    <s v="United States"/>
    <x v="334"/>
    <x v="30"/>
    <n v="7050"/>
    <x v="3"/>
    <s v="OFF-BI-10000756"/>
    <x v="1"/>
    <s v="Binders"/>
    <s v="Storex DuraTech Recycled Plastic Frosted Binders"/>
    <n v="25.44"/>
    <n v="6"/>
    <n v="0"/>
    <n v="12.72"/>
    <n v="12.72"/>
  </r>
  <r>
    <n v="2882"/>
    <s v="CA-2013-102932"/>
    <n v="2013"/>
    <x v="251"/>
    <d v="2013-09-24T00:00:00"/>
    <n v="4"/>
    <s v="Second Class"/>
    <s v="SD-20485"/>
    <x v="174"/>
    <x v="2"/>
    <s v="United States"/>
    <x v="334"/>
    <x v="30"/>
    <n v="7050"/>
    <x v="3"/>
    <s v="OFF-SU-10000381"/>
    <x v="1"/>
    <s v="Supplies"/>
    <s v="Acme Forged Steel Scissors with Black Enamel Handles"/>
    <n v="27.93"/>
    <n v="3"/>
    <n v="0"/>
    <n v="8.0996999999999986"/>
    <n v="19.830300000000001"/>
  </r>
  <r>
    <n v="2883"/>
    <s v="CA-2011-165540"/>
    <n v="2011"/>
    <x v="805"/>
    <d v="2011-02-26T00:00:00"/>
    <n v="4"/>
    <s v="Standard Class"/>
    <s v="TM-21010"/>
    <x v="612"/>
    <x v="0"/>
    <s v="United States"/>
    <x v="318"/>
    <x v="10"/>
    <n v="60098"/>
    <x v="2"/>
    <s v="OFF-BI-10004094"/>
    <x v="1"/>
    <s v="Binders"/>
    <s v="GBC Standard Plastic Binding Systems Combs"/>
    <n v="8.8499999999999979"/>
    <n v="5"/>
    <n v="0.8"/>
    <n v="-13.717499999999998"/>
    <n v="22.567499999999995"/>
  </r>
  <r>
    <n v="2884"/>
    <s v="CA-2013-130799"/>
    <n v="2013"/>
    <x v="583"/>
    <d v="2013-11-17T00:00:00"/>
    <n v="5"/>
    <s v="Second Class"/>
    <s v="BK-11260"/>
    <x v="318"/>
    <x v="0"/>
    <s v="United States"/>
    <x v="8"/>
    <x v="1"/>
    <n v="94110"/>
    <x v="1"/>
    <s v="FUR-FU-10001852"/>
    <x v="0"/>
    <s v="Furnishings"/>
    <s v="Eldon Regeneration Recycled Desk Accessories, Smoke"/>
    <n v="6.96"/>
    <n v="4"/>
    <n v="0"/>
    <n v="2.2271999999999998"/>
    <n v="4.7328000000000001"/>
  </r>
  <r>
    <n v="2885"/>
    <s v="CA-2013-164483"/>
    <n v="2013"/>
    <x v="806"/>
    <d v="2013-02-03T00:00:00"/>
    <n v="4"/>
    <s v="Standard Class"/>
    <s v="JF-15490"/>
    <x v="223"/>
    <x v="0"/>
    <s v="United States"/>
    <x v="8"/>
    <x v="1"/>
    <n v="94122"/>
    <x v="1"/>
    <s v="OFF-BI-10000014"/>
    <x v="1"/>
    <s v="Binders"/>
    <s v="Heavy-Duty E-Z-D Binders"/>
    <n v="17.456"/>
    <n v="2"/>
    <n v="0.2"/>
    <n v="5.8914"/>
    <n v="11.564599999999999"/>
  </r>
  <r>
    <n v="2886"/>
    <s v="US-2013-159856"/>
    <n v="2013"/>
    <x v="807"/>
    <d v="2013-10-23T00:00:00"/>
    <n v="4"/>
    <s v="Standard Class"/>
    <s v="EP-13915"/>
    <x v="212"/>
    <x v="0"/>
    <s v="United States"/>
    <x v="228"/>
    <x v="16"/>
    <n v="85281"/>
    <x v="1"/>
    <s v="FUR-CH-10003396"/>
    <x v="0"/>
    <s v="Chairs"/>
    <s v="Global Deluxe Steno Chair"/>
    <n v="307.92"/>
    <n v="5"/>
    <n v="0.2"/>
    <n v="-34.64100000000002"/>
    <n v="342.56100000000004"/>
  </r>
  <r>
    <n v="2887"/>
    <s v="CA-2014-102099"/>
    <n v="2014"/>
    <x v="404"/>
    <d v="2014-12-20T00:00:00"/>
    <n v="1"/>
    <s v="First Class"/>
    <s v="EP-13915"/>
    <x v="212"/>
    <x v="0"/>
    <s v="United States"/>
    <x v="1"/>
    <x v="1"/>
    <n v="90008"/>
    <x v="1"/>
    <s v="OFF-AR-10003811"/>
    <x v="1"/>
    <s v="Art"/>
    <s v="Newell 327"/>
    <n v="6.63"/>
    <n v="3"/>
    <n v="0"/>
    <n v="1.7901"/>
    <n v="4.8399000000000001"/>
  </r>
  <r>
    <n v="2888"/>
    <s v="CA-2014-102099"/>
    <n v="2014"/>
    <x v="404"/>
    <d v="2014-12-20T00:00:00"/>
    <n v="1"/>
    <s v="First Class"/>
    <s v="EP-13915"/>
    <x v="212"/>
    <x v="0"/>
    <s v="United States"/>
    <x v="1"/>
    <x v="1"/>
    <n v="90008"/>
    <x v="1"/>
    <s v="OFF-PA-10003172"/>
    <x v="1"/>
    <s v="Paper"/>
    <s v="Xerox 1996"/>
    <n v="12.96"/>
    <n v="2"/>
    <n v="0"/>
    <n v="6.2208000000000006"/>
    <n v="6.7392000000000003"/>
  </r>
  <r>
    <n v="2889"/>
    <s v="CA-2014-102099"/>
    <n v="2014"/>
    <x v="404"/>
    <d v="2014-12-20T00:00:00"/>
    <n v="1"/>
    <s v="First Class"/>
    <s v="EP-13915"/>
    <x v="212"/>
    <x v="0"/>
    <s v="United States"/>
    <x v="1"/>
    <x v="1"/>
    <n v="90008"/>
    <x v="1"/>
    <s v="OFF-PA-10000289"/>
    <x v="1"/>
    <s v="Paper"/>
    <s v="Xerox 213"/>
    <n v="32.400000000000006"/>
    <n v="5"/>
    <n v="0"/>
    <n v="15.552000000000001"/>
    <n v="16.848000000000006"/>
  </r>
  <r>
    <n v="2890"/>
    <s v="CA-2014-164049"/>
    <n v="2014"/>
    <x v="808"/>
    <d v="2014-11-07T00:00:00"/>
    <n v="4"/>
    <s v="Standard Class"/>
    <s v="KH-16630"/>
    <x v="175"/>
    <x v="1"/>
    <s v="United States"/>
    <x v="4"/>
    <x v="4"/>
    <n v="98105"/>
    <x v="1"/>
    <s v="OFF-PA-10000791"/>
    <x v="1"/>
    <s v="Paper"/>
    <s v="Wirebound Message Books, Four 2 3/4 x 5 Forms per Page, 200 Sets per Book"/>
    <n v="23.849999999999998"/>
    <n v="5"/>
    <n v="0"/>
    <n v="10.732499999999998"/>
    <n v="13.1175"/>
  </r>
  <r>
    <n v="2891"/>
    <s v="CA-2011-142727"/>
    <n v="2011"/>
    <x v="333"/>
    <d v="2011-05-01T00:00:00"/>
    <n v="2"/>
    <s v="Second Class"/>
    <s v="HG-14845"/>
    <x v="668"/>
    <x v="0"/>
    <s v="United States"/>
    <x v="335"/>
    <x v="28"/>
    <n v="70601"/>
    <x v="0"/>
    <s v="FUR-CH-10002304"/>
    <x v="0"/>
    <s v="Chairs"/>
    <s v="Global Stack Chair without Arms, Black"/>
    <n v="51.96"/>
    <n v="2"/>
    <n v="0"/>
    <n v="12.990000000000002"/>
    <n v="38.97"/>
  </r>
  <r>
    <n v="2892"/>
    <s v="CA-2011-142727"/>
    <n v="2011"/>
    <x v="333"/>
    <d v="2011-05-01T00:00:00"/>
    <n v="2"/>
    <s v="Second Class"/>
    <s v="HG-14845"/>
    <x v="668"/>
    <x v="0"/>
    <s v="United States"/>
    <x v="335"/>
    <x v="28"/>
    <n v="70601"/>
    <x v="0"/>
    <s v="OFF-BI-10000136"/>
    <x v="1"/>
    <s v="Binders"/>
    <s v="Avery Non-Stick Heavy Duty View Round Locking Ring Binders"/>
    <n v="17.940000000000001"/>
    <n v="3"/>
    <n v="0"/>
    <n v="8.6112000000000002"/>
    <n v="9.3288000000000011"/>
  </r>
  <r>
    <n v="2893"/>
    <s v="CA-2014-139913"/>
    <n v="2014"/>
    <x v="436"/>
    <d v="2014-10-30T00:00:00"/>
    <n v="6"/>
    <s v="Standard Class"/>
    <s v="JC-16105"/>
    <x v="36"/>
    <x v="1"/>
    <s v="United States"/>
    <x v="30"/>
    <x v="15"/>
    <n v="14609"/>
    <x v="3"/>
    <s v="OFF-PA-10003739"/>
    <x v="1"/>
    <s v="Paper"/>
    <s v="Xerox 1969"/>
    <n v="11.56"/>
    <n v="2"/>
    <n v="0"/>
    <n v="5.6644000000000005"/>
    <n v="5.8956"/>
  </r>
  <r>
    <n v="2894"/>
    <s v="CA-2014-139913"/>
    <n v="2014"/>
    <x v="436"/>
    <d v="2014-10-30T00:00:00"/>
    <n v="6"/>
    <s v="Standard Class"/>
    <s v="JC-16105"/>
    <x v="36"/>
    <x v="1"/>
    <s v="United States"/>
    <x v="30"/>
    <x v="15"/>
    <n v="14609"/>
    <x v="3"/>
    <s v="OFF-PA-10002479"/>
    <x v="1"/>
    <s v="Paper"/>
    <s v="Xerox 4200 Series MultiUse Premium Copy Paper (20Lb. and 84 Bright)"/>
    <n v="26.400000000000002"/>
    <n v="5"/>
    <n v="0"/>
    <n v="11.879999999999999"/>
    <n v="14.520000000000003"/>
  </r>
  <r>
    <n v="2895"/>
    <s v="CA-2014-139913"/>
    <n v="2014"/>
    <x v="436"/>
    <d v="2014-10-30T00:00:00"/>
    <n v="6"/>
    <s v="Standard Class"/>
    <s v="JC-16105"/>
    <x v="36"/>
    <x v="1"/>
    <s v="United States"/>
    <x v="30"/>
    <x v="15"/>
    <n v="14609"/>
    <x v="3"/>
    <s v="FUR-FU-10000771"/>
    <x v="0"/>
    <s v="Furnishings"/>
    <s v="Eldon 200 Class Desk Accessories, Smoke"/>
    <n v="69.08"/>
    <n v="11"/>
    <n v="0"/>
    <n v="29.013600000000004"/>
    <n v="40.066399999999994"/>
  </r>
  <r>
    <n v="2896"/>
    <s v="CA-2014-139913"/>
    <n v="2014"/>
    <x v="436"/>
    <d v="2014-10-30T00:00:00"/>
    <n v="6"/>
    <s v="Standard Class"/>
    <s v="JC-16105"/>
    <x v="36"/>
    <x v="1"/>
    <s v="United States"/>
    <x v="30"/>
    <x v="15"/>
    <n v="14609"/>
    <x v="3"/>
    <s v="TEC-PH-10001552"/>
    <x v="2"/>
    <s v="Phones"/>
    <s v="I Need's 3d Hello Kitty Hybrid Silicone Case Cover for HTC One X 4g with 3d Hello Kitty Stylus Pen Green/pink"/>
    <n v="35.880000000000003"/>
    <n v="3"/>
    <n v="0"/>
    <n v="10.046400000000002"/>
    <n v="25.833600000000001"/>
  </r>
  <r>
    <n v="2897"/>
    <s v="CA-2011-169033"/>
    <n v="2011"/>
    <x v="809"/>
    <d v="2011-04-03T00:00:00"/>
    <n v="4"/>
    <s v="Standard Class"/>
    <s v="KM-16720"/>
    <x v="27"/>
    <x v="0"/>
    <s v="United States"/>
    <x v="85"/>
    <x v="15"/>
    <n v="11561"/>
    <x v="3"/>
    <s v="OFF-AR-10001915"/>
    <x v="1"/>
    <s v="Art"/>
    <s v="Peel-Off China Markers"/>
    <n v="49.65"/>
    <n v="5"/>
    <n v="0"/>
    <n v="20.853000000000002"/>
    <n v="28.796999999999997"/>
  </r>
  <r>
    <n v="2898"/>
    <s v="US-2013-164630"/>
    <n v="2013"/>
    <x v="810"/>
    <d v="2013-01-09T00:00:00"/>
    <n v="5"/>
    <s v="Standard Class"/>
    <s v="EB-13975"/>
    <x v="424"/>
    <x v="1"/>
    <s v="United States"/>
    <x v="35"/>
    <x v="3"/>
    <n v="28205"/>
    <x v="0"/>
    <s v="TEC-CO-10000971"/>
    <x v="2"/>
    <s v="Copiers"/>
    <s v="Hewlett Packard 310 Color Digital Copier"/>
    <n v="959.96800000000007"/>
    <n v="4"/>
    <n v="0.2"/>
    <n v="119.99599999999992"/>
    <n v="839.97200000000021"/>
  </r>
  <r>
    <n v="2899"/>
    <s v="US-2012-114839"/>
    <n v="2012"/>
    <x v="33"/>
    <d v="2012-04-30T00:00:00"/>
    <n v="4"/>
    <s v="Standard Class"/>
    <s v="PW-19240"/>
    <x v="617"/>
    <x v="0"/>
    <s v="United States"/>
    <x v="12"/>
    <x v="5"/>
    <n v="77036"/>
    <x v="2"/>
    <s v="FUR-CH-10004086"/>
    <x v="0"/>
    <s v="Chairs"/>
    <s v="Hon 4070 Series Pagoda Armless Upholstered Stacking Chairs"/>
    <n v="408.42200000000003"/>
    <n v="2"/>
    <n v="0.3"/>
    <n v="-5.8346000000000231"/>
    <n v="414.25660000000005"/>
  </r>
  <r>
    <n v="2900"/>
    <s v="CA-2012-166464"/>
    <n v="2012"/>
    <x v="811"/>
    <d v="2012-09-17T00:00:00"/>
    <n v="5"/>
    <s v="Standard Class"/>
    <s v="PG-18895"/>
    <x v="38"/>
    <x v="0"/>
    <s v="United States"/>
    <x v="20"/>
    <x v="15"/>
    <n v="10035"/>
    <x v="3"/>
    <s v="TEC-CO-10000971"/>
    <x v="2"/>
    <s v="Copiers"/>
    <s v="Hewlett Packard 310 Color Digital Copier"/>
    <n v="479.98400000000004"/>
    <n v="2"/>
    <n v="0.2"/>
    <n v="59.997999999999962"/>
    <n v="419.9860000000001"/>
  </r>
  <r>
    <n v="2901"/>
    <s v="CA-2012-166464"/>
    <n v="2012"/>
    <x v="811"/>
    <d v="2012-09-17T00:00:00"/>
    <n v="5"/>
    <s v="Standard Class"/>
    <s v="PG-18895"/>
    <x v="38"/>
    <x v="0"/>
    <s v="United States"/>
    <x v="20"/>
    <x v="15"/>
    <n v="10035"/>
    <x v="3"/>
    <s v="OFF-LA-10001317"/>
    <x v="1"/>
    <s v="Labels"/>
    <s v="Avery 520"/>
    <n v="12.6"/>
    <n v="4"/>
    <n v="0"/>
    <n v="6.048"/>
    <n v="6.5519999999999996"/>
  </r>
  <r>
    <n v="2902"/>
    <s v="CA-2014-124898"/>
    <n v="2014"/>
    <x v="220"/>
    <d v="2014-09-16T00:00:00"/>
    <n v="4"/>
    <s v="Standard Class"/>
    <s v="DB-12910"/>
    <x v="626"/>
    <x v="2"/>
    <s v="United States"/>
    <x v="38"/>
    <x v="32"/>
    <n v="31907"/>
    <x v="0"/>
    <s v="OFF-PA-10003656"/>
    <x v="1"/>
    <s v="Paper"/>
    <s v="Xerox 1935"/>
    <n v="184.66"/>
    <n v="7"/>
    <n v="0"/>
    <n v="84.943599999999989"/>
    <n v="99.716400000000007"/>
  </r>
  <r>
    <n v="2903"/>
    <s v="CA-2013-164035"/>
    <n v="2013"/>
    <x v="1"/>
    <d v="2013-06-18T00:00:00"/>
    <n v="5"/>
    <s v="Standard Class"/>
    <s v="CR-12730"/>
    <x v="257"/>
    <x v="0"/>
    <s v="United States"/>
    <x v="22"/>
    <x v="10"/>
    <n v="60610"/>
    <x v="2"/>
    <s v="OFF-PA-10002160"/>
    <x v="1"/>
    <s v="Paper"/>
    <s v="Xerox 1978"/>
    <n v="23.120000000000005"/>
    <n v="5"/>
    <n v="0.2"/>
    <n v="8.3810000000000002"/>
    <n v="14.739000000000004"/>
  </r>
  <r>
    <n v="2904"/>
    <s v="CA-2013-153577"/>
    <n v="2013"/>
    <x v="812"/>
    <d v="2013-07-02T00:00:00"/>
    <n v="4"/>
    <s v="Standard Class"/>
    <s v="KH-16330"/>
    <x v="542"/>
    <x v="1"/>
    <s v="United States"/>
    <x v="336"/>
    <x v="10"/>
    <n v="60035"/>
    <x v="2"/>
    <s v="OFF-PA-10000575"/>
    <x v="1"/>
    <s v="Paper"/>
    <s v="Wirebound Message Books, Four 2 3/4 x 5 White Forms per Page"/>
    <n v="37.463999999999999"/>
    <n v="7"/>
    <n v="0.2"/>
    <n v="12.175799999999999"/>
    <n v="25.2882"/>
  </r>
  <r>
    <n v="2905"/>
    <s v="CA-2013-153577"/>
    <n v="2013"/>
    <x v="812"/>
    <d v="2013-07-02T00:00:00"/>
    <n v="4"/>
    <s v="Standard Class"/>
    <s v="KH-16330"/>
    <x v="542"/>
    <x v="1"/>
    <s v="United States"/>
    <x v="336"/>
    <x v="10"/>
    <n v="60035"/>
    <x v="2"/>
    <s v="FUR-CH-10003981"/>
    <x v="0"/>
    <s v="Chairs"/>
    <s v="Global Commerce Series Low-Back Swivel/Tilt Chairs"/>
    <n v="539.65800000000002"/>
    <n v="3"/>
    <n v="0.3"/>
    <n v="-7.7094000000001017"/>
    <n v="547.36740000000009"/>
  </r>
  <r>
    <n v="2906"/>
    <s v="CA-2011-127586"/>
    <n v="2011"/>
    <x v="467"/>
    <d v="2011-09-30T00:00:00"/>
    <n v="4"/>
    <s v="Standard Class"/>
    <s v="CS-12400"/>
    <x v="37"/>
    <x v="2"/>
    <s v="United States"/>
    <x v="4"/>
    <x v="4"/>
    <n v="98115"/>
    <x v="1"/>
    <s v="OFF-ST-10002615"/>
    <x v="1"/>
    <s v="Storage"/>
    <s v="Dual Level, Single-Width Filing Carts"/>
    <n v="310.12"/>
    <n v="2"/>
    <n v="0"/>
    <n v="80.631200000000007"/>
    <n v="229.4888"/>
  </r>
  <r>
    <n v="2907"/>
    <s v="CA-2014-121615"/>
    <n v="2014"/>
    <x v="132"/>
    <d v="2014-11-10T00:00:00"/>
    <n v="6"/>
    <s v="Standard Class"/>
    <s v="DL-12925"/>
    <x v="351"/>
    <x v="0"/>
    <s v="United States"/>
    <x v="16"/>
    <x v="11"/>
    <n v="55122"/>
    <x v="2"/>
    <s v="OFF-PA-10000327"/>
    <x v="1"/>
    <s v="Paper"/>
    <s v="Xerox 1971"/>
    <n v="8.56"/>
    <n v="2"/>
    <n v="0"/>
    <n v="3.8519999999999994"/>
    <n v="4.7080000000000011"/>
  </r>
  <r>
    <n v="2908"/>
    <s v="CA-2014-121615"/>
    <n v="2014"/>
    <x v="132"/>
    <d v="2014-11-10T00:00:00"/>
    <n v="6"/>
    <s v="Standard Class"/>
    <s v="DL-12925"/>
    <x v="351"/>
    <x v="0"/>
    <s v="United States"/>
    <x v="16"/>
    <x v="11"/>
    <n v="55122"/>
    <x v="2"/>
    <s v="OFF-ST-10001325"/>
    <x v="1"/>
    <s v="Storage"/>
    <s v="Sterilite Officeware Hinged File Box"/>
    <n v="52.400000000000006"/>
    <n v="5"/>
    <n v="0"/>
    <n v="14.148"/>
    <n v="38.25200000000001"/>
  </r>
  <r>
    <n v="2909"/>
    <s v="CA-2014-121615"/>
    <n v="2014"/>
    <x v="132"/>
    <d v="2014-11-10T00:00:00"/>
    <n v="6"/>
    <s v="Standard Class"/>
    <s v="DL-12925"/>
    <x v="351"/>
    <x v="0"/>
    <s v="United States"/>
    <x v="16"/>
    <x v="11"/>
    <n v="55122"/>
    <x v="2"/>
    <s v="OFF-LA-10001771"/>
    <x v="1"/>
    <s v="Labels"/>
    <s v="Avery 513"/>
    <n v="14.940000000000001"/>
    <n v="3"/>
    <n v="0"/>
    <n v="6.8723999999999998"/>
    <n v="8.0676000000000023"/>
  </r>
  <r>
    <n v="2910"/>
    <s v="CA-2014-166415"/>
    <n v="2014"/>
    <x v="600"/>
    <d v="2014-02-24T00:00:00"/>
    <n v="4"/>
    <s v="Standard Class"/>
    <s v="ME-17725"/>
    <x v="250"/>
    <x v="0"/>
    <s v="United States"/>
    <x v="4"/>
    <x v="4"/>
    <n v="98103"/>
    <x v="1"/>
    <s v="OFF-FA-10004968"/>
    <x v="1"/>
    <s v="Fasteners"/>
    <s v="Rubber Band Ball"/>
    <n v="11.22"/>
    <n v="3"/>
    <n v="0"/>
    <n v="0.2244000000000006"/>
    <n v="10.9956"/>
  </r>
  <r>
    <n v="2911"/>
    <s v="CA-2012-118444"/>
    <n v="2012"/>
    <x v="599"/>
    <d v="2012-11-09T00:00:00"/>
    <n v="4"/>
    <s v="Standard Class"/>
    <s v="VD-21670"/>
    <x v="104"/>
    <x v="0"/>
    <s v="United States"/>
    <x v="197"/>
    <x v="2"/>
    <n v="33065"/>
    <x v="0"/>
    <s v="OFF-AP-10000576"/>
    <x v="1"/>
    <s v="Appliances"/>
    <s v="Belkin 325VA UPS Surge Protector, 6'"/>
    <n v="387.13600000000002"/>
    <n v="4"/>
    <n v="0.2"/>
    <n v="24.196000000000012"/>
    <n v="362.94"/>
  </r>
  <r>
    <n v="2912"/>
    <s v="CA-2011-113929"/>
    <n v="2011"/>
    <x v="737"/>
    <d v="2011-06-21T00:00:00"/>
    <n v="5"/>
    <s v="Standard Class"/>
    <s v="CK-12205"/>
    <x v="237"/>
    <x v="0"/>
    <s v="United States"/>
    <x v="337"/>
    <x v="15"/>
    <n v="11550"/>
    <x v="3"/>
    <s v="OFF-EN-10003286"/>
    <x v="1"/>
    <s v="Envelopes"/>
    <s v="Staples"/>
    <n v="41.4"/>
    <n v="5"/>
    <n v="0"/>
    <n v="19.457999999999998"/>
    <n v="21.942"/>
  </r>
  <r>
    <n v="2913"/>
    <s v="CA-2011-113929"/>
    <n v="2011"/>
    <x v="737"/>
    <d v="2011-06-21T00:00:00"/>
    <n v="5"/>
    <s v="Standard Class"/>
    <s v="CK-12205"/>
    <x v="237"/>
    <x v="0"/>
    <s v="United States"/>
    <x v="337"/>
    <x v="15"/>
    <n v="11550"/>
    <x v="3"/>
    <s v="OFF-AR-10003772"/>
    <x v="1"/>
    <s v="Art"/>
    <s v="Boston 16750 Black Compact Battery Pencil Sharpener"/>
    <n v="35"/>
    <n v="4"/>
    <n v="0"/>
    <n v="10.499999999999996"/>
    <n v="24.500000000000004"/>
  </r>
  <r>
    <n v="2914"/>
    <s v="CA-2011-113929"/>
    <n v="2011"/>
    <x v="737"/>
    <d v="2011-06-21T00:00:00"/>
    <n v="5"/>
    <s v="Standard Class"/>
    <s v="CK-12205"/>
    <x v="237"/>
    <x v="0"/>
    <s v="United States"/>
    <x v="337"/>
    <x v="15"/>
    <n v="11550"/>
    <x v="3"/>
    <s v="OFF-BI-10002852"/>
    <x v="1"/>
    <s v="Binders"/>
    <s v="Ibico Standard Transparent Covers"/>
    <n v="39.552000000000007"/>
    <n v="3"/>
    <n v="0.2"/>
    <n v="14.337599999999998"/>
    <n v="25.214400000000008"/>
  </r>
  <r>
    <n v="2915"/>
    <s v="CA-2012-134747"/>
    <n v="2012"/>
    <x v="88"/>
    <d v="2012-10-17T00:00:00"/>
    <n v="5"/>
    <s v="Second Class"/>
    <s v="DL-12925"/>
    <x v="351"/>
    <x v="0"/>
    <s v="United States"/>
    <x v="338"/>
    <x v="14"/>
    <n v="46060"/>
    <x v="2"/>
    <s v="TEC-PH-10002890"/>
    <x v="2"/>
    <s v="Phones"/>
    <s v="AT&amp;T 17929 Lendline Telephone"/>
    <n v="135.72"/>
    <n v="3"/>
    <n v="0"/>
    <n v="35.287199999999999"/>
    <n v="100.4328"/>
  </r>
  <r>
    <n v="2916"/>
    <s v="CA-2012-134747"/>
    <n v="2012"/>
    <x v="88"/>
    <d v="2012-10-17T00:00:00"/>
    <n v="5"/>
    <s v="Second Class"/>
    <s v="DL-12925"/>
    <x v="351"/>
    <x v="0"/>
    <s v="United States"/>
    <x v="338"/>
    <x v="14"/>
    <n v="46060"/>
    <x v="2"/>
    <s v="OFF-BI-10001308"/>
    <x v="1"/>
    <s v="Binders"/>
    <s v="GBC Standard Plastic Binding Systems' Combs"/>
    <n v="12.56"/>
    <n v="2"/>
    <n v="0"/>
    <n v="5.6519999999999992"/>
    <n v="6.9080000000000013"/>
  </r>
  <r>
    <n v="2917"/>
    <s v="CA-2012-134747"/>
    <n v="2012"/>
    <x v="88"/>
    <d v="2012-10-17T00:00:00"/>
    <n v="5"/>
    <s v="Second Class"/>
    <s v="DL-12925"/>
    <x v="351"/>
    <x v="0"/>
    <s v="United States"/>
    <x v="338"/>
    <x v="14"/>
    <n v="46060"/>
    <x v="2"/>
    <s v="TEC-PH-10001750"/>
    <x v="2"/>
    <s v="Phones"/>
    <s v="Samsung Rugby III"/>
    <n v="263.95999999999998"/>
    <n v="4"/>
    <n v="0"/>
    <n v="71.269200000000012"/>
    <n v="192.69079999999997"/>
  </r>
  <r>
    <n v="2918"/>
    <s v="CA-2014-155047"/>
    <n v="2014"/>
    <x v="151"/>
    <d v="2014-08-31T00:00:00"/>
    <n v="3"/>
    <s v="First Class"/>
    <s v="SE-20110"/>
    <x v="339"/>
    <x v="0"/>
    <s v="United States"/>
    <x v="61"/>
    <x v="5"/>
    <n v="75220"/>
    <x v="2"/>
    <s v="OFF-AR-10003338"/>
    <x v="1"/>
    <s v="Art"/>
    <s v="Eberhard Faber 3 1/2&quot; Golf Pencils"/>
    <n v="5.9520000000000008"/>
    <n v="1"/>
    <n v="0.2"/>
    <n v="0.37200000000000011"/>
    <n v="5.580000000000001"/>
  </r>
  <r>
    <n v="2919"/>
    <s v="CA-2013-160129"/>
    <n v="2013"/>
    <x v="813"/>
    <d v="2013-11-24T00:00:00"/>
    <n v="0"/>
    <s v="Same Day"/>
    <s v="LS-17200"/>
    <x v="624"/>
    <x v="1"/>
    <s v="United States"/>
    <x v="10"/>
    <x v="9"/>
    <n v="19140"/>
    <x v="3"/>
    <s v="OFF-FA-10002763"/>
    <x v="1"/>
    <s v="Fasteners"/>
    <s v="Advantus Map Pennant Flags and Round Head Tacks"/>
    <n v="15.8"/>
    <n v="5"/>
    <n v="0.2"/>
    <n v="2.3699999999999983"/>
    <n v="13.430000000000003"/>
  </r>
  <r>
    <n v="2920"/>
    <s v="CA-2013-160129"/>
    <n v="2013"/>
    <x v="813"/>
    <d v="2013-11-24T00:00:00"/>
    <n v="0"/>
    <s v="Same Day"/>
    <s v="LS-17200"/>
    <x v="624"/>
    <x v="1"/>
    <s v="United States"/>
    <x v="10"/>
    <x v="9"/>
    <n v="19140"/>
    <x v="3"/>
    <s v="FUR-FU-10002088"/>
    <x v="0"/>
    <s v="Furnishings"/>
    <s v="Nu-Dell Float Frame 11 x 14 1/2"/>
    <n v="14.368000000000002"/>
    <n v="2"/>
    <n v="0.2"/>
    <n v="3.9512"/>
    <n v="10.416800000000002"/>
  </r>
  <r>
    <n v="2921"/>
    <s v="CA-2013-160129"/>
    <n v="2013"/>
    <x v="813"/>
    <d v="2013-11-24T00:00:00"/>
    <n v="0"/>
    <s v="Same Day"/>
    <s v="LS-17200"/>
    <x v="624"/>
    <x v="1"/>
    <s v="United States"/>
    <x v="10"/>
    <x v="9"/>
    <n v="19140"/>
    <x v="3"/>
    <s v="FUR-FU-10003976"/>
    <x v="0"/>
    <s v="Furnishings"/>
    <s v="DAX Executive Solid Wood Document Frame, Desktop or Hang, Mahogany, 5 x 7"/>
    <n v="70.448000000000008"/>
    <n v="7"/>
    <n v="0.2"/>
    <n v="12.328399999999988"/>
    <n v="58.11960000000002"/>
  </r>
  <r>
    <n v="2922"/>
    <s v="CA-2014-164329"/>
    <n v="2014"/>
    <x v="289"/>
    <d v="2014-01-31T00:00:00"/>
    <n v="0"/>
    <s v="Same Day"/>
    <s v="MM-17920"/>
    <x v="462"/>
    <x v="0"/>
    <s v="United States"/>
    <x v="8"/>
    <x v="1"/>
    <n v="94109"/>
    <x v="1"/>
    <s v="OFF-ST-10001511"/>
    <x v="1"/>
    <s v="Storage"/>
    <s v="Space Solutions Commercial Steel Shelving"/>
    <n v="129.30000000000001"/>
    <n v="2"/>
    <n v="0"/>
    <n v="6.4649999999999892"/>
    <n v="122.83500000000002"/>
  </r>
  <r>
    <n v="2923"/>
    <s v="US-2012-141453"/>
    <n v="2012"/>
    <x v="672"/>
    <d v="2012-12-03T00:00:00"/>
    <n v="3"/>
    <s v="Second Class"/>
    <s v="DB-13270"/>
    <x v="489"/>
    <x v="2"/>
    <s v="United States"/>
    <x v="89"/>
    <x v="5"/>
    <n v="78745"/>
    <x v="2"/>
    <s v="OFF-BI-10000301"/>
    <x v="1"/>
    <s v="Binders"/>
    <s v="GBC Instant Report Kit"/>
    <n v="3.8819999999999988"/>
    <n v="3"/>
    <n v="0.8"/>
    <n v="-5.8230000000000004"/>
    <n v="9.7049999999999983"/>
  </r>
  <r>
    <n v="2924"/>
    <s v="CA-2011-156993"/>
    <n v="2011"/>
    <x v="307"/>
    <d v="2011-07-04T00:00:00"/>
    <n v="6"/>
    <s v="Standard Class"/>
    <s v="RW-19630"/>
    <x v="338"/>
    <x v="1"/>
    <s v="United States"/>
    <x v="66"/>
    <x v="12"/>
    <n v="48234"/>
    <x v="2"/>
    <s v="OFF-FA-10003495"/>
    <x v="1"/>
    <s v="Fasteners"/>
    <s v="Staples"/>
    <n v="6.08"/>
    <n v="1"/>
    <n v="0"/>
    <n v="3.04"/>
    <n v="3.04"/>
  </r>
  <r>
    <n v="2925"/>
    <s v="CA-2011-157721"/>
    <n v="2011"/>
    <x v="814"/>
    <d v="2011-09-05T00:00:00"/>
    <n v="3"/>
    <s v="First Class"/>
    <s v="JM-16195"/>
    <x v="594"/>
    <x v="0"/>
    <s v="United States"/>
    <x v="232"/>
    <x v="15"/>
    <n v="13601"/>
    <x v="3"/>
    <s v="OFF-AP-10001303"/>
    <x v="1"/>
    <s v="Appliances"/>
    <s v="Holmes Cool Mist Humidifier for the Whole House with 8-Gallon Output per Day, Extended Life Filter"/>
    <n v="19.899999999999999"/>
    <n v="1"/>
    <n v="0"/>
    <n v="8.9549999999999983"/>
    <n v="10.945"/>
  </r>
  <r>
    <n v="2926"/>
    <s v="CA-2011-157721"/>
    <n v="2011"/>
    <x v="814"/>
    <d v="2011-09-05T00:00:00"/>
    <n v="3"/>
    <s v="First Class"/>
    <s v="JM-16195"/>
    <x v="594"/>
    <x v="0"/>
    <s v="United States"/>
    <x v="232"/>
    <x v="15"/>
    <n v="13601"/>
    <x v="3"/>
    <s v="FUR-FU-10002116"/>
    <x v="0"/>
    <s v="Furnishings"/>
    <s v="Tenex Carpeted, Granite-Look or Clear Contemporary Contour Shape Chair Mats"/>
    <n v="70.709999999999994"/>
    <n v="1"/>
    <n v="0"/>
    <n v="4.9496999999999929"/>
    <n v="65.760300000000001"/>
  </r>
  <r>
    <n v="2927"/>
    <s v="CA-2014-128629"/>
    <n v="2014"/>
    <x v="815"/>
    <d v="2014-07-15T00:00:00"/>
    <n v="4"/>
    <s v="Second Class"/>
    <s v="BP-11155"/>
    <x v="669"/>
    <x v="0"/>
    <s v="United States"/>
    <x v="38"/>
    <x v="32"/>
    <n v="31907"/>
    <x v="0"/>
    <s v="FUR-FU-10000771"/>
    <x v="0"/>
    <s v="Furnishings"/>
    <s v="Eldon 200 Class Desk Accessories, Smoke"/>
    <n v="18.84"/>
    <n v="3"/>
    <n v="0"/>
    <n v="7.9128000000000007"/>
    <n v="10.927199999999999"/>
  </r>
  <r>
    <n v="2928"/>
    <s v="CA-2014-158106"/>
    <n v="2014"/>
    <x v="400"/>
    <d v="2014-06-11T00:00:00"/>
    <n v="6"/>
    <s v="Standard Class"/>
    <s v="CT-11995"/>
    <x v="564"/>
    <x v="0"/>
    <s v="United States"/>
    <x v="339"/>
    <x v="11"/>
    <n v="55124"/>
    <x v="2"/>
    <s v="OFF-AR-10002255"/>
    <x v="1"/>
    <s v="Art"/>
    <s v="Newell 346"/>
    <n v="8.64"/>
    <n v="3"/>
    <n v="0"/>
    <n v="2.5055999999999998"/>
    <n v="6.1344000000000012"/>
  </r>
  <r>
    <n v="2929"/>
    <s v="US-2014-120390"/>
    <n v="2014"/>
    <x v="15"/>
    <d v="2014-10-27T00:00:00"/>
    <n v="7"/>
    <s v="Standard Class"/>
    <s v="TH-21550"/>
    <x v="274"/>
    <x v="2"/>
    <s v="United States"/>
    <x v="140"/>
    <x v="3"/>
    <n v="27217"/>
    <x v="0"/>
    <s v="OFF-BI-10004995"/>
    <x v="1"/>
    <s v="Binders"/>
    <s v="GBC DocuBind P400 Electric Binding System"/>
    <n v="1633.1880000000003"/>
    <n v="4"/>
    <n v="0.7"/>
    <n v="-1306.5504000000001"/>
    <n v="2939.7384000000002"/>
  </r>
  <r>
    <n v="2930"/>
    <s v="CA-2014-143434"/>
    <n v="2014"/>
    <x v="551"/>
    <d v="2014-11-25T00:00:00"/>
    <n v="6"/>
    <s v="Standard Class"/>
    <s v="ME-17320"/>
    <x v="467"/>
    <x v="2"/>
    <s v="United States"/>
    <x v="63"/>
    <x v="12"/>
    <n v="48601"/>
    <x v="2"/>
    <s v="FUR-FU-10002597"/>
    <x v="0"/>
    <s v="Furnishings"/>
    <s v="C-Line Magnetic Cubicle Keepers, Clear Polypropylene"/>
    <n v="19.760000000000002"/>
    <n v="4"/>
    <n v="0"/>
    <n v="8.2992000000000008"/>
    <n v="11.460800000000001"/>
  </r>
  <r>
    <n v="2931"/>
    <s v="CA-2012-168564"/>
    <n v="2012"/>
    <x v="816"/>
    <d v="2012-08-08T00:00:00"/>
    <n v="0"/>
    <s v="Same Day"/>
    <s v="TT-21220"/>
    <x v="627"/>
    <x v="0"/>
    <s v="United States"/>
    <x v="8"/>
    <x v="1"/>
    <n v="94109"/>
    <x v="1"/>
    <s v="OFF-BI-10004970"/>
    <x v="1"/>
    <s v="Binders"/>
    <s v="ACCOHIDE 3-Ring Binder, Blue, 1&quot;"/>
    <n v="6.6080000000000005"/>
    <n v="2"/>
    <n v="0.2"/>
    <n v="2.2302"/>
    <n v="4.3778000000000006"/>
  </r>
  <r>
    <n v="2932"/>
    <s v="CA-2012-168564"/>
    <n v="2012"/>
    <x v="816"/>
    <d v="2012-08-08T00:00:00"/>
    <n v="0"/>
    <s v="Same Day"/>
    <s v="TT-21220"/>
    <x v="627"/>
    <x v="0"/>
    <s v="United States"/>
    <x v="8"/>
    <x v="1"/>
    <n v="94109"/>
    <x v="1"/>
    <s v="OFF-BI-10002557"/>
    <x v="1"/>
    <s v="Binders"/>
    <s v="Presstex Flexible Ring Binders"/>
    <n v="7.28"/>
    <n v="2"/>
    <n v="0.2"/>
    <n v="2.7299999999999995"/>
    <n v="4.5500000000000007"/>
  </r>
  <r>
    <n v="2933"/>
    <s v="CA-2012-168564"/>
    <n v="2012"/>
    <x v="816"/>
    <d v="2012-08-08T00:00:00"/>
    <n v="0"/>
    <s v="Same Day"/>
    <s v="TT-21220"/>
    <x v="627"/>
    <x v="0"/>
    <s v="United States"/>
    <x v="8"/>
    <x v="1"/>
    <n v="94109"/>
    <x v="1"/>
    <s v="FUR-CH-10000785"/>
    <x v="0"/>
    <s v="Chairs"/>
    <s v="Global Ergonomic Managers Chair"/>
    <n v="144.78399999999999"/>
    <n v="1"/>
    <n v="0.2"/>
    <n v="10.858800000000002"/>
    <n v="133.92519999999999"/>
  </r>
  <r>
    <n v="2934"/>
    <s v="US-2013-169040"/>
    <n v="2013"/>
    <x v="409"/>
    <d v="2013-12-13T00:00:00"/>
    <n v="6"/>
    <s v="Standard Class"/>
    <s v="GT-14710"/>
    <x v="218"/>
    <x v="0"/>
    <s v="United States"/>
    <x v="4"/>
    <x v="4"/>
    <n v="98105"/>
    <x v="1"/>
    <s v="TEC-PH-10002310"/>
    <x v="2"/>
    <s v="Phones"/>
    <s v="Plantronics Calisto P620-M USB Wireless Speakerphone System"/>
    <n v="156.79200000000003"/>
    <n v="1"/>
    <n v="0.2"/>
    <n v="13.719300000000004"/>
    <n v="143.07270000000003"/>
  </r>
  <r>
    <n v="2935"/>
    <s v="US-2013-169040"/>
    <n v="2013"/>
    <x v="409"/>
    <d v="2013-12-13T00:00:00"/>
    <n v="6"/>
    <s v="Standard Class"/>
    <s v="GT-14710"/>
    <x v="218"/>
    <x v="0"/>
    <s v="United States"/>
    <x v="4"/>
    <x v="4"/>
    <n v="98105"/>
    <x v="1"/>
    <s v="TEC-PH-10002834"/>
    <x v="2"/>
    <s v="Phones"/>
    <s v="Google Nexus 5"/>
    <n v="431.97600000000006"/>
    <n v="3"/>
    <n v="0.2"/>
    <n v="26.998499999999993"/>
    <n v="404.97750000000008"/>
  </r>
  <r>
    <n v="2936"/>
    <s v="US-2013-169040"/>
    <n v="2013"/>
    <x v="409"/>
    <d v="2013-12-13T00:00:00"/>
    <n v="6"/>
    <s v="Standard Class"/>
    <s v="GT-14710"/>
    <x v="218"/>
    <x v="0"/>
    <s v="United States"/>
    <x v="4"/>
    <x v="4"/>
    <n v="98105"/>
    <x v="1"/>
    <s v="OFF-EN-10000927"/>
    <x v="1"/>
    <s v="Envelopes"/>
    <s v="Jet-Pak Recycled Peel 'N' Seal Padded Mailers"/>
    <n v="35.89"/>
    <n v="1"/>
    <n v="0"/>
    <n v="16.150499999999997"/>
    <n v="19.739500000000003"/>
  </r>
  <r>
    <n v="2937"/>
    <s v="US-2013-169040"/>
    <n v="2013"/>
    <x v="409"/>
    <d v="2013-12-13T00:00:00"/>
    <n v="6"/>
    <s v="Standard Class"/>
    <s v="GT-14710"/>
    <x v="218"/>
    <x v="0"/>
    <s v="United States"/>
    <x v="4"/>
    <x v="4"/>
    <n v="98105"/>
    <x v="1"/>
    <s v="OFF-BI-10001636"/>
    <x v="1"/>
    <s v="Binders"/>
    <s v="Ibico Plastic and Wire Spiral Binding Combs"/>
    <n v="47.207999999999998"/>
    <n v="7"/>
    <n v="0.2"/>
    <n v="15.342599999999997"/>
    <n v="31.865400000000001"/>
  </r>
  <r>
    <n v="2938"/>
    <s v="US-2013-169040"/>
    <n v="2013"/>
    <x v="409"/>
    <d v="2013-12-13T00:00:00"/>
    <n v="6"/>
    <s v="Standard Class"/>
    <s v="GT-14710"/>
    <x v="218"/>
    <x v="0"/>
    <s v="United States"/>
    <x v="4"/>
    <x v="4"/>
    <n v="98105"/>
    <x v="1"/>
    <s v="OFF-PA-10001736"/>
    <x v="1"/>
    <s v="Paper"/>
    <s v="Xerox 1880"/>
    <n v="248.07999999999998"/>
    <n v="7"/>
    <n v="0"/>
    <n v="116.59759999999997"/>
    <n v="131.48240000000001"/>
  </r>
  <r>
    <n v="2939"/>
    <s v="US-2013-169040"/>
    <n v="2013"/>
    <x v="409"/>
    <d v="2013-12-13T00:00:00"/>
    <n v="6"/>
    <s v="Standard Class"/>
    <s v="GT-14710"/>
    <x v="218"/>
    <x v="0"/>
    <s v="United States"/>
    <x v="4"/>
    <x v="4"/>
    <n v="98105"/>
    <x v="1"/>
    <s v="OFF-PA-10000482"/>
    <x v="1"/>
    <s v="Paper"/>
    <s v="Snap-A-Way Black Print Carbonless Ruled Speed Letter, Triplicate"/>
    <n v="189.7"/>
    <n v="5"/>
    <n v="0"/>
    <n v="89.158999999999992"/>
    <n v="100.541"/>
  </r>
  <r>
    <n v="2940"/>
    <s v="US-2013-169040"/>
    <n v="2013"/>
    <x v="409"/>
    <d v="2013-12-13T00:00:00"/>
    <n v="6"/>
    <s v="Standard Class"/>
    <s v="GT-14710"/>
    <x v="218"/>
    <x v="0"/>
    <s v="United States"/>
    <x v="4"/>
    <x v="4"/>
    <n v="98105"/>
    <x v="1"/>
    <s v="OFF-BI-10001658"/>
    <x v="1"/>
    <s v="Binders"/>
    <s v="GBC Standard Therm-A-Bind Covers"/>
    <n v="59.808000000000007"/>
    <n v="3"/>
    <n v="0.2"/>
    <n v="19.4376"/>
    <n v="40.370400000000004"/>
  </r>
  <r>
    <n v="2941"/>
    <s v="CA-2014-155880"/>
    <n v="2014"/>
    <x v="613"/>
    <d v="2014-04-01T00:00:00"/>
    <n v="6"/>
    <s v="Standard Class"/>
    <s v="JD-16150"/>
    <x v="251"/>
    <x v="1"/>
    <s v="United States"/>
    <x v="158"/>
    <x v="6"/>
    <n v="53209"/>
    <x v="2"/>
    <s v="FUR-CH-10000422"/>
    <x v="0"/>
    <s v="Chairs"/>
    <s v="Global Highback Leather Tilter in Burgundy"/>
    <n v="90.99"/>
    <n v="1"/>
    <n v="0"/>
    <n v="14.558400000000006"/>
    <n v="76.431599999999989"/>
  </r>
  <r>
    <n v="2942"/>
    <s v="CA-2014-155880"/>
    <n v="2014"/>
    <x v="613"/>
    <d v="2014-04-01T00:00:00"/>
    <n v="6"/>
    <s v="Standard Class"/>
    <s v="JD-16150"/>
    <x v="251"/>
    <x v="1"/>
    <s v="United States"/>
    <x v="158"/>
    <x v="6"/>
    <n v="53209"/>
    <x v="2"/>
    <s v="FUR-CH-10004675"/>
    <x v="0"/>
    <s v="Chairs"/>
    <s v="Lifetime Advantage Folding Chairs, 4/Carton"/>
    <n v="1526.5600000000002"/>
    <n v="7"/>
    <n v="0"/>
    <n v="427.43679999999995"/>
    <n v="1099.1232000000002"/>
  </r>
  <r>
    <n v="2943"/>
    <s v="CA-2014-155880"/>
    <n v="2014"/>
    <x v="613"/>
    <d v="2014-04-01T00:00:00"/>
    <n v="6"/>
    <s v="Standard Class"/>
    <s v="JD-16150"/>
    <x v="251"/>
    <x v="1"/>
    <s v="United States"/>
    <x v="158"/>
    <x v="6"/>
    <n v="53209"/>
    <x v="2"/>
    <s v="FUR-CH-10002880"/>
    <x v="0"/>
    <s v="Chairs"/>
    <s v="Global High-Back Leather Tilter, Burgundy"/>
    <n v="368.96999999999997"/>
    <n v="3"/>
    <n v="0"/>
    <n v="40.586699999999979"/>
    <n v="328.38329999999996"/>
  </r>
  <r>
    <n v="2944"/>
    <s v="CA-2014-126242"/>
    <n v="2014"/>
    <x v="123"/>
    <d v="2014-11-25T00:00:00"/>
    <n v="5"/>
    <s v="Standard Class"/>
    <s v="MC-18100"/>
    <x v="498"/>
    <x v="0"/>
    <s v="United States"/>
    <x v="1"/>
    <x v="1"/>
    <n v="90049"/>
    <x v="1"/>
    <s v="OFF-ST-10000675"/>
    <x v="1"/>
    <s v="Storage"/>
    <s v="File Shuttle II and Handi-File, Black"/>
    <n v="305.01"/>
    <n v="9"/>
    <n v="0"/>
    <n v="76.252499999999998"/>
    <n v="228.75749999999999"/>
  </r>
  <r>
    <n v="2945"/>
    <s v="CA-2014-126242"/>
    <n v="2014"/>
    <x v="123"/>
    <d v="2014-11-25T00:00:00"/>
    <n v="5"/>
    <s v="Standard Class"/>
    <s v="MC-18100"/>
    <x v="498"/>
    <x v="0"/>
    <s v="United States"/>
    <x v="1"/>
    <x v="1"/>
    <n v="90049"/>
    <x v="1"/>
    <s v="FUR-FU-10002685"/>
    <x v="0"/>
    <s v="Furnishings"/>
    <s v="Executive Impressions 13-1/2&quot; Indoor/Outdoor Wall Clock"/>
    <n v="18.7"/>
    <n v="1"/>
    <n v="0"/>
    <n v="7.1059999999999999"/>
    <n v="11.593999999999999"/>
  </r>
  <r>
    <n v="2946"/>
    <s v="CA-2013-166443"/>
    <n v="2013"/>
    <x v="254"/>
    <d v="2013-11-06T00:00:00"/>
    <n v="1"/>
    <s v="First Class"/>
    <s v="LH-17020"/>
    <x v="293"/>
    <x v="0"/>
    <s v="United States"/>
    <x v="8"/>
    <x v="1"/>
    <n v="94122"/>
    <x v="1"/>
    <s v="FUR-FU-10004020"/>
    <x v="0"/>
    <s v="Furnishings"/>
    <s v="Advantus Panel Wall Acrylic Frame"/>
    <n v="38.29"/>
    <n v="7"/>
    <n v="0"/>
    <n v="16.464700000000001"/>
    <n v="21.825299999999999"/>
  </r>
  <r>
    <n v="2947"/>
    <s v="CA-2014-169859"/>
    <n v="2014"/>
    <x v="817"/>
    <d v="2014-12-19T00:00:00"/>
    <n v="4"/>
    <s v="Standard Class"/>
    <s v="MP-18175"/>
    <x v="486"/>
    <x v="2"/>
    <s v="United States"/>
    <x v="70"/>
    <x v="1"/>
    <n v="92024"/>
    <x v="1"/>
    <s v="FUR-FU-10004963"/>
    <x v="0"/>
    <s v="Furnishings"/>
    <s v="Eldon 400 Class Desk Accessories, Black Carbon"/>
    <n v="26.25"/>
    <n v="3"/>
    <n v="0"/>
    <n v="11.025000000000002"/>
    <n v="15.224999999999998"/>
  </r>
  <r>
    <n v="2948"/>
    <s v="CA-2014-169859"/>
    <n v="2014"/>
    <x v="817"/>
    <d v="2014-12-19T00:00:00"/>
    <n v="4"/>
    <s v="Standard Class"/>
    <s v="MP-18175"/>
    <x v="486"/>
    <x v="2"/>
    <s v="United States"/>
    <x v="70"/>
    <x v="1"/>
    <n v="92024"/>
    <x v="1"/>
    <s v="OFF-BI-10000174"/>
    <x v="1"/>
    <s v="Binders"/>
    <s v="Wilson Jones Clip &amp; Carry Folder Binder Tool for Ring Binders, Clear"/>
    <n v="64.959999999999994"/>
    <n v="14"/>
    <n v="0.2"/>
    <n v="22.736000000000001"/>
    <n v="42.22399999999999"/>
  </r>
  <r>
    <n v="2949"/>
    <s v="CA-2014-169859"/>
    <n v="2014"/>
    <x v="817"/>
    <d v="2014-12-19T00:00:00"/>
    <n v="4"/>
    <s v="Standard Class"/>
    <s v="MP-18175"/>
    <x v="486"/>
    <x v="2"/>
    <s v="United States"/>
    <x v="70"/>
    <x v="1"/>
    <n v="92024"/>
    <x v="1"/>
    <s v="OFF-EN-10000461"/>
    <x v="1"/>
    <s v="Envelopes"/>
    <s v="#10- 4 1/8&quot; x 9 1/2&quot; Recycled Envelopes"/>
    <n v="43.7"/>
    <n v="5"/>
    <n v="0"/>
    <n v="20.539000000000001"/>
    <n v="23.161000000000001"/>
  </r>
  <r>
    <n v="2950"/>
    <s v="CA-2014-134915"/>
    <n v="2014"/>
    <x v="105"/>
    <d v="2014-11-13T00:00:00"/>
    <n v="0"/>
    <s v="Same Day"/>
    <s v="EM-14140"/>
    <x v="670"/>
    <x v="2"/>
    <s v="United States"/>
    <x v="220"/>
    <x v="16"/>
    <n v="85301"/>
    <x v="1"/>
    <s v="TEC-AC-10001266"/>
    <x v="2"/>
    <s v="Accessories"/>
    <s v="Memorex Micro Travel Drive 8 GB"/>
    <n v="41.6"/>
    <n v="4"/>
    <n v="0.2"/>
    <n v="12.999999999999998"/>
    <n v="28.6"/>
  </r>
  <r>
    <n v="2951"/>
    <s v="CA-2014-134915"/>
    <n v="2014"/>
    <x v="105"/>
    <d v="2014-11-13T00:00:00"/>
    <n v="0"/>
    <s v="Same Day"/>
    <s v="EM-14140"/>
    <x v="670"/>
    <x v="2"/>
    <s v="United States"/>
    <x v="220"/>
    <x v="16"/>
    <n v="85301"/>
    <x v="1"/>
    <s v="OFF-PA-10002160"/>
    <x v="1"/>
    <s v="Paper"/>
    <s v="Xerox 1978"/>
    <n v="23.120000000000005"/>
    <n v="5"/>
    <n v="0.2"/>
    <n v="8.3810000000000002"/>
    <n v="14.739000000000004"/>
  </r>
  <r>
    <n v="2952"/>
    <s v="CA-2014-134915"/>
    <n v="2014"/>
    <x v="105"/>
    <d v="2014-11-13T00:00:00"/>
    <n v="0"/>
    <s v="Same Day"/>
    <s v="EM-14140"/>
    <x v="670"/>
    <x v="2"/>
    <s v="United States"/>
    <x v="220"/>
    <x v="16"/>
    <n v="85301"/>
    <x v="1"/>
    <s v="FUR-CH-10004875"/>
    <x v="0"/>
    <s v="Chairs"/>
    <s v="Harbour Creations 67200 Series Stacking Chairs"/>
    <n v="113.88800000000002"/>
    <n v="2"/>
    <n v="0.2"/>
    <n v="9.9651999999999994"/>
    <n v="103.92280000000002"/>
  </r>
  <r>
    <n v="2953"/>
    <s v="CA-2014-134915"/>
    <n v="2014"/>
    <x v="105"/>
    <d v="2014-11-13T00:00:00"/>
    <n v="0"/>
    <s v="Same Day"/>
    <s v="EM-14140"/>
    <x v="670"/>
    <x v="2"/>
    <s v="United States"/>
    <x v="220"/>
    <x v="16"/>
    <n v="85301"/>
    <x v="1"/>
    <s v="FUR-FU-10000305"/>
    <x v="0"/>
    <s v="Furnishings"/>
    <s v="Tenex V2T-RE Standard Weight Series Chair Mat, 45&quot; x 53&quot;, Lip 25&quot; x 12&quot;"/>
    <n v="113.56800000000001"/>
    <n v="2"/>
    <n v="0.2"/>
    <n v="-5.6784000000000034"/>
    <n v="119.24640000000002"/>
  </r>
  <r>
    <n v="2954"/>
    <s v="CA-2014-134915"/>
    <n v="2014"/>
    <x v="105"/>
    <d v="2014-11-13T00:00:00"/>
    <n v="0"/>
    <s v="Same Day"/>
    <s v="EM-14140"/>
    <x v="670"/>
    <x v="2"/>
    <s v="United States"/>
    <x v="220"/>
    <x v="16"/>
    <n v="85301"/>
    <x v="1"/>
    <s v="TEC-PH-10000347"/>
    <x v="2"/>
    <s v="Phones"/>
    <s v="Cush Cases Heavy Duty Rugged Cover Case for Samsung Galaxy S5 - Purple"/>
    <n v="7.9200000000000008"/>
    <n v="2"/>
    <n v="0.2"/>
    <n v="0.69299999999999984"/>
    <n v="7.2270000000000012"/>
  </r>
  <r>
    <n v="2955"/>
    <s v="CA-2014-134915"/>
    <n v="2014"/>
    <x v="105"/>
    <d v="2014-11-13T00:00:00"/>
    <n v="0"/>
    <s v="Same Day"/>
    <s v="EM-14140"/>
    <x v="670"/>
    <x v="2"/>
    <s v="United States"/>
    <x v="220"/>
    <x v="16"/>
    <n v="85301"/>
    <x v="1"/>
    <s v="TEC-PH-10001459"/>
    <x v="2"/>
    <s v="Phones"/>
    <s v="Samsung Galaxy Mega 6.3"/>
    <n v="671.98400000000004"/>
    <n v="2"/>
    <n v="0.2"/>
    <n v="50.398800000000023"/>
    <n v="621.58519999999999"/>
  </r>
  <r>
    <n v="2956"/>
    <s v="CA-2013-153353"/>
    <n v="2013"/>
    <x v="298"/>
    <d v="2013-08-25T00:00:00"/>
    <n v="6"/>
    <s v="Standard Class"/>
    <s v="GG-14650"/>
    <x v="55"/>
    <x v="1"/>
    <s v="United States"/>
    <x v="20"/>
    <x v="15"/>
    <n v="10035"/>
    <x v="3"/>
    <s v="TEC-PH-10000439"/>
    <x v="2"/>
    <s v="Phones"/>
    <s v="GE DSL Phone Line Filter"/>
    <n v="39.99"/>
    <n v="1"/>
    <n v="0"/>
    <n v="11.597099999999998"/>
    <n v="28.392900000000004"/>
  </r>
  <r>
    <n v="2957"/>
    <s v="CA-2014-123638"/>
    <n v="2014"/>
    <x v="818"/>
    <d v="2014-07-05T00:00:00"/>
    <n v="7"/>
    <s v="Standard Class"/>
    <s v="MA-17995"/>
    <x v="671"/>
    <x v="2"/>
    <s v="United States"/>
    <x v="232"/>
    <x v="15"/>
    <n v="13601"/>
    <x v="3"/>
    <s v="FUR-CH-10002647"/>
    <x v="0"/>
    <s v="Chairs"/>
    <s v="Situations Contoured Folding Chairs, 4/Set"/>
    <n v="191.64600000000002"/>
    <n v="3"/>
    <n v="0.1"/>
    <n v="31.94100000000001"/>
    <n v="159.70500000000001"/>
  </r>
  <r>
    <n v="2958"/>
    <s v="CA-2014-168900"/>
    <n v="2014"/>
    <x v="464"/>
    <d v="2014-05-10T00:00:00"/>
    <n v="5"/>
    <s v="Standard Class"/>
    <s v="SH-20395"/>
    <x v="129"/>
    <x v="0"/>
    <s v="United States"/>
    <x v="24"/>
    <x v="24"/>
    <n v="45503"/>
    <x v="3"/>
    <s v="OFF-BI-10003910"/>
    <x v="1"/>
    <s v="Binders"/>
    <s v="DXL Angle-View Binders with Locking Rings by Samsill"/>
    <n v="2.3130000000000002"/>
    <n v="1"/>
    <n v="0.7"/>
    <n v="-1.9274999999999993"/>
    <n v="4.240499999999999"/>
  </r>
  <r>
    <n v="2959"/>
    <s v="CA-2012-158456"/>
    <n v="2012"/>
    <x v="100"/>
    <d v="2012-12-29T00:00:00"/>
    <n v="5"/>
    <s v="Standard Class"/>
    <s v="KT-16465"/>
    <x v="446"/>
    <x v="0"/>
    <s v="United States"/>
    <x v="1"/>
    <x v="1"/>
    <n v="90032"/>
    <x v="1"/>
    <s v="OFF-BI-10001097"/>
    <x v="1"/>
    <s v="Binders"/>
    <s v="Avery Hole Reinforcements"/>
    <n v="19.936000000000003"/>
    <n v="4"/>
    <n v="0.2"/>
    <n v="7.2267999999999999"/>
    <n v="12.709200000000003"/>
  </r>
  <r>
    <n v="2960"/>
    <s v="CA-2012-158456"/>
    <n v="2012"/>
    <x v="100"/>
    <d v="2012-12-29T00:00:00"/>
    <n v="5"/>
    <s v="Standard Class"/>
    <s v="KT-16465"/>
    <x v="446"/>
    <x v="0"/>
    <s v="United States"/>
    <x v="1"/>
    <x v="1"/>
    <n v="90032"/>
    <x v="1"/>
    <s v="OFF-FA-10004854"/>
    <x v="1"/>
    <s v="Fasteners"/>
    <s v="Vinyl Coated Wire Paper Clips in Organizer Box, 800/Box"/>
    <n v="45.92"/>
    <n v="4"/>
    <n v="0"/>
    <n v="21.5824"/>
    <n v="24.337600000000002"/>
  </r>
  <r>
    <n v="2961"/>
    <s v="CA-2014-143665"/>
    <n v="2014"/>
    <x v="466"/>
    <d v="2014-05-02T00:00:00"/>
    <n v="5"/>
    <s v="Standard Class"/>
    <s v="PO-19180"/>
    <x v="178"/>
    <x v="2"/>
    <s v="United States"/>
    <x v="4"/>
    <x v="4"/>
    <n v="98115"/>
    <x v="1"/>
    <s v="OFF-PA-10003673"/>
    <x v="1"/>
    <s v="Paper"/>
    <s v="Strathmore Photo Mount Cards"/>
    <n v="20.34"/>
    <n v="3"/>
    <n v="0"/>
    <n v="9.3563999999999989"/>
    <n v="10.983600000000001"/>
  </r>
  <r>
    <n v="2962"/>
    <s v="CA-2014-143665"/>
    <n v="2014"/>
    <x v="466"/>
    <d v="2014-05-02T00:00:00"/>
    <n v="5"/>
    <s v="Standard Class"/>
    <s v="PO-19180"/>
    <x v="178"/>
    <x v="2"/>
    <s v="United States"/>
    <x v="4"/>
    <x v="4"/>
    <n v="98115"/>
    <x v="1"/>
    <s v="OFF-LA-10002034"/>
    <x v="1"/>
    <s v="Labels"/>
    <s v="Avery 478"/>
    <n v="39.28"/>
    <n v="8"/>
    <n v="0"/>
    <n v="19.247199999999999"/>
    <n v="20.032800000000002"/>
  </r>
  <r>
    <n v="2963"/>
    <s v="CA-2014-137428"/>
    <n v="2014"/>
    <x v="819"/>
    <d v="2014-12-22T00:00:00"/>
    <n v="5"/>
    <s v="Second Class"/>
    <s v="AY-10555"/>
    <x v="672"/>
    <x v="1"/>
    <s v="United States"/>
    <x v="147"/>
    <x v="1"/>
    <n v="92054"/>
    <x v="1"/>
    <s v="FUR-CH-10002774"/>
    <x v="0"/>
    <s v="Chairs"/>
    <s v="Global Deluxe Stacking Chair, Gray"/>
    <n v="81.567999999999998"/>
    <n v="2"/>
    <n v="0.2"/>
    <n v="9.1763999999999974"/>
    <n v="72.391599999999997"/>
  </r>
  <r>
    <n v="2964"/>
    <s v="CA-2014-137428"/>
    <n v="2014"/>
    <x v="819"/>
    <d v="2014-12-22T00:00:00"/>
    <n v="5"/>
    <s v="Second Class"/>
    <s v="AY-10555"/>
    <x v="672"/>
    <x v="1"/>
    <s v="United States"/>
    <x v="147"/>
    <x v="1"/>
    <n v="92054"/>
    <x v="1"/>
    <s v="FUR-CH-10003817"/>
    <x v="0"/>
    <s v="Chairs"/>
    <s v="Global Value Steno Chair, Gray"/>
    <n v="97.184000000000012"/>
    <n v="2"/>
    <n v="0.2"/>
    <n v="6.0740000000000016"/>
    <n v="91.110000000000014"/>
  </r>
  <r>
    <n v="2965"/>
    <s v="CA-2014-137428"/>
    <n v="2014"/>
    <x v="819"/>
    <d v="2014-12-22T00:00:00"/>
    <n v="5"/>
    <s v="Second Class"/>
    <s v="AY-10555"/>
    <x v="672"/>
    <x v="1"/>
    <s v="United States"/>
    <x v="147"/>
    <x v="1"/>
    <n v="92054"/>
    <x v="1"/>
    <s v="OFF-BI-10002949"/>
    <x v="1"/>
    <s v="Binders"/>
    <s v="Prestige Round Ring Binders"/>
    <n v="24.320000000000004"/>
    <n v="5"/>
    <n v="0.2"/>
    <n v="8.2079999999999984"/>
    <n v="16.112000000000005"/>
  </r>
  <r>
    <n v="2966"/>
    <s v="CA-2014-137428"/>
    <n v="2014"/>
    <x v="819"/>
    <d v="2014-12-22T00:00:00"/>
    <n v="5"/>
    <s v="Second Class"/>
    <s v="AY-10555"/>
    <x v="672"/>
    <x v="1"/>
    <s v="United States"/>
    <x v="147"/>
    <x v="1"/>
    <n v="92054"/>
    <x v="1"/>
    <s v="FUR-FU-10002445"/>
    <x v="0"/>
    <s v="Furnishings"/>
    <s v="DAX Two-Tone Rosewood/Black Document Frame, Desktop, 5 x 7"/>
    <n v="18.96"/>
    <n v="2"/>
    <n v="0"/>
    <n v="7.5840000000000014"/>
    <n v="11.375999999999999"/>
  </r>
  <r>
    <n v="2967"/>
    <s v="CA-2011-162866"/>
    <n v="2011"/>
    <x v="422"/>
    <d v="2011-12-31T00:00:00"/>
    <n v="4"/>
    <s v="Standard Class"/>
    <s v="Co-12640"/>
    <x v="476"/>
    <x v="0"/>
    <s v="United States"/>
    <x v="242"/>
    <x v="10"/>
    <n v="60076"/>
    <x v="2"/>
    <s v="FUR-FU-10001473"/>
    <x v="0"/>
    <s v="Furnishings"/>
    <s v="DAX Wood Document Frame"/>
    <n v="32.952000000000005"/>
    <n v="6"/>
    <n v="0.6"/>
    <n v="-19.771199999999997"/>
    <n v="52.723200000000006"/>
  </r>
  <r>
    <n v="2968"/>
    <s v="CA-2011-162866"/>
    <n v="2011"/>
    <x v="422"/>
    <d v="2011-12-31T00:00:00"/>
    <n v="4"/>
    <s v="Standard Class"/>
    <s v="Co-12640"/>
    <x v="476"/>
    <x v="0"/>
    <s v="United States"/>
    <x v="242"/>
    <x v="10"/>
    <n v="60076"/>
    <x v="2"/>
    <s v="OFF-ST-10002562"/>
    <x v="1"/>
    <s v="Storage"/>
    <s v="Staples"/>
    <n v="30.016000000000005"/>
    <n v="4"/>
    <n v="0.2"/>
    <n v="3.0015999999999998"/>
    <n v="27.014400000000006"/>
  </r>
  <r>
    <n v="2969"/>
    <s v="CA-2014-167941"/>
    <n v="2014"/>
    <x v="44"/>
    <d v="2014-11-10T00:00:00"/>
    <n v="3"/>
    <s v="Second Class"/>
    <s v="JF-15565"/>
    <x v="535"/>
    <x v="0"/>
    <s v="United States"/>
    <x v="115"/>
    <x v="3"/>
    <n v="28314"/>
    <x v="0"/>
    <s v="OFF-AP-10002118"/>
    <x v="1"/>
    <s v="Appliances"/>
    <s v="1.7 Cubic Foot Compact &quot;Cube&quot; Office Refrigerators"/>
    <n v="499.58400000000006"/>
    <n v="3"/>
    <n v="0.2"/>
    <n v="43.713600000000014"/>
    <n v="455.87040000000002"/>
  </r>
  <r>
    <n v="2970"/>
    <s v="CA-2014-167941"/>
    <n v="2014"/>
    <x v="44"/>
    <d v="2014-11-10T00:00:00"/>
    <n v="3"/>
    <s v="Second Class"/>
    <s v="JF-15565"/>
    <x v="535"/>
    <x v="0"/>
    <s v="United States"/>
    <x v="115"/>
    <x v="3"/>
    <n v="28314"/>
    <x v="0"/>
    <s v="OFF-PA-10001800"/>
    <x v="1"/>
    <s v="Paper"/>
    <s v="Xerox 220"/>
    <n v="31.104000000000006"/>
    <n v="6"/>
    <n v="0.2"/>
    <n v="10.8864"/>
    <n v="20.217600000000004"/>
  </r>
  <r>
    <n v="2971"/>
    <s v="CA-2014-167941"/>
    <n v="2014"/>
    <x v="44"/>
    <d v="2014-11-10T00:00:00"/>
    <n v="3"/>
    <s v="Second Class"/>
    <s v="JF-15565"/>
    <x v="535"/>
    <x v="0"/>
    <s v="United States"/>
    <x v="115"/>
    <x v="3"/>
    <n v="28314"/>
    <x v="0"/>
    <s v="OFF-BI-10002827"/>
    <x v="1"/>
    <s v="Binders"/>
    <s v="Avery Durable Poly Binders"/>
    <n v="13.272000000000002"/>
    <n v="8"/>
    <n v="0.7"/>
    <n v="-10.617599999999999"/>
    <n v="23.889600000000002"/>
  </r>
  <r>
    <n v="2972"/>
    <s v="CA-2014-167941"/>
    <n v="2014"/>
    <x v="44"/>
    <d v="2014-11-10T00:00:00"/>
    <n v="3"/>
    <s v="Second Class"/>
    <s v="JF-15565"/>
    <x v="535"/>
    <x v="0"/>
    <s v="United States"/>
    <x v="115"/>
    <x v="3"/>
    <n v="28314"/>
    <x v="0"/>
    <s v="FUR-FU-10004671"/>
    <x v="0"/>
    <s v="Furnishings"/>
    <s v="Executive Impressions 12&quot; Wall Clock"/>
    <n v="28.272000000000006"/>
    <n v="2"/>
    <n v="0.2"/>
    <n v="6.3612000000000002"/>
    <n v="21.910800000000005"/>
  </r>
  <r>
    <n v="2973"/>
    <s v="CA-2014-167941"/>
    <n v="2014"/>
    <x v="44"/>
    <d v="2014-11-10T00:00:00"/>
    <n v="3"/>
    <s v="Second Class"/>
    <s v="JF-15565"/>
    <x v="535"/>
    <x v="0"/>
    <s v="United States"/>
    <x v="115"/>
    <x v="3"/>
    <n v="28314"/>
    <x v="0"/>
    <s v="OFF-ST-10000736"/>
    <x v="1"/>
    <s v="Storage"/>
    <s v="Carina Double Wide Media Storage Towers in Natural &amp; Black"/>
    <n v="259.13600000000002"/>
    <n v="4"/>
    <n v="0.2"/>
    <n v="-51.827200000000019"/>
    <n v="310.96320000000003"/>
  </r>
  <r>
    <n v="2974"/>
    <s v="CA-2014-111808"/>
    <n v="2014"/>
    <x v="819"/>
    <d v="2014-12-21T00:00:00"/>
    <n v="4"/>
    <s v="Standard Class"/>
    <s v="AR-10510"/>
    <x v="239"/>
    <x v="0"/>
    <s v="United States"/>
    <x v="251"/>
    <x v="26"/>
    <n v="74133"/>
    <x v="2"/>
    <s v="OFF-BI-10004656"/>
    <x v="1"/>
    <s v="Binders"/>
    <s v="Peel &amp; Stick Add-On Corner Pockets"/>
    <n v="10.8"/>
    <n v="5"/>
    <n v="0"/>
    <n v="5.1839999999999993"/>
    <n v="5.6160000000000014"/>
  </r>
  <r>
    <n v="2975"/>
    <s v="CA-2012-137512"/>
    <n v="2012"/>
    <x v="820"/>
    <d v="2012-05-12T00:00:00"/>
    <n v="5"/>
    <s v="Standard Class"/>
    <s v="AG-10675"/>
    <x v="165"/>
    <x v="0"/>
    <s v="United States"/>
    <x v="235"/>
    <x v="5"/>
    <n v="75002"/>
    <x v="2"/>
    <s v="FUR-TA-10001095"/>
    <x v="0"/>
    <s v="Tables"/>
    <s v="Chromcraft Round Conference Tables"/>
    <n v="244.00599999999997"/>
    <n v="2"/>
    <n v="0.3"/>
    <n v="-31.372200000000007"/>
    <n v="275.37819999999999"/>
  </r>
  <r>
    <n v="2976"/>
    <s v="CA-2012-137512"/>
    <n v="2012"/>
    <x v="820"/>
    <d v="2012-05-12T00:00:00"/>
    <n v="5"/>
    <s v="Standard Class"/>
    <s v="AG-10675"/>
    <x v="165"/>
    <x v="0"/>
    <s v="United States"/>
    <x v="235"/>
    <x v="5"/>
    <n v="75002"/>
    <x v="2"/>
    <s v="OFF-PA-10000213"/>
    <x v="1"/>
    <s v="Paper"/>
    <s v="Xerox 198"/>
    <n v="15.936000000000002"/>
    <n v="4"/>
    <n v="0.2"/>
    <n v="5.378400000000001"/>
    <n v="10.557600000000001"/>
  </r>
  <r>
    <n v="2977"/>
    <s v="CA-2014-139773"/>
    <n v="2014"/>
    <x v="769"/>
    <d v="2014-12-05T00:00:00"/>
    <n v="0"/>
    <s v="Same Day"/>
    <s v="DV-13045"/>
    <x v="1"/>
    <x v="1"/>
    <s v="United States"/>
    <x v="10"/>
    <x v="9"/>
    <n v="19143"/>
    <x v="3"/>
    <s v="FUR-CH-10001797"/>
    <x v="0"/>
    <s v="Chairs"/>
    <s v="Safco Chair Connectors, 6/Carton"/>
    <n v="188.55199999999996"/>
    <n v="7"/>
    <n v="0.3"/>
    <n v="-2.693600000000032"/>
    <n v="191.2456"/>
  </r>
  <r>
    <n v="2978"/>
    <s v="CA-2014-134607"/>
    <n v="2014"/>
    <x v="621"/>
    <d v="2014-10-09T00:00:00"/>
    <n v="5"/>
    <s v="Second Class"/>
    <s v="HL-15040"/>
    <x v="332"/>
    <x v="0"/>
    <s v="United States"/>
    <x v="30"/>
    <x v="15"/>
    <n v="14609"/>
    <x v="3"/>
    <s v="OFF-ST-10002214"/>
    <x v="1"/>
    <s v="Storage"/>
    <s v="X-Rack File for Hanging Folders"/>
    <n v="22.58"/>
    <n v="2"/>
    <n v="0"/>
    <n v="5.8707999999999991"/>
    <n v="16.709199999999999"/>
  </r>
  <r>
    <n v="2979"/>
    <s v="CA-2011-109232"/>
    <n v="2011"/>
    <x v="286"/>
    <d v="2011-01-17T00:00:00"/>
    <n v="3"/>
    <s v="Second Class"/>
    <s v="ND-18370"/>
    <x v="444"/>
    <x v="0"/>
    <s v="United States"/>
    <x v="340"/>
    <x v="20"/>
    <n v="29464"/>
    <x v="0"/>
    <s v="FUR-CH-10000422"/>
    <x v="0"/>
    <s v="Chairs"/>
    <s v="Global Highback Leather Tilter in Burgundy"/>
    <n v="545.93999999999994"/>
    <n v="6"/>
    <n v="0"/>
    <n v="87.350400000000036"/>
    <n v="458.5895999999999"/>
  </r>
  <r>
    <n v="2980"/>
    <s v="CA-2012-139850"/>
    <n v="2012"/>
    <x v="821"/>
    <d v="2012-06-17T00:00:00"/>
    <n v="5"/>
    <s v="Standard Class"/>
    <s v="GB-14575"/>
    <x v="673"/>
    <x v="0"/>
    <s v="United States"/>
    <x v="10"/>
    <x v="9"/>
    <n v="19134"/>
    <x v="3"/>
    <s v="OFF-PA-10003848"/>
    <x v="1"/>
    <s v="Paper"/>
    <s v="Xerox 1997"/>
    <n v="20.736000000000004"/>
    <n v="4"/>
    <n v="0.2"/>
    <n v="7.2576000000000001"/>
    <n v="13.478400000000004"/>
  </r>
  <r>
    <n v="2981"/>
    <s v="CA-2012-139850"/>
    <n v="2012"/>
    <x v="821"/>
    <d v="2012-06-17T00:00:00"/>
    <n v="5"/>
    <s v="Standard Class"/>
    <s v="GB-14575"/>
    <x v="673"/>
    <x v="0"/>
    <s v="United States"/>
    <x v="10"/>
    <x v="9"/>
    <n v="19134"/>
    <x v="3"/>
    <s v="FUR-FU-10003623"/>
    <x v="0"/>
    <s v="Furnishings"/>
    <s v="DataProducts Ampli Magnifier Task Lamp, Black,"/>
    <n v="43.295999999999999"/>
    <n v="2"/>
    <n v="0.2"/>
    <n v="4.3295999999999975"/>
    <n v="38.9664"/>
  </r>
  <r>
    <n v="2982"/>
    <s v="CA-2011-131310"/>
    <n v="2011"/>
    <x v="136"/>
    <d v="2011-07-18T00:00:00"/>
    <n v="6"/>
    <s v="Standard Class"/>
    <s v="CL-12565"/>
    <x v="52"/>
    <x v="0"/>
    <s v="United States"/>
    <x v="4"/>
    <x v="4"/>
    <n v="98115"/>
    <x v="1"/>
    <s v="FUR-CH-10001797"/>
    <x v="0"/>
    <s v="Chairs"/>
    <s v="Safco Chair Connectors, 6/Carton"/>
    <n v="123.136"/>
    <n v="4"/>
    <n v="0.2"/>
    <n v="13.852799999999981"/>
    <n v="109.28320000000002"/>
  </r>
  <r>
    <n v="2983"/>
    <s v="CA-2011-131310"/>
    <n v="2011"/>
    <x v="136"/>
    <d v="2011-07-18T00:00:00"/>
    <n v="6"/>
    <s v="Standard Class"/>
    <s v="CL-12565"/>
    <x v="52"/>
    <x v="0"/>
    <s v="United States"/>
    <x v="4"/>
    <x v="4"/>
    <n v="98115"/>
    <x v="1"/>
    <s v="OFF-BI-10003094"/>
    <x v="1"/>
    <s v="Binders"/>
    <s v="Self-Adhesive Ring Binder Labels"/>
    <n v="11.264000000000001"/>
    <n v="4"/>
    <n v="0.2"/>
    <n v="3.8015999999999992"/>
    <n v="7.4624000000000024"/>
  </r>
  <r>
    <n v="2984"/>
    <s v="US-2011-112872"/>
    <n v="2011"/>
    <x v="776"/>
    <d v="2011-12-11T00:00:00"/>
    <n v="5"/>
    <s v="Second Class"/>
    <s v="RC-19960"/>
    <x v="53"/>
    <x v="0"/>
    <s v="United States"/>
    <x v="24"/>
    <x v="21"/>
    <n v="97477"/>
    <x v="1"/>
    <s v="OFF-ST-10002205"/>
    <x v="1"/>
    <s v="Storage"/>
    <s v="File Shuttle I and Handi-File"/>
    <n v="53.424000000000007"/>
    <n v="3"/>
    <n v="0.2"/>
    <n v="4.6746000000000016"/>
    <n v="48.749400000000009"/>
  </r>
  <r>
    <n v="2985"/>
    <s v="US-2011-112872"/>
    <n v="2011"/>
    <x v="776"/>
    <d v="2011-12-11T00:00:00"/>
    <n v="5"/>
    <s v="Second Class"/>
    <s v="RC-19960"/>
    <x v="53"/>
    <x v="0"/>
    <s v="United States"/>
    <x v="24"/>
    <x v="21"/>
    <n v="97477"/>
    <x v="1"/>
    <s v="FUR-TA-10003238"/>
    <x v="0"/>
    <s v="Tables"/>
    <s v="Chromcraft Bull-Nose Wood 48&quot; x 96&quot; Rectangular Conference Tables"/>
    <n v="275.49"/>
    <n v="1"/>
    <n v="0.5"/>
    <n v="-170.80380000000002"/>
    <n v="446.29380000000003"/>
  </r>
  <r>
    <n v="2986"/>
    <s v="CA-2013-139269"/>
    <n v="2013"/>
    <x v="822"/>
    <d v="2013-05-31T00:00:00"/>
    <n v="5"/>
    <s v="Standard Class"/>
    <s v="JB-16045"/>
    <x v="674"/>
    <x v="2"/>
    <s v="United States"/>
    <x v="38"/>
    <x v="32"/>
    <n v="31907"/>
    <x v="0"/>
    <s v="FUR-FU-10000755"/>
    <x v="0"/>
    <s v="Furnishings"/>
    <s v="Eldon Expressions Mahogany Wood Desk Collection"/>
    <n v="24.96"/>
    <n v="4"/>
    <n v="0"/>
    <n v="6.240000000000002"/>
    <n v="18.72"/>
  </r>
  <r>
    <n v="2987"/>
    <s v="CA-2013-139269"/>
    <n v="2013"/>
    <x v="822"/>
    <d v="2013-05-31T00:00:00"/>
    <n v="5"/>
    <s v="Standard Class"/>
    <s v="JB-16045"/>
    <x v="674"/>
    <x v="2"/>
    <s v="United States"/>
    <x v="38"/>
    <x v="32"/>
    <n v="31907"/>
    <x v="0"/>
    <s v="OFF-PA-10002893"/>
    <x v="1"/>
    <s v="Paper"/>
    <s v="Wirebound Service Call Books, 5 1/2&quot; x 4&quot;"/>
    <n v="19.36"/>
    <n v="2"/>
    <n v="0"/>
    <n v="9.2927999999999997"/>
    <n v="10.0672"/>
  </r>
  <r>
    <n v="2988"/>
    <s v="CA-2013-139269"/>
    <n v="2013"/>
    <x v="822"/>
    <d v="2013-05-31T00:00:00"/>
    <n v="5"/>
    <s v="Standard Class"/>
    <s v="JB-16045"/>
    <x v="674"/>
    <x v="2"/>
    <s v="United States"/>
    <x v="38"/>
    <x v="32"/>
    <n v="31907"/>
    <x v="0"/>
    <s v="OFF-ST-10000689"/>
    <x v="1"/>
    <s v="Storage"/>
    <s v="Fellowes Strictly Business Drawer File, Letter/Legal Size"/>
    <n v="1267.6499999999999"/>
    <n v="9"/>
    <n v="0"/>
    <n v="152.11799999999999"/>
    <n v="1115.5319999999999"/>
  </r>
  <r>
    <n v="2989"/>
    <s v="CA-2013-139010"/>
    <n v="2013"/>
    <x v="823"/>
    <d v="2013-02-26T00:00:00"/>
    <n v="5"/>
    <s v="Second Class"/>
    <s v="MC-17635"/>
    <x v="637"/>
    <x v="1"/>
    <s v="United States"/>
    <x v="1"/>
    <x v="1"/>
    <n v="90032"/>
    <x v="1"/>
    <s v="TEC-AC-10004227"/>
    <x v="2"/>
    <s v="Accessories"/>
    <s v="SanDisk Ultra 16 GB MicroSDHC Class 10 Memory Card"/>
    <n v="12.99"/>
    <n v="1"/>
    <n v="0"/>
    <n v="0.77939999999999898"/>
    <n v="12.210600000000001"/>
  </r>
  <r>
    <n v="2990"/>
    <s v="CA-2013-139010"/>
    <n v="2013"/>
    <x v="823"/>
    <d v="2013-02-26T00:00:00"/>
    <n v="5"/>
    <s v="Second Class"/>
    <s v="MC-17635"/>
    <x v="637"/>
    <x v="1"/>
    <s v="United States"/>
    <x v="1"/>
    <x v="1"/>
    <n v="90032"/>
    <x v="1"/>
    <s v="OFF-BI-10000174"/>
    <x v="1"/>
    <s v="Binders"/>
    <s v="Wilson Jones Clip &amp; Carry Folder Binder Tool for Ring Binders, Clear"/>
    <n v="18.559999999999999"/>
    <n v="4"/>
    <n v="0.2"/>
    <n v="6.4959999999999996"/>
    <n v="12.064"/>
  </r>
  <r>
    <n v="2991"/>
    <s v="CA-2013-139010"/>
    <n v="2013"/>
    <x v="823"/>
    <d v="2013-02-26T00:00:00"/>
    <n v="5"/>
    <s v="Second Class"/>
    <s v="MC-17635"/>
    <x v="637"/>
    <x v="1"/>
    <s v="United States"/>
    <x v="1"/>
    <x v="1"/>
    <n v="90032"/>
    <x v="1"/>
    <s v="OFF-ST-10001809"/>
    <x v="1"/>
    <s v="Storage"/>
    <s v="Fellowes Officeware Wire Shelving"/>
    <n v="449.15"/>
    <n v="5"/>
    <n v="0"/>
    <n v="8.9829999999999899"/>
    <n v="440.16699999999997"/>
  </r>
  <r>
    <n v="2992"/>
    <s v="CA-2013-139010"/>
    <n v="2013"/>
    <x v="823"/>
    <d v="2013-02-26T00:00:00"/>
    <n v="5"/>
    <s v="Second Class"/>
    <s v="MC-17635"/>
    <x v="637"/>
    <x v="1"/>
    <s v="United States"/>
    <x v="1"/>
    <x v="1"/>
    <n v="90032"/>
    <x v="1"/>
    <s v="OFF-BI-10002309"/>
    <x v="1"/>
    <s v="Binders"/>
    <s v="Avery Heavy-Duty EZD  Binder With Locking Rings"/>
    <n v="31.248000000000005"/>
    <n v="7"/>
    <n v="0.2"/>
    <n v="10.936799999999998"/>
    <n v="20.311200000000007"/>
  </r>
  <r>
    <n v="2993"/>
    <s v="CA-2013-134376"/>
    <n v="2013"/>
    <x v="824"/>
    <d v="2013-10-07T00:00:00"/>
    <n v="4"/>
    <s v="Standard Class"/>
    <s v="TT-21265"/>
    <x v="640"/>
    <x v="1"/>
    <s v="United States"/>
    <x v="20"/>
    <x v="15"/>
    <n v="10024"/>
    <x v="3"/>
    <s v="OFF-AP-10004532"/>
    <x v="1"/>
    <s v="Appliances"/>
    <s v="Kensington 6 Outlet Guardian Standard Surge Protector"/>
    <n v="61.44"/>
    <n v="3"/>
    <n v="0"/>
    <n v="16.588799999999999"/>
    <n v="44.851199999999999"/>
  </r>
  <r>
    <n v="2994"/>
    <s v="CA-2014-147291"/>
    <n v="2014"/>
    <x v="825"/>
    <d v="2014-03-18T00:00:00"/>
    <n v="6"/>
    <s v="Standard Class"/>
    <s v="MJ-17740"/>
    <x v="77"/>
    <x v="0"/>
    <s v="United States"/>
    <x v="66"/>
    <x v="12"/>
    <n v="48227"/>
    <x v="2"/>
    <s v="OFF-BI-10003091"/>
    <x v="1"/>
    <s v="Binders"/>
    <s v="GBC DocuBind TL200 Manual Binding Machine"/>
    <n v="895.92"/>
    <n v="4"/>
    <n v="0"/>
    <n v="421.08239999999995"/>
    <n v="474.83760000000001"/>
  </r>
  <r>
    <n v="2995"/>
    <s v="CA-2013-112893"/>
    <n v="2013"/>
    <x v="369"/>
    <d v="2013-09-14T00:00:00"/>
    <n v="4"/>
    <s v="Second Class"/>
    <s v="AT-10735"/>
    <x v="247"/>
    <x v="0"/>
    <s v="United States"/>
    <x v="280"/>
    <x v="1"/>
    <n v="95207"/>
    <x v="1"/>
    <s v="OFF-BI-10004654"/>
    <x v="1"/>
    <s v="Binders"/>
    <s v="VariCap6 Expandable Binder"/>
    <n v="55.360000000000007"/>
    <n v="4"/>
    <n v="0.2"/>
    <n v="18.683999999999997"/>
    <n v="36.676000000000009"/>
  </r>
  <r>
    <n v="2996"/>
    <s v="US-2011-150532"/>
    <n v="2011"/>
    <x v="686"/>
    <d v="2011-07-21T00:00:00"/>
    <n v="7"/>
    <s v="Standard Class"/>
    <s v="PB-19150"/>
    <x v="171"/>
    <x v="0"/>
    <s v="United States"/>
    <x v="42"/>
    <x v="16"/>
    <n v="85023"/>
    <x v="1"/>
    <s v="OFF-ST-10000760"/>
    <x v="1"/>
    <s v="Storage"/>
    <s v="Eldon Fold 'N Roll Cart System"/>
    <n v="55.92"/>
    <n v="5"/>
    <n v="0.2"/>
    <n v="6.2910000000000004"/>
    <n v="49.629000000000005"/>
  </r>
  <r>
    <n v="2997"/>
    <s v="CA-2011-138317"/>
    <n v="2011"/>
    <x v="261"/>
    <d v="2011-06-25T00:00:00"/>
    <n v="4"/>
    <s v="Standard Class"/>
    <s v="NW-18400"/>
    <x v="508"/>
    <x v="0"/>
    <s v="United States"/>
    <x v="10"/>
    <x v="9"/>
    <n v="19120"/>
    <x v="3"/>
    <s v="OFF-EN-10001539"/>
    <x v="1"/>
    <s v="Envelopes"/>
    <s v="Staples"/>
    <n v="24.896000000000001"/>
    <n v="4"/>
    <n v="0.2"/>
    <n v="8.4024000000000001"/>
    <n v="16.493600000000001"/>
  </r>
  <r>
    <n v="2998"/>
    <s v="CA-2011-138317"/>
    <n v="2011"/>
    <x v="261"/>
    <d v="2011-06-25T00:00:00"/>
    <n v="4"/>
    <s v="Standard Class"/>
    <s v="NW-18400"/>
    <x v="508"/>
    <x v="0"/>
    <s v="United States"/>
    <x v="10"/>
    <x v="9"/>
    <n v="19120"/>
    <x v="3"/>
    <s v="FUR-FU-10000550"/>
    <x v="0"/>
    <s v="Furnishings"/>
    <s v="Stacking Trays by OIC"/>
    <n v="3.9840000000000004"/>
    <n v="1"/>
    <n v="0.2"/>
    <n v="0.64739999999999964"/>
    <n v="3.3366000000000007"/>
  </r>
  <r>
    <n v="2999"/>
    <s v="CA-2011-138317"/>
    <n v="2011"/>
    <x v="261"/>
    <d v="2011-06-25T00:00:00"/>
    <n v="4"/>
    <s v="Standard Class"/>
    <s v="NW-18400"/>
    <x v="508"/>
    <x v="0"/>
    <s v="United States"/>
    <x v="10"/>
    <x v="9"/>
    <n v="19120"/>
    <x v="3"/>
    <s v="TEC-AC-10003628"/>
    <x v="2"/>
    <s v="Accessories"/>
    <s v="Logitech 910-002974 M325 Wireless Mouse for Web Scrolling"/>
    <n v="95.968000000000004"/>
    <n v="4"/>
    <n v="0.2"/>
    <n v="28.790400000000009"/>
    <n v="67.177599999999998"/>
  </r>
  <r>
    <n v="3000"/>
    <s v="CA-2011-138317"/>
    <n v="2011"/>
    <x v="261"/>
    <d v="2011-06-25T00:00:00"/>
    <n v="4"/>
    <s v="Standard Class"/>
    <s v="NW-18400"/>
    <x v="508"/>
    <x v="0"/>
    <s v="United States"/>
    <x v="10"/>
    <x v="9"/>
    <n v="19120"/>
    <x v="3"/>
    <s v="TEC-MA-10004521"/>
    <x v="2"/>
    <s v="Machines"/>
    <s v="Epson Perfection V600 Photo Scanner"/>
    <n v="206.99100000000004"/>
    <n v="3"/>
    <n v="0.7"/>
    <n v="-172.49250000000001"/>
    <n v="379.48350000000005"/>
  </r>
  <r>
    <n v="3001"/>
    <s v="CA-2011-138317"/>
    <n v="2011"/>
    <x v="261"/>
    <d v="2011-06-25T00:00:00"/>
    <n v="4"/>
    <s v="Standard Class"/>
    <s v="NW-18400"/>
    <x v="508"/>
    <x v="0"/>
    <s v="United States"/>
    <x v="10"/>
    <x v="9"/>
    <n v="19120"/>
    <x v="3"/>
    <s v="OFF-AP-10003860"/>
    <x v="1"/>
    <s v="Appliances"/>
    <s v="Fellowes Advanced 8 Outlet Surge Suppressor with Phone/Fax Protection"/>
    <n v="44.416000000000004"/>
    <n v="2"/>
    <n v="0.2"/>
    <n v="3.8864000000000001"/>
    <n v="40.529600000000002"/>
  </r>
  <r>
    <n v="3002"/>
    <s v="CA-2011-138317"/>
    <n v="2011"/>
    <x v="261"/>
    <d v="2011-06-25T00:00:00"/>
    <n v="4"/>
    <s v="Standard Class"/>
    <s v="NW-18400"/>
    <x v="508"/>
    <x v="0"/>
    <s v="United States"/>
    <x v="10"/>
    <x v="9"/>
    <n v="19120"/>
    <x v="3"/>
    <s v="OFF-BI-10000069"/>
    <x v="1"/>
    <s v="Binders"/>
    <s v="GBC Prepunched Paper, 19-Hole, for Binding Systems, 24-lb"/>
    <n v="9.006000000000002"/>
    <n v="2"/>
    <n v="0.7"/>
    <n v="-7.2048000000000023"/>
    <n v="16.210800000000006"/>
  </r>
  <r>
    <n v="3003"/>
    <s v="CA-2012-130610"/>
    <n v="2012"/>
    <x v="761"/>
    <d v="2012-07-10T00:00:00"/>
    <n v="5"/>
    <s v="Standard Class"/>
    <s v="VP-21730"/>
    <x v="163"/>
    <x v="2"/>
    <s v="United States"/>
    <x v="341"/>
    <x v="12"/>
    <n v="48310"/>
    <x v="2"/>
    <s v="OFF-BI-10003655"/>
    <x v="1"/>
    <s v="Binders"/>
    <s v="Durable Pressboard Binders"/>
    <n v="19"/>
    <n v="5"/>
    <n v="0"/>
    <n v="8.93"/>
    <n v="10.07"/>
  </r>
  <r>
    <n v="3004"/>
    <s v="CA-2014-104381"/>
    <n v="2014"/>
    <x v="819"/>
    <d v="2014-12-24T00:00:00"/>
    <n v="7"/>
    <s v="Standard Class"/>
    <s v="RD-19810"/>
    <x v="279"/>
    <x v="2"/>
    <s v="United States"/>
    <x v="30"/>
    <x v="15"/>
    <n v="14609"/>
    <x v="3"/>
    <s v="OFF-BI-10001628"/>
    <x v="1"/>
    <s v="Binders"/>
    <s v="Acco Data Flex Cable Posts For Top &amp; Bottom Load Binders, 6&quot; Capacity"/>
    <n v="33.375999999999998"/>
    <n v="4"/>
    <n v="0.2"/>
    <n v="10.429999999999998"/>
    <n v="22.945999999999998"/>
  </r>
  <r>
    <n v="3005"/>
    <s v="CA-2013-131499"/>
    <n v="2013"/>
    <x v="162"/>
    <d v="2013-09-11T00:00:00"/>
    <n v="2"/>
    <s v="First Class"/>
    <s v="MG-17875"/>
    <x v="675"/>
    <x v="2"/>
    <s v="United States"/>
    <x v="20"/>
    <x v="15"/>
    <n v="10011"/>
    <x v="3"/>
    <s v="OFF-AP-10003779"/>
    <x v="1"/>
    <s v="Appliances"/>
    <s v="Kensington 7 Outlet MasterPiece Power Center with Fax/Phone Line Protection"/>
    <n v="207.48"/>
    <n v="1"/>
    <n v="0"/>
    <n v="62.243999999999971"/>
    <n v="145.23600000000002"/>
  </r>
  <r>
    <n v="3006"/>
    <s v="CA-2011-148761"/>
    <n v="2011"/>
    <x v="826"/>
    <d v="2011-05-21T00:00:00"/>
    <n v="4"/>
    <s v="Standard Class"/>
    <s v="PA-19060"/>
    <x v="50"/>
    <x v="2"/>
    <s v="United States"/>
    <x v="342"/>
    <x v="6"/>
    <n v="54703"/>
    <x v="2"/>
    <s v="OFF-BI-10000666"/>
    <x v="1"/>
    <s v="Binders"/>
    <s v="Surelock Post Binders"/>
    <n v="91.679999999999993"/>
    <n v="3"/>
    <n v="0"/>
    <n v="45.839999999999996"/>
    <n v="45.839999999999996"/>
  </r>
  <r>
    <n v="3007"/>
    <s v="CA-2014-116519"/>
    <n v="2014"/>
    <x v="119"/>
    <d v="2014-10-16T00:00:00"/>
    <n v="2"/>
    <s v="First Class"/>
    <s v="CR-12730"/>
    <x v="257"/>
    <x v="0"/>
    <s v="United States"/>
    <x v="20"/>
    <x v="15"/>
    <n v="10009"/>
    <x v="3"/>
    <s v="OFF-AP-10000828"/>
    <x v="1"/>
    <s v="Appliances"/>
    <s v="Avanti 4.4 Cu. Ft. Refrigerator"/>
    <n v="904.9"/>
    <n v="5"/>
    <n v="0"/>
    <n v="253.37199999999996"/>
    <n v="651.52800000000002"/>
  </r>
  <r>
    <n v="3008"/>
    <s v="CA-2011-130729"/>
    <n v="2011"/>
    <x v="745"/>
    <d v="2011-10-29T00:00:00"/>
    <n v="5"/>
    <s v="Standard Class"/>
    <s v="AA-10375"/>
    <x v="211"/>
    <x v="0"/>
    <s v="United States"/>
    <x v="277"/>
    <x v="1"/>
    <n v="91730"/>
    <x v="1"/>
    <s v="OFF-BI-10002706"/>
    <x v="1"/>
    <s v="Binders"/>
    <s v="Avery Premier Heavy-Duty Binder with Round Locking Rings"/>
    <n v="34.271999999999998"/>
    <n v="3"/>
    <n v="0.2"/>
    <n v="11.138399999999999"/>
    <n v="23.133600000000001"/>
  </r>
  <r>
    <n v="3009"/>
    <s v="CA-2013-124772"/>
    <n v="2013"/>
    <x v="5"/>
    <d v="2013-12-07T00:00:00"/>
    <n v="1"/>
    <s v="First Class"/>
    <s v="JG-15160"/>
    <x v="506"/>
    <x v="0"/>
    <s v="United States"/>
    <x v="208"/>
    <x v="0"/>
    <n v="42071"/>
    <x v="0"/>
    <s v="FUR-FU-10004748"/>
    <x v="0"/>
    <s v="Furnishings"/>
    <s v="Howard Miller 16&quot; Diameter Gallery Wall Clock"/>
    <n v="191.82"/>
    <n v="3"/>
    <n v="0"/>
    <n v="74.809799999999996"/>
    <n v="117.0102"/>
  </r>
  <r>
    <n v="3010"/>
    <s v="CA-2013-115525"/>
    <n v="2013"/>
    <x v="197"/>
    <d v="2013-07-30T00:00:00"/>
    <n v="4"/>
    <s v="Standard Class"/>
    <s v="RR-19525"/>
    <x v="645"/>
    <x v="1"/>
    <s v="United States"/>
    <x v="167"/>
    <x v="24"/>
    <n v="43615"/>
    <x v="3"/>
    <s v="OFF-AP-10000026"/>
    <x v="1"/>
    <s v="Appliances"/>
    <s v="Tripp Lite Isotel 6 Outlet Surge Protector with Fax/Modem Protection"/>
    <n v="243.88000000000002"/>
    <n v="5"/>
    <n v="0.2"/>
    <n v="27.43649999999996"/>
    <n v="216.44350000000006"/>
  </r>
  <r>
    <n v="3011"/>
    <s v="CA-2014-134845"/>
    <n v="2014"/>
    <x v="827"/>
    <d v="2014-04-24T00:00:00"/>
    <n v="6"/>
    <s v="Standard Class"/>
    <s v="SR-20425"/>
    <x v="676"/>
    <x v="2"/>
    <s v="United States"/>
    <x v="103"/>
    <x v="22"/>
    <n v="80027"/>
    <x v="1"/>
    <s v="OFF-BI-10000773"/>
    <x v="1"/>
    <s v="Binders"/>
    <s v="Insertable Tab Post Binder Dividers"/>
    <n v="12.030000000000001"/>
    <n v="5"/>
    <n v="0.7"/>
    <n v="-9.222999999999999"/>
    <n v="21.253"/>
  </r>
  <r>
    <n v="3012"/>
    <s v="CA-2014-134845"/>
    <n v="2014"/>
    <x v="827"/>
    <d v="2014-04-24T00:00:00"/>
    <n v="6"/>
    <s v="Standard Class"/>
    <s v="SR-20425"/>
    <x v="676"/>
    <x v="2"/>
    <s v="United States"/>
    <x v="103"/>
    <x v="22"/>
    <n v="80027"/>
    <x v="1"/>
    <s v="TEC-MA-10000822"/>
    <x v="2"/>
    <s v="Machines"/>
    <s v="Lexmark MX611dhe Monochrome Laser Printer"/>
    <n v="2549.9850000000006"/>
    <n v="5"/>
    <n v="0.7"/>
    <n v="-3399.9800000000009"/>
    <n v="5949.965000000002"/>
  </r>
  <r>
    <n v="3013"/>
    <s v="CA-2014-134845"/>
    <n v="2014"/>
    <x v="827"/>
    <d v="2014-04-24T00:00:00"/>
    <n v="6"/>
    <s v="Standard Class"/>
    <s v="SR-20425"/>
    <x v="676"/>
    <x v="2"/>
    <s v="United States"/>
    <x v="103"/>
    <x v="22"/>
    <n v="80027"/>
    <x v="1"/>
    <s v="OFF-BI-10001543"/>
    <x v="1"/>
    <s v="Binders"/>
    <s v="GBC VeloBinder Manual Binding System"/>
    <n v="21.594000000000005"/>
    <n v="2"/>
    <n v="0.7"/>
    <n v="-15.835599999999999"/>
    <n v="37.429600000000008"/>
  </r>
  <r>
    <n v="3014"/>
    <s v="CA-2014-134845"/>
    <n v="2014"/>
    <x v="827"/>
    <d v="2014-04-24T00:00:00"/>
    <n v="6"/>
    <s v="Standard Class"/>
    <s v="SR-20425"/>
    <x v="676"/>
    <x v="2"/>
    <s v="United States"/>
    <x v="103"/>
    <x v="22"/>
    <n v="80027"/>
    <x v="1"/>
    <s v="OFF-BI-10003355"/>
    <x v="1"/>
    <s v="Binders"/>
    <s v="Cardinal Holdit Business Card Pockets"/>
    <n v="8.9640000000000022"/>
    <n v="6"/>
    <n v="0.7"/>
    <n v="-6.573599999999999"/>
    <n v="15.537600000000001"/>
  </r>
  <r>
    <n v="3015"/>
    <s v="CA-2014-134845"/>
    <n v="2014"/>
    <x v="827"/>
    <d v="2014-04-24T00:00:00"/>
    <n v="6"/>
    <s v="Standard Class"/>
    <s v="SR-20425"/>
    <x v="676"/>
    <x v="2"/>
    <s v="United States"/>
    <x v="103"/>
    <x v="22"/>
    <n v="80027"/>
    <x v="1"/>
    <s v="OFF-PA-10002005"/>
    <x v="1"/>
    <s v="Paper"/>
    <s v="Xerox 225"/>
    <n v="20.736000000000004"/>
    <n v="4"/>
    <n v="0.2"/>
    <n v="7.2576000000000001"/>
    <n v="13.478400000000004"/>
  </r>
  <r>
    <n v="3016"/>
    <s v="US-2012-138919"/>
    <n v="2012"/>
    <x v="14"/>
    <d v="2012-09-21T00:00:00"/>
    <n v="4"/>
    <s v="Standard Class"/>
    <s v="LS-16975"/>
    <x v="60"/>
    <x v="2"/>
    <s v="United States"/>
    <x v="20"/>
    <x v="15"/>
    <n v="10035"/>
    <x v="3"/>
    <s v="FUR-TA-10004154"/>
    <x v="0"/>
    <s v="Tables"/>
    <s v="Riverside Furniture Oval Coffee Table, Oval End Table, End Table with Drawer"/>
    <n v="344.22"/>
    <n v="2"/>
    <n v="0.4"/>
    <n v="-103.26600000000002"/>
    <n v="447.48600000000005"/>
  </r>
  <r>
    <n v="3017"/>
    <s v="US-2013-160528"/>
    <n v="2013"/>
    <x v="828"/>
    <d v="2013-08-31T00:00:00"/>
    <n v="7"/>
    <s v="Standard Class"/>
    <s v="MH-18115"/>
    <x v="414"/>
    <x v="2"/>
    <s v="United States"/>
    <x v="343"/>
    <x v="5"/>
    <n v="78577"/>
    <x v="2"/>
    <s v="OFF-ST-10002743"/>
    <x v="1"/>
    <s v="Storage"/>
    <s v="SAFCO Boltless Steel Shelving"/>
    <n v="727.29600000000005"/>
    <n v="8"/>
    <n v="0.2"/>
    <n v="-172.73280000000005"/>
    <n v="900.02880000000005"/>
  </r>
  <r>
    <n v="3018"/>
    <s v="US-2013-160528"/>
    <n v="2013"/>
    <x v="828"/>
    <d v="2013-08-31T00:00:00"/>
    <n v="7"/>
    <s v="Standard Class"/>
    <s v="MH-18115"/>
    <x v="414"/>
    <x v="2"/>
    <s v="United States"/>
    <x v="343"/>
    <x v="5"/>
    <n v="78577"/>
    <x v="2"/>
    <s v="FUR-FU-10004973"/>
    <x v="0"/>
    <s v="Furnishings"/>
    <s v="Flat Face Poster Frame"/>
    <n v="22.608000000000001"/>
    <n v="3"/>
    <n v="0.6"/>
    <n v="-10.173599999999997"/>
    <n v="32.781599999999997"/>
  </r>
  <r>
    <n v="3019"/>
    <s v="US-2013-160528"/>
    <n v="2013"/>
    <x v="828"/>
    <d v="2013-08-31T00:00:00"/>
    <n v="7"/>
    <s v="Standard Class"/>
    <s v="MH-18115"/>
    <x v="414"/>
    <x v="2"/>
    <s v="United States"/>
    <x v="343"/>
    <x v="5"/>
    <n v="78577"/>
    <x v="2"/>
    <s v="TEC-AC-10002842"/>
    <x v="2"/>
    <s v="Accessories"/>
    <s v="WD My Passport Ultra 2TB Portable External Hard Drive"/>
    <n v="666.4"/>
    <n v="7"/>
    <n v="0.2"/>
    <n v="-33.319999999999965"/>
    <n v="699.71999999999991"/>
  </r>
  <r>
    <n v="3020"/>
    <s v="CA-2012-123568"/>
    <n v="2012"/>
    <x v="627"/>
    <d v="2012-11-14T00:00:00"/>
    <n v="6"/>
    <s v="Standard Class"/>
    <s v="SC-20095"/>
    <x v="183"/>
    <x v="0"/>
    <s v="United States"/>
    <x v="7"/>
    <x v="7"/>
    <n v="84084"/>
    <x v="1"/>
    <s v="OFF-FA-10002701"/>
    <x v="1"/>
    <s v="Fasteners"/>
    <s v="Alliance Rubber Bands"/>
    <n v="5.04"/>
    <n v="3"/>
    <n v="0"/>
    <n v="0.20159999999999978"/>
    <n v="4.8384"/>
  </r>
  <r>
    <n v="3021"/>
    <s v="CA-2012-123568"/>
    <n v="2012"/>
    <x v="627"/>
    <d v="2012-11-14T00:00:00"/>
    <n v="6"/>
    <s v="Standard Class"/>
    <s v="SC-20095"/>
    <x v="183"/>
    <x v="0"/>
    <s v="United States"/>
    <x v="7"/>
    <x v="7"/>
    <n v="84084"/>
    <x v="1"/>
    <s v="OFF-PA-10001125"/>
    <x v="1"/>
    <s v="Paper"/>
    <s v="Xerox 1988"/>
    <n v="92.94"/>
    <n v="3"/>
    <n v="0"/>
    <n v="41.822999999999993"/>
    <n v="51.117000000000004"/>
  </r>
  <r>
    <n v="3022"/>
    <s v="CA-2012-123568"/>
    <n v="2012"/>
    <x v="627"/>
    <d v="2012-11-14T00:00:00"/>
    <n v="6"/>
    <s v="Standard Class"/>
    <s v="SC-20095"/>
    <x v="183"/>
    <x v="0"/>
    <s v="United States"/>
    <x v="7"/>
    <x v="7"/>
    <n v="84084"/>
    <x v="1"/>
    <s v="FUR-FU-10004090"/>
    <x v="0"/>
    <s v="Furnishings"/>
    <s v="Executive Impressions 14&quot; Contract Wall Clock"/>
    <n v="66.69"/>
    <n v="3"/>
    <n v="0"/>
    <n v="22.007699999999996"/>
    <n v="44.682299999999998"/>
  </r>
  <r>
    <n v="3023"/>
    <s v="CA-2012-123568"/>
    <n v="2012"/>
    <x v="627"/>
    <d v="2012-11-14T00:00:00"/>
    <n v="6"/>
    <s v="Standard Class"/>
    <s v="SC-20095"/>
    <x v="183"/>
    <x v="0"/>
    <s v="United States"/>
    <x v="7"/>
    <x v="7"/>
    <n v="84084"/>
    <x v="1"/>
    <s v="OFF-BI-10001510"/>
    <x v="1"/>
    <s v="Binders"/>
    <s v="Deluxe Heavy-Duty Vinyl Round Ring Binder"/>
    <n v="91.68"/>
    <n v="5"/>
    <n v="0.2"/>
    <n v="28.65"/>
    <n v="63.030000000000008"/>
  </r>
  <r>
    <n v="3024"/>
    <s v="CA-2014-124674"/>
    <n v="2014"/>
    <x v="701"/>
    <d v="2014-11-24T00:00:00"/>
    <n v="6"/>
    <s v="Standard Class"/>
    <s v="JB-16000"/>
    <x v="677"/>
    <x v="0"/>
    <s v="United States"/>
    <x v="180"/>
    <x v="5"/>
    <n v="78521"/>
    <x v="2"/>
    <s v="FUR-BO-10002202"/>
    <x v="0"/>
    <s v="Bookcases"/>
    <s v="Atlantic Metals Mobile 2-Shelf Bookcases, Custom Colors"/>
    <n v="327.73279999999994"/>
    <n v="2"/>
    <n v="0.32"/>
    <n v="-14.458800000000025"/>
    <n v="342.19159999999999"/>
  </r>
  <r>
    <n v="3025"/>
    <s v="CA-2012-164441"/>
    <n v="2012"/>
    <x v="627"/>
    <d v="2012-11-13T00:00:00"/>
    <n v="5"/>
    <s v="Standard Class"/>
    <s v="AC-10450"/>
    <x v="549"/>
    <x v="0"/>
    <s v="United States"/>
    <x v="20"/>
    <x v="15"/>
    <n v="10011"/>
    <x v="3"/>
    <s v="OFF-BI-10001922"/>
    <x v="1"/>
    <s v="Binders"/>
    <s v="Storex Dura Pro Binders"/>
    <n v="52.272000000000006"/>
    <n v="11"/>
    <n v="0.2"/>
    <n v="17.641799999999996"/>
    <n v="34.630200000000009"/>
  </r>
  <r>
    <n v="3026"/>
    <s v="CA-2012-164441"/>
    <n v="2012"/>
    <x v="627"/>
    <d v="2012-11-13T00:00:00"/>
    <n v="5"/>
    <s v="Standard Class"/>
    <s v="AC-10450"/>
    <x v="549"/>
    <x v="0"/>
    <s v="United States"/>
    <x v="20"/>
    <x v="15"/>
    <n v="10011"/>
    <x v="3"/>
    <s v="OFF-PA-10001667"/>
    <x v="1"/>
    <s v="Paper"/>
    <s v="Great White Multi-Use Recycled Paper (20Lb. and 84 Bright)"/>
    <n v="17.940000000000001"/>
    <n v="3"/>
    <n v="0"/>
    <n v="8.0730000000000004"/>
    <n v="9.8670000000000009"/>
  </r>
  <r>
    <n v="3027"/>
    <s v="CA-2014-169054"/>
    <n v="2014"/>
    <x v="300"/>
    <d v="2014-04-27T00:00:00"/>
    <n v="4"/>
    <s v="Standard Class"/>
    <s v="MO-17800"/>
    <x v="246"/>
    <x v="2"/>
    <s v="United States"/>
    <x v="10"/>
    <x v="9"/>
    <n v="19140"/>
    <x v="3"/>
    <s v="FUR-FU-10001488"/>
    <x v="0"/>
    <s v="Furnishings"/>
    <s v="Tenex 46&quot; x 60&quot; Computer Anti-Static Chairmat, Rectangular Shaped"/>
    <n v="254.35200000000003"/>
    <n v="3"/>
    <n v="0.2"/>
    <n v="0"/>
    <n v="254.35200000000003"/>
  </r>
  <r>
    <n v="3028"/>
    <s v="CA-2011-106719"/>
    <n v="2011"/>
    <x v="829"/>
    <d v="2011-08-24T00:00:00"/>
    <n v="0"/>
    <s v="Same Day"/>
    <s v="RB-19645"/>
    <x v="516"/>
    <x v="1"/>
    <s v="United States"/>
    <x v="344"/>
    <x v="37"/>
    <n v="59102"/>
    <x v="1"/>
    <s v="OFF-BI-10002799"/>
    <x v="1"/>
    <s v="Binders"/>
    <s v="SlimView Poly Binder, 3/8&quot;"/>
    <n v="8.2880000000000003"/>
    <n v="2"/>
    <n v="0.2"/>
    <n v="2.6935999999999991"/>
    <n v="5.5944000000000011"/>
  </r>
  <r>
    <n v="3029"/>
    <s v="CA-2014-116855"/>
    <n v="2014"/>
    <x v="94"/>
    <d v="2014-12-22T00:00:00"/>
    <n v="4"/>
    <s v="Standard Class"/>
    <s v="AI-10855"/>
    <x v="482"/>
    <x v="0"/>
    <s v="United States"/>
    <x v="269"/>
    <x v="17"/>
    <n v="23320"/>
    <x v="0"/>
    <s v="FUR-CH-10003846"/>
    <x v="0"/>
    <s v="Chairs"/>
    <s v="Hon Valutask Swivel Chairs"/>
    <n v="504.90000000000003"/>
    <n v="5"/>
    <n v="0"/>
    <n v="80.78400000000002"/>
    <n v="424.11599999999999"/>
  </r>
  <r>
    <n v="3030"/>
    <s v="US-2013-164189"/>
    <n v="2013"/>
    <x v="830"/>
    <d v="2013-03-29T00:00:00"/>
    <n v="4"/>
    <s v="Standard Class"/>
    <s v="DR-12880"/>
    <x v="112"/>
    <x v="1"/>
    <s v="United States"/>
    <x v="345"/>
    <x v="21"/>
    <n v="97030"/>
    <x v="1"/>
    <s v="TEC-PH-10003691"/>
    <x v="2"/>
    <s v="Phones"/>
    <s v="BlackBerry Q10"/>
    <n v="403.16800000000001"/>
    <n v="4"/>
    <n v="0.2"/>
    <n v="25.198000000000008"/>
    <n v="377.97"/>
  </r>
  <r>
    <n v="3031"/>
    <s v="CA-2012-168480"/>
    <n v="2012"/>
    <x v="481"/>
    <d v="2012-09-27T00:00:00"/>
    <n v="6"/>
    <s v="Standard Class"/>
    <s v="DM-12955"/>
    <x v="678"/>
    <x v="1"/>
    <s v="United States"/>
    <x v="291"/>
    <x v="12"/>
    <n v="48146"/>
    <x v="2"/>
    <s v="FUR-BO-10000468"/>
    <x v="0"/>
    <s v="Bookcases"/>
    <s v="O'Sullivan 2-Shelf Heavy-Duty Bookcases"/>
    <n v="194.32"/>
    <n v="4"/>
    <n v="0"/>
    <n v="31.091200000000015"/>
    <n v="163.22879999999998"/>
  </r>
  <r>
    <n v="3032"/>
    <s v="CA-2012-168480"/>
    <n v="2012"/>
    <x v="481"/>
    <d v="2012-09-27T00:00:00"/>
    <n v="6"/>
    <s v="Standard Class"/>
    <s v="DM-12955"/>
    <x v="678"/>
    <x v="1"/>
    <s v="United States"/>
    <x v="291"/>
    <x v="12"/>
    <n v="48146"/>
    <x v="2"/>
    <s v="OFF-AR-10001044"/>
    <x v="1"/>
    <s v="Art"/>
    <s v="BOSTON Ranger #55 Pencil Sharpener, Black"/>
    <n v="25.99"/>
    <n v="1"/>
    <n v="0"/>
    <n v="7.5370999999999988"/>
    <n v="18.4529"/>
  </r>
  <r>
    <n v="3033"/>
    <s v="US-2013-114293"/>
    <n v="2013"/>
    <x v="831"/>
    <d v="2013-11-27T00:00:00"/>
    <n v="5"/>
    <s v="Standard Class"/>
    <s v="JH-16180"/>
    <x v="423"/>
    <x v="0"/>
    <s v="United States"/>
    <x v="345"/>
    <x v="21"/>
    <n v="97030"/>
    <x v="1"/>
    <s v="FUR-CH-10003833"/>
    <x v="0"/>
    <s v="Chairs"/>
    <s v="Novimex Fabric Task Chair"/>
    <n v="195.136"/>
    <n v="4"/>
    <n v="0.2"/>
    <n v="-12.196000000000005"/>
    <n v="207.33199999999999"/>
  </r>
  <r>
    <n v="3034"/>
    <s v="CA-2014-134173"/>
    <n v="2014"/>
    <x v="118"/>
    <d v="2014-09-22T00:00:00"/>
    <n v="5"/>
    <s v="Standard Class"/>
    <s v="AB-10060"/>
    <x v="144"/>
    <x v="2"/>
    <s v="United States"/>
    <x v="10"/>
    <x v="9"/>
    <n v="19143"/>
    <x v="3"/>
    <s v="OFF-PA-10004355"/>
    <x v="1"/>
    <s v="Paper"/>
    <s v="Xerox 231"/>
    <n v="20.736000000000004"/>
    <n v="4"/>
    <n v="0.2"/>
    <n v="7.2576000000000001"/>
    <n v="13.478400000000004"/>
  </r>
  <r>
    <n v="3035"/>
    <s v="US-2012-123960"/>
    <n v="2012"/>
    <x v="832"/>
    <d v="2012-06-16T00:00:00"/>
    <n v="5"/>
    <s v="Standard Class"/>
    <s v="BD-11605"/>
    <x v="205"/>
    <x v="0"/>
    <s v="United States"/>
    <x v="53"/>
    <x v="28"/>
    <n v="71203"/>
    <x v="0"/>
    <s v="TEC-AC-10003038"/>
    <x v="2"/>
    <s v="Accessories"/>
    <s v="Kingston Digital DataTraveler 16GB USB 2.0"/>
    <n v="53.699999999999996"/>
    <n v="6"/>
    <n v="0"/>
    <n v="10.202999999999994"/>
    <n v="43.497"/>
  </r>
  <r>
    <n v="3036"/>
    <s v="US-2012-123960"/>
    <n v="2012"/>
    <x v="832"/>
    <d v="2012-06-16T00:00:00"/>
    <n v="5"/>
    <s v="Standard Class"/>
    <s v="BD-11605"/>
    <x v="205"/>
    <x v="0"/>
    <s v="United States"/>
    <x v="53"/>
    <x v="28"/>
    <n v="71203"/>
    <x v="0"/>
    <s v="OFF-BI-10002799"/>
    <x v="1"/>
    <s v="Binders"/>
    <s v="SlimView Poly Binder, 3/8&quot;"/>
    <n v="36.26"/>
    <n v="7"/>
    <n v="0"/>
    <n v="16.679599999999997"/>
    <n v="19.580400000000001"/>
  </r>
  <r>
    <n v="3037"/>
    <s v="US-2012-123960"/>
    <n v="2012"/>
    <x v="832"/>
    <d v="2012-06-16T00:00:00"/>
    <n v="5"/>
    <s v="Standard Class"/>
    <s v="BD-11605"/>
    <x v="205"/>
    <x v="0"/>
    <s v="United States"/>
    <x v="53"/>
    <x v="28"/>
    <n v="71203"/>
    <x v="0"/>
    <s v="OFF-AR-10003582"/>
    <x v="1"/>
    <s v="Art"/>
    <s v="Boston Electric Pencil Sharpener, Model 1818, Charcoal Black"/>
    <n v="56.3"/>
    <n v="2"/>
    <n v="0"/>
    <n v="15.764000000000003"/>
    <n v="40.535999999999994"/>
  </r>
  <r>
    <n v="3038"/>
    <s v="US-2012-123960"/>
    <n v="2012"/>
    <x v="832"/>
    <d v="2012-06-16T00:00:00"/>
    <n v="5"/>
    <s v="Standard Class"/>
    <s v="BD-11605"/>
    <x v="205"/>
    <x v="0"/>
    <s v="United States"/>
    <x v="53"/>
    <x v="28"/>
    <n v="71203"/>
    <x v="0"/>
    <s v="OFF-PA-10004451"/>
    <x v="1"/>
    <s v="Paper"/>
    <s v="Xerox 222"/>
    <n v="32.400000000000006"/>
    <n v="5"/>
    <n v="0"/>
    <n v="15.552000000000001"/>
    <n v="16.848000000000006"/>
  </r>
  <r>
    <n v="3039"/>
    <s v="US-2012-123960"/>
    <n v="2012"/>
    <x v="832"/>
    <d v="2012-06-16T00:00:00"/>
    <n v="5"/>
    <s v="Standard Class"/>
    <s v="BD-11605"/>
    <x v="205"/>
    <x v="0"/>
    <s v="United States"/>
    <x v="53"/>
    <x v="28"/>
    <n v="71203"/>
    <x v="0"/>
    <s v="FUR-FU-10004666"/>
    <x v="0"/>
    <s v="Furnishings"/>
    <s v="DAX Clear Channel Poster Frame"/>
    <n v="29.16"/>
    <n v="2"/>
    <n v="0"/>
    <n v="10.789200000000001"/>
    <n v="18.370799999999999"/>
  </r>
  <r>
    <n v="3040"/>
    <s v="CA-2014-101749"/>
    <n v="2014"/>
    <x v="621"/>
    <d v="2014-10-09T00:00:00"/>
    <n v="5"/>
    <s v="Standard Class"/>
    <s v="AS-10045"/>
    <x v="442"/>
    <x v="1"/>
    <s v="United States"/>
    <x v="45"/>
    <x v="1"/>
    <n v="91104"/>
    <x v="1"/>
    <s v="FUR-TA-10001520"/>
    <x v="0"/>
    <s v="Tables"/>
    <s v="Lesro Sheffield Collection Coffee Table, End Table, Center Table, Corner Table"/>
    <n v="171.28800000000001"/>
    <n v="3"/>
    <n v="0.2"/>
    <n v="-6.423300000000026"/>
    <n v="177.71130000000005"/>
  </r>
  <r>
    <n v="3041"/>
    <s v="US-2013-147991"/>
    <n v="2013"/>
    <x v="465"/>
    <d v="2013-05-10T00:00:00"/>
    <n v="4"/>
    <s v="Standard Class"/>
    <s v="ZD-21925"/>
    <x v="9"/>
    <x v="0"/>
    <s v="United States"/>
    <x v="346"/>
    <x v="18"/>
    <n v="37421"/>
    <x v="0"/>
    <s v="FUR-FU-10004270"/>
    <x v="0"/>
    <s v="Furnishings"/>
    <s v="Eldon Image Series Desk Accessories, Burgundy"/>
    <n v="16.72"/>
    <n v="5"/>
    <n v="0.2"/>
    <n v="3.3439999999999994"/>
    <n v="13.375999999999999"/>
  </r>
  <r>
    <n v="3042"/>
    <s v="CA-2014-149559"/>
    <n v="2014"/>
    <x v="220"/>
    <d v="2014-09-13T00:00:00"/>
    <n v="1"/>
    <s v="Same Day"/>
    <s v="KF-16285"/>
    <x v="580"/>
    <x v="2"/>
    <s v="United States"/>
    <x v="85"/>
    <x v="1"/>
    <n v="90805"/>
    <x v="1"/>
    <s v="OFF-PA-10003172"/>
    <x v="1"/>
    <s v="Paper"/>
    <s v="Xerox 1996"/>
    <n v="12.96"/>
    <n v="2"/>
    <n v="0"/>
    <n v="6.2208000000000006"/>
    <n v="6.7392000000000003"/>
  </r>
  <r>
    <n v="3043"/>
    <s v="CA-2014-149559"/>
    <n v="2014"/>
    <x v="220"/>
    <d v="2014-09-13T00:00:00"/>
    <n v="1"/>
    <s v="Same Day"/>
    <s v="KF-16285"/>
    <x v="580"/>
    <x v="2"/>
    <s v="United States"/>
    <x v="85"/>
    <x v="1"/>
    <n v="90805"/>
    <x v="1"/>
    <s v="OFF-EN-10002312"/>
    <x v="1"/>
    <s v="Envelopes"/>
    <s v="#10 Self-Seal White Envelopes"/>
    <n v="22.18"/>
    <n v="2"/>
    <n v="0"/>
    <n v="10.8682"/>
    <n v="11.3118"/>
  </r>
  <r>
    <n v="3044"/>
    <s v="CA-2014-149559"/>
    <n v="2014"/>
    <x v="220"/>
    <d v="2014-09-13T00:00:00"/>
    <n v="1"/>
    <s v="Same Day"/>
    <s v="KF-16285"/>
    <x v="580"/>
    <x v="2"/>
    <s v="United States"/>
    <x v="85"/>
    <x v="1"/>
    <n v="90805"/>
    <x v="1"/>
    <s v="FUR-CH-10002320"/>
    <x v="0"/>
    <s v="Chairs"/>
    <s v="Hon Pagoda Stacking Chairs"/>
    <n v="2054.2720000000004"/>
    <n v="8"/>
    <n v="0.2"/>
    <n v="256.78399999999976"/>
    <n v="1797.4880000000007"/>
  </r>
  <r>
    <n v="3045"/>
    <s v="CA-2012-135174"/>
    <n v="2012"/>
    <x v="28"/>
    <d v="2012-05-02T00:00:00"/>
    <n v="2"/>
    <s v="Second Class"/>
    <s v="BP-11230"/>
    <x v="546"/>
    <x v="0"/>
    <s v="United States"/>
    <x v="21"/>
    <x v="24"/>
    <n v="45373"/>
    <x v="3"/>
    <s v="TEC-PH-10001530"/>
    <x v="2"/>
    <s v="Phones"/>
    <s v="Cisco Unified IP Phone 7945G VoIP phone"/>
    <n v="1022.97"/>
    <n v="5"/>
    <n v="0.4"/>
    <n v="-255.74250000000001"/>
    <n v="1278.7125000000001"/>
  </r>
  <r>
    <n v="3046"/>
    <s v="CA-2014-125290"/>
    <n v="2014"/>
    <x v="44"/>
    <d v="2014-11-11T00:00:00"/>
    <n v="4"/>
    <s v="Second Class"/>
    <s v="CC-12430"/>
    <x v="254"/>
    <x v="2"/>
    <s v="United States"/>
    <x v="31"/>
    <x v="11"/>
    <n v="55407"/>
    <x v="2"/>
    <s v="OFF-AR-10001216"/>
    <x v="1"/>
    <s v="Art"/>
    <s v="Newell 339"/>
    <n v="13.899999999999999"/>
    <n v="5"/>
    <n v="0"/>
    <n v="3.6139999999999994"/>
    <n v="10.286"/>
  </r>
  <r>
    <n v="3047"/>
    <s v="CA-2014-125290"/>
    <n v="2014"/>
    <x v="44"/>
    <d v="2014-11-11T00:00:00"/>
    <n v="4"/>
    <s v="Second Class"/>
    <s v="CC-12430"/>
    <x v="254"/>
    <x v="2"/>
    <s v="United States"/>
    <x v="31"/>
    <x v="11"/>
    <n v="55407"/>
    <x v="2"/>
    <s v="OFF-PA-10003127"/>
    <x v="1"/>
    <s v="Paper"/>
    <s v="Staples"/>
    <n v="26.38"/>
    <n v="1"/>
    <n v="0"/>
    <n v="12.134799999999998"/>
    <n v="14.245200000000001"/>
  </r>
  <r>
    <n v="3048"/>
    <s v="CA-2011-137351"/>
    <n v="2011"/>
    <x v="587"/>
    <d v="2011-10-04T00:00:00"/>
    <n v="4"/>
    <s v="Standard Class"/>
    <s v="DB-13615"/>
    <x v="140"/>
    <x v="0"/>
    <s v="United States"/>
    <x v="4"/>
    <x v="4"/>
    <n v="98105"/>
    <x v="1"/>
    <s v="OFF-BI-10003910"/>
    <x v="1"/>
    <s v="Binders"/>
    <s v="DXL Angle-View Binders with Locking Rings by Samsill"/>
    <n v="43.176000000000002"/>
    <n v="7"/>
    <n v="0.2"/>
    <n v="13.4925"/>
    <n v="29.683500000000002"/>
  </r>
  <r>
    <n v="3049"/>
    <s v="CA-2014-121419"/>
    <n v="2014"/>
    <x v="459"/>
    <d v="2014-04-05T00:00:00"/>
    <n v="2"/>
    <s v="First Class"/>
    <s v="TC-21475"/>
    <x v="679"/>
    <x v="2"/>
    <s v="United States"/>
    <x v="38"/>
    <x v="32"/>
    <n v="31907"/>
    <x v="0"/>
    <s v="FUR-TA-10004534"/>
    <x v="0"/>
    <s v="Tables"/>
    <s v="Bevis 44 x 96 Conference Tables"/>
    <n v="411.8"/>
    <n v="2"/>
    <n v="0"/>
    <n v="70.005999999999972"/>
    <n v="341.79400000000004"/>
  </r>
  <r>
    <n v="3050"/>
    <s v="CA-2014-121419"/>
    <n v="2014"/>
    <x v="459"/>
    <d v="2014-04-05T00:00:00"/>
    <n v="2"/>
    <s v="First Class"/>
    <s v="TC-21475"/>
    <x v="679"/>
    <x v="2"/>
    <s v="United States"/>
    <x v="38"/>
    <x v="32"/>
    <n v="31907"/>
    <x v="0"/>
    <s v="TEC-AC-10000892"/>
    <x v="2"/>
    <s v="Accessories"/>
    <s v="NETGEAR N750 Dual Band Wi-Fi Gigabit Router"/>
    <n v="360"/>
    <n v="4"/>
    <n v="0"/>
    <n v="129.6"/>
    <n v="230.4"/>
  </r>
  <r>
    <n v="3051"/>
    <s v="US-2014-148054"/>
    <n v="2014"/>
    <x v="833"/>
    <d v="2014-10-12T00:00:00"/>
    <n v="5"/>
    <s v="Standard Class"/>
    <s v="NZ-18565"/>
    <x v="125"/>
    <x v="2"/>
    <s v="United States"/>
    <x v="347"/>
    <x v="45"/>
    <n v="83642"/>
    <x v="1"/>
    <s v="FUR-FU-10003247"/>
    <x v="0"/>
    <s v="Furnishings"/>
    <s v="36X48 HARDFLOOR CHAIRMAT"/>
    <n v="41.96"/>
    <n v="2"/>
    <n v="0"/>
    <n v="2.9371999999999971"/>
    <n v="39.022800000000004"/>
  </r>
  <r>
    <n v="3052"/>
    <s v="US-2014-148054"/>
    <n v="2014"/>
    <x v="833"/>
    <d v="2014-10-12T00:00:00"/>
    <n v="5"/>
    <s v="Standard Class"/>
    <s v="NZ-18565"/>
    <x v="125"/>
    <x v="2"/>
    <s v="United States"/>
    <x v="347"/>
    <x v="45"/>
    <n v="83642"/>
    <x v="1"/>
    <s v="OFF-AP-10004336"/>
    <x v="1"/>
    <s v="Appliances"/>
    <s v="Conquest 14 Commercial Heavy-Duty Upright Vacuum, Collection System, Accessory Kit"/>
    <n v="227.84"/>
    <n v="4"/>
    <n v="0"/>
    <n v="66.073599999999971"/>
    <n v="161.76640000000003"/>
  </r>
  <r>
    <n v="3053"/>
    <s v="US-2014-148054"/>
    <n v="2014"/>
    <x v="833"/>
    <d v="2014-10-12T00:00:00"/>
    <n v="5"/>
    <s v="Standard Class"/>
    <s v="NZ-18565"/>
    <x v="125"/>
    <x v="2"/>
    <s v="United States"/>
    <x v="347"/>
    <x v="45"/>
    <n v="83642"/>
    <x v="1"/>
    <s v="OFF-PA-10001295"/>
    <x v="1"/>
    <s v="Paper"/>
    <s v="Computer Printout Paper with Letter-Trim Perforations"/>
    <n v="37.94"/>
    <n v="2"/>
    <n v="0"/>
    <n v="18.211199999999998"/>
    <n v="19.7288"/>
  </r>
  <r>
    <n v="3054"/>
    <s v="CA-2013-128517"/>
    <n v="2013"/>
    <x v="526"/>
    <d v="2013-04-15T00:00:00"/>
    <n v="5"/>
    <s v="Second Class"/>
    <s v="SW-20350"/>
    <x v="680"/>
    <x v="2"/>
    <s v="United States"/>
    <x v="66"/>
    <x v="12"/>
    <n v="48227"/>
    <x v="2"/>
    <s v="TEC-PH-10002555"/>
    <x v="2"/>
    <s v="Phones"/>
    <s v="Nortel Meridian M5316 Digital phone"/>
    <n v="517.9"/>
    <n v="2"/>
    <n v="0"/>
    <n v="134.654"/>
    <n v="383.24599999999998"/>
  </r>
  <r>
    <n v="3055"/>
    <s v="CA-2013-128517"/>
    <n v="2013"/>
    <x v="526"/>
    <d v="2013-04-15T00:00:00"/>
    <n v="5"/>
    <s v="Second Class"/>
    <s v="SW-20350"/>
    <x v="680"/>
    <x v="2"/>
    <s v="United States"/>
    <x v="66"/>
    <x v="12"/>
    <n v="48227"/>
    <x v="2"/>
    <s v="OFF-BI-10000831"/>
    <x v="1"/>
    <s v="Binders"/>
    <s v="Storex Flexible Poly Binders with Double Pockets"/>
    <n v="5.28"/>
    <n v="2"/>
    <n v="0"/>
    <n v="2.4287999999999998"/>
    <n v="2.8512000000000004"/>
  </r>
  <r>
    <n v="3056"/>
    <s v="US-2012-100377"/>
    <n v="2012"/>
    <x v="834"/>
    <d v="2012-09-01T00:00:00"/>
    <n v="4"/>
    <s v="Standard Class"/>
    <s v="TS-21370"/>
    <x v="477"/>
    <x v="1"/>
    <s v="United States"/>
    <x v="22"/>
    <x v="10"/>
    <n v="60623"/>
    <x v="2"/>
    <s v="TEC-CO-10001046"/>
    <x v="2"/>
    <s v="Copiers"/>
    <s v="Canon Imageclass D680 Copier / Fax"/>
    <n v="2799.9600000000005"/>
    <n v="5"/>
    <n v="0.2"/>
    <n v="874.98749999999984"/>
    <n v="1924.9725000000008"/>
  </r>
  <r>
    <n v="3057"/>
    <s v="CA-2014-131492"/>
    <n v="2014"/>
    <x v="15"/>
    <d v="2014-10-25T00:00:00"/>
    <n v="5"/>
    <s v="Second Class"/>
    <s v="HH-15010"/>
    <x v="511"/>
    <x v="1"/>
    <s v="United States"/>
    <x v="8"/>
    <x v="1"/>
    <n v="94110"/>
    <x v="1"/>
    <s v="OFF-EN-10002973"/>
    <x v="1"/>
    <s v="Envelopes"/>
    <s v="Ampad #10 Peel &amp; Seel Holiday Envelopes"/>
    <n v="8.9600000000000009"/>
    <n v="2"/>
    <n v="0"/>
    <n v="4.3008000000000006"/>
    <n v="4.6592000000000002"/>
  </r>
  <r>
    <n v="3058"/>
    <s v="CA-2014-131492"/>
    <n v="2014"/>
    <x v="15"/>
    <d v="2014-10-25T00:00:00"/>
    <n v="5"/>
    <s v="Second Class"/>
    <s v="HH-15010"/>
    <x v="511"/>
    <x v="1"/>
    <s v="United States"/>
    <x v="8"/>
    <x v="1"/>
    <n v="94110"/>
    <x v="1"/>
    <s v="OFF-LA-10001641"/>
    <x v="1"/>
    <s v="Labels"/>
    <s v="Avery 518"/>
    <n v="31.5"/>
    <n v="10"/>
    <n v="0"/>
    <n v="15.120000000000001"/>
    <n v="16.38"/>
  </r>
  <r>
    <n v="3059"/>
    <s v="CA-2014-131492"/>
    <n v="2014"/>
    <x v="15"/>
    <d v="2014-10-25T00:00:00"/>
    <n v="5"/>
    <s v="Second Class"/>
    <s v="HH-15010"/>
    <x v="511"/>
    <x v="1"/>
    <s v="United States"/>
    <x v="8"/>
    <x v="1"/>
    <n v="94110"/>
    <x v="1"/>
    <s v="FUR-FU-10003878"/>
    <x v="0"/>
    <s v="Furnishings"/>
    <s v="Linden 10&quot; Round Wall Clock, Black"/>
    <n v="30.56"/>
    <n v="2"/>
    <n v="0"/>
    <n v="10.3904"/>
    <n v="20.169599999999999"/>
  </r>
  <r>
    <n v="3060"/>
    <s v="CA-2014-131492"/>
    <n v="2014"/>
    <x v="15"/>
    <d v="2014-10-25T00:00:00"/>
    <n v="5"/>
    <s v="Second Class"/>
    <s v="HH-15010"/>
    <x v="511"/>
    <x v="1"/>
    <s v="United States"/>
    <x v="8"/>
    <x v="1"/>
    <n v="94110"/>
    <x v="1"/>
    <s v="FUR-TA-10003837"/>
    <x v="0"/>
    <s v="Tables"/>
    <s v="Anderson Hickey Conga Table Tops &amp; Accessories"/>
    <n v="24.368000000000002"/>
    <n v="2"/>
    <n v="0.2"/>
    <n v="-3.3506000000000018"/>
    <n v="27.718600000000002"/>
  </r>
  <r>
    <n v="3061"/>
    <s v="CA-2013-144554"/>
    <n v="2013"/>
    <x v="77"/>
    <d v="2013-11-13T00:00:00"/>
    <n v="5"/>
    <s v="Standard Class"/>
    <s v="DM-13345"/>
    <x v="664"/>
    <x v="1"/>
    <s v="United States"/>
    <x v="46"/>
    <x v="24"/>
    <n v="43055"/>
    <x v="3"/>
    <s v="TEC-AC-10002800"/>
    <x v="2"/>
    <s v="Accessories"/>
    <s v="Plantronics Audio 478 Stereo USB Headset"/>
    <n v="119.97600000000001"/>
    <n v="3"/>
    <n v="0.2"/>
    <n v="22.495499999999989"/>
    <n v="97.480500000000021"/>
  </r>
  <r>
    <n v="3062"/>
    <s v="CA-2014-127621"/>
    <n v="2014"/>
    <x v="448"/>
    <d v="2014-03-08T00:00:00"/>
    <n v="4"/>
    <s v="Standard Class"/>
    <s v="RE-19450"/>
    <x v="681"/>
    <x v="0"/>
    <s v="United States"/>
    <x v="61"/>
    <x v="5"/>
    <n v="75081"/>
    <x v="2"/>
    <s v="OFF-PA-10001307"/>
    <x v="1"/>
    <s v="Paper"/>
    <s v="Important Message Pads, 50 4-1/4 x 5-1/2 Forms per Pad"/>
    <n v="26.880000000000003"/>
    <n v="8"/>
    <n v="0.2"/>
    <n v="9.743999999999998"/>
    <n v="17.136000000000003"/>
  </r>
  <r>
    <n v="3063"/>
    <s v="CA-2012-145184"/>
    <n v="2012"/>
    <x v="154"/>
    <d v="2012-11-29T00:00:00"/>
    <n v="2"/>
    <s v="First Class"/>
    <s v="JD-16150"/>
    <x v="251"/>
    <x v="1"/>
    <s v="United States"/>
    <x v="46"/>
    <x v="13"/>
    <n v="19711"/>
    <x v="3"/>
    <s v="TEC-PH-10002350"/>
    <x v="2"/>
    <s v="Phones"/>
    <s v="Apple EarPods with Remote and Mic"/>
    <n v="83.97"/>
    <n v="3"/>
    <n v="0"/>
    <n v="23.511599999999998"/>
    <n v="60.458399999999997"/>
  </r>
  <r>
    <n v="3064"/>
    <s v="CA-2012-145184"/>
    <n v="2012"/>
    <x v="154"/>
    <d v="2012-11-29T00:00:00"/>
    <n v="2"/>
    <s v="First Class"/>
    <s v="JD-16150"/>
    <x v="251"/>
    <x v="1"/>
    <s v="United States"/>
    <x v="46"/>
    <x v="13"/>
    <n v="19711"/>
    <x v="3"/>
    <s v="TEC-AC-10000397"/>
    <x v="2"/>
    <s v="Accessories"/>
    <s v="Perixx PERIBOARD-512B, Ergonomic Split Keyboard"/>
    <n v="104.97"/>
    <n v="3"/>
    <n v="0"/>
    <n v="7.3479000000000028"/>
    <n v="97.622099999999989"/>
  </r>
  <r>
    <n v="3065"/>
    <s v="CA-2014-106859"/>
    <n v="2014"/>
    <x v="677"/>
    <d v="2014-03-19T00:00:00"/>
    <n v="5"/>
    <s v="Second Class"/>
    <s v="BF-11215"/>
    <x v="682"/>
    <x v="2"/>
    <s v="United States"/>
    <x v="305"/>
    <x v="27"/>
    <n v="87105"/>
    <x v="1"/>
    <s v="OFF-ST-10000615"/>
    <x v="1"/>
    <s v="Storage"/>
    <s v="SimpliFile Personal File, Black Granite, 15w x 6-15/16d x 11-1/4h"/>
    <n v="90.8"/>
    <n v="8"/>
    <n v="0"/>
    <n v="25.424000000000007"/>
    <n v="65.375999999999991"/>
  </r>
  <r>
    <n v="3066"/>
    <s v="CA-2014-106859"/>
    <n v="2014"/>
    <x v="677"/>
    <d v="2014-03-19T00:00:00"/>
    <n v="5"/>
    <s v="Second Class"/>
    <s v="BF-11215"/>
    <x v="682"/>
    <x v="2"/>
    <s v="United States"/>
    <x v="305"/>
    <x v="27"/>
    <n v="87105"/>
    <x v="1"/>
    <s v="TEC-PH-10004531"/>
    <x v="2"/>
    <s v="Phones"/>
    <s v="OtterBox Commuter Series Case - iPhone 5 &amp; 5s"/>
    <n v="140.73599999999999"/>
    <n v="8"/>
    <n v="0.2"/>
    <n v="49.257599999999996"/>
    <n v="91.478399999999993"/>
  </r>
  <r>
    <n v="3067"/>
    <s v="CA-2014-106859"/>
    <n v="2014"/>
    <x v="677"/>
    <d v="2014-03-19T00:00:00"/>
    <n v="5"/>
    <s v="Second Class"/>
    <s v="BF-11215"/>
    <x v="682"/>
    <x v="2"/>
    <s v="United States"/>
    <x v="305"/>
    <x v="27"/>
    <n v="87105"/>
    <x v="1"/>
    <s v="TEC-AC-10004001"/>
    <x v="2"/>
    <s v="Accessories"/>
    <s v="Logitech Wireless Headset H600 Over-The-Head Design"/>
    <n v="214.95000000000002"/>
    <n v="5"/>
    <n v="0"/>
    <n v="88.129500000000007"/>
    <n v="126.82050000000001"/>
  </r>
  <r>
    <n v="3068"/>
    <s v="CA-2014-106859"/>
    <n v="2014"/>
    <x v="677"/>
    <d v="2014-03-19T00:00:00"/>
    <n v="5"/>
    <s v="Second Class"/>
    <s v="BF-11215"/>
    <x v="682"/>
    <x v="2"/>
    <s v="United States"/>
    <x v="305"/>
    <x v="27"/>
    <n v="87105"/>
    <x v="1"/>
    <s v="OFF-PA-10001534"/>
    <x v="1"/>
    <s v="Paper"/>
    <s v="Xerox 230"/>
    <n v="45.36"/>
    <n v="7"/>
    <n v="0"/>
    <n v="21.772800000000004"/>
    <n v="23.587199999999996"/>
  </r>
  <r>
    <n v="3069"/>
    <s v="CA-2014-106859"/>
    <n v="2014"/>
    <x v="677"/>
    <d v="2014-03-19T00:00:00"/>
    <n v="5"/>
    <s v="Second Class"/>
    <s v="BF-11215"/>
    <x v="682"/>
    <x v="2"/>
    <s v="United States"/>
    <x v="305"/>
    <x v="27"/>
    <n v="87105"/>
    <x v="1"/>
    <s v="OFF-PA-10001815"/>
    <x v="1"/>
    <s v="Paper"/>
    <s v="Xerox 1885"/>
    <n v="288.24"/>
    <n v="6"/>
    <n v="0"/>
    <n v="138.35519999999997"/>
    <n v="149.88480000000004"/>
  </r>
  <r>
    <n v="3070"/>
    <s v="US-2014-120089"/>
    <n v="2014"/>
    <x v="329"/>
    <d v="2014-12-01T00:00:00"/>
    <n v="0"/>
    <s v="Same Day"/>
    <s v="ML-17755"/>
    <x v="529"/>
    <x v="2"/>
    <s v="United States"/>
    <x v="167"/>
    <x v="24"/>
    <n v="43615"/>
    <x v="3"/>
    <s v="OFF-AP-10003779"/>
    <x v="1"/>
    <s v="Appliances"/>
    <s v="Kensington 7 Outlet MasterPiece Power Center with Fax/Phone Line Protection"/>
    <n v="663.93600000000004"/>
    <n v="4"/>
    <n v="0.2"/>
    <n v="82.991999999999877"/>
    <n v="580.94400000000019"/>
  </r>
  <r>
    <n v="3071"/>
    <s v="CA-2011-119375"/>
    <n v="2011"/>
    <x v="664"/>
    <d v="2011-11-22T00:00:00"/>
    <n v="5"/>
    <s v="Standard Class"/>
    <s v="YC-21895"/>
    <x v="289"/>
    <x v="1"/>
    <s v="United States"/>
    <x v="46"/>
    <x v="13"/>
    <n v="19711"/>
    <x v="3"/>
    <s v="OFF-ST-10002011"/>
    <x v="1"/>
    <s v="Storage"/>
    <s v="Smead Adjustable Mobile File Trolley with Lockable Top"/>
    <n v="2934.33"/>
    <n v="7"/>
    <n v="0"/>
    <n v="792.26910000000021"/>
    <n v="2142.0608999999995"/>
  </r>
  <r>
    <n v="3072"/>
    <s v="CA-2011-119375"/>
    <n v="2011"/>
    <x v="664"/>
    <d v="2011-11-22T00:00:00"/>
    <n v="5"/>
    <s v="Standard Class"/>
    <s v="YC-21895"/>
    <x v="289"/>
    <x v="1"/>
    <s v="United States"/>
    <x v="46"/>
    <x v="13"/>
    <n v="19711"/>
    <x v="3"/>
    <s v="FUR-FU-10002379"/>
    <x v="0"/>
    <s v="Furnishings"/>
    <s v="Eldon Econocleat Chair Mats for Low Pile Carpets"/>
    <n v="124.41"/>
    <n v="3"/>
    <n v="0"/>
    <n v="14.929199999999994"/>
    <n v="109.4808"/>
  </r>
  <r>
    <n v="3073"/>
    <s v="CA-2011-119375"/>
    <n v="2011"/>
    <x v="664"/>
    <d v="2011-11-22T00:00:00"/>
    <n v="5"/>
    <s v="Standard Class"/>
    <s v="YC-21895"/>
    <x v="289"/>
    <x v="1"/>
    <s v="United States"/>
    <x v="46"/>
    <x v="13"/>
    <n v="19711"/>
    <x v="3"/>
    <s v="OFF-AR-10003752"/>
    <x v="1"/>
    <s v="Art"/>
    <s v="Deluxe Chalkboard Eraser Cleaner"/>
    <n v="57.75"/>
    <n v="5"/>
    <n v="0"/>
    <n v="26.564999999999998"/>
    <n v="31.185000000000002"/>
  </r>
  <r>
    <n v="3074"/>
    <s v="CA-2013-125206"/>
    <n v="2013"/>
    <x v="835"/>
    <d v="2013-01-05T00:00:00"/>
    <n v="2"/>
    <s v="First Class"/>
    <s v="LR-16915"/>
    <x v="235"/>
    <x v="0"/>
    <s v="United States"/>
    <x v="1"/>
    <x v="1"/>
    <n v="90045"/>
    <x v="1"/>
    <s v="OFF-ST-10003692"/>
    <x v="1"/>
    <s v="Storage"/>
    <s v="Recycled Steel Personal File for Hanging File Folders"/>
    <n v="114.46"/>
    <n v="2"/>
    <n v="0"/>
    <n v="28.614999999999995"/>
    <n v="85.844999999999999"/>
  </r>
  <r>
    <n v="3075"/>
    <s v="CA-2012-126137"/>
    <n v="2012"/>
    <x v="292"/>
    <d v="2012-10-08T00:00:00"/>
    <n v="5"/>
    <s v="Standard Class"/>
    <s v="BS-11755"/>
    <x v="94"/>
    <x v="0"/>
    <s v="United States"/>
    <x v="1"/>
    <x v="1"/>
    <n v="90032"/>
    <x v="1"/>
    <s v="FUR-BO-10004409"/>
    <x v="0"/>
    <s v="Bookcases"/>
    <s v="Safco Value Mate Series Steel Bookcases, Baked Enamel Finish on Steel, Gray"/>
    <n v="120.666"/>
    <n v="2"/>
    <n v="0.15"/>
    <n v="18.454800000000002"/>
    <n v="102.21119999999999"/>
  </r>
  <r>
    <n v="3076"/>
    <s v="CA-2011-143903"/>
    <n v="2011"/>
    <x v="836"/>
    <d v="2011-07-24T00:00:00"/>
    <n v="4"/>
    <s v="Standard Class"/>
    <s v="KM-16375"/>
    <x v="454"/>
    <x v="2"/>
    <s v="United States"/>
    <x v="61"/>
    <x v="5"/>
    <n v="75217"/>
    <x v="2"/>
    <s v="OFF-ST-10003306"/>
    <x v="1"/>
    <s v="Storage"/>
    <s v="Letter Size Cart"/>
    <n v="342.86400000000003"/>
    <n v="3"/>
    <n v="0.2"/>
    <n v="38.572199999999953"/>
    <n v="304.29180000000008"/>
  </r>
  <r>
    <n v="3077"/>
    <s v="CA-2011-143903"/>
    <n v="2011"/>
    <x v="836"/>
    <d v="2011-07-24T00:00:00"/>
    <n v="4"/>
    <s v="Standard Class"/>
    <s v="KM-16375"/>
    <x v="454"/>
    <x v="2"/>
    <s v="United States"/>
    <x v="61"/>
    <x v="5"/>
    <n v="75217"/>
    <x v="2"/>
    <s v="FUR-FU-10003724"/>
    <x v="0"/>
    <s v="Furnishings"/>
    <s v="Westinghouse Clip-On Gooseneck Lamps"/>
    <n v="16.739999999999998"/>
    <n v="5"/>
    <n v="0.6"/>
    <n v="-14.228999999999997"/>
    <n v="30.968999999999994"/>
  </r>
  <r>
    <n v="3078"/>
    <s v="CA-2011-143903"/>
    <n v="2011"/>
    <x v="836"/>
    <d v="2011-07-24T00:00:00"/>
    <n v="4"/>
    <s v="Standard Class"/>
    <s v="KM-16375"/>
    <x v="454"/>
    <x v="2"/>
    <s v="United States"/>
    <x v="61"/>
    <x v="5"/>
    <n v="75217"/>
    <x v="2"/>
    <s v="FUR-CH-10002024"/>
    <x v="0"/>
    <s v="Chairs"/>
    <s v="HON 5400 Series Task Chairs for Big and Tall"/>
    <n v="981.37199999999996"/>
    <n v="2"/>
    <n v="0.3"/>
    <n v="-140.19599999999997"/>
    <n v="1121.568"/>
  </r>
  <r>
    <n v="3079"/>
    <s v="CA-2011-104780"/>
    <n v="2011"/>
    <x v="371"/>
    <d v="2011-05-25T00:00:00"/>
    <n v="4"/>
    <s v="Standard Class"/>
    <s v="BT-11530"/>
    <x v="404"/>
    <x v="2"/>
    <s v="United States"/>
    <x v="70"/>
    <x v="1"/>
    <n v="92037"/>
    <x v="1"/>
    <s v="OFF-AR-10003514"/>
    <x v="1"/>
    <s v="Art"/>
    <s v="4009 Highlighters by Sanford"/>
    <n v="31.84"/>
    <n v="8"/>
    <n v="0"/>
    <n v="10.507199999999997"/>
    <n v="21.332800000000002"/>
  </r>
  <r>
    <n v="3080"/>
    <s v="CA-2014-101182"/>
    <n v="2014"/>
    <x v="507"/>
    <d v="2014-09-06T00:00:00"/>
    <n v="1"/>
    <s v="First Class"/>
    <s v="KB-16405"/>
    <x v="683"/>
    <x v="2"/>
    <s v="United States"/>
    <x v="339"/>
    <x v="1"/>
    <n v="92307"/>
    <x v="1"/>
    <s v="OFF-PA-10001800"/>
    <x v="1"/>
    <s v="Paper"/>
    <s v="Xerox 220"/>
    <n v="12.96"/>
    <n v="2"/>
    <n v="0"/>
    <n v="6.2208000000000006"/>
    <n v="6.7392000000000003"/>
  </r>
  <r>
    <n v="3081"/>
    <s v="CA-2014-101182"/>
    <n v="2014"/>
    <x v="507"/>
    <d v="2014-09-06T00:00:00"/>
    <n v="1"/>
    <s v="First Class"/>
    <s v="KB-16405"/>
    <x v="683"/>
    <x v="2"/>
    <s v="United States"/>
    <x v="339"/>
    <x v="1"/>
    <n v="92307"/>
    <x v="1"/>
    <s v="TEC-PH-10003589"/>
    <x v="2"/>
    <s v="Phones"/>
    <s v="invisibleSHIELD by ZAGG Smudge-Free Screen Protector"/>
    <n v="43.176000000000002"/>
    <n v="3"/>
    <n v="0.2"/>
    <n v="15.111599999999999"/>
    <n v="28.064400000000003"/>
  </r>
  <r>
    <n v="3082"/>
    <s v="US-2014-132297"/>
    <n v="2014"/>
    <x v="837"/>
    <d v="2014-06-03T00:00:00"/>
    <n v="6"/>
    <s v="Standard Class"/>
    <s v="DW-13480"/>
    <x v="108"/>
    <x v="2"/>
    <s v="United States"/>
    <x v="103"/>
    <x v="0"/>
    <n v="40214"/>
    <x v="0"/>
    <s v="OFF-BI-10003364"/>
    <x v="1"/>
    <s v="Binders"/>
    <s v="Binding Machine Supplies"/>
    <n v="58.34"/>
    <n v="2"/>
    <n v="0"/>
    <n v="28.0032"/>
    <n v="30.336800000000004"/>
  </r>
  <r>
    <n v="3083"/>
    <s v="US-2014-132297"/>
    <n v="2014"/>
    <x v="837"/>
    <d v="2014-06-03T00:00:00"/>
    <n v="6"/>
    <s v="Standard Class"/>
    <s v="DW-13480"/>
    <x v="108"/>
    <x v="2"/>
    <s v="United States"/>
    <x v="103"/>
    <x v="0"/>
    <n v="40214"/>
    <x v="0"/>
    <s v="TEC-PH-10002834"/>
    <x v="2"/>
    <s v="Phones"/>
    <s v="Google Nexus 5"/>
    <n v="539.97"/>
    <n v="3"/>
    <n v="0"/>
    <n v="134.99250000000001"/>
    <n v="404.97750000000002"/>
  </r>
  <r>
    <n v="3084"/>
    <s v="CA-2011-100328"/>
    <n v="2011"/>
    <x v="838"/>
    <d v="2011-02-04T00:00:00"/>
    <n v="6"/>
    <s v="Standard Class"/>
    <s v="JC-15340"/>
    <x v="209"/>
    <x v="0"/>
    <s v="United States"/>
    <x v="20"/>
    <x v="15"/>
    <n v="10024"/>
    <x v="3"/>
    <s v="OFF-BI-10000343"/>
    <x v="1"/>
    <s v="Binders"/>
    <s v="Pressboard Covers with Storage Hooks, 9 1/2&quot; x 11&quot;, Light Blue"/>
    <n v="3.9280000000000004"/>
    <n v="1"/>
    <n v="0.2"/>
    <n v="1.3256999999999999"/>
    <n v="2.6023000000000005"/>
  </r>
  <r>
    <n v="3085"/>
    <s v="CA-2014-118773"/>
    <n v="2014"/>
    <x v="839"/>
    <d v="2014-02-15T00:00:00"/>
    <n v="5"/>
    <s v="Standard Class"/>
    <s v="TP-21415"/>
    <x v="599"/>
    <x v="0"/>
    <s v="United States"/>
    <x v="12"/>
    <x v="5"/>
    <n v="77070"/>
    <x v="2"/>
    <s v="OFF-BI-10004584"/>
    <x v="1"/>
    <s v="Binders"/>
    <s v="GBC ProClick 150 Presentation Binding System"/>
    <n v="252.78399999999996"/>
    <n v="4"/>
    <n v="0.8"/>
    <n v="-417.09360000000004"/>
    <n v="669.87760000000003"/>
  </r>
  <r>
    <n v="3086"/>
    <s v="CA-2014-118773"/>
    <n v="2014"/>
    <x v="839"/>
    <d v="2014-02-15T00:00:00"/>
    <n v="5"/>
    <s v="Standard Class"/>
    <s v="TP-21415"/>
    <x v="599"/>
    <x v="0"/>
    <s v="United States"/>
    <x v="12"/>
    <x v="5"/>
    <n v="77070"/>
    <x v="2"/>
    <s v="TEC-AC-10002402"/>
    <x v="2"/>
    <s v="Accessories"/>
    <s v="Razer Kraken PRO Over Ear PC and Music Headset"/>
    <n v="127.98399999999999"/>
    <n v="2"/>
    <n v="0.2"/>
    <n v="15.997999999999987"/>
    <n v="111.986"/>
  </r>
  <r>
    <n v="3087"/>
    <s v="CA-2014-118773"/>
    <n v="2014"/>
    <x v="839"/>
    <d v="2014-02-15T00:00:00"/>
    <n v="5"/>
    <s v="Standard Class"/>
    <s v="TP-21415"/>
    <x v="599"/>
    <x v="0"/>
    <s v="United States"/>
    <x v="12"/>
    <x v="5"/>
    <n v="77070"/>
    <x v="2"/>
    <s v="FUR-FU-10000550"/>
    <x v="0"/>
    <s v="Furnishings"/>
    <s v="Stacking Trays by OIC"/>
    <n v="3.9840000000000004"/>
    <n v="2"/>
    <n v="0.6"/>
    <n v="-2.6892000000000005"/>
    <n v="6.6732000000000014"/>
  </r>
  <r>
    <n v="3088"/>
    <s v="CA-2014-118773"/>
    <n v="2014"/>
    <x v="839"/>
    <d v="2014-02-15T00:00:00"/>
    <n v="5"/>
    <s v="Standard Class"/>
    <s v="TP-21415"/>
    <x v="599"/>
    <x v="0"/>
    <s v="United States"/>
    <x v="12"/>
    <x v="5"/>
    <n v="77070"/>
    <x v="2"/>
    <s v="OFF-AP-10000055"/>
    <x v="1"/>
    <s v="Appliances"/>
    <s v="Belkin F9S820V06 8 Outlet Surge"/>
    <n v="12.991999999999996"/>
    <n v="2"/>
    <n v="0.8"/>
    <n v="-32.480000000000004"/>
    <n v="45.472000000000001"/>
  </r>
  <r>
    <n v="3089"/>
    <s v="US-2014-159205"/>
    <n v="2014"/>
    <x v="185"/>
    <d v="2014-04-03T00:00:00"/>
    <n v="2"/>
    <s v="Second Class"/>
    <s v="DB-12910"/>
    <x v="626"/>
    <x v="2"/>
    <s v="United States"/>
    <x v="0"/>
    <x v="0"/>
    <n v="42420"/>
    <x v="0"/>
    <s v="FUR-FU-10001591"/>
    <x v="0"/>
    <s v="Furnishings"/>
    <s v="Advantus Panel Wall Certificate Holder - 8.5x11"/>
    <n v="61"/>
    <n v="5"/>
    <n v="0"/>
    <n v="25.620000000000005"/>
    <n v="35.379999999999995"/>
  </r>
  <r>
    <n v="3090"/>
    <s v="US-2014-159205"/>
    <n v="2014"/>
    <x v="185"/>
    <d v="2014-04-03T00:00:00"/>
    <n v="2"/>
    <s v="Second Class"/>
    <s v="DB-12910"/>
    <x v="626"/>
    <x v="2"/>
    <s v="United States"/>
    <x v="0"/>
    <x v="0"/>
    <n v="42420"/>
    <x v="0"/>
    <s v="TEC-PH-10000526"/>
    <x v="2"/>
    <s v="Phones"/>
    <s v="Vtech CS6719"/>
    <n v="671.93"/>
    <n v="7"/>
    <n v="0"/>
    <n v="188.1404"/>
    <n v="483.78959999999995"/>
  </r>
  <r>
    <n v="3091"/>
    <s v="CA-2013-112123"/>
    <n v="2013"/>
    <x v="840"/>
    <d v="2013-03-09T00:00:00"/>
    <n v="5"/>
    <s v="Standard Class"/>
    <s v="BH-11710"/>
    <x v="3"/>
    <x v="0"/>
    <s v="United States"/>
    <x v="46"/>
    <x v="13"/>
    <n v="19711"/>
    <x v="3"/>
    <s v="OFF-BI-10001071"/>
    <x v="1"/>
    <s v="Binders"/>
    <s v="GBC ProClick Punch Binding System"/>
    <n v="447.85999999999996"/>
    <n v="7"/>
    <n v="0"/>
    <n v="219.45140000000001"/>
    <n v="228.40859999999995"/>
  </r>
  <r>
    <n v="3092"/>
    <s v="CA-2013-112123"/>
    <n v="2013"/>
    <x v="840"/>
    <d v="2013-03-09T00:00:00"/>
    <n v="5"/>
    <s v="Standard Class"/>
    <s v="BH-11710"/>
    <x v="3"/>
    <x v="0"/>
    <s v="United States"/>
    <x v="46"/>
    <x v="13"/>
    <n v="19711"/>
    <x v="3"/>
    <s v="TEC-PH-10001557"/>
    <x v="2"/>
    <s v="Phones"/>
    <s v="Pyle PMP37LED"/>
    <n v="479.95"/>
    <n v="5"/>
    <n v="0"/>
    <n v="129.5865"/>
    <n v="350.36349999999999"/>
  </r>
  <r>
    <n v="3093"/>
    <s v="CA-2013-112123"/>
    <n v="2013"/>
    <x v="840"/>
    <d v="2013-03-09T00:00:00"/>
    <n v="5"/>
    <s v="Standard Class"/>
    <s v="BH-11710"/>
    <x v="3"/>
    <x v="0"/>
    <s v="United States"/>
    <x v="46"/>
    <x v="13"/>
    <n v="19711"/>
    <x v="3"/>
    <s v="OFF-PA-10001977"/>
    <x v="1"/>
    <s v="Paper"/>
    <s v="Xerox 194"/>
    <n v="166.44"/>
    <n v="3"/>
    <n v="0"/>
    <n v="79.891199999999998"/>
    <n v="86.5488"/>
  </r>
  <r>
    <n v="3094"/>
    <s v="CA-2012-114468"/>
    <n v="2012"/>
    <x v="841"/>
    <d v="2012-08-23T00:00:00"/>
    <n v="0"/>
    <s v="Same Day"/>
    <s v="TD-20995"/>
    <x v="143"/>
    <x v="0"/>
    <s v="United States"/>
    <x v="348"/>
    <x v="10"/>
    <n v="60440"/>
    <x v="2"/>
    <s v="OFF-SU-10004231"/>
    <x v="1"/>
    <s v="Supplies"/>
    <s v="Acme Tagit Stainless Steel Antibacterial Scissors"/>
    <n v="31.680000000000003"/>
    <n v="4"/>
    <n v="0.2"/>
    <n v="2.7719999999999994"/>
    <n v="28.908000000000005"/>
  </r>
  <r>
    <n v="3095"/>
    <s v="CA-2012-114468"/>
    <n v="2012"/>
    <x v="841"/>
    <d v="2012-08-23T00:00:00"/>
    <n v="0"/>
    <s v="Same Day"/>
    <s v="TD-20995"/>
    <x v="143"/>
    <x v="0"/>
    <s v="United States"/>
    <x v="348"/>
    <x v="10"/>
    <n v="60440"/>
    <x v="2"/>
    <s v="OFF-PA-10000809"/>
    <x v="1"/>
    <s v="Paper"/>
    <s v="Xerox 206"/>
    <n v="10.368000000000002"/>
    <n v="2"/>
    <n v="0.2"/>
    <n v="3.6288"/>
    <n v="6.7392000000000021"/>
  </r>
  <r>
    <n v="3096"/>
    <s v="CA-2012-114468"/>
    <n v="2012"/>
    <x v="841"/>
    <d v="2012-08-23T00:00:00"/>
    <n v="0"/>
    <s v="Same Day"/>
    <s v="TD-20995"/>
    <x v="143"/>
    <x v="0"/>
    <s v="United States"/>
    <x v="348"/>
    <x v="10"/>
    <n v="60440"/>
    <x v="2"/>
    <s v="OFF-FA-10003021"/>
    <x v="1"/>
    <s v="Fasteners"/>
    <s v="Staples"/>
    <n v="12.032"/>
    <n v="8"/>
    <n v="0.2"/>
    <n v="2.2559999999999993"/>
    <n v="9.7759999999999998"/>
  </r>
  <r>
    <n v="3097"/>
    <s v="CA-2012-114468"/>
    <n v="2012"/>
    <x v="841"/>
    <d v="2012-08-23T00:00:00"/>
    <n v="0"/>
    <s v="Same Day"/>
    <s v="TD-20995"/>
    <x v="143"/>
    <x v="0"/>
    <s v="United States"/>
    <x v="348"/>
    <x v="10"/>
    <n v="60440"/>
    <x v="2"/>
    <s v="OFF-AP-10000696"/>
    <x v="1"/>
    <s v="Appliances"/>
    <s v="Holmes Odor Grabber"/>
    <n v="5.7679999999999989"/>
    <n v="2"/>
    <n v="0.8"/>
    <n v="-13.554800000000004"/>
    <n v="19.322800000000001"/>
  </r>
  <r>
    <n v="3098"/>
    <s v="CA-2014-135692"/>
    <n v="2014"/>
    <x v="842"/>
    <d v="2014-05-02T00:00:00"/>
    <n v="4"/>
    <s v="Standard Class"/>
    <s v="CV-12805"/>
    <x v="51"/>
    <x v="1"/>
    <s v="United States"/>
    <x v="5"/>
    <x v="5"/>
    <n v="76106"/>
    <x v="2"/>
    <s v="OFF-LA-10001158"/>
    <x v="1"/>
    <s v="Labels"/>
    <s v="Avery Address/Shipping Labels for Typewriters, 4&quot; x 2&quot;"/>
    <n v="33.119999999999997"/>
    <n v="4"/>
    <n v="0.2"/>
    <n v="11.592000000000001"/>
    <n v="21.527999999999999"/>
  </r>
  <r>
    <n v="3099"/>
    <s v="CA-2014-135692"/>
    <n v="2014"/>
    <x v="842"/>
    <d v="2014-05-02T00:00:00"/>
    <n v="4"/>
    <s v="Standard Class"/>
    <s v="CV-12805"/>
    <x v="51"/>
    <x v="1"/>
    <s v="United States"/>
    <x v="5"/>
    <x v="5"/>
    <n v="76106"/>
    <x v="2"/>
    <s v="FUR-BO-10002268"/>
    <x v="0"/>
    <s v="Bookcases"/>
    <s v="Sauder Barrister Bookcases"/>
    <n v="220.26559999999998"/>
    <n v="4"/>
    <n v="0.32"/>
    <n v="-42.1096"/>
    <n v="262.37519999999995"/>
  </r>
  <r>
    <n v="3100"/>
    <s v="CA-2014-131233"/>
    <n v="2014"/>
    <x v="349"/>
    <d v="2014-04-20T00:00:00"/>
    <n v="5"/>
    <s v="Standard Class"/>
    <s v="CS-12355"/>
    <x v="394"/>
    <x v="0"/>
    <s v="United States"/>
    <x v="20"/>
    <x v="15"/>
    <n v="10024"/>
    <x v="3"/>
    <s v="OFF-BI-10000829"/>
    <x v="1"/>
    <s v="Binders"/>
    <s v="Avery Non-Stick Binders"/>
    <n v="10.776000000000002"/>
    <n v="3"/>
    <n v="0.2"/>
    <n v="3.5021999999999989"/>
    <n v="7.2738000000000032"/>
  </r>
  <r>
    <n v="3101"/>
    <s v="CA-2014-131233"/>
    <n v="2014"/>
    <x v="349"/>
    <d v="2014-04-20T00:00:00"/>
    <n v="5"/>
    <s v="Standard Class"/>
    <s v="CS-12355"/>
    <x v="394"/>
    <x v="0"/>
    <s v="United States"/>
    <x v="20"/>
    <x v="15"/>
    <n v="10024"/>
    <x v="3"/>
    <s v="FUR-BO-10003441"/>
    <x v="0"/>
    <s v="Bookcases"/>
    <s v="Bush Westfield Collection Bookcases, Fully Assembled"/>
    <n v="242.35200000000003"/>
    <n v="3"/>
    <n v="0.2"/>
    <n v="9.0881999999999721"/>
    <n v="233.26380000000006"/>
  </r>
  <r>
    <n v="3102"/>
    <s v="CA-2014-119578"/>
    <n v="2014"/>
    <x v="66"/>
    <d v="2014-12-28T00:00:00"/>
    <n v="5"/>
    <s v="Second Class"/>
    <s v="JG-15310"/>
    <x v="684"/>
    <x v="1"/>
    <s v="United States"/>
    <x v="205"/>
    <x v="34"/>
    <n v="2908"/>
    <x v="3"/>
    <s v="OFF-SU-10003505"/>
    <x v="1"/>
    <s v="Supplies"/>
    <s v="Premier Electric Letter Opener"/>
    <n v="695.16"/>
    <n v="6"/>
    <n v="0"/>
    <n v="34.757999999999953"/>
    <n v="660.40200000000004"/>
  </r>
  <r>
    <n v="3103"/>
    <s v="CA-2014-119578"/>
    <n v="2014"/>
    <x v="66"/>
    <d v="2014-12-28T00:00:00"/>
    <n v="5"/>
    <s v="Second Class"/>
    <s v="JG-15310"/>
    <x v="684"/>
    <x v="1"/>
    <s v="United States"/>
    <x v="205"/>
    <x v="34"/>
    <n v="2908"/>
    <x v="3"/>
    <s v="FUR-BO-10003660"/>
    <x v="0"/>
    <s v="Bookcases"/>
    <s v="Bush Cubix Collection Bookcases, Fully Assembled"/>
    <n v="220.98"/>
    <n v="1"/>
    <n v="0"/>
    <n v="50.825400000000002"/>
    <n v="170.15459999999999"/>
  </r>
  <r>
    <n v="3104"/>
    <s v="CA-2013-124562"/>
    <n v="2013"/>
    <x v="16"/>
    <d v="2013-12-13T00:00:00"/>
    <n v="4"/>
    <s v="Standard Class"/>
    <s v="JP-16135"/>
    <x v="655"/>
    <x v="2"/>
    <s v="United States"/>
    <x v="38"/>
    <x v="24"/>
    <n v="43229"/>
    <x v="3"/>
    <s v="OFF-BI-10001267"/>
    <x v="1"/>
    <s v="Binders"/>
    <s v="Universal Recycled Hanging Pressboard Report Binders, Letter Size"/>
    <n v="12.957000000000001"/>
    <n v="7"/>
    <n v="0.7"/>
    <n v="-9.5018000000000029"/>
    <n v="22.458800000000004"/>
  </r>
  <r>
    <n v="3105"/>
    <s v="US-2014-140074"/>
    <n v="2014"/>
    <x v="721"/>
    <d v="2014-03-30T00:00:00"/>
    <n v="6"/>
    <s v="Standard Class"/>
    <s v="EC-14050"/>
    <x v="685"/>
    <x v="0"/>
    <s v="United States"/>
    <x v="20"/>
    <x v="15"/>
    <n v="10024"/>
    <x v="3"/>
    <s v="OFF-PA-10002741"/>
    <x v="1"/>
    <s v="Paper"/>
    <s v="Xerox 1980"/>
    <n v="25.68"/>
    <n v="6"/>
    <n v="0"/>
    <n v="11.555999999999997"/>
    <n v="14.124000000000002"/>
  </r>
  <r>
    <n v="3106"/>
    <s v="CA-2013-103037"/>
    <n v="2013"/>
    <x v="197"/>
    <d v="2013-07-30T00:00:00"/>
    <n v="4"/>
    <s v="Standard Class"/>
    <s v="KH-16630"/>
    <x v="175"/>
    <x v="1"/>
    <s v="United States"/>
    <x v="12"/>
    <x v="5"/>
    <n v="77070"/>
    <x v="2"/>
    <s v="OFF-LA-10004345"/>
    <x v="1"/>
    <s v="Labels"/>
    <s v="Avery 493"/>
    <n v="15.712000000000002"/>
    <n v="4"/>
    <n v="0.2"/>
    <n v="5.6955999999999989"/>
    <n v="10.016400000000003"/>
  </r>
  <r>
    <n v="3107"/>
    <s v="CA-2014-127460"/>
    <n v="2014"/>
    <x v="815"/>
    <d v="2014-07-15T00:00:00"/>
    <n v="4"/>
    <s v="Standard Class"/>
    <s v="FG-14260"/>
    <x v="435"/>
    <x v="2"/>
    <s v="United States"/>
    <x v="34"/>
    <x v="10"/>
    <n v="60505"/>
    <x v="2"/>
    <s v="OFF-ST-10004340"/>
    <x v="1"/>
    <s v="Storage"/>
    <s v="Fellowes Mobile File Cart, Black"/>
    <n v="298.464"/>
    <n v="6"/>
    <n v="0.2"/>
    <n v="26.115600000000015"/>
    <n v="272.34839999999997"/>
  </r>
  <r>
    <n v="3108"/>
    <s v="CA-2013-121671"/>
    <n v="2013"/>
    <x v="19"/>
    <d v="2013-07-23T00:00:00"/>
    <n v="5"/>
    <s v="Standard Class"/>
    <s v="AA-10480"/>
    <x v="4"/>
    <x v="0"/>
    <s v="United States"/>
    <x v="24"/>
    <x v="25"/>
    <n v="65807"/>
    <x v="2"/>
    <s v="OFF-PA-10001471"/>
    <x v="1"/>
    <s v="Paper"/>
    <s v="Strathmore Photo Frame Cards"/>
    <n v="21.93"/>
    <n v="3"/>
    <n v="0"/>
    <n v="10.087799999999998"/>
    <n v="11.842200000000002"/>
  </r>
  <r>
    <n v="3109"/>
    <s v="CA-2013-121671"/>
    <n v="2013"/>
    <x v="19"/>
    <d v="2013-07-23T00:00:00"/>
    <n v="5"/>
    <s v="Standard Class"/>
    <s v="AA-10480"/>
    <x v="4"/>
    <x v="0"/>
    <s v="United States"/>
    <x v="24"/>
    <x v="25"/>
    <n v="65807"/>
    <x v="2"/>
    <s v="OFF-ST-10002344"/>
    <x v="1"/>
    <s v="Storage"/>
    <s v="Carina 42&quot;Hx23 3/4&quot;W Media Storage Unit"/>
    <n v="242.94"/>
    <n v="3"/>
    <n v="0"/>
    <n v="4.8588000000000164"/>
    <n v="238.08119999999997"/>
  </r>
  <r>
    <n v="3110"/>
    <s v="CA-2013-121671"/>
    <n v="2013"/>
    <x v="19"/>
    <d v="2013-07-23T00:00:00"/>
    <n v="5"/>
    <s v="Standard Class"/>
    <s v="AA-10480"/>
    <x v="4"/>
    <x v="0"/>
    <s v="United States"/>
    <x v="24"/>
    <x v="25"/>
    <n v="65807"/>
    <x v="2"/>
    <s v="OFF-PA-10001892"/>
    <x v="1"/>
    <s v="Paper"/>
    <s v="Rediform Wirebound &quot;Phone Memo&quot; Message Book, 11 x 5-3/4"/>
    <n v="7.64"/>
    <n v="1"/>
    <n v="0"/>
    <n v="3.7435999999999998"/>
    <n v="3.8963999999999999"/>
  </r>
  <r>
    <n v="3111"/>
    <s v="CA-2013-121671"/>
    <n v="2013"/>
    <x v="19"/>
    <d v="2013-07-23T00:00:00"/>
    <n v="5"/>
    <s v="Standard Class"/>
    <s v="AA-10480"/>
    <x v="4"/>
    <x v="0"/>
    <s v="United States"/>
    <x v="24"/>
    <x v="25"/>
    <n v="65807"/>
    <x v="2"/>
    <s v="OFF-PA-10001934"/>
    <x v="1"/>
    <s v="Paper"/>
    <s v="Xerox 1993"/>
    <n v="51.84"/>
    <n v="8"/>
    <n v="0"/>
    <n v="25.401600000000002"/>
    <n v="26.438400000000001"/>
  </r>
  <r>
    <n v="3112"/>
    <s v="CA-2013-121671"/>
    <n v="2013"/>
    <x v="19"/>
    <d v="2013-07-23T00:00:00"/>
    <n v="5"/>
    <s v="Standard Class"/>
    <s v="AA-10480"/>
    <x v="4"/>
    <x v="0"/>
    <s v="United States"/>
    <x v="24"/>
    <x v="25"/>
    <n v="65807"/>
    <x v="2"/>
    <s v="OFF-ST-10000078"/>
    <x v="1"/>
    <s v="Storage"/>
    <s v="Tennsco 6- and 18-Compartment Lockers"/>
    <n v="265.17"/>
    <n v="1"/>
    <n v="0"/>
    <n v="47.730599999999981"/>
    <n v="217.43940000000003"/>
  </r>
  <r>
    <n v="3113"/>
    <s v="CA-2013-150350"/>
    <n v="2013"/>
    <x v="828"/>
    <d v="2013-08-31T00:00:00"/>
    <n v="7"/>
    <s v="Standard Class"/>
    <s v="MS-17770"/>
    <x v="474"/>
    <x v="0"/>
    <s v="United States"/>
    <x v="4"/>
    <x v="4"/>
    <n v="98105"/>
    <x v="1"/>
    <s v="TEC-MA-10001972"/>
    <x v="2"/>
    <s v="Machines"/>
    <s v="Okidata C331dn Printer"/>
    <n v="837.59999999999991"/>
    <n v="3"/>
    <n v="0.2"/>
    <n v="62.82000000000005"/>
    <n v="774.77999999999986"/>
  </r>
  <r>
    <n v="3114"/>
    <s v="CA-2013-150350"/>
    <n v="2013"/>
    <x v="828"/>
    <d v="2013-08-31T00:00:00"/>
    <n v="7"/>
    <s v="Standard Class"/>
    <s v="MS-17770"/>
    <x v="474"/>
    <x v="0"/>
    <s v="United States"/>
    <x v="4"/>
    <x v="4"/>
    <n v="98105"/>
    <x v="1"/>
    <s v="OFF-EN-10002504"/>
    <x v="1"/>
    <s v="Envelopes"/>
    <s v="Tyvek  Top-Opening Peel &amp; Seel Envelopes, Plain White"/>
    <n v="135.9"/>
    <n v="5"/>
    <n v="0"/>
    <n v="63.872999999999998"/>
    <n v="72.027000000000015"/>
  </r>
  <r>
    <n v="3115"/>
    <s v="CA-2013-150350"/>
    <n v="2013"/>
    <x v="828"/>
    <d v="2013-08-31T00:00:00"/>
    <n v="7"/>
    <s v="Standard Class"/>
    <s v="MS-17770"/>
    <x v="474"/>
    <x v="0"/>
    <s v="United States"/>
    <x v="4"/>
    <x v="4"/>
    <n v="98105"/>
    <x v="1"/>
    <s v="OFF-PA-10002160"/>
    <x v="1"/>
    <s v="Paper"/>
    <s v="Xerox 1978"/>
    <n v="34.68"/>
    <n v="6"/>
    <n v="0"/>
    <n v="16.993200000000002"/>
    <n v="17.686799999999998"/>
  </r>
  <r>
    <n v="3116"/>
    <s v="CA-2013-150350"/>
    <n v="2013"/>
    <x v="828"/>
    <d v="2013-08-31T00:00:00"/>
    <n v="7"/>
    <s v="Standard Class"/>
    <s v="MS-17770"/>
    <x v="474"/>
    <x v="0"/>
    <s v="United States"/>
    <x v="4"/>
    <x v="4"/>
    <n v="98105"/>
    <x v="1"/>
    <s v="FUR-CH-10001973"/>
    <x v="0"/>
    <s v="Chairs"/>
    <s v="Office Star Flex Back Scooter Chair with White Frame"/>
    <n v="532.70400000000006"/>
    <n v="6"/>
    <n v="0.2"/>
    <n v="-39.952800000000025"/>
    <n v="572.65680000000009"/>
  </r>
  <r>
    <n v="3117"/>
    <s v="CA-2013-150350"/>
    <n v="2013"/>
    <x v="828"/>
    <d v="2013-08-31T00:00:00"/>
    <n v="7"/>
    <s v="Standard Class"/>
    <s v="MS-17770"/>
    <x v="474"/>
    <x v="0"/>
    <s v="United States"/>
    <x v="4"/>
    <x v="4"/>
    <n v="98105"/>
    <x v="1"/>
    <s v="OFF-AP-10001492"/>
    <x v="1"/>
    <s v="Appliances"/>
    <s v="Acco Six-Outlet Power Strip, 4' Cord Length"/>
    <n v="43.099999999999994"/>
    <n v="5"/>
    <n v="0"/>
    <n v="11.206"/>
    <n v="31.893999999999995"/>
  </r>
  <r>
    <n v="3118"/>
    <s v="CA-2013-150350"/>
    <n v="2013"/>
    <x v="828"/>
    <d v="2013-08-31T00:00:00"/>
    <n v="7"/>
    <s v="Standard Class"/>
    <s v="MS-17770"/>
    <x v="474"/>
    <x v="0"/>
    <s v="United States"/>
    <x v="4"/>
    <x v="4"/>
    <n v="98105"/>
    <x v="1"/>
    <s v="OFF-SU-10002189"/>
    <x v="1"/>
    <s v="Supplies"/>
    <s v="Acme Rosewood Handle Letter Opener"/>
    <n v="15.88"/>
    <n v="4"/>
    <n v="0"/>
    <n v="0.15879999999999939"/>
    <n v="15.721200000000001"/>
  </r>
  <r>
    <n v="3119"/>
    <s v="CA-2012-121720"/>
    <n v="2012"/>
    <x v="832"/>
    <d v="2012-06-12T00:00:00"/>
    <n v="1"/>
    <s v="First Class"/>
    <s v="JE-15610"/>
    <x v="531"/>
    <x v="1"/>
    <s v="United States"/>
    <x v="121"/>
    <x v="2"/>
    <n v="33801"/>
    <x v="0"/>
    <s v="FUR-CH-10003312"/>
    <x v="0"/>
    <s v="Chairs"/>
    <s v="Hon 2090 “Pillow Soft” Series Mid Back Swivel/Tilt Chairs"/>
    <n v="1123.92"/>
    <n v="5"/>
    <n v="0.2"/>
    <n v="-182.63700000000017"/>
    <n v="1306.5570000000002"/>
  </r>
  <r>
    <n v="3120"/>
    <s v="CA-2012-121720"/>
    <n v="2012"/>
    <x v="832"/>
    <d v="2012-06-12T00:00:00"/>
    <n v="1"/>
    <s v="First Class"/>
    <s v="JE-15610"/>
    <x v="531"/>
    <x v="1"/>
    <s v="United States"/>
    <x v="121"/>
    <x v="2"/>
    <n v="33801"/>
    <x v="0"/>
    <s v="TEC-PH-10002496"/>
    <x v="2"/>
    <s v="Phones"/>
    <s v="Cisco SPA301"/>
    <n v="249.58400000000003"/>
    <n v="2"/>
    <n v="0.2"/>
    <n v="31.197999999999986"/>
    <n v="218.38600000000005"/>
  </r>
  <r>
    <n v="3121"/>
    <s v="CA-2012-121720"/>
    <n v="2012"/>
    <x v="832"/>
    <d v="2012-06-12T00:00:00"/>
    <n v="1"/>
    <s v="First Class"/>
    <s v="JE-15610"/>
    <x v="531"/>
    <x v="1"/>
    <s v="United States"/>
    <x v="121"/>
    <x v="2"/>
    <n v="33801"/>
    <x v="0"/>
    <s v="FUR-FU-10003464"/>
    <x v="0"/>
    <s v="Furnishings"/>
    <s v="Seth Thomas 8 1/2&quot; Cubicle Clock"/>
    <n v="48.671999999999997"/>
    <n v="3"/>
    <n v="0.2"/>
    <n v="7.3007999999999988"/>
    <n v="41.371200000000002"/>
  </r>
  <r>
    <n v="3122"/>
    <s v="CA-2012-121720"/>
    <n v="2012"/>
    <x v="832"/>
    <d v="2012-06-12T00:00:00"/>
    <n v="1"/>
    <s v="First Class"/>
    <s v="JE-15610"/>
    <x v="531"/>
    <x v="1"/>
    <s v="United States"/>
    <x v="121"/>
    <x v="2"/>
    <n v="33801"/>
    <x v="0"/>
    <s v="OFF-AR-10000380"/>
    <x v="1"/>
    <s v="Art"/>
    <s v="Hunt PowerHouse Electric Pencil Sharpener, Blue"/>
    <n v="60.768000000000001"/>
    <n v="2"/>
    <n v="0.2"/>
    <n v="7.5959999999999894"/>
    <n v="53.172000000000011"/>
  </r>
  <r>
    <n v="3123"/>
    <s v="CA-2012-121720"/>
    <n v="2012"/>
    <x v="832"/>
    <d v="2012-06-12T00:00:00"/>
    <n v="1"/>
    <s v="First Class"/>
    <s v="JE-15610"/>
    <x v="531"/>
    <x v="1"/>
    <s v="United States"/>
    <x v="121"/>
    <x v="2"/>
    <n v="33801"/>
    <x v="0"/>
    <s v="OFF-BI-10004593"/>
    <x v="1"/>
    <s v="Binders"/>
    <s v="Ibico Laser Imprintable Binding System Covers"/>
    <n v="78.600000000000009"/>
    <n v="5"/>
    <n v="0.7"/>
    <n v="-62.88000000000001"/>
    <n v="141.48000000000002"/>
  </r>
  <r>
    <n v="3124"/>
    <s v="CA-2012-121720"/>
    <n v="2012"/>
    <x v="832"/>
    <d v="2012-06-12T00:00:00"/>
    <n v="1"/>
    <s v="First Class"/>
    <s v="JE-15610"/>
    <x v="531"/>
    <x v="1"/>
    <s v="United States"/>
    <x v="121"/>
    <x v="2"/>
    <n v="33801"/>
    <x v="0"/>
    <s v="OFF-BI-10001308"/>
    <x v="1"/>
    <s v="Binders"/>
    <s v="GBC Standard Plastic Binding Systems' Combs"/>
    <n v="3.7680000000000007"/>
    <n v="2"/>
    <n v="0.7"/>
    <n v="-3.1400000000000006"/>
    <n v="6.9080000000000013"/>
  </r>
  <r>
    <n v="3125"/>
    <s v="CA-2012-121720"/>
    <n v="2012"/>
    <x v="832"/>
    <d v="2012-06-12T00:00:00"/>
    <n v="1"/>
    <s v="First Class"/>
    <s v="JE-15610"/>
    <x v="531"/>
    <x v="1"/>
    <s v="United States"/>
    <x v="121"/>
    <x v="2"/>
    <n v="33801"/>
    <x v="0"/>
    <s v="OFF-ST-10001780"/>
    <x v="1"/>
    <s v="Storage"/>
    <s v="Tennsco 16-Compartment Lockers with Coat Rack"/>
    <n v="1036.624"/>
    <n v="2"/>
    <n v="0.2"/>
    <n v="51.831200000000024"/>
    <n v="984.79279999999994"/>
  </r>
  <r>
    <n v="3126"/>
    <s v="CA-2012-121720"/>
    <n v="2012"/>
    <x v="832"/>
    <d v="2012-06-12T00:00:00"/>
    <n v="1"/>
    <s v="First Class"/>
    <s v="JE-15610"/>
    <x v="531"/>
    <x v="1"/>
    <s v="United States"/>
    <x v="121"/>
    <x v="2"/>
    <n v="33801"/>
    <x v="0"/>
    <s v="OFF-ST-10003816"/>
    <x v="1"/>
    <s v="Storage"/>
    <s v="Fellowes High-Stak Drawer Files"/>
    <n v="563.80799999999999"/>
    <n v="4"/>
    <n v="0.2"/>
    <n v="21.142799999999966"/>
    <n v="542.66520000000003"/>
  </r>
  <r>
    <n v="3127"/>
    <s v="CA-2014-149895"/>
    <n v="2014"/>
    <x v="565"/>
    <d v="2014-09-13T00:00:00"/>
    <n v="4"/>
    <s v="Standard Class"/>
    <s v="EB-14110"/>
    <x v="686"/>
    <x v="0"/>
    <s v="United States"/>
    <x v="10"/>
    <x v="9"/>
    <n v="19134"/>
    <x v="3"/>
    <s v="TEC-PH-10002200"/>
    <x v="2"/>
    <s v="Phones"/>
    <s v="Aastra 6757i CT Wireless VoIP phone"/>
    <n v="258.52799999999996"/>
    <n v="2"/>
    <n v="0.4"/>
    <n v="-47.396800000000013"/>
    <n v="305.9248"/>
  </r>
  <r>
    <n v="3128"/>
    <s v="CA-2014-147564"/>
    <n v="2014"/>
    <x v="280"/>
    <d v="2014-10-07T00:00:00"/>
    <n v="4"/>
    <s v="Standard Class"/>
    <s v="BP-11155"/>
    <x v="669"/>
    <x v="0"/>
    <s v="United States"/>
    <x v="20"/>
    <x v="15"/>
    <n v="10011"/>
    <x v="3"/>
    <s v="OFF-PA-10004438"/>
    <x v="1"/>
    <s v="Paper"/>
    <s v="Xerox 1907"/>
    <n v="49.12"/>
    <n v="4"/>
    <n v="0"/>
    <n v="23.086399999999998"/>
    <n v="26.0336"/>
  </r>
  <r>
    <n v="3129"/>
    <s v="CA-2011-136399"/>
    <n v="2011"/>
    <x v="757"/>
    <d v="2011-12-17T00:00:00"/>
    <n v="1"/>
    <s v="First Class"/>
    <s v="CC-12100"/>
    <x v="385"/>
    <x v="2"/>
    <s v="United States"/>
    <x v="1"/>
    <x v="1"/>
    <n v="90049"/>
    <x v="1"/>
    <s v="FUR-FU-10004090"/>
    <x v="0"/>
    <s v="Furnishings"/>
    <s v="Executive Impressions 14&quot; Contract Wall Clock"/>
    <n v="44.46"/>
    <n v="2"/>
    <n v="0"/>
    <n v="14.671799999999998"/>
    <n v="29.788200000000003"/>
  </r>
  <r>
    <n v="3130"/>
    <s v="CA-2011-136399"/>
    <n v="2011"/>
    <x v="757"/>
    <d v="2011-12-17T00:00:00"/>
    <n v="1"/>
    <s v="First Class"/>
    <s v="CC-12100"/>
    <x v="385"/>
    <x v="2"/>
    <s v="United States"/>
    <x v="1"/>
    <x v="1"/>
    <n v="90049"/>
    <x v="1"/>
    <s v="FUR-CH-10002602"/>
    <x v="0"/>
    <s v="Chairs"/>
    <s v="DMI Arturo Collection Mission-style Design Wood Chair"/>
    <n v="241.56799999999998"/>
    <n v="2"/>
    <n v="0.2"/>
    <n v="18.11760000000001"/>
    <n v="223.45039999999997"/>
  </r>
  <r>
    <n v="3131"/>
    <s v="CA-2011-136399"/>
    <n v="2011"/>
    <x v="757"/>
    <d v="2011-12-17T00:00:00"/>
    <n v="1"/>
    <s v="First Class"/>
    <s v="CC-12100"/>
    <x v="385"/>
    <x v="2"/>
    <s v="United States"/>
    <x v="1"/>
    <x v="1"/>
    <n v="90049"/>
    <x v="1"/>
    <s v="TEC-AC-10001142"/>
    <x v="2"/>
    <s v="Accessories"/>
    <s v="First Data FD10 PIN Pad"/>
    <n v="395"/>
    <n v="5"/>
    <n v="0"/>
    <n v="39.499999999999957"/>
    <n v="355.50000000000006"/>
  </r>
  <r>
    <n v="3132"/>
    <s v="CA-2011-136399"/>
    <n v="2011"/>
    <x v="757"/>
    <d v="2011-12-17T00:00:00"/>
    <n v="1"/>
    <s v="First Class"/>
    <s v="CC-12100"/>
    <x v="385"/>
    <x v="2"/>
    <s v="United States"/>
    <x v="1"/>
    <x v="1"/>
    <n v="90049"/>
    <x v="1"/>
    <s v="TEC-PH-10004977"/>
    <x v="2"/>
    <s v="Phones"/>
    <s v="GE 30524EE4"/>
    <n v="627.16800000000012"/>
    <n v="4"/>
    <n v="0.2"/>
    <n v="70.55639999999994"/>
    <n v="556.61160000000018"/>
  </r>
  <r>
    <n v="3133"/>
    <s v="CA-2011-107916"/>
    <n v="2011"/>
    <x v="829"/>
    <d v="2011-08-26T00:00:00"/>
    <n v="2"/>
    <s v="First Class"/>
    <s v="JP-15460"/>
    <x v="687"/>
    <x v="1"/>
    <s v="United States"/>
    <x v="147"/>
    <x v="15"/>
    <n v="11572"/>
    <x v="3"/>
    <s v="FUR-FU-10004586"/>
    <x v="0"/>
    <s v="Furnishings"/>
    <s v="G.E. Longer-Life Indoor Recessed Floodlight Bulbs"/>
    <n v="13.28"/>
    <n v="2"/>
    <n v="0"/>
    <n v="6.3743999999999996"/>
    <n v="6.9055999999999997"/>
  </r>
  <r>
    <n v="3134"/>
    <s v="CA-2011-107916"/>
    <n v="2011"/>
    <x v="829"/>
    <d v="2011-08-26T00:00:00"/>
    <n v="2"/>
    <s v="First Class"/>
    <s v="JP-15460"/>
    <x v="687"/>
    <x v="1"/>
    <s v="United States"/>
    <x v="147"/>
    <x v="15"/>
    <n v="11572"/>
    <x v="3"/>
    <s v="OFF-BI-10001116"/>
    <x v="1"/>
    <s v="Binders"/>
    <s v="Wilson Jones 1&quot; Hanging DublLock Ring Binders"/>
    <n v="12.672000000000001"/>
    <n v="3"/>
    <n v="0.2"/>
    <n v="4.4352000000000009"/>
    <n v="8.2367999999999988"/>
  </r>
  <r>
    <n v="3135"/>
    <s v="CA-2014-164168"/>
    <n v="2014"/>
    <x v="105"/>
    <d v="2014-11-19T00:00:00"/>
    <n v="6"/>
    <s v="Standard Class"/>
    <s v="LS-16975"/>
    <x v="60"/>
    <x v="2"/>
    <s v="United States"/>
    <x v="61"/>
    <x v="5"/>
    <n v="75081"/>
    <x v="2"/>
    <s v="OFF-BI-10000666"/>
    <x v="1"/>
    <s v="Binders"/>
    <s v="Surelock Post Binders"/>
    <n v="30.559999999999992"/>
    <n v="5"/>
    <n v="0.8"/>
    <n v="-45.840000000000018"/>
    <n v="76.400000000000006"/>
  </r>
  <r>
    <n v="3136"/>
    <s v="CA-2014-164168"/>
    <n v="2014"/>
    <x v="105"/>
    <d v="2014-11-19T00:00:00"/>
    <n v="6"/>
    <s v="Standard Class"/>
    <s v="LS-16975"/>
    <x v="60"/>
    <x v="2"/>
    <s v="United States"/>
    <x v="61"/>
    <x v="5"/>
    <n v="75081"/>
    <x v="2"/>
    <s v="OFF-ST-10002583"/>
    <x v="1"/>
    <s v="Storage"/>
    <s v="Fellowes Neat Ideas Storage Cubes"/>
    <n v="77.951999999999998"/>
    <n v="3"/>
    <n v="0.2"/>
    <n v="-15.590400000000002"/>
    <n v="93.542400000000001"/>
  </r>
  <r>
    <n v="3137"/>
    <s v="CA-2014-164168"/>
    <n v="2014"/>
    <x v="105"/>
    <d v="2014-11-19T00:00:00"/>
    <n v="6"/>
    <s v="Standard Class"/>
    <s v="LS-16975"/>
    <x v="60"/>
    <x v="2"/>
    <s v="United States"/>
    <x v="61"/>
    <x v="5"/>
    <n v="75081"/>
    <x v="2"/>
    <s v="TEC-PH-10004908"/>
    <x v="2"/>
    <s v="Phones"/>
    <s v="Panasonic KX TS3282W Corded phone"/>
    <n v="67.992000000000004"/>
    <n v="1"/>
    <n v="0.2"/>
    <n v="8.4989999999999917"/>
    <n v="59.493000000000009"/>
  </r>
  <r>
    <n v="3138"/>
    <s v="CA-2014-164168"/>
    <n v="2014"/>
    <x v="105"/>
    <d v="2014-11-19T00:00:00"/>
    <n v="6"/>
    <s v="Standard Class"/>
    <s v="LS-16975"/>
    <x v="60"/>
    <x v="2"/>
    <s v="United States"/>
    <x v="61"/>
    <x v="5"/>
    <n v="75081"/>
    <x v="2"/>
    <s v="OFF-EN-10001219"/>
    <x v="1"/>
    <s v="Envelopes"/>
    <s v="#10- 4 1/8&quot; x 9 1/2&quot; Security-Tint Envelopes"/>
    <n v="12.224"/>
    <n v="2"/>
    <n v="0.2"/>
    <n v="4.4311999999999996"/>
    <n v="7.7928000000000006"/>
  </r>
  <r>
    <n v="3139"/>
    <s v="CA-2014-164168"/>
    <n v="2014"/>
    <x v="105"/>
    <d v="2014-11-19T00:00:00"/>
    <n v="6"/>
    <s v="Standard Class"/>
    <s v="LS-16975"/>
    <x v="60"/>
    <x v="2"/>
    <s v="United States"/>
    <x v="61"/>
    <x v="5"/>
    <n v="75081"/>
    <x v="2"/>
    <s v="TEC-AC-10004568"/>
    <x v="2"/>
    <s v="Accessories"/>
    <s v="Maxell LTO Ultrium - 800 GB"/>
    <n v="44.783999999999999"/>
    <n v="2"/>
    <n v="0.2"/>
    <n v="-0.55980000000000452"/>
    <n v="45.343800000000002"/>
  </r>
  <r>
    <n v="3140"/>
    <s v="CA-2014-164168"/>
    <n v="2014"/>
    <x v="105"/>
    <d v="2014-11-19T00:00:00"/>
    <n v="6"/>
    <s v="Standard Class"/>
    <s v="LS-16975"/>
    <x v="60"/>
    <x v="2"/>
    <s v="United States"/>
    <x v="61"/>
    <x v="5"/>
    <n v="75081"/>
    <x v="2"/>
    <s v="FUR-FU-10001756"/>
    <x v="0"/>
    <s v="Furnishings"/>
    <s v="Eldon Expressions Desk Accessory, Wood Photo Frame, Mahogany"/>
    <n v="22.847999999999999"/>
    <n v="3"/>
    <n v="0.6"/>
    <n v="-17.707200000000007"/>
    <n v="40.555200000000006"/>
  </r>
  <r>
    <n v="3141"/>
    <s v="CA-2012-112557"/>
    <n v="2012"/>
    <x v="334"/>
    <d v="2012-04-28T00:00:00"/>
    <n v="3"/>
    <s v="First Class"/>
    <s v="JL-15850"/>
    <x v="139"/>
    <x v="0"/>
    <s v="United States"/>
    <x v="20"/>
    <x v="15"/>
    <n v="10035"/>
    <x v="3"/>
    <s v="OFF-AP-10002311"/>
    <x v="1"/>
    <s v="Appliances"/>
    <s v="Holmes Replacement Filter for HEPA Air Cleaner, Very Large Room, HEPA Filter"/>
    <n v="206.43"/>
    <n v="3"/>
    <n v="0"/>
    <n v="90.829200000000014"/>
    <n v="115.60079999999999"/>
  </r>
  <r>
    <n v="3142"/>
    <s v="US-2011-122959"/>
    <n v="2011"/>
    <x v="432"/>
    <d v="2011-12-12T00:00:00"/>
    <n v="0"/>
    <s v="Same Day"/>
    <s v="CY-12745"/>
    <x v="388"/>
    <x v="1"/>
    <s v="United States"/>
    <x v="52"/>
    <x v="5"/>
    <n v="78207"/>
    <x v="2"/>
    <s v="OFF-BI-10003650"/>
    <x v="1"/>
    <s v="Binders"/>
    <s v="GBC DocuBind 300 Electric Binding Machine"/>
    <n v="210.39199999999997"/>
    <n v="2"/>
    <n v="0.8"/>
    <n v="-336.62720000000013"/>
    <n v="547.01920000000007"/>
  </r>
  <r>
    <n v="3143"/>
    <s v="CA-2014-162572"/>
    <n v="2014"/>
    <x v="145"/>
    <d v="2014-09-28T00:00:00"/>
    <n v="2"/>
    <s v="Second Class"/>
    <s v="RB-19360"/>
    <x v="181"/>
    <x v="0"/>
    <s v="United States"/>
    <x v="74"/>
    <x v="24"/>
    <n v="45231"/>
    <x v="3"/>
    <s v="TEC-AC-10003628"/>
    <x v="2"/>
    <s v="Accessories"/>
    <s v="Logitech 910-002974 M325 Wireless Mouse for Web Scrolling"/>
    <n v="119.96000000000001"/>
    <n v="5"/>
    <n v="0.2"/>
    <n v="35.988000000000007"/>
    <n v="83.972000000000008"/>
  </r>
  <r>
    <n v="3144"/>
    <s v="CA-2014-162572"/>
    <n v="2014"/>
    <x v="145"/>
    <d v="2014-09-28T00:00:00"/>
    <n v="2"/>
    <s v="Second Class"/>
    <s v="RB-19360"/>
    <x v="181"/>
    <x v="0"/>
    <s v="United States"/>
    <x v="74"/>
    <x v="24"/>
    <n v="45231"/>
    <x v="3"/>
    <s v="OFF-AR-10001547"/>
    <x v="1"/>
    <s v="Art"/>
    <s v="Newell 311"/>
    <n v="10.608000000000001"/>
    <n v="6"/>
    <n v="0.2"/>
    <n v="0.92819999999999991"/>
    <n v="9.6798000000000002"/>
  </r>
  <r>
    <n v="3145"/>
    <s v="US-2013-148110"/>
    <n v="2013"/>
    <x v="64"/>
    <d v="2013-09-12T00:00:00"/>
    <n v="6"/>
    <s v="Standard Class"/>
    <s v="AR-10825"/>
    <x v="255"/>
    <x v="1"/>
    <s v="United States"/>
    <x v="89"/>
    <x v="5"/>
    <n v="78745"/>
    <x v="2"/>
    <s v="FUR-CH-10002647"/>
    <x v="0"/>
    <s v="Chairs"/>
    <s v="Situations Contoured Folding Chairs, 4/Set"/>
    <n v="347.80200000000002"/>
    <n v="7"/>
    <n v="0.3"/>
    <n v="-24.842999999999961"/>
    <n v="372.64499999999998"/>
  </r>
  <r>
    <n v="3146"/>
    <s v="CA-2014-131828"/>
    <n v="2014"/>
    <x v="512"/>
    <d v="2014-02-14T00:00:00"/>
    <n v="2"/>
    <s v="Second Class"/>
    <s v="CS-11845"/>
    <x v="688"/>
    <x v="1"/>
    <s v="United States"/>
    <x v="4"/>
    <x v="4"/>
    <n v="98105"/>
    <x v="1"/>
    <s v="FUR-CH-10004495"/>
    <x v="0"/>
    <s v="Chairs"/>
    <s v="Global Leather and Oak Executive Chair, Black"/>
    <n v="963.13600000000008"/>
    <n v="4"/>
    <n v="0.2"/>
    <n v="108.35279999999986"/>
    <n v="854.78320000000019"/>
  </r>
  <r>
    <n v="3147"/>
    <s v="CA-2014-131828"/>
    <n v="2014"/>
    <x v="512"/>
    <d v="2014-02-14T00:00:00"/>
    <n v="2"/>
    <s v="Second Class"/>
    <s v="CS-11845"/>
    <x v="688"/>
    <x v="1"/>
    <s v="United States"/>
    <x v="4"/>
    <x v="4"/>
    <n v="98105"/>
    <x v="1"/>
    <s v="TEC-PH-10002923"/>
    <x v="2"/>
    <s v="Phones"/>
    <s v="Logitech B530 USB Headset - headset - Full size, Binaural"/>
    <n v="88.77600000000001"/>
    <n v="3"/>
    <n v="0.2"/>
    <n v="7.7679000000000009"/>
    <n v="81.008100000000013"/>
  </r>
  <r>
    <n v="3148"/>
    <s v="CA-2011-109218"/>
    <n v="2011"/>
    <x v="479"/>
    <d v="2011-07-03T00:00:00"/>
    <n v="3"/>
    <s v="Second Class"/>
    <s v="AR-10825"/>
    <x v="255"/>
    <x v="1"/>
    <s v="United States"/>
    <x v="1"/>
    <x v="1"/>
    <n v="90004"/>
    <x v="1"/>
    <s v="OFF-AR-10001374"/>
    <x v="1"/>
    <s v="Art"/>
    <s v="BIC Brite Liner Highlighters, Chisel Tip"/>
    <n v="32.400000000000006"/>
    <n v="5"/>
    <n v="0"/>
    <n v="10.367999999999999"/>
    <n v="22.032000000000007"/>
  </r>
  <r>
    <n v="3149"/>
    <s v="CA-2013-120558"/>
    <n v="2013"/>
    <x v="843"/>
    <d v="2013-06-11T00:00:00"/>
    <n v="3"/>
    <s v="First Class"/>
    <s v="RD-19810"/>
    <x v="279"/>
    <x v="2"/>
    <s v="United States"/>
    <x v="20"/>
    <x v="15"/>
    <n v="10035"/>
    <x v="3"/>
    <s v="OFF-PA-10003441"/>
    <x v="1"/>
    <s v="Paper"/>
    <s v="Xerox 226"/>
    <n v="32.400000000000006"/>
    <n v="5"/>
    <n v="0"/>
    <n v="15.552000000000001"/>
    <n v="16.848000000000006"/>
  </r>
  <r>
    <n v="3150"/>
    <s v="US-2011-109036"/>
    <n v="2011"/>
    <x v="414"/>
    <d v="2011-12-25T00:00:00"/>
    <n v="5"/>
    <s v="Standard Class"/>
    <s v="KH-16510"/>
    <x v="168"/>
    <x v="0"/>
    <s v="United States"/>
    <x v="4"/>
    <x v="4"/>
    <n v="98103"/>
    <x v="1"/>
    <s v="OFF-LA-10002043"/>
    <x v="1"/>
    <s v="Labels"/>
    <s v="Avery 489"/>
    <n v="31.049999999999997"/>
    <n v="3"/>
    <n v="0"/>
    <n v="14.904"/>
    <n v="16.145999999999997"/>
  </r>
  <r>
    <n v="3151"/>
    <s v="CA-2012-147830"/>
    <n v="2012"/>
    <x v="83"/>
    <d v="2012-12-18T00:00:00"/>
    <n v="3"/>
    <s v="First Class"/>
    <s v="NF-18385"/>
    <x v="173"/>
    <x v="0"/>
    <s v="United States"/>
    <x v="46"/>
    <x v="24"/>
    <n v="43055"/>
    <x v="3"/>
    <s v="TEC-AC-10002049"/>
    <x v="2"/>
    <s v="Accessories"/>
    <s v="Plantronics Savi W720 Multi-Device Wireless Headset System"/>
    <n v="2025.3600000000001"/>
    <n v="6"/>
    <n v="0.2"/>
    <n v="607.60800000000006"/>
    <n v="1417.752"/>
  </r>
  <r>
    <n v="3152"/>
    <s v="CA-2012-147830"/>
    <n v="2012"/>
    <x v="83"/>
    <d v="2012-12-18T00:00:00"/>
    <n v="3"/>
    <s v="First Class"/>
    <s v="NF-18385"/>
    <x v="173"/>
    <x v="0"/>
    <s v="United States"/>
    <x v="46"/>
    <x v="24"/>
    <n v="43055"/>
    <x v="3"/>
    <s v="TEC-MA-10000418"/>
    <x v="2"/>
    <s v="Machines"/>
    <s v="Cubify CubeX 3D Printer Double Head Print"/>
    <n v="1799.9940000000001"/>
    <n v="2"/>
    <n v="0.7"/>
    <n v="-2639.9912000000004"/>
    <n v="4439.985200000001"/>
  </r>
  <r>
    <n v="3153"/>
    <s v="CA-2012-147830"/>
    <n v="2012"/>
    <x v="83"/>
    <d v="2012-12-18T00:00:00"/>
    <n v="3"/>
    <s v="First Class"/>
    <s v="NF-18385"/>
    <x v="173"/>
    <x v="0"/>
    <s v="United States"/>
    <x v="46"/>
    <x v="24"/>
    <n v="43055"/>
    <x v="3"/>
    <s v="TEC-PH-10004908"/>
    <x v="2"/>
    <s v="Phones"/>
    <s v="Panasonic KX TS3282W Corded phone"/>
    <n v="101.98799999999999"/>
    <n v="2"/>
    <n v="0.4"/>
    <n v="-16.998000000000019"/>
    <n v="118.986"/>
  </r>
  <r>
    <n v="3154"/>
    <s v="CA-2012-147830"/>
    <n v="2012"/>
    <x v="83"/>
    <d v="2012-12-18T00:00:00"/>
    <n v="3"/>
    <s v="First Class"/>
    <s v="NF-18385"/>
    <x v="173"/>
    <x v="0"/>
    <s v="United States"/>
    <x v="46"/>
    <x v="24"/>
    <n v="43055"/>
    <x v="3"/>
    <s v="FUR-FU-10004091"/>
    <x v="0"/>
    <s v="Furnishings"/>
    <s v="Howard Miller 13&quot; Diameter Goldtone Round Wall Clock"/>
    <n v="262.86399999999998"/>
    <n v="7"/>
    <n v="0.2"/>
    <n v="69.001800000000017"/>
    <n v="193.86219999999997"/>
  </r>
  <r>
    <n v="3155"/>
    <s v="CA-2014-150497"/>
    <n v="2014"/>
    <x v="228"/>
    <d v="2014-07-25T00:00:00"/>
    <n v="4"/>
    <s v="Standard Class"/>
    <s v="SM-20950"/>
    <x v="416"/>
    <x v="1"/>
    <s v="United States"/>
    <x v="349"/>
    <x v="11"/>
    <n v="55369"/>
    <x v="2"/>
    <s v="OFF-BI-10004600"/>
    <x v="1"/>
    <s v="Binders"/>
    <s v="Ibico Ibimaster 300 Manual Binding System"/>
    <n v="735.98"/>
    <n v="2"/>
    <n v="0"/>
    <n v="331.19099999999997"/>
    <n v="404.78900000000004"/>
  </r>
  <r>
    <n v="3156"/>
    <s v="CA-2011-128986"/>
    <n v="2011"/>
    <x v="93"/>
    <d v="2011-08-05T00:00:00"/>
    <n v="2"/>
    <s v="Second Class"/>
    <s v="GH-14410"/>
    <x v="689"/>
    <x v="2"/>
    <s v="United States"/>
    <x v="220"/>
    <x v="16"/>
    <n v="85301"/>
    <x v="1"/>
    <s v="OFF-PA-10001289"/>
    <x v="1"/>
    <s v="Paper"/>
    <s v="White Computer Printout Paper by Universal"/>
    <n v="93.024000000000001"/>
    <n v="3"/>
    <n v="0.2"/>
    <n v="33.721199999999996"/>
    <n v="59.302800000000005"/>
  </r>
  <r>
    <n v="3157"/>
    <s v="CA-2012-139584"/>
    <n v="2012"/>
    <x v="252"/>
    <d v="2012-08-28T00:00:00"/>
    <n v="4"/>
    <s v="Standard Class"/>
    <s v="EM-13810"/>
    <x v="613"/>
    <x v="1"/>
    <s v="United States"/>
    <x v="20"/>
    <x v="15"/>
    <n v="10009"/>
    <x v="3"/>
    <s v="FUR-TA-10001539"/>
    <x v="0"/>
    <s v="Tables"/>
    <s v="Chromcraft Rectangular Conference Tables"/>
    <n v="284.36399999999998"/>
    <n v="2"/>
    <n v="0.4"/>
    <n v="-75.830400000000054"/>
    <n v="360.19440000000003"/>
  </r>
  <r>
    <n v="3158"/>
    <s v="CA-2012-139584"/>
    <n v="2012"/>
    <x v="252"/>
    <d v="2012-08-28T00:00:00"/>
    <n v="4"/>
    <s v="Standard Class"/>
    <s v="EM-13810"/>
    <x v="613"/>
    <x v="1"/>
    <s v="United States"/>
    <x v="20"/>
    <x v="15"/>
    <n v="10009"/>
    <x v="3"/>
    <s v="TEC-AC-10001266"/>
    <x v="2"/>
    <s v="Accessories"/>
    <s v="Memorex Micro Travel Drive 8 GB"/>
    <n v="26"/>
    <n v="2"/>
    <n v="0"/>
    <n v="11.7"/>
    <n v="14.3"/>
  </r>
  <r>
    <n v="3159"/>
    <s v="US-2013-162677"/>
    <n v="2013"/>
    <x v="253"/>
    <d v="2013-03-28T00:00:00"/>
    <n v="1"/>
    <s v="First Class"/>
    <s v="DB-13210"/>
    <x v="203"/>
    <x v="0"/>
    <s v="United States"/>
    <x v="108"/>
    <x v="3"/>
    <n v="28540"/>
    <x v="0"/>
    <s v="OFF-ST-10001291"/>
    <x v="1"/>
    <s v="Storage"/>
    <s v="Tenex Personal Self-Stacking Standard File Box, Black/Gray"/>
    <n v="67.64"/>
    <n v="5"/>
    <n v="0.2"/>
    <n v="5.9184999999999981"/>
    <n v="61.721500000000006"/>
  </r>
  <r>
    <n v="3160"/>
    <s v="US-2013-162677"/>
    <n v="2013"/>
    <x v="253"/>
    <d v="2013-03-28T00:00:00"/>
    <n v="1"/>
    <s v="First Class"/>
    <s v="DB-13210"/>
    <x v="203"/>
    <x v="0"/>
    <s v="United States"/>
    <x v="108"/>
    <x v="3"/>
    <n v="28540"/>
    <x v="0"/>
    <s v="TEC-AC-10001314"/>
    <x v="2"/>
    <s v="Accessories"/>
    <s v="Case Logic 2.4GHz Wireless Keyboard"/>
    <n v="119.97600000000001"/>
    <n v="3"/>
    <n v="0.2"/>
    <n v="-17.996400000000019"/>
    <n v="137.97240000000002"/>
  </r>
  <r>
    <n v="3161"/>
    <s v="US-2011-150924"/>
    <n v="2011"/>
    <x v="171"/>
    <d v="2011-09-16T00:00:00"/>
    <n v="4"/>
    <s v="Second Class"/>
    <s v="PT-19090"/>
    <x v="690"/>
    <x v="0"/>
    <s v="United States"/>
    <x v="12"/>
    <x v="5"/>
    <n v="77070"/>
    <x v="2"/>
    <s v="OFF-BI-10004040"/>
    <x v="1"/>
    <s v="Binders"/>
    <s v="Wilson Jones Impact Binders"/>
    <n v="5.1799999999999988"/>
    <n v="5"/>
    <n v="0.8"/>
    <n v="-8.0289999999999999"/>
    <n v="13.209"/>
  </r>
  <r>
    <n v="3162"/>
    <s v="CA-2011-153969"/>
    <n v="2011"/>
    <x v="158"/>
    <d v="2011-09-25T00:00:00"/>
    <n v="4"/>
    <s v="Standard Class"/>
    <s v="HF-14995"/>
    <x v="520"/>
    <x v="0"/>
    <s v="United States"/>
    <x v="8"/>
    <x v="1"/>
    <n v="94109"/>
    <x v="1"/>
    <s v="OFF-EN-10001539"/>
    <x v="1"/>
    <s v="Envelopes"/>
    <s v="Staples"/>
    <n v="15.56"/>
    <n v="2"/>
    <n v="0"/>
    <n v="7.3132000000000001"/>
    <n v="8.2468000000000004"/>
  </r>
  <r>
    <n v="3163"/>
    <s v="CA-2011-153969"/>
    <n v="2011"/>
    <x v="158"/>
    <d v="2011-09-25T00:00:00"/>
    <n v="4"/>
    <s v="Standard Class"/>
    <s v="HF-14995"/>
    <x v="520"/>
    <x v="0"/>
    <s v="United States"/>
    <x v="8"/>
    <x v="1"/>
    <n v="94109"/>
    <x v="1"/>
    <s v="OFF-EN-10004483"/>
    <x v="1"/>
    <s v="Envelopes"/>
    <s v="#10 White Business Envelopes,4 1/8 x 9 1/2"/>
    <n v="78.349999999999994"/>
    <n v="5"/>
    <n v="0"/>
    <n v="36.824499999999993"/>
    <n v="41.525500000000001"/>
  </r>
  <r>
    <n v="3164"/>
    <s v="CA-2011-153969"/>
    <n v="2011"/>
    <x v="158"/>
    <d v="2011-09-25T00:00:00"/>
    <n v="4"/>
    <s v="Standard Class"/>
    <s v="HF-14995"/>
    <x v="520"/>
    <x v="0"/>
    <s v="United States"/>
    <x v="8"/>
    <x v="1"/>
    <n v="94109"/>
    <x v="1"/>
    <s v="OFF-AR-10001615"/>
    <x v="1"/>
    <s v="Art"/>
    <s v="Newell 34"/>
    <n v="59.519999999999996"/>
    <n v="3"/>
    <n v="0"/>
    <n v="15.475200000000001"/>
    <n v="44.044799999999995"/>
  </r>
  <r>
    <n v="3165"/>
    <s v="CA-2011-153969"/>
    <n v="2011"/>
    <x v="158"/>
    <d v="2011-09-25T00:00:00"/>
    <n v="4"/>
    <s v="Standard Class"/>
    <s v="HF-14995"/>
    <x v="520"/>
    <x v="0"/>
    <s v="United States"/>
    <x v="8"/>
    <x v="1"/>
    <n v="94109"/>
    <x v="1"/>
    <s v="OFF-PA-10000327"/>
    <x v="1"/>
    <s v="Paper"/>
    <s v="Xerox 1971"/>
    <n v="38.520000000000003"/>
    <n v="9"/>
    <n v="0"/>
    <n v="17.333999999999996"/>
    <n v="21.186000000000007"/>
  </r>
  <r>
    <n v="3166"/>
    <s v="CA-2011-153969"/>
    <n v="2011"/>
    <x v="158"/>
    <d v="2011-09-25T00:00:00"/>
    <n v="4"/>
    <s v="Standard Class"/>
    <s v="HF-14995"/>
    <x v="520"/>
    <x v="0"/>
    <s v="United States"/>
    <x v="8"/>
    <x v="1"/>
    <n v="94109"/>
    <x v="1"/>
    <s v="TEC-PH-10001299"/>
    <x v="2"/>
    <s v="Phones"/>
    <s v="Polycom CX300 Desktop Phone USB VoIP phone"/>
    <n v="239.98400000000004"/>
    <n v="2"/>
    <n v="0.2"/>
    <n v="23.998400000000004"/>
    <n v="215.98560000000003"/>
  </r>
  <r>
    <n v="3167"/>
    <s v="CA-2011-153969"/>
    <n v="2011"/>
    <x v="158"/>
    <d v="2011-09-25T00:00:00"/>
    <n v="4"/>
    <s v="Standard Class"/>
    <s v="HF-14995"/>
    <x v="520"/>
    <x v="0"/>
    <s v="United States"/>
    <x v="8"/>
    <x v="1"/>
    <n v="94109"/>
    <x v="1"/>
    <s v="OFF-PA-10002246"/>
    <x v="1"/>
    <s v="Paper"/>
    <s v="Wirebound Four 2-3/4 x 5 Forms per Page, 400 Sets per Book"/>
    <n v="19.350000000000001"/>
    <n v="3"/>
    <n v="0"/>
    <n v="9.4815000000000005"/>
    <n v="9.8685000000000009"/>
  </r>
  <r>
    <n v="3168"/>
    <s v="CA-2013-146682"/>
    <n v="2013"/>
    <x v="517"/>
    <d v="2013-11-01T00:00:00"/>
    <n v="2"/>
    <s v="First Class"/>
    <s v="KW-16435"/>
    <x v="147"/>
    <x v="0"/>
    <s v="United States"/>
    <x v="190"/>
    <x v="12"/>
    <n v="48911"/>
    <x v="2"/>
    <s v="FUR-FU-10002671"/>
    <x v="0"/>
    <s v="Furnishings"/>
    <s v="Electrix 20W Halogen Replacement Bulb for Zoom-In Desk Lamp"/>
    <n v="67"/>
    <n v="5"/>
    <n v="0"/>
    <n v="32.159999999999997"/>
    <n v="34.840000000000003"/>
  </r>
  <r>
    <n v="3169"/>
    <s v="CA-2013-138695"/>
    <n v="2013"/>
    <x v="316"/>
    <d v="2013-06-04T00:00:00"/>
    <n v="6"/>
    <s v="Standard Class"/>
    <s v="KC-16675"/>
    <x v="169"/>
    <x v="1"/>
    <s v="United States"/>
    <x v="315"/>
    <x v="2"/>
    <n v="32303"/>
    <x v="0"/>
    <s v="FUR-CH-10003833"/>
    <x v="0"/>
    <s v="Chairs"/>
    <s v="Novimex Fabric Task Chair"/>
    <n v="390.27199999999999"/>
    <n v="8"/>
    <n v="0.2"/>
    <n v="-24.39200000000001"/>
    <n v="414.66399999999999"/>
  </r>
  <r>
    <n v="3170"/>
    <s v="CA-2013-138695"/>
    <n v="2013"/>
    <x v="316"/>
    <d v="2013-06-04T00:00:00"/>
    <n v="6"/>
    <s v="Standard Class"/>
    <s v="KC-16675"/>
    <x v="169"/>
    <x v="1"/>
    <s v="United States"/>
    <x v="315"/>
    <x v="2"/>
    <n v="32303"/>
    <x v="0"/>
    <s v="OFF-PA-10001667"/>
    <x v="1"/>
    <s v="Paper"/>
    <s v="Great White Multi-Use Recycled Paper (20Lb. and 84 Bright)"/>
    <n v="62.192000000000007"/>
    <n v="13"/>
    <n v="0.2"/>
    <n v="19.434999999999995"/>
    <n v="42.757000000000012"/>
  </r>
  <r>
    <n v="3171"/>
    <s v="CA-2014-107461"/>
    <n v="2014"/>
    <x v="202"/>
    <d v="2014-12-27T00:00:00"/>
    <n v="5"/>
    <s v="Second Class"/>
    <s v="PK-19075"/>
    <x v="7"/>
    <x v="0"/>
    <s v="United States"/>
    <x v="29"/>
    <x v="20"/>
    <n v="29203"/>
    <x v="0"/>
    <s v="OFF-BI-10002003"/>
    <x v="1"/>
    <s v="Binders"/>
    <s v="Ibico Presentation Index for Binding Systems"/>
    <n v="23.88"/>
    <n v="6"/>
    <n v="0"/>
    <n v="11.223600000000001"/>
    <n v="12.656399999999998"/>
  </r>
  <r>
    <n v="3172"/>
    <s v="US-2013-133879"/>
    <n v="2013"/>
    <x v="844"/>
    <d v="2013-03-29T00:00:00"/>
    <n v="7"/>
    <s v="Standard Class"/>
    <s v="KT-16465"/>
    <x v="446"/>
    <x v="0"/>
    <s v="United States"/>
    <x v="22"/>
    <x v="10"/>
    <n v="60623"/>
    <x v="2"/>
    <s v="OFF-BI-10004465"/>
    <x v="1"/>
    <s v="Binders"/>
    <s v="Avery Durable Slant Ring Binders"/>
    <n v="3.1679999999999993"/>
    <n v="2"/>
    <n v="0.8"/>
    <n v="-4.7520000000000007"/>
    <n v="7.92"/>
  </r>
  <r>
    <n v="3173"/>
    <s v="US-2013-133879"/>
    <n v="2013"/>
    <x v="844"/>
    <d v="2013-03-29T00:00:00"/>
    <n v="7"/>
    <s v="Standard Class"/>
    <s v="KT-16465"/>
    <x v="446"/>
    <x v="0"/>
    <s v="United States"/>
    <x v="22"/>
    <x v="10"/>
    <n v="60623"/>
    <x v="2"/>
    <s v="FUR-CH-10000665"/>
    <x v="0"/>
    <s v="Chairs"/>
    <s v="Global Airflow Leather Mesh Back Chair, Black"/>
    <n v="528.42999999999995"/>
    <n v="5"/>
    <n v="0.3"/>
    <n v="0"/>
    <n v="528.42999999999995"/>
  </r>
  <r>
    <n v="3174"/>
    <s v="US-2013-133879"/>
    <n v="2013"/>
    <x v="844"/>
    <d v="2013-03-29T00:00:00"/>
    <n v="7"/>
    <s v="Standard Class"/>
    <s v="KT-16465"/>
    <x v="446"/>
    <x v="0"/>
    <s v="United States"/>
    <x v="22"/>
    <x v="10"/>
    <n v="60623"/>
    <x v="2"/>
    <s v="OFF-AR-10004956"/>
    <x v="1"/>
    <s v="Art"/>
    <s v="Newell 33"/>
    <n v="13.392000000000001"/>
    <n v="3"/>
    <n v="0.2"/>
    <n v="1.5065999999999975"/>
    <n v="11.885400000000004"/>
  </r>
  <r>
    <n v="3175"/>
    <s v="CA-2014-157483"/>
    <n v="2014"/>
    <x v="343"/>
    <d v="2014-11-19T00:00:00"/>
    <n v="7"/>
    <s v="Standard Class"/>
    <s v="EP-13915"/>
    <x v="212"/>
    <x v="0"/>
    <s v="United States"/>
    <x v="66"/>
    <x v="12"/>
    <n v="48227"/>
    <x v="2"/>
    <s v="OFF-AR-10004260"/>
    <x v="1"/>
    <s v="Art"/>
    <s v="Boston 1799 Powerhouse Electric Pencil Sharpener"/>
    <n v="181.86"/>
    <n v="7"/>
    <n v="0"/>
    <n v="50.9208"/>
    <n v="130.93920000000003"/>
  </r>
  <r>
    <n v="3176"/>
    <s v="US-2014-132059"/>
    <n v="2014"/>
    <x v="397"/>
    <d v="2014-09-30T00:00:00"/>
    <n v="6"/>
    <s v="Standard Class"/>
    <s v="AP-10915"/>
    <x v="275"/>
    <x v="0"/>
    <s v="United States"/>
    <x v="299"/>
    <x v="22"/>
    <n v="80525"/>
    <x v="1"/>
    <s v="FUR-BO-10001811"/>
    <x v="0"/>
    <s v="Bookcases"/>
    <s v="Atlantic Metals Mobile 5-Shelf Bookcases, Custom Colors"/>
    <n v="180.58800000000005"/>
    <n v="2"/>
    <n v="0.7"/>
    <n v="-240.78400000000005"/>
    <n v="421.37200000000007"/>
  </r>
  <r>
    <n v="3177"/>
    <s v="US-2014-132059"/>
    <n v="2014"/>
    <x v="397"/>
    <d v="2014-09-30T00:00:00"/>
    <n v="6"/>
    <s v="Standard Class"/>
    <s v="AP-10915"/>
    <x v="275"/>
    <x v="0"/>
    <s v="United States"/>
    <x v="299"/>
    <x v="22"/>
    <n v="80525"/>
    <x v="1"/>
    <s v="TEC-AC-10003280"/>
    <x v="2"/>
    <s v="Accessories"/>
    <s v="Belkin F8E887 USB Wired Ergonomic Keyboard"/>
    <n v="47.984000000000002"/>
    <n v="2"/>
    <n v="0.2"/>
    <n v="0.59979999999999656"/>
    <n v="47.384200000000007"/>
  </r>
  <r>
    <n v="3178"/>
    <s v="CA-2014-122280"/>
    <n v="2014"/>
    <x v="18"/>
    <d v="2014-09-11T00:00:00"/>
    <n v="0"/>
    <s v="Same Day"/>
    <s v="SH-20395"/>
    <x v="129"/>
    <x v="0"/>
    <s v="United States"/>
    <x v="20"/>
    <x v="15"/>
    <n v="10024"/>
    <x v="3"/>
    <s v="OFF-PA-10004911"/>
    <x v="1"/>
    <s v="Paper"/>
    <s v="Rediform S.O.S. 1-Up Phone Message Bk, 4-1/4x3-1/16 Bk, 1 Form/Pg, 40 Messages/Bk, 3/Pk"/>
    <n v="18.760000000000002"/>
    <n v="2"/>
    <n v="0"/>
    <n v="9.0048000000000012"/>
    <n v="9.7552000000000003"/>
  </r>
  <r>
    <n v="3179"/>
    <s v="CA-2014-105235"/>
    <n v="2014"/>
    <x v="256"/>
    <d v="2014-12-12T00:00:00"/>
    <n v="6"/>
    <s v="Standard Class"/>
    <s v="SM-20950"/>
    <x v="416"/>
    <x v="1"/>
    <s v="United States"/>
    <x v="20"/>
    <x v="15"/>
    <n v="10011"/>
    <x v="3"/>
    <s v="FUR-FU-10001487"/>
    <x v="0"/>
    <s v="Furnishings"/>
    <s v="Eldon Expressions Wood and Plastic Desk Accessories, Cherry Wood"/>
    <n v="20.94"/>
    <n v="3"/>
    <n v="0"/>
    <n v="6.0725999999999987"/>
    <n v="14.867400000000004"/>
  </r>
  <r>
    <n v="3180"/>
    <s v="CA-2014-105235"/>
    <n v="2014"/>
    <x v="256"/>
    <d v="2014-12-12T00:00:00"/>
    <n v="6"/>
    <s v="Standard Class"/>
    <s v="SM-20950"/>
    <x v="416"/>
    <x v="1"/>
    <s v="United States"/>
    <x v="20"/>
    <x v="15"/>
    <n v="10011"/>
    <x v="3"/>
    <s v="FUR-FU-10000521"/>
    <x v="0"/>
    <s v="Furnishings"/>
    <s v="Seth Thomas 14&quot; Putty-Colored Wall Clock"/>
    <n v="58.68"/>
    <n v="2"/>
    <n v="0"/>
    <n v="18.190799999999996"/>
    <n v="40.489200000000004"/>
  </r>
  <r>
    <n v="3181"/>
    <s v="CA-2014-105235"/>
    <n v="2014"/>
    <x v="256"/>
    <d v="2014-12-12T00:00:00"/>
    <n v="6"/>
    <s v="Standard Class"/>
    <s v="SM-20950"/>
    <x v="416"/>
    <x v="1"/>
    <s v="United States"/>
    <x v="20"/>
    <x v="15"/>
    <n v="10011"/>
    <x v="3"/>
    <s v="OFF-AP-10001271"/>
    <x v="1"/>
    <s v="Appliances"/>
    <s v="Eureka The Boss Cordless Rechargeable Stick Vac"/>
    <n v="254.89999999999998"/>
    <n v="5"/>
    <n v="0"/>
    <n v="68.823000000000008"/>
    <n v="186.07699999999997"/>
  </r>
  <r>
    <n v="3182"/>
    <s v="CA-2014-152912"/>
    <n v="2014"/>
    <x v="45"/>
    <d v="2014-11-13T00:00:00"/>
    <n v="3"/>
    <s v="Second Class"/>
    <s v="BM-11650"/>
    <x v="312"/>
    <x v="1"/>
    <s v="United States"/>
    <x v="29"/>
    <x v="39"/>
    <n v="21044"/>
    <x v="3"/>
    <s v="OFF-BI-10004728"/>
    <x v="1"/>
    <s v="Binders"/>
    <s v="Wilson Jones Turn Tabs Binder Tool for Ring Binders"/>
    <n v="9.64"/>
    <n v="2"/>
    <n v="0"/>
    <n v="4.4344000000000001"/>
    <n v="5.2056000000000004"/>
  </r>
  <r>
    <n v="3183"/>
    <s v="CA-2014-152912"/>
    <n v="2014"/>
    <x v="45"/>
    <d v="2014-11-13T00:00:00"/>
    <n v="3"/>
    <s v="Second Class"/>
    <s v="BM-11650"/>
    <x v="312"/>
    <x v="1"/>
    <s v="United States"/>
    <x v="29"/>
    <x v="39"/>
    <n v="21044"/>
    <x v="3"/>
    <s v="TEC-AC-10004666"/>
    <x v="2"/>
    <s v="Accessories"/>
    <s v="Maxell iVDR EX 500GB Cartridge"/>
    <n v="826.62000000000012"/>
    <n v="3"/>
    <n v="0"/>
    <n v="355.4466000000001"/>
    <n v="471.17340000000002"/>
  </r>
  <r>
    <n v="3184"/>
    <s v="CA-2014-152912"/>
    <n v="2014"/>
    <x v="45"/>
    <d v="2014-11-13T00:00:00"/>
    <n v="3"/>
    <s v="Second Class"/>
    <s v="BM-11650"/>
    <x v="312"/>
    <x v="1"/>
    <s v="United States"/>
    <x v="29"/>
    <x v="39"/>
    <n v="21044"/>
    <x v="3"/>
    <s v="OFF-ST-10003208"/>
    <x v="1"/>
    <s v="Storage"/>
    <s v="Adjustable Depth Letter/Legal Cart"/>
    <n v="1633.14"/>
    <n v="9"/>
    <n v="0"/>
    <n v="473.61059999999975"/>
    <n v="1159.5294000000004"/>
  </r>
  <r>
    <n v="3185"/>
    <s v="CA-2014-152912"/>
    <n v="2014"/>
    <x v="45"/>
    <d v="2014-11-13T00:00:00"/>
    <n v="3"/>
    <s v="Second Class"/>
    <s v="BM-11650"/>
    <x v="312"/>
    <x v="1"/>
    <s v="United States"/>
    <x v="29"/>
    <x v="39"/>
    <n v="21044"/>
    <x v="3"/>
    <s v="OFF-ST-10003208"/>
    <x v="1"/>
    <s v="Storage"/>
    <s v="Adjustable Depth Letter/Legal Cart"/>
    <n v="544.38"/>
    <n v="3"/>
    <n v="0"/>
    <n v="157.87019999999993"/>
    <n v="386.50980000000004"/>
  </r>
  <r>
    <n v="3186"/>
    <s v="CA-2011-123498"/>
    <n v="2011"/>
    <x v="845"/>
    <d v="2011-11-09T00:00:00"/>
    <n v="2"/>
    <s v="First Class"/>
    <s v="TC-20980"/>
    <x v="568"/>
    <x v="1"/>
    <s v="United States"/>
    <x v="12"/>
    <x v="5"/>
    <n v="77041"/>
    <x v="2"/>
    <s v="OFF-BI-10000632"/>
    <x v="1"/>
    <s v="Binders"/>
    <s v="Satellite Sectional Post Binders"/>
    <n v="26.045999999999992"/>
    <n v="3"/>
    <n v="0.8"/>
    <n v="-44.278199999999998"/>
    <n v="70.32419999999999"/>
  </r>
  <r>
    <n v="3187"/>
    <s v="CA-2011-123498"/>
    <n v="2011"/>
    <x v="845"/>
    <d v="2011-11-09T00:00:00"/>
    <n v="2"/>
    <s v="First Class"/>
    <s v="TC-20980"/>
    <x v="568"/>
    <x v="1"/>
    <s v="United States"/>
    <x v="12"/>
    <x v="5"/>
    <n v="77041"/>
    <x v="2"/>
    <s v="OFF-EN-10004773"/>
    <x v="1"/>
    <s v="Envelopes"/>
    <s v="Staples"/>
    <n v="74.352000000000004"/>
    <n v="3"/>
    <n v="0.2"/>
    <n v="26.952599999999997"/>
    <n v="47.399400000000007"/>
  </r>
  <r>
    <n v="3188"/>
    <s v="CA-2014-159352"/>
    <n v="2014"/>
    <x v="846"/>
    <d v="2014-03-18T00:00:00"/>
    <n v="5"/>
    <s v="Standard Class"/>
    <s v="KB-16585"/>
    <x v="10"/>
    <x v="1"/>
    <s v="United States"/>
    <x v="90"/>
    <x v="31"/>
    <n v="1852"/>
    <x v="3"/>
    <s v="TEC-PH-10004700"/>
    <x v="2"/>
    <s v="Phones"/>
    <s v="PowerGen Dual USB Car Charger"/>
    <n v="69.930000000000007"/>
    <n v="7"/>
    <n v="0"/>
    <n v="32.1678"/>
    <n v="37.762200000000007"/>
  </r>
  <r>
    <n v="3189"/>
    <s v="US-2014-146416"/>
    <n v="2014"/>
    <x v="179"/>
    <d v="2014-10-23T00:00:00"/>
    <n v="2"/>
    <s v="Second Class"/>
    <s v="JE-16165"/>
    <x v="68"/>
    <x v="1"/>
    <s v="United States"/>
    <x v="350"/>
    <x v="1"/>
    <n v="95695"/>
    <x v="1"/>
    <s v="OFF-LA-10003714"/>
    <x v="1"/>
    <s v="Labels"/>
    <s v="Avery 510"/>
    <n v="3.75"/>
    <n v="1"/>
    <n v="0"/>
    <n v="1.7999999999999998"/>
    <n v="1.9500000000000002"/>
  </r>
  <r>
    <n v="3190"/>
    <s v="US-2014-146416"/>
    <n v="2014"/>
    <x v="179"/>
    <d v="2014-10-23T00:00:00"/>
    <n v="2"/>
    <s v="Second Class"/>
    <s v="JE-16165"/>
    <x v="68"/>
    <x v="1"/>
    <s v="United States"/>
    <x v="350"/>
    <x v="1"/>
    <n v="95695"/>
    <x v="1"/>
    <s v="OFF-BI-10001787"/>
    <x v="1"/>
    <s v="Binders"/>
    <s v="Wilson Jones Four-Pocket Poly Binders"/>
    <n v="20.928000000000001"/>
    <n v="4"/>
    <n v="0.2"/>
    <n v="7.5864000000000003"/>
    <n v="13.3416"/>
  </r>
  <r>
    <n v="3191"/>
    <s v="US-2012-163783"/>
    <n v="2012"/>
    <x v="17"/>
    <d v="2013-01-01T00:00:00"/>
    <n v="5"/>
    <s v="Standard Class"/>
    <s v="DR-12940"/>
    <x v="660"/>
    <x v="2"/>
    <s v="United States"/>
    <x v="22"/>
    <x v="10"/>
    <n v="60610"/>
    <x v="2"/>
    <s v="OFF-ST-10002957"/>
    <x v="1"/>
    <s v="Storage"/>
    <s v="Sterilite Show Offs Storage Containers"/>
    <n v="12.672000000000001"/>
    <n v="3"/>
    <n v="0.2"/>
    <n v="-3.1680000000000001"/>
    <n v="15.84"/>
  </r>
  <r>
    <n v="3192"/>
    <s v="CA-2014-123981"/>
    <n v="2014"/>
    <x v="280"/>
    <d v="2014-10-09T00:00:00"/>
    <n v="6"/>
    <s v="Standard Class"/>
    <s v="RW-19630"/>
    <x v="338"/>
    <x v="1"/>
    <s v="United States"/>
    <x v="20"/>
    <x v="15"/>
    <n v="10035"/>
    <x v="3"/>
    <s v="TEC-PH-10002115"/>
    <x v="2"/>
    <s v="Phones"/>
    <s v="Plantronics 81402"/>
    <n v="65.989999999999995"/>
    <n v="1"/>
    <n v="0"/>
    <n v="17.157400000000003"/>
    <n v="48.832599999999992"/>
  </r>
  <r>
    <n v="3193"/>
    <s v="CA-2014-158953"/>
    <n v="2014"/>
    <x v="400"/>
    <d v="2014-06-09T00:00:00"/>
    <n v="4"/>
    <s v="Standard Class"/>
    <s v="ML-18040"/>
    <x v="614"/>
    <x v="1"/>
    <s v="United States"/>
    <x v="351"/>
    <x v="5"/>
    <n v="77489"/>
    <x v="2"/>
    <s v="OFF-BI-10002557"/>
    <x v="1"/>
    <s v="Binders"/>
    <s v="Presstex Flexible Ring Binders"/>
    <n v="6.3699999999999983"/>
    <n v="7"/>
    <n v="0.8"/>
    <n v="-9.5550000000000015"/>
    <n v="15.925000000000001"/>
  </r>
  <r>
    <n v="3194"/>
    <s v="CA-2011-165428"/>
    <n v="2011"/>
    <x v="416"/>
    <d v="2011-09-04T00:00:00"/>
    <n v="3"/>
    <s v="First Class"/>
    <s v="JL-15130"/>
    <x v="691"/>
    <x v="0"/>
    <s v="United States"/>
    <x v="12"/>
    <x v="5"/>
    <n v="77036"/>
    <x v="2"/>
    <s v="OFF-BI-10002949"/>
    <x v="1"/>
    <s v="Binders"/>
    <s v="Prestige Round Ring Binders"/>
    <n v="3.6479999999999992"/>
    <n v="3"/>
    <n v="0.8"/>
    <n v="-6.0192000000000032"/>
    <n v="9.6672000000000029"/>
  </r>
  <r>
    <n v="3195"/>
    <s v="CA-2011-165428"/>
    <n v="2011"/>
    <x v="416"/>
    <d v="2011-09-04T00:00:00"/>
    <n v="3"/>
    <s v="First Class"/>
    <s v="JL-15130"/>
    <x v="691"/>
    <x v="0"/>
    <s v="United States"/>
    <x v="12"/>
    <x v="5"/>
    <n v="77036"/>
    <x v="2"/>
    <s v="OFF-PA-10004100"/>
    <x v="1"/>
    <s v="Paper"/>
    <s v="Xerox 216"/>
    <n v="31.104000000000006"/>
    <n v="6"/>
    <n v="0.2"/>
    <n v="10.8864"/>
    <n v="20.217600000000004"/>
  </r>
  <r>
    <n v="3196"/>
    <s v="CA-2013-169026"/>
    <n v="2013"/>
    <x v="590"/>
    <d v="2013-08-14T00:00:00"/>
    <n v="5"/>
    <s v="Standard Class"/>
    <s v="CM-12655"/>
    <x v="475"/>
    <x v="2"/>
    <s v="United States"/>
    <x v="25"/>
    <x v="35"/>
    <n v="39212"/>
    <x v="0"/>
    <s v="OFF-FA-10001883"/>
    <x v="1"/>
    <s v="Fasteners"/>
    <s v="Alliance Super-Size Bands, Assorted Sizes"/>
    <n v="23.34"/>
    <n v="3"/>
    <n v="0"/>
    <n v="0.23339999999999961"/>
    <n v="23.1066"/>
  </r>
  <r>
    <n v="3197"/>
    <s v="CA-2014-109750"/>
    <n v="2014"/>
    <x v="847"/>
    <d v="2014-07-29T00:00:00"/>
    <n v="6"/>
    <s v="Standard Class"/>
    <s v="FH-14365"/>
    <x v="92"/>
    <x v="1"/>
    <s v="United States"/>
    <x v="20"/>
    <x v="15"/>
    <n v="10009"/>
    <x v="3"/>
    <s v="TEC-PH-10000702"/>
    <x v="2"/>
    <s v="Phones"/>
    <s v="Square Credit Card Reader, 4 1/2&quot; x 4 1/2&quot; x 1&quot;, White"/>
    <n v="29.97"/>
    <n v="3"/>
    <n v="0"/>
    <n v="14.085899999999999"/>
    <n v="15.8841"/>
  </r>
  <r>
    <n v="3198"/>
    <s v="CA-2012-149384"/>
    <n v="2012"/>
    <x v="848"/>
    <d v="2012-07-10T00:00:00"/>
    <n v="0"/>
    <s v="Same Day"/>
    <s v="EH-13945"/>
    <x v="13"/>
    <x v="0"/>
    <s v="United States"/>
    <x v="228"/>
    <x v="16"/>
    <n v="85281"/>
    <x v="1"/>
    <s v="OFF-BI-10003196"/>
    <x v="1"/>
    <s v="Binders"/>
    <s v="Accohide Poly Flexible Ring Binders"/>
    <n v="3.366000000000001"/>
    <n v="3"/>
    <n v="0.7"/>
    <n v="-2.2439999999999989"/>
    <n v="5.6099999999999994"/>
  </r>
  <r>
    <n v="3199"/>
    <s v="CA-2011-131527"/>
    <n v="2011"/>
    <x v="588"/>
    <d v="2011-12-07T00:00:00"/>
    <n v="6"/>
    <s v="Standard Class"/>
    <s v="TB-21280"/>
    <x v="509"/>
    <x v="0"/>
    <s v="United States"/>
    <x v="108"/>
    <x v="3"/>
    <n v="28540"/>
    <x v="0"/>
    <s v="TEC-PH-10001644"/>
    <x v="2"/>
    <s v="Phones"/>
    <s v="BlueLounge Milo Smartphone Stand, White/Metallic"/>
    <n v="95.968000000000004"/>
    <n v="4"/>
    <n v="0.2"/>
    <n v="9.5968000000000053"/>
    <n v="86.371200000000002"/>
  </r>
  <r>
    <n v="3200"/>
    <s v="CA-2014-164000"/>
    <n v="2014"/>
    <x v="404"/>
    <d v="2014-12-23T00:00:00"/>
    <n v="4"/>
    <s v="Standard Class"/>
    <s v="AH-10030"/>
    <x v="692"/>
    <x v="1"/>
    <s v="United States"/>
    <x v="10"/>
    <x v="9"/>
    <n v="19134"/>
    <x v="3"/>
    <s v="OFF-AR-10003183"/>
    <x v="1"/>
    <s v="Art"/>
    <s v="Avery Fluorescent Highlighter Four-Color Set"/>
    <n v="18.704000000000001"/>
    <n v="7"/>
    <n v="0.2"/>
    <n v="2.3379999999999983"/>
    <n v="16.366000000000003"/>
  </r>
  <r>
    <n v="3201"/>
    <s v="CA-2011-164224"/>
    <n v="2011"/>
    <x v="598"/>
    <d v="2011-05-20T00:00:00"/>
    <n v="2"/>
    <s v="Second Class"/>
    <s v="TT-21070"/>
    <x v="74"/>
    <x v="0"/>
    <s v="United States"/>
    <x v="59"/>
    <x v="24"/>
    <n v="44312"/>
    <x v="3"/>
    <s v="FUR-FU-10000308"/>
    <x v="0"/>
    <s v="Furnishings"/>
    <s v="Deflect-o Glass Clear Studded Chair Mats"/>
    <n v="149.232"/>
    <n v="3"/>
    <n v="0.2"/>
    <n v="3.7308000000000021"/>
    <n v="145.50119999999998"/>
  </r>
  <r>
    <n v="3202"/>
    <s v="CA-2011-164224"/>
    <n v="2011"/>
    <x v="598"/>
    <d v="2011-05-20T00:00:00"/>
    <n v="2"/>
    <s v="Second Class"/>
    <s v="TT-21070"/>
    <x v="74"/>
    <x v="0"/>
    <s v="United States"/>
    <x v="59"/>
    <x v="24"/>
    <n v="44312"/>
    <x v="3"/>
    <s v="OFF-PA-10001526"/>
    <x v="1"/>
    <s v="Paper"/>
    <s v="Xerox 1949"/>
    <n v="15.936000000000002"/>
    <n v="4"/>
    <n v="0.2"/>
    <n v="5.7768000000000015"/>
    <n v="10.1592"/>
  </r>
  <r>
    <n v="3203"/>
    <s v="CA-2011-158372"/>
    <n v="2011"/>
    <x v="849"/>
    <d v="2011-11-16T00:00:00"/>
    <n v="6"/>
    <s v="Standard Class"/>
    <s v="RD-19900"/>
    <x v="76"/>
    <x v="0"/>
    <s v="United States"/>
    <x v="70"/>
    <x v="1"/>
    <n v="92037"/>
    <x v="1"/>
    <s v="TEC-PH-10002103"/>
    <x v="2"/>
    <s v="Phones"/>
    <s v="Jabra SPEAK 410"/>
    <n v="601.53599999999994"/>
    <n v="8"/>
    <n v="0.2"/>
    <n v="60.153600000000012"/>
    <n v="541.38239999999996"/>
  </r>
  <r>
    <n v="3204"/>
    <s v="CA-2011-158372"/>
    <n v="2011"/>
    <x v="849"/>
    <d v="2011-11-16T00:00:00"/>
    <n v="6"/>
    <s v="Standard Class"/>
    <s v="RD-19900"/>
    <x v="76"/>
    <x v="0"/>
    <s v="United States"/>
    <x v="70"/>
    <x v="1"/>
    <n v="92037"/>
    <x v="1"/>
    <s v="TEC-AC-10004209"/>
    <x v="2"/>
    <s v="Accessories"/>
    <s v="Memorex Froggy Flash Drive 4 GB"/>
    <n v="10.99"/>
    <n v="1"/>
    <n v="0"/>
    <n v="4.2861000000000002"/>
    <n v="6.7039"/>
  </r>
  <r>
    <n v="3205"/>
    <s v="CA-2011-158372"/>
    <n v="2011"/>
    <x v="849"/>
    <d v="2011-11-16T00:00:00"/>
    <n v="6"/>
    <s v="Standard Class"/>
    <s v="RD-19900"/>
    <x v="76"/>
    <x v="0"/>
    <s v="United States"/>
    <x v="70"/>
    <x v="1"/>
    <n v="92037"/>
    <x v="1"/>
    <s v="FUR-FU-10000397"/>
    <x v="0"/>
    <s v="Furnishings"/>
    <s v="Luxo Economy Swing Arm Lamp"/>
    <n v="39.880000000000003"/>
    <n v="2"/>
    <n v="0"/>
    <n v="11.166400000000003"/>
    <n v="28.7136"/>
  </r>
  <r>
    <n v="3206"/>
    <s v="CA-2011-158372"/>
    <n v="2011"/>
    <x v="849"/>
    <d v="2011-11-16T00:00:00"/>
    <n v="6"/>
    <s v="Standard Class"/>
    <s v="RD-19900"/>
    <x v="76"/>
    <x v="0"/>
    <s v="United States"/>
    <x v="70"/>
    <x v="1"/>
    <n v="92037"/>
    <x v="1"/>
    <s v="OFF-PA-10002137"/>
    <x v="1"/>
    <s v="Paper"/>
    <s v="Southworth 100% Résumé Paper, 24lb."/>
    <n v="62.24"/>
    <n v="8"/>
    <n v="0"/>
    <n v="28.007999999999996"/>
    <n v="34.232000000000006"/>
  </r>
  <r>
    <n v="3207"/>
    <s v="CA-2011-158372"/>
    <n v="2011"/>
    <x v="849"/>
    <d v="2011-11-16T00:00:00"/>
    <n v="6"/>
    <s v="Standard Class"/>
    <s v="RD-19900"/>
    <x v="76"/>
    <x v="0"/>
    <s v="United States"/>
    <x v="70"/>
    <x v="1"/>
    <n v="92037"/>
    <x v="1"/>
    <s v="FUR-FU-10001867"/>
    <x v="0"/>
    <s v="Furnishings"/>
    <s v="Eldon Expressions Punched Metal &amp; Wood Desk Accessories, Pewter &amp; Cherry"/>
    <n v="53.2"/>
    <n v="5"/>
    <n v="0"/>
    <n v="14.896000000000003"/>
    <n v="38.304000000000002"/>
  </r>
  <r>
    <n v="3208"/>
    <s v="CA-2011-158372"/>
    <n v="2011"/>
    <x v="849"/>
    <d v="2011-11-16T00:00:00"/>
    <n v="6"/>
    <s v="Standard Class"/>
    <s v="RD-19900"/>
    <x v="76"/>
    <x v="0"/>
    <s v="United States"/>
    <x v="70"/>
    <x v="1"/>
    <n v="92037"/>
    <x v="1"/>
    <s v="OFF-LA-10000407"/>
    <x v="1"/>
    <s v="Labels"/>
    <s v="Avery White Multi-Purpose Labels"/>
    <n v="39.840000000000003"/>
    <n v="8"/>
    <n v="0"/>
    <n v="18.3264"/>
    <n v="21.513600000000004"/>
  </r>
  <r>
    <n v="3209"/>
    <s v="CA-2013-108882"/>
    <n v="2013"/>
    <x v="850"/>
    <d v="2013-01-15T00:00:00"/>
    <n v="6"/>
    <s v="Standard Class"/>
    <s v="LA-16780"/>
    <x v="156"/>
    <x v="1"/>
    <s v="United States"/>
    <x v="201"/>
    <x v="1"/>
    <n v="93727"/>
    <x v="1"/>
    <s v="TEC-AC-10000420"/>
    <x v="2"/>
    <s v="Accessories"/>
    <s v="Logitech G500s Laser Gaming Mouse with Adjustable Weight Tuning"/>
    <n v="349.95"/>
    <n v="5"/>
    <n v="0"/>
    <n v="118.98299999999999"/>
    <n v="230.96699999999998"/>
  </r>
  <r>
    <n v="3210"/>
    <s v="CA-2013-108882"/>
    <n v="2013"/>
    <x v="850"/>
    <d v="2013-01-15T00:00:00"/>
    <n v="6"/>
    <s v="Standard Class"/>
    <s v="LA-16780"/>
    <x v="156"/>
    <x v="1"/>
    <s v="United States"/>
    <x v="201"/>
    <x v="1"/>
    <n v="93727"/>
    <x v="1"/>
    <s v="TEC-PH-10002726"/>
    <x v="2"/>
    <s v="Phones"/>
    <s v="netTALK DUO VoIP Telephone Service"/>
    <n v="377.92800000000005"/>
    <n v="9"/>
    <n v="0.2"/>
    <n v="141.72300000000001"/>
    <n v="236.20500000000004"/>
  </r>
  <r>
    <n v="3211"/>
    <s v="US-2014-108245"/>
    <n v="2014"/>
    <x v="585"/>
    <d v="2014-09-28T00:00:00"/>
    <n v="5"/>
    <s v="Standard Class"/>
    <s v="SH-19975"/>
    <x v="64"/>
    <x v="1"/>
    <s v="United States"/>
    <x v="352"/>
    <x v="5"/>
    <n v="77581"/>
    <x v="2"/>
    <s v="OFF-EN-10001415"/>
    <x v="1"/>
    <s v="Envelopes"/>
    <s v="Staples"/>
    <n v="13.392000000000001"/>
    <n v="3"/>
    <n v="0.2"/>
    <n v="5.0220000000000002"/>
    <n v="8.370000000000001"/>
  </r>
  <r>
    <n v="3212"/>
    <s v="US-2014-108245"/>
    <n v="2014"/>
    <x v="585"/>
    <d v="2014-09-28T00:00:00"/>
    <n v="5"/>
    <s v="Standard Class"/>
    <s v="SH-19975"/>
    <x v="64"/>
    <x v="1"/>
    <s v="United States"/>
    <x v="352"/>
    <x v="5"/>
    <n v="77581"/>
    <x v="2"/>
    <s v="OFF-BI-10000773"/>
    <x v="1"/>
    <s v="Binders"/>
    <s v="Insertable Tab Post Binder Dividers"/>
    <n v="11.227999999999998"/>
    <n v="7"/>
    <n v="0.8"/>
    <n v="-18.52620000000001"/>
    <n v="29.754200000000008"/>
  </r>
  <r>
    <n v="3213"/>
    <s v="CA-2011-142314"/>
    <n v="2011"/>
    <x v="851"/>
    <d v="2011-12-28T00:00:00"/>
    <n v="5"/>
    <s v="Standard Class"/>
    <s v="SF-20200"/>
    <x v="227"/>
    <x v="0"/>
    <s v="United States"/>
    <x v="102"/>
    <x v="14"/>
    <n v="47374"/>
    <x v="2"/>
    <s v="OFF-AP-10002350"/>
    <x v="1"/>
    <s v="Appliances"/>
    <s v="Belkin F9H710-06 7 Outlet SurgeMaster Surge Protector"/>
    <n v="207.24"/>
    <n v="11"/>
    <n v="0"/>
    <n v="58.027200000000001"/>
    <n v="149.21280000000002"/>
  </r>
  <r>
    <n v="3214"/>
    <s v="CA-2013-132409"/>
    <n v="2013"/>
    <x v="439"/>
    <d v="2013-06-02T00:00:00"/>
    <n v="6"/>
    <s v="Standard Class"/>
    <s v="TH-21235"/>
    <x v="260"/>
    <x v="1"/>
    <s v="United States"/>
    <x v="10"/>
    <x v="9"/>
    <n v="19134"/>
    <x v="3"/>
    <s v="OFF-AR-10001919"/>
    <x v="1"/>
    <s v="Art"/>
    <s v="OIC #2 Pencils, Medium Soft"/>
    <n v="1.504"/>
    <n v="1"/>
    <n v="0.2"/>
    <n v="0.16919999999999991"/>
    <n v="1.3348"/>
  </r>
  <r>
    <n v="3215"/>
    <s v="CA-2013-132409"/>
    <n v="2013"/>
    <x v="439"/>
    <d v="2013-06-02T00:00:00"/>
    <n v="6"/>
    <s v="Standard Class"/>
    <s v="TH-21235"/>
    <x v="260"/>
    <x v="1"/>
    <s v="United States"/>
    <x v="10"/>
    <x v="9"/>
    <n v="19134"/>
    <x v="3"/>
    <s v="OFF-AP-10002082"/>
    <x v="1"/>
    <s v="Appliances"/>
    <s v="Holmes HEPA Air Purifier"/>
    <n v="34.848000000000006"/>
    <n v="2"/>
    <n v="0.2"/>
    <n v="6.5339999999999971"/>
    <n v="28.314000000000007"/>
  </r>
  <r>
    <n v="3216"/>
    <s v="CA-2014-150189"/>
    <n v="2014"/>
    <x v="141"/>
    <d v="2014-07-11T00:00:00"/>
    <n v="2"/>
    <s v="First Class"/>
    <s v="VG-21790"/>
    <x v="364"/>
    <x v="0"/>
    <s v="United States"/>
    <x v="353"/>
    <x v="1"/>
    <n v="94403"/>
    <x v="1"/>
    <s v="OFF-LA-10002762"/>
    <x v="1"/>
    <s v="Labels"/>
    <s v="Avery 485"/>
    <n v="75.179999999999993"/>
    <n v="6"/>
    <n v="0"/>
    <n v="35.334599999999995"/>
    <n v="39.845399999999998"/>
  </r>
  <r>
    <n v="3217"/>
    <s v="CA-2011-114433"/>
    <n v="2011"/>
    <x v="8"/>
    <d v="2011-05-17T00:00:00"/>
    <n v="4"/>
    <s v="Standard Class"/>
    <s v="NP-18325"/>
    <x v="268"/>
    <x v="0"/>
    <s v="United States"/>
    <x v="182"/>
    <x v="1"/>
    <n v="94601"/>
    <x v="1"/>
    <s v="TEC-AC-10002800"/>
    <x v="2"/>
    <s v="Accessories"/>
    <s v="Plantronics Audio 478 Stereo USB Headset"/>
    <n v="149.97"/>
    <n v="3"/>
    <n v="0"/>
    <n v="52.489499999999992"/>
    <n v="97.480500000000006"/>
  </r>
  <r>
    <n v="3218"/>
    <s v="CA-2014-104640"/>
    <n v="2014"/>
    <x v="468"/>
    <d v="2014-11-17T00:00:00"/>
    <n v="6"/>
    <s v="Standard Class"/>
    <s v="FH-14275"/>
    <x v="395"/>
    <x v="1"/>
    <s v="United States"/>
    <x v="20"/>
    <x v="15"/>
    <n v="10024"/>
    <x v="3"/>
    <s v="OFF-BI-10003925"/>
    <x v="1"/>
    <s v="Binders"/>
    <s v="Fellowes PB300 Plastic Comb Binding Machine"/>
    <n v="931.17600000000016"/>
    <n v="3"/>
    <n v="0.2"/>
    <n v="314.27190000000002"/>
    <n v="616.9041000000002"/>
  </r>
  <r>
    <n v="3219"/>
    <s v="CA-2014-104640"/>
    <n v="2014"/>
    <x v="468"/>
    <d v="2014-11-17T00:00:00"/>
    <n v="6"/>
    <s v="Standard Class"/>
    <s v="FH-14275"/>
    <x v="395"/>
    <x v="1"/>
    <s v="United States"/>
    <x v="20"/>
    <x v="15"/>
    <n v="10024"/>
    <x v="3"/>
    <s v="TEC-PH-10002200"/>
    <x v="2"/>
    <s v="Phones"/>
    <s v="Aastra 6757i CT Wireless VoIP phone"/>
    <n v="430.88"/>
    <n v="2"/>
    <n v="0"/>
    <n v="124.95519999999999"/>
    <n v="305.9248"/>
  </r>
  <r>
    <n v="3220"/>
    <s v="US-2012-137008"/>
    <n v="2012"/>
    <x v="653"/>
    <d v="2012-10-08T00:00:00"/>
    <n v="6"/>
    <s v="Standard Class"/>
    <s v="JP-15460"/>
    <x v="687"/>
    <x v="1"/>
    <s v="United States"/>
    <x v="80"/>
    <x v="30"/>
    <n v="8701"/>
    <x v="3"/>
    <s v="OFF-PA-10001295"/>
    <x v="1"/>
    <s v="Paper"/>
    <s v="Computer Printout Paper with Letter-Trim Perforations"/>
    <n v="94.85"/>
    <n v="5"/>
    <n v="0"/>
    <n v="45.527999999999992"/>
    <n v="49.322000000000003"/>
  </r>
  <r>
    <n v="3221"/>
    <s v="US-2012-137008"/>
    <n v="2012"/>
    <x v="653"/>
    <d v="2012-10-08T00:00:00"/>
    <n v="6"/>
    <s v="Standard Class"/>
    <s v="JP-15460"/>
    <x v="687"/>
    <x v="1"/>
    <s v="United States"/>
    <x v="80"/>
    <x v="30"/>
    <n v="8701"/>
    <x v="3"/>
    <s v="OFF-EN-10002500"/>
    <x v="1"/>
    <s v="Envelopes"/>
    <s v="Globe Weis Peel &amp; Seel First Class Envelopes"/>
    <n v="51.12"/>
    <n v="4"/>
    <n v="0"/>
    <n v="23.003999999999998"/>
    <n v="28.116"/>
  </r>
  <r>
    <n v="3222"/>
    <s v="US-2012-137008"/>
    <n v="2012"/>
    <x v="653"/>
    <d v="2012-10-08T00:00:00"/>
    <n v="6"/>
    <s v="Standard Class"/>
    <s v="JP-15460"/>
    <x v="687"/>
    <x v="1"/>
    <s v="United States"/>
    <x v="80"/>
    <x v="30"/>
    <n v="8701"/>
    <x v="3"/>
    <s v="TEC-AC-10000892"/>
    <x v="2"/>
    <s v="Accessories"/>
    <s v="NETGEAR N750 Dual Band Wi-Fi Gigabit Router"/>
    <n v="90"/>
    <n v="1"/>
    <n v="0"/>
    <n v="32.4"/>
    <n v="57.6"/>
  </r>
  <r>
    <n v="3223"/>
    <s v="CA-2011-108189"/>
    <n v="2011"/>
    <x v="852"/>
    <d v="2011-10-05T00:00:00"/>
    <n v="3"/>
    <s v="First Class"/>
    <s v="ES-14080"/>
    <x v="20"/>
    <x v="1"/>
    <s v="United States"/>
    <x v="228"/>
    <x v="16"/>
    <n v="85281"/>
    <x v="1"/>
    <s v="OFF-PA-10001838"/>
    <x v="1"/>
    <s v="Paper"/>
    <s v="Adams Telephone Message Book W/Dividers/Space For Phone Numbers, 5 1/4&quot;X8 1/2&quot;, 300/Messages"/>
    <n v="9.4079999999999995"/>
    <n v="2"/>
    <n v="0.2"/>
    <n v="3.4103999999999997"/>
    <n v="5.9976000000000003"/>
  </r>
  <r>
    <n v="3224"/>
    <s v="CA-2011-108189"/>
    <n v="2011"/>
    <x v="852"/>
    <d v="2011-10-05T00:00:00"/>
    <n v="3"/>
    <s v="First Class"/>
    <s v="ES-14080"/>
    <x v="20"/>
    <x v="1"/>
    <s v="United States"/>
    <x v="228"/>
    <x v="16"/>
    <n v="85281"/>
    <x v="1"/>
    <s v="OFF-FA-10000735"/>
    <x v="1"/>
    <s v="Fasteners"/>
    <s v="Staples"/>
    <n v="4.6719999999999997"/>
    <n v="2"/>
    <n v="0.2"/>
    <n v="1.4599999999999997"/>
    <n v="3.2119999999999997"/>
  </r>
  <r>
    <n v="3225"/>
    <s v="CA-2011-108189"/>
    <n v="2011"/>
    <x v="852"/>
    <d v="2011-10-05T00:00:00"/>
    <n v="3"/>
    <s v="First Class"/>
    <s v="ES-14080"/>
    <x v="20"/>
    <x v="1"/>
    <s v="United States"/>
    <x v="228"/>
    <x v="16"/>
    <n v="85281"/>
    <x v="1"/>
    <s v="TEC-PH-10001760"/>
    <x v="2"/>
    <s v="Phones"/>
    <s v="Bose SoundLink Bluetooth Speaker"/>
    <n v="318.40000000000003"/>
    <n v="2"/>
    <n v="0.2"/>
    <n v="107.46"/>
    <n v="210.94000000000005"/>
  </r>
  <r>
    <n v="3226"/>
    <s v="CA-2011-108189"/>
    <n v="2011"/>
    <x v="852"/>
    <d v="2011-10-05T00:00:00"/>
    <n v="3"/>
    <s v="First Class"/>
    <s v="ES-14080"/>
    <x v="20"/>
    <x v="1"/>
    <s v="United States"/>
    <x v="228"/>
    <x v="16"/>
    <n v="85281"/>
    <x v="1"/>
    <s v="OFF-EN-10004846"/>
    <x v="1"/>
    <s v="Envelopes"/>
    <s v="Letter or Legal Size Expandable Poly String Tie Envelopes"/>
    <n v="12.768000000000001"/>
    <n v="6"/>
    <n v="0.2"/>
    <n v="4.628400000000001"/>
    <n v="8.1395999999999997"/>
  </r>
  <r>
    <n v="3227"/>
    <s v="CA-2011-108189"/>
    <n v="2011"/>
    <x v="852"/>
    <d v="2011-10-05T00:00:00"/>
    <n v="3"/>
    <s v="First Class"/>
    <s v="ES-14080"/>
    <x v="20"/>
    <x v="1"/>
    <s v="United States"/>
    <x v="228"/>
    <x v="16"/>
    <n v="85281"/>
    <x v="1"/>
    <s v="OFF-SU-10003567"/>
    <x v="1"/>
    <s v="Supplies"/>
    <s v="Stiletto Hand Letter Openers"/>
    <n v="15.36"/>
    <n v="2"/>
    <n v="0.2"/>
    <n v="-3.2639999999999993"/>
    <n v="18.623999999999999"/>
  </r>
  <r>
    <n v="3228"/>
    <s v="CA-2011-108189"/>
    <n v="2011"/>
    <x v="852"/>
    <d v="2011-10-05T00:00:00"/>
    <n v="3"/>
    <s v="First Class"/>
    <s v="ES-14080"/>
    <x v="20"/>
    <x v="1"/>
    <s v="United States"/>
    <x v="228"/>
    <x v="16"/>
    <n v="85281"/>
    <x v="1"/>
    <s v="TEC-PH-10001557"/>
    <x v="2"/>
    <s v="Phones"/>
    <s v="Pyle PMP37LED"/>
    <n v="230.376"/>
    <n v="3"/>
    <n v="0.2"/>
    <n v="20.157899999999991"/>
    <n v="210.21810000000002"/>
  </r>
  <r>
    <n v="3229"/>
    <s v="CA-2011-108189"/>
    <n v="2011"/>
    <x v="852"/>
    <d v="2011-10-05T00:00:00"/>
    <n v="3"/>
    <s v="First Class"/>
    <s v="ES-14080"/>
    <x v="20"/>
    <x v="1"/>
    <s v="United States"/>
    <x v="228"/>
    <x v="16"/>
    <n v="85281"/>
    <x v="1"/>
    <s v="TEC-AC-10003038"/>
    <x v="2"/>
    <s v="Accessories"/>
    <s v="Kingston Digital DataTraveler 16GB USB 2.0"/>
    <n v="7.16"/>
    <n v="1"/>
    <n v="0.2"/>
    <n v="-8.9500000000001023E-2"/>
    <n v="7.2495000000000012"/>
  </r>
  <r>
    <n v="3230"/>
    <s v="CA-2011-154641"/>
    <n v="2011"/>
    <x v="430"/>
    <d v="2011-08-16T00:00:00"/>
    <n v="5"/>
    <s v="Standard Class"/>
    <s v="KL-16645"/>
    <x v="107"/>
    <x v="0"/>
    <s v="United States"/>
    <x v="20"/>
    <x v="15"/>
    <n v="10035"/>
    <x v="3"/>
    <s v="OFF-ST-10004459"/>
    <x v="1"/>
    <s v="Storage"/>
    <s v="Tennsco Single-Tier Lockers"/>
    <n v="375.34"/>
    <n v="1"/>
    <n v="0"/>
    <n v="18.766999999999996"/>
    <n v="356.57299999999998"/>
  </r>
  <r>
    <n v="3231"/>
    <s v="CA-2014-131625"/>
    <n v="2014"/>
    <x v="853"/>
    <d v="2014-09-06T00:00:00"/>
    <n v="4"/>
    <s v="Second Class"/>
    <s v="BN-11515"/>
    <x v="202"/>
    <x v="0"/>
    <s v="United States"/>
    <x v="20"/>
    <x v="15"/>
    <n v="10009"/>
    <x v="3"/>
    <s v="FUR-FU-10004960"/>
    <x v="0"/>
    <s v="Furnishings"/>
    <s v="Seth Thomas 12&quot; Clock w/ Goldtone Case"/>
    <n v="114.9"/>
    <n v="5"/>
    <n v="0"/>
    <n v="39.066000000000003"/>
    <n v="75.834000000000003"/>
  </r>
  <r>
    <n v="3232"/>
    <s v="US-2014-156356"/>
    <n v="2014"/>
    <x v="513"/>
    <d v="2014-04-23T00:00:00"/>
    <n v="6"/>
    <s v="Standard Class"/>
    <s v="ND-18370"/>
    <x v="444"/>
    <x v="0"/>
    <s v="United States"/>
    <x v="12"/>
    <x v="5"/>
    <n v="77095"/>
    <x v="2"/>
    <s v="OFF-BI-10000632"/>
    <x v="1"/>
    <s v="Binders"/>
    <s v="Satellite Sectional Post Binders"/>
    <n v="26.045999999999992"/>
    <n v="3"/>
    <n v="0.8"/>
    <n v="-44.278199999999998"/>
    <n v="70.32419999999999"/>
  </r>
  <r>
    <n v="3233"/>
    <s v="US-2014-156356"/>
    <n v="2014"/>
    <x v="513"/>
    <d v="2014-04-23T00:00:00"/>
    <n v="6"/>
    <s v="Standard Class"/>
    <s v="ND-18370"/>
    <x v="444"/>
    <x v="0"/>
    <s v="United States"/>
    <x v="12"/>
    <x v="5"/>
    <n v="77095"/>
    <x v="2"/>
    <s v="OFF-BI-10001107"/>
    <x v="1"/>
    <s v="Binders"/>
    <s v="GBC White Gloss Covers, Plain Front"/>
    <n v="2.8959999999999995"/>
    <n v="1"/>
    <n v="0.8"/>
    <n v="-4.7784000000000013"/>
    <n v="7.6744000000000003"/>
  </r>
  <r>
    <n v="3234"/>
    <s v="US-2014-156356"/>
    <n v="2014"/>
    <x v="513"/>
    <d v="2014-04-23T00:00:00"/>
    <n v="6"/>
    <s v="Standard Class"/>
    <s v="ND-18370"/>
    <x v="444"/>
    <x v="0"/>
    <s v="United States"/>
    <x v="12"/>
    <x v="5"/>
    <n v="77095"/>
    <x v="2"/>
    <s v="OFF-ST-10002301"/>
    <x v="1"/>
    <s v="Storage"/>
    <s v="Tennsco Commercial Shelving"/>
    <n v="32.544000000000004"/>
    <n v="2"/>
    <n v="0.2"/>
    <n v="-7.7292000000000041"/>
    <n v="40.27320000000001"/>
  </r>
  <r>
    <n v="3235"/>
    <s v="CA-2013-138933"/>
    <n v="2013"/>
    <x v="423"/>
    <d v="2013-04-28T00:00:00"/>
    <n v="3"/>
    <s v="First Class"/>
    <s v="JL-15130"/>
    <x v="691"/>
    <x v="0"/>
    <s v="United States"/>
    <x v="169"/>
    <x v="1"/>
    <n v="92503"/>
    <x v="1"/>
    <s v="OFF-BI-10003355"/>
    <x v="1"/>
    <s v="Binders"/>
    <s v="Cardinal Holdit Business Card Pockets"/>
    <n v="3.9840000000000004"/>
    <n v="1"/>
    <n v="0.2"/>
    <n v="1.3944000000000001"/>
    <n v="2.5896000000000003"/>
  </r>
  <r>
    <n v="3236"/>
    <s v="CA-2013-140746"/>
    <n v="2013"/>
    <x v="804"/>
    <d v="2013-01-15T00:00:00"/>
    <n v="0"/>
    <s v="Same Day"/>
    <s v="RC-19825"/>
    <x v="116"/>
    <x v="0"/>
    <s v="United States"/>
    <x v="54"/>
    <x v="29"/>
    <n v="6824"/>
    <x v="3"/>
    <s v="FUR-TA-10002903"/>
    <x v="0"/>
    <s v="Tables"/>
    <s v="Bevis Round Bullnose 29&quot; High Table Top"/>
    <n v="181.79699999999997"/>
    <n v="1"/>
    <n v="0.3"/>
    <n v="-15.582599999999999"/>
    <n v="197.37959999999998"/>
  </r>
  <r>
    <n v="3237"/>
    <s v="CA-2013-146836"/>
    <n v="2013"/>
    <x v="440"/>
    <d v="2013-05-03T00:00:00"/>
    <n v="0"/>
    <s v="Same Day"/>
    <s v="CC-12475"/>
    <x v="693"/>
    <x v="0"/>
    <s v="United States"/>
    <x v="20"/>
    <x v="15"/>
    <n v="10024"/>
    <x v="3"/>
    <s v="OFF-ST-10001580"/>
    <x v="1"/>
    <s v="Storage"/>
    <s v="Super Decoflex Portable Personal File"/>
    <n v="44.94"/>
    <n v="3"/>
    <n v="0"/>
    <n v="12.5832"/>
    <n v="32.3568"/>
  </r>
  <r>
    <n v="3238"/>
    <s v="CA-2013-146836"/>
    <n v="2013"/>
    <x v="440"/>
    <d v="2013-05-03T00:00:00"/>
    <n v="0"/>
    <s v="Same Day"/>
    <s v="CC-12475"/>
    <x v="693"/>
    <x v="0"/>
    <s v="United States"/>
    <x v="20"/>
    <x v="15"/>
    <n v="10024"/>
    <x v="3"/>
    <s v="OFF-BI-10000315"/>
    <x v="1"/>
    <s v="Binders"/>
    <s v="Poly Designer Cover &amp; Back"/>
    <n v="45.576000000000001"/>
    <n v="3"/>
    <n v="0.2"/>
    <n v="15.951599999999997"/>
    <n v="29.624400000000001"/>
  </r>
  <r>
    <n v="3239"/>
    <s v="US-2013-127971"/>
    <n v="2013"/>
    <x v="73"/>
    <d v="2013-11-28T00:00:00"/>
    <n v="7"/>
    <s v="Standard Class"/>
    <s v="DW-13195"/>
    <x v="694"/>
    <x v="1"/>
    <s v="United States"/>
    <x v="12"/>
    <x v="5"/>
    <n v="77095"/>
    <x v="2"/>
    <s v="FUR-CH-10003774"/>
    <x v="0"/>
    <s v="Chairs"/>
    <s v="Global Wood Trimmed Manager's Task Chair, Khaki"/>
    <n v="318.43"/>
    <n v="5"/>
    <n v="0.3"/>
    <n v="-77.333000000000013"/>
    <n v="395.76300000000003"/>
  </r>
  <r>
    <n v="3240"/>
    <s v="US-2013-127971"/>
    <n v="2013"/>
    <x v="73"/>
    <d v="2013-11-28T00:00:00"/>
    <n v="7"/>
    <s v="Standard Class"/>
    <s v="DW-13195"/>
    <x v="694"/>
    <x v="1"/>
    <s v="United States"/>
    <x v="12"/>
    <x v="5"/>
    <n v="77095"/>
    <x v="2"/>
    <s v="TEC-PH-10003095"/>
    <x v="2"/>
    <s v="Phones"/>
    <s v="Samsung HM1900 Bluetooth Headset"/>
    <n v="122.91999999999999"/>
    <n v="7"/>
    <n v="0.2"/>
    <n v="46.095000000000006"/>
    <n v="76.824999999999989"/>
  </r>
  <r>
    <n v="3241"/>
    <s v="US-2013-127971"/>
    <n v="2013"/>
    <x v="73"/>
    <d v="2013-11-28T00:00:00"/>
    <n v="7"/>
    <s v="Standard Class"/>
    <s v="DW-13195"/>
    <x v="694"/>
    <x v="1"/>
    <s v="United States"/>
    <x v="12"/>
    <x v="5"/>
    <n v="77095"/>
    <x v="2"/>
    <s v="FUR-FU-10000023"/>
    <x v="0"/>
    <s v="Furnishings"/>
    <s v="Eldon Wave Desk Accessories"/>
    <n v="7.0679999999999996"/>
    <n v="3"/>
    <n v="0.6"/>
    <n v="-2.8271999999999995"/>
    <n v="9.8951999999999991"/>
  </r>
  <r>
    <n v="3242"/>
    <s v="US-2013-140809"/>
    <n v="2013"/>
    <x v="854"/>
    <d v="2013-02-03T00:00:00"/>
    <n v="2"/>
    <s v="First Class"/>
    <s v="CK-12760"/>
    <x v="316"/>
    <x v="1"/>
    <s v="United States"/>
    <x v="81"/>
    <x v="17"/>
    <n v="22204"/>
    <x v="0"/>
    <s v="OFF-ST-10002214"/>
    <x v="1"/>
    <s v="Storage"/>
    <s v="X-Rack File for Hanging Folders"/>
    <n v="56.449999999999996"/>
    <n v="5"/>
    <n v="0"/>
    <n v="14.676999999999998"/>
    <n v="41.772999999999996"/>
  </r>
  <r>
    <n v="3243"/>
    <s v="CA-2014-114524"/>
    <n v="2014"/>
    <x v="185"/>
    <d v="2014-04-06T00:00:00"/>
    <n v="5"/>
    <s v="Second Class"/>
    <s v="EG-13900"/>
    <x v="283"/>
    <x v="0"/>
    <s v="United States"/>
    <x v="22"/>
    <x v="10"/>
    <n v="60623"/>
    <x v="2"/>
    <s v="OFF-BI-10002799"/>
    <x v="1"/>
    <s v="Binders"/>
    <s v="SlimView Poly Binder, 3/8&quot;"/>
    <n v="13.467999999999998"/>
    <n v="13"/>
    <n v="0.8"/>
    <n v="-22.895600000000005"/>
    <n v="36.363600000000005"/>
  </r>
  <r>
    <n v="3244"/>
    <s v="CA-2014-113355"/>
    <n v="2014"/>
    <x v="96"/>
    <d v="2014-12-06T00:00:00"/>
    <n v="4"/>
    <s v="Standard Class"/>
    <s v="SJ-20215"/>
    <x v="695"/>
    <x v="0"/>
    <s v="United States"/>
    <x v="55"/>
    <x v="5"/>
    <n v="75051"/>
    <x v="2"/>
    <s v="TEC-PH-10004912"/>
    <x v="2"/>
    <s v="Phones"/>
    <s v="Cisco SPA112 2 Port Phone Adapter"/>
    <n v="219.80000000000004"/>
    <n v="5"/>
    <n v="0.2"/>
    <n v="24.727499999999971"/>
    <n v="195.07250000000008"/>
  </r>
  <r>
    <n v="3245"/>
    <s v="CA-2014-113355"/>
    <n v="2014"/>
    <x v="96"/>
    <d v="2014-12-06T00:00:00"/>
    <n v="4"/>
    <s v="Standard Class"/>
    <s v="SJ-20215"/>
    <x v="695"/>
    <x v="0"/>
    <s v="United States"/>
    <x v="55"/>
    <x v="5"/>
    <n v="75051"/>
    <x v="2"/>
    <s v="FUR-CH-10002602"/>
    <x v="0"/>
    <s v="Chairs"/>
    <s v="DMI Arturo Collection Mission-style Design Wood Chair"/>
    <n v="317.05799999999999"/>
    <n v="3"/>
    <n v="0.3"/>
    <n v="-18.117599999999996"/>
    <n v="335.17559999999997"/>
  </r>
  <r>
    <n v="3246"/>
    <s v="US-2014-140907"/>
    <n v="2014"/>
    <x v="389"/>
    <d v="2014-12-13T00:00:00"/>
    <n v="2"/>
    <s v="Second Class"/>
    <s v="BP-11185"/>
    <x v="130"/>
    <x v="1"/>
    <s v="United States"/>
    <x v="4"/>
    <x v="4"/>
    <n v="98103"/>
    <x v="1"/>
    <s v="TEC-AC-10004510"/>
    <x v="2"/>
    <s v="Accessories"/>
    <s v="Logitech Desktop MK120 Mouse and keyboard Combo"/>
    <n v="49.08"/>
    <n v="3"/>
    <n v="0"/>
    <n v="4.9079999999999977"/>
    <n v="44.171999999999997"/>
  </r>
  <r>
    <n v="3247"/>
    <s v="US-2014-140907"/>
    <n v="2014"/>
    <x v="389"/>
    <d v="2014-12-13T00:00:00"/>
    <n v="2"/>
    <s v="Second Class"/>
    <s v="BP-11185"/>
    <x v="130"/>
    <x v="1"/>
    <s v="United States"/>
    <x v="4"/>
    <x v="4"/>
    <n v="98103"/>
    <x v="1"/>
    <s v="OFF-ST-10000060"/>
    <x v="1"/>
    <s v="Storage"/>
    <s v="Fellowes Bankers Box Staxonsteel Drawer File/Stacking System"/>
    <n v="324.90000000000003"/>
    <n v="5"/>
    <n v="0"/>
    <n v="38.988000000000014"/>
    <n v="285.91200000000003"/>
  </r>
  <r>
    <n v="3248"/>
    <s v="US-2014-140907"/>
    <n v="2014"/>
    <x v="389"/>
    <d v="2014-12-13T00:00:00"/>
    <n v="2"/>
    <s v="Second Class"/>
    <s v="BP-11185"/>
    <x v="130"/>
    <x v="1"/>
    <s v="United States"/>
    <x v="4"/>
    <x v="4"/>
    <n v="98103"/>
    <x v="1"/>
    <s v="OFF-AR-10000799"/>
    <x v="1"/>
    <s v="Art"/>
    <s v="Col-Erase Pencils with Erasers"/>
    <n v="18.240000000000002"/>
    <n v="3"/>
    <n v="0"/>
    <n v="5.2895999999999983"/>
    <n v="12.950400000000004"/>
  </r>
  <r>
    <n v="3249"/>
    <s v="CA-2013-159730"/>
    <n v="2013"/>
    <x v="42"/>
    <d v="2013-09-22T00:00:00"/>
    <n v="4"/>
    <s v="Standard Class"/>
    <s v="SJ-20125"/>
    <x v="319"/>
    <x v="2"/>
    <s v="United States"/>
    <x v="4"/>
    <x v="4"/>
    <n v="98103"/>
    <x v="1"/>
    <s v="FUR-CH-10004875"/>
    <x v="0"/>
    <s v="Chairs"/>
    <s v="Harbour Creations 67200 Series Stacking Chairs"/>
    <n v="113.88800000000002"/>
    <n v="2"/>
    <n v="0.2"/>
    <n v="9.9651999999999994"/>
    <n v="103.92280000000002"/>
  </r>
  <r>
    <n v="3250"/>
    <s v="CA-2013-159730"/>
    <n v="2013"/>
    <x v="42"/>
    <d v="2013-09-22T00:00:00"/>
    <n v="4"/>
    <s v="Standard Class"/>
    <s v="SJ-20125"/>
    <x v="319"/>
    <x v="2"/>
    <s v="United States"/>
    <x v="4"/>
    <x v="4"/>
    <n v="98103"/>
    <x v="1"/>
    <s v="TEC-PH-10002085"/>
    <x v="2"/>
    <s v="Phones"/>
    <s v="Clarity 53712"/>
    <n v="105.584"/>
    <n v="2"/>
    <n v="0.2"/>
    <n v="7.9188000000000045"/>
    <n v="97.665199999999999"/>
  </r>
  <r>
    <n v="3251"/>
    <s v="CA-2013-157868"/>
    <n v="2013"/>
    <x v="443"/>
    <d v="2013-12-30T00:00:00"/>
    <n v="6"/>
    <s v="Standard Class"/>
    <s v="MC-17590"/>
    <x v="565"/>
    <x v="1"/>
    <s v="United States"/>
    <x v="354"/>
    <x v="12"/>
    <n v="49505"/>
    <x v="2"/>
    <s v="OFF-FA-10000992"/>
    <x v="1"/>
    <s v="Fasteners"/>
    <s v="Acco Clips to Go Binder Clips, 24 Clips in Two Sizes"/>
    <n v="24.849999999999998"/>
    <n v="7"/>
    <n v="0"/>
    <n v="11.679499999999999"/>
    <n v="13.170499999999999"/>
  </r>
  <r>
    <n v="3252"/>
    <s v="CA-2014-119389"/>
    <n v="2014"/>
    <x v="827"/>
    <d v="2014-04-20T00:00:00"/>
    <n v="2"/>
    <s v="First Class"/>
    <s v="BG-11740"/>
    <x v="696"/>
    <x v="0"/>
    <s v="United States"/>
    <x v="10"/>
    <x v="9"/>
    <n v="19120"/>
    <x v="3"/>
    <s v="FUR-FU-10001473"/>
    <x v="0"/>
    <s v="Furnishings"/>
    <s v="Eldon Executive Woodline II Desk Accessories, Mahogany"/>
    <n v="60.311999999999998"/>
    <n v="3"/>
    <n v="0.2"/>
    <n v="5.2773000000000003"/>
    <n v="55.034700000000001"/>
  </r>
  <r>
    <n v="3253"/>
    <s v="CA-2014-110373"/>
    <n v="2014"/>
    <x v="855"/>
    <d v="2014-10-31T00:00:00"/>
    <n v="3"/>
    <s v="Second Class"/>
    <s v="MA-17560"/>
    <x v="15"/>
    <x v="2"/>
    <s v="United States"/>
    <x v="22"/>
    <x v="10"/>
    <n v="60610"/>
    <x v="2"/>
    <s v="OFF-AR-10003045"/>
    <x v="1"/>
    <s v="Art"/>
    <s v="Prang Colored Pencils"/>
    <n v="7.0559999999999992"/>
    <n v="3"/>
    <n v="0.2"/>
    <n v="2.2050000000000001"/>
    <n v="4.8509999999999991"/>
  </r>
  <r>
    <n v="3254"/>
    <s v="CA-2014-110373"/>
    <n v="2014"/>
    <x v="855"/>
    <d v="2014-10-31T00:00:00"/>
    <n v="3"/>
    <s v="Second Class"/>
    <s v="MA-17560"/>
    <x v="15"/>
    <x v="2"/>
    <s v="United States"/>
    <x v="22"/>
    <x v="10"/>
    <n v="60610"/>
    <x v="2"/>
    <s v="TEC-PH-10001536"/>
    <x v="2"/>
    <s v="Phones"/>
    <s v="Spigen Samsung Galaxy S5 Case Wallet"/>
    <n v="27.183999999999997"/>
    <n v="2"/>
    <n v="0.2"/>
    <n v="2.0387999999999984"/>
    <n v="25.145199999999999"/>
  </r>
  <r>
    <n v="3255"/>
    <s v="CA-2013-155474"/>
    <n v="2013"/>
    <x v="630"/>
    <d v="2013-07-15T00:00:00"/>
    <n v="6"/>
    <s v="Standard Class"/>
    <s v="CC-12220"/>
    <x v="417"/>
    <x v="0"/>
    <s v="United States"/>
    <x v="4"/>
    <x v="4"/>
    <n v="98105"/>
    <x v="1"/>
    <s v="TEC-PH-10001580"/>
    <x v="2"/>
    <s v="Phones"/>
    <s v="Logitech Mobile Speakerphone P710e - speaker phone"/>
    <n v="107.98399999999999"/>
    <n v="1"/>
    <n v="0.2"/>
    <n v="9.4485999999999954"/>
    <n v="98.535399999999996"/>
  </r>
  <r>
    <n v="3256"/>
    <s v="CA-2013-155474"/>
    <n v="2013"/>
    <x v="630"/>
    <d v="2013-07-15T00:00:00"/>
    <n v="6"/>
    <s v="Standard Class"/>
    <s v="CC-12220"/>
    <x v="417"/>
    <x v="0"/>
    <s v="United States"/>
    <x v="4"/>
    <x v="4"/>
    <n v="98105"/>
    <x v="1"/>
    <s v="OFF-BI-10004209"/>
    <x v="1"/>
    <s v="Binders"/>
    <s v="Fellowes Twister Kit, Gray/Clear, 3/pkg"/>
    <n v="19.295999999999999"/>
    <n v="3"/>
    <n v="0.2"/>
    <n v="6.0299999999999994"/>
    <n v="13.266"/>
  </r>
  <r>
    <n v="3257"/>
    <s v="CA-2012-155453"/>
    <n v="2012"/>
    <x v="101"/>
    <d v="2012-08-14T00:00:00"/>
    <n v="5"/>
    <s v="Standard Class"/>
    <s v="RA-19885"/>
    <x v="19"/>
    <x v="1"/>
    <s v="United States"/>
    <x v="108"/>
    <x v="2"/>
    <n v="32216"/>
    <x v="0"/>
    <s v="OFF-LA-10001613"/>
    <x v="1"/>
    <s v="Labels"/>
    <s v="Avery File Folder Labels"/>
    <n v="4.6079999999999997"/>
    <n v="2"/>
    <n v="0.2"/>
    <n v="1.6704000000000001"/>
    <n v="2.9375999999999998"/>
  </r>
  <r>
    <n v="3258"/>
    <s v="US-2013-161844"/>
    <n v="2013"/>
    <x v="10"/>
    <d v="2013-12-15T00:00:00"/>
    <n v="5"/>
    <s v="Second Class"/>
    <s v="DK-12835"/>
    <x v="460"/>
    <x v="1"/>
    <s v="United States"/>
    <x v="47"/>
    <x v="18"/>
    <n v="37064"/>
    <x v="0"/>
    <s v="FUR-TA-10001676"/>
    <x v="0"/>
    <s v="Tables"/>
    <s v="Hon 61000 Series Interactive Training Tables"/>
    <n v="79.97399999999999"/>
    <n v="3"/>
    <n v="0.4"/>
    <n v="-29.323800000000006"/>
    <n v="109.2978"/>
  </r>
  <r>
    <n v="3259"/>
    <s v="US-2013-161844"/>
    <n v="2013"/>
    <x v="10"/>
    <d v="2013-12-15T00:00:00"/>
    <n v="5"/>
    <s v="Second Class"/>
    <s v="DK-12835"/>
    <x v="460"/>
    <x v="1"/>
    <s v="United States"/>
    <x v="47"/>
    <x v="18"/>
    <n v="37064"/>
    <x v="0"/>
    <s v="OFF-BI-10003712"/>
    <x v="1"/>
    <s v="Binders"/>
    <s v="Acco Pressboard Covers with Storage Hooks, 14 7/8&quot; x 11&quot;, Light Blue"/>
    <n v="2.9460000000000006"/>
    <n v="2"/>
    <n v="0.7"/>
    <n v="-2.0621999999999998"/>
    <n v="5.0082000000000004"/>
  </r>
  <r>
    <n v="3260"/>
    <s v="US-2013-162103"/>
    <n v="2013"/>
    <x v="373"/>
    <d v="2013-11-18T00:00:00"/>
    <n v="4"/>
    <s v="Standard Class"/>
    <s v="LB-16795"/>
    <x v="697"/>
    <x v="2"/>
    <s v="United States"/>
    <x v="336"/>
    <x v="10"/>
    <n v="60035"/>
    <x v="2"/>
    <s v="OFF-BI-10000285"/>
    <x v="1"/>
    <s v="Binders"/>
    <s v="XtraLife ClearVue Slant-D Ring Binders by Cardinal"/>
    <n v="3.1359999999999992"/>
    <n v="2"/>
    <n v="0.8"/>
    <n v="-4.7040000000000006"/>
    <n v="7.84"/>
  </r>
  <r>
    <n v="3261"/>
    <s v="CA-2011-151554"/>
    <n v="2011"/>
    <x v="687"/>
    <d v="2011-11-15T00:00:00"/>
    <n v="1"/>
    <s v="First Class"/>
    <s v="CM-11815"/>
    <x v="698"/>
    <x v="1"/>
    <s v="United States"/>
    <x v="45"/>
    <x v="5"/>
    <n v="77506"/>
    <x v="2"/>
    <s v="OFF-PA-10004609"/>
    <x v="1"/>
    <s v="Paper"/>
    <s v="Xerox 221"/>
    <n v="20.736000000000004"/>
    <n v="4"/>
    <n v="0.2"/>
    <n v="7.2576000000000001"/>
    <n v="13.478400000000004"/>
  </r>
  <r>
    <n v="3262"/>
    <s v="CA-2011-140662"/>
    <n v="2011"/>
    <x v="664"/>
    <d v="2011-11-19T00:00:00"/>
    <n v="2"/>
    <s v="First Class"/>
    <s v="TS-21205"/>
    <x v="131"/>
    <x v="1"/>
    <s v="United States"/>
    <x v="8"/>
    <x v="1"/>
    <n v="94109"/>
    <x v="1"/>
    <s v="TEC-AC-10001314"/>
    <x v="2"/>
    <s v="Accessories"/>
    <s v="Case Logic 2.4GHz Wireless Keyboard"/>
    <n v="99.98"/>
    <n v="2"/>
    <n v="0"/>
    <n v="7.9983999999999895"/>
    <n v="91.981600000000014"/>
  </r>
  <r>
    <n v="3263"/>
    <s v="CA-2011-140662"/>
    <n v="2011"/>
    <x v="664"/>
    <d v="2011-11-19T00:00:00"/>
    <n v="2"/>
    <s v="First Class"/>
    <s v="TS-21205"/>
    <x v="131"/>
    <x v="1"/>
    <s v="United States"/>
    <x v="8"/>
    <x v="1"/>
    <n v="94109"/>
    <x v="1"/>
    <s v="OFF-PA-10003395"/>
    <x v="1"/>
    <s v="Paper"/>
    <s v="Xerox 1941"/>
    <n v="733.94999999999993"/>
    <n v="7"/>
    <n v="0"/>
    <n v="352.29599999999999"/>
    <n v="381.65399999999994"/>
  </r>
  <r>
    <n v="3264"/>
    <s v="CA-2011-140662"/>
    <n v="2011"/>
    <x v="664"/>
    <d v="2011-11-19T00:00:00"/>
    <n v="2"/>
    <s v="First Class"/>
    <s v="TS-21205"/>
    <x v="131"/>
    <x v="1"/>
    <s v="United States"/>
    <x v="8"/>
    <x v="1"/>
    <n v="94109"/>
    <x v="1"/>
    <s v="OFF-AP-10001242"/>
    <x v="1"/>
    <s v="Appliances"/>
    <s v="APC 7 Outlet Network SurgeArrest Surge Protector"/>
    <n v="241.44"/>
    <n v="3"/>
    <n v="0"/>
    <n v="72.431999999999988"/>
    <n v="169.00800000000001"/>
  </r>
  <r>
    <n v="3265"/>
    <s v="CA-2013-122518"/>
    <n v="2013"/>
    <x v="758"/>
    <d v="2013-03-09T00:00:00"/>
    <n v="4"/>
    <s v="Second Class"/>
    <s v="RF-19345"/>
    <x v="575"/>
    <x v="1"/>
    <s v="United States"/>
    <x v="100"/>
    <x v="2"/>
    <n v="33180"/>
    <x v="0"/>
    <s v="OFF-LA-10001641"/>
    <x v="1"/>
    <s v="Labels"/>
    <s v="Avery 518"/>
    <n v="10.08"/>
    <n v="4"/>
    <n v="0.2"/>
    <n v="3.528"/>
    <n v="6.5519999999999996"/>
  </r>
  <r>
    <n v="3266"/>
    <s v="US-2011-126571"/>
    <n v="2011"/>
    <x v="856"/>
    <d v="2011-10-15T00:00:00"/>
    <n v="4"/>
    <s v="Standard Class"/>
    <s v="JF-15565"/>
    <x v="535"/>
    <x v="0"/>
    <s v="United States"/>
    <x v="10"/>
    <x v="9"/>
    <n v="19120"/>
    <x v="3"/>
    <s v="OFF-ST-10003816"/>
    <x v="1"/>
    <s v="Storage"/>
    <s v="Fellowes High-Stak Drawer Files"/>
    <n v="281.904"/>
    <n v="2"/>
    <n v="0.2"/>
    <n v="10.571399999999983"/>
    <n v="271.33260000000001"/>
  </r>
  <r>
    <n v="3267"/>
    <s v="US-2011-126571"/>
    <n v="2011"/>
    <x v="856"/>
    <d v="2011-10-15T00:00:00"/>
    <n v="4"/>
    <s v="Standard Class"/>
    <s v="JF-15565"/>
    <x v="535"/>
    <x v="0"/>
    <s v="United States"/>
    <x v="10"/>
    <x v="9"/>
    <n v="19120"/>
    <x v="3"/>
    <s v="OFF-EN-10002230"/>
    <x v="1"/>
    <s v="Envelopes"/>
    <s v="Airmail Envelopes"/>
    <n v="201.43200000000002"/>
    <n v="3"/>
    <n v="0.2"/>
    <n v="67.983299999999986"/>
    <n v="133.44870000000003"/>
  </r>
  <r>
    <n v="3268"/>
    <s v="CA-2011-143840"/>
    <n v="2011"/>
    <x v="857"/>
    <d v="2011-05-29T00:00:00"/>
    <n v="7"/>
    <s v="Standard Class"/>
    <s v="EH-14185"/>
    <x v="699"/>
    <x v="0"/>
    <s v="United States"/>
    <x v="27"/>
    <x v="19"/>
    <n v="35601"/>
    <x v="0"/>
    <s v="TEC-PH-10002660"/>
    <x v="2"/>
    <s v="Phones"/>
    <s v="Nortel Networks T7316 E Nt8 B27"/>
    <n v="135.97999999999999"/>
    <n v="2"/>
    <n v="0"/>
    <n v="33.995000000000005"/>
    <n v="101.98499999999999"/>
  </r>
  <r>
    <n v="3269"/>
    <s v="CA-2011-143840"/>
    <n v="2011"/>
    <x v="857"/>
    <d v="2011-05-29T00:00:00"/>
    <n v="7"/>
    <s v="Standard Class"/>
    <s v="EH-14185"/>
    <x v="699"/>
    <x v="0"/>
    <s v="United States"/>
    <x v="27"/>
    <x v="19"/>
    <n v="35601"/>
    <x v="0"/>
    <s v="TEC-PH-10003171"/>
    <x v="2"/>
    <s v="Phones"/>
    <s v="Plantronics Encore H101 Dual Earpieces Headset"/>
    <n v="44.95"/>
    <n v="1"/>
    <n v="0"/>
    <n v="12.585999999999999"/>
    <n v="32.364000000000004"/>
  </r>
  <r>
    <n v="3270"/>
    <s v="CA-2011-115980"/>
    <n v="2011"/>
    <x v="858"/>
    <d v="2011-07-19T00:00:00"/>
    <n v="4"/>
    <s v="Standard Class"/>
    <s v="VW-21775"/>
    <x v="100"/>
    <x v="1"/>
    <s v="United States"/>
    <x v="298"/>
    <x v="44"/>
    <n v="57103"/>
    <x v="2"/>
    <s v="TEC-AC-10003709"/>
    <x v="2"/>
    <s v="Accessories"/>
    <s v="Maxell 4.7GB DVD-R 5/Pack"/>
    <n v="2.9699999999999998"/>
    <n v="3"/>
    <n v="0"/>
    <n v="1.3068000000000004"/>
    <n v="1.6631999999999993"/>
  </r>
  <r>
    <n v="3271"/>
    <s v="CA-2011-115980"/>
    <n v="2011"/>
    <x v="858"/>
    <d v="2011-07-19T00:00:00"/>
    <n v="4"/>
    <s v="Standard Class"/>
    <s v="VW-21775"/>
    <x v="100"/>
    <x v="1"/>
    <s v="United States"/>
    <x v="298"/>
    <x v="44"/>
    <n v="57103"/>
    <x v="2"/>
    <s v="OFF-FA-10000304"/>
    <x v="1"/>
    <s v="Fasteners"/>
    <s v="Advantus Push Pins"/>
    <n v="6.5400000000000009"/>
    <n v="3"/>
    <n v="0"/>
    <n v="2.6814000000000004"/>
    <n v="3.8586000000000005"/>
  </r>
  <r>
    <n v="3272"/>
    <s v="CA-2012-155145"/>
    <n v="2012"/>
    <x v="17"/>
    <d v="2012-12-29T00:00:00"/>
    <n v="2"/>
    <s v="Second Class"/>
    <s v="KN-16450"/>
    <x v="634"/>
    <x v="1"/>
    <s v="United States"/>
    <x v="355"/>
    <x v="1"/>
    <n v="93277"/>
    <x v="1"/>
    <s v="TEC-AC-10003709"/>
    <x v="2"/>
    <s v="Accessories"/>
    <s v="Maxell 4.7GB DVD-R 5/Pack"/>
    <n v="7.92"/>
    <n v="8"/>
    <n v="0"/>
    <n v="3.4848000000000008"/>
    <n v="4.4351999999999991"/>
  </r>
  <r>
    <n v="3273"/>
    <s v="CA-2012-146038"/>
    <n v="2012"/>
    <x v="97"/>
    <d v="2012-02-16T00:00:00"/>
    <n v="7"/>
    <s v="Standard Class"/>
    <s v="SJ-20215"/>
    <x v="695"/>
    <x v="0"/>
    <s v="United States"/>
    <x v="1"/>
    <x v="1"/>
    <n v="90049"/>
    <x v="1"/>
    <s v="FUR-CH-10002774"/>
    <x v="0"/>
    <s v="Chairs"/>
    <s v="Global Deluxe Stacking Chair, Gray"/>
    <n v="203.92"/>
    <n v="5"/>
    <n v="0.2"/>
    <n v="22.940999999999995"/>
    <n v="180.97899999999998"/>
  </r>
  <r>
    <n v="3274"/>
    <s v="CA-2014-133865"/>
    <n v="2014"/>
    <x v="540"/>
    <d v="2014-05-13T00:00:00"/>
    <n v="4"/>
    <s v="Standard Class"/>
    <s v="PS-19045"/>
    <x v="390"/>
    <x v="2"/>
    <s v="United States"/>
    <x v="1"/>
    <x v="1"/>
    <n v="90032"/>
    <x v="1"/>
    <s v="TEC-CO-10001046"/>
    <x v="2"/>
    <s v="Copiers"/>
    <s v="Canon Imageclass D680 Copier / Fax"/>
    <n v="3359.9520000000002"/>
    <n v="6"/>
    <n v="0.2"/>
    <n v="1049.9849999999999"/>
    <n v="2309.9670000000006"/>
  </r>
  <r>
    <n v="3275"/>
    <s v="CA-2014-116358"/>
    <n v="2014"/>
    <x v="808"/>
    <d v="2014-11-07T00:00:00"/>
    <n v="4"/>
    <s v="Standard Class"/>
    <s v="KM-16225"/>
    <x v="366"/>
    <x v="1"/>
    <s v="United States"/>
    <x v="356"/>
    <x v="41"/>
    <n v="66212"/>
    <x v="2"/>
    <s v="OFF-FA-10003495"/>
    <x v="1"/>
    <s v="Fasteners"/>
    <s v="Staples"/>
    <n v="18.240000000000002"/>
    <n v="3"/>
    <n v="0"/>
    <n v="9.120000000000001"/>
    <n v="9.120000000000001"/>
  </r>
  <r>
    <n v="3276"/>
    <s v="CA-2014-116358"/>
    <n v="2014"/>
    <x v="808"/>
    <d v="2014-11-07T00:00:00"/>
    <n v="4"/>
    <s v="Standard Class"/>
    <s v="KM-16225"/>
    <x v="366"/>
    <x v="1"/>
    <s v="United States"/>
    <x v="356"/>
    <x v="41"/>
    <n v="66212"/>
    <x v="2"/>
    <s v="OFF-AR-10004685"/>
    <x v="1"/>
    <s v="Art"/>
    <s v="Binney &amp; Smith Crayola Metallic Colored Pencils, 8-Color Set"/>
    <n v="27.78"/>
    <n v="6"/>
    <n v="0"/>
    <n v="9.1673999999999989"/>
    <n v="18.6126"/>
  </r>
  <r>
    <n v="3277"/>
    <s v="CA-2011-102988"/>
    <n v="2011"/>
    <x v="267"/>
    <d v="2011-04-09T00:00:00"/>
    <n v="4"/>
    <s v="Second Class"/>
    <s v="GM-14695"/>
    <x v="620"/>
    <x v="1"/>
    <s v="United States"/>
    <x v="166"/>
    <x v="17"/>
    <n v="22304"/>
    <x v="0"/>
    <s v="OFF-AR-10004757"/>
    <x v="1"/>
    <s v="Art"/>
    <s v="Crayola Colored Pencils"/>
    <n v="22.959999999999997"/>
    <n v="7"/>
    <n v="0"/>
    <n v="7.5767999999999986"/>
    <n v="15.383199999999999"/>
  </r>
  <r>
    <n v="3278"/>
    <s v="CA-2011-102988"/>
    <n v="2011"/>
    <x v="267"/>
    <d v="2011-04-09T00:00:00"/>
    <n v="4"/>
    <s v="Second Class"/>
    <s v="GM-14695"/>
    <x v="620"/>
    <x v="1"/>
    <s v="United States"/>
    <x v="166"/>
    <x v="17"/>
    <n v="22304"/>
    <x v="0"/>
    <s v="TEC-PH-10001615"/>
    <x v="2"/>
    <s v="Phones"/>
    <s v="AT&amp;T CL82213"/>
    <n v="28.99"/>
    <n v="1"/>
    <n v="0"/>
    <n v="8.4070999999999962"/>
    <n v="20.582900000000002"/>
  </r>
  <r>
    <n v="3279"/>
    <s v="CA-2011-102988"/>
    <n v="2011"/>
    <x v="267"/>
    <d v="2011-04-09T00:00:00"/>
    <n v="4"/>
    <s v="Second Class"/>
    <s v="GM-14695"/>
    <x v="620"/>
    <x v="1"/>
    <s v="United States"/>
    <x v="166"/>
    <x v="17"/>
    <n v="22304"/>
    <x v="0"/>
    <s v="OFF-PA-10003349"/>
    <x v="1"/>
    <s v="Paper"/>
    <s v="Xerox 1957"/>
    <n v="12.96"/>
    <n v="2"/>
    <n v="0"/>
    <n v="6.3504000000000005"/>
    <n v="6.6096000000000004"/>
  </r>
  <r>
    <n v="3280"/>
    <s v="CA-2011-102988"/>
    <n v="2011"/>
    <x v="267"/>
    <d v="2011-04-09T00:00:00"/>
    <n v="4"/>
    <s v="Second Class"/>
    <s v="GM-14695"/>
    <x v="620"/>
    <x v="1"/>
    <s v="United States"/>
    <x v="166"/>
    <x v="17"/>
    <n v="22304"/>
    <x v="0"/>
    <s v="OFF-AR-10000127"/>
    <x v="1"/>
    <s v="Art"/>
    <s v="Newell 321"/>
    <n v="22.959999999999997"/>
    <n v="7"/>
    <n v="0"/>
    <n v="6.6583999999999968"/>
    <n v="16.301600000000001"/>
  </r>
  <r>
    <n v="3281"/>
    <s v="CA-2011-102988"/>
    <n v="2011"/>
    <x v="267"/>
    <d v="2011-04-09T00:00:00"/>
    <n v="4"/>
    <s v="Second Class"/>
    <s v="GM-14695"/>
    <x v="620"/>
    <x v="1"/>
    <s v="United States"/>
    <x v="166"/>
    <x v="17"/>
    <n v="22304"/>
    <x v="0"/>
    <s v="OFF-SU-10002881"/>
    <x v="1"/>
    <s v="Supplies"/>
    <s v="Martin Yale Chadless Opener Electric Letter Opener"/>
    <n v="4164.0499999999993"/>
    <n v="5"/>
    <n v="0"/>
    <n v="83.281000000000063"/>
    <n v="4080.7689999999993"/>
  </r>
  <r>
    <n v="3282"/>
    <s v="US-2011-117170"/>
    <n v="2011"/>
    <x v="328"/>
    <d v="2011-09-24T00:00:00"/>
    <n v="7"/>
    <s v="Standard Class"/>
    <s v="KT-16465"/>
    <x v="446"/>
    <x v="0"/>
    <s v="United States"/>
    <x v="253"/>
    <x v="3"/>
    <n v="27604"/>
    <x v="0"/>
    <s v="TEC-AC-10001109"/>
    <x v="2"/>
    <s v="Accessories"/>
    <s v="Logitech Trackman Marble Mouse"/>
    <n v="47.984000000000002"/>
    <n v="2"/>
    <n v="0.2"/>
    <n v="13.195600000000001"/>
    <n v="34.788400000000003"/>
  </r>
  <r>
    <n v="3283"/>
    <s v="US-2011-117170"/>
    <n v="2011"/>
    <x v="328"/>
    <d v="2011-09-24T00:00:00"/>
    <n v="7"/>
    <s v="Standard Class"/>
    <s v="KT-16465"/>
    <x v="446"/>
    <x v="0"/>
    <s v="United States"/>
    <x v="253"/>
    <x v="3"/>
    <n v="27604"/>
    <x v="0"/>
    <s v="OFF-PA-10000682"/>
    <x v="1"/>
    <s v="Paper"/>
    <s v="Xerox 1924"/>
    <n v="4.6240000000000006"/>
    <n v="1"/>
    <n v="0.2"/>
    <n v="1.6762000000000001"/>
    <n v="2.9478000000000004"/>
  </r>
  <r>
    <n v="3284"/>
    <s v="CA-2011-159478"/>
    <n v="2011"/>
    <x v="587"/>
    <d v="2011-10-06T00:00:00"/>
    <n v="6"/>
    <s v="Standard Class"/>
    <s v="MH-17785"/>
    <x v="186"/>
    <x v="1"/>
    <s v="United States"/>
    <x v="20"/>
    <x v="15"/>
    <n v="10035"/>
    <x v="3"/>
    <s v="FUR-FU-10000221"/>
    <x v="0"/>
    <s v="Furnishings"/>
    <s v="Master Caster Door Stop, Brown"/>
    <n v="15.24"/>
    <n v="3"/>
    <n v="0"/>
    <n v="5.1815999999999995"/>
    <n v="10.058400000000001"/>
  </r>
  <r>
    <n v="3285"/>
    <s v="CA-2011-103702"/>
    <n v="2011"/>
    <x v="171"/>
    <d v="2011-09-17T00:00:00"/>
    <n v="5"/>
    <s v="Standard Class"/>
    <s v="AF-10885"/>
    <x v="314"/>
    <x v="0"/>
    <s v="United States"/>
    <x v="54"/>
    <x v="24"/>
    <n v="45014"/>
    <x v="3"/>
    <s v="OFF-BI-10002429"/>
    <x v="1"/>
    <s v="Binders"/>
    <s v="Premier Elliptical Ring Binder, Black"/>
    <n v="63.924000000000007"/>
    <n v="7"/>
    <n v="0.7"/>
    <n v="-46.877600000000001"/>
    <n v="110.80160000000001"/>
  </r>
  <r>
    <n v="3286"/>
    <s v="CA-2014-150525"/>
    <n v="2014"/>
    <x v="297"/>
    <d v="2014-02-26T00:00:00"/>
    <n v="5"/>
    <s v="Standard Class"/>
    <s v="JP-16135"/>
    <x v="655"/>
    <x v="2"/>
    <s v="United States"/>
    <x v="254"/>
    <x v="26"/>
    <n v="74403"/>
    <x v="2"/>
    <s v="OFF-AR-10002375"/>
    <x v="1"/>
    <s v="Art"/>
    <s v="Newell 351"/>
    <n v="6.56"/>
    <n v="2"/>
    <n v="0"/>
    <n v="1.9023999999999992"/>
    <n v="4.6576000000000004"/>
  </r>
  <r>
    <n v="3287"/>
    <s v="CA-2014-150525"/>
    <n v="2014"/>
    <x v="297"/>
    <d v="2014-02-26T00:00:00"/>
    <n v="5"/>
    <s v="Standard Class"/>
    <s v="JP-16135"/>
    <x v="655"/>
    <x v="2"/>
    <s v="United States"/>
    <x v="254"/>
    <x v="26"/>
    <n v="74403"/>
    <x v="2"/>
    <s v="OFF-AP-10000595"/>
    <x v="1"/>
    <s v="Appliances"/>
    <s v="Disposable Triple-Filter Dust Bags"/>
    <n v="13.11"/>
    <n v="3"/>
    <n v="0"/>
    <n v="3.4086000000000003"/>
    <n v="9.7013999999999996"/>
  </r>
  <r>
    <n v="3288"/>
    <s v="CA-2012-157770"/>
    <n v="2012"/>
    <x v="350"/>
    <d v="2012-12-15T00:00:00"/>
    <n v="2"/>
    <s v="First Class"/>
    <s v="RD-19585"/>
    <x v="361"/>
    <x v="0"/>
    <s v="United States"/>
    <x v="357"/>
    <x v="1"/>
    <n v="92592"/>
    <x v="1"/>
    <s v="TEC-PH-10001530"/>
    <x v="2"/>
    <s v="Phones"/>
    <s v="Plantronics Voyager Pro Legend"/>
    <n v="494.37600000000009"/>
    <n v="3"/>
    <n v="0.2"/>
    <n v="49.437599999999975"/>
    <n v="444.93840000000012"/>
  </r>
  <r>
    <n v="3289"/>
    <s v="CA-2012-157770"/>
    <n v="2012"/>
    <x v="350"/>
    <d v="2012-12-15T00:00:00"/>
    <n v="2"/>
    <s v="First Class"/>
    <s v="RD-19585"/>
    <x v="361"/>
    <x v="0"/>
    <s v="United States"/>
    <x v="357"/>
    <x v="1"/>
    <n v="92592"/>
    <x v="1"/>
    <s v="OFF-BI-10000050"/>
    <x v="1"/>
    <s v="Binders"/>
    <s v="Angle-D Binders with Locking Rings, Label Holders"/>
    <n v="29.2"/>
    <n v="5"/>
    <n v="0.2"/>
    <n v="9.8549999999999969"/>
    <n v="19.345000000000002"/>
  </r>
  <r>
    <n v="3290"/>
    <s v="CA-2012-157770"/>
    <n v="2012"/>
    <x v="350"/>
    <d v="2012-12-15T00:00:00"/>
    <n v="2"/>
    <s v="First Class"/>
    <s v="RD-19585"/>
    <x v="361"/>
    <x v="0"/>
    <s v="United States"/>
    <x v="357"/>
    <x v="1"/>
    <n v="92592"/>
    <x v="1"/>
    <s v="TEC-AC-10001552"/>
    <x v="2"/>
    <s v="Accessories"/>
    <s v="Logitech K350 2.4Ghz Wireless Keyboard"/>
    <n v="248.85000000000002"/>
    <n v="5"/>
    <n v="0"/>
    <n v="27.373499999999993"/>
    <n v="221.47650000000004"/>
  </r>
  <r>
    <n v="3291"/>
    <s v="CA-2012-157770"/>
    <n v="2012"/>
    <x v="350"/>
    <d v="2012-12-15T00:00:00"/>
    <n v="2"/>
    <s v="First Class"/>
    <s v="RD-19585"/>
    <x v="361"/>
    <x v="0"/>
    <s v="United States"/>
    <x v="357"/>
    <x v="1"/>
    <n v="92592"/>
    <x v="1"/>
    <s v="TEC-AC-10003399"/>
    <x v="2"/>
    <s v="Accessories"/>
    <s v="Memorex Mini Travel Drive 64 GB USB 2.0 Flash Drive"/>
    <n v="36.24"/>
    <n v="1"/>
    <n v="0"/>
    <n v="15.220800000000001"/>
    <n v="21.019200000000001"/>
  </r>
  <r>
    <n v="3292"/>
    <s v="CA-2013-167290"/>
    <n v="2013"/>
    <x v="859"/>
    <d v="2013-11-05T00:00:00"/>
    <n v="5"/>
    <s v="Standard Class"/>
    <s v="JF-15295"/>
    <x v="639"/>
    <x v="0"/>
    <s v="United States"/>
    <x v="341"/>
    <x v="12"/>
    <n v="48310"/>
    <x v="2"/>
    <s v="OFF-AR-10004078"/>
    <x v="1"/>
    <s v="Art"/>
    <s v="Newell 312"/>
    <n v="11.68"/>
    <n v="2"/>
    <n v="0"/>
    <n v="3.5039999999999996"/>
    <n v="8.1760000000000002"/>
  </r>
  <r>
    <n v="3293"/>
    <s v="CA-2011-106264"/>
    <n v="2011"/>
    <x v="58"/>
    <d v="2011-12-30T00:00:00"/>
    <n v="4"/>
    <s v="Standard Class"/>
    <s v="CK-12595"/>
    <x v="242"/>
    <x v="0"/>
    <s v="United States"/>
    <x v="70"/>
    <x v="1"/>
    <n v="92024"/>
    <x v="1"/>
    <s v="OFF-SU-10002189"/>
    <x v="1"/>
    <s v="Supplies"/>
    <s v="Acme Rosewood Handle Letter Opener"/>
    <n v="11.91"/>
    <n v="3"/>
    <n v="0"/>
    <n v="0.11909999999999954"/>
    <n v="11.790900000000001"/>
  </r>
  <r>
    <n v="3294"/>
    <s v="CA-2011-106264"/>
    <n v="2011"/>
    <x v="58"/>
    <d v="2011-12-30T00:00:00"/>
    <n v="4"/>
    <s v="Standard Class"/>
    <s v="CK-12595"/>
    <x v="242"/>
    <x v="0"/>
    <s v="United States"/>
    <x v="70"/>
    <x v="1"/>
    <n v="92024"/>
    <x v="1"/>
    <s v="FUR-FU-10001852"/>
    <x v="0"/>
    <s v="Furnishings"/>
    <s v="Eldon Regeneration Recycled Desk Accessories, Smoke"/>
    <n v="3.48"/>
    <n v="2"/>
    <n v="0"/>
    <n v="1.1135999999999999"/>
    <n v="2.3664000000000001"/>
  </r>
  <r>
    <n v="3295"/>
    <s v="CA-2011-138023"/>
    <n v="2011"/>
    <x v="860"/>
    <d v="2011-08-18T00:00:00"/>
    <n v="3"/>
    <s v="First Class"/>
    <s v="KH-16510"/>
    <x v="168"/>
    <x v="0"/>
    <s v="United States"/>
    <x v="61"/>
    <x v="5"/>
    <n v="75081"/>
    <x v="2"/>
    <s v="OFF-BI-10003638"/>
    <x v="1"/>
    <s v="Binders"/>
    <s v="GBC Durable Plastic Covers"/>
    <n v="30.959999999999994"/>
    <n v="8"/>
    <n v="0.8"/>
    <n v="-52.632000000000019"/>
    <n v="83.592000000000013"/>
  </r>
  <r>
    <n v="3296"/>
    <s v="CA-2014-113418"/>
    <n v="2014"/>
    <x v="172"/>
    <d v="2014-10-04T00:00:00"/>
    <n v="2"/>
    <s v="First Class"/>
    <s v="CM-12655"/>
    <x v="475"/>
    <x v="2"/>
    <s v="United States"/>
    <x v="20"/>
    <x v="15"/>
    <n v="10035"/>
    <x v="3"/>
    <s v="TEC-MA-10002428"/>
    <x v="2"/>
    <s v="Machines"/>
    <s v="Fellowes Powershred HS-440 4-Sheet High Security Shredder"/>
    <n v="1704.89"/>
    <n v="11"/>
    <n v="0"/>
    <n v="767.20049999999992"/>
    <n v="937.68950000000018"/>
  </r>
  <r>
    <n v="3297"/>
    <s v="US-2012-110569"/>
    <n v="2012"/>
    <x v="293"/>
    <d v="2012-05-30T00:00:00"/>
    <n v="7"/>
    <s v="Standard Class"/>
    <s v="EB-13870"/>
    <x v="12"/>
    <x v="0"/>
    <s v="United States"/>
    <x v="42"/>
    <x v="16"/>
    <n v="85023"/>
    <x v="1"/>
    <s v="OFF-BI-10001036"/>
    <x v="1"/>
    <s v="Binders"/>
    <s v="Cardinal EasyOpen D-Ring Binders"/>
    <n v="19.194000000000003"/>
    <n v="7"/>
    <n v="0.7"/>
    <n v="-12.795999999999999"/>
    <n v="31.990000000000002"/>
  </r>
  <r>
    <n v="3298"/>
    <s v="US-2012-110569"/>
    <n v="2012"/>
    <x v="293"/>
    <d v="2012-05-30T00:00:00"/>
    <n v="7"/>
    <s v="Standard Class"/>
    <s v="EB-13870"/>
    <x v="12"/>
    <x v="0"/>
    <s v="United States"/>
    <x v="42"/>
    <x v="16"/>
    <n v="85023"/>
    <x v="1"/>
    <s v="OFF-AP-10004708"/>
    <x v="1"/>
    <s v="Appliances"/>
    <s v="Fellowes Superior 10 Outlet Split Surge Protector"/>
    <n v="121.79200000000002"/>
    <n v="4"/>
    <n v="0.2"/>
    <n v="13.701599999999988"/>
    <n v="108.09040000000003"/>
  </r>
  <r>
    <n v="3299"/>
    <s v="CA-2014-136308"/>
    <n v="2014"/>
    <x v="673"/>
    <d v="2014-11-17T00:00:00"/>
    <n v="0"/>
    <s v="Same Day"/>
    <s v="MW-18235"/>
    <x v="360"/>
    <x v="1"/>
    <s v="United States"/>
    <x v="8"/>
    <x v="1"/>
    <n v="94122"/>
    <x v="1"/>
    <s v="TEC-MA-10000488"/>
    <x v="2"/>
    <s v="Machines"/>
    <s v="Bady BDG101FRU Card Printer"/>
    <n v="1919.9760000000001"/>
    <n v="3"/>
    <n v="0.2"/>
    <n v="215.99729999999977"/>
    <n v="1703.9787000000003"/>
  </r>
  <r>
    <n v="3300"/>
    <s v="US-2011-159926"/>
    <n v="2011"/>
    <x v="728"/>
    <d v="2011-11-22T00:00:00"/>
    <n v="4"/>
    <s v="Standard Class"/>
    <s v="CS-11950"/>
    <x v="229"/>
    <x v="0"/>
    <s v="United States"/>
    <x v="10"/>
    <x v="9"/>
    <n v="19140"/>
    <x v="3"/>
    <s v="OFF-BI-10003656"/>
    <x v="1"/>
    <s v="Binders"/>
    <s v="Fellowes PB200 Plastic Comb Binding Machine"/>
    <n v="50.997000000000007"/>
    <n v="1"/>
    <n v="0.7"/>
    <n v="-40.797600000000003"/>
    <n v="91.794600000000003"/>
  </r>
  <r>
    <n v="3301"/>
    <s v="US-2011-159926"/>
    <n v="2011"/>
    <x v="728"/>
    <d v="2011-11-22T00:00:00"/>
    <n v="4"/>
    <s v="Standard Class"/>
    <s v="CS-11950"/>
    <x v="229"/>
    <x v="0"/>
    <s v="United States"/>
    <x v="10"/>
    <x v="9"/>
    <n v="19140"/>
    <x v="3"/>
    <s v="OFF-ST-10003656"/>
    <x v="1"/>
    <s v="Storage"/>
    <s v="Safco Industrial Wire Shelving"/>
    <n v="76.792000000000002"/>
    <n v="1"/>
    <n v="0.2"/>
    <n v="-16.318300000000001"/>
    <n v="93.110299999999995"/>
  </r>
  <r>
    <n v="3302"/>
    <s v="US-2011-159926"/>
    <n v="2011"/>
    <x v="728"/>
    <d v="2011-11-22T00:00:00"/>
    <n v="4"/>
    <s v="Standard Class"/>
    <s v="CS-11950"/>
    <x v="229"/>
    <x v="0"/>
    <s v="United States"/>
    <x v="10"/>
    <x v="9"/>
    <n v="19140"/>
    <x v="3"/>
    <s v="TEC-PH-10001128"/>
    <x v="2"/>
    <s v="Phones"/>
    <s v="Motorola Droid Maxx"/>
    <n v="539.96399999999994"/>
    <n v="6"/>
    <n v="0.4"/>
    <n v="-107.99280000000002"/>
    <n v="647.95679999999993"/>
  </r>
  <r>
    <n v="3303"/>
    <s v="US-2011-159926"/>
    <n v="2011"/>
    <x v="728"/>
    <d v="2011-11-22T00:00:00"/>
    <n v="4"/>
    <s v="Standard Class"/>
    <s v="CS-11950"/>
    <x v="229"/>
    <x v="0"/>
    <s v="United States"/>
    <x v="10"/>
    <x v="9"/>
    <n v="19140"/>
    <x v="3"/>
    <s v="FUR-FU-10001473"/>
    <x v="0"/>
    <s v="Furnishings"/>
    <s v="Eldon Executive Woodline II Desk Accessories, Mahogany"/>
    <n v="60.311999999999998"/>
    <n v="3"/>
    <n v="0.2"/>
    <n v="5.2773000000000003"/>
    <n v="55.034700000000001"/>
  </r>
  <r>
    <n v="3304"/>
    <s v="US-2011-159926"/>
    <n v="2011"/>
    <x v="728"/>
    <d v="2011-11-22T00:00:00"/>
    <n v="4"/>
    <s v="Standard Class"/>
    <s v="CS-11950"/>
    <x v="229"/>
    <x v="0"/>
    <s v="United States"/>
    <x v="10"/>
    <x v="9"/>
    <n v="19140"/>
    <x v="3"/>
    <s v="OFF-BI-10004656"/>
    <x v="1"/>
    <s v="Binders"/>
    <s v="Peel &amp; Stick Add-On Corner Pockets"/>
    <n v="1.9440000000000004"/>
    <n v="3"/>
    <n v="0.7"/>
    <n v="-1.4255999999999998"/>
    <n v="3.3696000000000002"/>
  </r>
  <r>
    <n v="3305"/>
    <s v="CA-2011-104738"/>
    <n v="2011"/>
    <x v="125"/>
    <d v="2012-01-01T00:00:00"/>
    <n v="2"/>
    <s v="Second Class"/>
    <s v="SP-20620"/>
    <x v="407"/>
    <x v="1"/>
    <s v="United States"/>
    <x v="128"/>
    <x v="5"/>
    <n v="78041"/>
    <x v="2"/>
    <s v="OFF-EN-10004955"/>
    <x v="1"/>
    <s v="Envelopes"/>
    <s v="Fashion Color Clasp Envelopes"/>
    <n v="12.984000000000002"/>
    <n v="3"/>
    <n v="0.2"/>
    <n v="4.7066999999999997"/>
    <n v="8.2773000000000021"/>
  </r>
  <r>
    <n v="3306"/>
    <s v="CA-2011-104738"/>
    <n v="2011"/>
    <x v="125"/>
    <d v="2012-01-01T00:00:00"/>
    <n v="2"/>
    <s v="Second Class"/>
    <s v="SP-20620"/>
    <x v="407"/>
    <x v="1"/>
    <s v="United States"/>
    <x v="128"/>
    <x v="5"/>
    <n v="78041"/>
    <x v="2"/>
    <s v="TEC-PH-10002468"/>
    <x v="2"/>
    <s v="Phones"/>
    <s v="Plantronics CS 50-USB - headset - Convertible, Monaural"/>
    <n v="217.58400000000003"/>
    <n v="2"/>
    <n v="0.2"/>
    <n v="19.03860000000001"/>
    <n v="198.54540000000003"/>
  </r>
  <r>
    <n v="3307"/>
    <s v="CA-2011-104738"/>
    <n v="2011"/>
    <x v="125"/>
    <d v="2012-01-01T00:00:00"/>
    <n v="2"/>
    <s v="Second Class"/>
    <s v="SP-20620"/>
    <x v="407"/>
    <x v="1"/>
    <s v="United States"/>
    <x v="128"/>
    <x v="5"/>
    <n v="78041"/>
    <x v="2"/>
    <s v="TEC-PH-10000576"/>
    <x v="2"/>
    <s v="Phones"/>
    <s v="AT&amp;T 1080 Corded phone"/>
    <n v="328.77600000000007"/>
    <n v="3"/>
    <n v="0.2"/>
    <n v="28.767899999999997"/>
    <n v="300.00810000000007"/>
  </r>
  <r>
    <n v="3308"/>
    <s v="CA-2011-104738"/>
    <n v="2011"/>
    <x v="125"/>
    <d v="2012-01-01T00:00:00"/>
    <n v="2"/>
    <s v="Second Class"/>
    <s v="SP-20620"/>
    <x v="407"/>
    <x v="1"/>
    <s v="United States"/>
    <x v="128"/>
    <x v="5"/>
    <n v="78041"/>
    <x v="2"/>
    <s v="OFF-BI-10002160"/>
    <x v="1"/>
    <s v="Binders"/>
    <s v="Acco Hanging Data Binders"/>
    <n v="2.2859999999999996"/>
    <n v="3"/>
    <n v="0.8"/>
    <n v="-3.6576000000000004"/>
    <n v="5.9436"/>
  </r>
  <r>
    <n v="3309"/>
    <s v="CA-2011-104738"/>
    <n v="2011"/>
    <x v="125"/>
    <d v="2012-01-01T00:00:00"/>
    <n v="2"/>
    <s v="Second Class"/>
    <s v="SP-20620"/>
    <x v="407"/>
    <x v="1"/>
    <s v="United States"/>
    <x v="128"/>
    <x v="5"/>
    <n v="78041"/>
    <x v="2"/>
    <s v="TEC-AC-10003628"/>
    <x v="2"/>
    <s v="Accessories"/>
    <s v="Logitech 910-002974 M325 Wireless Mouse for Web Scrolling"/>
    <n v="47.984000000000002"/>
    <n v="2"/>
    <n v="0.2"/>
    <n v="14.395200000000004"/>
    <n v="33.588799999999999"/>
  </r>
  <r>
    <n v="3310"/>
    <s v="CA-2012-144386"/>
    <n v="2012"/>
    <x v="599"/>
    <d v="2012-11-11T00:00:00"/>
    <n v="6"/>
    <s v="Standard Class"/>
    <s v="GT-14635"/>
    <x v="265"/>
    <x v="1"/>
    <s v="United States"/>
    <x v="20"/>
    <x v="15"/>
    <n v="10009"/>
    <x v="3"/>
    <s v="OFF-BI-10001116"/>
    <x v="1"/>
    <s v="Binders"/>
    <s v="Wilson Jones 1&quot; Hanging DublLock Ring Binders"/>
    <n v="25.344000000000001"/>
    <n v="6"/>
    <n v="0.2"/>
    <n v="8.8704000000000018"/>
    <n v="16.473599999999998"/>
  </r>
  <r>
    <n v="3311"/>
    <s v="CA-2013-111416"/>
    <n v="2013"/>
    <x v="42"/>
    <d v="2013-09-23T00:00:00"/>
    <n v="5"/>
    <s v="Standard Class"/>
    <s v="LW-17215"/>
    <x v="560"/>
    <x v="0"/>
    <s v="United States"/>
    <x v="20"/>
    <x v="15"/>
    <n v="10035"/>
    <x v="3"/>
    <s v="OFF-BI-10002026"/>
    <x v="1"/>
    <s v="Binders"/>
    <s v="Avery Arch Ring Binders"/>
    <n v="232.40000000000003"/>
    <n v="5"/>
    <n v="0.2"/>
    <n v="78.434999999999988"/>
    <n v="153.96500000000003"/>
  </r>
  <r>
    <n v="3312"/>
    <s v="CA-2013-162747"/>
    <n v="2013"/>
    <x v="231"/>
    <d v="2013-03-26T00:00:00"/>
    <n v="5"/>
    <s v="Second Class"/>
    <s v="AH-10030"/>
    <x v="692"/>
    <x v="1"/>
    <s v="United States"/>
    <x v="200"/>
    <x v="35"/>
    <n v="39503"/>
    <x v="0"/>
    <s v="FUR-FU-10003691"/>
    <x v="0"/>
    <s v="Furnishings"/>
    <s v="Eldon Image Series Desk Accessories, Ebony"/>
    <n v="86.45"/>
    <n v="7"/>
    <n v="0"/>
    <n v="38.038000000000004"/>
    <n v="48.411999999999999"/>
  </r>
  <r>
    <n v="3313"/>
    <s v="US-2011-133130"/>
    <n v="2011"/>
    <x v="127"/>
    <d v="2011-10-01T00:00:00"/>
    <n v="4"/>
    <s v="Standard Class"/>
    <s v="TH-21100"/>
    <x v="513"/>
    <x v="0"/>
    <s v="United States"/>
    <x v="70"/>
    <x v="1"/>
    <n v="92037"/>
    <x v="1"/>
    <s v="FUR-CH-10002602"/>
    <x v="0"/>
    <s v="Chairs"/>
    <s v="DMI Arturo Collection Mission-style Design Wood Chair"/>
    <n v="603.91999999999996"/>
    <n v="5"/>
    <n v="0.2"/>
    <n v="45.294000000000011"/>
    <n v="558.62599999999998"/>
  </r>
  <r>
    <n v="3314"/>
    <s v="US-2011-133130"/>
    <n v="2011"/>
    <x v="127"/>
    <d v="2011-10-01T00:00:00"/>
    <n v="4"/>
    <s v="Standard Class"/>
    <s v="TH-21100"/>
    <x v="513"/>
    <x v="0"/>
    <s v="United States"/>
    <x v="70"/>
    <x v="1"/>
    <n v="92037"/>
    <x v="1"/>
    <s v="OFF-PA-10000675"/>
    <x v="1"/>
    <s v="Paper"/>
    <s v="Xerox 1919"/>
    <n v="81.98"/>
    <n v="2"/>
    <n v="0"/>
    <n v="40.170200000000001"/>
    <n v="41.809800000000003"/>
  </r>
  <r>
    <n v="3315"/>
    <s v="CA-2014-169978"/>
    <n v="2014"/>
    <x v="165"/>
    <d v="2014-12-29T00:00:00"/>
    <n v="4"/>
    <s v="Standard Class"/>
    <s v="HG-15025"/>
    <x v="643"/>
    <x v="0"/>
    <s v="United States"/>
    <x v="147"/>
    <x v="15"/>
    <n v="11572"/>
    <x v="3"/>
    <s v="FUR-CH-10002602"/>
    <x v="0"/>
    <s v="Chairs"/>
    <s v="DMI Arturo Collection Mission-style Design Wood Chair"/>
    <n v="271.76400000000001"/>
    <n v="2"/>
    <n v="0.1"/>
    <n v="48.313600000000008"/>
    <n v="223.4504"/>
  </r>
  <r>
    <n v="3316"/>
    <s v="CA-2014-169978"/>
    <n v="2014"/>
    <x v="165"/>
    <d v="2014-12-29T00:00:00"/>
    <n v="4"/>
    <s v="Standard Class"/>
    <s v="HG-15025"/>
    <x v="643"/>
    <x v="0"/>
    <s v="United States"/>
    <x v="147"/>
    <x v="15"/>
    <n v="11572"/>
    <x v="3"/>
    <s v="OFF-BI-10001900"/>
    <x v="1"/>
    <s v="Binders"/>
    <s v="DXL Angle-View Binders with Locking Rings, Black"/>
    <n v="14.376000000000001"/>
    <n v="3"/>
    <n v="0.2"/>
    <n v="4.8518999999999997"/>
    <n v="9.5241000000000007"/>
  </r>
  <r>
    <n v="3317"/>
    <s v="CA-2014-161739"/>
    <n v="2014"/>
    <x v="468"/>
    <d v="2014-11-16T00:00:00"/>
    <n v="5"/>
    <s v="Second Class"/>
    <s v="EB-13750"/>
    <x v="494"/>
    <x v="1"/>
    <s v="United States"/>
    <x v="171"/>
    <x v="5"/>
    <n v="78664"/>
    <x v="2"/>
    <s v="FUR-FU-10001468"/>
    <x v="0"/>
    <s v="Furnishings"/>
    <s v="Tenex Antistatic Computer Chair Mats"/>
    <n v="341.96"/>
    <n v="5"/>
    <n v="0.6"/>
    <n v="-427.45000000000005"/>
    <n v="769.41000000000008"/>
  </r>
  <r>
    <n v="3318"/>
    <s v="CA-2012-165057"/>
    <n v="2012"/>
    <x v="861"/>
    <d v="2012-09-15T00:00:00"/>
    <n v="4"/>
    <s v="Standard Class"/>
    <s v="SC-20725"/>
    <x v="56"/>
    <x v="0"/>
    <s v="United States"/>
    <x v="56"/>
    <x v="1"/>
    <n v="92374"/>
    <x v="1"/>
    <s v="OFF-AR-10004648"/>
    <x v="1"/>
    <s v="Art"/>
    <s v="Boston 19500 Mighty Mite Electric Pencil Sharpener"/>
    <n v="181.35"/>
    <n v="9"/>
    <n v="0"/>
    <n v="48.964500000000001"/>
    <n v="132.38549999999998"/>
  </r>
  <r>
    <n v="3319"/>
    <s v="CA-2012-165057"/>
    <n v="2012"/>
    <x v="861"/>
    <d v="2012-09-15T00:00:00"/>
    <n v="4"/>
    <s v="Standard Class"/>
    <s v="SC-20725"/>
    <x v="56"/>
    <x v="0"/>
    <s v="United States"/>
    <x v="56"/>
    <x v="1"/>
    <n v="92374"/>
    <x v="1"/>
    <s v="OFF-LA-10003190"/>
    <x v="1"/>
    <s v="Labels"/>
    <s v="Avery 474"/>
    <n v="8.64"/>
    <n v="3"/>
    <n v="0"/>
    <n v="4.2336"/>
    <n v="4.4064000000000005"/>
  </r>
  <r>
    <n v="3320"/>
    <s v="CA-2011-134551"/>
    <n v="2011"/>
    <x v="414"/>
    <d v="2011-12-25T00:00:00"/>
    <n v="5"/>
    <s v="Standard Class"/>
    <s v="TS-21505"/>
    <x v="700"/>
    <x v="0"/>
    <s v="United States"/>
    <x v="29"/>
    <x v="18"/>
    <n v="38401"/>
    <x v="0"/>
    <s v="OFF-AP-10004868"/>
    <x v="1"/>
    <s v="Appliances"/>
    <s v="Hoover Commercial Soft Guard Upright Vacuum And Disposable Filtration Bags"/>
    <n v="43.512"/>
    <n v="7"/>
    <n v="0.2"/>
    <n v="3.8073000000000015"/>
    <n v="39.704700000000003"/>
  </r>
  <r>
    <n v="3321"/>
    <s v="CA-2011-134551"/>
    <n v="2011"/>
    <x v="414"/>
    <d v="2011-12-25T00:00:00"/>
    <n v="5"/>
    <s v="Standard Class"/>
    <s v="TS-21505"/>
    <x v="700"/>
    <x v="0"/>
    <s v="United States"/>
    <x v="29"/>
    <x v="18"/>
    <n v="38401"/>
    <x v="0"/>
    <s v="FUR-CH-10004287"/>
    <x v="0"/>
    <s v="Chairs"/>
    <s v="SAFCO Arco Folding Chair"/>
    <n v="662.88"/>
    <n v="3"/>
    <n v="0.2"/>
    <n v="74.573999999999955"/>
    <n v="588.30600000000004"/>
  </r>
  <r>
    <n v="3322"/>
    <s v="CA-2011-134551"/>
    <n v="2011"/>
    <x v="414"/>
    <d v="2011-12-25T00:00:00"/>
    <n v="5"/>
    <s v="Standard Class"/>
    <s v="TS-21505"/>
    <x v="700"/>
    <x v="0"/>
    <s v="United States"/>
    <x v="29"/>
    <x v="18"/>
    <n v="38401"/>
    <x v="0"/>
    <s v="OFF-PA-10002689"/>
    <x v="1"/>
    <s v="Paper"/>
    <s v="Weyerhaeuser First Choice Laser/Copy Paper (20Lb. and 88 Bright)"/>
    <n v="25.920000000000005"/>
    <n v="5"/>
    <n v="0.2"/>
    <n v="9.0719999999999992"/>
    <n v="16.848000000000006"/>
  </r>
  <r>
    <n v="3323"/>
    <s v="CA-2012-120810"/>
    <n v="2012"/>
    <x v="862"/>
    <d v="2012-07-27T00:00:00"/>
    <n v="4"/>
    <s v="Standard Class"/>
    <s v="TH-21550"/>
    <x v="274"/>
    <x v="2"/>
    <s v="United States"/>
    <x v="20"/>
    <x v="15"/>
    <n v="10009"/>
    <x v="3"/>
    <s v="OFF-AP-10002892"/>
    <x v="1"/>
    <s v="Appliances"/>
    <s v="Belkin F5C206VTEL 6 Outlet Surge"/>
    <n v="68.94"/>
    <n v="3"/>
    <n v="0"/>
    <n v="20.681999999999995"/>
    <n v="48.258000000000003"/>
  </r>
  <r>
    <n v="3324"/>
    <s v="CA-2012-120810"/>
    <n v="2012"/>
    <x v="862"/>
    <d v="2012-07-27T00:00:00"/>
    <n v="4"/>
    <s v="Standard Class"/>
    <s v="TH-21550"/>
    <x v="274"/>
    <x v="2"/>
    <s v="United States"/>
    <x v="20"/>
    <x v="15"/>
    <n v="10009"/>
    <x v="3"/>
    <s v="FUR-FU-10002253"/>
    <x v="0"/>
    <s v="Furnishings"/>
    <s v="Howard Miller 13&quot; Diameter Pewter Finish Round Wall Clock"/>
    <n v="128.82"/>
    <n v="3"/>
    <n v="0"/>
    <n v="50.239800000000002"/>
    <n v="78.580199999999991"/>
  </r>
  <r>
    <n v="3325"/>
    <s v="CA-2011-165309"/>
    <n v="2011"/>
    <x v="7"/>
    <d v="2011-11-15T00:00:00"/>
    <n v="4"/>
    <s v="Standard Class"/>
    <s v="KD-16270"/>
    <x v="30"/>
    <x v="0"/>
    <s v="United States"/>
    <x v="12"/>
    <x v="5"/>
    <n v="77095"/>
    <x v="2"/>
    <s v="OFF-BI-10001359"/>
    <x v="1"/>
    <s v="Binders"/>
    <s v="GBC DocuBind TL300 Electric Binding System"/>
    <n v="896.98999999999978"/>
    <n v="5"/>
    <n v="0.8"/>
    <n v="-1480.0335000000009"/>
    <n v="2377.0235000000007"/>
  </r>
  <r>
    <n v="3326"/>
    <s v="CA-2011-165309"/>
    <n v="2011"/>
    <x v="7"/>
    <d v="2011-11-15T00:00:00"/>
    <n v="4"/>
    <s v="Standard Class"/>
    <s v="KD-16270"/>
    <x v="30"/>
    <x v="0"/>
    <s v="United States"/>
    <x v="12"/>
    <x v="5"/>
    <n v="77095"/>
    <x v="2"/>
    <s v="OFF-BI-10001267"/>
    <x v="1"/>
    <s v="Binders"/>
    <s v="Universal Recycled Hanging Pressboard Report Binders, Letter Size"/>
    <n v="1.2339999999999998"/>
    <n v="1"/>
    <n v="0.8"/>
    <n v="-1.9744000000000002"/>
    <n v="3.2084000000000001"/>
  </r>
  <r>
    <n v="3327"/>
    <s v="CA-2011-165309"/>
    <n v="2011"/>
    <x v="7"/>
    <d v="2011-11-15T00:00:00"/>
    <n v="4"/>
    <s v="Standard Class"/>
    <s v="KD-16270"/>
    <x v="30"/>
    <x v="0"/>
    <s v="United States"/>
    <x v="12"/>
    <x v="5"/>
    <n v="77095"/>
    <x v="2"/>
    <s v="OFF-AR-10003582"/>
    <x v="1"/>
    <s v="Art"/>
    <s v="Boston Electric Pencil Sharpener, Model 1818, Charcoal Black"/>
    <n v="67.56"/>
    <n v="3"/>
    <n v="0.2"/>
    <n v="6.7560000000000038"/>
    <n v="60.804000000000002"/>
  </r>
  <r>
    <n v="3328"/>
    <s v="CA-2011-165309"/>
    <n v="2011"/>
    <x v="7"/>
    <d v="2011-11-15T00:00:00"/>
    <n v="4"/>
    <s v="Standard Class"/>
    <s v="KD-16270"/>
    <x v="30"/>
    <x v="0"/>
    <s v="United States"/>
    <x v="12"/>
    <x v="5"/>
    <n v="77095"/>
    <x v="2"/>
    <s v="OFF-PA-10003724"/>
    <x v="1"/>
    <s v="Paper"/>
    <s v="Wirebound Message Book, 4 per Page"/>
    <n v="21.720000000000002"/>
    <n v="5"/>
    <n v="0.2"/>
    <n v="7.8734999999999991"/>
    <n v="13.846500000000002"/>
  </r>
  <r>
    <n v="3329"/>
    <s v="CA-2011-165309"/>
    <n v="2011"/>
    <x v="7"/>
    <d v="2011-11-15T00:00:00"/>
    <n v="4"/>
    <s v="Standard Class"/>
    <s v="KD-16270"/>
    <x v="30"/>
    <x v="0"/>
    <s v="United States"/>
    <x v="12"/>
    <x v="5"/>
    <n v="77095"/>
    <x v="2"/>
    <s v="OFF-PA-10001033"/>
    <x v="1"/>
    <s v="Paper"/>
    <s v="Xerox 1893"/>
    <n v="262.33600000000001"/>
    <n v="8"/>
    <n v="0.2"/>
    <n v="95.096800000000002"/>
    <n v="167.23920000000001"/>
  </r>
  <r>
    <n v="3330"/>
    <s v="CA-2011-165309"/>
    <n v="2011"/>
    <x v="7"/>
    <d v="2011-11-15T00:00:00"/>
    <n v="4"/>
    <s v="Standard Class"/>
    <s v="KD-16270"/>
    <x v="30"/>
    <x v="0"/>
    <s v="United States"/>
    <x v="12"/>
    <x v="5"/>
    <n v="77095"/>
    <x v="2"/>
    <s v="TEC-PH-10003505"/>
    <x v="2"/>
    <s v="Phones"/>
    <s v="Geemarc AmpliPOWER60"/>
    <n v="148.47999999999999"/>
    <n v="2"/>
    <n v="0.2"/>
    <n v="16.703999999999986"/>
    <n v="131.77600000000001"/>
  </r>
  <r>
    <n v="3331"/>
    <s v="CA-2011-165309"/>
    <n v="2011"/>
    <x v="7"/>
    <d v="2011-11-15T00:00:00"/>
    <n v="4"/>
    <s v="Standard Class"/>
    <s v="KD-16270"/>
    <x v="30"/>
    <x v="0"/>
    <s v="United States"/>
    <x v="12"/>
    <x v="5"/>
    <n v="77095"/>
    <x v="2"/>
    <s v="TEC-PH-10004959"/>
    <x v="2"/>
    <s v="Phones"/>
    <s v="Classic Ivory Antique Telephone ZL1810"/>
    <n v="241.17599999999999"/>
    <n v="3"/>
    <n v="0.2"/>
    <n v="15.07350000000001"/>
    <n v="226.10249999999996"/>
  </r>
  <r>
    <n v="3332"/>
    <s v="CA-2014-122595"/>
    <n v="2014"/>
    <x v="817"/>
    <d v="2014-12-21T00:00:00"/>
    <n v="6"/>
    <s v="Standard Class"/>
    <s v="GM-14455"/>
    <x v="39"/>
    <x v="2"/>
    <s v="United States"/>
    <x v="22"/>
    <x v="10"/>
    <n v="60653"/>
    <x v="2"/>
    <s v="TEC-AC-10000474"/>
    <x v="2"/>
    <s v="Accessories"/>
    <s v="Kensington Expert Mouse Optical USB Trackball for PC or Mac"/>
    <n v="227.976"/>
    <n v="3"/>
    <n v="0.2"/>
    <n v="28.496999999999957"/>
    <n v="199.47900000000004"/>
  </r>
  <r>
    <n v="3333"/>
    <s v="CA-2014-122595"/>
    <n v="2014"/>
    <x v="817"/>
    <d v="2014-12-21T00:00:00"/>
    <n v="6"/>
    <s v="Standard Class"/>
    <s v="GM-14455"/>
    <x v="39"/>
    <x v="2"/>
    <s v="United States"/>
    <x v="22"/>
    <x v="10"/>
    <n v="60653"/>
    <x v="2"/>
    <s v="TEC-PH-10003095"/>
    <x v="2"/>
    <s v="Phones"/>
    <s v="Samsung HM1900 Bluetooth Headset"/>
    <n v="52.679999999999993"/>
    <n v="3"/>
    <n v="0.2"/>
    <n v="19.754999999999999"/>
    <n v="32.924999999999997"/>
  </r>
  <r>
    <n v="3334"/>
    <s v="CA-2014-122595"/>
    <n v="2014"/>
    <x v="817"/>
    <d v="2014-12-21T00:00:00"/>
    <n v="6"/>
    <s v="Standard Class"/>
    <s v="GM-14455"/>
    <x v="39"/>
    <x v="2"/>
    <s v="United States"/>
    <x v="22"/>
    <x v="10"/>
    <n v="60653"/>
    <x v="2"/>
    <s v="FUR-FU-10002963"/>
    <x v="0"/>
    <s v="Furnishings"/>
    <s v="Master Caster Door Stop, Gray"/>
    <n v="2.032"/>
    <n v="1"/>
    <n v="0.6"/>
    <n v="-1.3208000000000002"/>
    <n v="3.3528000000000002"/>
  </r>
  <r>
    <n v="3335"/>
    <s v="US-2014-109253"/>
    <n v="2014"/>
    <x v="170"/>
    <d v="2014-08-23T00:00:00"/>
    <n v="1"/>
    <s v="First Class"/>
    <s v="PR-18880"/>
    <x v="701"/>
    <x v="0"/>
    <s v="United States"/>
    <x v="182"/>
    <x v="1"/>
    <n v="94601"/>
    <x v="1"/>
    <s v="OFF-AR-10000203"/>
    <x v="1"/>
    <s v="Art"/>
    <s v="Newell 336"/>
    <n v="17.12"/>
    <n v="4"/>
    <n v="0"/>
    <n v="4.9647999999999985"/>
    <n v="12.155200000000002"/>
  </r>
  <r>
    <n v="3336"/>
    <s v="US-2014-109253"/>
    <n v="2014"/>
    <x v="170"/>
    <d v="2014-08-23T00:00:00"/>
    <n v="1"/>
    <s v="First Class"/>
    <s v="PR-18880"/>
    <x v="701"/>
    <x v="0"/>
    <s v="United States"/>
    <x v="182"/>
    <x v="1"/>
    <n v="94601"/>
    <x v="1"/>
    <s v="TEC-PH-10004667"/>
    <x v="2"/>
    <s v="Phones"/>
    <s v="Cisco 8x8 Inc. 6753i IP Business Phone System"/>
    <n v="431.96800000000007"/>
    <n v="4"/>
    <n v="0.2"/>
    <n v="37.797199999999975"/>
    <n v="394.1708000000001"/>
  </r>
  <r>
    <n v="3337"/>
    <s v="US-2014-109253"/>
    <n v="2014"/>
    <x v="170"/>
    <d v="2014-08-23T00:00:00"/>
    <n v="1"/>
    <s v="First Class"/>
    <s v="PR-18880"/>
    <x v="701"/>
    <x v="0"/>
    <s v="United States"/>
    <x v="182"/>
    <x v="1"/>
    <n v="94601"/>
    <x v="1"/>
    <s v="FUR-FU-10000193"/>
    <x v="0"/>
    <s v="Furnishings"/>
    <s v="Tenex Chairmats For Use with Hard Floors"/>
    <n v="129.91999999999999"/>
    <n v="4"/>
    <n v="0"/>
    <n v="10.393599999999992"/>
    <n v="119.5264"/>
  </r>
  <r>
    <n v="3338"/>
    <s v="US-2014-109253"/>
    <n v="2014"/>
    <x v="170"/>
    <d v="2014-08-23T00:00:00"/>
    <n v="1"/>
    <s v="First Class"/>
    <s v="PR-18880"/>
    <x v="701"/>
    <x v="0"/>
    <s v="United States"/>
    <x v="182"/>
    <x v="1"/>
    <n v="94601"/>
    <x v="1"/>
    <s v="FUR-TA-10001539"/>
    <x v="0"/>
    <s v="Tables"/>
    <s v="Chromcraft Rectangular Conference Tables"/>
    <n v="568.72800000000007"/>
    <n v="3"/>
    <n v="0.2"/>
    <n v="28.436399999999935"/>
    <n v="540.29160000000013"/>
  </r>
  <r>
    <n v="3339"/>
    <s v="US-2014-109253"/>
    <n v="2014"/>
    <x v="170"/>
    <d v="2014-08-23T00:00:00"/>
    <n v="1"/>
    <s v="First Class"/>
    <s v="PR-18880"/>
    <x v="701"/>
    <x v="0"/>
    <s v="United States"/>
    <x v="182"/>
    <x v="1"/>
    <n v="94601"/>
    <x v="1"/>
    <s v="OFF-BI-10000962"/>
    <x v="1"/>
    <s v="Binders"/>
    <s v="Acco Flexible ACCOHIDE Square Ring Data Binder, Dark Blue, 11 1/2&quot; X 14&quot; 7/8&quot;"/>
    <n v="117.14400000000001"/>
    <n v="9"/>
    <n v="0.2"/>
    <n v="42.464699999999993"/>
    <n v="74.679300000000012"/>
  </r>
  <r>
    <n v="3340"/>
    <s v="US-2014-109253"/>
    <n v="2014"/>
    <x v="170"/>
    <d v="2014-08-23T00:00:00"/>
    <n v="1"/>
    <s v="First Class"/>
    <s v="PR-18880"/>
    <x v="701"/>
    <x v="0"/>
    <s v="United States"/>
    <x v="182"/>
    <x v="1"/>
    <n v="94601"/>
    <x v="1"/>
    <s v="OFF-AP-10002867"/>
    <x v="1"/>
    <s v="Appliances"/>
    <s v="Fellowes Command Center 5-outlet power strip"/>
    <n v="203.52"/>
    <n v="3"/>
    <n v="0"/>
    <n v="54.950400000000002"/>
    <n v="148.56960000000001"/>
  </r>
  <r>
    <n v="3341"/>
    <s v="US-2014-109253"/>
    <n v="2014"/>
    <x v="170"/>
    <d v="2014-08-23T00:00:00"/>
    <n v="1"/>
    <s v="First Class"/>
    <s v="PR-18880"/>
    <x v="701"/>
    <x v="0"/>
    <s v="United States"/>
    <x v="182"/>
    <x v="1"/>
    <n v="94601"/>
    <x v="1"/>
    <s v="OFF-LA-10001158"/>
    <x v="1"/>
    <s v="Labels"/>
    <s v="Avery Address/Shipping Labels for Typewriters, 4&quot; x 2&quot;"/>
    <n v="51.75"/>
    <n v="5"/>
    <n v="0"/>
    <n v="24.84"/>
    <n v="26.91"/>
  </r>
  <r>
    <n v="3342"/>
    <s v="CA-2013-145982"/>
    <n v="2013"/>
    <x v="278"/>
    <d v="2013-09-02T00:00:00"/>
    <n v="5"/>
    <s v="Second Class"/>
    <s v="TB-21055"/>
    <x v="26"/>
    <x v="0"/>
    <s v="United States"/>
    <x v="94"/>
    <x v="31"/>
    <n v="2169"/>
    <x v="3"/>
    <s v="OFF-PA-10000675"/>
    <x v="1"/>
    <s v="Paper"/>
    <s v="Xerox 1919"/>
    <n v="122.97"/>
    <n v="3"/>
    <n v="0"/>
    <n v="60.255300000000005"/>
    <n v="62.714699999999993"/>
  </r>
  <r>
    <n v="3343"/>
    <s v="CA-2013-145982"/>
    <n v="2013"/>
    <x v="278"/>
    <d v="2013-09-02T00:00:00"/>
    <n v="5"/>
    <s v="Second Class"/>
    <s v="TB-21055"/>
    <x v="26"/>
    <x v="0"/>
    <s v="United States"/>
    <x v="94"/>
    <x v="31"/>
    <n v="2169"/>
    <x v="3"/>
    <s v="FUR-TA-10001307"/>
    <x v="0"/>
    <s v="Tables"/>
    <s v="SAFCO PlanMaster Heigh-Adjustable Drafting Table Base, 43w x 30d x 30-37h, Black"/>
    <n v="244.61499999999998"/>
    <n v="1"/>
    <n v="0.3"/>
    <n v="20.966999999999999"/>
    <n v="223.64799999999997"/>
  </r>
  <r>
    <n v="3344"/>
    <s v="CA-2013-145982"/>
    <n v="2013"/>
    <x v="278"/>
    <d v="2013-09-02T00:00:00"/>
    <n v="5"/>
    <s v="Second Class"/>
    <s v="TB-21055"/>
    <x v="26"/>
    <x v="0"/>
    <s v="United States"/>
    <x v="94"/>
    <x v="31"/>
    <n v="2169"/>
    <x v="3"/>
    <s v="TEC-PH-10000011"/>
    <x v="2"/>
    <s v="Phones"/>
    <s v="PureGear Roll-On Screen Protector"/>
    <n v="59.97"/>
    <n v="3"/>
    <n v="0"/>
    <n v="28.785599999999995"/>
    <n v="31.184400000000004"/>
  </r>
  <r>
    <n v="3345"/>
    <s v="CA-2013-145982"/>
    <n v="2013"/>
    <x v="278"/>
    <d v="2013-09-02T00:00:00"/>
    <n v="5"/>
    <s v="Second Class"/>
    <s v="TB-21055"/>
    <x v="26"/>
    <x v="0"/>
    <s v="United States"/>
    <x v="94"/>
    <x v="31"/>
    <n v="2169"/>
    <x v="3"/>
    <s v="OFF-PA-10002666"/>
    <x v="1"/>
    <s v="Paper"/>
    <s v="Southworth 25% Cotton Linen-Finish Paper &amp; Envelopes"/>
    <n v="81.540000000000006"/>
    <n v="9"/>
    <n v="0"/>
    <n v="36.692999999999998"/>
    <n v="44.847000000000008"/>
  </r>
  <r>
    <n v="3346"/>
    <s v="CA-2013-145982"/>
    <n v="2013"/>
    <x v="278"/>
    <d v="2013-09-02T00:00:00"/>
    <n v="5"/>
    <s v="Second Class"/>
    <s v="TB-21055"/>
    <x v="26"/>
    <x v="0"/>
    <s v="United States"/>
    <x v="94"/>
    <x v="31"/>
    <n v="2169"/>
    <x v="3"/>
    <s v="OFF-FA-10000735"/>
    <x v="1"/>
    <s v="Fasteners"/>
    <s v="Staples"/>
    <n v="11.68"/>
    <n v="4"/>
    <n v="0"/>
    <n v="5.2559999999999993"/>
    <n v="6.4240000000000004"/>
  </r>
  <r>
    <n v="3347"/>
    <s v="CA-2013-145982"/>
    <n v="2013"/>
    <x v="278"/>
    <d v="2013-09-02T00:00:00"/>
    <n v="5"/>
    <s v="Second Class"/>
    <s v="TB-21055"/>
    <x v="26"/>
    <x v="0"/>
    <s v="United States"/>
    <x v="94"/>
    <x v="31"/>
    <n v="2169"/>
    <x v="3"/>
    <s v="OFF-BI-10000174"/>
    <x v="1"/>
    <s v="Binders"/>
    <s v="Wilson Jones Clip &amp; Carry Folder Binder Tool for Ring Binders, Clear"/>
    <n v="29"/>
    <n v="5"/>
    <n v="0"/>
    <n v="13.919999999999998"/>
    <n v="15.080000000000002"/>
  </r>
  <r>
    <n v="3348"/>
    <s v="CA-2012-112011"/>
    <n v="2012"/>
    <x v="863"/>
    <d v="2012-08-20T00:00:00"/>
    <n v="7"/>
    <s v="Standard Class"/>
    <s v="ON-18715"/>
    <x v="21"/>
    <x v="1"/>
    <s v="United States"/>
    <x v="358"/>
    <x v="1"/>
    <n v="92399"/>
    <x v="1"/>
    <s v="OFF-AR-10003156"/>
    <x v="1"/>
    <s v="Art"/>
    <s v="50 Colored Long Pencils"/>
    <n v="50.8"/>
    <n v="5"/>
    <n v="0"/>
    <n v="13.208000000000002"/>
    <n v="37.591999999999999"/>
  </r>
  <r>
    <n v="3349"/>
    <s v="CA-2014-154732"/>
    <n v="2014"/>
    <x v="60"/>
    <d v="2014-11-08T00:00:00"/>
    <n v="2"/>
    <s v="First Class"/>
    <s v="AH-10195"/>
    <x v="124"/>
    <x v="1"/>
    <s v="United States"/>
    <x v="22"/>
    <x v="10"/>
    <n v="60623"/>
    <x v="2"/>
    <s v="OFF-BI-10000474"/>
    <x v="1"/>
    <s v="Binders"/>
    <s v="Avery Recycled Flexi-View Covers for Binding Systems"/>
    <n v="16.029999999999998"/>
    <n v="5"/>
    <n v="0.8"/>
    <n v="-25.648000000000003"/>
    <n v="41.677999999999997"/>
  </r>
  <r>
    <n v="3350"/>
    <s v="US-2013-157308"/>
    <n v="2013"/>
    <x v="864"/>
    <d v="2013-08-22T00:00:00"/>
    <n v="4"/>
    <s v="Standard Class"/>
    <s v="NM-18520"/>
    <x v="392"/>
    <x v="0"/>
    <s v="United States"/>
    <x v="4"/>
    <x v="4"/>
    <n v="98105"/>
    <x v="1"/>
    <s v="OFF-BI-10003712"/>
    <x v="1"/>
    <s v="Binders"/>
    <s v="Acco Pressboard Covers with Storage Hooks, 14 7/8&quot; x 11&quot;, Light Blue"/>
    <n v="15.712000000000002"/>
    <n v="4"/>
    <n v="0.2"/>
    <n v="5.6955999999999989"/>
    <n v="10.016400000000003"/>
  </r>
  <r>
    <n v="3351"/>
    <s v="CA-2013-147536"/>
    <n v="2013"/>
    <x v="482"/>
    <d v="2014-01-01T00:00:00"/>
    <n v="5"/>
    <s v="Standard Class"/>
    <s v="AR-10510"/>
    <x v="239"/>
    <x v="0"/>
    <s v="United States"/>
    <x v="20"/>
    <x v="15"/>
    <n v="10024"/>
    <x v="3"/>
    <s v="TEC-AC-10003280"/>
    <x v="2"/>
    <s v="Accessories"/>
    <s v="Belkin F8E887 USB Wired Ergonomic Keyboard"/>
    <n v="89.97"/>
    <n v="3"/>
    <n v="0"/>
    <n v="18.893699999999995"/>
    <n v="71.076300000000003"/>
  </r>
  <r>
    <n v="3352"/>
    <s v="US-2011-134733"/>
    <n v="2011"/>
    <x v="865"/>
    <d v="2011-09-28T00:00:00"/>
    <n v="5"/>
    <s v="Standard Class"/>
    <s v="BM-11650"/>
    <x v="312"/>
    <x v="1"/>
    <s v="United States"/>
    <x v="70"/>
    <x v="1"/>
    <n v="92037"/>
    <x v="1"/>
    <s v="FUR-BO-10002916"/>
    <x v="0"/>
    <s v="Bookcases"/>
    <s v="Rush Hierlooms Collection 1&quot; Thick Stackable Bookcases"/>
    <n v="435.99900000000002"/>
    <n v="3"/>
    <n v="0.15"/>
    <n v="20.517599999999987"/>
    <n v="415.48140000000001"/>
  </r>
  <r>
    <n v="3353"/>
    <s v="US-2011-134733"/>
    <n v="2011"/>
    <x v="865"/>
    <d v="2011-09-28T00:00:00"/>
    <n v="5"/>
    <s v="Standard Class"/>
    <s v="BM-11650"/>
    <x v="312"/>
    <x v="1"/>
    <s v="United States"/>
    <x v="70"/>
    <x v="1"/>
    <n v="92037"/>
    <x v="1"/>
    <s v="TEC-PH-10002726"/>
    <x v="2"/>
    <s v="Phones"/>
    <s v="netTALK DUO VoIP Telephone Service"/>
    <n v="83.984000000000009"/>
    <n v="2"/>
    <n v="0.2"/>
    <n v="31.494"/>
    <n v="52.490000000000009"/>
  </r>
  <r>
    <n v="3354"/>
    <s v="US-2011-150434"/>
    <n v="2011"/>
    <x v="866"/>
    <d v="2011-07-24T00:00:00"/>
    <n v="5"/>
    <s v="Standard Class"/>
    <s v="CA-12310"/>
    <x v="119"/>
    <x v="1"/>
    <s v="United States"/>
    <x v="39"/>
    <x v="29"/>
    <n v="6010"/>
    <x v="3"/>
    <s v="TEC-PH-10000895"/>
    <x v="2"/>
    <s v="Phones"/>
    <s v="Polycom VVX 310 VoIP phone"/>
    <n v="359.98"/>
    <n v="2"/>
    <n v="0"/>
    <n v="93.594800000000021"/>
    <n v="266.3852"/>
  </r>
  <r>
    <n v="3355"/>
    <s v="US-2011-150434"/>
    <n v="2011"/>
    <x v="866"/>
    <d v="2011-07-24T00:00:00"/>
    <n v="5"/>
    <s v="Standard Class"/>
    <s v="CA-12310"/>
    <x v="119"/>
    <x v="1"/>
    <s v="United States"/>
    <x v="39"/>
    <x v="29"/>
    <n v="6010"/>
    <x v="3"/>
    <s v="FUR-TA-10004152"/>
    <x v="0"/>
    <s v="Tables"/>
    <s v="Barricks 18&quot; x 48&quot; Non-Folding Utility Table with Bottom Storage Shelf"/>
    <n v="70.559999999999988"/>
    <n v="1"/>
    <n v="0.3"/>
    <n v="-4.032"/>
    <n v="74.591999999999985"/>
  </r>
  <r>
    <n v="3356"/>
    <s v="US-2011-150434"/>
    <n v="2011"/>
    <x v="866"/>
    <d v="2011-07-24T00:00:00"/>
    <n v="5"/>
    <s v="Standard Class"/>
    <s v="CA-12310"/>
    <x v="119"/>
    <x v="1"/>
    <s v="United States"/>
    <x v="39"/>
    <x v="29"/>
    <n v="6010"/>
    <x v="3"/>
    <s v="OFF-BI-10003694"/>
    <x v="1"/>
    <s v="Binders"/>
    <s v="Avery 3 1/2&quot; Diskette Storage Pages, 10/Pack"/>
    <n v="20.88"/>
    <n v="2"/>
    <n v="0"/>
    <n v="9.6047999999999991"/>
    <n v="11.2752"/>
  </r>
  <r>
    <n v="3357"/>
    <s v="US-2011-150434"/>
    <n v="2011"/>
    <x v="866"/>
    <d v="2011-07-24T00:00:00"/>
    <n v="5"/>
    <s v="Standard Class"/>
    <s v="CA-12310"/>
    <x v="119"/>
    <x v="1"/>
    <s v="United States"/>
    <x v="39"/>
    <x v="29"/>
    <n v="6010"/>
    <x v="3"/>
    <s v="OFF-BI-10002160"/>
    <x v="1"/>
    <s v="Binders"/>
    <s v="Acco Hanging Data Binders"/>
    <n v="3.81"/>
    <n v="1"/>
    <n v="0"/>
    <n v="1.8288"/>
    <n v="1.9812000000000001"/>
  </r>
  <r>
    <n v="3358"/>
    <s v="CA-2014-100335"/>
    <n v="2014"/>
    <x v="210"/>
    <d v="2014-09-14T00:00:00"/>
    <n v="6"/>
    <s v="Standard Class"/>
    <s v="NF-18595"/>
    <x v="376"/>
    <x v="2"/>
    <s v="United States"/>
    <x v="22"/>
    <x v="10"/>
    <n v="60610"/>
    <x v="2"/>
    <s v="OFF-PA-10001685"/>
    <x v="1"/>
    <s v="Paper"/>
    <s v="Staples"/>
    <n v="73.007999999999996"/>
    <n v="9"/>
    <n v="0.2"/>
    <n v="26.465400000000006"/>
    <n v="46.542599999999993"/>
  </r>
  <r>
    <n v="3359"/>
    <s v="CA-2013-139234"/>
    <n v="2013"/>
    <x v="715"/>
    <d v="2013-05-11T00:00:00"/>
    <n v="4"/>
    <s v="Standard Class"/>
    <s v="AF-10870"/>
    <x v="578"/>
    <x v="0"/>
    <s v="United States"/>
    <x v="22"/>
    <x v="10"/>
    <n v="60610"/>
    <x v="2"/>
    <s v="OFF-BI-10000773"/>
    <x v="1"/>
    <s v="Binders"/>
    <s v="Insertable Tab Post Binder Dividers"/>
    <n v="3.2079999999999993"/>
    <n v="2"/>
    <n v="0.8"/>
    <n v="-5.2932000000000023"/>
    <n v="8.5012000000000008"/>
  </r>
  <r>
    <n v="3360"/>
    <s v="CA-2013-139234"/>
    <n v="2013"/>
    <x v="715"/>
    <d v="2013-05-11T00:00:00"/>
    <n v="4"/>
    <s v="Standard Class"/>
    <s v="AF-10870"/>
    <x v="578"/>
    <x v="0"/>
    <s v="United States"/>
    <x v="22"/>
    <x v="10"/>
    <n v="60610"/>
    <x v="2"/>
    <s v="TEC-AC-10004510"/>
    <x v="2"/>
    <s v="Accessories"/>
    <s v="Logitech Desktop MK120 Mouse and keyboard Combo"/>
    <n v="26.176000000000002"/>
    <n v="2"/>
    <n v="0.2"/>
    <n v="-3.272000000000002"/>
    <n v="29.448000000000004"/>
  </r>
  <r>
    <n v="3361"/>
    <s v="US-2012-142020"/>
    <n v="2012"/>
    <x v="593"/>
    <d v="2012-06-08T00:00:00"/>
    <n v="4"/>
    <s v="Second Class"/>
    <s v="TC-21535"/>
    <x v="426"/>
    <x v="2"/>
    <s v="United States"/>
    <x v="20"/>
    <x v="15"/>
    <n v="10024"/>
    <x v="3"/>
    <s v="OFF-PA-10004569"/>
    <x v="1"/>
    <s v="Paper"/>
    <s v="Wirebound Message Books, Two 4 1/4&quot; x 5&quot; Forms per Page"/>
    <n v="30.44"/>
    <n v="4"/>
    <n v="0"/>
    <n v="14.306799999999999"/>
    <n v="16.133200000000002"/>
  </r>
  <r>
    <n v="3362"/>
    <s v="US-2012-142020"/>
    <n v="2012"/>
    <x v="593"/>
    <d v="2012-06-08T00:00:00"/>
    <n v="4"/>
    <s v="Second Class"/>
    <s v="TC-21535"/>
    <x v="426"/>
    <x v="2"/>
    <s v="United States"/>
    <x v="20"/>
    <x v="15"/>
    <n v="10024"/>
    <x v="3"/>
    <s v="FUR-FU-10000672"/>
    <x v="0"/>
    <s v="Furnishings"/>
    <s v="Executive Impressions 10&quot; Spectator Wall Clock"/>
    <n v="35.28"/>
    <n v="3"/>
    <n v="0"/>
    <n v="11.995199999999997"/>
    <n v="23.284800000000004"/>
  </r>
  <r>
    <n v="3363"/>
    <s v="CA-2012-139962"/>
    <n v="2012"/>
    <x v="350"/>
    <d v="2012-12-20T00:00:00"/>
    <n v="7"/>
    <s v="Standard Class"/>
    <s v="Dp-13240"/>
    <x v="656"/>
    <x v="2"/>
    <s v="United States"/>
    <x v="359"/>
    <x v="31"/>
    <n v="2151"/>
    <x v="3"/>
    <s v="OFF-PA-10004451"/>
    <x v="1"/>
    <s v="Paper"/>
    <s v="Xerox 222"/>
    <n v="19.440000000000001"/>
    <n v="3"/>
    <n v="0"/>
    <n v="9.3312000000000008"/>
    <n v="10.1088"/>
  </r>
  <r>
    <n v="3364"/>
    <s v="CA-2012-139962"/>
    <n v="2012"/>
    <x v="350"/>
    <d v="2012-12-20T00:00:00"/>
    <n v="7"/>
    <s v="Standard Class"/>
    <s v="Dp-13240"/>
    <x v="656"/>
    <x v="2"/>
    <s v="United States"/>
    <x v="359"/>
    <x v="31"/>
    <n v="2151"/>
    <x v="3"/>
    <s v="OFF-BI-10004738"/>
    <x v="1"/>
    <s v="Binders"/>
    <s v="Flexible Leather- Look Classic Collection Ring Binder"/>
    <n v="37.880000000000003"/>
    <n v="2"/>
    <n v="0"/>
    <n v="18.940000000000001"/>
    <n v="18.940000000000001"/>
  </r>
  <r>
    <n v="3365"/>
    <s v="CA-2013-130050"/>
    <n v="2013"/>
    <x v="87"/>
    <d v="2013-07-19T00:00:00"/>
    <n v="2"/>
    <s v="Second Class"/>
    <s v="MC-17425"/>
    <x v="466"/>
    <x v="1"/>
    <s v="United States"/>
    <x v="12"/>
    <x v="5"/>
    <n v="77036"/>
    <x v="2"/>
    <s v="FUR-FU-10001940"/>
    <x v="0"/>
    <s v="Furnishings"/>
    <s v="Staples"/>
    <n v="9.5519999999999996"/>
    <n v="3"/>
    <n v="0.6"/>
    <n v="-3.8207999999999984"/>
    <n v="13.372799999999998"/>
  </r>
  <r>
    <n v="3366"/>
    <s v="CA-2011-115161"/>
    <n v="2011"/>
    <x v="867"/>
    <d v="2011-02-03T00:00:00"/>
    <n v="2"/>
    <s v="First Class"/>
    <s v="LC-17050"/>
    <x v="702"/>
    <x v="0"/>
    <s v="United States"/>
    <x v="133"/>
    <x v="1"/>
    <n v="92691"/>
    <x v="1"/>
    <s v="FUR-BO-10003966"/>
    <x v="0"/>
    <s v="Bookcases"/>
    <s v="Sauder Facets Collection Library, Sky Alder Finish"/>
    <n v="290.666"/>
    <n v="2"/>
    <n v="0.15"/>
    <n v="3.4195999999999884"/>
    <n v="287.24639999999999"/>
  </r>
  <r>
    <n v="3367"/>
    <s v="CA-2011-165379"/>
    <n v="2011"/>
    <x v="868"/>
    <d v="2011-07-15T00:00:00"/>
    <n v="6"/>
    <s v="Standard Class"/>
    <s v="BM-11650"/>
    <x v="312"/>
    <x v="1"/>
    <s v="United States"/>
    <x v="61"/>
    <x v="5"/>
    <n v="75217"/>
    <x v="2"/>
    <s v="OFF-PA-10003072"/>
    <x v="1"/>
    <s v="Paper"/>
    <s v="Eureka Recycled Copy Paper 8 1/2&quot; x 11&quot;, Ream"/>
    <n v="10.368000000000002"/>
    <n v="2"/>
    <n v="0.2"/>
    <n v="3.6288"/>
    <n v="6.7392000000000021"/>
  </r>
  <r>
    <n v="3368"/>
    <s v="CA-2011-165379"/>
    <n v="2011"/>
    <x v="868"/>
    <d v="2011-07-15T00:00:00"/>
    <n v="6"/>
    <s v="Standard Class"/>
    <s v="BM-11650"/>
    <x v="312"/>
    <x v="1"/>
    <s v="United States"/>
    <x v="61"/>
    <x v="5"/>
    <n v="75217"/>
    <x v="2"/>
    <s v="OFF-PA-10002245"/>
    <x v="1"/>
    <s v="Paper"/>
    <s v="Xerox 1895"/>
    <n v="14.352000000000002"/>
    <n v="3"/>
    <n v="0.2"/>
    <n v="4.4849999999999994"/>
    <n v="9.8670000000000027"/>
  </r>
  <r>
    <n v="3369"/>
    <s v="CA-2012-115511"/>
    <n v="2012"/>
    <x v="82"/>
    <d v="2012-11-25T00:00:00"/>
    <n v="4"/>
    <s v="Standard Class"/>
    <s v="NW-18400"/>
    <x v="508"/>
    <x v="0"/>
    <s v="United States"/>
    <x v="98"/>
    <x v="33"/>
    <n v="89115"/>
    <x v="1"/>
    <s v="FUR-BO-10002598"/>
    <x v="0"/>
    <s v="Bookcases"/>
    <s v="Hon Metal Bookcases, Putty"/>
    <n v="141.96"/>
    <n v="2"/>
    <n v="0"/>
    <n v="41.168399999999991"/>
    <n v="100.79160000000002"/>
  </r>
  <r>
    <n v="3370"/>
    <s v="CA-2012-115511"/>
    <n v="2012"/>
    <x v="82"/>
    <d v="2012-11-25T00:00:00"/>
    <n v="4"/>
    <s v="Standard Class"/>
    <s v="NW-18400"/>
    <x v="508"/>
    <x v="0"/>
    <s v="United States"/>
    <x v="98"/>
    <x v="33"/>
    <n v="89115"/>
    <x v="1"/>
    <s v="OFF-BI-10002225"/>
    <x v="1"/>
    <s v="Binders"/>
    <s v="Square Ring Data Binders, Rigid 75 Pt. Covers, 11&quot; x 14-7/8&quot;"/>
    <n v="66.048000000000002"/>
    <n v="4"/>
    <n v="0.2"/>
    <n v="23.116799999999998"/>
    <n v="42.931200000000004"/>
  </r>
  <r>
    <n v="3371"/>
    <s v="CA-2013-134887"/>
    <n v="2013"/>
    <x v="869"/>
    <d v="2013-03-26T00:00:00"/>
    <n v="0"/>
    <s v="Same Day"/>
    <s v="TB-21280"/>
    <x v="509"/>
    <x v="0"/>
    <s v="United States"/>
    <x v="110"/>
    <x v="26"/>
    <n v="73071"/>
    <x v="2"/>
    <s v="TEC-AC-10003832"/>
    <x v="2"/>
    <s v="Accessories"/>
    <s v="Logitech P710e Mobile Speakerphone"/>
    <n v="1287.45"/>
    <n v="5"/>
    <n v="0"/>
    <n v="244.61549999999988"/>
    <n v="1042.8345000000002"/>
  </r>
  <r>
    <n v="3372"/>
    <s v="CA-2014-123778"/>
    <n v="2014"/>
    <x v="397"/>
    <d v="2014-10-01T00:00:00"/>
    <n v="7"/>
    <s v="Standard Class"/>
    <s v="BS-11755"/>
    <x v="94"/>
    <x v="0"/>
    <s v="United States"/>
    <x v="8"/>
    <x v="1"/>
    <n v="94122"/>
    <x v="1"/>
    <s v="OFF-BI-10000822"/>
    <x v="1"/>
    <s v="Binders"/>
    <s v="Acco PRESSTEX Data Binder with Storage Hooks, Light Blue, 9 1/2&quot; X 11&quot;"/>
    <n v="25.824000000000002"/>
    <n v="6"/>
    <n v="0.2"/>
    <n v="9.0383999999999993"/>
    <n v="16.785600000000002"/>
  </r>
  <r>
    <n v="3373"/>
    <s v="CA-2014-123778"/>
    <n v="2014"/>
    <x v="397"/>
    <d v="2014-10-01T00:00:00"/>
    <n v="7"/>
    <s v="Standard Class"/>
    <s v="BS-11755"/>
    <x v="94"/>
    <x v="0"/>
    <s v="United States"/>
    <x v="8"/>
    <x v="1"/>
    <n v="94122"/>
    <x v="1"/>
    <s v="OFF-AP-10001242"/>
    <x v="1"/>
    <s v="Appliances"/>
    <s v="APC 7 Outlet Network SurgeArrest Surge Protector"/>
    <n v="160.96"/>
    <n v="2"/>
    <n v="0"/>
    <n v="48.287999999999997"/>
    <n v="112.67200000000001"/>
  </r>
  <r>
    <n v="3374"/>
    <s v="CA-2012-161718"/>
    <n v="2012"/>
    <x v="784"/>
    <d v="2012-12-10T00:00:00"/>
    <n v="6"/>
    <s v="Standard Class"/>
    <s v="SO-20335"/>
    <x v="2"/>
    <x v="0"/>
    <s v="United States"/>
    <x v="337"/>
    <x v="15"/>
    <n v="11550"/>
    <x v="3"/>
    <s v="FUR-FU-10002445"/>
    <x v="0"/>
    <s v="Furnishings"/>
    <s v="DAX Two-Tone Rosewood/Black Document Frame, Desktop, 5 x 7"/>
    <n v="28.44"/>
    <n v="3"/>
    <n v="0"/>
    <n v="11.376000000000001"/>
    <n v="17.064"/>
  </r>
  <r>
    <n v="3375"/>
    <s v="CA-2012-161718"/>
    <n v="2012"/>
    <x v="784"/>
    <d v="2012-12-10T00:00:00"/>
    <n v="6"/>
    <s v="Standard Class"/>
    <s v="SO-20335"/>
    <x v="2"/>
    <x v="0"/>
    <s v="United States"/>
    <x v="337"/>
    <x v="15"/>
    <n v="11550"/>
    <x v="3"/>
    <s v="FUR-CH-10002372"/>
    <x v="0"/>
    <s v="Chairs"/>
    <s v="Office Star - Ergonomically Designed Knee Chair"/>
    <n v="364.41"/>
    <n v="5"/>
    <n v="0.1"/>
    <n v="8.0980000000000203"/>
    <n v="356.31200000000001"/>
  </r>
  <r>
    <n v="3376"/>
    <s v="CA-2012-161718"/>
    <n v="2012"/>
    <x v="784"/>
    <d v="2012-12-10T00:00:00"/>
    <n v="6"/>
    <s v="Standard Class"/>
    <s v="SO-20335"/>
    <x v="2"/>
    <x v="0"/>
    <s v="United States"/>
    <x v="337"/>
    <x v="15"/>
    <n v="11550"/>
    <x v="3"/>
    <s v="TEC-PH-10000376"/>
    <x v="2"/>
    <s v="Phones"/>
    <s v="Square Credit Card Reader"/>
    <n v="39.96"/>
    <n v="4"/>
    <n v="0"/>
    <n v="10.389600000000002"/>
    <n v="29.570399999999999"/>
  </r>
  <r>
    <n v="3377"/>
    <s v="CA-2012-161718"/>
    <n v="2012"/>
    <x v="784"/>
    <d v="2012-12-10T00:00:00"/>
    <n v="6"/>
    <s v="Standard Class"/>
    <s v="SO-20335"/>
    <x v="2"/>
    <x v="0"/>
    <s v="United States"/>
    <x v="337"/>
    <x v="15"/>
    <n v="11550"/>
    <x v="3"/>
    <s v="FUR-CH-10002965"/>
    <x v="0"/>
    <s v="Chairs"/>
    <s v="Global Leather Highback Executive Chair with Pneumatic Height Adjustment, Black"/>
    <n v="361.76400000000001"/>
    <n v="2"/>
    <n v="0.1"/>
    <n v="68.333200000000005"/>
    <n v="293.43079999999998"/>
  </r>
  <r>
    <n v="3378"/>
    <s v="CA-2013-100671"/>
    <n v="2013"/>
    <x v="474"/>
    <d v="2013-11-05T00:00:00"/>
    <n v="3"/>
    <s v="First Class"/>
    <s v="CS-12490"/>
    <x v="703"/>
    <x v="1"/>
    <s v="United States"/>
    <x v="360"/>
    <x v="5"/>
    <n v="77301"/>
    <x v="2"/>
    <s v="OFF-ST-10004950"/>
    <x v="1"/>
    <s v="Storage"/>
    <s v="Tenex Personal Filing Tote With Secure Closure Lid, Black/Frost"/>
    <n v="111.67200000000001"/>
    <n v="9"/>
    <n v="0.2"/>
    <n v="6.9794999999999909"/>
    <n v="104.69250000000002"/>
  </r>
  <r>
    <n v="3379"/>
    <s v="CA-2014-142867"/>
    <n v="2014"/>
    <x v="294"/>
    <d v="2014-03-22T00:00:00"/>
    <n v="4"/>
    <s v="Standard Class"/>
    <s v="PO-19180"/>
    <x v="178"/>
    <x v="2"/>
    <s v="United States"/>
    <x v="12"/>
    <x v="5"/>
    <n v="77095"/>
    <x v="2"/>
    <s v="OFF-BI-10003166"/>
    <x v="1"/>
    <s v="Binders"/>
    <s v="GBC Plasticlear Binding Covers"/>
    <n v="13.775999999999996"/>
    <n v="6"/>
    <n v="0.8"/>
    <n v="-22.04160000000001"/>
    <n v="35.817600000000006"/>
  </r>
  <r>
    <n v="3380"/>
    <s v="CA-2014-142867"/>
    <n v="2014"/>
    <x v="294"/>
    <d v="2014-03-22T00:00:00"/>
    <n v="4"/>
    <s v="Standard Class"/>
    <s v="PO-19180"/>
    <x v="178"/>
    <x v="2"/>
    <s v="United States"/>
    <x v="12"/>
    <x v="5"/>
    <n v="77095"/>
    <x v="2"/>
    <s v="OFF-PA-10004610"/>
    <x v="1"/>
    <s v="Paper"/>
    <s v="Xerox 1900"/>
    <n v="10.272000000000002"/>
    <n v="3"/>
    <n v="0.2"/>
    <n v="3.2099999999999982"/>
    <n v="7.0620000000000038"/>
  </r>
  <r>
    <n v="3381"/>
    <s v="CA-2014-103156"/>
    <n v="2014"/>
    <x v="51"/>
    <d v="2014-11-25T00:00:00"/>
    <n v="1"/>
    <s v="First Class"/>
    <s v="TD-20995"/>
    <x v="143"/>
    <x v="0"/>
    <s v="United States"/>
    <x v="10"/>
    <x v="9"/>
    <n v="19120"/>
    <x v="3"/>
    <s v="FUR-FU-10000320"/>
    <x v="0"/>
    <s v="Furnishings"/>
    <s v="OIC Stacking Trays"/>
    <n v="24.048000000000002"/>
    <n v="9"/>
    <n v="0.2"/>
    <n v="7.2144000000000013"/>
    <n v="16.833600000000001"/>
  </r>
  <r>
    <n v="3382"/>
    <s v="US-2014-162208"/>
    <n v="2014"/>
    <x v="151"/>
    <d v="2014-08-31T00:00:00"/>
    <n v="3"/>
    <s v="First Class"/>
    <s v="SP-20620"/>
    <x v="407"/>
    <x v="1"/>
    <s v="United States"/>
    <x v="67"/>
    <x v="2"/>
    <n v="33614"/>
    <x v="0"/>
    <s v="OFF-EN-10004030"/>
    <x v="1"/>
    <s v="Envelopes"/>
    <s v="Convenience Packs of Business Envelopes"/>
    <n v="2.8960000000000004"/>
    <n v="1"/>
    <n v="0.2"/>
    <n v="0.97739999999999994"/>
    <n v="1.9186000000000005"/>
  </r>
  <r>
    <n v="3383"/>
    <s v="CA-2012-130659"/>
    <n v="2012"/>
    <x v="784"/>
    <d v="2012-12-09T00:00:00"/>
    <n v="5"/>
    <s v="Second Class"/>
    <s v="MS-17365"/>
    <x v="333"/>
    <x v="0"/>
    <s v="United States"/>
    <x v="20"/>
    <x v="15"/>
    <n v="10035"/>
    <x v="3"/>
    <s v="OFF-EN-10004147"/>
    <x v="1"/>
    <s v="Envelopes"/>
    <s v="Wausau Papers Astrobrights Colored Envelopes"/>
    <n v="17.940000000000001"/>
    <n v="3"/>
    <n v="0"/>
    <n v="8.7906000000000013"/>
    <n v="9.1494"/>
  </r>
  <r>
    <n v="3384"/>
    <s v="CA-2012-130659"/>
    <n v="2012"/>
    <x v="784"/>
    <d v="2012-12-09T00:00:00"/>
    <n v="5"/>
    <s v="Second Class"/>
    <s v="MS-17365"/>
    <x v="333"/>
    <x v="0"/>
    <s v="United States"/>
    <x v="20"/>
    <x v="15"/>
    <n v="10035"/>
    <x v="3"/>
    <s v="FUR-CH-10003535"/>
    <x v="0"/>
    <s v="Chairs"/>
    <s v="Global Armless Task Chair, Royal Blue"/>
    <n v="384.17399999999998"/>
    <n v="7"/>
    <n v="0.1"/>
    <n v="29.880199999999981"/>
    <n v="354.29379999999998"/>
  </r>
  <r>
    <n v="3385"/>
    <s v="CA-2012-130659"/>
    <n v="2012"/>
    <x v="784"/>
    <d v="2012-12-09T00:00:00"/>
    <n v="5"/>
    <s v="Second Class"/>
    <s v="MS-17365"/>
    <x v="333"/>
    <x v="0"/>
    <s v="United States"/>
    <x v="20"/>
    <x v="15"/>
    <n v="10035"/>
    <x v="3"/>
    <s v="TEC-PH-10004586"/>
    <x v="2"/>
    <s v="Phones"/>
    <s v="Wilson SignalBoost 841262 DB PRO Amplifier Kit"/>
    <n v="1799.75"/>
    <n v="5"/>
    <n v="0"/>
    <n v="539.92499999999995"/>
    <n v="1259.825"/>
  </r>
  <r>
    <n v="3386"/>
    <s v="CA-2014-148404"/>
    <n v="2014"/>
    <x v="566"/>
    <d v="2014-10-12T00:00:00"/>
    <n v="4"/>
    <s v="Standard Class"/>
    <s v="Dp-13240"/>
    <x v="656"/>
    <x v="2"/>
    <s v="United States"/>
    <x v="35"/>
    <x v="3"/>
    <n v="28205"/>
    <x v="0"/>
    <s v="OFF-ST-10003208"/>
    <x v="1"/>
    <s v="Storage"/>
    <s v="Adjustable Depth Letter/Legal Cart"/>
    <n v="580.67200000000003"/>
    <n v="4"/>
    <n v="0.2"/>
    <n v="65.325599999999895"/>
    <n v="515.34640000000013"/>
  </r>
  <r>
    <n v="3387"/>
    <s v="CA-2014-148404"/>
    <n v="2014"/>
    <x v="566"/>
    <d v="2014-10-12T00:00:00"/>
    <n v="4"/>
    <s v="Standard Class"/>
    <s v="Dp-13240"/>
    <x v="656"/>
    <x v="2"/>
    <s v="United States"/>
    <x v="35"/>
    <x v="3"/>
    <n v="28205"/>
    <x v="0"/>
    <s v="OFF-FA-10003112"/>
    <x v="1"/>
    <s v="Fasteners"/>
    <s v="Staples"/>
    <n v="18.936"/>
    <n v="3"/>
    <n v="0.2"/>
    <n v="5.9174999999999986"/>
    <n v="13.018500000000001"/>
  </r>
  <r>
    <n v="3388"/>
    <s v="CA-2014-148404"/>
    <n v="2014"/>
    <x v="566"/>
    <d v="2014-10-12T00:00:00"/>
    <n v="4"/>
    <s v="Standard Class"/>
    <s v="Dp-13240"/>
    <x v="656"/>
    <x v="2"/>
    <s v="United States"/>
    <x v="35"/>
    <x v="3"/>
    <n v="28205"/>
    <x v="0"/>
    <s v="TEC-PH-10004447"/>
    <x v="2"/>
    <s v="Phones"/>
    <s v="Toshiba IPT2010-SD IP Telephone"/>
    <n v="222.38400000000001"/>
    <n v="2"/>
    <n v="0.2"/>
    <n v="16.678799999999995"/>
    <n v="205.70520000000002"/>
  </r>
  <r>
    <n v="3389"/>
    <s v="CA-2014-148404"/>
    <n v="2014"/>
    <x v="566"/>
    <d v="2014-10-12T00:00:00"/>
    <n v="4"/>
    <s v="Standard Class"/>
    <s v="Dp-13240"/>
    <x v="656"/>
    <x v="2"/>
    <s v="United States"/>
    <x v="35"/>
    <x v="3"/>
    <n v="28205"/>
    <x v="0"/>
    <s v="OFF-BI-10002854"/>
    <x v="1"/>
    <s v="Binders"/>
    <s v="Performers Binder/Pad Holder, Black"/>
    <n v="50.454000000000015"/>
    <n v="6"/>
    <n v="0.7"/>
    <n v="-33.635999999999996"/>
    <n v="84.09"/>
  </r>
  <r>
    <n v="3390"/>
    <s v="CA-2014-148404"/>
    <n v="2014"/>
    <x v="566"/>
    <d v="2014-10-12T00:00:00"/>
    <n v="4"/>
    <s v="Standard Class"/>
    <s v="Dp-13240"/>
    <x v="656"/>
    <x v="2"/>
    <s v="United States"/>
    <x v="35"/>
    <x v="3"/>
    <n v="28205"/>
    <x v="0"/>
    <s v="FUR-TA-10001039"/>
    <x v="0"/>
    <s v="Tables"/>
    <s v="KI Adjustable-Height Table"/>
    <n v="154.76400000000001"/>
    <n v="3"/>
    <n v="0.4"/>
    <n v="-36.11160000000001"/>
    <n v="190.87560000000002"/>
  </r>
  <r>
    <n v="3391"/>
    <s v="CA-2014-101077"/>
    <n v="2014"/>
    <x v="613"/>
    <d v="2014-03-31T00:00:00"/>
    <n v="5"/>
    <s v="Second Class"/>
    <s v="DB-13660"/>
    <x v="551"/>
    <x v="0"/>
    <s v="United States"/>
    <x v="61"/>
    <x v="5"/>
    <n v="75081"/>
    <x v="2"/>
    <s v="OFF-PA-10004239"/>
    <x v="1"/>
    <s v="Paper"/>
    <s v="Xerox 1953"/>
    <n v="6.8480000000000008"/>
    <n v="2"/>
    <n v="0.2"/>
    <n v="2.1399999999999992"/>
    <n v="4.708000000000002"/>
  </r>
  <r>
    <n v="3392"/>
    <s v="CA-2011-166471"/>
    <n v="2011"/>
    <x v="128"/>
    <d v="2011-08-13T00:00:00"/>
    <n v="4"/>
    <s v="Standard Class"/>
    <s v="MG-17650"/>
    <x v="377"/>
    <x v="2"/>
    <s v="United States"/>
    <x v="4"/>
    <x v="4"/>
    <n v="98103"/>
    <x v="1"/>
    <s v="TEC-PH-10001530"/>
    <x v="2"/>
    <s v="Phones"/>
    <s v="Cisco Unified IP Phone 7945G VoIP phone"/>
    <n v="1091.1680000000001"/>
    <n v="4"/>
    <n v="0.2"/>
    <n v="68.197999999999979"/>
    <n v="1022.9700000000001"/>
  </r>
  <r>
    <n v="3393"/>
    <s v="CA-2011-166471"/>
    <n v="2011"/>
    <x v="128"/>
    <d v="2011-08-13T00:00:00"/>
    <n v="4"/>
    <s v="Standard Class"/>
    <s v="MG-17650"/>
    <x v="377"/>
    <x v="2"/>
    <s v="United States"/>
    <x v="4"/>
    <x v="4"/>
    <n v="98103"/>
    <x v="1"/>
    <s v="TEC-PH-10000038"/>
    <x v="2"/>
    <s v="Phones"/>
    <s v="Jawbone MINI JAMBOX Wireless Bluetooth Speaker"/>
    <n v="219.16800000000001"/>
    <n v="2"/>
    <n v="0.2"/>
    <n v="-43.833600000000018"/>
    <n v="263.00160000000005"/>
  </r>
  <r>
    <n v="3394"/>
    <s v="CA-2011-105340"/>
    <n v="2011"/>
    <x v="754"/>
    <d v="2011-11-25T00:00:00"/>
    <n v="3"/>
    <s v="First Class"/>
    <s v="EH-14185"/>
    <x v="699"/>
    <x v="0"/>
    <s v="United States"/>
    <x v="45"/>
    <x v="5"/>
    <n v="77506"/>
    <x v="2"/>
    <s v="OFF-BI-10001765"/>
    <x v="1"/>
    <s v="Binders"/>
    <s v="Wilson Jones Heavy-Duty Casebound Ring Binders with Metal Hinges"/>
    <n v="6.9279999999999982"/>
    <n v="1"/>
    <n v="0.8"/>
    <n v="-11.084800000000005"/>
    <n v="18.012800000000002"/>
  </r>
  <r>
    <n v="3395"/>
    <s v="US-2014-131583"/>
    <n v="2014"/>
    <x v="193"/>
    <d v="2014-06-11T00:00:00"/>
    <n v="0"/>
    <s v="Same Day"/>
    <s v="CL-11890"/>
    <x v="488"/>
    <x v="0"/>
    <s v="United States"/>
    <x v="10"/>
    <x v="9"/>
    <n v="19143"/>
    <x v="3"/>
    <s v="OFF-PA-10000380"/>
    <x v="1"/>
    <s v="Paper"/>
    <s v="REDIFORM Incoming/Outgoing Call Register, 11&quot; X 8 1/2&quot;, 100 Messages"/>
    <n v="40.032000000000004"/>
    <n v="6"/>
    <n v="0.2"/>
    <n v="15.011999999999999"/>
    <n v="25.020000000000003"/>
  </r>
  <r>
    <n v="3396"/>
    <s v="US-2014-148362"/>
    <n v="2014"/>
    <x v="870"/>
    <d v="2014-07-09T00:00:00"/>
    <n v="7"/>
    <s v="Standard Class"/>
    <s v="KF-16285"/>
    <x v="580"/>
    <x v="2"/>
    <s v="United States"/>
    <x v="245"/>
    <x v="14"/>
    <n v="46203"/>
    <x v="2"/>
    <s v="OFF-ST-10001128"/>
    <x v="1"/>
    <s v="Storage"/>
    <s v="Carina Mini System Audio Rack, Model AR050B"/>
    <n v="443.92"/>
    <n v="4"/>
    <n v="0"/>
    <n v="13.317600000000027"/>
    <n v="430.60239999999999"/>
  </r>
  <r>
    <n v="3397"/>
    <s v="US-2014-148362"/>
    <n v="2014"/>
    <x v="870"/>
    <d v="2014-07-09T00:00:00"/>
    <n v="7"/>
    <s v="Standard Class"/>
    <s v="KF-16285"/>
    <x v="580"/>
    <x v="2"/>
    <s v="United States"/>
    <x v="245"/>
    <x v="14"/>
    <n v="46203"/>
    <x v="2"/>
    <s v="OFF-BI-10003656"/>
    <x v="1"/>
    <s v="Binders"/>
    <s v="Fellowes PB200 Plastic Comb Binding Machine"/>
    <n v="169.99"/>
    <n v="1"/>
    <n v="0"/>
    <n v="78.195399999999992"/>
    <n v="91.794600000000017"/>
  </r>
  <r>
    <n v="3398"/>
    <s v="US-2014-148362"/>
    <n v="2014"/>
    <x v="870"/>
    <d v="2014-07-09T00:00:00"/>
    <n v="7"/>
    <s v="Standard Class"/>
    <s v="KF-16285"/>
    <x v="580"/>
    <x v="2"/>
    <s v="United States"/>
    <x v="245"/>
    <x v="14"/>
    <n v="46203"/>
    <x v="2"/>
    <s v="OFF-PA-10003441"/>
    <x v="1"/>
    <s v="Paper"/>
    <s v="Xerox 226"/>
    <n v="25.92"/>
    <n v="4"/>
    <n v="0"/>
    <n v="12.441600000000001"/>
    <n v="13.478400000000001"/>
  </r>
  <r>
    <n v="3399"/>
    <s v="CA-2011-102274"/>
    <n v="2011"/>
    <x v="871"/>
    <d v="2011-11-26T00:00:00"/>
    <n v="5"/>
    <s v="Standard Class"/>
    <s v="DH-13075"/>
    <x v="704"/>
    <x v="1"/>
    <s v="United States"/>
    <x v="102"/>
    <x v="0"/>
    <n v="40475"/>
    <x v="0"/>
    <s v="TEC-PH-10002923"/>
    <x v="2"/>
    <s v="Phones"/>
    <s v="Logitech B530 USB Headset - headset - Full size, Binaural"/>
    <n v="36.99"/>
    <n v="1"/>
    <n v="0"/>
    <n v="9.9873000000000012"/>
    <n v="27.002700000000001"/>
  </r>
  <r>
    <n v="3400"/>
    <s v="CA-2011-102274"/>
    <n v="2011"/>
    <x v="871"/>
    <d v="2011-11-26T00:00:00"/>
    <n v="5"/>
    <s v="Standard Class"/>
    <s v="DH-13075"/>
    <x v="704"/>
    <x v="1"/>
    <s v="United States"/>
    <x v="102"/>
    <x v="0"/>
    <n v="40475"/>
    <x v="0"/>
    <s v="OFF-PA-10004359"/>
    <x v="1"/>
    <s v="Paper"/>
    <s v="Multicolor Computer Printout Paper"/>
    <n v="629.09999999999991"/>
    <n v="6"/>
    <n v="0"/>
    <n v="301.96799999999996"/>
    <n v="327.13199999999995"/>
  </r>
  <r>
    <n v="3401"/>
    <s v="CA-2011-102274"/>
    <n v="2011"/>
    <x v="871"/>
    <d v="2011-11-26T00:00:00"/>
    <n v="5"/>
    <s v="Standard Class"/>
    <s v="DH-13075"/>
    <x v="704"/>
    <x v="1"/>
    <s v="United States"/>
    <x v="102"/>
    <x v="0"/>
    <n v="40475"/>
    <x v="0"/>
    <s v="OFF-ST-10001511"/>
    <x v="1"/>
    <s v="Storage"/>
    <s v="Space Solutions Commercial Steel Shelving"/>
    <n v="193.95000000000002"/>
    <n v="3"/>
    <n v="0"/>
    <n v="9.6974999999999838"/>
    <n v="184.25250000000003"/>
  </r>
  <r>
    <n v="3402"/>
    <s v="CA-2011-102274"/>
    <n v="2011"/>
    <x v="871"/>
    <d v="2011-11-26T00:00:00"/>
    <n v="5"/>
    <s v="Standard Class"/>
    <s v="DH-13075"/>
    <x v="704"/>
    <x v="1"/>
    <s v="United States"/>
    <x v="102"/>
    <x v="0"/>
    <n v="40475"/>
    <x v="0"/>
    <s v="OFF-AR-10002833"/>
    <x v="1"/>
    <s v="Art"/>
    <s v="Newell 322"/>
    <n v="5.46"/>
    <n v="3"/>
    <n v="0"/>
    <n v="1.4742000000000002"/>
    <n v="3.9857999999999998"/>
  </r>
  <r>
    <n v="3403"/>
    <s v="CA-2012-129700"/>
    <n v="2012"/>
    <x v="124"/>
    <d v="2012-05-05T00:00:00"/>
    <n v="1"/>
    <s v="First Class"/>
    <s v="LA-16780"/>
    <x v="156"/>
    <x v="1"/>
    <s v="United States"/>
    <x v="361"/>
    <x v="10"/>
    <n v="60477"/>
    <x v="2"/>
    <s v="FUR-FU-10001940"/>
    <x v="0"/>
    <s v="Furnishings"/>
    <s v="Staples"/>
    <n v="22.288"/>
    <n v="7"/>
    <n v="0.6"/>
    <n v="-8.9151999999999987"/>
    <n v="31.203199999999999"/>
  </r>
  <r>
    <n v="3404"/>
    <s v="CA-2014-168739"/>
    <n v="2014"/>
    <x v="148"/>
    <d v="2014-06-06T00:00:00"/>
    <n v="7"/>
    <s v="Standard Class"/>
    <s v="HZ-14950"/>
    <x v="521"/>
    <x v="0"/>
    <s v="United States"/>
    <x v="12"/>
    <x v="5"/>
    <n v="77095"/>
    <x v="2"/>
    <s v="FUR-FU-10003919"/>
    <x v="0"/>
    <s v="Furnishings"/>
    <s v="Eldon Executive Woodline II Cherry Finish Desk Accessories"/>
    <n v="65.424000000000007"/>
    <n v="4"/>
    <n v="0.6"/>
    <n v="-52.339199999999991"/>
    <n v="117.7632"/>
  </r>
  <r>
    <n v="3405"/>
    <s v="CA-2012-152527"/>
    <n v="2012"/>
    <x v="872"/>
    <d v="2012-10-17T00:00:00"/>
    <n v="0"/>
    <s v="Same Day"/>
    <s v="CM-12190"/>
    <x v="496"/>
    <x v="0"/>
    <s v="United States"/>
    <x v="1"/>
    <x v="1"/>
    <n v="90004"/>
    <x v="1"/>
    <s v="OFF-ST-10003479"/>
    <x v="1"/>
    <s v="Storage"/>
    <s v="Eldon Base for stackable storage shelf, platinum"/>
    <n v="77.88"/>
    <n v="2"/>
    <n v="0"/>
    <n v="3.8939999999999912"/>
    <n v="73.986000000000004"/>
  </r>
  <r>
    <n v="3406"/>
    <s v="US-2011-150119"/>
    <n v="2011"/>
    <x v="488"/>
    <d v="2011-04-27T00:00:00"/>
    <n v="4"/>
    <s v="Standard Class"/>
    <s v="LB-16795"/>
    <x v="697"/>
    <x v="2"/>
    <s v="United States"/>
    <x v="38"/>
    <x v="24"/>
    <n v="43229"/>
    <x v="3"/>
    <s v="FUR-CH-10002965"/>
    <x v="0"/>
    <s v="Chairs"/>
    <s v="Global Leather Highback Executive Chair with Pneumatic Height Adjustment, Black"/>
    <n v="281.37199999999996"/>
    <n v="2"/>
    <n v="0.3"/>
    <n v="-12.058799999999991"/>
    <n v="293.43079999999998"/>
  </r>
  <r>
    <n v="3407"/>
    <s v="US-2011-150119"/>
    <n v="2011"/>
    <x v="488"/>
    <d v="2011-04-27T00:00:00"/>
    <n v="4"/>
    <s v="Standard Class"/>
    <s v="LB-16795"/>
    <x v="697"/>
    <x v="2"/>
    <s v="United States"/>
    <x v="38"/>
    <x v="24"/>
    <n v="43229"/>
    <x v="3"/>
    <s v="FUR-CH-10002965"/>
    <x v="0"/>
    <s v="Chairs"/>
    <s v="Global Leather Highback Executive Chair with Pneumatic Height Adjustment, Black"/>
    <n v="281.37199999999996"/>
    <n v="2"/>
    <n v="0.3"/>
    <n v="-12.058799999999991"/>
    <n v="293.43079999999998"/>
  </r>
  <r>
    <n v="3408"/>
    <s v="US-2011-150119"/>
    <n v="2011"/>
    <x v="488"/>
    <d v="2011-04-27T00:00:00"/>
    <n v="4"/>
    <s v="Standard Class"/>
    <s v="LB-16795"/>
    <x v="697"/>
    <x v="2"/>
    <s v="United States"/>
    <x v="38"/>
    <x v="24"/>
    <n v="43229"/>
    <x v="3"/>
    <s v="OFF-BI-10000145"/>
    <x v="1"/>
    <s v="Binders"/>
    <s v="Zipper Ring Binder Pockets"/>
    <n v="7.4880000000000013"/>
    <n v="8"/>
    <n v="0.7"/>
    <n v="-5.2415999999999983"/>
    <n v="12.7296"/>
  </r>
  <r>
    <n v="3409"/>
    <s v="US-2011-150119"/>
    <n v="2011"/>
    <x v="488"/>
    <d v="2011-04-27T00:00:00"/>
    <n v="4"/>
    <s v="Standard Class"/>
    <s v="LB-16795"/>
    <x v="697"/>
    <x v="2"/>
    <s v="United States"/>
    <x v="38"/>
    <x v="24"/>
    <n v="43229"/>
    <x v="3"/>
    <s v="FUR-FU-10002191"/>
    <x v="0"/>
    <s v="Furnishings"/>
    <s v="G.E. Halogen Desk Lamp Bulbs"/>
    <n v="22.336000000000002"/>
    <n v="4"/>
    <n v="0.2"/>
    <n v="7.8175999999999997"/>
    <n v="14.518400000000003"/>
  </r>
  <r>
    <n v="3410"/>
    <s v="US-2014-150847"/>
    <n v="2014"/>
    <x v="504"/>
    <d v="2014-05-07T00:00:00"/>
    <n v="6"/>
    <s v="Standard Class"/>
    <s v="JF-15490"/>
    <x v="223"/>
    <x v="0"/>
    <s v="United States"/>
    <x v="38"/>
    <x v="24"/>
    <n v="43229"/>
    <x v="3"/>
    <s v="OFF-PA-10004451"/>
    <x v="1"/>
    <s v="Paper"/>
    <s v="Xerox 222"/>
    <n v="10.368000000000002"/>
    <n v="2"/>
    <n v="0.2"/>
    <n v="3.6288"/>
    <n v="6.7392000000000021"/>
  </r>
  <r>
    <n v="3411"/>
    <s v="CA-2013-100244"/>
    <n v="2013"/>
    <x v="873"/>
    <d v="2013-09-25T00:00:00"/>
    <n v="4"/>
    <s v="Standard Class"/>
    <s v="GM-14695"/>
    <x v="620"/>
    <x v="1"/>
    <s v="United States"/>
    <x v="8"/>
    <x v="1"/>
    <n v="94122"/>
    <x v="1"/>
    <s v="OFF-PA-10001471"/>
    <x v="1"/>
    <s v="Paper"/>
    <s v="Strathmore Photo Frame Cards"/>
    <n v="65.789999999999992"/>
    <n v="9"/>
    <n v="0"/>
    <n v="30.263399999999997"/>
    <n v="35.526599999999995"/>
  </r>
  <r>
    <n v="3412"/>
    <s v="CA-2013-100244"/>
    <n v="2013"/>
    <x v="873"/>
    <d v="2013-09-25T00:00:00"/>
    <n v="4"/>
    <s v="Standard Class"/>
    <s v="GM-14695"/>
    <x v="620"/>
    <x v="1"/>
    <s v="United States"/>
    <x v="8"/>
    <x v="1"/>
    <n v="94122"/>
    <x v="1"/>
    <s v="OFF-BI-10003656"/>
    <x v="1"/>
    <s v="Binders"/>
    <s v="Fellowes PB200 Plastic Comb Binding Machine"/>
    <n v="271.98400000000004"/>
    <n v="2"/>
    <n v="0.2"/>
    <n v="88.394799999999975"/>
    <n v="183.58920000000006"/>
  </r>
  <r>
    <n v="3413"/>
    <s v="CA-2013-100244"/>
    <n v="2013"/>
    <x v="873"/>
    <d v="2013-09-25T00:00:00"/>
    <n v="4"/>
    <s v="Standard Class"/>
    <s v="GM-14695"/>
    <x v="620"/>
    <x v="1"/>
    <s v="United States"/>
    <x v="8"/>
    <x v="1"/>
    <n v="94122"/>
    <x v="1"/>
    <s v="OFF-AR-10000940"/>
    <x v="1"/>
    <s v="Art"/>
    <s v="Newell 343"/>
    <n v="11.76"/>
    <n v="4"/>
    <n v="0"/>
    <n v="3.1752000000000002"/>
    <n v="8.5847999999999995"/>
  </r>
  <r>
    <n v="3414"/>
    <s v="CA-2013-100244"/>
    <n v="2013"/>
    <x v="873"/>
    <d v="2013-09-25T00:00:00"/>
    <n v="4"/>
    <s v="Standard Class"/>
    <s v="GM-14695"/>
    <x v="620"/>
    <x v="1"/>
    <s v="United States"/>
    <x v="8"/>
    <x v="1"/>
    <n v="94122"/>
    <x v="1"/>
    <s v="OFF-PA-10002319"/>
    <x v="1"/>
    <s v="Paper"/>
    <s v="Xerox 1944"/>
    <n v="77.52"/>
    <n v="2"/>
    <n v="0"/>
    <n v="37.9848"/>
    <n v="39.535199999999996"/>
  </r>
  <r>
    <n v="3415"/>
    <s v="CA-2013-100244"/>
    <n v="2013"/>
    <x v="873"/>
    <d v="2013-09-25T00:00:00"/>
    <n v="4"/>
    <s v="Standard Class"/>
    <s v="GM-14695"/>
    <x v="620"/>
    <x v="1"/>
    <s v="United States"/>
    <x v="8"/>
    <x v="1"/>
    <n v="94122"/>
    <x v="1"/>
    <s v="OFF-BI-10000977"/>
    <x v="1"/>
    <s v="Binders"/>
    <s v="Ibico Plastic Spiral Binding Combs"/>
    <n v="48.64"/>
    <n v="2"/>
    <n v="0.2"/>
    <n v="15.807999999999996"/>
    <n v="32.832000000000008"/>
  </r>
  <r>
    <n v="3416"/>
    <s v="CA-2013-116540"/>
    <n v="2013"/>
    <x v="476"/>
    <d v="2013-09-03T00:00:00"/>
    <n v="0"/>
    <s v="Same Day"/>
    <s v="SS-20590"/>
    <x v="196"/>
    <x v="0"/>
    <s v="United States"/>
    <x v="6"/>
    <x v="6"/>
    <n v="53711"/>
    <x v="2"/>
    <s v="OFF-FA-10002676"/>
    <x v="1"/>
    <s v="Fasteners"/>
    <s v="Colored Push Pins"/>
    <n v="1.81"/>
    <n v="1"/>
    <n v="0"/>
    <n v="0.65159999999999996"/>
    <n v="1.1584000000000001"/>
  </r>
  <r>
    <n v="3417"/>
    <s v="CA-2013-116540"/>
    <n v="2013"/>
    <x v="476"/>
    <d v="2013-09-03T00:00:00"/>
    <n v="0"/>
    <s v="Same Day"/>
    <s v="SS-20590"/>
    <x v="196"/>
    <x v="0"/>
    <s v="United States"/>
    <x v="6"/>
    <x v="6"/>
    <n v="53711"/>
    <x v="2"/>
    <s v="OFF-BI-10004970"/>
    <x v="1"/>
    <s v="Binders"/>
    <s v="ACCOHIDE 3-Ring Binder, Blue, 1&quot;"/>
    <n v="8.26"/>
    <n v="2"/>
    <n v="0"/>
    <n v="3.8822000000000001"/>
    <n v="4.3777999999999997"/>
  </r>
  <r>
    <n v="3418"/>
    <s v="CA-2012-151841"/>
    <n v="2012"/>
    <x v="381"/>
    <d v="2012-05-02T00:00:00"/>
    <n v="5"/>
    <s v="Standard Class"/>
    <s v="TC-21475"/>
    <x v="679"/>
    <x v="2"/>
    <s v="United States"/>
    <x v="34"/>
    <x v="22"/>
    <n v="80013"/>
    <x v="1"/>
    <s v="OFF-AP-10003971"/>
    <x v="1"/>
    <s v="Appliances"/>
    <s v="Belkin 6 Outlet Metallic Surge Strip"/>
    <n v="43.560000000000009"/>
    <n v="5"/>
    <n v="0.2"/>
    <n v="3.2669999999999995"/>
    <n v="40.293000000000006"/>
  </r>
  <r>
    <n v="3419"/>
    <s v="CA-2012-151841"/>
    <n v="2012"/>
    <x v="381"/>
    <d v="2012-05-02T00:00:00"/>
    <n v="5"/>
    <s v="Standard Class"/>
    <s v="TC-21475"/>
    <x v="679"/>
    <x v="2"/>
    <s v="United States"/>
    <x v="34"/>
    <x v="22"/>
    <n v="80013"/>
    <x v="1"/>
    <s v="OFF-SU-10001574"/>
    <x v="1"/>
    <s v="Supplies"/>
    <s v="Acme Value Line Scissors"/>
    <n v="5.84"/>
    <n v="2"/>
    <n v="0.2"/>
    <n v="0.72999999999999954"/>
    <n v="5.1100000000000003"/>
  </r>
  <r>
    <n v="3420"/>
    <s v="CA-2012-150791"/>
    <n v="2012"/>
    <x v="684"/>
    <d v="2012-09-13T00:00:00"/>
    <n v="7"/>
    <s v="Standard Class"/>
    <s v="CC-12430"/>
    <x v="254"/>
    <x v="2"/>
    <s v="United States"/>
    <x v="20"/>
    <x v="15"/>
    <n v="10024"/>
    <x v="3"/>
    <s v="FUR-CH-10000665"/>
    <x v="0"/>
    <s v="Chairs"/>
    <s v="Global Airflow Leather Mesh Back Chair, Black"/>
    <n v="271.76400000000001"/>
    <n v="2"/>
    <n v="0.1"/>
    <n v="60.391999999999967"/>
    <n v="211.37200000000004"/>
  </r>
  <r>
    <n v="3421"/>
    <s v="CA-2013-134803"/>
    <n v="2013"/>
    <x v="316"/>
    <d v="2013-06-04T00:00:00"/>
    <n v="6"/>
    <s v="Standard Class"/>
    <s v="CL-12565"/>
    <x v="52"/>
    <x v="0"/>
    <s v="United States"/>
    <x v="1"/>
    <x v="1"/>
    <n v="90004"/>
    <x v="1"/>
    <s v="OFF-AP-10000891"/>
    <x v="1"/>
    <s v="Appliances"/>
    <s v="Kensington 7 Outlet MasterPiece HOMEOFFICE Power Control Center"/>
    <n v="262.24"/>
    <n v="2"/>
    <n v="0"/>
    <n v="78.671999999999997"/>
    <n v="183.56800000000001"/>
  </r>
  <r>
    <n v="3422"/>
    <s v="CA-2013-134803"/>
    <n v="2013"/>
    <x v="316"/>
    <d v="2013-06-04T00:00:00"/>
    <n v="6"/>
    <s v="Standard Class"/>
    <s v="CL-12565"/>
    <x v="52"/>
    <x v="0"/>
    <s v="United States"/>
    <x v="1"/>
    <x v="1"/>
    <n v="90004"/>
    <x v="1"/>
    <s v="OFF-PA-10003790"/>
    <x v="1"/>
    <s v="Paper"/>
    <s v="Xerox 1991"/>
    <n v="182.72"/>
    <n v="8"/>
    <n v="0"/>
    <n v="84.051199999999994"/>
    <n v="98.668800000000005"/>
  </r>
  <r>
    <n v="3423"/>
    <s v="CA-2013-134803"/>
    <n v="2013"/>
    <x v="316"/>
    <d v="2013-06-04T00:00:00"/>
    <n v="6"/>
    <s v="Standard Class"/>
    <s v="CL-12565"/>
    <x v="52"/>
    <x v="0"/>
    <s v="United States"/>
    <x v="1"/>
    <x v="1"/>
    <n v="90004"/>
    <x v="1"/>
    <s v="TEC-AC-10002217"/>
    <x v="2"/>
    <s v="Accessories"/>
    <s v="Imation Clip USB flash drive - 8 GB"/>
    <n v="131.6"/>
    <n v="7"/>
    <n v="0"/>
    <n v="7.8960000000000008"/>
    <n v="123.70399999999999"/>
  </r>
  <r>
    <n v="3424"/>
    <s v="CA-2013-134803"/>
    <n v="2013"/>
    <x v="316"/>
    <d v="2013-06-04T00:00:00"/>
    <n v="6"/>
    <s v="Standard Class"/>
    <s v="CL-12565"/>
    <x v="52"/>
    <x v="0"/>
    <s v="United States"/>
    <x v="1"/>
    <x v="1"/>
    <n v="90004"/>
    <x v="1"/>
    <s v="OFF-BI-10002215"/>
    <x v="1"/>
    <s v="Binders"/>
    <s v="Wilson Jones Hanging View Binder, White, 1&quot;"/>
    <n v="22.72"/>
    <n v="4"/>
    <n v="0.2"/>
    <n v="7.3839999999999986"/>
    <n v="15.336"/>
  </r>
  <r>
    <n v="3425"/>
    <s v="CA-2013-134803"/>
    <n v="2013"/>
    <x v="316"/>
    <d v="2013-06-04T00:00:00"/>
    <n v="6"/>
    <s v="Standard Class"/>
    <s v="CL-12565"/>
    <x v="52"/>
    <x v="0"/>
    <s v="United States"/>
    <x v="1"/>
    <x v="1"/>
    <n v="90004"/>
    <x v="1"/>
    <s v="TEC-MA-10001972"/>
    <x v="2"/>
    <s v="Machines"/>
    <s v="Okidata C331dn Printer"/>
    <n v="558.4"/>
    <n v="2"/>
    <n v="0.2"/>
    <n v="41.880000000000024"/>
    <n v="516.52"/>
  </r>
  <r>
    <n v="3426"/>
    <s v="CA-2012-153381"/>
    <n v="2012"/>
    <x v="496"/>
    <d v="2012-09-28T00:00:00"/>
    <n v="4"/>
    <s v="Standard Class"/>
    <s v="DE-13255"/>
    <x v="368"/>
    <x v="2"/>
    <s v="United States"/>
    <x v="362"/>
    <x v="23"/>
    <n v="52001"/>
    <x v="2"/>
    <s v="OFF-BI-10001525"/>
    <x v="1"/>
    <s v="Binders"/>
    <s v="Acco Pressboard Covers with Storage Hooks, 14 7/8&quot; x 11&quot;, Executive Red"/>
    <n v="15.24"/>
    <n v="4"/>
    <n v="0"/>
    <n v="6.8579999999999988"/>
    <n v="8.3820000000000014"/>
  </r>
  <r>
    <n v="3427"/>
    <s v="CA-2012-153381"/>
    <n v="2012"/>
    <x v="496"/>
    <d v="2012-09-28T00:00:00"/>
    <n v="4"/>
    <s v="Standard Class"/>
    <s v="DE-13255"/>
    <x v="368"/>
    <x v="2"/>
    <s v="United States"/>
    <x v="362"/>
    <x v="23"/>
    <n v="52001"/>
    <x v="2"/>
    <s v="FUR-CH-10000988"/>
    <x v="0"/>
    <s v="Chairs"/>
    <s v="Hon Olson Stacker Stools"/>
    <n v="1408.1"/>
    <n v="10"/>
    <n v="0"/>
    <n v="394.26800000000003"/>
    <n v="1013.8319999999999"/>
  </r>
  <r>
    <n v="3428"/>
    <s v="US-2014-111024"/>
    <n v="2014"/>
    <x v="445"/>
    <d v="2014-07-07T00:00:00"/>
    <n v="3"/>
    <s v="Second Class"/>
    <s v="SZ-20035"/>
    <x v="449"/>
    <x v="2"/>
    <s v="United States"/>
    <x v="152"/>
    <x v="24"/>
    <n v="43130"/>
    <x v="3"/>
    <s v="OFF-PA-10000174"/>
    <x v="1"/>
    <s v="Paper"/>
    <s v="Message Book, Wirebound, Four 5 1/2&quot; X 4&quot; Forms/Pg., 200 Dupl. Sets/Book"/>
    <n v="32.896000000000001"/>
    <n v="4"/>
    <n v="0.2"/>
    <n v="11.102399999999996"/>
    <n v="21.793600000000005"/>
  </r>
  <r>
    <n v="3429"/>
    <s v="US-2014-111024"/>
    <n v="2014"/>
    <x v="445"/>
    <d v="2014-07-07T00:00:00"/>
    <n v="3"/>
    <s v="Second Class"/>
    <s v="SZ-20035"/>
    <x v="449"/>
    <x v="2"/>
    <s v="United States"/>
    <x v="152"/>
    <x v="24"/>
    <n v="43130"/>
    <x v="3"/>
    <s v="FUR-TA-10002041"/>
    <x v="0"/>
    <s v="Tables"/>
    <s v="Bevis Round Conference Table Top, X-Base"/>
    <n v="215.148"/>
    <n v="2"/>
    <n v="0.4"/>
    <n v="-103.98819999999998"/>
    <n v="319.13619999999997"/>
  </r>
  <r>
    <n v="3430"/>
    <s v="US-2014-111024"/>
    <n v="2014"/>
    <x v="445"/>
    <d v="2014-07-07T00:00:00"/>
    <n v="3"/>
    <s v="Second Class"/>
    <s v="SZ-20035"/>
    <x v="449"/>
    <x v="2"/>
    <s v="United States"/>
    <x v="152"/>
    <x v="24"/>
    <n v="43130"/>
    <x v="3"/>
    <s v="OFF-PA-10002246"/>
    <x v="1"/>
    <s v="Paper"/>
    <s v="Wirebound Four 2-3/4 x 5 Forms per Page, 400 Sets per Book"/>
    <n v="30.96"/>
    <n v="6"/>
    <n v="0.2"/>
    <n v="11.223000000000001"/>
    <n v="19.737000000000002"/>
  </r>
  <r>
    <n v="3431"/>
    <s v="CA-2014-148264"/>
    <n v="2014"/>
    <x v="166"/>
    <d v="2014-12-10T00:00:00"/>
    <n v="1"/>
    <s v="First Class"/>
    <s v="LF-17185"/>
    <x v="166"/>
    <x v="0"/>
    <s v="United States"/>
    <x v="75"/>
    <x v="1"/>
    <n v="90301"/>
    <x v="1"/>
    <s v="OFF-ST-10003327"/>
    <x v="1"/>
    <s v="Storage"/>
    <s v="Akro-Mils 12-Gallon Tote"/>
    <n v="29.79"/>
    <n v="3"/>
    <n v="0"/>
    <n v="8.6390999999999956"/>
    <n v="21.150900000000004"/>
  </r>
  <r>
    <n v="3432"/>
    <s v="CA-2014-148264"/>
    <n v="2014"/>
    <x v="166"/>
    <d v="2014-12-10T00:00:00"/>
    <n v="1"/>
    <s v="First Class"/>
    <s v="LF-17185"/>
    <x v="166"/>
    <x v="0"/>
    <s v="United States"/>
    <x v="75"/>
    <x v="1"/>
    <n v="90301"/>
    <x v="1"/>
    <s v="FUR-FU-10002703"/>
    <x v="0"/>
    <s v="Furnishings"/>
    <s v="Tenex Traditional Chairmats for Hard Floors, Average Lip, 36&quot; x 48&quot;"/>
    <n v="128.9"/>
    <n v="2"/>
    <n v="0"/>
    <n v="15.468000000000004"/>
    <n v="113.432"/>
  </r>
  <r>
    <n v="3433"/>
    <s v="CA-2014-148264"/>
    <n v="2014"/>
    <x v="166"/>
    <d v="2014-12-10T00:00:00"/>
    <n v="1"/>
    <s v="First Class"/>
    <s v="LF-17185"/>
    <x v="166"/>
    <x v="0"/>
    <s v="United States"/>
    <x v="75"/>
    <x v="1"/>
    <n v="90301"/>
    <x v="1"/>
    <s v="OFF-PA-10003651"/>
    <x v="1"/>
    <s v="Paper"/>
    <s v="Xerox 1968"/>
    <n v="60.12"/>
    <n v="9"/>
    <n v="0"/>
    <n v="28.857599999999998"/>
    <n v="31.2624"/>
  </r>
  <r>
    <n v="3434"/>
    <s v="CA-2014-131212"/>
    <n v="2014"/>
    <x v="256"/>
    <d v="2014-12-10T00:00:00"/>
    <n v="4"/>
    <s v="Standard Class"/>
    <s v="AB-10165"/>
    <x v="269"/>
    <x v="0"/>
    <s v="United States"/>
    <x v="234"/>
    <x v="4"/>
    <n v="98006"/>
    <x v="1"/>
    <s v="OFF-BI-10001617"/>
    <x v="1"/>
    <s v="Binders"/>
    <s v="GBC Wire Binding Combs"/>
    <n v="24.816000000000003"/>
    <n v="3"/>
    <n v="0.2"/>
    <n v="8.3753999999999991"/>
    <n v="16.440600000000003"/>
  </r>
  <r>
    <n v="3435"/>
    <s v="CA-2014-131212"/>
    <n v="2014"/>
    <x v="256"/>
    <d v="2014-12-10T00:00:00"/>
    <n v="4"/>
    <s v="Standard Class"/>
    <s v="AB-10165"/>
    <x v="269"/>
    <x v="0"/>
    <s v="United States"/>
    <x v="234"/>
    <x v="4"/>
    <n v="98006"/>
    <x v="1"/>
    <s v="OFF-BI-10000145"/>
    <x v="1"/>
    <s v="Binders"/>
    <s v="Zipper Ring Binder Pockets"/>
    <n v="14.976000000000003"/>
    <n v="6"/>
    <n v="0.2"/>
    <n v="5.4287999999999981"/>
    <n v="9.5472000000000037"/>
  </r>
  <r>
    <n v="3436"/>
    <s v="US-2012-100531"/>
    <n v="2012"/>
    <x v="874"/>
    <d v="2012-09-29T00:00:00"/>
    <n v="2"/>
    <s v="First Class"/>
    <s v="NM-18520"/>
    <x v="392"/>
    <x v="0"/>
    <s v="United States"/>
    <x v="22"/>
    <x v="10"/>
    <n v="60610"/>
    <x v="2"/>
    <s v="OFF-BI-10001670"/>
    <x v="1"/>
    <s v="Binders"/>
    <s v="Vinyl Sectional Post Binders"/>
    <n v="15.079999999999998"/>
    <n v="2"/>
    <n v="0.8"/>
    <n v="-22.620000000000005"/>
    <n v="37.700000000000003"/>
  </r>
  <r>
    <n v="3437"/>
    <s v="US-2012-100531"/>
    <n v="2012"/>
    <x v="874"/>
    <d v="2012-09-29T00:00:00"/>
    <n v="2"/>
    <s v="First Class"/>
    <s v="NM-18520"/>
    <x v="392"/>
    <x v="0"/>
    <s v="United States"/>
    <x v="22"/>
    <x v="10"/>
    <n v="60610"/>
    <x v="2"/>
    <s v="FUR-FU-10003849"/>
    <x v="0"/>
    <s v="Furnishings"/>
    <s v="DAX Metal Frame, Desktop, Stepped-Edge"/>
    <n v="24.288"/>
    <n v="3"/>
    <n v="0.6"/>
    <n v="-12.751199999999997"/>
    <n v="37.039199999999994"/>
  </r>
  <r>
    <n v="3438"/>
    <s v="CA-2014-152583"/>
    <n v="2014"/>
    <x v="505"/>
    <d v="2014-10-31T00:00:00"/>
    <n v="0"/>
    <s v="Same Day"/>
    <s v="RA-19945"/>
    <x v="362"/>
    <x v="0"/>
    <s v="United States"/>
    <x v="61"/>
    <x v="5"/>
    <n v="75217"/>
    <x v="2"/>
    <s v="FUR-FU-10003849"/>
    <x v="0"/>
    <s v="Furnishings"/>
    <s v="DAX Metal Frame, Desktop, Stepped-Edge"/>
    <n v="16.192"/>
    <n v="2"/>
    <n v="0.6"/>
    <n v="-8.5007999999999981"/>
    <n v="24.692799999999998"/>
  </r>
  <r>
    <n v="3439"/>
    <s v="CA-2014-152583"/>
    <n v="2014"/>
    <x v="505"/>
    <d v="2014-10-31T00:00:00"/>
    <n v="0"/>
    <s v="Same Day"/>
    <s v="RA-19945"/>
    <x v="362"/>
    <x v="0"/>
    <s v="United States"/>
    <x v="61"/>
    <x v="5"/>
    <n v="75217"/>
    <x v="2"/>
    <s v="FUR-TA-10002041"/>
    <x v="0"/>
    <s v="Tables"/>
    <s v="Bevis Round Conference Table Top, X-Base"/>
    <n v="251.00599999999997"/>
    <n v="2"/>
    <n v="0.3"/>
    <n v="-68.130199999999988"/>
    <n v="319.13619999999997"/>
  </r>
  <r>
    <n v="3440"/>
    <s v="CA-2014-152583"/>
    <n v="2014"/>
    <x v="505"/>
    <d v="2014-10-31T00:00:00"/>
    <n v="0"/>
    <s v="Same Day"/>
    <s v="RA-19945"/>
    <x v="362"/>
    <x v="0"/>
    <s v="United States"/>
    <x v="61"/>
    <x v="5"/>
    <n v="75217"/>
    <x v="2"/>
    <s v="OFF-ST-10002214"/>
    <x v="1"/>
    <s v="Storage"/>
    <s v="X-Rack File for Hanging Folders"/>
    <n v="54.192"/>
    <n v="6"/>
    <n v="0.2"/>
    <n v="4.0643999999999973"/>
    <n v="50.127600000000001"/>
  </r>
  <r>
    <n v="3441"/>
    <s v="CA-2012-144099"/>
    <n v="2012"/>
    <x v="239"/>
    <d v="2012-11-30T00:00:00"/>
    <n v="1"/>
    <s v="Same Day"/>
    <s v="PO-19195"/>
    <x v="285"/>
    <x v="2"/>
    <s v="United States"/>
    <x v="8"/>
    <x v="1"/>
    <n v="94122"/>
    <x v="1"/>
    <s v="OFF-BI-10001078"/>
    <x v="1"/>
    <s v="Binders"/>
    <s v="Acco PRESSTEX Data Binder with Storage Hooks, Dark Blue, 14 7/8&quot; X 11&quot;"/>
    <n v="4.3040000000000003"/>
    <n v="1"/>
    <n v="0.2"/>
    <n v="1.5602"/>
    <n v="2.7438000000000002"/>
  </r>
  <r>
    <n v="3442"/>
    <s v="CA-2011-158337"/>
    <n v="2011"/>
    <x v="518"/>
    <d v="2011-03-14T00:00:00"/>
    <n v="3"/>
    <s v="Second Class"/>
    <s v="KA-16525"/>
    <x v="567"/>
    <x v="0"/>
    <s v="United States"/>
    <x v="20"/>
    <x v="15"/>
    <n v="10024"/>
    <x v="3"/>
    <s v="OFF-PA-10002137"/>
    <x v="1"/>
    <s v="Paper"/>
    <s v="Southworth 100% Résumé Paper, 24lb."/>
    <n v="108.92"/>
    <n v="14"/>
    <n v="0"/>
    <n v="49.013999999999996"/>
    <n v="59.906000000000006"/>
  </r>
  <r>
    <n v="3443"/>
    <s v="CA-2014-168858"/>
    <n v="2014"/>
    <x v="123"/>
    <d v="2014-11-24T00:00:00"/>
    <n v="4"/>
    <s v="Standard Class"/>
    <s v="JD-16150"/>
    <x v="251"/>
    <x v="1"/>
    <s v="United States"/>
    <x v="20"/>
    <x v="15"/>
    <n v="10011"/>
    <x v="3"/>
    <s v="OFF-EN-10001415"/>
    <x v="1"/>
    <s v="Envelopes"/>
    <s v="Staples"/>
    <n v="16.740000000000002"/>
    <n v="3"/>
    <n v="0"/>
    <n v="8.370000000000001"/>
    <n v="8.370000000000001"/>
  </r>
  <r>
    <n v="3444"/>
    <s v="CA-2014-168858"/>
    <n v="2014"/>
    <x v="123"/>
    <d v="2014-11-24T00:00:00"/>
    <n v="4"/>
    <s v="Standard Class"/>
    <s v="JD-16150"/>
    <x v="251"/>
    <x v="1"/>
    <s v="United States"/>
    <x v="20"/>
    <x v="15"/>
    <n v="10011"/>
    <x v="3"/>
    <s v="OFF-AP-10003849"/>
    <x v="1"/>
    <s v="Appliances"/>
    <s v="Hoover Shoulder Vac Commercial Portable Vacuum"/>
    <n v="2504.7399999999998"/>
    <n v="7"/>
    <n v="0"/>
    <n v="626.18499999999995"/>
    <n v="1878.5549999999998"/>
  </r>
  <r>
    <n v="3445"/>
    <s v="CA-2013-116344"/>
    <n v="2013"/>
    <x v="875"/>
    <d v="2013-08-03T00:00:00"/>
    <n v="4"/>
    <s v="Standard Class"/>
    <s v="JO-15145"/>
    <x v="705"/>
    <x v="1"/>
    <s v="United States"/>
    <x v="10"/>
    <x v="9"/>
    <n v="19140"/>
    <x v="3"/>
    <s v="OFF-ST-10001713"/>
    <x v="1"/>
    <s v="Storage"/>
    <s v="Gould Plastics 9-Pocket Panel Bin, 18-3/8w x 5-1/4d x 20-1/2h, Black"/>
    <n v="84.784000000000006"/>
    <n v="2"/>
    <n v="0.2"/>
    <n v="-16.956800000000005"/>
    <n v="101.74080000000001"/>
  </r>
  <r>
    <n v="3446"/>
    <s v="CA-2012-131779"/>
    <n v="2012"/>
    <x v="821"/>
    <d v="2012-06-17T00:00:00"/>
    <n v="5"/>
    <s v="Standard Class"/>
    <s v="LE-16810"/>
    <x v="97"/>
    <x v="0"/>
    <s v="United States"/>
    <x v="46"/>
    <x v="13"/>
    <n v="19711"/>
    <x v="3"/>
    <s v="OFF-ST-10001505"/>
    <x v="1"/>
    <s v="Storage"/>
    <s v="Perma STOR-ALL Hanging File Box, 13 1/8&quot;W x 12 1/4&quot;D x 10 1/2&quot;H"/>
    <n v="29.900000000000002"/>
    <n v="5"/>
    <n v="0"/>
    <n v="5.0829999999999975"/>
    <n v="24.817000000000004"/>
  </r>
  <r>
    <n v="3447"/>
    <s v="CA-2013-158869"/>
    <n v="2013"/>
    <x v="876"/>
    <d v="2013-08-08T00:00:00"/>
    <n v="1"/>
    <s v="First Class"/>
    <s v="AH-10690"/>
    <x v="706"/>
    <x v="1"/>
    <s v="United States"/>
    <x v="20"/>
    <x v="15"/>
    <n v="10024"/>
    <x v="3"/>
    <s v="OFF-PA-10000474"/>
    <x v="1"/>
    <s v="Paper"/>
    <s v="Staples"/>
    <n v="70.88"/>
    <n v="2"/>
    <n v="0"/>
    <n v="33.313599999999994"/>
    <n v="37.566400000000002"/>
  </r>
  <r>
    <n v="3448"/>
    <s v="CA-2014-102554"/>
    <n v="2014"/>
    <x v="532"/>
    <d v="2014-06-16T00:00:00"/>
    <n v="4"/>
    <s v="Standard Class"/>
    <s v="KN-16705"/>
    <x v="607"/>
    <x v="2"/>
    <s v="United States"/>
    <x v="109"/>
    <x v="19"/>
    <n v="36830"/>
    <x v="0"/>
    <s v="OFF-AR-10001919"/>
    <x v="1"/>
    <s v="Art"/>
    <s v="OIC #2 Pencils, Medium Soft"/>
    <n v="3.76"/>
    <n v="2"/>
    <n v="0"/>
    <n v="1.0903999999999998"/>
    <n v="2.6696"/>
  </r>
  <r>
    <n v="3449"/>
    <s v="CA-2013-162614"/>
    <n v="2013"/>
    <x v="877"/>
    <d v="2013-10-14T00:00:00"/>
    <n v="6"/>
    <s v="Standard Class"/>
    <s v="TB-21250"/>
    <x v="621"/>
    <x v="0"/>
    <s v="United States"/>
    <x v="1"/>
    <x v="1"/>
    <n v="90049"/>
    <x v="1"/>
    <s v="OFF-BI-10004001"/>
    <x v="1"/>
    <s v="Binders"/>
    <s v="GBC Recycled VeloBinder Covers"/>
    <n v="27.263999999999999"/>
    <n v="2"/>
    <n v="0.2"/>
    <n v="8.8607999999999976"/>
    <n v="18.403200000000002"/>
  </r>
  <r>
    <n v="3450"/>
    <s v="CA-2011-168592"/>
    <n v="2011"/>
    <x v="78"/>
    <d v="2011-09-14T00:00:00"/>
    <n v="6"/>
    <s v="Standard Class"/>
    <s v="DP-13390"/>
    <x v="503"/>
    <x v="2"/>
    <s v="United States"/>
    <x v="8"/>
    <x v="1"/>
    <n v="94110"/>
    <x v="1"/>
    <s v="OFF-AP-10004785"/>
    <x v="1"/>
    <s v="Appliances"/>
    <s v="Holmes Replacement Filter for HEPA Air Cleaner, Medium Room"/>
    <n v="56.65"/>
    <n v="5"/>
    <n v="0"/>
    <n v="24.359500000000004"/>
    <n v="32.290499999999994"/>
  </r>
  <r>
    <n v="3451"/>
    <s v="CA-2011-168592"/>
    <n v="2011"/>
    <x v="78"/>
    <d v="2011-09-14T00:00:00"/>
    <n v="6"/>
    <s v="Standard Class"/>
    <s v="DP-13390"/>
    <x v="503"/>
    <x v="2"/>
    <s v="United States"/>
    <x v="8"/>
    <x v="1"/>
    <n v="94110"/>
    <x v="1"/>
    <s v="OFF-ST-10002406"/>
    <x v="1"/>
    <s v="Storage"/>
    <s v="Pizazz Global Quick File"/>
    <n v="14.97"/>
    <n v="1"/>
    <n v="0"/>
    <n v="4.1916000000000011"/>
    <n v="10.7784"/>
  </r>
  <r>
    <n v="3452"/>
    <s v="CA-2011-168592"/>
    <n v="2011"/>
    <x v="78"/>
    <d v="2011-09-14T00:00:00"/>
    <n v="6"/>
    <s v="Standard Class"/>
    <s v="DP-13390"/>
    <x v="503"/>
    <x v="2"/>
    <s v="United States"/>
    <x v="8"/>
    <x v="1"/>
    <n v="94110"/>
    <x v="1"/>
    <s v="OFF-FA-10002988"/>
    <x v="1"/>
    <s v="Fasteners"/>
    <s v="Ideal Clamps"/>
    <n v="4.0199999999999996"/>
    <n v="2"/>
    <n v="0"/>
    <n v="1.9697999999999998"/>
    <n v="2.0501999999999998"/>
  </r>
  <r>
    <n v="3453"/>
    <s v="CA-2011-157609"/>
    <n v="2011"/>
    <x v="878"/>
    <d v="2011-03-21T00:00:00"/>
    <n v="5"/>
    <s v="Second Class"/>
    <s v="KN-16705"/>
    <x v="607"/>
    <x v="2"/>
    <s v="United States"/>
    <x v="253"/>
    <x v="3"/>
    <n v="27604"/>
    <x v="0"/>
    <s v="TEC-PH-10002415"/>
    <x v="2"/>
    <s v="Phones"/>
    <s v="Polycom VoiceStation 500 Conference phone"/>
    <n v="471.92"/>
    <n v="2"/>
    <n v="0.2"/>
    <n v="29.495000000000019"/>
    <n v="442.42500000000001"/>
  </r>
  <r>
    <n v="3454"/>
    <s v="CA-2012-153325"/>
    <n v="2012"/>
    <x v="879"/>
    <d v="2012-03-02T00:00:00"/>
    <n v="2"/>
    <s v="Second Class"/>
    <s v="ST-20530"/>
    <x v="461"/>
    <x v="0"/>
    <s v="United States"/>
    <x v="203"/>
    <x v="32"/>
    <n v="31204"/>
    <x v="0"/>
    <s v="OFF-BI-10004236"/>
    <x v="1"/>
    <s v="Binders"/>
    <s v="XtraLife ClearVue Slant-D Ring Binder, White, 3&quot;"/>
    <n v="58.72"/>
    <n v="4"/>
    <n v="0"/>
    <n v="27.011199999999999"/>
    <n v="31.7088"/>
  </r>
  <r>
    <n v="3455"/>
    <s v="CA-2012-153626"/>
    <n v="2012"/>
    <x v="584"/>
    <d v="2012-07-14T00:00:00"/>
    <n v="5"/>
    <s v="Standard Class"/>
    <s v="EB-13870"/>
    <x v="12"/>
    <x v="0"/>
    <s v="United States"/>
    <x v="316"/>
    <x v="18"/>
    <n v="37211"/>
    <x v="0"/>
    <s v="OFF-AR-10000657"/>
    <x v="1"/>
    <s v="Art"/>
    <s v="Binney &amp; Smith inkTank Desk Highlighter, Chisel Tip, Yellow, 12/Box"/>
    <n v="5.16"/>
    <n v="3"/>
    <n v="0.2"/>
    <n v="0.83849999999999936"/>
    <n v="4.3215000000000003"/>
  </r>
  <r>
    <n v="3456"/>
    <s v="CA-2013-166485"/>
    <n v="2013"/>
    <x v="880"/>
    <d v="2013-02-27T00:00:00"/>
    <n v="7"/>
    <s v="Standard Class"/>
    <s v="AH-10210"/>
    <x v="117"/>
    <x v="0"/>
    <s v="United States"/>
    <x v="316"/>
    <x v="18"/>
    <n v="37211"/>
    <x v="0"/>
    <s v="OFF-PA-10004996"/>
    <x v="1"/>
    <s v="Paper"/>
    <s v="Speediset Carbonless Redi-Letter 7&quot; x 8 1/2&quot;"/>
    <n v="16.496000000000002"/>
    <n v="2"/>
    <n v="0.2"/>
    <n v="5.5673999999999992"/>
    <n v="10.928600000000003"/>
  </r>
  <r>
    <n v="3457"/>
    <s v="CA-2014-136448"/>
    <n v="2014"/>
    <x v="118"/>
    <d v="2014-09-19T00:00:00"/>
    <n v="2"/>
    <s v="First Class"/>
    <s v="AS-10090"/>
    <x v="548"/>
    <x v="0"/>
    <s v="United States"/>
    <x v="10"/>
    <x v="9"/>
    <n v="19143"/>
    <x v="3"/>
    <s v="TEC-AC-10001109"/>
    <x v="2"/>
    <s v="Accessories"/>
    <s v="Logitech Trackman Marble Mouse"/>
    <n v="71.975999999999999"/>
    <n v="3"/>
    <n v="0.2"/>
    <n v="19.793400000000005"/>
    <n v="52.182599999999994"/>
  </r>
  <r>
    <n v="3458"/>
    <s v="CA-2014-136448"/>
    <n v="2014"/>
    <x v="118"/>
    <d v="2014-09-19T00:00:00"/>
    <n v="2"/>
    <s v="First Class"/>
    <s v="AS-10090"/>
    <x v="548"/>
    <x v="0"/>
    <s v="United States"/>
    <x v="10"/>
    <x v="9"/>
    <n v="19143"/>
    <x v="3"/>
    <s v="FUR-FU-10003832"/>
    <x v="0"/>
    <s v="Furnishings"/>
    <s v="Eldon Expressions Punched Metal &amp; Wood Desk Accessories, Black &amp; Cherry"/>
    <n v="22.512000000000004"/>
    <n v="3"/>
    <n v="0.2"/>
    <n v="2.2511999999999999"/>
    <n v="20.260800000000003"/>
  </r>
  <r>
    <n v="3459"/>
    <s v="CA-2014-136448"/>
    <n v="2014"/>
    <x v="118"/>
    <d v="2014-09-19T00:00:00"/>
    <n v="2"/>
    <s v="First Class"/>
    <s v="AS-10090"/>
    <x v="548"/>
    <x v="0"/>
    <s v="United States"/>
    <x v="10"/>
    <x v="9"/>
    <n v="19143"/>
    <x v="3"/>
    <s v="OFF-BI-10002393"/>
    <x v="1"/>
    <s v="Binders"/>
    <s v="Binder Posts"/>
    <n v="3.4440000000000008"/>
    <n v="2"/>
    <n v="0.7"/>
    <n v="-2.7551999999999994"/>
    <n v="6.1992000000000003"/>
  </r>
  <r>
    <n v="3460"/>
    <s v="CA-2014-136448"/>
    <n v="2014"/>
    <x v="118"/>
    <d v="2014-09-19T00:00:00"/>
    <n v="2"/>
    <s v="First Class"/>
    <s v="AS-10090"/>
    <x v="548"/>
    <x v="0"/>
    <s v="United States"/>
    <x v="10"/>
    <x v="9"/>
    <n v="19143"/>
    <x v="3"/>
    <s v="OFF-BI-10001359"/>
    <x v="1"/>
    <s v="Binders"/>
    <s v="GBC DocuBind TL300 Electric Binding System"/>
    <n v="538.19400000000007"/>
    <n v="2"/>
    <n v="0.7"/>
    <n v="-412.61539999999991"/>
    <n v="950.80939999999998"/>
  </r>
  <r>
    <n v="3461"/>
    <s v="CA-2014-136448"/>
    <n v="2014"/>
    <x v="118"/>
    <d v="2014-09-19T00:00:00"/>
    <n v="2"/>
    <s v="First Class"/>
    <s v="AS-10090"/>
    <x v="548"/>
    <x v="0"/>
    <s v="United States"/>
    <x v="10"/>
    <x v="9"/>
    <n v="19143"/>
    <x v="3"/>
    <s v="TEC-AC-10003628"/>
    <x v="2"/>
    <s v="Accessories"/>
    <s v="Logitech 910-002974 M325 Wireless Mouse for Web Scrolling"/>
    <n v="47.984000000000002"/>
    <n v="2"/>
    <n v="0.2"/>
    <n v="14.395200000000004"/>
    <n v="33.588799999999999"/>
  </r>
  <r>
    <n v="3462"/>
    <s v="CA-2014-114258"/>
    <n v="2014"/>
    <x v="60"/>
    <d v="2014-11-11T00:00:00"/>
    <n v="5"/>
    <s v="Second Class"/>
    <s v="EM-13825"/>
    <x v="605"/>
    <x v="1"/>
    <s v="United States"/>
    <x v="61"/>
    <x v="5"/>
    <n v="75081"/>
    <x v="2"/>
    <s v="TEC-PH-10003012"/>
    <x v="2"/>
    <s v="Phones"/>
    <s v="Nortel Meridian M3904 Professional Digital phone"/>
    <n v="492.76800000000003"/>
    <n v="4"/>
    <n v="0.2"/>
    <n v="55.436399999999935"/>
    <n v="437.33160000000009"/>
  </r>
  <r>
    <n v="3463"/>
    <s v="CA-2012-152611"/>
    <n v="2012"/>
    <x v="763"/>
    <d v="2012-02-23T00:00:00"/>
    <n v="3"/>
    <s v="Second Class"/>
    <s v="KA-16525"/>
    <x v="567"/>
    <x v="0"/>
    <s v="United States"/>
    <x v="275"/>
    <x v="30"/>
    <n v="8861"/>
    <x v="3"/>
    <s v="OFF-AR-10003903"/>
    <x v="1"/>
    <s v="Art"/>
    <s v="Sanford 52201 APSCO Electric Pencil Sharpener"/>
    <n v="286.78999999999996"/>
    <n v="7"/>
    <n v="0"/>
    <n v="74.565400000000011"/>
    <n v="212.22459999999995"/>
  </r>
  <r>
    <n v="3464"/>
    <s v="CA-2013-165470"/>
    <n v="2013"/>
    <x v="881"/>
    <d v="2013-12-01T00:00:00"/>
    <n v="5"/>
    <s v="Standard Class"/>
    <s v="HJ-14875"/>
    <x v="707"/>
    <x v="2"/>
    <s v="United States"/>
    <x v="108"/>
    <x v="2"/>
    <n v="32216"/>
    <x v="0"/>
    <s v="OFF-PA-10004675"/>
    <x v="1"/>
    <s v="Paper"/>
    <s v="Telephone Message Books with Fax/Mobile Section, 5 1/2&quot; x 3 3/16&quot;"/>
    <n v="5.08"/>
    <n v="1"/>
    <n v="0.2"/>
    <n v="1.6509999999999998"/>
    <n v="3.4290000000000003"/>
  </r>
  <r>
    <n v="3465"/>
    <s v="CA-2014-128699"/>
    <n v="2014"/>
    <x v="734"/>
    <d v="2014-12-06T00:00:00"/>
    <n v="2"/>
    <s v="Second Class"/>
    <s v="ND-18370"/>
    <x v="444"/>
    <x v="0"/>
    <s v="United States"/>
    <x v="108"/>
    <x v="2"/>
    <n v="32216"/>
    <x v="0"/>
    <s v="TEC-AC-10001990"/>
    <x v="2"/>
    <s v="Accessories"/>
    <s v="Kensington Orbit Wireless Mobile Trackball for PC and Mac"/>
    <n v="47.992000000000004"/>
    <n v="1"/>
    <n v="0.2"/>
    <n v="7.198799999999995"/>
    <n v="40.793200000000013"/>
  </r>
  <r>
    <n v="3466"/>
    <s v="US-2012-147242"/>
    <n v="2012"/>
    <x v="229"/>
    <d v="2012-09-14T00:00:00"/>
    <n v="4"/>
    <s v="Standard Class"/>
    <s v="EH-13765"/>
    <x v="553"/>
    <x v="1"/>
    <s v="United States"/>
    <x v="359"/>
    <x v="31"/>
    <n v="2151"/>
    <x v="3"/>
    <s v="OFF-AP-10003842"/>
    <x v="1"/>
    <s v="Appliances"/>
    <s v="Euro-Pro Shark Turbo Vacuum"/>
    <n v="61.96"/>
    <n v="2"/>
    <n v="0"/>
    <n v="16.1096"/>
    <n v="45.8504"/>
  </r>
  <r>
    <n v="3467"/>
    <s v="US-2012-147242"/>
    <n v="2012"/>
    <x v="229"/>
    <d v="2012-09-14T00:00:00"/>
    <n v="4"/>
    <s v="Standard Class"/>
    <s v="EH-13765"/>
    <x v="553"/>
    <x v="1"/>
    <s v="United States"/>
    <x v="359"/>
    <x v="31"/>
    <n v="2151"/>
    <x v="3"/>
    <s v="FUR-BO-10004695"/>
    <x v="0"/>
    <s v="Bookcases"/>
    <s v="O'Sullivan 2-Door Barrister Bookcase in Odessa Pine"/>
    <n v="361.96"/>
    <n v="2"/>
    <n v="0"/>
    <n v="83.25079999999997"/>
    <n v="278.70920000000001"/>
  </r>
  <r>
    <n v="3468"/>
    <s v="US-2012-147242"/>
    <n v="2012"/>
    <x v="229"/>
    <d v="2012-09-14T00:00:00"/>
    <n v="4"/>
    <s v="Standard Class"/>
    <s v="EH-13765"/>
    <x v="553"/>
    <x v="1"/>
    <s v="United States"/>
    <x v="359"/>
    <x v="31"/>
    <n v="2151"/>
    <x v="3"/>
    <s v="OFF-PA-10003039"/>
    <x v="1"/>
    <s v="Paper"/>
    <s v="Xerox 1960"/>
    <n v="278.82"/>
    <n v="9"/>
    <n v="0"/>
    <n v="125.46899999999999"/>
    <n v="153.351"/>
  </r>
  <r>
    <n v="3469"/>
    <s v="CA-2013-146143"/>
    <n v="2013"/>
    <x v="882"/>
    <d v="2013-12-20T00:00:00"/>
    <n v="5"/>
    <s v="Standard Class"/>
    <s v="MC-17845"/>
    <x v="266"/>
    <x v="0"/>
    <s v="United States"/>
    <x v="25"/>
    <x v="35"/>
    <n v="39212"/>
    <x v="0"/>
    <s v="FUR-FU-10002045"/>
    <x v="0"/>
    <s v="Furnishings"/>
    <s v="Executive Impressions 14&quot;"/>
    <n v="133.38"/>
    <n v="6"/>
    <n v="0"/>
    <n v="58.687200000000011"/>
    <n v="74.692799999999977"/>
  </r>
  <r>
    <n v="3470"/>
    <s v="CA-2012-100888"/>
    <n v="2012"/>
    <x v="744"/>
    <d v="2012-04-10T00:00:00"/>
    <n v="4"/>
    <s v="Standard Class"/>
    <s v="MH-17455"/>
    <x v="708"/>
    <x v="0"/>
    <s v="United States"/>
    <x v="108"/>
    <x v="3"/>
    <n v="28540"/>
    <x v="0"/>
    <s v="OFF-PA-10001019"/>
    <x v="1"/>
    <s v="Paper"/>
    <s v="Xerox 1884"/>
    <n v="47.952000000000005"/>
    <n v="3"/>
    <n v="0.2"/>
    <n v="16.183799999999998"/>
    <n v="31.768200000000007"/>
  </r>
  <r>
    <n v="3471"/>
    <s v="US-2013-150035"/>
    <n v="2013"/>
    <x v="49"/>
    <d v="2013-12-06T00:00:00"/>
    <n v="4"/>
    <s v="Standard Class"/>
    <s v="CL-11890"/>
    <x v="488"/>
    <x v="0"/>
    <s v="United States"/>
    <x v="8"/>
    <x v="1"/>
    <n v="94122"/>
    <x v="1"/>
    <s v="FUR-FU-10003724"/>
    <x v="0"/>
    <s v="Furnishings"/>
    <s v="Westinghouse Clip-On Gooseneck Lamps"/>
    <n v="16.739999999999998"/>
    <n v="2"/>
    <n v="0"/>
    <n v="4.3523999999999994"/>
    <n v="12.387599999999999"/>
  </r>
  <r>
    <n v="3472"/>
    <s v="CA-2014-122644"/>
    <n v="2014"/>
    <x v="105"/>
    <d v="2014-11-18T00:00:00"/>
    <n v="5"/>
    <s v="Standard Class"/>
    <s v="SF-20965"/>
    <x v="245"/>
    <x v="1"/>
    <s v="United States"/>
    <x v="38"/>
    <x v="24"/>
    <n v="43229"/>
    <x v="3"/>
    <s v="OFF-PA-10003673"/>
    <x v="1"/>
    <s v="Paper"/>
    <s v="Strathmore Photo Mount Cards"/>
    <n v="10.848000000000001"/>
    <n v="2"/>
    <n v="0.2"/>
    <n v="3.5255999999999994"/>
    <n v="7.3224000000000018"/>
  </r>
  <r>
    <n v="3473"/>
    <s v="CA-2014-122644"/>
    <n v="2014"/>
    <x v="105"/>
    <d v="2014-11-18T00:00:00"/>
    <n v="5"/>
    <s v="Standard Class"/>
    <s v="SF-20965"/>
    <x v="245"/>
    <x v="1"/>
    <s v="United States"/>
    <x v="38"/>
    <x v="24"/>
    <n v="43229"/>
    <x v="3"/>
    <s v="TEC-AC-10003614"/>
    <x v="2"/>
    <s v="Accessories"/>
    <s v="Verbatim 25 GB 6x Blu-ray Single Layer Recordable Disc, 10/Pack"/>
    <n v="18.544"/>
    <n v="2"/>
    <n v="0.2"/>
    <n v="3.0133999999999981"/>
    <n v="15.530600000000003"/>
  </r>
  <r>
    <n v="3474"/>
    <s v="CA-2014-111815"/>
    <n v="2014"/>
    <x v="448"/>
    <d v="2014-03-11T00:00:00"/>
    <n v="7"/>
    <s v="Standard Class"/>
    <s v="EP-13915"/>
    <x v="212"/>
    <x v="0"/>
    <s v="United States"/>
    <x v="363"/>
    <x v="12"/>
    <n v="48127"/>
    <x v="2"/>
    <s v="FUR-CH-10000785"/>
    <x v="0"/>
    <s v="Chairs"/>
    <s v="Global Ergonomic Managers Chair"/>
    <n v="180.98"/>
    <n v="1"/>
    <n v="0"/>
    <n v="47.0548"/>
    <n v="133.92519999999999"/>
  </r>
  <r>
    <n v="3475"/>
    <s v="CA-2014-111815"/>
    <n v="2014"/>
    <x v="448"/>
    <d v="2014-03-11T00:00:00"/>
    <n v="7"/>
    <s v="Standard Class"/>
    <s v="EP-13915"/>
    <x v="212"/>
    <x v="0"/>
    <s v="United States"/>
    <x v="363"/>
    <x v="12"/>
    <n v="48127"/>
    <x v="2"/>
    <s v="TEC-AC-10002926"/>
    <x v="2"/>
    <s v="Accessories"/>
    <s v="Logitech Wireless Marathon Mouse M705"/>
    <n v="99.98"/>
    <n v="2"/>
    <n v="0"/>
    <n v="42.991400000000006"/>
    <n v="56.988599999999998"/>
  </r>
  <r>
    <n v="3476"/>
    <s v="CA-2013-144911"/>
    <n v="2013"/>
    <x v="581"/>
    <d v="2013-12-01T00:00:00"/>
    <n v="3"/>
    <s v="First Class"/>
    <s v="RW-19630"/>
    <x v="338"/>
    <x v="1"/>
    <s v="United States"/>
    <x v="356"/>
    <x v="41"/>
    <n v="66212"/>
    <x v="2"/>
    <s v="TEC-AC-10004633"/>
    <x v="2"/>
    <s v="Accessories"/>
    <s v="Verbatim 25 GB 6x Blu-ray Single Layer Recordable Disc, 3/Pack"/>
    <n v="34.950000000000003"/>
    <n v="5"/>
    <n v="0"/>
    <n v="15.378000000000004"/>
    <n v="19.571999999999999"/>
  </r>
  <r>
    <n v="3477"/>
    <s v="CA-2013-144911"/>
    <n v="2013"/>
    <x v="581"/>
    <d v="2013-12-01T00:00:00"/>
    <n v="3"/>
    <s v="First Class"/>
    <s v="RW-19630"/>
    <x v="338"/>
    <x v="1"/>
    <s v="United States"/>
    <x v="356"/>
    <x v="41"/>
    <n v="66212"/>
    <x v="2"/>
    <s v="OFF-BI-10000977"/>
    <x v="1"/>
    <s v="Binders"/>
    <s v="Ibico Plastic Spiral Binding Combs"/>
    <n v="152"/>
    <n v="5"/>
    <n v="0"/>
    <n v="69.919999999999987"/>
    <n v="82.080000000000013"/>
  </r>
  <r>
    <n v="3478"/>
    <s v="CA-2011-143385"/>
    <n v="2011"/>
    <x v="883"/>
    <d v="2011-09-05T00:00:00"/>
    <n v="5"/>
    <s v="Standard Class"/>
    <s v="SJ-20500"/>
    <x v="81"/>
    <x v="0"/>
    <s v="United States"/>
    <x v="364"/>
    <x v="27"/>
    <n v="87505"/>
    <x v="1"/>
    <s v="TEC-AC-10001635"/>
    <x v="2"/>
    <s v="Accessories"/>
    <s v="KeyTronic KT400U2 - Keyboard - Black"/>
    <n v="92.52"/>
    <n v="9"/>
    <n v="0"/>
    <n v="18.503999999999991"/>
    <n v="74.016000000000005"/>
  </r>
  <r>
    <n v="3479"/>
    <s v="CA-2013-131289"/>
    <n v="2013"/>
    <x v="16"/>
    <d v="2013-12-15T00:00:00"/>
    <n v="6"/>
    <s v="Standard Class"/>
    <s v="SP-20620"/>
    <x v="407"/>
    <x v="1"/>
    <s v="United States"/>
    <x v="8"/>
    <x v="1"/>
    <n v="94110"/>
    <x v="1"/>
    <s v="OFF-AR-10003056"/>
    <x v="1"/>
    <s v="Art"/>
    <s v="Newell 341"/>
    <n v="8.56"/>
    <n v="2"/>
    <n v="0"/>
    <n v="2.4823999999999993"/>
    <n v="6.0776000000000012"/>
  </r>
  <r>
    <n v="3480"/>
    <s v="CA-2013-131289"/>
    <n v="2013"/>
    <x v="16"/>
    <d v="2013-12-15T00:00:00"/>
    <n v="6"/>
    <s v="Standard Class"/>
    <s v="SP-20620"/>
    <x v="407"/>
    <x v="1"/>
    <s v="United States"/>
    <x v="8"/>
    <x v="1"/>
    <n v="94110"/>
    <x v="1"/>
    <s v="OFF-PA-10003363"/>
    <x v="1"/>
    <s v="Paper"/>
    <s v="Xerox 204"/>
    <n v="45.36"/>
    <n v="7"/>
    <n v="0"/>
    <n v="21.772800000000004"/>
    <n v="23.587199999999996"/>
  </r>
  <r>
    <n v="3481"/>
    <s v="CA-2013-131289"/>
    <n v="2013"/>
    <x v="16"/>
    <d v="2013-12-15T00:00:00"/>
    <n v="6"/>
    <s v="Standard Class"/>
    <s v="SP-20620"/>
    <x v="407"/>
    <x v="1"/>
    <s v="United States"/>
    <x v="8"/>
    <x v="1"/>
    <n v="94110"/>
    <x v="1"/>
    <s v="FUR-TA-10003954"/>
    <x v="0"/>
    <s v="Tables"/>
    <s v="Hon 94000 Series Round Tables"/>
    <n v="1421.6640000000002"/>
    <n v="6"/>
    <n v="0.2"/>
    <n v="-195.47879999999998"/>
    <n v="1617.1428000000001"/>
  </r>
  <r>
    <n v="3482"/>
    <s v="CA-2011-124023"/>
    <n v="2011"/>
    <x v="884"/>
    <d v="2011-04-10T00:00:00"/>
    <n v="3"/>
    <s v="First Class"/>
    <s v="PJ-19015"/>
    <x v="307"/>
    <x v="0"/>
    <s v="United States"/>
    <x v="216"/>
    <x v="19"/>
    <n v="36608"/>
    <x v="0"/>
    <s v="FUR-FU-10004415"/>
    <x v="0"/>
    <s v="Furnishings"/>
    <s v="Stacking Tray, Side-Loading, Legal, Smoke"/>
    <n v="8.9600000000000009"/>
    <n v="2"/>
    <n v="0"/>
    <n v="2.7775999999999996"/>
    <n v="6.1824000000000012"/>
  </r>
  <r>
    <n v="3483"/>
    <s v="CA-2011-124688"/>
    <n v="2011"/>
    <x v="9"/>
    <d v="2011-08-29T00:00:00"/>
    <n v="2"/>
    <s v="First Class"/>
    <s v="CC-12610"/>
    <x v="566"/>
    <x v="1"/>
    <s v="United States"/>
    <x v="24"/>
    <x v="17"/>
    <n v="22153"/>
    <x v="0"/>
    <s v="TEC-PH-10000455"/>
    <x v="2"/>
    <s v="Phones"/>
    <s v="GE 30522EE2"/>
    <n v="579.94999999999993"/>
    <n v="5"/>
    <n v="0"/>
    <n v="168.18549999999993"/>
    <n v="411.7645"/>
  </r>
  <r>
    <n v="3484"/>
    <s v="CA-2011-124688"/>
    <n v="2011"/>
    <x v="9"/>
    <d v="2011-08-29T00:00:00"/>
    <n v="2"/>
    <s v="First Class"/>
    <s v="CC-12610"/>
    <x v="566"/>
    <x v="1"/>
    <s v="United States"/>
    <x v="24"/>
    <x v="17"/>
    <n v="22153"/>
    <x v="0"/>
    <s v="FUR-FU-10002456"/>
    <x v="0"/>
    <s v="Furnishings"/>
    <s v="Master Caster Door Stop, Large Neon Orange"/>
    <n v="29.12"/>
    <n v="4"/>
    <n v="0"/>
    <n v="12.521600000000003"/>
    <n v="16.598399999999998"/>
  </r>
  <r>
    <n v="3485"/>
    <s v="CA-2011-124688"/>
    <n v="2011"/>
    <x v="9"/>
    <d v="2011-08-29T00:00:00"/>
    <n v="2"/>
    <s v="First Class"/>
    <s v="CC-12610"/>
    <x v="566"/>
    <x v="1"/>
    <s v="United States"/>
    <x v="24"/>
    <x v="17"/>
    <n v="22153"/>
    <x v="0"/>
    <s v="FUR-TA-10003569"/>
    <x v="0"/>
    <s v="Tables"/>
    <s v="Bretford CR8500 Series Meeting Room Furniture"/>
    <n v="1202.94"/>
    <n v="3"/>
    <n v="0"/>
    <n v="300.73500000000001"/>
    <n v="902.20500000000004"/>
  </r>
  <r>
    <n v="3486"/>
    <s v="CA-2013-151169"/>
    <n v="2013"/>
    <x v="147"/>
    <d v="2013-10-27T00:00:00"/>
    <n v="5"/>
    <s v="Standard Class"/>
    <s v="MY-18295"/>
    <x v="501"/>
    <x v="1"/>
    <s v="United States"/>
    <x v="46"/>
    <x v="13"/>
    <n v="19711"/>
    <x v="3"/>
    <s v="OFF-BI-10002813"/>
    <x v="1"/>
    <s v="Binders"/>
    <s v="Avery Reinforcements for Hole-Punch Pages"/>
    <n v="7.92"/>
    <n v="4"/>
    <n v="0"/>
    <n v="3.5640000000000001"/>
    <n v="4.3559999999999999"/>
  </r>
  <r>
    <n v="3487"/>
    <s v="US-2013-134761"/>
    <n v="2013"/>
    <x v="885"/>
    <d v="2013-12-01T00:00:00"/>
    <n v="0"/>
    <s v="Same Day"/>
    <s v="DB-13210"/>
    <x v="203"/>
    <x v="0"/>
    <s v="United States"/>
    <x v="365"/>
    <x v="3"/>
    <n v="28601"/>
    <x v="0"/>
    <s v="TEC-PH-10002890"/>
    <x v="2"/>
    <s v="Phones"/>
    <s v="AT&amp;T 17929 Lendline Telephone"/>
    <n v="36.192"/>
    <n v="1"/>
    <n v="0.2"/>
    <n v="2.7143999999999995"/>
    <n v="33.477600000000002"/>
  </r>
  <r>
    <n v="3488"/>
    <s v="CA-2014-120705"/>
    <n v="2014"/>
    <x v="528"/>
    <d v="2014-09-12T00:00:00"/>
    <n v="6"/>
    <s v="Standard Class"/>
    <s v="MG-17875"/>
    <x v="675"/>
    <x v="2"/>
    <s v="United States"/>
    <x v="2"/>
    <x v="2"/>
    <n v="33311"/>
    <x v="0"/>
    <s v="OFF-ST-10001522"/>
    <x v="1"/>
    <s v="Storage"/>
    <s v="Gould Plastics 18-Pocket Panel Bin, 34w x 5-1/4d x 20-1/2h"/>
    <n v="147.184"/>
    <n v="2"/>
    <n v="0.2"/>
    <n v="-29.436800000000012"/>
    <n v="176.6208"/>
  </r>
  <r>
    <n v="3489"/>
    <s v="CA-2012-157322"/>
    <n v="2012"/>
    <x v="740"/>
    <d v="2012-07-06T00:00:00"/>
    <n v="4"/>
    <s v="Standard Class"/>
    <s v="RH-19600"/>
    <x v="584"/>
    <x v="0"/>
    <s v="United States"/>
    <x v="366"/>
    <x v="10"/>
    <n v="60188"/>
    <x v="2"/>
    <s v="FUR-CH-10004086"/>
    <x v="0"/>
    <s v="Chairs"/>
    <s v="Hon 4070 Series Pagoda Armless Upholstered Stacking Chairs"/>
    <n v="408.42200000000003"/>
    <n v="2"/>
    <n v="0.3"/>
    <n v="-5.8346000000000231"/>
    <n v="414.25660000000005"/>
  </r>
  <r>
    <n v="3490"/>
    <s v="CA-2012-157322"/>
    <n v="2012"/>
    <x v="740"/>
    <d v="2012-07-06T00:00:00"/>
    <n v="4"/>
    <s v="Standard Class"/>
    <s v="RH-19600"/>
    <x v="584"/>
    <x v="0"/>
    <s v="United States"/>
    <x v="366"/>
    <x v="10"/>
    <n v="60188"/>
    <x v="2"/>
    <s v="FUR-CH-10003774"/>
    <x v="0"/>
    <s v="Chairs"/>
    <s v="Global Wood Trimmed Manager's Task Chair, Khaki"/>
    <n v="382.11599999999999"/>
    <n v="6"/>
    <n v="0.3"/>
    <n v="-92.799600000000027"/>
    <n v="474.91560000000004"/>
  </r>
  <r>
    <n v="3491"/>
    <s v="CA-2012-157322"/>
    <n v="2012"/>
    <x v="740"/>
    <d v="2012-07-06T00:00:00"/>
    <n v="4"/>
    <s v="Standard Class"/>
    <s v="RH-19600"/>
    <x v="584"/>
    <x v="0"/>
    <s v="United States"/>
    <x v="366"/>
    <x v="10"/>
    <n v="60188"/>
    <x v="2"/>
    <s v="OFF-ST-10004507"/>
    <x v="1"/>
    <s v="Storage"/>
    <s v="Advantus Rolling Storage Box"/>
    <n v="68.599999999999994"/>
    <n v="5"/>
    <n v="0.2"/>
    <n v="6.0024999999999977"/>
    <n v="62.597499999999997"/>
  </r>
  <r>
    <n v="3492"/>
    <s v="CA-2012-157322"/>
    <n v="2012"/>
    <x v="740"/>
    <d v="2012-07-06T00:00:00"/>
    <n v="4"/>
    <s v="Standard Class"/>
    <s v="RH-19600"/>
    <x v="584"/>
    <x v="0"/>
    <s v="United States"/>
    <x v="366"/>
    <x v="10"/>
    <n v="60188"/>
    <x v="2"/>
    <s v="OFF-ST-10003208"/>
    <x v="1"/>
    <s v="Storage"/>
    <s v="Adjustable Depth Letter/Legal Cart"/>
    <n v="435.50400000000002"/>
    <n v="3"/>
    <n v="0.2"/>
    <n v="48.994199999999921"/>
    <n v="386.5098000000001"/>
  </r>
  <r>
    <n v="3493"/>
    <s v="CA-2012-157322"/>
    <n v="2012"/>
    <x v="740"/>
    <d v="2012-07-06T00:00:00"/>
    <n v="4"/>
    <s v="Standard Class"/>
    <s v="RH-19600"/>
    <x v="584"/>
    <x v="0"/>
    <s v="United States"/>
    <x v="366"/>
    <x v="10"/>
    <n v="60188"/>
    <x v="2"/>
    <s v="OFF-PA-10000659"/>
    <x v="1"/>
    <s v="Paper"/>
    <s v="Adams Phone Message Book, Professional, 400 Message Capacity, 5 3/6” x 11”"/>
    <n v="11.168000000000001"/>
    <n v="2"/>
    <n v="0.2"/>
    <n v="3.7692000000000001"/>
    <n v="7.3988000000000014"/>
  </r>
  <r>
    <n v="3494"/>
    <s v="CA-2014-142034"/>
    <n v="2014"/>
    <x v="241"/>
    <d v="2014-09-29T00:00:00"/>
    <n v="4"/>
    <s v="Standard Class"/>
    <s v="KB-16240"/>
    <x v="208"/>
    <x v="1"/>
    <s v="United States"/>
    <x v="367"/>
    <x v="11"/>
    <n v="56301"/>
    <x v="2"/>
    <s v="TEC-AC-10002305"/>
    <x v="2"/>
    <s v="Accessories"/>
    <s v="KeyTronic E03601U1 - Keyboard - Beige"/>
    <n v="72"/>
    <n v="4"/>
    <n v="0"/>
    <n v="12.959999999999994"/>
    <n v="59.040000000000006"/>
  </r>
  <r>
    <n v="3495"/>
    <s v="CA-2014-142034"/>
    <n v="2014"/>
    <x v="241"/>
    <d v="2014-09-29T00:00:00"/>
    <n v="4"/>
    <s v="Standard Class"/>
    <s v="KB-16240"/>
    <x v="208"/>
    <x v="1"/>
    <s v="United States"/>
    <x v="367"/>
    <x v="11"/>
    <n v="56301"/>
    <x v="2"/>
    <s v="TEC-AC-10000990"/>
    <x v="2"/>
    <s v="Accessories"/>
    <s v="Imation Bio 2GB USB Flash Drive Imation Corp"/>
    <n v="655.90000000000009"/>
    <n v="5"/>
    <n v="0"/>
    <n v="275.47800000000001"/>
    <n v="380.42200000000008"/>
  </r>
  <r>
    <n v="3496"/>
    <s v="CA-2014-142034"/>
    <n v="2014"/>
    <x v="241"/>
    <d v="2014-09-29T00:00:00"/>
    <n v="4"/>
    <s v="Standard Class"/>
    <s v="KB-16240"/>
    <x v="208"/>
    <x v="1"/>
    <s v="United States"/>
    <x v="367"/>
    <x v="11"/>
    <n v="56301"/>
    <x v="2"/>
    <s v="FUR-CH-10000665"/>
    <x v="0"/>
    <s v="Chairs"/>
    <s v="Global Airflow Leather Mesh Back Chair, Black"/>
    <n v="603.91999999999996"/>
    <n v="4"/>
    <n v="0"/>
    <n v="181.17599999999993"/>
    <n v="422.74400000000003"/>
  </r>
  <r>
    <n v="3497"/>
    <s v="CA-2013-107328"/>
    <n v="2013"/>
    <x v="590"/>
    <d v="2013-08-16T00:00:00"/>
    <n v="7"/>
    <s v="Standard Class"/>
    <s v="CA-12055"/>
    <x v="402"/>
    <x v="2"/>
    <s v="United States"/>
    <x v="1"/>
    <x v="1"/>
    <n v="90036"/>
    <x v="1"/>
    <s v="FUR-TA-10001932"/>
    <x v="0"/>
    <s v="Tables"/>
    <s v="Chromcraft 48&quot; x 96&quot; Racetrack Double Pedestal Table"/>
    <n v="513.024"/>
    <n v="2"/>
    <n v="0.2"/>
    <n v="12.82559999999998"/>
    <n v="500.19839999999999"/>
  </r>
  <r>
    <n v="3498"/>
    <s v="CA-2013-107328"/>
    <n v="2013"/>
    <x v="590"/>
    <d v="2013-08-16T00:00:00"/>
    <n v="7"/>
    <s v="Standard Class"/>
    <s v="CA-12055"/>
    <x v="402"/>
    <x v="2"/>
    <s v="United States"/>
    <x v="1"/>
    <x v="1"/>
    <n v="90036"/>
    <x v="1"/>
    <s v="OFF-AP-10004487"/>
    <x v="1"/>
    <s v="Appliances"/>
    <s v="Kensington 4 Outlet MasterPiece Compact Power Control Center"/>
    <n v="487.91999999999996"/>
    <n v="6"/>
    <n v="0"/>
    <n v="136.61759999999998"/>
    <n v="351.30239999999998"/>
  </r>
  <r>
    <n v="3499"/>
    <s v="CA-2013-107328"/>
    <n v="2013"/>
    <x v="590"/>
    <d v="2013-08-16T00:00:00"/>
    <n v="7"/>
    <s v="Standard Class"/>
    <s v="CA-12055"/>
    <x v="402"/>
    <x v="2"/>
    <s v="United States"/>
    <x v="1"/>
    <x v="1"/>
    <n v="90036"/>
    <x v="1"/>
    <s v="OFF-BI-10002160"/>
    <x v="1"/>
    <s v="Binders"/>
    <s v="Acco Hanging Data Binders"/>
    <n v="15.24"/>
    <n v="5"/>
    <n v="0.2"/>
    <n v="5.3339999999999996"/>
    <n v="9.9060000000000006"/>
  </r>
  <r>
    <n v="3500"/>
    <s v="CA-2013-108616"/>
    <n v="2013"/>
    <x v="321"/>
    <d v="2013-10-04T00:00:00"/>
    <n v="4"/>
    <s v="Standard Class"/>
    <s v="JK-15730"/>
    <x v="300"/>
    <x v="0"/>
    <s v="United States"/>
    <x v="216"/>
    <x v="19"/>
    <n v="36608"/>
    <x v="0"/>
    <s v="TEC-AC-10000420"/>
    <x v="2"/>
    <s v="Accessories"/>
    <s v="Logitech G500s Laser Gaming Mouse with Adjustable Weight Tuning"/>
    <n v="209.96999999999997"/>
    <n v="3"/>
    <n v="0"/>
    <n v="71.389799999999994"/>
    <n v="138.58019999999999"/>
  </r>
  <r>
    <n v="3501"/>
    <s v="CA-2013-108616"/>
    <n v="2013"/>
    <x v="321"/>
    <d v="2013-10-04T00:00:00"/>
    <n v="4"/>
    <s v="Standard Class"/>
    <s v="JK-15730"/>
    <x v="300"/>
    <x v="0"/>
    <s v="United States"/>
    <x v="216"/>
    <x v="19"/>
    <n v="36608"/>
    <x v="0"/>
    <s v="OFF-BI-10001989"/>
    <x v="1"/>
    <s v="Binders"/>
    <s v="Premium Transparent Presentation Covers by GBC"/>
    <n v="62.94"/>
    <n v="3"/>
    <n v="0"/>
    <n v="30.211199999999998"/>
    <n v="32.7288"/>
  </r>
  <r>
    <n v="3502"/>
    <s v="CA-2013-108616"/>
    <n v="2013"/>
    <x v="321"/>
    <d v="2013-10-04T00:00:00"/>
    <n v="4"/>
    <s v="Standard Class"/>
    <s v="JK-15730"/>
    <x v="300"/>
    <x v="0"/>
    <s v="United States"/>
    <x v="216"/>
    <x v="19"/>
    <n v="36608"/>
    <x v="0"/>
    <s v="OFF-AR-10001149"/>
    <x v="1"/>
    <s v="Art"/>
    <s v="Sanford Colorific Colored Pencils, 12/Box"/>
    <n v="25.919999999999998"/>
    <n v="9"/>
    <n v="0"/>
    <n v="7.7759999999999989"/>
    <n v="18.143999999999998"/>
  </r>
  <r>
    <n v="3503"/>
    <s v="CA-2014-125115"/>
    <n v="2014"/>
    <x v="318"/>
    <d v="2014-04-11T00:00:00"/>
    <n v="0"/>
    <s v="Same Day"/>
    <s v="RD-19930"/>
    <x v="709"/>
    <x v="0"/>
    <s v="United States"/>
    <x v="89"/>
    <x v="5"/>
    <n v="78745"/>
    <x v="2"/>
    <s v="OFF-PA-10004101"/>
    <x v="1"/>
    <s v="Paper"/>
    <s v="Xerox 1894"/>
    <n v="10.368000000000002"/>
    <n v="2"/>
    <n v="0.2"/>
    <n v="3.6288"/>
    <n v="6.7392000000000021"/>
  </r>
  <r>
    <n v="3504"/>
    <s v="CA-2014-125115"/>
    <n v="2014"/>
    <x v="318"/>
    <d v="2014-04-11T00:00:00"/>
    <n v="0"/>
    <s v="Same Day"/>
    <s v="RD-19930"/>
    <x v="709"/>
    <x v="0"/>
    <s v="United States"/>
    <x v="89"/>
    <x v="5"/>
    <n v="78745"/>
    <x v="2"/>
    <s v="TEC-AC-10001714"/>
    <x v="2"/>
    <s v="Accessories"/>
    <s v="Logitech MX Performance Wireless Mouse"/>
    <n v="95.736000000000004"/>
    <n v="3"/>
    <n v="0.2"/>
    <n v="20.343900000000001"/>
    <n v="75.392099999999999"/>
  </r>
  <r>
    <n v="3505"/>
    <s v="CA-2013-150945"/>
    <n v="2013"/>
    <x v="122"/>
    <d v="2013-12-21T00:00:00"/>
    <n v="2"/>
    <s v="Second Class"/>
    <s v="JK-16120"/>
    <x v="451"/>
    <x v="2"/>
    <s v="United States"/>
    <x v="20"/>
    <x v="15"/>
    <n v="10009"/>
    <x v="3"/>
    <s v="OFF-ST-10003716"/>
    <x v="1"/>
    <s v="Storage"/>
    <s v="Tennsco Double-Tier Lockers"/>
    <n v="900.08"/>
    <n v="4"/>
    <n v="0"/>
    <n v="117.0104"/>
    <n v="783.06960000000004"/>
  </r>
  <r>
    <n v="3506"/>
    <s v="CA-2011-166863"/>
    <n v="2011"/>
    <x v="886"/>
    <d v="2011-06-24T00:00:00"/>
    <n v="4"/>
    <s v="Standard Class"/>
    <s v="SC-20020"/>
    <x v="710"/>
    <x v="0"/>
    <s v="United States"/>
    <x v="243"/>
    <x v="5"/>
    <n v="75023"/>
    <x v="2"/>
    <s v="TEC-PH-10000369"/>
    <x v="2"/>
    <s v="Phones"/>
    <s v="HTC One Mini"/>
    <n v="201.584"/>
    <n v="2"/>
    <n v="0.2"/>
    <n v="20.158400000000015"/>
    <n v="181.42559999999997"/>
  </r>
  <r>
    <n v="3507"/>
    <s v="CA-2011-166863"/>
    <n v="2011"/>
    <x v="886"/>
    <d v="2011-06-24T00:00:00"/>
    <n v="4"/>
    <s v="Standard Class"/>
    <s v="SC-20020"/>
    <x v="710"/>
    <x v="0"/>
    <s v="United States"/>
    <x v="243"/>
    <x v="5"/>
    <n v="75023"/>
    <x v="2"/>
    <s v="OFF-BI-10000756"/>
    <x v="1"/>
    <s v="Binders"/>
    <s v="Storex DuraTech Recycled Plastic Frosted Binders"/>
    <n v="3.3919999999999995"/>
    <n v="4"/>
    <n v="0.8"/>
    <n v="-5.088000000000001"/>
    <n v="8.48"/>
  </r>
  <r>
    <n v="3508"/>
    <s v="CA-2011-166863"/>
    <n v="2011"/>
    <x v="886"/>
    <d v="2011-06-24T00:00:00"/>
    <n v="4"/>
    <s v="Standard Class"/>
    <s v="SC-20020"/>
    <x v="710"/>
    <x v="0"/>
    <s v="United States"/>
    <x v="243"/>
    <x v="5"/>
    <n v="75023"/>
    <x v="2"/>
    <s v="FUR-BO-10001608"/>
    <x v="0"/>
    <s v="Bookcases"/>
    <s v="Hon Metal Bookcases, Black"/>
    <n v="193.06559999999999"/>
    <n v="4"/>
    <n v="0.32"/>
    <n v="-19.874399999999994"/>
    <n v="212.94"/>
  </r>
  <r>
    <n v="3509"/>
    <s v="CA-2011-166863"/>
    <n v="2011"/>
    <x v="886"/>
    <d v="2011-06-24T00:00:00"/>
    <n v="4"/>
    <s v="Standard Class"/>
    <s v="SC-20020"/>
    <x v="710"/>
    <x v="0"/>
    <s v="United States"/>
    <x v="243"/>
    <x v="5"/>
    <n v="75023"/>
    <x v="2"/>
    <s v="OFF-PA-10001166"/>
    <x v="1"/>
    <s v="Paper"/>
    <s v="Xerox 2"/>
    <n v="15.552000000000003"/>
    <n v="3"/>
    <n v="0.2"/>
    <n v="5.4432"/>
    <n v="10.108800000000002"/>
  </r>
  <r>
    <n v="3510"/>
    <s v="CA-2011-166863"/>
    <n v="2011"/>
    <x v="886"/>
    <d v="2011-06-24T00:00:00"/>
    <n v="4"/>
    <s v="Standard Class"/>
    <s v="SC-20020"/>
    <x v="710"/>
    <x v="0"/>
    <s v="United States"/>
    <x v="243"/>
    <x v="5"/>
    <n v="75023"/>
    <x v="2"/>
    <s v="OFF-PA-10000587"/>
    <x v="1"/>
    <s v="Paper"/>
    <s v="Array Parchment Paper, Assorted Colors"/>
    <n v="11.648000000000001"/>
    <n v="2"/>
    <n v="0.2"/>
    <n v="4.0768000000000004"/>
    <n v="7.571200000000001"/>
  </r>
  <r>
    <n v="3511"/>
    <s v="CA-2011-166863"/>
    <n v="2011"/>
    <x v="886"/>
    <d v="2011-06-24T00:00:00"/>
    <n v="4"/>
    <s v="Standard Class"/>
    <s v="SC-20020"/>
    <x v="710"/>
    <x v="0"/>
    <s v="United States"/>
    <x v="243"/>
    <x v="5"/>
    <n v="75023"/>
    <x v="2"/>
    <s v="TEC-MA-10001972"/>
    <x v="2"/>
    <s v="Machines"/>
    <s v="Okidata C331dn Printer"/>
    <n v="418.8"/>
    <n v="2"/>
    <n v="0.4"/>
    <n v="-97.71999999999997"/>
    <n v="516.52"/>
  </r>
  <r>
    <n v="3512"/>
    <s v="CA-2011-166863"/>
    <n v="2011"/>
    <x v="886"/>
    <d v="2011-06-24T00:00:00"/>
    <n v="4"/>
    <s v="Standard Class"/>
    <s v="SC-20020"/>
    <x v="710"/>
    <x v="0"/>
    <s v="United States"/>
    <x v="243"/>
    <x v="5"/>
    <n v="75023"/>
    <x v="2"/>
    <s v="OFF-ST-10004123"/>
    <x v="1"/>
    <s v="Storage"/>
    <s v="Safco Industrial Wire Shelving System"/>
    <n v="509.48800000000006"/>
    <n v="7"/>
    <n v="0.2"/>
    <n v="-127.37200000000001"/>
    <n v="636.86000000000013"/>
  </r>
  <r>
    <n v="3513"/>
    <s v="CA-2014-140326"/>
    <n v="2014"/>
    <x v="507"/>
    <d v="2014-09-07T00:00:00"/>
    <n v="2"/>
    <s v="First Class"/>
    <s v="HW-14935"/>
    <x v="304"/>
    <x v="1"/>
    <s v="United States"/>
    <x v="22"/>
    <x v="10"/>
    <n v="60653"/>
    <x v="2"/>
    <s v="FUR-BO-10000112"/>
    <x v="0"/>
    <s v="Bookcases"/>
    <s v="Bush Birmingham Collection Bookcase, Dark Cherry"/>
    <n v="825.17399999999998"/>
    <n v="9"/>
    <n v="0.3"/>
    <n v="-117.88199999999998"/>
    <n v="943.05599999999993"/>
  </r>
  <r>
    <n v="3514"/>
    <s v="CA-2014-140326"/>
    <n v="2014"/>
    <x v="507"/>
    <d v="2014-09-07T00:00:00"/>
    <n v="2"/>
    <s v="First Class"/>
    <s v="HW-14935"/>
    <x v="304"/>
    <x v="1"/>
    <s v="United States"/>
    <x v="22"/>
    <x v="10"/>
    <n v="60653"/>
    <x v="2"/>
    <s v="OFF-PA-10004041"/>
    <x v="1"/>
    <s v="Paper"/>
    <s v="It's Hot Message Books with Stickers, 2 3/4&quot; x 5&quot;"/>
    <n v="17.760000000000002"/>
    <n v="3"/>
    <n v="0.2"/>
    <n v="5.55"/>
    <n v="12.21"/>
  </r>
  <r>
    <n v="3515"/>
    <s v="CA-2014-140326"/>
    <n v="2014"/>
    <x v="507"/>
    <d v="2014-09-07T00:00:00"/>
    <n v="2"/>
    <s v="First Class"/>
    <s v="HW-14935"/>
    <x v="304"/>
    <x v="1"/>
    <s v="United States"/>
    <x v="22"/>
    <x v="10"/>
    <n v="60653"/>
    <x v="2"/>
    <s v="OFF-AR-10001149"/>
    <x v="1"/>
    <s v="Art"/>
    <s v="Sanford Colorific Colored Pencils, 12/Box"/>
    <n v="6.911999999999999"/>
    <n v="3"/>
    <n v="0.2"/>
    <n v="0.86399999999999988"/>
    <n v="6.0479999999999992"/>
  </r>
  <r>
    <n v="3516"/>
    <s v="CA-2013-168536"/>
    <n v="2013"/>
    <x v="887"/>
    <d v="2013-12-25T00:00:00"/>
    <n v="4"/>
    <s v="Standard Class"/>
    <s v="SC-20800"/>
    <x v="561"/>
    <x v="0"/>
    <s v="United States"/>
    <x v="25"/>
    <x v="35"/>
    <n v="39212"/>
    <x v="0"/>
    <s v="TEC-AC-10002323"/>
    <x v="2"/>
    <s v="Accessories"/>
    <s v="SanDisk Ultra 32 GB MicroSDHC Class 10 Memory Card"/>
    <n v="66.300000000000011"/>
    <n v="3"/>
    <n v="0"/>
    <n v="8.6190000000000033"/>
    <n v="57.681000000000012"/>
  </r>
  <r>
    <n v="3517"/>
    <s v="US-2013-113649"/>
    <n v="2013"/>
    <x v="888"/>
    <d v="2013-08-13T00:00:00"/>
    <n v="3"/>
    <s v="First Class"/>
    <s v="HA-14920"/>
    <x v="66"/>
    <x v="0"/>
    <s v="United States"/>
    <x v="115"/>
    <x v="3"/>
    <n v="28314"/>
    <x v="0"/>
    <s v="OFF-PA-10000130"/>
    <x v="1"/>
    <s v="Paper"/>
    <s v="Xerox 199"/>
    <n v="30.816000000000003"/>
    <n v="9"/>
    <n v="0.2"/>
    <n v="9.6299999999999955"/>
    <n v="21.186000000000007"/>
  </r>
  <r>
    <n v="3518"/>
    <s v="US-2013-113649"/>
    <n v="2013"/>
    <x v="888"/>
    <d v="2013-08-13T00:00:00"/>
    <n v="3"/>
    <s v="First Class"/>
    <s v="HA-14920"/>
    <x v="66"/>
    <x v="0"/>
    <s v="United States"/>
    <x v="115"/>
    <x v="3"/>
    <n v="28314"/>
    <x v="0"/>
    <s v="TEC-PH-10002350"/>
    <x v="2"/>
    <s v="Phones"/>
    <s v="Apple EarPods with Remote and Mic"/>
    <n v="44.783999999999999"/>
    <n v="2"/>
    <n v="0.2"/>
    <n v="4.4783999999999988"/>
    <n v="40.305599999999998"/>
  </r>
  <r>
    <n v="3519"/>
    <s v="US-2013-113649"/>
    <n v="2013"/>
    <x v="888"/>
    <d v="2013-08-13T00:00:00"/>
    <n v="3"/>
    <s v="First Class"/>
    <s v="HA-14920"/>
    <x v="66"/>
    <x v="0"/>
    <s v="United States"/>
    <x v="115"/>
    <x v="3"/>
    <n v="28314"/>
    <x v="0"/>
    <s v="OFF-AP-10002518"/>
    <x v="1"/>
    <s v="Appliances"/>
    <s v="Kensington 7 Outlet MasterPiece Power Center"/>
    <n v="569.53599999999994"/>
    <n v="4"/>
    <n v="0.2"/>
    <n v="64.072799999999944"/>
    <n v="505.46320000000003"/>
  </r>
  <r>
    <n v="3520"/>
    <s v="CA-2012-124975"/>
    <n v="2012"/>
    <x v="137"/>
    <d v="2012-06-25T00:00:00"/>
    <n v="3"/>
    <s v="First Class"/>
    <s v="MG-17875"/>
    <x v="675"/>
    <x v="2"/>
    <s v="United States"/>
    <x v="34"/>
    <x v="10"/>
    <n v="60505"/>
    <x v="2"/>
    <s v="FUR-TA-10002645"/>
    <x v="0"/>
    <s v="Tables"/>
    <s v="Hon Rectangular Conference Tables"/>
    <n v="796.42500000000007"/>
    <n v="7"/>
    <n v="0.5"/>
    <n v="-525.6405000000002"/>
    <n v="1322.0655000000002"/>
  </r>
  <r>
    <n v="3521"/>
    <s v="CA-2012-168767"/>
    <n v="2012"/>
    <x v="889"/>
    <d v="2012-04-15T00:00:00"/>
    <n v="5"/>
    <s v="Standard Class"/>
    <s v="DM-12955"/>
    <x v="678"/>
    <x v="1"/>
    <s v="United States"/>
    <x v="301"/>
    <x v="1"/>
    <n v="95823"/>
    <x v="1"/>
    <s v="OFF-BI-10000773"/>
    <x v="1"/>
    <s v="Binders"/>
    <s v="Insertable Tab Post Binder Dividers"/>
    <n v="12.832000000000001"/>
    <n v="2"/>
    <n v="0.2"/>
    <n v="4.3307999999999982"/>
    <n v="8.5012000000000025"/>
  </r>
  <r>
    <n v="3522"/>
    <s v="CA-2013-114482"/>
    <n v="2013"/>
    <x v="831"/>
    <d v="2013-11-26T00:00:00"/>
    <n v="4"/>
    <s v="Second Class"/>
    <s v="DM-13345"/>
    <x v="664"/>
    <x v="1"/>
    <s v="United States"/>
    <x v="96"/>
    <x v="23"/>
    <n v="50315"/>
    <x v="2"/>
    <s v="OFF-PA-10003845"/>
    <x v="1"/>
    <s v="Paper"/>
    <s v="Xerox 1987"/>
    <n v="40.46"/>
    <n v="7"/>
    <n v="0"/>
    <n v="19.825400000000002"/>
    <n v="20.634599999999999"/>
  </r>
  <r>
    <n v="3523"/>
    <s v="CA-2013-114482"/>
    <n v="2013"/>
    <x v="831"/>
    <d v="2013-11-26T00:00:00"/>
    <n v="4"/>
    <s v="Second Class"/>
    <s v="DM-13345"/>
    <x v="664"/>
    <x v="1"/>
    <s v="United States"/>
    <x v="96"/>
    <x v="23"/>
    <n v="50315"/>
    <x v="2"/>
    <s v="TEC-PH-10001580"/>
    <x v="2"/>
    <s v="Phones"/>
    <s v="Logitech Mobile Speakerphone P710e - speaker phone"/>
    <n v="404.93999999999994"/>
    <n v="3"/>
    <n v="0"/>
    <n v="109.33379999999998"/>
    <n v="295.60619999999994"/>
  </r>
  <r>
    <n v="3524"/>
    <s v="CA-2013-137673"/>
    <n v="2013"/>
    <x v="64"/>
    <d v="2013-09-11T00:00:00"/>
    <n v="5"/>
    <s v="Standard Class"/>
    <s v="ML-17395"/>
    <x v="504"/>
    <x v="1"/>
    <s v="United States"/>
    <x v="70"/>
    <x v="1"/>
    <n v="92105"/>
    <x v="1"/>
    <s v="TEC-AC-10002345"/>
    <x v="2"/>
    <s v="Accessories"/>
    <s v="HP Standard 104 key PS/2 Keyboard"/>
    <n v="116"/>
    <n v="8"/>
    <n v="0"/>
    <n v="29"/>
    <n v="87"/>
  </r>
  <r>
    <n v="3525"/>
    <s v="CA-2013-132731"/>
    <n v="2013"/>
    <x v="390"/>
    <d v="2013-11-29T00:00:00"/>
    <n v="4"/>
    <s v="Standard Class"/>
    <s v="GA-14515"/>
    <x v="654"/>
    <x v="0"/>
    <s v="United States"/>
    <x v="61"/>
    <x v="5"/>
    <n v="75081"/>
    <x v="2"/>
    <s v="TEC-PH-10004120"/>
    <x v="2"/>
    <s v="Phones"/>
    <s v="AT&amp;T 1080 Phone"/>
    <n v="657.55200000000013"/>
    <n v="6"/>
    <n v="0.2"/>
    <n v="49.316399999999987"/>
    <n v="608.2356000000002"/>
  </r>
  <r>
    <n v="3526"/>
    <s v="CA-2014-148922"/>
    <n v="2014"/>
    <x v="389"/>
    <d v="2014-12-16T00:00:00"/>
    <n v="5"/>
    <s v="Second Class"/>
    <s v="SU-20665"/>
    <x v="711"/>
    <x v="2"/>
    <s v="United States"/>
    <x v="25"/>
    <x v="35"/>
    <n v="39212"/>
    <x v="0"/>
    <s v="TEC-AC-10001838"/>
    <x v="2"/>
    <s v="Accessories"/>
    <s v="Razer Tiamat Over Ear 7.1 Surround Sound PC Gaming Headset"/>
    <n v="599.97"/>
    <n v="3"/>
    <n v="0"/>
    <n v="257.98710000000005"/>
    <n v="341.98289999999997"/>
  </r>
  <r>
    <n v="3527"/>
    <s v="CA-2014-148922"/>
    <n v="2014"/>
    <x v="389"/>
    <d v="2014-12-16T00:00:00"/>
    <n v="5"/>
    <s v="Second Class"/>
    <s v="SU-20665"/>
    <x v="711"/>
    <x v="2"/>
    <s v="United States"/>
    <x v="25"/>
    <x v="35"/>
    <n v="39212"/>
    <x v="0"/>
    <s v="TEC-PH-10000148"/>
    <x v="2"/>
    <s v="Phones"/>
    <s v="Cyber Acoustics AC-202b Speech Recognition Stereo Headset"/>
    <n v="38.97"/>
    <n v="3"/>
    <n v="0"/>
    <n v="0.77940000000000076"/>
    <n v="38.190599999999996"/>
  </r>
  <r>
    <n v="3528"/>
    <s v="CA-2014-148922"/>
    <n v="2014"/>
    <x v="389"/>
    <d v="2014-12-16T00:00:00"/>
    <n v="5"/>
    <s v="Second Class"/>
    <s v="SU-20665"/>
    <x v="711"/>
    <x v="2"/>
    <s v="United States"/>
    <x v="25"/>
    <x v="35"/>
    <n v="39212"/>
    <x v="0"/>
    <s v="OFF-BI-10003476"/>
    <x v="1"/>
    <s v="Binders"/>
    <s v="Avery Metallic Poly Binders"/>
    <n v="45.84"/>
    <n v="8"/>
    <n v="0"/>
    <n v="22.0032"/>
    <n v="23.836800000000004"/>
  </r>
  <r>
    <n v="3529"/>
    <s v="CA-2013-130680"/>
    <n v="2013"/>
    <x v="890"/>
    <d v="2013-06-30T00:00:00"/>
    <n v="5"/>
    <s v="Standard Class"/>
    <s v="BD-11320"/>
    <x v="217"/>
    <x v="0"/>
    <s v="United States"/>
    <x v="70"/>
    <x v="1"/>
    <n v="92024"/>
    <x v="1"/>
    <s v="TEC-PH-10004833"/>
    <x v="2"/>
    <s v="Phones"/>
    <s v="Macally Suction Cup Mount"/>
    <n v="38.24"/>
    <n v="4"/>
    <n v="0.2"/>
    <n v="-9.56"/>
    <n v="47.800000000000004"/>
  </r>
  <r>
    <n v="3530"/>
    <s v="CA-2012-141145"/>
    <n v="2012"/>
    <x v="14"/>
    <d v="2012-09-23T00:00:00"/>
    <n v="6"/>
    <s v="Standard Class"/>
    <s v="DB-13405"/>
    <x v="591"/>
    <x v="0"/>
    <s v="United States"/>
    <x v="333"/>
    <x v="2"/>
    <n v="32839"/>
    <x v="0"/>
    <s v="TEC-AC-10001465"/>
    <x v="2"/>
    <s v="Accessories"/>
    <s v="SanDisk Cruzer 64 GB USB Flash Drive"/>
    <n v="87.168000000000006"/>
    <n v="3"/>
    <n v="0.2"/>
    <n v="10.895999999999987"/>
    <n v="76.27200000000002"/>
  </r>
  <r>
    <n v="3531"/>
    <s v="US-2013-152835"/>
    <n v="2013"/>
    <x v="288"/>
    <d v="2013-05-24T00:00:00"/>
    <n v="4"/>
    <s v="Standard Class"/>
    <s v="RP-19855"/>
    <x v="532"/>
    <x v="1"/>
    <s v="United States"/>
    <x v="240"/>
    <x v="14"/>
    <n v="47905"/>
    <x v="2"/>
    <s v="OFF-AR-10003056"/>
    <x v="1"/>
    <s v="Art"/>
    <s v="Newell 341"/>
    <n v="21.400000000000002"/>
    <n v="5"/>
    <n v="0"/>
    <n v="6.2059999999999977"/>
    <n v="15.194000000000004"/>
  </r>
  <r>
    <n v="3532"/>
    <s v="CA-2013-155565"/>
    <n v="2013"/>
    <x v="316"/>
    <d v="2013-05-29T00:00:00"/>
    <n v="0"/>
    <s v="Same Day"/>
    <s v="EH-13765"/>
    <x v="553"/>
    <x v="1"/>
    <s v="United States"/>
    <x v="20"/>
    <x v="15"/>
    <n v="10035"/>
    <x v="3"/>
    <s v="OFF-SU-10001218"/>
    <x v="1"/>
    <s v="Supplies"/>
    <s v="Fiskars Softgrip Scissors"/>
    <n v="54.900000000000006"/>
    <n v="5"/>
    <n v="0"/>
    <n v="15.372000000000003"/>
    <n v="39.528000000000006"/>
  </r>
  <r>
    <n v="3533"/>
    <s v="CA-2011-110849"/>
    <n v="2011"/>
    <x v="891"/>
    <d v="2011-04-23T00:00:00"/>
    <n v="5"/>
    <s v="Standard Class"/>
    <s v="JL-15835"/>
    <x v="252"/>
    <x v="0"/>
    <s v="United States"/>
    <x v="1"/>
    <x v="1"/>
    <n v="90049"/>
    <x v="1"/>
    <s v="TEC-MA-10002859"/>
    <x v="2"/>
    <s v="Machines"/>
    <s v="Ativa MDM8000 8-Sheet Micro-Cut Shredder"/>
    <n v="287.96800000000002"/>
    <n v="4"/>
    <n v="0.2"/>
    <n v="97.189199999999985"/>
    <n v="190.77880000000005"/>
  </r>
  <r>
    <n v="3534"/>
    <s v="CA-2011-110849"/>
    <n v="2011"/>
    <x v="891"/>
    <d v="2011-04-23T00:00:00"/>
    <n v="5"/>
    <s v="Standard Class"/>
    <s v="JL-15835"/>
    <x v="252"/>
    <x v="0"/>
    <s v="United States"/>
    <x v="1"/>
    <x v="1"/>
    <n v="90049"/>
    <x v="1"/>
    <s v="OFF-AR-10002375"/>
    <x v="1"/>
    <s v="Art"/>
    <s v="Newell 351"/>
    <n v="13.12"/>
    <n v="4"/>
    <n v="0"/>
    <n v="3.8047999999999984"/>
    <n v="9.3152000000000008"/>
  </r>
  <r>
    <n v="3535"/>
    <s v="CA-2011-110849"/>
    <n v="2011"/>
    <x v="891"/>
    <d v="2011-04-23T00:00:00"/>
    <n v="5"/>
    <s v="Standard Class"/>
    <s v="JL-15835"/>
    <x v="252"/>
    <x v="0"/>
    <s v="United States"/>
    <x v="1"/>
    <x v="1"/>
    <n v="90049"/>
    <x v="1"/>
    <s v="OFF-AR-10000657"/>
    <x v="1"/>
    <s v="Art"/>
    <s v="Binney &amp; Smith inkTank Desk Highlighter, Chisel Tip, Yellow, 12/Box"/>
    <n v="10.75"/>
    <n v="5"/>
    <n v="0"/>
    <n v="3.547499999999999"/>
    <n v="7.2025000000000006"/>
  </r>
  <r>
    <n v="3536"/>
    <s v="CA-2011-110849"/>
    <n v="2011"/>
    <x v="891"/>
    <d v="2011-04-23T00:00:00"/>
    <n v="5"/>
    <s v="Standard Class"/>
    <s v="JL-15835"/>
    <x v="252"/>
    <x v="0"/>
    <s v="United States"/>
    <x v="1"/>
    <x v="1"/>
    <n v="90049"/>
    <x v="1"/>
    <s v="OFF-FA-10000134"/>
    <x v="1"/>
    <s v="Fasteners"/>
    <s v="Advantus Push Pins, Aluminum Head"/>
    <n v="11.62"/>
    <n v="2"/>
    <n v="0"/>
    <n v="3.6021999999999998"/>
    <n v="8.0177999999999994"/>
  </r>
  <r>
    <n v="3537"/>
    <s v="CA-2013-145842"/>
    <n v="2013"/>
    <x v="26"/>
    <d v="2013-06-21T00:00:00"/>
    <n v="3"/>
    <s v="Second Class"/>
    <s v="FM-14380"/>
    <x v="248"/>
    <x v="0"/>
    <s v="United States"/>
    <x v="20"/>
    <x v="15"/>
    <n v="10024"/>
    <x v="3"/>
    <s v="OFF-ST-10000419"/>
    <x v="1"/>
    <s v="Storage"/>
    <s v="Rogers Jumbo File, Granite"/>
    <n v="40.74"/>
    <n v="3"/>
    <n v="0"/>
    <n v="0.4073999999999991"/>
    <n v="40.332599999999999"/>
  </r>
  <r>
    <n v="3538"/>
    <s v="CA-2011-158771"/>
    <n v="2011"/>
    <x v="309"/>
    <d v="2011-05-09T00:00:00"/>
    <n v="0"/>
    <s v="Same Day"/>
    <s v="SB-20290"/>
    <x v="115"/>
    <x v="1"/>
    <s v="United States"/>
    <x v="0"/>
    <x v="0"/>
    <n v="42420"/>
    <x v="0"/>
    <s v="OFF-ST-10000107"/>
    <x v="1"/>
    <s v="Storage"/>
    <s v="Fellowes Super Stor/Drawer"/>
    <n v="83.25"/>
    <n v="3"/>
    <n v="0"/>
    <n v="14.984999999999992"/>
    <n v="68.265000000000015"/>
  </r>
  <r>
    <n v="3539"/>
    <s v="CA-2011-158771"/>
    <n v="2011"/>
    <x v="309"/>
    <d v="2011-05-09T00:00:00"/>
    <n v="0"/>
    <s v="Same Day"/>
    <s v="SB-20290"/>
    <x v="115"/>
    <x v="1"/>
    <s v="United States"/>
    <x v="0"/>
    <x v="0"/>
    <n v="42420"/>
    <x v="0"/>
    <s v="OFF-LA-10001641"/>
    <x v="1"/>
    <s v="Labels"/>
    <s v="Avery 518"/>
    <n v="9.4499999999999993"/>
    <n v="3"/>
    <n v="0"/>
    <n v="4.5359999999999996"/>
    <n v="4.9139999999999997"/>
  </r>
  <r>
    <n v="3540"/>
    <s v="CA-2011-158771"/>
    <n v="2011"/>
    <x v="309"/>
    <d v="2011-05-09T00:00:00"/>
    <n v="0"/>
    <s v="Same Day"/>
    <s v="SB-20290"/>
    <x v="115"/>
    <x v="1"/>
    <s v="United States"/>
    <x v="0"/>
    <x v="0"/>
    <n v="42420"/>
    <x v="0"/>
    <s v="OFF-LA-10003121"/>
    <x v="1"/>
    <s v="Labels"/>
    <s v="Avery 506"/>
    <n v="20.65"/>
    <n v="5"/>
    <n v="0"/>
    <n v="9.4989999999999988"/>
    <n v="11.151"/>
  </r>
  <r>
    <n v="3541"/>
    <s v="CA-2011-158771"/>
    <n v="2011"/>
    <x v="309"/>
    <d v="2011-05-09T00:00:00"/>
    <n v="0"/>
    <s v="Same Day"/>
    <s v="SB-20290"/>
    <x v="115"/>
    <x v="1"/>
    <s v="United States"/>
    <x v="0"/>
    <x v="0"/>
    <n v="42420"/>
    <x v="0"/>
    <s v="OFF-PA-10002689"/>
    <x v="1"/>
    <s v="Paper"/>
    <s v="Weyerhaeuser First Choice Laser/Copy Paper (20Lb. and 88 Bright)"/>
    <n v="45.36"/>
    <n v="7"/>
    <n v="0"/>
    <n v="21.772800000000004"/>
    <n v="23.587199999999996"/>
  </r>
  <r>
    <n v="3542"/>
    <s v="CA-2013-157511"/>
    <n v="2013"/>
    <x v="31"/>
    <d v="2013-09-21T00:00:00"/>
    <n v="2"/>
    <s v="First Class"/>
    <s v="SV-20365"/>
    <x v="277"/>
    <x v="0"/>
    <s v="United States"/>
    <x v="38"/>
    <x v="24"/>
    <n v="43229"/>
    <x v="3"/>
    <s v="FUR-FU-10002107"/>
    <x v="0"/>
    <s v="Furnishings"/>
    <s v="Eldon Pizzaz Desk Accessories"/>
    <n v="5.3520000000000003"/>
    <n v="3"/>
    <n v="0.2"/>
    <n v="1.6055999999999999"/>
    <n v="3.7464000000000004"/>
  </r>
  <r>
    <n v="3543"/>
    <s v="CA-2013-157511"/>
    <n v="2013"/>
    <x v="31"/>
    <d v="2013-09-21T00:00:00"/>
    <n v="2"/>
    <s v="First Class"/>
    <s v="SV-20365"/>
    <x v="277"/>
    <x v="0"/>
    <s v="United States"/>
    <x v="38"/>
    <x v="24"/>
    <n v="43229"/>
    <x v="3"/>
    <s v="FUR-CH-10002647"/>
    <x v="0"/>
    <s v="Chairs"/>
    <s v="Situations Contoured Folding Chairs, 4/Set"/>
    <n v="99.372"/>
    <n v="2"/>
    <n v="0.3"/>
    <n v="-7.0979999999999919"/>
    <n v="106.47"/>
  </r>
  <r>
    <n v="3544"/>
    <s v="CA-2013-157511"/>
    <n v="2013"/>
    <x v="31"/>
    <d v="2013-09-21T00:00:00"/>
    <n v="2"/>
    <s v="First Class"/>
    <s v="SV-20365"/>
    <x v="277"/>
    <x v="0"/>
    <s v="United States"/>
    <x v="38"/>
    <x v="24"/>
    <n v="43229"/>
    <x v="3"/>
    <s v="OFF-AR-10002257"/>
    <x v="1"/>
    <s v="Art"/>
    <s v="Eldon Spacemaker Box, Quick-Snap Lid, Clear"/>
    <n v="2.6720000000000002"/>
    <n v="1"/>
    <n v="0.2"/>
    <n v="0.36739999999999962"/>
    <n v="2.3046000000000006"/>
  </r>
  <r>
    <n v="3545"/>
    <s v="CA-2014-121216"/>
    <n v="2014"/>
    <x v="331"/>
    <d v="2014-12-26T00:00:00"/>
    <n v="2"/>
    <s v="Second Class"/>
    <s v="MM-17920"/>
    <x v="462"/>
    <x v="0"/>
    <s v="United States"/>
    <x v="284"/>
    <x v="5"/>
    <n v="77840"/>
    <x v="2"/>
    <s v="OFF-PA-10004519"/>
    <x v="1"/>
    <s v="Paper"/>
    <s v="Spiral Phone Message Books with Labels by Adams"/>
    <n v="28.672000000000004"/>
    <n v="8"/>
    <n v="0.2"/>
    <n v="10.393600000000001"/>
    <n v="18.278400000000005"/>
  </r>
  <r>
    <n v="3546"/>
    <s v="CA-2014-121216"/>
    <n v="2014"/>
    <x v="331"/>
    <d v="2014-12-26T00:00:00"/>
    <n v="2"/>
    <s v="Second Class"/>
    <s v="MM-17920"/>
    <x v="462"/>
    <x v="0"/>
    <s v="United States"/>
    <x v="284"/>
    <x v="5"/>
    <n v="77840"/>
    <x v="2"/>
    <s v="OFF-AP-10001947"/>
    <x v="1"/>
    <s v="Appliances"/>
    <s v="Acco 6 Outlet Guardian Premium Plus Surge Suppressor"/>
    <n v="29.311999999999994"/>
    <n v="8"/>
    <n v="0.8"/>
    <n v="-74.74560000000001"/>
    <n v="104.05760000000001"/>
  </r>
  <r>
    <n v="3547"/>
    <s v="CA-2014-155292"/>
    <n v="2014"/>
    <x v="505"/>
    <d v="2014-11-02T00:00:00"/>
    <n v="2"/>
    <s v="First Class"/>
    <s v="RD-19810"/>
    <x v="279"/>
    <x v="2"/>
    <s v="United States"/>
    <x v="102"/>
    <x v="0"/>
    <n v="40475"/>
    <x v="0"/>
    <s v="OFF-ST-10004963"/>
    <x v="1"/>
    <s v="Storage"/>
    <s v="Eldon Gobal File Keepers"/>
    <n v="105.98"/>
    <n v="7"/>
    <n v="0"/>
    <n v="4.2391999999999932"/>
    <n v="101.74080000000001"/>
  </r>
  <r>
    <n v="3548"/>
    <s v="CA-2014-155292"/>
    <n v="2014"/>
    <x v="505"/>
    <d v="2014-11-02T00:00:00"/>
    <n v="2"/>
    <s v="First Class"/>
    <s v="RD-19810"/>
    <x v="279"/>
    <x v="2"/>
    <s v="United States"/>
    <x v="102"/>
    <x v="0"/>
    <n v="40475"/>
    <x v="0"/>
    <s v="OFF-SU-10002573"/>
    <x v="1"/>
    <s v="Supplies"/>
    <s v="Acme 10&quot; Easy Grip Assistive Scissors"/>
    <n v="35.06"/>
    <n v="2"/>
    <n v="0"/>
    <n v="10.517999999999997"/>
    <n v="24.542000000000005"/>
  </r>
  <r>
    <n v="3549"/>
    <s v="CA-2014-155292"/>
    <n v="2014"/>
    <x v="505"/>
    <d v="2014-11-02T00:00:00"/>
    <n v="2"/>
    <s v="First Class"/>
    <s v="RD-19810"/>
    <x v="279"/>
    <x v="2"/>
    <s v="United States"/>
    <x v="102"/>
    <x v="0"/>
    <n v="40475"/>
    <x v="0"/>
    <s v="FUR-CH-10000553"/>
    <x v="0"/>
    <s v="Chairs"/>
    <s v="Metal Folding Chairs, Beige, 4/Carton"/>
    <n v="33.94"/>
    <n v="1"/>
    <n v="0"/>
    <n v="9.1637999999999984"/>
    <n v="24.776199999999999"/>
  </r>
  <r>
    <n v="3550"/>
    <s v="CA-2014-155292"/>
    <n v="2014"/>
    <x v="505"/>
    <d v="2014-11-02T00:00:00"/>
    <n v="2"/>
    <s v="First Class"/>
    <s v="RD-19810"/>
    <x v="279"/>
    <x v="2"/>
    <s v="United States"/>
    <x v="102"/>
    <x v="0"/>
    <n v="40475"/>
    <x v="0"/>
    <s v="OFF-LA-10001982"/>
    <x v="1"/>
    <s v="Labels"/>
    <s v="Smead Alpha-Z Color-Coded Name Labels First Letter Starter Set"/>
    <n v="30"/>
    <n v="8"/>
    <n v="0"/>
    <n v="14.399999999999999"/>
    <n v="15.600000000000001"/>
  </r>
  <r>
    <n v="3551"/>
    <s v="CA-2013-152555"/>
    <n v="2013"/>
    <x v="892"/>
    <d v="2013-04-03T00:00:00"/>
    <n v="4"/>
    <s v="Second Class"/>
    <s v="ME-17320"/>
    <x v="467"/>
    <x v="2"/>
    <s v="United States"/>
    <x v="22"/>
    <x v="10"/>
    <n v="60653"/>
    <x v="2"/>
    <s v="OFF-PA-10001295"/>
    <x v="1"/>
    <s v="Paper"/>
    <s v="Computer Printout Paper with Letter-Trim Perforations"/>
    <n v="45.527999999999999"/>
    <n v="3"/>
    <n v="0.2"/>
    <n v="15.934799999999997"/>
    <n v="29.593200000000003"/>
  </r>
  <r>
    <n v="3552"/>
    <s v="CA-2013-152555"/>
    <n v="2013"/>
    <x v="892"/>
    <d v="2013-04-03T00:00:00"/>
    <n v="4"/>
    <s v="Second Class"/>
    <s v="ME-17320"/>
    <x v="467"/>
    <x v="2"/>
    <s v="United States"/>
    <x v="22"/>
    <x v="10"/>
    <n v="60653"/>
    <x v="2"/>
    <s v="FUR-CH-10002965"/>
    <x v="0"/>
    <s v="Chairs"/>
    <s v="Global Leather Highback Executive Chair with Pneumatic Height Adjustment, Black"/>
    <n v="844.11599999999987"/>
    <n v="6"/>
    <n v="0.3"/>
    <n v="-36.176400000000001"/>
    <n v="880.29239999999982"/>
  </r>
  <r>
    <n v="3553"/>
    <s v="CA-2013-152555"/>
    <n v="2013"/>
    <x v="892"/>
    <d v="2013-04-03T00:00:00"/>
    <n v="4"/>
    <s v="Second Class"/>
    <s v="ME-17320"/>
    <x v="467"/>
    <x v="2"/>
    <s v="United States"/>
    <x v="22"/>
    <x v="10"/>
    <n v="60653"/>
    <x v="2"/>
    <s v="TEC-PH-10001254"/>
    <x v="2"/>
    <s v="Phones"/>
    <s v="Jabra BIZ 2300 Duo QD Duo Corded Headset"/>
    <n v="812.73599999999999"/>
    <n v="8"/>
    <n v="0.2"/>
    <n v="60.955199999999962"/>
    <n v="751.7808"/>
  </r>
  <r>
    <n v="3554"/>
    <s v="CA-2014-107832"/>
    <n v="2014"/>
    <x v="51"/>
    <d v="2014-11-27T00:00:00"/>
    <n v="3"/>
    <s v="Second Class"/>
    <s v="FH-14275"/>
    <x v="395"/>
    <x v="1"/>
    <s v="United States"/>
    <x v="10"/>
    <x v="9"/>
    <n v="19120"/>
    <x v="3"/>
    <s v="OFF-BI-10001658"/>
    <x v="1"/>
    <s v="Binders"/>
    <s v="GBC Standard Therm-A-Bind Covers"/>
    <n v="7.4760000000000018"/>
    <n v="1"/>
    <n v="0.7"/>
    <n v="-5.9807999999999986"/>
    <n v="13.456800000000001"/>
  </r>
  <r>
    <n v="3555"/>
    <s v="CA-2011-120838"/>
    <n v="2011"/>
    <x v="893"/>
    <d v="2011-03-26T00:00:00"/>
    <n v="3"/>
    <s v="Second Class"/>
    <s v="PO-18865"/>
    <x v="22"/>
    <x v="0"/>
    <s v="United States"/>
    <x v="1"/>
    <x v="1"/>
    <n v="90036"/>
    <x v="1"/>
    <s v="OFF-ST-10000585"/>
    <x v="1"/>
    <s v="Storage"/>
    <s v="Economy Rollaway Files"/>
    <n v="330.4"/>
    <n v="2"/>
    <n v="0"/>
    <n v="85.903999999999996"/>
    <n v="244.49599999999998"/>
  </r>
  <r>
    <n v="3556"/>
    <s v="CA-2011-120838"/>
    <n v="2011"/>
    <x v="893"/>
    <d v="2011-03-26T00:00:00"/>
    <n v="3"/>
    <s v="Second Class"/>
    <s v="PO-18865"/>
    <x v="22"/>
    <x v="0"/>
    <s v="United States"/>
    <x v="1"/>
    <x v="1"/>
    <n v="90036"/>
    <x v="1"/>
    <s v="TEC-PH-10003484"/>
    <x v="2"/>
    <s v="Phones"/>
    <s v="Ooma Telo VoIP Home Phone System"/>
    <n v="604.75199999999995"/>
    <n v="6"/>
    <n v="0.2"/>
    <n v="37.797000000000025"/>
    <n v="566.95499999999993"/>
  </r>
  <r>
    <n v="3557"/>
    <s v="CA-2014-118542"/>
    <n v="2014"/>
    <x v="96"/>
    <d v="2014-12-06T00:00:00"/>
    <n v="4"/>
    <s v="Standard Class"/>
    <s v="CC-12550"/>
    <x v="142"/>
    <x v="0"/>
    <s v="United States"/>
    <x v="1"/>
    <x v="1"/>
    <n v="90008"/>
    <x v="1"/>
    <s v="OFF-PA-10004735"/>
    <x v="1"/>
    <s v="Paper"/>
    <s v="Xerox 1905"/>
    <n v="45.36"/>
    <n v="7"/>
    <n v="0"/>
    <n v="21.772800000000004"/>
    <n v="23.587199999999996"/>
  </r>
  <r>
    <n v="3558"/>
    <s v="CA-2014-118542"/>
    <n v="2014"/>
    <x v="96"/>
    <d v="2014-12-06T00:00:00"/>
    <n v="4"/>
    <s v="Standard Class"/>
    <s v="CC-12550"/>
    <x v="142"/>
    <x v="0"/>
    <s v="United States"/>
    <x v="1"/>
    <x v="1"/>
    <n v="90008"/>
    <x v="1"/>
    <s v="OFF-BI-10003429"/>
    <x v="1"/>
    <s v="Binders"/>
    <s v="Cardinal HOLDit! Binder Insert Strips,Extra Strips"/>
    <n v="10.128"/>
    <n v="2"/>
    <n v="0.2"/>
    <n v="3.6714000000000002"/>
    <n v="6.4565999999999999"/>
  </r>
  <r>
    <n v="3559"/>
    <s v="CA-2014-152737"/>
    <n v="2014"/>
    <x v="659"/>
    <d v="2014-11-13T00:00:00"/>
    <n v="5"/>
    <s v="Standard Class"/>
    <s v="TS-21505"/>
    <x v="700"/>
    <x v="0"/>
    <s v="United States"/>
    <x v="8"/>
    <x v="1"/>
    <n v="94122"/>
    <x v="1"/>
    <s v="OFF-BI-10002982"/>
    <x v="1"/>
    <s v="Binders"/>
    <s v="Avery Self-Adhesive Photo Pockets for Polaroid Photos"/>
    <n v="21.792000000000002"/>
    <n v="4"/>
    <n v="0.2"/>
    <n v="7.6271999999999984"/>
    <n v="14.164800000000003"/>
  </r>
  <r>
    <n v="3560"/>
    <s v="CA-2014-152737"/>
    <n v="2014"/>
    <x v="659"/>
    <d v="2014-11-13T00:00:00"/>
    <n v="5"/>
    <s v="Standard Class"/>
    <s v="TS-21505"/>
    <x v="700"/>
    <x v="0"/>
    <s v="United States"/>
    <x v="8"/>
    <x v="1"/>
    <n v="94122"/>
    <x v="1"/>
    <s v="TEC-AC-10004975"/>
    <x v="2"/>
    <s v="Accessories"/>
    <s v="Plantronics Audio 995 Wireless Stereo Headset"/>
    <n v="439.8"/>
    <n v="4"/>
    <n v="0"/>
    <n v="145.13400000000001"/>
    <n v="294.666"/>
  </r>
  <r>
    <n v="3561"/>
    <s v="CA-2014-109757"/>
    <n v="2014"/>
    <x v="507"/>
    <d v="2014-09-10T00:00:00"/>
    <n v="5"/>
    <s v="Second Class"/>
    <s v="MD-17350"/>
    <x v="198"/>
    <x v="0"/>
    <s v="United States"/>
    <x v="59"/>
    <x v="24"/>
    <n v="44312"/>
    <x v="3"/>
    <s v="OFF-AR-10002335"/>
    <x v="1"/>
    <s v="Art"/>
    <s v="DIXON Oriole Pencils"/>
    <n v="8.2560000000000002"/>
    <n v="4"/>
    <n v="0.2"/>
    <n v="0.61920000000000019"/>
    <n v="7.6368"/>
  </r>
  <r>
    <n v="3562"/>
    <s v="CA-2014-109757"/>
    <n v="2014"/>
    <x v="507"/>
    <d v="2014-09-10T00:00:00"/>
    <n v="5"/>
    <s v="Second Class"/>
    <s v="MD-17350"/>
    <x v="198"/>
    <x v="0"/>
    <s v="United States"/>
    <x v="59"/>
    <x v="24"/>
    <n v="44312"/>
    <x v="3"/>
    <s v="OFF-BI-10004001"/>
    <x v="1"/>
    <s v="Binders"/>
    <s v="GBC Recycled VeloBinder Covers"/>
    <n v="25.560000000000002"/>
    <n v="5"/>
    <n v="0.7"/>
    <n v="-20.448"/>
    <n v="46.008000000000003"/>
  </r>
  <r>
    <n v="3563"/>
    <s v="CA-2014-109757"/>
    <n v="2014"/>
    <x v="507"/>
    <d v="2014-09-10T00:00:00"/>
    <n v="5"/>
    <s v="Second Class"/>
    <s v="MD-17350"/>
    <x v="198"/>
    <x v="0"/>
    <s v="United States"/>
    <x v="59"/>
    <x v="24"/>
    <n v="44312"/>
    <x v="3"/>
    <s v="OFF-BI-10001634"/>
    <x v="1"/>
    <s v="Binders"/>
    <s v="Wilson Jones Active Use Binders"/>
    <n v="4.3680000000000012"/>
    <n v="2"/>
    <n v="0.7"/>
    <n v="-3.0575999999999999"/>
    <n v="7.4256000000000011"/>
  </r>
  <r>
    <n v="3564"/>
    <s v="CA-2014-109757"/>
    <n v="2014"/>
    <x v="507"/>
    <d v="2014-09-10T00:00:00"/>
    <n v="5"/>
    <s v="Second Class"/>
    <s v="MD-17350"/>
    <x v="198"/>
    <x v="0"/>
    <s v="United States"/>
    <x v="59"/>
    <x v="24"/>
    <n v="44312"/>
    <x v="3"/>
    <s v="OFF-PA-10000007"/>
    <x v="1"/>
    <s v="Paper"/>
    <s v="Telephone Message Books with Fax/Mobile Section, 4 1/4&quot; x 6&quot;"/>
    <n v="11.520000000000001"/>
    <n v="4"/>
    <n v="0.2"/>
    <n v="3.7439999999999993"/>
    <n v="7.7760000000000016"/>
  </r>
  <r>
    <n v="3565"/>
    <s v="CA-2013-130029"/>
    <n v="2013"/>
    <x v="894"/>
    <d v="2013-07-07T00:00:00"/>
    <n v="3"/>
    <s v="First Class"/>
    <s v="GT-14755"/>
    <x v="150"/>
    <x v="0"/>
    <s v="United States"/>
    <x v="1"/>
    <x v="1"/>
    <n v="90049"/>
    <x v="1"/>
    <s v="OFF-PA-10000552"/>
    <x v="1"/>
    <s v="Paper"/>
    <s v="Xerox 200"/>
    <n v="12.96"/>
    <n v="2"/>
    <n v="0"/>
    <n v="6.2208000000000006"/>
    <n v="6.7392000000000003"/>
  </r>
  <r>
    <n v="3566"/>
    <s v="CA-2013-130029"/>
    <n v="2013"/>
    <x v="894"/>
    <d v="2013-07-07T00:00:00"/>
    <n v="3"/>
    <s v="First Class"/>
    <s v="GT-14755"/>
    <x v="150"/>
    <x v="0"/>
    <s v="United States"/>
    <x v="1"/>
    <x v="1"/>
    <n v="90049"/>
    <x v="1"/>
    <s v="OFF-FA-10001135"/>
    <x v="1"/>
    <s v="Fasteners"/>
    <s v="Brites Rubber Bands, 1 1/2 oz. Box"/>
    <n v="3.96"/>
    <n v="2"/>
    <n v="0"/>
    <n v="7.9200000000000159E-2"/>
    <n v="3.8807999999999998"/>
  </r>
  <r>
    <n v="3567"/>
    <s v="CA-2014-103877"/>
    <n v="2014"/>
    <x v="210"/>
    <d v="2014-09-15T00:00:00"/>
    <n v="7"/>
    <s v="Standard Class"/>
    <s v="RD-19660"/>
    <x v="372"/>
    <x v="2"/>
    <s v="United States"/>
    <x v="44"/>
    <x v="25"/>
    <n v="64055"/>
    <x v="2"/>
    <s v="OFF-BI-10003650"/>
    <x v="1"/>
    <s v="Binders"/>
    <s v="GBC DocuBind 300 Electric Binding Machine"/>
    <n v="1577.94"/>
    <n v="3"/>
    <n v="0"/>
    <n v="757.41120000000001"/>
    <n v="820.52880000000005"/>
  </r>
  <r>
    <n v="3568"/>
    <s v="CA-2013-137176"/>
    <n v="2013"/>
    <x v="369"/>
    <d v="2013-09-15T00:00:00"/>
    <n v="5"/>
    <s v="Second Class"/>
    <s v="DB-12910"/>
    <x v="626"/>
    <x v="2"/>
    <s v="United States"/>
    <x v="61"/>
    <x v="5"/>
    <n v="75220"/>
    <x v="2"/>
    <s v="FUR-FU-10003832"/>
    <x v="0"/>
    <s v="Furnishings"/>
    <s v="Eldon Expressions Punched Metal &amp; Wood Desk Accessories, Black &amp; Cherry"/>
    <n v="15.008000000000003"/>
    <n v="4"/>
    <n v="0.6"/>
    <n v="-12.006399999999999"/>
    <n v="27.014400000000002"/>
  </r>
  <r>
    <n v="3569"/>
    <s v="CA-2014-168109"/>
    <n v="2014"/>
    <x v="445"/>
    <d v="2014-07-04T00:00:00"/>
    <n v="0"/>
    <s v="Same Day"/>
    <s v="JK-15640"/>
    <x v="82"/>
    <x v="2"/>
    <s v="United States"/>
    <x v="4"/>
    <x v="4"/>
    <n v="98105"/>
    <x v="1"/>
    <s v="TEC-AC-10003628"/>
    <x v="2"/>
    <s v="Accessories"/>
    <s v="Logitech 910-002974 M325 Wireless Mouse for Web Scrolling"/>
    <n v="59.98"/>
    <n v="2"/>
    <n v="0"/>
    <n v="26.391200000000005"/>
    <n v="33.588799999999992"/>
  </r>
  <r>
    <n v="3570"/>
    <s v="CA-2014-168109"/>
    <n v="2014"/>
    <x v="445"/>
    <d v="2014-07-04T00:00:00"/>
    <n v="0"/>
    <s v="Same Day"/>
    <s v="JK-15640"/>
    <x v="82"/>
    <x v="2"/>
    <s v="United States"/>
    <x v="4"/>
    <x v="4"/>
    <n v="98105"/>
    <x v="1"/>
    <s v="TEC-MA-10001148"/>
    <x v="2"/>
    <s v="Machines"/>
    <s v="Okidata MB491 Multifunction Printer"/>
    <n v="2395.2000000000003"/>
    <n v="6"/>
    <n v="0.2"/>
    <n v="209.58000000000004"/>
    <n v="2185.6200000000003"/>
  </r>
  <r>
    <n v="3571"/>
    <s v="CA-2014-168109"/>
    <n v="2014"/>
    <x v="445"/>
    <d v="2014-07-04T00:00:00"/>
    <n v="0"/>
    <s v="Same Day"/>
    <s v="JK-15640"/>
    <x v="82"/>
    <x v="2"/>
    <s v="United States"/>
    <x v="4"/>
    <x v="4"/>
    <n v="98105"/>
    <x v="1"/>
    <s v="TEC-AC-10002049"/>
    <x v="2"/>
    <s v="Accessories"/>
    <s v="Plantronics Savi W720 Multi-Device Wireless Headset System"/>
    <n v="1687.8"/>
    <n v="4"/>
    <n v="0"/>
    <n v="742.63200000000006"/>
    <n v="945.16799999999989"/>
  </r>
  <r>
    <n v="3572"/>
    <s v="CA-2014-168109"/>
    <n v="2014"/>
    <x v="445"/>
    <d v="2014-07-04T00:00:00"/>
    <n v="0"/>
    <s v="Same Day"/>
    <s v="JK-15640"/>
    <x v="82"/>
    <x v="2"/>
    <s v="United States"/>
    <x v="4"/>
    <x v="4"/>
    <n v="98105"/>
    <x v="1"/>
    <s v="TEC-PH-10000702"/>
    <x v="2"/>
    <s v="Phones"/>
    <s v="Square Credit Card Reader, 4 1/2&quot; x 4 1/2&quot; x 1&quot;, White"/>
    <n v="7.9920000000000009"/>
    <n v="1"/>
    <n v="0.2"/>
    <n v="2.6972999999999994"/>
    <n v="5.2947000000000015"/>
  </r>
  <r>
    <n v="3573"/>
    <s v="US-2014-126081"/>
    <n v="2014"/>
    <x v="222"/>
    <d v="2014-07-05T00:00:00"/>
    <n v="5"/>
    <s v="Standard Class"/>
    <s v="FC-14335"/>
    <x v="712"/>
    <x v="1"/>
    <s v="United States"/>
    <x v="279"/>
    <x v="5"/>
    <n v="75150"/>
    <x v="2"/>
    <s v="OFF-PA-10003953"/>
    <x v="1"/>
    <s v="Paper"/>
    <s v="Xerox 218"/>
    <n v="5.1840000000000011"/>
    <n v="1"/>
    <n v="0.2"/>
    <n v="1.8144"/>
    <n v="3.369600000000001"/>
  </r>
  <r>
    <n v="3574"/>
    <s v="CA-2014-117023"/>
    <n v="2014"/>
    <x v="783"/>
    <d v="2014-08-13T00:00:00"/>
    <n v="5"/>
    <s v="Standard Class"/>
    <s v="JW-15955"/>
    <x v="527"/>
    <x v="0"/>
    <s v="United States"/>
    <x v="85"/>
    <x v="15"/>
    <n v="11561"/>
    <x v="3"/>
    <s v="OFF-AR-10003602"/>
    <x v="1"/>
    <s v="Art"/>
    <s v="Quartet Omega Colored Chalk, 12/Pack"/>
    <n v="11.68"/>
    <n v="2"/>
    <n v="0"/>
    <n v="5.4895999999999994"/>
    <n v="6.1904000000000003"/>
  </r>
  <r>
    <n v="3575"/>
    <s v="CA-2014-117023"/>
    <n v="2014"/>
    <x v="783"/>
    <d v="2014-08-13T00:00:00"/>
    <n v="5"/>
    <s v="Standard Class"/>
    <s v="JW-15955"/>
    <x v="527"/>
    <x v="0"/>
    <s v="United States"/>
    <x v="85"/>
    <x v="15"/>
    <n v="11561"/>
    <x v="3"/>
    <s v="OFF-AR-10004062"/>
    <x v="1"/>
    <s v="Art"/>
    <s v="Staples"/>
    <n v="104.80000000000001"/>
    <n v="10"/>
    <n v="0"/>
    <n v="26.200000000000003"/>
    <n v="78.600000000000009"/>
  </r>
  <r>
    <n v="3576"/>
    <s v="CA-2012-143532"/>
    <n v="2012"/>
    <x v="531"/>
    <d v="2012-03-24T00:00:00"/>
    <n v="5"/>
    <s v="Standard Class"/>
    <s v="DC-12850"/>
    <x v="419"/>
    <x v="0"/>
    <s v="United States"/>
    <x v="368"/>
    <x v="2"/>
    <n v="33161"/>
    <x v="0"/>
    <s v="OFF-PA-10001560"/>
    <x v="1"/>
    <s v="Paper"/>
    <s v="Adams Telephone Message Books, 5 1/4” x 11”"/>
    <n v="14.496000000000002"/>
    <n v="3"/>
    <n v="0.2"/>
    <n v="4.8924000000000003"/>
    <n v="9.6036000000000019"/>
  </r>
  <r>
    <n v="3577"/>
    <s v="CA-2013-103163"/>
    <n v="2013"/>
    <x v="843"/>
    <d v="2013-06-12T00:00:00"/>
    <n v="4"/>
    <s v="Standard Class"/>
    <s v="FM-14290"/>
    <x v="86"/>
    <x v="2"/>
    <s v="United States"/>
    <x v="329"/>
    <x v="1"/>
    <n v="93309"/>
    <x v="1"/>
    <s v="OFF-BI-10003305"/>
    <x v="1"/>
    <s v="Binders"/>
    <s v="Avery Hanging File Binders"/>
    <n v="4.7840000000000007"/>
    <n v="1"/>
    <n v="0.2"/>
    <n v="1.5547999999999997"/>
    <n v="3.229200000000001"/>
  </r>
  <r>
    <n v="3578"/>
    <s v="CA-2013-103163"/>
    <n v="2013"/>
    <x v="843"/>
    <d v="2013-06-12T00:00:00"/>
    <n v="4"/>
    <s v="Standard Class"/>
    <s v="FM-14290"/>
    <x v="86"/>
    <x v="2"/>
    <s v="United States"/>
    <x v="329"/>
    <x v="1"/>
    <n v="93309"/>
    <x v="1"/>
    <s v="OFF-PA-10004000"/>
    <x v="1"/>
    <s v="Paper"/>
    <s v="While You Were Out Pads, 50 per Pad, 4 x 5 1/4, Green Cycle"/>
    <n v="4.7300000000000004"/>
    <n v="1"/>
    <n v="0"/>
    <n v="2.3177000000000003"/>
    <n v="2.4123000000000001"/>
  </r>
  <r>
    <n v="3579"/>
    <s v="CA-2013-104157"/>
    <n v="2013"/>
    <x v="197"/>
    <d v="2013-07-30T00:00:00"/>
    <n v="4"/>
    <s v="Standard Class"/>
    <s v="MT-17815"/>
    <x v="363"/>
    <x v="0"/>
    <s v="United States"/>
    <x v="25"/>
    <x v="35"/>
    <n v="39212"/>
    <x v="0"/>
    <s v="OFF-ST-10000321"/>
    <x v="1"/>
    <s v="Storage"/>
    <s v="Akro Stacking Bins"/>
    <n v="7.89"/>
    <n v="1"/>
    <n v="0"/>
    <n v="0.31559999999999899"/>
    <n v="7.5744000000000007"/>
  </r>
  <r>
    <n v="3580"/>
    <s v="CA-2013-104157"/>
    <n v="2013"/>
    <x v="197"/>
    <d v="2013-07-30T00:00:00"/>
    <n v="4"/>
    <s v="Standard Class"/>
    <s v="MT-17815"/>
    <x v="363"/>
    <x v="0"/>
    <s v="United States"/>
    <x v="25"/>
    <x v="35"/>
    <n v="39212"/>
    <x v="0"/>
    <s v="OFF-PA-10004665"/>
    <x v="1"/>
    <s v="Paper"/>
    <s v="Advantus Motivational Note Cards"/>
    <n v="65.5"/>
    <n v="5"/>
    <n v="0"/>
    <n v="32.094999999999999"/>
    <n v="33.405000000000001"/>
  </r>
  <r>
    <n v="3581"/>
    <s v="CA-2013-104157"/>
    <n v="2013"/>
    <x v="197"/>
    <d v="2013-07-30T00:00:00"/>
    <n v="4"/>
    <s v="Standard Class"/>
    <s v="MT-17815"/>
    <x v="363"/>
    <x v="0"/>
    <s v="United States"/>
    <x v="25"/>
    <x v="35"/>
    <n v="39212"/>
    <x v="0"/>
    <s v="FUR-TA-10004915"/>
    <x v="0"/>
    <s v="Tables"/>
    <s v="Office Impressions End Table, 20-1/2&quot;H x 24&quot;W x 20&quot;D"/>
    <n v="2430.08"/>
    <n v="8"/>
    <n v="0"/>
    <n v="388.81280000000015"/>
    <n v="2041.2671999999998"/>
  </r>
  <r>
    <n v="3582"/>
    <s v="CA-2014-117807"/>
    <n v="2014"/>
    <x v="172"/>
    <d v="2014-10-08T00:00:00"/>
    <n v="6"/>
    <s v="Standard Class"/>
    <s v="DK-13090"/>
    <x v="54"/>
    <x v="0"/>
    <s v="United States"/>
    <x v="9"/>
    <x v="8"/>
    <n v="68025"/>
    <x v="2"/>
    <s v="OFF-PA-10000994"/>
    <x v="1"/>
    <s v="Paper"/>
    <s v="Xerox 1915"/>
    <n v="104.85"/>
    <n v="1"/>
    <n v="0"/>
    <n v="50.327999999999996"/>
    <n v="54.521999999999998"/>
  </r>
  <r>
    <n v="3583"/>
    <s v="CA-2012-121650"/>
    <n v="2012"/>
    <x v="895"/>
    <d v="2012-12-16T00:00:00"/>
    <n v="6"/>
    <s v="Standard Class"/>
    <s v="KD-16495"/>
    <x v="470"/>
    <x v="1"/>
    <s v="United States"/>
    <x v="25"/>
    <x v="12"/>
    <n v="49201"/>
    <x v="2"/>
    <s v="OFF-AR-10001149"/>
    <x v="1"/>
    <s v="Art"/>
    <s v="Avery Hi-Liter Comfort Grip Fluorescent Highlighter, Yellow Ink"/>
    <n v="3.9"/>
    <n v="2"/>
    <n v="0"/>
    <n v="1.5209999999999999"/>
    <n v="2.379"/>
  </r>
  <r>
    <n v="3584"/>
    <s v="CA-2012-121650"/>
    <n v="2012"/>
    <x v="895"/>
    <d v="2012-12-16T00:00:00"/>
    <n v="6"/>
    <s v="Standard Class"/>
    <s v="KD-16495"/>
    <x v="470"/>
    <x v="1"/>
    <s v="United States"/>
    <x v="25"/>
    <x v="12"/>
    <n v="49201"/>
    <x v="2"/>
    <s v="FUR-TA-10003569"/>
    <x v="0"/>
    <s v="Tables"/>
    <s v="Bretford CR8500 Series Meeting Room Furniture"/>
    <n v="801.96"/>
    <n v="2"/>
    <n v="0"/>
    <n v="200.49"/>
    <n v="601.47"/>
  </r>
  <r>
    <n v="3585"/>
    <s v="CA-2012-121650"/>
    <n v="2012"/>
    <x v="895"/>
    <d v="2012-12-16T00:00:00"/>
    <n v="6"/>
    <s v="Standard Class"/>
    <s v="KD-16495"/>
    <x v="470"/>
    <x v="1"/>
    <s v="United States"/>
    <x v="25"/>
    <x v="12"/>
    <n v="49201"/>
    <x v="2"/>
    <s v="FUR-CH-10004289"/>
    <x v="0"/>
    <s v="Chairs"/>
    <s v="Global Super Steno Chair"/>
    <n v="191.96"/>
    <n v="2"/>
    <n v="0"/>
    <n v="32.633199999999988"/>
    <n v="159.32680000000002"/>
  </r>
  <r>
    <n v="3586"/>
    <s v="CA-2012-121650"/>
    <n v="2012"/>
    <x v="895"/>
    <d v="2012-12-16T00:00:00"/>
    <n v="6"/>
    <s v="Standard Class"/>
    <s v="KD-16495"/>
    <x v="470"/>
    <x v="1"/>
    <s v="United States"/>
    <x v="25"/>
    <x v="12"/>
    <n v="49201"/>
    <x v="2"/>
    <s v="OFF-LA-10001045"/>
    <x v="1"/>
    <s v="Labels"/>
    <s v="Permanent Self-Adhesive File Folder Labels for Typewriters by Universal"/>
    <n v="2.61"/>
    <n v="1"/>
    <n v="0"/>
    <n v="1.2005999999999999"/>
    <n v="1.4094"/>
  </r>
  <r>
    <n v="3587"/>
    <s v="CA-2014-161823"/>
    <n v="2014"/>
    <x v="213"/>
    <d v="2014-09-09T00:00:00"/>
    <n v="5"/>
    <s v="Standard Class"/>
    <s v="AG-10300"/>
    <x v="636"/>
    <x v="1"/>
    <s v="United States"/>
    <x v="8"/>
    <x v="1"/>
    <n v="94122"/>
    <x v="1"/>
    <s v="OFF-AR-10002053"/>
    <x v="1"/>
    <s v="Art"/>
    <s v="Premium Writing Pencils, Soft, #2 by Central Association for the Blind"/>
    <n v="5.96"/>
    <n v="2"/>
    <n v="0"/>
    <n v="1.6688000000000001"/>
    <n v="4.2911999999999999"/>
  </r>
  <r>
    <n v="3588"/>
    <s v="CA-2014-121839"/>
    <n v="2014"/>
    <x v="241"/>
    <d v="2014-09-29T00:00:00"/>
    <n v="4"/>
    <s v="Standard Class"/>
    <s v="MH-18115"/>
    <x v="414"/>
    <x v="2"/>
    <s v="United States"/>
    <x v="152"/>
    <x v="24"/>
    <n v="43130"/>
    <x v="3"/>
    <s v="TEC-PH-10002885"/>
    <x v="2"/>
    <s v="Phones"/>
    <s v="Apple iPhone 5"/>
    <n v="1169.694"/>
    <n v="3"/>
    <n v="0.4"/>
    <n v="-253.43369999999993"/>
    <n v="1423.1277"/>
  </r>
  <r>
    <n v="3589"/>
    <s v="CA-2014-158729"/>
    <n v="2014"/>
    <x v="484"/>
    <d v="2014-12-22T00:00:00"/>
    <n v="2"/>
    <s v="First Class"/>
    <s v="AC-10450"/>
    <x v="549"/>
    <x v="0"/>
    <s v="United States"/>
    <x v="240"/>
    <x v="28"/>
    <n v="70506"/>
    <x v="0"/>
    <s v="OFF-SU-10002881"/>
    <x v="1"/>
    <s v="Supplies"/>
    <s v="Martin Yale Chadless Opener Electric Letter Opener"/>
    <n v="1665.62"/>
    <n v="2"/>
    <n v="0"/>
    <n v="33.312400000000025"/>
    <n v="1632.3075999999999"/>
  </r>
  <r>
    <n v="3590"/>
    <s v="CA-2014-146535"/>
    <n v="2014"/>
    <x v="221"/>
    <d v="2014-12-01T00:00:00"/>
    <n v="6"/>
    <s v="Standard Class"/>
    <s v="FM-14290"/>
    <x v="86"/>
    <x v="2"/>
    <s v="United States"/>
    <x v="102"/>
    <x v="0"/>
    <n v="40475"/>
    <x v="0"/>
    <s v="OFF-BI-10000546"/>
    <x v="1"/>
    <s v="Binders"/>
    <s v="Avery Durable Binders"/>
    <n v="2.88"/>
    <n v="1"/>
    <n v="0"/>
    <n v="1.4112"/>
    <n v="1.4687999999999999"/>
  </r>
  <r>
    <n v="3591"/>
    <s v="CA-2014-146535"/>
    <n v="2014"/>
    <x v="221"/>
    <d v="2014-12-01T00:00:00"/>
    <n v="6"/>
    <s v="Standard Class"/>
    <s v="FM-14290"/>
    <x v="86"/>
    <x v="2"/>
    <s v="United States"/>
    <x v="102"/>
    <x v="0"/>
    <n v="40475"/>
    <x v="0"/>
    <s v="OFF-ST-10001526"/>
    <x v="1"/>
    <s v="Storage"/>
    <s v="Iceberg Mobile Mega Data/Printer Cart "/>
    <n v="1443.96"/>
    <n v="12"/>
    <n v="0"/>
    <n v="375.42959999999994"/>
    <n v="1068.5304000000001"/>
  </r>
  <r>
    <n v="3592"/>
    <s v="CA-2011-154186"/>
    <n v="2011"/>
    <x v="736"/>
    <d v="2011-12-15T00:00:00"/>
    <n v="2"/>
    <s v="Second Class"/>
    <s v="RA-19285"/>
    <x v="267"/>
    <x v="0"/>
    <s v="United States"/>
    <x v="12"/>
    <x v="5"/>
    <n v="77070"/>
    <x v="2"/>
    <s v="OFF-SU-10001574"/>
    <x v="1"/>
    <s v="Supplies"/>
    <s v="Acme Value Line Scissors"/>
    <n v="2.92"/>
    <n v="1"/>
    <n v="0.2"/>
    <n v="0.36499999999999977"/>
    <n v="2.5550000000000002"/>
  </r>
  <r>
    <n v="3593"/>
    <s v="CA-2013-108434"/>
    <n v="2013"/>
    <x v="5"/>
    <d v="2013-12-08T00:00:00"/>
    <n v="2"/>
    <s v="Second Class"/>
    <s v="JG-15160"/>
    <x v="506"/>
    <x v="0"/>
    <s v="United States"/>
    <x v="20"/>
    <x v="15"/>
    <n v="10024"/>
    <x v="3"/>
    <s v="OFF-ST-10002615"/>
    <x v="1"/>
    <s v="Storage"/>
    <s v="Dual Level, Single-Width Filing Carts"/>
    <n v="465.18"/>
    <n v="3"/>
    <n v="0"/>
    <n v="120.94680000000001"/>
    <n v="344.23320000000001"/>
  </r>
  <r>
    <n v="3594"/>
    <s v="CA-2013-164154"/>
    <n v="2013"/>
    <x v="108"/>
    <d v="2013-09-18T00:00:00"/>
    <n v="6"/>
    <s v="Standard Class"/>
    <s v="NZ-18565"/>
    <x v="125"/>
    <x v="2"/>
    <s v="United States"/>
    <x v="167"/>
    <x v="24"/>
    <n v="43615"/>
    <x v="3"/>
    <s v="OFF-BI-10001658"/>
    <x v="1"/>
    <s v="Binders"/>
    <s v="GBC Standard Therm-A-Bind Covers"/>
    <n v="22.428000000000004"/>
    <n v="3"/>
    <n v="0.7"/>
    <n v="-17.942399999999992"/>
    <n v="40.370399999999997"/>
  </r>
  <r>
    <n v="3595"/>
    <s v="CA-2013-164154"/>
    <n v="2013"/>
    <x v="108"/>
    <d v="2013-09-18T00:00:00"/>
    <n v="6"/>
    <s v="Standard Class"/>
    <s v="NZ-18565"/>
    <x v="125"/>
    <x v="2"/>
    <s v="United States"/>
    <x v="167"/>
    <x v="24"/>
    <n v="43615"/>
    <x v="3"/>
    <s v="OFF-ST-10002562"/>
    <x v="1"/>
    <s v="Storage"/>
    <s v="Staples"/>
    <n v="37.52000000000001"/>
    <n v="5"/>
    <n v="0.2"/>
    <n v="3.7519999999999989"/>
    <n v="33.768000000000015"/>
  </r>
  <r>
    <n v="3596"/>
    <s v="CA-2014-148012"/>
    <n v="2014"/>
    <x v="34"/>
    <d v="2014-12-16T00:00:00"/>
    <n v="6"/>
    <s v="Standard Class"/>
    <s v="KM-16225"/>
    <x v="366"/>
    <x v="1"/>
    <s v="United States"/>
    <x v="10"/>
    <x v="9"/>
    <n v="19143"/>
    <x v="3"/>
    <s v="OFF-AR-10004757"/>
    <x v="1"/>
    <s v="Art"/>
    <s v="Crayola Colored Pencils"/>
    <n v="2.6240000000000001"/>
    <n v="1"/>
    <n v="0.2"/>
    <n v="0.42639999999999978"/>
    <n v="2.1976000000000004"/>
  </r>
  <r>
    <n v="3597"/>
    <s v="CA-2011-102869"/>
    <n v="2011"/>
    <x v="340"/>
    <d v="2011-09-14T00:00:00"/>
    <n v="5"/>
    <s v="Second Class"/>
    <s v="LC-17140"/>
    <x v="95"/>
    <x v="0"/>
    <s v="United States"/>
    <x v="10"/>
    <x v="9"/>
    <n v="19140"/>
    <x v="3"/>
    <s v="OFF-PA-10000788"/>
    <x v="1"/>
    <s v="Paper"/>
    <s v="Xerox 210"/>
    <n v="15.552000000000003"/>
    <n v="3"/>
    <n v="0.2"/>
    <n v="5.4432"/>
    <n v="10.108800000000002"/>
  </r>
  <r>
    <n v="3598"/>
    <s v="CA-2011-102869"/>
    <n v="2011"/>
    <x v="340"/>
    <d v="2011-09-14T00:00:00"/>
    <n v="5"/>
    <s v="Second Class"/>
    <s v="LC-17140"/>
    <x v="95"/>
    <x v="0"/>
    <s v="United States"/>
    <x v="10"/>
    <x v="9"/>
    <n v="19140"/>
    <x v="3"/>
    <s v="TEC-AC-10002134"/>
    <x v="2"/>
    <s v="Accessories"/>
    <s v="Rosewill 107 Normal Keys USB Wired Standard Keyboard"/>
    <n v="64.704000000000008"/>
    <n v="6"/>
    <n v="0.2"/>
    <n v="-4.852800000000002"/>
    <n v="69.55680000000001"/>
  </r>
  <r>
    <n v="3599"/>
    <s v="CA-2011-102869"/>
    <n v="2011"/>
    <x v="340"/>
    <d v="2011-09-14T00:00:00"/>
    <n v="5"/>
    <s v="Second Class"/>
    <s v="LC-17140"/>
    <x v="95"/>
    <x v="0"/>
    <s v="United States"/>
    <x v="10"/>
    <x v="9"/>
    <n v="19140"/>
    <x v="3"/>
    <s v="FUR-FU-10002456"/>
    <x v="0"/>
    <s v="Furnishings"/>
    <s v="Master Caster Door Stop, Large Neon Orange"/>
    <n v="17.472000000000001"/>
    <n v="3"/>
    <n v="0.2"/>
    <n v="5.023200000000001"/>
    <n v="12.4488"/>
  </r>
  <r>
    <n v="3600"/>
    <s v="CA-2011-102869"/>
    <n v="2011"/>
    <x v="340"/>
    <d v="2011-09-14T00:00:00"/>
    <n v="5"/>
    <s v="Second Class"/>
    <s v="LC-17140"/>
    <x v="95"/>
    <x v="0"/>
    <s v="United States"/>
    <x v="10"/>
    <x v="9"/>
    <n v="19140"/>
    <x v="3"/>
    <s v="TEC-PH-10002549"/>
    <x v="2"/>
    <s v="Phones"/>
    <s v="Polycom SoundPoint IP 450 VoIP phone"/>
    <n v="135.51599999999999"/>
    <n v="1"/>
    <n v="0.4"/>
    <n v="-31.620400000000004"/>
    <n v="167.13639999999998"/>
  </r>
  <r>
    <n v="3601"/>
    <s v="CA-2014-138310"/>
    <n v="2014"/>
    <x v="335"/>
    <d v="2014-07-01T00:00:00"/>
    <n v="4"/>
    <s v="Standard Class"/>
    <s v="NP-18700"/>
    <x v="413"/>
    <x v="0"/>
    <s v="United States"/>
    <x v="60"/>
    <x v="22"/>
    <n v="80219"/>
    <x v="1"/>
    <s v="TEC-AC-10001990"/>
    <x v="2"/>
    <s v="Accessories"/>
    <s v="Kensington Orbit Wireless Mobile Trackball for PC and Mac"/>
    <n v="431.92800000000005"/>
    <n v="9"/>
    <n v="0.2"/>
    <n v="64.789199999999951"/>
    <n v="367.13880000000012"/>
  </r>
  <r>
    <n v="3602"/>
    <s v="CA-2011-159835"/>
    <n v="2011"/>
    <x v="664"/>
    <d v="2011-11-24T00:00:00"/>
    <n v="7"/>
    <s v="Standard Class"/>
    <s v="RB-19330"/>
    <x v="713"/>
    <x v="0"/>
    <s v="United States"/>
    <x v="10"/>
    <x v="9"/>
    <n v="19143"/>
    <x v="3"/>
    <s v="OFF-PA-10002137"/>
    <x v="1"/>
    <s v="Paper"/>
    <s v="Southworth 100% Résumé Paper, 24lb."/>
    <n v="12.448"/>
    <n v="2"/>
    <n v="0.2"/>
    <n v="3.8899999999999988"/>
    <n v="8.5580000000000016"/>
  </r>
  <r>
    <n v="3603"/>
    <s v="CA-2011-159835"/>
    <n v="2011"/>
    <x v="664"/>
    <d v="2011-11-24T00:00:00"/>
    <n v="7"/>
    <s v="Standard Class"/>
    <s v="RB-19330"/>
    <x v="713"/>
    <x v="0"/>
    <s v="United States"/>
    <x v="10"/>
    <x v="9"/>
    <n v="19143"/>
    <x v="3"/>
    <s v="FUR-CH-10004997"/>
    <x v="0"/>
    <s v="Chairs"/>
    <s v="Hon Every-Day Series Multi-Task Chairs"/>
    <n v="657.93"/>
    <n v="5"/>
    <n v="0.3"/>
    <n v="-93.989999999999952"/>
    <n v="751.91999999999985"/>
  </r>
  <r>
    <n v="3604"/>
    <s v="CA-2014-112956"/>
    <n v="2014"/>
    <x v="170"/>
    <d v="2014-08-28T00:00:00"/>
    <n v="6"/>
    <s v="Standard Class"/>
    <s v="TH-21550"/>
    <x v="274"/>
    <x v="2"/>
    <s v="United States"/>
    <x v="29"/>
    <x v="39"/>
    <n v="21044"/>
    <x v="3"/>
    <s v="OFF-PA-10000357"/>
    <x v="1"/>
    <s v="Paper"/>
    <s v="Xerox 1888"/>
    <n v="277.39999999999998"/>
    <n v="5"/>
    <n v="0"/>
    <n v="133.15199999999999"/>
    <n v="144.24799999999999"/>
  </r>
  <r>
    <n v="3605"/>
    <s v="CA-2014-112956"/>
    <n v="2014"/>
    <x v="170"/>
    <d v="2014-08-28T00:00:00"/>
    <n v="6"/>
    <s v="Standard Class"/>
    <s v="TH-21550"/>
    <x v="274"/>
    <x v="2"/>
    <s v="United States"/>
    <x v="29"/>
    <x v="39"/>
    <n v="21044"/>
    <x v="3"/>
    <s v="FUR-FU-10003976"/>
    <x v="0"/>
    <s v="Furnishings"/>
    <s v="DAX Executive Solid Wood Document Frame, Desktop or Hang, Mahogany, 5 x 7"/>
    <n v="25.16"/>
    <n v="2"/>
    <n v="0"/>
    <n v="8.5543999999999976"/>
    <n v="16.605600000000003"/>
  </r>
  <r>
    <n v="3606"/>
    <s v="CA-2014-112956"/>
    <n v="2014"/>
    <x v="170"/>
    <d v="2014-08-28T00:00:00"/>
    <n v="6"/>
    <s v="Standard Class"/>
    <s v="TH-21550"/>
    <x v="274"/>
    <x v="2"/>
    <s v="United States"/>
    <x v="29"/>
    <x v="39"/>
    <n v="21044"/>
    <x v="3"/>
    <s v="FUR-FU-10004960"/>
    <x v="0"/>
    <s v="Furnishings"/>
    <s v="Seth Thomas 12&quot; Clock w/ Goldtone Case"/>
    <n v="91.92"/>
    <n v="4"/>
    <n v="0"/>
    <n v="31.252800000000001"/>
    <n v="60.667200000000001"/>
  </r>
  <r>
    <n v="3607"/>
    <s v="CA-2013-119683"/>
    <n v="2013"/>
    <x v="299"/>
    <d v="2013-03-17T00:00:00"/>
    <n v="4"/>
    <s v="Second Class"/>
    <s v="CK-12595"/>
    <x v="242"/>
    <x v="0"/>
    <s v="United States"/>
    <x v="20"/>
    <x v="15"/>
    <n v="10024"/>
    <x v="3"/>
    <s v="OFF-EN-10001099"/>
    <x v="1"/>
    <s v="Envelopes"/>
    <s v="Staples"/>
    <n v="29.339999999999996"/>
    <n v="3"/>
    <n v="0"/>
    <n v="13.496399999999998"/>
    <n v="15.843599999999999"/>
  </r>
  <r>
    <n v="3608"/>
    <s v="CA-2011-163559"/>
    <n v="2011"/>
    <x v="865"/>
    <d v="2011-09-28T00:00:00"/>
    <n v="5"/>
    <s v="Second Class"/>
    <s v="ST-20530"/>
    <x v="461"/>
    <x v="0"/>
    <s v="United States"/>
    <x v="20"/>
    <x v="15"/>
    <n v="10035"/>
    <x v="3"/>
    <s v="OFF-BI-10002026"/>
    <x v="1"/>
    <s v="Binders"/>
    <s v="Avery Arch Ring Binders"/>
    <n v="139.44"/>
    <n v="3"/>
    <n v="0.2"/>
    <n v="47.060999999999993"/>
    <n v="92.379000000000005"/>
  </r>
  <r>
    <n v="3609"/>
    <s v="CA-2011-140228"/>
    <n v="2011"/>
    <x v="582"/>
    <d v="2011-05-03T00:00:00"/>
    <n v="5"/>
    <s v="Standard Class"/>
    <s v="GB-14530"/>
    <x v="334"/>
    <x v="1"/>
    <s v="United States"/>
    <x v="46"/>
    <x v="24"/>
    <n v="43055"/>
    <x v="3"/>
    <s v="OFF-LA-10001613"/>
    <x v="1"/>
    <s v="Labels"/>
    <s v="Avery File Folder Labels"/>
    <n v="6.911999999999999"/>
    <n v="3"/>
    <n v="0.2"/>
    <n v="2.5056000000000003"/>
    <n v="4.4063999999999988"/>
  </r>
  <r>
    <n v="3610"/>
    <s v="CA-2011-140228"/>
    <n v="2011"/>
    <x v="582"/>
    <d v="2011-05-03T00:00:00"/>
    <n v="5"/>
    <s v="Standard Class"/>
    <s v="GB-14530"/>
    <x v="334"/>
    <x v="1"/>
    <s v="United States"/>
    <x v="46"/>
    <x v="24"/>
    <n v="43055"/>
    <x v="3"/>
    <s v="OFF-ST-10002214"/>
    <x v="1"/>
    <s v="Storage"/>
    <s v="X-Rack File for Hanging Folders"/>
    <n v="27.096"/>
    <n v="3"/>
    <n v="0.2"/>
    <n v="2.0321999999999987"/>
    <n v="25.063800000000001"/>
  </r>
  <r>
    <n v="3611"/>
    <s v="CA-2011-140228"/>
    <n v="2011"/>
    <x v="582"/>
    <d v="2011-05-03T00:00:00"/>
    <n v="5"/>
    <s v="Standard Class"/>
    <s v="GB-14530"/>
    <x v="334"/>
    <x v="1"/>
    <s v="United States"/>
    <x v="46"/>
    <x v="24"/>
    <n v="43055"/>
    <x v="3"/>
    <s v="OFF-ST-10001128"/>
    <x v="1"/>
    <s v="Storage"/>
    <s v="Carina Mini System Audio Rack, Model AR050B"/>
    <n v="177.56800000000001"/>
    <n v="2"/>
    <n v="0.2"/>
    <n v="-37.733199999999989"/>
    <n v="215.30119999999999"/>
  </r>
  <r>
    <n v="3612"/>
    <s v="US-2013-131674"/>
    <n v="2013"/>
    <x v="896"/>
    <d v="2013-12-02T00:00:00"/>
    <n v="2"/>
    <s v="Second Class"/>
    <s v="NC-18535"/>
    <x v="714"/>
    <x v="1"/>
    <s v="United States"/>
    <x v="61"/>
    <x v="5"/>
    <n v="75217"/>
    <x v="2"/>
    <s v="TEC-AC-10004864"/>
    <x v="2"/>
    <s v="Accessories"/>
    <s v="Memorex Micro Travel Drive 32 GB"/>
    <n v="58.415999999999997"/>
    <n v="2"/>
    <n v="0.2"/>
    <n v="16.794600000000003"/>
    <n v="41.621399999999994"/>
  </r>
  <r>
    <n v="3613"/>
    <s v="CA-2012-110093"/>
    <n v="2012"/>
    <x v="155"/>
    <d v="2012-12-08T00:00:00"/>
    <n v="5"/>
    <s v="Standard Class"/>
    <s v="AB-10255"/>
    <x v="437"/>
    <x v="2"/>
    <s v="United States"/>
    <x v="10"/>
    <x v="9"/>
    <n v="19134"/>
    <x v="3"/>
    <s v="OFF-PA-10000174"/>
    <x v="1"/>
    <s v="Paper"/>
    <s v="Message Book, Wirebound, Four 5 1/2&quot; X 4&quot; Forms/Pg., 200 Dupl. Sets/Book"/>
    <n v="16.448"/>
    <n v="2"/>
    <n v="0.2"/>
    <n v="5.5511999999999979"/>
    <n v="10.896800000000002"/>
  </r>
  <r>
    <n v="3614"/>
    <s v="CA-2012-110093"/>
    <n v="2012"/>
    <x v="155"/>
    <d v="2012-12-08T00:00:00"/>
    <n v="5"/>
    <s v="Standard Class"/>
    <s v="AB-10255"/>
    <x v="437"/>
    <x v="2"/>
    <s v="United States"/>
    <x v="10"/>
    <x v="9"/>
    <n v="19134"/>
    <x v="3"/>
    <s v="TEC-AC-10000171"/>
    <x v="2"/>
    <s v="Accessories"/>
    <s v="Verbatim 25 GB 6x Blu-ray Single Layer Recordable Disc, 25/Pack"/>
    <n v="36.783999999999999"/>
    <n v="2"/>
    <n v="0.2"/>
    <n v="10.5754"/>
    <n v="26.208599999999997"/>
  </r>
  <r>
    <n v="3615"/>
    <s v="CA-2014-112529"/>
    <n v="2014"/>
    <x v="123"/>
    <d v="2014-11-22T00:00:00"/>
    <n v="2"/>
    <s v="First Class"/>
    <s v="SC-20770"/>
    <x v="34"/>
    <x v="1"/>
    <s v="United States"/>
    <x v="52"/>
    <x v="5"/>
    <n v="78207"/>
    <x v="2"/>
    <s v="FUR-TA-10002622"/>
    <x v="0"/>
    <s v="Tables"/>
    <s v="Bush Andora Conference Table, Maple/Graphite Gray Finish"/>
    <n v="718.11599999999987"/>
    <n v="6"/>
    <n v="0.3"/>
    <n v="-71.811599999999999"/>
    <n v="789.92759999999987"/>
  </r>
  <r>
    <n v="3616"/>
    <s v="CA-2014-112529"/>
    <n v="2014"/>
    <x v="123"/>
    <d v="2014-11-22T00:00:00"/>
    <n v="2"/>
    <s v="First Class"/>
    <s v="SC-20770"/>
    <x v="34"/>
    <x v="1"/>
    <s v="United States"/>
    <x v="52"/>
    <x v="5"/>
    <n v="78207"/>
    <x v="2"/>
    <s v="OFF-AR-10001915"/>
    <x v="1"/>
    <s v="Art"/>
    <s v="Peel-Off China Markers"/>
    <n v="31.776"/>
    <n v="4"/>
    <n v="0.2"/>
    <n v="8.7384000000000022"/>
    <n v="23.037599999999998"/>
  </r>
  <r>
    <n v="3617"/>
    <s v="CA-2013-154536"/>
    <n v="2013"/>
    <x v="64"/>
    <d v="2013-09-10T00:00:00"/>
    <n v="4"/>
    <s v="Standard Class"/>
    <s v="JC-15340"/>
    <x v="209"/>
    <x v="0"/>
    <s v="United States"/>
    <x v="10"/>
    <x v="9"/>
    <n v="19120"/>
    <x v="3"/>
    <s v="OFF-BI-10004410"/>
    <x v="1"/>
    <s v="Binders"/>
    <s v="C-Line Peel &amp; Stick Add-On Filing Pockets, 8-3/4 x 5-1/8, 10/Pack"/>
    <n v="9.5550000000000015"/>
    <n v="5"/>
    <n v="0.7"/>
    <n v="-7.3254999999999981"/>
    <n v="16.880499999999998"/>
  </r>
  <r>
    <n v="3618"/>
    <s v="CA-2014-141929"/>
    <n v="2014"/>
    <x v="507"/>
    <d v="2014-09-09T00:00:00"/>
    <n v="4"/>
    <s v="Standard Class"/>
    <s v="RA-19285"/>
    <x v="267"/>
    <x v="0"/>
    <s v="United States"/>
    <x v="1"/>
    <x v="1"/>
    <n v="90004"/>
    <x v="1"/>
    <s v="OFF-BI-10004632"/>
    <x v="1"/>
    <s v="Binders"/>
    <s v="Ibico Hi-Tech Manual Binding System"/>
    <n v="487.98400000000004"/>
    <n v="2"/>
    <n v="0.2"/>
    <n v="152.49499999999998"/>
    <n v="335.48900000000003"/>
  </r>
  <r>
    <n v="3619"/>
    <s v="CA-2014-141929"/>
    <n v="2014"/>
    <x v="507"/>
    <d v="2014-09-09T00:00:00"/>
    <n v="4"/>
    <s v="Standard Class"/>
    <s v="RA-19285"/>
    <x v="267"/>
    <x v="0"/>
    <s v="United States"/>
    <x v="1"/>
    <x v="1"/>
    <n v="90004"/>
    <x v="1"/>
    <s v="TEC-PH-10002185"/>
    <x v="2"/>
    <s v="Phones"/>
    <s v="QVS USB Car Charger 2-Port 2.1Amp for iPod/iPhone/iPad/iPad 2/iPad 3"/>
    <n v="5.5600000000000005"/>
    <n v="1"/>
    <n v="0.2"/>
    <n v="1.7374999999999998"/>
    <n v="3.8225000000000007"/>
  </r>
  <r>
    <n v="3620"/>
    <s v="CA-2014-141929"/>
    <n v="2014"/>
    <x v="507"/>
    <d v="2014-09-09T00:00:00"/>
    <n v="4"/>
    <s v="Standard Class"/>
    <s v="RA-19285"/>
    <x v="267"/>
    <x v="0"/>
    <s v="United States"/>
    <x v="1"/>
    <x v="1"/>
    <n v="90004"/>
    <x v="1"/>
    <s v="OFF-ST-10002974"/>
    <x v="1"/>
    <s v="Storage"/>
    <s v="Trav-L-File Heavy-Duty Shuttle II, Black"/>
    <n v="217.85"/>
    <n v="5"/>
    <n v="0"/>
    <n v="65.35499999999999"/>
    <n v="152.495"/>
  </r>
  <r>
    <n v="3621"/>
    <s v="CA-2013-109743"/>
    <n v="2013"/>
    <x v="897"/>
    <d v="2013-09-30T00:00:00"/>
    <n v="7"/>
    <s v="Standard Class"/>
    <s v="SH-19975"/>
    <x v="64"/>
    <x v="1"/>
    <s v="United States"/>
    <x v="214"/>
    <x v="18"/>
    <n v="37167"/>
    <x v="0"/>
    <s v="OFF-AR-10003727"/>
    <x v="1"/>
    <s v="Art"/>
    <s v="Berol Giant Pencil Sharpener"/>
    <n v="40.775999999999996"/>
    <n v="3"/>
    <n v="0.2"/>
    <n v="4.5872999999999937"/>
    <n v="36.188700000000004"/>
  </r>
  <r>
    <n v="3622"/>
    <s v="CA-2013-109743"/>
    <n v="2013"/>
    <x v="897"/>
    <d v="2013-09-30T00:00:00"/>
    <n v="7"/>
    <s v="Standard Class"/>
    <s v="SH-19975"/>
    <x v="64"/>
    <x v="1"/>
    <s v="United States"/>
    <x v="214"/>
    <x v="18"/>
    <n v="37167"/>
    <x v="0"/>
    <s v="TEC-PH-10004071"/>
    <x v="2"/>
    <s v="Phones"/>
    <s v="PayAnywhere Card Reader"/>
    <n v="63.936000000000007"/>
    <n v="8"/>
    <n v="0.2"/>
    <n v="5.5944000000000003"/>
    <n v="58.341600000000007"/>
  </r>
  <r>
    <n v="3623"/>
    <s v="CA-2011-159184"/>
    <n v="2011"/>
    <x v="80"/>
    <d v="2011-09-19T00:00:00"/>
    <n v="5"/>
    <s v="Standard Class"/>
    <s v="JC-15775"/>
    <x v="547"/>
    <x v="0"/>
    <s v="United States"/>
    <x v="203"/>
    <x v="32"/>
    <n v="31204"/>
    <x v="0"/>
    <s v="FUR-FU-10002878"/>
    <x v="0"/>
    <s v="Furnishings"/>
    <s v="Seth Thomas 14&quot; Day/Date Wall Clock"/>
    <n v="142.4"/>
    <n v="5"/>
    <n v="0"/>
    <n v="52.688000000000002"/>
    <n v="89.712000000000003"/>
  </r>
  <r>
    <n v="3624"/>
    <s v="CA-2011-159184"/>
    <n v="2011"/>
    <x v="80"/>
    <d v="2011-09-19T00:00:00"/>
    <n v="5"/>
    <s v="Standard Class"/>
    <s v="JC-15775"/>
    <x v="547"/>
    <x v="0"/>
    <s v="United States"/>
    <x v="203"/>
    <x v="32"/>
    <n v="31204"/>
    <x v="0"/>
    <s v="OFF-BI-10001890"/>
    <x v="1"/>
    <s v="Binders"/>
    <s v="Avery Poly Binder Pockets"/>
    <n v="7.16"/>
    <n v="2"/>
    <n v="0"/>
    <n v="3.4367999999999999"/>
    <n v="3.7232000000000003"/>
  </r>
  <r>
    <n v="3625"/>
    <s v="CA-2014-113530"/>
    <n v="2014"/>
    <x v="240"/>
    <d v="2014-05-22T00:00:00"/>
    <n v="2"/>
    <s v="Second Class"/>
    <s v="BC-11125"/>
    <x v="604"/>
    <x v="2"/>
    <s v="United States"/>
    <x v="8"/>
    <x v="1"/>
    <n v="94109"/>
    <x v="1"/>
    <s v="FUR-CH-10002647"/>
    <x v="0"/>
    <s v="Chairs"/>
    <s v="Situations Contoured Folding Chairs, 4/Set"/>
    <n v="681.40800000000013"/>
    <n v="12"/>
    <n v="0.2"/>
    <n v="42.588000000000022"/>
    <n v="638.82000000000016"/>
  </r>
  <r>
    <n v="3626"/>
    <s v="CA-2014-113530"/>
    <n v="2014"/>
    <x v="240"/>
    <d v="2014-05-22T00:00:00"/>
    <n v="2"/>
    <s v="Second Class"/>
    <s v="BC-11125"/>
    <x v="604"/>
    <x v="2"/>
    <s v="United States"/>
    <x v="8"/>
    <x v="1"/>
    <n v="94109"/>
    <x v="1"/>
    <s v="OFF-AR-10001315"/>
    <x v="1"/>
    <s v="Art"/>
    <s v="Newell 310"/>
    <n v="3.52"/>
    <n v="2"/>
    <n v="0"/>
    <n v="1.0207999999999999"/>
    <n v="2.4992000000000001"/>
  </r>
  <r>
    <n v="3627"/>
    <s v="CA-2014-113530"/>
    <n v="2014"/>
    <x v="240"/>
    <d v="2014-05-22T00:00:00"/>
    <n v="2"/>
    <s v="Second Class"/>
    <s v="BC-11125"/>
    <x v="604"/>
    <x v="2"/>
    <s v="United States"/>
    <x v="8"/>
    <x v="1"/>
    <n v="94109"/>
    <x v="1"/>
    <s v="OFF-AR-10000122"/>
    <x v="1"/>
    <s v="Art"/>
    <s v="Newell 314"/>
    <n v="5.58"/>
    <n v="1"/>
    <n v="0"/>
    <n v="1.3949999999999996"/>
    <n v="4.1850000000000005"/>
  </r>
  <r>
    <n v="3628"/>
    <s v="CA-2014-113530"/>
    <n v="2014"/>
    <x v="240"/>
    <d v="2014-05-22T00:00:00"/>
    <n v="2"/>
    <s v="Second Class"/>
    <s v="BC-11125"/>
    <x v="604"/>
    <x v="2"/>
    <s v="United States"/>
    <x v="8"/>
    <x v="1"/>
    <n v="94109"/>
    <x v="1"/>
    <s v="TEC-AC-10001465"/>
    <x v="2"/>
    <s v="Accessories"/>
    <s v="SanDisk Cruzer 64 GB USB Flash Drive"/>
    <n v="36.32"/>
    <n v="1"/>
    <n v="0"/>
    <n v="10.895999999999997"/>
    <n v="25.424000000000003"/>
  </r>
  <r>
    <n v="3629"/>
    <s v="CA-2011-169726"/>
    <n v="2011"/>
    <x v="128"/>
    <d v="2011-08-13T00:00:00"/>
    <n v="4"/>
    <s v="Standard Class"/>
    <s v="JH-15985"/>
    <x v="98"/>
    <x v="0"/>
    <s v="United States"/>
    <x v="4"/>
    <x v="4"/>
    <n v="98103"/>
    <x v="1"/>
    <s v="OFF-BI-10004600"/>
    <x v="1"/>
    <s v="Binders"/>
    <s v="Ibico Ibimaster 300 Manual Binding System"/>
    <n v="2060.7440000000001"/>
    <n v="7"/>
    <n v="0.2"/>
    <n v="643.98249999999996"/>
    <n v="1416.7615000000001"/>
  </r>
  <r>
    <n v="3630"/>
    <s v="CA-2014-155957"/>
    <n v="2014"/>
    <x v="200"/>
    <d v="2014-12-01T00:00:00"/>
    <n v="4"/>
    <s v="Standard Class"/>
    <s v="CC-12610"/>
    <x v="566"/>
    <x v="1"/>
    <s v="United States"/>
    <x v="38"/>
    <x v="24"/>
    <n v="43229"/>
    <x v="3"/>
    <s v="OFF-AP-10002082"/>
    <x v="1"/>
    <s v="Appliances"/>
    <s v="Holmes HEPA Air Purifier"/>
    <n v="52.272000000000006"/>
    <n v="3"/>
    <n v="0.2"/>
    <n v="9.8009999999999984"/>
    <n v="42.471000000000004"/>
  </r>
  <r>
    <n v="3631"/>
    <s v="CA-2014-155957"/>
    <n v="2014"/>
    <x v="200"/>
    <d v="2014-12-01T00:00:00"/>
    <n v="4"/>
    <s v="Standard Class"/>
    <s v="CC-12610"/>
    <x v="566"/>
    <x v="1"/>
    <s v="United States"/>
    <x v="38"/>
    <x v="24"/>
    <n v="43229"/>
    <x v="3"/>
    <s v="OFF-AP-10004708"/>
    <x v="1"/>
    <s v="Appliances"/>
    <s v="Fellowes Superior 10 Outlet Split Surge Protector"/>
    <n v="213.13600000000002"/>
    <n v="7"/>
    <n v="0.2"/>
    <n v="23.977799999999988"/>
    <n v="189.15820000000002"/>
  </r>
  <r>
    <n v="3632"/>
    <s v="CA-2014-132178"/>
    <n v="2014"/>
    <x v="898"/>
    <d v="2014-05-09T00:00:00"/>
    <n v="5"/>
    <s v="Second Class"/>
    <s v="DB-12970"/>
    <x v="715"/>
    <x v="1"/>
    <s v="United States"/>
    <x v="1"/>
    <x v="1"/>
    <n v="90004"/>
    <x v="1"/>
    <s v="OFF-ST-10000464"/>
    <x v="1"/>
    <s v="Storage"/>
    <s v="Multi-Use Personal File Cart and Caster Set, Three Stacking Bins"/>
    <n v="69.52"/>
    <n v="2"/>
    <n v="0"/>
    <n v="19.465600000000002"/>
    <n v="50.054399999999994"/>
  </r>
  <r>
    <n v="3633"/>
    <s v="CA-2014-132178"/>
    <n v="2014"/>
    <x v="898"/>
    <d v="2014-05-09T00:00:00"/>
    <n v="5"/>
    <s v="Second Class"/>
    <s v="DB-12970"/>
    <x v="715"/>
    <x v="1"/>
    <s v="United States"/>
    <x v="1"/>
    <x v="1"/>
    <n v="90004"/>
    <x v="1"/>
    <s v="OFF-ST-10000025"/>
    <x v="1"/>
    <s v="Storage"/>
    <s v="Fellowes Stor/Drawer Steel Plus Storage Drawers"/>
    <n v="763.44"/>
    <n v="8"/>
    <n v="0"/>
    <n v="45.80639999999994"/>
    <n v="717.63360000000011"/>
  </r>
  <r>
    <n v="3634"/>
    <s v="CA-2013-145177"/>
    <n v="2013"/>
    <x v="338"/>
    <d v="2013-11-15T00:00:00"/>
    <n v="4"/>
    <s v="Standard Class"/>
    <s v="PP-18955"/>
    <x v="452"/>
    <x v="2"/>
    <s v="United States"/>
    <x v="24"/>
    <x v="24"/>
    <n v="45503"/>
    <x v="3"/>
    <s v="OFF-LA-10001613"/>
    <x v="1"/>
    <s v="Labels"/>
    <s v="Avery File Folder Labels"/>
    <n v="9.2159999999999993"/>
    <n v="4"/>
    <n v="0.2"/>
    <n v="3.3408000000000002"/>
    <n v="5.8751999999999995"/>
  </r>
  <r>
    <n v="3635"/>
    <s v="CA-2013-145177"/>
    <n v="2013"/>
    <x v="338"/>
    <d v="2013-11-15T00:00:00"/>
    <n v="4"/>
    <s v="Standard Class"/>
    <s v="PP-18955"/>
    <x v="452"/>
    <x v="2"/>
    <s v="United States"/>
    <x v="24"/>
    <x v="24"/>
    <n v="45503"/>
    <x v="3"/>
    <s v="TEC-PH-10000376"/>
    <x v="2"/>
    <s v="Phones"/>
    <s v="Square Credit Card Reader"/>
    <n v="41.957999999999998"/>
    <n v="7"/>
    <n v="0.4"/>
    <n v="-9.7901999999999987"/>
    <n v="51.748199999999997"/>
  </r>
  <r>
    <n v="3636"/>
    <s v="CA-2013-145177"/>
    <n v="2013"/>
    <x v="338"/>
    <d v="2013-11-15T00:00:00"/>
    <n v="4"/>
    <s v="Standard Class"/>
    <s v="PP-18955"/>
    <x v="452"/>
    <x v="2"/>
    <s v="United States"/>
    <x v="24"/>
    <x v="24"/>
    <n v="45503"/>
    <x v="3"/>
    <s v="OFF-PA-10004039"/>
    <x v="1"/>
    <s v="Paper"/>
    <s v="Xerox 1882"/>
    <n v="89.567999999999998"/>
    <n v="2"/>
    <n v="0.2"/>
    <n v="32.468400000000003"/>
    <n v="57.099599999999995"/>
  </r>
  <r>
    <n v="3637"/>
    <s v="CA-2013-145177"/>
    <n v="2013"/>
    <x v="338"/>
    <d v="2013-11-15T00:00:00"/>
    <n v="4"/>
    <s v="Standard Class"/>
    <s v="PP-18955"/>
    <x v="452"/>
    <x v="2"/>
    <s v="United States"/>
    <x v="24"/>
    <x v="24"/>
    <n v="45503"/>
    <x v="3"/>
    <s v="OFF-PA-10001776"/>
    <x v="1"/>
    <s v="Paper"/>
    <s v="Wirebound Message Books, Four 2 3/4&quot; x 5&quot; Forms per Page, 600 Sets per Book"/>
    <n v="22.248000000000001"/>
    <n v="3"/>
    <n v="0.2"/>
    <n v="7.5086999999999984"/>
    <n v="14.739300000000004"/>
  </r>
  <r>
    <n v="3638"/>
    <s v="CA-2013-145177"/>
    <n v="2013"/>
    <x v="338"/>
    <d v="2013-11-15T00:00:00"/>
    <n v="4"/>
    <s v="Standard Class"/>
    <s v="PP-18955"/>
    <x v="452"/>
    <x v="2"/>
    <s v="United States"/>
    <x v="24"/>
    <x v="24"/>
    <n v="45503"/>
    <x v="3"/>
    <s v="OFF-AP-10002457"/>
    <x v="1"/>
    <s v="Appliances"/>
    <s v="Eureka The Boss Plus 12-Amp Hard Box Upright Vacuum, Red"/>
    <n v="334.88000000000005"/>
    <n v="4"/>
    <n v="0.2"/>
    <n v="29.301999999999978"/>
    <n v="305.57800000000009"/>
  </r>
  <r>
    <n v="3639"/>
    <s v="CA-2013-145177"/>
    <n v="2013"/>
    <x v="338"/>
    <d v="2013-11-15T00:00:00"/>
    <n v="4"/>
    <s v="Standard Class"/>
    <s v="PP-18955"/>
    <x v="452"/>
    <x v="2"/>
    <s v="United States"/>
    <x v="24"/>
    <x v="24"/>
    <n v="45503"/>
    <x v="3"/>
    <s v="FUR-FU-10000758"/>
    <x v="0"/>
    <s v="Furnishings"/>
    <s v="DAX Natural Wood-Tone Poster Frame"/>
    <n v="148.28800000000001"/>
    <n v="7"/>
    <n v="0.2"/>
    <n v="29.657599999999988"/>
    <n v="118.63040000000002"/>
  </r>
  <r>
    <n v="3640"/>
    <s v="CA-2013-145177"/>
    <n v="2013"/>
    <x v="338"/>
    <d v="2013-11-15T00:00:00"/>
    <n v="4"/>
    <s v="Standard Class"/>
    <s v="PP-18955"/>
    <x v="452"/>
    <x v="2"/>
    <s v="United States"/>
    <x v="24"/>
    <x v="24"/>
    <n v="45503"/>
    <x v="3"/>
    <s v="OFF-PA-10000682"/>
    <x v="1"/>
    <s v="Paper"/>
    <s v="Xerox 1924"/>
    <n v="4.6240000000000006"/>
    <n v="1"/>
    <n v="0.2"/>
    <n v="1.6762000000000001"/>
    <n v="2.9478000000000004"/>
  </r>
  <r>
    <n v="3641"/>
    <s v="CA-2013-145177"/>
    <n v="2013"/>
    <x v="338"/>
    <d v="2013-11-15T00:00:00"/>
    <n v="4"/>
    <s v="Standard Class"/>
    <s v="PP-18955"/>
    <x v="452"/>
    <x v="2"/>
    <s v="United States"/>
    <x v="24"/>
    <x v="24"/>
    <n v="45503"/>
    <x v="3"/>
    <s v="TEC-AC-10002550"/>
    <x v="2"/>
    <s v="Accessories"/>
    <s v="Memorex 25GB 6X Branded Blu-Ray Recordable Disc, 30/Pack"/>
    <n v="178.92000000000002"/>
    <n v="7"/>
    <n v="0.2"/>
    <n v="-29.074500000000008"/>
    <n v="207.99450000000002"/>
  </r>
  <r>
    <n v="3642"/>
    <s v="CA-2013-145177"/>
    <n v="2013"/>
    <x v="338"/>
    <d v="2013-11-15T00:00:00"/>
    <n v="4"/>
    <s v="Standard Class"/>
    <s v="PP-18955"/>
    <x v="452"/>
    <x v="2"/>
    <s v="United States"/>
    <x v="24"/>
    <x v="24"/>
    <n v="45503"/>
    <x v="3"/>
    <s v="OFF-BI-10002082"/>
    <x v="1"/>
    <s v="Binders"/>
    <s v="GBC Twin Loop Wire Binding Elements"/>
    <n v="69.888000000000005"/>
    <n v="7"/>
    <n v="0.7"/>
    <n v="-46.591999999999999"/>
    <n v="116.48"/>
  </r>
  <r>
    <n v="3643"/>
    <s v="CA-2011-156594"/>
    <n v="2011"/>
    <x v="414"/>
    <d v="2011-12-23T00:00:00"/>
    <n v="3"/>
    <s v="Second Class"/>
    <s v="MC-17845"/>
    <x v="266"/>
    <x v="0"/>
    <s v="United States"/>
    <x v="1"/>
    <x v="1"/>
    <n v="90008"/>
    <x v="1"/>
    <s v="OFF-BI-10004632"/>
    <x v="1"/>
    <s v="Binders"/>
    <s v="Ibico Hi-Tech Manual Binding System"/>
    <n v="487.98400000000004"/>
    <n v="2"/>
    <n v="0.2"/>
    <n v="152.49499999999998"/>
    <n v="335.48900000000003"/>
  </r>
  <r>
    <n v="3644"/>
    <s v="CA-2011-156594"/>
    <n v="2011"/>
    <x v="414"/>
    <d v="2011-12-23T00:00:00"/>
    <n v="3"/>
    <s v="Second Class"/>
    <s v="MC-17845"/>
    <x v="266"/>
    <x v="0"/>
    <s v="United States"/>
    <x v="1"/>
    <x v="1"/>
    <n v="90008"/>
    <x v="1"/>
    <s v="OFF-AR-10001725"/>
    <x v="1"/>
    <s v="Art"/>
    <s v="Boston Home &amp; Office Model 2000 Electric Pencil Sharpeners"/>
    <n v="47.3"/>
    <n v="2"/>
    <n v="0"/>
    <n v="12.298000000000002"/>
    <n v="35.001999999999995"/>
  </r>
  <r>
    <n v="3645"/>
    <s v="CA-2011-156594"/>
    <n v="2011"/>
    <x v="414"/>
    <d v="2011-12-23T00:00:00"/>
    <n v="3"/>
    <s v="Second Class"/>
    <s v="MC-17845"/>
    <x v="266"/>
    <x v="0"/>
    <s v="United States"/>
    <x v="1"/>
    <x v="1"/>
    <n v="90008"/>
    <x v="1"/>
    <s v="OFF-AR-10004269"/>
    <x v="1"/>
    <s v="Art"/>
    <s v="Newell 31"/>
    <n v="4.13"/>
    <n v="1"/>
    <n v="0"/>
    <n v="1.1564000000000001"/>
    <n v="2.9735999999999998"/>
  </r>
  <r>
    <n v="3646"/>
    <s v="CA-2011-156594"/>
    <n v="2011"/>
    <x v="414"/>
    <d v="2011-12-23T00:00:00"/>
    <n v="3"/>
    <s v="Second Class"/>
    <s v="MC-17845"/>
    <x v="266"/>
    <x v="0"/>
    <s v="United States"/>
    <x v="1"/>
    <x v="1"/>
    <n v="90008"/>
    <x v="1"/>
    <s v="OFF-BI-10003007"/>
    <x v="1"/>
    <s v="Binders"/>
    <s v="Premium Transparent Presentation Covers, No Pattern/Clear, 8 1/2&quot; x 11&quot;"/>
    <n v="155.12"/>
    <n v="5"/>
    <n v="0.2"/>
    <n v="50.413999999999987"/>
    <n v="104.70600000000002"/>
  </r>
  <r>
    <n v="3647"/>
    <s v="CA-2011-146528"/>
    <n v="2011"/>
    <x v="739"/>
    <d v="2011-07-27T00:00:00"/>
    <n v="2"/>
    <s v="Second Class"/>
    <s v="VF-21715"/>
    <x v="665"/>
    <x v="2"/>
    <s v="United States"/>
    <x v="1"/>
    <x v="1"/>
    <n v="90045"/>
    <x v="1"/>
    <s v="OFF-PA-10002195"/>
    <x v="1"/>
    <s v="Paper"/>
    <s v="Xerox 1966"/>
    <n v="6.48"/>
    <n v="1"/>
    <n v="0"/>
    <n v="3.1752000000000002"/>
    <n v="3.3048000000000002"/>
  </r>
  <r>
    <n v="3648"/>
    <s v="CA-2011-146528"/>
    <n v="2011"/>
    <x v="739"/>
    <d v="2011-07-27T00:00:00"/>
    <n v="2"/>
    <s v="Second Class"/>
    <s v="VF-21715"/>
    <x v="665"/>
    <x v="2"/>
    <s v="United States"/>
    <x v="1"/>
    <x v="1"/>
    <n v="90045"/>
    <x v="1"/>
    <s v="OFF-SU-10002522"/>
    <x v="1"/>
    <s v="Supplies"/>
    <s v="Acme Kleen Earth Office Shears"/>
    <n v="15.52"/>
    <n v="4"/>
    <n v="0"/>
    <n v="4.5007999999999981"/>
    <n v="11.019200000000001"/>
  </r>
  <r>
    <n v="3649"/>
    <s v="CA-2012-168459"/>
    <n v="2012"/>
    <x v="6"/>
    <d v="2012-11-27T00:00:00"/>
    <n v="5"/>
    <s v="Standard Class"/>
    <s v="MC-17275"/>
    <x v="507"/>
    <x v="0"/>
    <s v="United States"/>
    <x v="26"/>
    <x v="18"/>
    <n v="38109"/>
    <x v="0"/>
    <s v="OFF-BI-10003712"/>
    <x v="1"/>
    <s v="Binders"/>
    <s v="Acco Pressboard Covers with Storage Hooks, 14 7/8&quot; x 11&quot;, Light Blue"/>
    <n v="2.9460000000000006"/>
    <n v="2"/>
    <n v="0.7"/>
    <n v="-2.0621999999999998"/>
    <n v="5.0082000000000004"/>
  </r>
  <r>
    <n v="3650"/>
    <s v="CA-2012-168459"/>
    <n v="2012"/>
    <x v="6"/>
    <d v="2012-11-27T00:00:00"/>
    <n v="5"/>
    <s v="Standard Class"/>
    <s v="MC-17275"/>
    <x v="507"/>
    <x v="0"/>
    <s v="United States"/>
    <x v="26"/>
    <x v="18"/>
    <n v="38109"/>
    <x v="0"/>
    <s v="OFF-FA-10004854"/>
    <x v="1"/>
    <s v="Fasteners"/>
    <s v="Vinyl Coated Wire Paper Clips in Organizer Box, 800/Box"/>
    <n v="55.104000000000006"/>
    <n v="6"/>
    <n v="0.2"/>
    <n v="18.597599999999993"/>
    <n v="36.506400000000014"/>
  </r>
  <r>
    <n v="3651"/>
    <s v="CA-2014-109960"/>
    <n v="2014"/>
    <x v="34"/>
    <d v="2014-12-12T00:00:00"/>
    <n v="2"/>
    <s v="Second Class"/>
    <s v="DB-13210"/>
    <x v="203"/>
    <x v="0"/>
    <s v="United States"/>
    <x v="66"/>
    <x v="12"/>
    <n v="48234"/>
    <x v="2"/>
    <s v="TEC-AC-10004859"/>
    <x v="2"/>
    <s v="Accessories"/>
    <s v="Maxell Pro 80 Minute CD-R, 10/Pack"/>
    <n v="104.88"/>
    <n v="6"/>
    <n v="0"/>
    <n v="41.952000000000005"/>
    <n v="62.92799999999999"/>
  </r>
  <r>
    <n v="3652"/>
    <s v="CA-2014-109960"/>
    <n v="2014"/>
    <x v="34"/>
    <d v="2014-12-12T00:00:00"/>
    <n v="2"/>
    <s v="Second Class"/>
    <s v="DB-13210"/>
    <x v="203"/>
    <x v="0"/>
    <s v="United States"/>
    <x v="66"/>
    <x v="12"/>
    <n v="48234"/>
    <x v="2"/>
    <s v="OFF-AR-10001860"/>
    <x v="1"/>
    <s v="Art"/>
    <s v="BIC Liqua Brite Liner"/>
    <n v="34.700000000000003"/>
    <n v="5"/>
    <n v="0"/>
    <n v="12.492000000000001"/>
    <n v="22.208000000000002"/>
  </r>
  <r>
    <n v="3653"/>
    <s v="CA-2014-109960"/>
    <n v="2014"/>
    <x v="34"/>
    <d v="2014-12-12T00:00:00"/>
    <n v="2"/>
    <s v="Second Class"/>
    <s v="DB-13210"/>
    <x v="203"/>
    <x v="0"/>
    <s v="United States"/>
    <x v="66"/>
    <x v="12"/>
    <n v="48234"/>
    <x v="2"/>
    <s v="OFF-BI-10001636"/>
    <x v="1"/>
    <s v="Binders"/>
    <s v="Ibico Plastic and Wire Spiral Binding Combs"/>
    <n v="33.72"/>
    <n v="4"/>
    <n v="0"/>
    <n v="15.511199999999999"/>
    <n v="18.2088"/>
  </r>
  <r>
    <n v="3654"/>
    <s v="CA-2014-109960"/>
    <n v="2014"/>
    <x v="34"/>
    <d v="2014-12-12T00:00:00"/>
    <n v="2"/>
    <s v="Second Class"/>
    <s v="DB-13210"/>
    <x v="203"/>
    <x v="0"/>
    <s v="United States"/>
    <x v="66"/>
    <x v="12"/>
    <n v="48234"/>
    <x v="2"/>
    <s v="OFF-PA-10000349"/>
    <x v="1"/>
    <s v="Paper"/>
    <s v="Staples"/>
    <n v="14.940000000000001"/>
    <n v="3"/>
    <n v="0"/>
    <n v="7.0218000000000007"/>
    <n v="7.9182000000000006"/>
  </r>
  <r>
    <n v="3655"/>
    <s v="CA-2014-133004"/>
    <n v="2014"/>
    <x v="515"/>
    <d v="2014-09-06T00:00:00"/>
    <n v="5"/>
    <s v="Standard Class"/>
    <s v="AJ-10945"/>
    <x v="219"/>
    <x v="0"/>
    <s v="United States"/>
    <x v="104"/>
    <x v="14"/>
    <n v="46226"/>
    <x v="2"/>
    <s v="OFF-AP-10002439"/>
    <x v="1"/>
    <s v="Appliances"/>
    <s v="Tripp Lite Isotel 8 Ultra 8 Outlet Metal Surge"/>
    <n v="638.73"/>
    <n v="9"/>
    <n v="0"/>
    <n v="166.06979999999999"/>
    <n v="472.66020000000003"/>
  </r>
  <r>
    <n v="3656"/>
    <s v="CA-2014-168102"/>
    <n v="2014"/>
    <x v="558"/>
    <d v="2014-05-01T00:00:00"/>
    <n v="6"/>
    <s v="Standard Class"/>
    <s v="CP-12340"/>
    <x v="291"/>
    <x v="1"/>
    <s v="United States"/>
    <x v="108"/>
    <x v="2"/>
    <n v="32216"/>
    <x v="0"/>
    <s v="OFF-ST-10001370"/>
    <x v="1"/>
    <s v="Storage"/>
    <s v="Sensible Storage WireTech Storage Systems"/>
    <n v="113.56800000000001"/>
    <n v="2"/>
    <n v="0.2"/>
    <n v="-21.294000000000018"/>
    <n v="134.86200000000002"/>
  </r>
  <r>
    <n v="3657"/>
    <s v="CA-2014-158036"/>
    <n v="2014"/>
    <x v="565"/>
    <d v="2014-09-15T00:00:00"/>
    <n v="6"/>
    <s v="Standard Class"/>
    <s v="DB-13555"/>
    <x v="587"/>
    <x v="1"/>
    <s v="United States"/>
    <x v="65"/>
    <x v="24"/>
    <n v="43017"/>
    <x v="3"/>
    <s v="TEC-AC-10002558"/>
    <x v="2"/>
    <s v="Accessories"/>
    <s v="Imation Swivel Flash Drive USB flash drive - 8 GB"/>
    <n v="9.0960000000000001"/>
    <n v="1"/>
    <n v="0.2"/>
    <n v="1.7054999999999998"/>
    <n v="7.3905000000000003"/>
  </r>
  <r>
    <n v="3658"/>
    <s v="CA-2012-128083"/>
    <n v="2012"/>
    <x v="899"/>
    <d v="2012-03-17T00:00:00"/>
    <n v="5"/>
    <s v="Standard Class"/>
    <s v="EB-13750"/>
    <x v="494"/>
    <x v="1"/>
    <s v="United States"/>
    <x v="369"/>
    <x v="2"/>
    <n v="33317"/>
    <x v="0"/>
    <s v="OFF-EN-10004030"/>
    <x v="1"/>
    <s v="Envelopes"/>
    <s v="Convenience Packs of Business Envelopes"/>
    <n v="8.6880000000000006"/>
    <n v="3"/>
    <n v="0.2"/>
    <n v="2.9322000000000004"/>
    <n v="5.7558000000000007"/>
  </r>
  <r>
    <n v="3659"/>
    <s v="CA-2012-128083"/>
    <n v="2012"/>
    <x v="899"/>
    <d v="2012-03-17T00:00:00"/>
    <n v="5"/>
    <s v="Standard Class"/>
    <s v="EB-13750"/>
    <x v="494"/>
    <x v="1"/>
    <s v="United States"/>
    <x v="369"/>
    <x v="2"/>
    <n v="33317"/>
    <x v="0"/>
    <s v="FUR-FU-10003194"/>
    <x v="0"/>
    <s v="Furnishings"/>
    <s v="Eldon Expressions Desk Accessory, Wood Pencil Holder, Oak"/>
    <n v="30.880000000000003"/>
    <n v="4"/>
    <n v="0.2"/>
    <n v="3.8599999999999977"/>
    <n v="27.020000000000003"/>
  </r>
  <r>
    <n v="3660"/>
    <s v="CA-2012-128083"/>
    <n v="2012"/>
    <x v="899"/>
    <d v="2012-03-17T00:00:00"/>
    <n v="5"/>
    <s v="Standard Class"/>
    <s v="EB-13750"/>
    <x v="494"/>
    <x v="1"/>
    <s v="United States"/>
    <x v="369"/>
    <x v="2"/>
    <n v="33317"/>
    <x v="0"/>
    <s v="FUR-FU-10001731"/>
    <x v="0"/>
    <s v="Furnishings"/>
    <s v="Acrylic Self-Standing Desk Frames"/>
    <n v="6.4080000000000004"/>
    <n v="3"/>
    <n v="0.2"/>
    <n v="1.4418"/>
    <n v="4.9662000000000006"/>
  </r>
  <r>
    <n v="3661"/>
    <s v="CA-2013-161676"/>
    <n v="2013"/>
    <x v="427"/>
    <d v="2013-07-24T00:00:00"/>
    <n v="5"/>
    <s v="Standard Class"/>
    <s v="JP-15460"/>
    <x v="687"/>
    <x v="1"/>
    <s v="United States"/>
    <x v="220"/>
    <x v="16"/>
    <n v="85301"/>
    <x v="1"/>
    <s v="OFF-SU-10004782"/>
    <x v="1"/>
    <s v="Supplies"/>
    <s v="Elite 5&quot; Scissors"/>
    <n v="33.799999999999997"/>
    <n v="5"/>
    <n v="0.2"/>
    <n v="4.2249999999999979"/>
    <n v="29.574999999999999"/>
  </r>
  <r>
    <n v="3662"/>
    <s v="CA-2013-155005"/>
    <n v="2013"/>
    <x v="900"/>
    <d v="2013-06-16T00:00:00"/>
    <n v="2"/>
    <s v="Second Class"/>
    <s v="SC-20050"/>
    <x v="337"/>
    <x v="2"/>
    <s v="United States"/>
    <x v="25"/>
    <x v="12"/>
    <n v="49201"/>
    <x v="2"/>
    <s v="TEC-PH-10003484"/>
    <x v="2"/>
    <s v="Phones"/>
    <s v="Ooma Telo VoIP Home Phone System"/>
    <n v="377.96999999999997"/>
    <n v="3"/>
    <n v="0"/>
    <n v="94.492500000000007"/>
    <n v="283.47749999999996"/>
  </r>
  <r>
    <n v="3663"/>
    <s v="US-2014-129777"/>
    <n v="2014"/>
    <x v="445"/>
    <d v="2014-07-10T00:00:00"/>
    <n v="6"/>
    <s v="Standard Class"/>
    <s v="FM-14290"/>
    <x v="86"/>
    <x v="2"/>
    <s v="United States"/>
    <x v="94"/>
    <x v="31"/>
    <n v="2169"/>
    <x v="3"/>
    <s v="TEC-AC-10003590"/>
    <x v="2"/>
    <s v="Accessories"/>
    <s v="TRENDnet 56K USB 2.0 Phone, Internet and Fax Modem"/>
    <n v="258.89999999999998"/>
    <n v="10"/>
    <n v="0"/>
    <n v="93.203999999999994"/>
    <n v="165.69599999999997"/>
  </r>
  <r>
    <n v="3664"/>
    <s v="US-2014-129777"/>
    <n v="2014"/>
    <x v="445"/>
    <d v="2014-07-10T00:00:00"/>
    <n v="6"/>
    <s v="Standard Class"/>
    <s v="FM-14290"/>
    <x v="86"/>
    <x v="2"/>
    <s v="United States"/>
    <x v="94"/>
    <x v="31"/>
    <n v="2169"/>
    <x v="3"/>
    <s v="OFF-PA-10001970"/>
    <x v="1"/>
    <s v="Paper"/>
    <s v="Xerox 1881"/>
    <n v="24.56"/>
    <n v="2"/>
    <n v="0"/>
    <n v="11.543199999999999"/>
    <n v="13.0168"/>
  </r>
  <r>
    <n v="3665"/>
    <s v="CA-2011-129364"/>
    <n v="2011"/>
    <x v="589"/>
    <d v="2011-12-13T00:00:00"/>
    <n v="5"/>
    <s v="Standard Class"/>
    <s v="TB-21250"/>
    <x v="621"/>
    <x v="0"/>
    <s v="United States"/>
    <x v="127"/>
    <x v="21"/>
    <n v="97301"/>
    <x v="1"/>
    <s v="OFF-LA-10001569"/>
    <x v="1"/>
    <s v="Labels"/>
    <s v="Avery 499"/>
    <n v="27.888000000000002"/>
    <n v="7"/>
    <n v="0.2"/>
    <n v="9.0635999999999974"/>
    <n v="18.824400000000004"/>
  </r>
  <r>
    <n v="3666"/>
    <s v="CA-2011-129364"/>
    <n v="2011"/>
    <x v="589"/>
    <d v="2011-12-13T00:00:00"/>
    <n v="5"/>
    <s v="Standard Class"/>
    <s v="TB-21250"/>
    <x v="621"/>
    <x v="0"/>
    <s v="United States"/>
    <x v="127"/>
    <x v="21"/>
    <n v="97301"/>
    <x v="1"/>
    <s v="OFF-BI-10001132"/>
    <x v="1"/>
    <s v="Binders"/>
    <s v="Acco PRESSTEX Data Binder with Storage Hooks, Dark Blue, 9 1/2&quot; X 11&quot;"/>
    <n v="6.4560000000000004"/>
    <n v="4"/>
    <n v="0.7"/>
    <n v="-4.5191999999999979"/>
    <n v="10.975199999999997"/>
  </r>
  <r>
    <n v="3667"/>
    <s v="CA-2011-129364"/>
    <n v="2011"/>
    <x v="589"/>
    <d v="2011-12-13T00:00:00"/>
    <n v="5"/>
    <s v="Standard Class"/>
    <s v="TB-21250"/>
    <x v="621"/>
    <x v="0"/>
    <s v="United States"/>
    <x v="127"/>
    <x v="21"/>
    <n v="97301"/>
    <x v="1"/>
    <s v="TEC-PH-10003095"/>
    <x v="2"/>
    <s v="Phones"/>
    <s v="Samsung HM1900 Bluetooth Headset"/>
    <n v="52.679999999999993"/>
    <n v="3"/>
    <n v="0.2"/>
    <n v="19.754999999999999"/>
    <n v="32.924999999999997"/>
  </r>
  <r>
    <n v="3668"/>
    <s v="CA-2011-129364"/>
    <n v="2011"/>
    <x v="589"/>
    <d v="2011-12-13T00:00:00"/>
    <n v="5"/>
    <s v="Standard Class"/>
    <s v="TB-21250"/>
    <x v="621"/>
    <x v="0"/>
    <s v="United States"/>
    <x v="127"/>
    <x v="21"/>
    <n v="97301"/>
    <x v="1"/>
    <s v="OFF-SU-10000432"/>
    <x v="1"/>
    <s v="Supplies"/>
    <s v="Acco Side-Punched Conventional Columnar Pads"/>
    <n v="13.88"/>
    <n v="5"/>
    <n v="0.2"/>
    <n v="-2.6025000000000014"/>
    <n v="16.482500000000002"/>
  </r>
  <r>
    <n v="3669"/>
    <s v="CA-2011-129364"/>
    <n v="2011"/>
    <x v="589"/>
    <d v="2011-12-13T00:00:00"/>
    <n v="5"/>
    <s v="Standard Class"/>
    <s v="TB-21250"/>
    <x v="621"/>
    <x v="0"/>
    <s v="United States"/>
    <x v="127"/>
    <x v="21"/>
    <n v="97301"/>
    <x v="1"/>
    <s v="TEC-AC-10004227"/>
    <x v="2"/>
    <s v="Accessories"/>
    <s v="SanDisk Ultra 16 GB MicroSDHC Class 10 Memory Card"/>
    <n v="103.92000000000002"/>
    <n v="10"/>
    <n v="0.2"/>
    <n v="-18.186000000000014"/>
    <n v="122.10600000000002"/>
  </r>
  <r>
    <n v="3670"/>
    <s v="CA-2011-129364"/>
    <n v="2011"/>
    <x v="589"/>
    <d v="2011-12-13T00:00:00"/>
    <n v="5"/>
    <s v="Standard Class"/>
    <s v="TB-21250"/>
    <x v="621"/>
    <x v="0"/>
    <s v="United States"/>
    <x v="127"/>
    <x v="21"/>
    <n v="97301"/>
    <x v="1"/>
    <s v="OFF-LA-10004409"/>
    <x v="1"/>
    <s v="Labels"/>
    <s v="Avery 492"/>
    <n v="11.52"/>
    <n v="5"/>
    <n v="0.2"/>
    <n v="3.7439999999999989"/>
    <n v="7.7760000000000007"/>
  </r>
  <r>
    <n v="3671"/>
    <s v="CA-2011-129364"/>
    <n v="2011"/>
    <x v="589"/>
    <d v="2011-12-13T00:00:00"/>
    <n v="5"/>
    <s v="Standard Class"/>
    <s v="TB-21250"/>
    <x v="621"/>
    <x v="0"/>
    <s v="United States"/>
    <x v="127"/>
    <x v="21"/>
    <n v="97301"/>
    <x v="1"/>
    <s v="OFF-PA-10001569"/>
    <x v="1"/>
    <s v="Paper"/>
    <s v="Xerox 232"/>
    <n v="10.368000000000002"/>
    <n v="2"/>
    <n v="0.2"/>
    <n v="3.6288"/>
    <n v="6.7392000000000021"/>
  </r>
  <r>
    <n v="3672"/>
    <s v="CA-2011-129364"/>
    <n v="2011"/>
    <x v="589"/>
    <d v="2011-12-13T00:00:00"/>
    <n v="5"/>
    <s v="Standard Class"/>
    <s v="TB-21250"/>
    <x v="621"/>
    <x v="0"/>
    <s v="United States"/>
    <x v="127"/>
    <x v="21"/>
    <n v="97301"/>
    <x v="1"/>
    <s v="OFF-ST-10001031"/>
    <x v="1"/>
    <s v="Storage"/>
    <s v="Adjustable Personal File Tote"/>
    <n v="39.072000000000003"/>
    <n v="3"/>
    <n v="0.2"/>
    <n v="2.9304000000000023"/>
    <n v="36.141599999999997"/>
  </r>
  <r>
    <n v="3673"/>
    <s v="CA-2013-104969"/>
    <n v="2013"/>
    <x v="143"/>
    <d v="2013-04-15T00:00:00"/>
    <n v="6"/>
    <s v="Standard Class"/>
    <s v="EH-14125"/>
    <x v="258"/>
    <x v="2"/>
    <s v="United States"/>
    <x v="21"/>
    <x v="24"/>
    <n v="45373"/>
    <x v="3"/>
    <s v="OFF-EN-10002312"/>
    <x v="1"/>
    <s v="Envelopes"/>
    <s v="#10 Self-Seal White Envelopes"/>
    <n v="8.8719999999999999"/>
    <n v="1"/>
    <n v="0.2"/>
    <n v="3.2161"/>
    <n v="5.6558999999999999"/>
  </r>
  <r>
    <n v="3674"/>
    <s v="CA-2013-104969"/>
    <n v="2013"/>
    <x v="143"/>
    <d v="2013-04-15T00:00:00"/>
    <n v="6"/>
    <s v="Standard Class"/>
    <s v="EH-14125"/>
    <x v="258"/>
    <x v="2"/>
    <s v="United States"/>
    <x v="21"/>
    <x v="24"/>
    <n v="45373"/>
    <x v="3"/>
    <s v="OFF-BI-10004224"/>
    <x v="1"/>
    <s v="Binders"/>
    <s v="Catalog Binders with Expanding Posts"/>
    <n v="121.10400000000003"/>
    <n v="6"/>
    <n v="0.7"/>
    <n v="-100.91999999999999"/>
    <n v="222.024"/>
  </r>
  <r>
    <n v="3675"/>
    <s v="CA-2014-154109"/>
    <n v="2014"/>
    <x v="44"/>
    <d v="2014-11-12T00:00:00"/>
    <n v="5"/>
    <s v="Standard Class"/>
    <s v="ML-17410"/>
    <x v="586"/>
    <x v="0"/>
    <s v="United States"/>
    <x v="10"/>
    <x v="9"/>
    <n v="19143"/>
    <x v="3"/>
    <s v="FUR-CH-10003774"/>
    <x v="0"/>
    <s v="Chairs"/>
    <s v="Global Wood Trimmed Manager's Task Chair, Khaki"/>
    <n v="127.372"/>
    <n v="2"/>
    <n v="0.3"/>
    <n v="-30.933200000000006"/>
    <n v="158.30520000000001"/>
  </r>
  <r>
    <n v="3676"/>
    <s v="CA-2014-154109"/>
    <n v="2014"/>
    <x v="44"/>
    <d v="2014-11-12T00:00:00"/>
    <n v="5"/>
    <s v="Standard Class"/>
    <s v="ML-17410"/>
    <x v="586"/>
    <x v="0"/>
    <s v="United States"/>
    <x v="10"/>
    <x v="9"/>
    <n v="19143"/>
    <x v="3"/>
    <s v="OFF-PA-10000157"/>
    <x v="1"/>
    <s v="Paper"/>
    <s v="Xerox 191"/>
    <n v="47.952000000000005"/>
    <n v="3"/>
    <n v="0.2"/>
    <n v="16.183799999999998"/>
    <n v="31.768200000000007"/>
  </r>
  <r>
    <n v="3677"/>
    <s v="CA-2012-156440"/>
    <n v="2012"/>
    <x v="901"/>
    <d v="2012-12-09T00:00:00"/>
    <n v="4"/>
    <s v="Standard Class"/>
    <s v="MH-17620"/>
    <x v="588"/>
    <x v="1"/>
    <s v="United States"/>
    <x v="70"/>
    <x v="1"/>
    <n v="92105"/>
    <x v="1"/>
    <s v="FUR-FU-10004090"/>
    <x v="0"/>
    <s v="Furnishings"/>
    <s v="Executive Impressions 14&quot; Contract Wall Clock"/>
    <n v="44.46"/>
    <n v="2"/>
    <n v="0"/>
    <n v="14.671799999999998"/>
    <n v="29.788200000000003"/>
  </r>
  <r>
    <n v="3678"/>
    <s v="CA-2012-132626"/>
    <n v="2012"/>
    <x v="584"/>
    <d v="2012-07-14T00:00:00"/>
    <n v="5"/>
    <s v="Standard Class"/>
    <s v="BT-11680"/>
    <x v="537"/>
    <x v="0"/>
    <s v="United States"/>
    <x v="183"/>
    <x v="39"/>
    <n v="20735"/>
    <x v="3"/>
    <s v="OFF-FA-10002763"/>
    <x v="1"/>
    <s v="Fasteners"/>
    <s v="Advantus Map Pennant Flags and Round Head Tacks"/>
    <n v="15.8"/>
    <n v="4"/>
    <n v="0"/>
    <n v="5.0559999999999992"/>
    <n v="10.744000000000002"/>
  </r>
  <r>
    <n v="3679"/>
    <s v="CA-2012-132626"/>
    <n v="2012"/>
    <x v="584"/>
    <d v="2012-07-14T00:00:00"/>
    <n v="5"/>
    <s v="Standard Class"/>
    <s v="BT-11680"/>
    <x v="537"/>
    <x v="0"/>
    <s v="United States"/>
    <x v="183"/>
    <x v="39"/>
    <n v="20735"/>
    <x v="3"/>
    <s v="TEC-MA-10002428"/>
    <x v="2"/>
    <s v="Machines"/>
    <s v="Fellowes Powershred HS-440 4-Sheet High Security Shredder"/>
    <n v="464.97"/>
    <n v="3"/>
    <n v="0"/>
    <n v="209.23649999999998"/>
    <n v="255.73350000000005"/>
  </r>
  <r>
    <n v="3680"/>
    <s v="CA-2012-132626"/>
    <n v="2012"/>
    <x v="584"/>
    <d v="2012-07-14T00:00:00"/>
    <n v="5"/>
    <s v="Standard Class"/>
    <s v="BT-11680"/>
    <x v="537"/>
    <x v="0"/>
    <s v="United States"/>
    <x v="183"/>
    <x v="39"/>
    <n v="20735"/>
    <x v="3"/>
    <s v="FUR-FU-10002918"/>
    <x v="0"/>
    <s v="Furnishings"/>
    <s v="Eldon ClusterMat Chair Mat with Cordless Antistatic Protection"/>
    <n v="181.96"/>
    <n v="2"/>
    <n v="0"/>
    <n v="20.015600000000006"/>
    <n v="161.9444"/>
  </r>
  <r>
    <n v="3681"/>
    <s v="CA-2012-132626"/>
    <n v="2012"/>
    <x v="584"/>
    <d v="2012-07-14T00:00:00"/>
    <n v="5"/>
    <s v="Standard Class"/>
    <s v="BT-11680"/>
    <x v="537"/>
    <x v="0"/>
    <s v="United States"/>
    <x v="183"/>
    <x v="39"/>
    <n v="20735"/>
    <x v="3"/>
    <s v="OFF-LA-10000476"/>
    <x v="1"/>
    <s v="Labels"/>
    <s v="Avery 05222 Permanent Self-Adhesive File Folder Labels for Typewriters, on Rolls, White, 250/Roll"/>
    <n v="12.39"/>
    <n v="3"/>
    <n v="0"/>
    <n v="5.6993999999999998"/>
    <n v="6.6906000000000008"/>
  </r>
  <r>
    <n v="3682"/>
    <s v="CA-2012-132626"/>
    <n v="2012"/>
    <x v="584"/>
    <d v="2012-07-14T00:00:00"/>
    <n v="5"/>
    <s v="Standard Class"/>
    <s v="BT-11680"/>
    <x v="537"/>
    <x v="0"/>
    <s v="United States"/>
    <x v="183"/>
    <x v="39"/>
    <n v="20735"/>
    <x v="3"/>
    <s v="OFF-BI-10002854"/>
    <x v="1"/>
    <s v="Binders"/>
    <s v="Performers Binder/Pad Holder, Black"/>
    <n v="84.09"/>
    <n v="3"/>
    <n v="0"/>
    <n v="42.045000000000002"/>
    <n v="42.045000000000002"/>
  </r>
  <r>
    <n v="3683"/>
    <s v="CA-2012-132626"/>
    <n v="2012"/>
    <x v="584"/>
    <d v="2012-07-14T00:00:00"/>
    <n v="5"/>
    <s v="Standard Class"/>
    <s v="BT-11680"/>
    <x v="537"/>
    <x v="0"/>
    <s v="United States"/>
    <x v="183"/>
    <x v="39"/>
    <n v="20735"/>
    <x v="3"/>
    <s v="OFF-AR-10002987"/>
    <x v="1"/>
    <s v="Art"/>
    <s v="Prismacolor Color Pencil Set"/>
    <n v="79.36"/>
    <n v="4"/>
    <n v="0"/>
    <n v="32.537600000000005"/>
    <n v="46.822399999999995"/>
  </r>
  <r>
    <n v="3684"/>
    <s v="CA-2012-132626"/>
    <n v="2012"/>
    <x v="584"/>
    <d v="2012-07-14T00:00:00"/>
    <n v="5"/>
    <s v="Standard Class"/>
    <s v="BT-11680"/>
    <x v="537"/>
    <x v="0"/>
    <s v="United States"/>
    <x v="183"/>
    <x v="39"/>
    <n v="20735"/>
    <x v="3"/>
    <s v="OFF-BI-10004001"/>
    <x v="1"/>
    <s v="Binders"/>
    <s v="GBC Recycled VeloBinder Covers"/>
    <n v="153.35999999999999"/>
    <n v="9"/>
    <n v="0"/>
    <n v="70.545599999999979"/>
    <n v="82.814400000000006"/>
  </r>
  <r>
    <n v="3685"/>
    <s v="CA-2012-132626"/>
    <n v="2012"/>
    <x v="584"/>
    <d v="2012-07-14T00:00:00"/>
    <n v="5"/>
    <s v="Standard Class"/>
    <s v="BT-11680"/>
    <x v="537"/>
    <x v="0"/>
    <s v="United States"/>
    <x v="183"/>
    <x v="39"/>
    <n v="20735"/>
    <x v="3"/>
    <s v="OFF-BI-10001634"/>
    <x v="1"/>
    <s v="Binders"/>
    <s v="Wilson Jones Active Use Binders"/>
    <n v="43.68"/>
    <n v="6"/>
    <n v="0"/>
    <n v="21.403200000000002"/>
    <n v="22.276799999999998"/>
  </r>
  <r>
    <n v="3686"/>
    <s v="CA-2012-132626"/>
    <n v="2012"/>
    <x v="584"/>
    <d v="2012-07-14T00:00:00"/>
    <n v="5"/>
    <s v="Standard Class"/>
    <s v="BT-11680"/>
    <x v="537"/>
    <x v="0"/>
    <s v="United States"/>
    <x v="183"/>
    <x v="39"/>
    <n v="20735"/>
    <x v="3"/>
    <s v="OFF-ST-10003722"/>
    <x v="1"/>
    <s v="Storage"/>
    <s v="Project Tote Personal File"/>
    <n v="98.21"/>
    <n v="7"/>
    <n v="0"/>
    <n v="28.480899999999984"/>
    <n v="69.729100000000017"/>
  </r>
  <r>
    <n v="3687"/>
    <s v="CA-2013-102792"/>
    <n v="2013"/>
    <x v="180"/>
    <d v="2013-12-20T00:00:00"/>
    <n v="6"/>
    <s v="Standard Class"/>
    <s v="JC-15340"/>
    <x v="209"/>
    <x v="0"/>
    <s v="United States"/>
    <x v="169"/>
    <x v="1"/>
    <n v="92503"/>
    <x v="1"/>
    <s v="OFF-AR-10004757"/>
    <x v="1"/>
    <s v="Art"/>
    <s v="Crayola Colored Pencils"/>
    <n v="9.84"/>
    <n v="3"/>
    <n v="0"/>
    <n v="3.2471999999999994"/>
    <n v="6.5928000000000004"/>
  </r>
  <r>
    <n v="3688"/>
    <s v="CA-2013-108567"/>
    <n v="2013"/>
    <x v="244"/>
    <d v="2013-05-25T00:00:00"/>
    <n v="4"/>
    <s v="Standard Class"/>
    <s v="DB-13210"/>
    <x v="203"/>
    <x v="0"/>
    <s v="United States"/>
    <x v="370"/>
    <x v="2"/>
    <n v="34952"/>
    <x v="0"/>
    <s v="OFF-BI-10004140"/>
    <x v="1"/>
    <s v="Binders"/>
    <s v="Avery Non-Stick Binders"/>
    <n v="2.6940000000000004"/>
    <n v="2"/>
    <n v="0.7"/>
    <n v="-2.2450000000000001"/>
    <n v="4.9390000000000001"/>
  </r>
  <r>
    <n v="3689"/>
    <s v="CA-2014-140760"/>
    <n v="2014"/>
    <x v="455"/>
    <d v="2014-06-06T00:00:00"/>
    <n v="3"/>
    <s v="Second Class"/>
    <s v="DO-13435"/>
    <x v="157"/>
    <x v="0"/>
    <s v="United States"/>
    <x v="123"/>
    <x v="16"/>
    <n v="85204"/>
    <x v="1"/>
    <s v="OFF-PA-10002479"/>
    <x v="1"/>
    <s v="Paper"/>
    <s v="Xerox 4200 Series MultiUse Premium Copy Paper (20Lb. and 84 Bright)"/>
    <n v="25.344000000000001"/>
    <n v="6"/>
    <n v="0.2"/>
    <n v="7.92"/>
    <n v="17.423999999999999"/>
  </r>
  <r>
    <n v="3690"/>
    <s v="CA-2014-140760"/>
    <n v="2014"/>
    <x v="455"/>
    <d v="2014-06-06T00:00:00"/>
    <n v="3"/>
    <s v="Second Class"/>
    <s v="DO-13435"/>
    <x v="157"/>
    <x v="0"/>
    <s v="United States"/>
    <x v="123"/>
    <x v="16"/>
    <n v="85204"/>
    <x v="1"/>
    <s v="OFF-EN-10001141"/>
    <x v="1"/>
    <s v="Envelopes"/>
    <s v="Manila Recycled Extra-Heavyweight Clasp Envelopes, 6&quot; x 9&quot;"/>
    <n v="43.92"/>
    <n v="5"/>
    <n v="0.2"/>
    <n v="15.921000000000003"/>
    <n v="27.998999999999999"/>
  </r>
  <r>
    <n v="3691"/>
    <s v="US-2012-131359"/>
    <n v="2012"/>
    <x v="628"/>
    <d v="2012-11-02T00:00:00"/>
    <n v="3"/>
    <s v="Second Class"/>
    <s v="FA-14230"/>
    <x v="135"/>
    <x v="1"/>
    <s v="United States"/>
    <x v="60"/>
    <x v="22"/>
    <n v="80219"/>
    <x v="1"/>
    <s v="TEC-MA-10000597"/>
    <x v="2"/>
    <s v="Machines"/>
    <s v="Lexmark S315 Color Inkjet Printer"/>
    <n v="59.994000000000007"/>
    <n v="2"/>
    <n v="0.7"/>
    <n v="-45.995400000000004"/>
    <n v="105.98940000000002"/>
  </r>
  <r>
    <n v="3692"/>
    <s v="US-2012-131359"/>
    <n v="2012"/>
    <x v="628"/>
    <d v="2012-11-02T00:00:00"/>
    <n v="3"/>
    <s v="Second Class"/>
    <s v="FA-14230"/>
    <x v="135"/>
    <x v="1"/>
    <s v="United States"/>
    <x v="60"/>
    <x v="22"/>
    <n v="80219"/>
    <x v="1"/>
    <s v="TEC-CO-10001571"/>
    <x v="2"/>
    <s v="Copiers"/>
    <s v="Sharp 1540cs Digital Laser Copier"/>
    <n v="439.99200000000002"/>
    <n v="1"/>
    <n v="0.2"/>
    <n v="164.99700000000001"/>
    <n v="274.995"/>
  </r>
  <r>
    <n v="3693"/>
    <s v="US-2012-131359"/>
    <n v="2012"/>
    <x v="628"/>
    <d v="2012-11-02T00:00:00"/>
    <n v="3"/>
    <s v="Second Class"/>
    <s v="FA-14230"/>
    <x v="135"/>
    <x v="1"/>
    <s v="United States"/>
    <x v="60"/>
    <x v="22"/>
    <n v="80219"/>
    <x v="1"/>
    <s v="TEC-PH-10004531"/>
    <x v="2"/>
    <s v="Phones"/>
    <s v="OtterBox Commuter Series Case - iPhone 5 &amp; 5s"/>
    <n v="87.96"/>
    <n v="5"/>
    <n v="0.2"/>
    <n v="30.785999999999998"/>
    <n v="57.173999999999992"/>
  </r>
  <r>
    <n v="3694"/>
    <s v="US-2012-131359"/>
    <n v="2012"/>
    <x v="628"/>
    <d v="2012-11-02T00:00:00"/>
    <n v="3"/>
    <s v="Second Class"/>
    <s v="FA-14230"/>
    <x v="135"/>
    <x v="1"/>
    <s v="United States"/>
    <x v="60"/>
    <x v="22"/>
    <n v="80219"/>
    <x v="1"/>
    <s v="FUR-FU-10003026"/>
    <x v="0"/>
    <s v="Furnishings"/>
    <s v="Eldon Regeneration Recycled Desk Accessories, Black"/>
    <n v="15.488"/>
    <n v="4"/>
    <n v="0.2"/>
    <n v="3.6783999999999999"/>
    <n v="11.8096"/>
  </r>
  <r>
    <n v="3695"/>
    <s v="CA-2013-142097"/>
    <n v="2013"/>
    <x v="680"/>
    <d v="2013-10-21T00:00:00"/>
    <n v="5"/>
    <s v="Standard Class"/>
    <s v="QJ-19255"/>
    <x v="425"/>
    <x v="1"/>
    <s v="United States"/>
    <x v="24"/>
    <x v="17"/>
    <n v="22153"/>
    <x v="0"/>
    <s v="OFF-BI-10002082"/>
    <x v="1"/>
    <s v="Binders"/>
    <s v="GBC Twin Loop Wire Binding Elements"/>
    <n v="232.96"/>
    <n v="7"/>
    <n v="0"/>
    <n v="116.48"/>
    <n v="116.48"/>
  </r>
  <r>
    <n v="3696"/>
    <s v="CA-2013-142097"/>
    <n v="2013"/>
    <x v="680"/>
    <d v="2013-10-21T00:00:00"/>
    <n v="5"/>
    <s v="Standard Class"/>
    <s v="QJ-19255"/>
    <x v="425"/>
    <x v="1"/>
    <s v="United States"/>
    <x v="24"/>
    <x v="17"/>
    <n v="22153"/>
    <x v="0"/>
    <s v="OFF-EN-10002312"/>
    <x v="1"/>
    <s v="Envelopes"/>
    <s v="#10 Self-Seal White Envelopes"/>
    <n v="66.539999999999992"/>
    <n v="6"/>
    <n v="0"/>
    <n v="32.604599999999998"/>
    <n v="33.935399999999994"/>
  </r>
  <r>
    <n v="3697"/>
    <s v="CA-2013-142097"/>
    <n v="2013"/>
    <x v="680"/>
    <d v="2013-10-21T00:00:00"/>
    <n v="5"/>
    <s v="Standard Class"/>
    <s v="QJ-19255"/>
    <x v="425"/>
    <x v="1"/>
    <s v="United States"/>
    <x v="24"/>
    <x v="17"/>
    <n v="22153"/>
    <x v="0"/>
    <s v="OFF-AP-10000696"/>
    <x v="1"/>
    <s v="Appliances"/>
    <s v="Holmes Odor Grabber"/>
    <n v="43.26"/>
    <n v="3"/>
    <n v="0"/>
    <n v="14.275799999999998"/>
    <n v="28.984200000000001"/>
  </r>
  <r>
    <n v="3698"/>
    <s v="CA-2012-151680"/>
    <n v="2012"/>
    <x v="902"/>
    <d v="2012-11-21T00:00:00"/>
    <n v="2"/>
    <s v="Second Class"/>
    <s v="TC-21475"/>
    <x v="679"/>
    <x v="2"/>
    <s v="United States"/>
    <x v="4"/>
    <x v="4"/>
    <n v="98115"/>
    <x v="1"/>
    <s v="FUR-FU-10000305"/>
    <x v="0"/>
    <s v="Furnishings"/>
    <s v="Tenex V2T-RE Standard Weight Series Chair Mat, 45&quot; x 53&quot;, Lip 25&quot; x 12&quot;"/>
    <n v="141.96"/>
    <n v="2"/>
    <n v="0"/>
    <n v="22.7136"/>
    <n v="119.24640000000001"/>
  </r>
  <r>
    <n v="3699"/>
    <s v="CA-2011-140039"/>
    <n v="2011"/>
    <x v="103"/>
    <d v="2011-09-17T00:00:00"/>
    <n v="4"/>
    <s v="Standard Class"/>
    <s v="ON-18715"/>
    <x v="21"/>
    <x v="1"/>
    <s v="United States"/>
    <x v="228"/>
    <x v="16"/>
    <n v="85281"/>
    <x v="1"/>
    <s v="OFF-ST-10001034"/>
    <x v="1"/>
    <s v="Storage"/>
    <s v="Eldon File Chest Portable File"/>
    <n v="79.400000000000006"/>
    <n v="5"/>
    <n v="0.2"/>
    <n v="5.9550000000000054"/>
    <n v="73.444999999999993"/>
  </r>
  <r>
    <n v="3700"/>
    <s v="CA-2014-160416"/>
    <n v="2014"/>
    <x v="38"/>
    <d v="2014-11-19T00:00:00"/>
    <n v="5"/>
    <s v="Second Class"/>
    <s v="AD-10180"/>
    <x v="57"/>
    <x v="2"/>
    <s v="United States"/>
    <x v="181"/>
    <x v="15"/>
    <n v="10701"/>
    <x v="3"/>
    <s v="TEC-AC-10004114"/>
    <x v="2"/>
    <s v="Accessories"/>
    <s v="KeyTronic 6101 Series - Keyboard - Black"/>
    <n v="163.96"/>
    <n v="4"/>
    <n v="0"/>
    <n v="70.502800000000008"/>
    <n v="93.4572"/>
  </r>
  <r>
    <n v="3701"/>
    <s v="CA-2014-169411"/>
    <n v="2014"/>
    <x v="165"/>
    <d v="2014-12-30T00:00:00"/>
    <n v="5"/>
    <s v="Standard Class"/>
    <s v="AC-10615"/>
    <x v="556"/>
    <x v="1"/>
    <s v="United States"/>
    <x v="30"/>
    <x v="15"/>
    <n v="14609"/>
    <x v="3"/>
    <s v="FUR-FU-10001602"/>
    <x v="0"/>
    <s v="Furnishings"/>
    <s v="Eldon Delta Triangular Chair Mat, 52&quot; x 58&quot;, Clear"/>
    <n v="37.93"/>
    <n v="1"/>
    <n v="0"/>
    <n v="6.8273999999999972"/>
    <n v="31.102600000000002"/>
  </r>
  <r>
    <n v="3702"/>
    <s v="CA-2013-126543"/>
    <n v="2013"/>
    <x v="850"/>
    <d v="2013-01-13T00:00:00"/>
    <n v="4"/>
    <s v="Second Class"/>
    <s v="MF-17665"/>
    <x v="716"/>
    <x v="1"/>
    <s v="United States"/>
    <x v="167"/>
    <x v="24"/>
    <n v="43615"/>
    <x v="3"/>
    <s v="FUR-FU-10002445"/>
    <x v="0"/>
    <s v="Furnishings"/>
    <s v="DAX Two-Tone Rosewood/Black Document Frame, Desktop, 5 x 7"/>
    <n v="15.168000000000001"/>
    <n v="2"/>
    <n v="0.2"/>
    <n v="3.7920000000000011"/>
    <n v="11.375999999999999"/>
  </r>
  <r>
    <n v="3703"/>
    <s v="CA-2012-104941"/>
    <n v="2012"/>
    <x v="385"/>
    <d v="2012-06-19T00:00:00"/>
    <n v="6"/>
    <s v="Standard Class"/>
    <s v="DH-13075"/>
    <x v="704"/>
    <x v="1"/>
    <s v="United States"/>
    <x v="27"/>
    <x v="19"/>
    <n v="35601"/>
    <x v="0"/>
    <s v="OFF-AR-10004269"/>
    <x v="1"/>
    <s v="Art"/>
    <s v="Newell 31"/>
    <n v="24.78"/>
    <n v="6"/>
    <n v="0"/>
    <n v="6.9384000000000006"/>
    <n v="17.8416"/>
  </r>
  <r>
    <n v="3704"/>
    <s v="CA-2012-104941"/>
    <n v="2012"/>
    <x v="385"/>
    <d v="2012-06-19T00:00:00"/>
    <n v="6"/>
    <s v="Standard Class"/>
    <s v="DH-13075"/>
    <x v="704"/>
    <x v="1"/>
    <s v="United States"/>
    <x v="27"/>
    <x v="19"/>
    <n v="35601"/>
    <x v="0"/>
    <s v="OFF-BI-10001249"/>
    <x v="1"/>
    <s v="Binders"/>
    <s v="Avery Heavy-Duty EZD View Binder with Locking Rings"/>
    <n v="19.14"/>
    <n v="3"/>
    <n v="0"/>
    <n v="8.8043999999999993"/>
    <n v="10.335600000000001"/>
  </r>
  <r>
    <n v="3705"/>
    <s v="CA-2012-104941"/>
    <n v="2012"/>
    <x v="385"/>
    <d v="2012-06-19T00:00:00"/>
    <n v="6"/>
    <s v="Standard Class"/>
    <s v="DH-13075"/>
    <x v="704"/>
    <x v="1"/>
    <s v="United States"/>
    <x v="27"/>
    <x v="19"/>
    <n v="35601"/>
    <x v="0"/>
    <s v="TEC-CO-10004202"/>
    <x v="2"/>
    <s v="Copiers"/>
    <s v="Brother DCP1000 Digital 3 in 1 Multifunction Machine"/>
    <n v="899.97"/>
    <n v="3"/>
    <n v="0"/>
    <n v="314.98950000000002"/>
    <n v="584.98050000000001"/>
  </r>
  <r>
    <n v="3706"/>
    <s v="CA-2012-104941"/>
    <n v="2012"/>
    <x v="385"/>
    <d v="2012-06-19T00:00:00"/>
    <n v="6"/>
    <s v="Standard Class"/>
    <s v="DH-13075"/>
    <x v="704"/>
    <x v="1"/>
    <s v="United States"/>
    <x v="27"/>
    <x v="19"/>
    <n v="35601"/>
    <x v="0"/>
    <s v="OFF-PA-10003363"/>
    <x v="1"/>
    <s v="Paper"/>
    <s v="Xerox 204"/>
    <n v="32.400000000000006"/>
    <n v="5"/>
    <n v="0"/>
    <n v="15.552000000000001"/>
    <n v="16.848000000000006"/>
  </r>
  <r>
    <n v="3707"/>
    <s v="CA-2014-160087"/>
    <n v="2014"/>
    <x v="257"/>
    <d v="2014-03-23T00:00:00"/>
    <n v="4"/>
    <s v="Standard Class"/>
    <s v="EN-13780"/>
    <x v="633"/>
    <x v="0"/>
    <s v="United States"/>
    <x v="61"/>
    <x v="5"/>
    <n v="75220"/>
    <x v="2"/>
    <s v="OFF-AR-10001915"/>
    <x v="1"/>
    <s v="Art"/>
    <s v="Peel-Off China Markers"/>
    <n v="23.832000000000001"/>
    <n v="3"/>
    <n v="0.2"/>
    <n v="6.5538000000000007"/>
    <n v="17.278199999999998"/>
  </r>
  <r>
    <n v="3708"/>
    <s v="CA-2011-120544"/>
    <n v="2011"/>
    <x v="533"/>
    <d v="2011-11-27T00:00:00"/>
    <n v="4"/>
    <s v="Standard Class"/>
    <s v="SS-20140"/>
    <x v="164"/>
    <x v="1"/>
    <s v="United States"/>
    <x v="279"/>
    <x v="5"/>
    <n v="75150"/>
    <x v="2"/>
    <s v="FUR-FU-10001940"/>
    <x v="0"/>
    <s v="Furnishings"/>
    <s v="Staples"/>
    <n v="6.3680000000000003"/>
    <n v="2"/>
    <n v="0.6"/>
    <n v="-2.5471999999999984"/>
    <n v="8.9151999999999987"/>
  </r>
  <r>
    <n v="3709"/>
    <s v="CA-2011-120544"/>
    <n v="2011"/>
    <x v="533"/>
    <d v="2011-11-27T00:00:00"/>
    <n v="4"/>
    <s v="Standard Class"/>
    <s v="SS-20140"/>
    <x v="164"/>
    <x v="1"/>
    <s v="United States"/>
    <x v="279"/>
    <x v="5"/>
    <n v="75150"/>
    <x v="2"/>
    <s v="OFF-AP-10004336"/>
    <x v="1"/>
    <s v="Appliances"/>
    <s v="Conquest 14 Commercial Heavy-Duty Upright Vacuum, Collection System, Accessory Kit"/>
    <n v="34.175999999999995"/>
    <n v="3"/>
    <n v="0.8"/>
    <n v="-87.148800000000023"/>
    <n v="121.32480000000001"/>
  </r>
  <r>
    <n v="3710"/>
    <s v="CA-2011-120544"/>
    <n v="2011"/>
    <x v="533"/>
    <d v="2011-11-27T00:00:00"/>
    <n v="4"/>
    <s v="Standard Class"/>
    <s v="SS-20140"/>
    <x v="164"/>
    <x v="1"/>
    <s v="United States"/>
    <x v="279"/>
    <x v="5"/>
    <n v="75150"/>
    <x v="2"/>
    <s v="TEC-AC-10003709"/>
    <x v="2"/>
    <s v="Accessories"/>
    <s v="Maxell 4.7GB DVD-R 5/Pack"/>
    <n v="5.5440000000000005"/>
    <n v="7"/>
    <n v="0.2"/>
    <n v="1.6632000000000007"/>
    <n v="3.8807999999999998"/>
  </r>
  <r>
    <n v="3711"/>
    <s v="CA-2014-113670"/>
    <n v="2014"/>
    <x v="453"/>
    <d v="2014-10-18T00:00:00"/>
    <n v="2"/>
    <s v="First Class"/>
    <s v="RS-19765"/>
    <x v="276"/>
    <x v="1"/>
    <s v="United States"/>
    <x v="1"/>
    <x v="1"/>
    <n v="90045"/>
    <x v="1"/>
    <s v="FUR-TA-10001705"/>
    <x v="0"/>
    <s v="Tables"/>
    <s v="Bush Advantage Collection Round Conference Table"/>
    <n v="510.24"/>
    <n v="3"/>
    <n v="0.2"/>
    <n v="6.3779999999999575"/>
    <n v="503.86200000000008"/>
  </r>
  <r>
    <n v="3712"/>
    <s v="CA-2014-113670"/>
    <n v="2014"/>
    <x v="453"/>
    <d v="2014-10-18T00:00:00"/>
    <n v="2"/>
    <s v="First Class"/>
    <s v="RS-19765"/>
    <x v="276"/>
    <x v="1"/>
    <s v="United States"/>
    <x v="1"/>
    <x v="1"/>
    <n v="90045"/>
    <x v="1"/>
    <s v="OFF-PA-10000675"/>
    <x v="1"/>
    <s v="Paper"/>
    <s v="Xerox 1919"/>
    <n v="204.95000000000002"/>
    <n v="5"/>
    <n v="0"/>
    <n v="100.4255"/>
    <n v="104.52450000000002"/>
  </r>
  <r>
    <n v="3713"/>
    <s v="CA-2014-166198"/>
    <n v="2014"/>
    <x v="81"/>
    <d v="2014-04-25T00:00:00"/>
    <n v="3"/>
    <s v="First Class"/>
    <s v="JW-15955"/>
    <x v="527"/>
    <x v="0"/>
    <s v="United States"/>
    <x v="4"/>
    <x v="4"/>
    <n v="98103"/>
    <x v="1"/>
    <s v="TEC-AC-10000521"/>
    <x v="2"/>
    <s v="Accessories"/>
    <s v="Verbatim Slim CD and DVD Storage Cases, 50/Pack"/>
    <n v="11.54"/>
    <n v="1"/>
    <n v="0"/>
    <n v="3.4619999999999997"/>
    <n v="8.0779999999999994"/>
  </r>
  <r>
    <n v="3714"/>
    <s v="CA-2014-166198"/>
    <n v="2014"/>
    <x v="81"/>
    <d v="2014-04-25T00:00:00"/>
    <n v="3"/>
    <s v="First Class"/>
    <s v="JW-15955"/>
    <x v="527"/>
    <x v="0"/>
    <s v="United States"/>
    <x v="4"/>
    <x v="4"/>
    <n v="98103"/>
    <x v="1"/>
    <s v="FUR-FU-10004622"/>
    <x v="0"/>
    <s v="Furnishings"/>
    <s v="Eldon Advantage Foldable Chair Mats for Low Pile Carpets"/>
    <n v="162.60000000000002"/>
    <n v="3"/>
    <n v="0"/>
    <n v="34.145999999999994"/>
    <n v="128.45400000000004"/>
  </r>
  <r>
    <n v="3715"/>
    <s v="CA-2011-135608"/>
    <n v="2011"/>
    <x v="589"/>
    <d v="2011-12-10T00:00:00"/>
    <n v="2"/>
    <s v="Second Class"/>
    <s v="JK-15625"/>
    <x v="600"/>
    <x v="0"/>
    <s v="United States"/>
    <x v="175"/>
    <x v="4"/>
    <n v="98502"/>
    <x v="1"/>
    <s v="OFF-PA-10001954"/>
    <x v="1"/>
    <s v="Paper"/>
    <s v="Xerox 1964"/>
    <n v="45.68"/>
    <n v="2"/>
    <n v="0"/>
    <n v="21.012799999999999"/>
    <n v="24.667200000000001"/>
  </r>
  <r>
    <n v="3716"/>
    <s v="CA-2011-135608"/>
    <n v="2011"/>
    <x v="589"/>
    <d v="2011-12-10T00:00:00"/>
    <n v="2"/>
    <s v="Second Class"/>
    <s v="JK-15625"/>
    <x v="600"/>
    <x v="0"/>
    <s v="United States"/>
    <x v="175"/>
    <x v="4"/>
    <n v="98502"/>
    <x v="1"/>
    <s v="FUR-CH-10002602"/>
    <x v="0"/>
    <s v="Chairs"/>
    <s v="DMI Arturo Collection Mission-style Design Wood Chair"/>
    <n v="603.91999999999996"/>
    <n v="5"/>
    <n v="0.2"/>
    <n v="45.294000000000011"/>
    <n v="558.62599999999998"/>
  </r>
  <r>
    <n v="3717"/>
    <s v="CA-2014-144568"/>
    <n v="2014"/>
    <x v="148"/>
    <d v="2014-06-03T00:00:00"/>
    <n v="4"/>
    <s v="Standard Class"/>
    <s v="JO-15550"/>
    <x v="270"/>
    <x v="2"/>
    <s v="United States"/>
    <x v="155"/>
    <x v="8"/>
    <n v="68104"/>
    <x v="2"/>
    <s v="OFF-FA-10004395"/>
    <x v="1"/>
    <s v="Fasteners"/>
    <s v="Plymouth Boxed Rubber Bands by Plymouth"/>
    <n v="23.55"/>
    <n v="5"/>
    <n v="0"/>
    <n v="1.1775000000000002"/>
    <n v="22.372500000000002"/>
  </r>
  <r>
    <n v="3718"/>
    <s v="CA-2013-142370"/>
    <n v="2013"/>
    <x v="251"/>
    <d v="2013-09-24T00:00:00"/>
    <n v="4"/>
    <s v="Standard Class"/>
    <s v="TP-21130"/>
    <x v="236"/>
    <x v="0"/>
    <s v="United States"/>
    <x v="38"/>
    <x v="32"/>
    <n v="31907"/>
    <x v="0"/>
    <s v="OFF-SU-10003002"/>
    <x v="1"/>
    <s v="Supplies"/>
    <s v="Letter Slitter"/>
    <n v="5.04"/>
    <n v="2"/>
    <n v="0"/>
    <n v="0.15120000000000022"/>
    <n v="4.8887999999999998"/>
  </r>
  <r>
    <n v="3719"/>
    <s v="CA-2013-142370"/>
    <n v="2013"/>
    <x v="251"/>
    <d v="2013-09-24T00:00:00"/>
    <n v="4"/>
    <s v="Standard Class"/>
    <s v="TP-21130"/>
    <x v="236"/>
    <x v="0"/>
    <s v="United States"/>
    <x v="38"/>
    <x v="32"/>
    <n v="31907"/>
    <x v="0"/>
    <s v="TEC-AC-10002926"/>
    <x v="2"/>
    <s v="Accessories"/>
    <s v="Logitech Wireless Marathon Mouse M705"/>
    <n v="249.95000000000002"/>
    <n v="5"/>
    <n v="0"/>
    <n v="107.47850000000001"/>
    <n v="142.47149999999999"/>
  </r>
  <r>
    <n v="3720"/>
    <s v="CA-2013-105900"/>
    <n v="2013"/>
    <x v="42"/>
    <d v="2013-09-24T00:00:00"/>
    <n v="6"/>
    <s v="Standard Class"/>
    <s v="BS-11590"/>
    <x v="29"/>
    <x v="1"/>
    <s v="United States"/>
    <x v="38"/>
    <x v="14"/>
    <n v="47201"/>
    <x v="2"/>
    <s v="OFF-AR-10002656"/>
    <x v="1"/>
    <s v="Art"/>
    <s v="Sanford Liquid Accent Highlighters"/>
    <n v="33.4"/>
    <n v="5"/>
    <n v="0"/>
    <n v="12.357999999999997"/>
    <n v="21.042000000000002"/>
  </r>
  <r>
    <n v="3721"/>
    <s v="CA-2013-151155"/>
    <n v="2013"/>
    <x v="887"/>
    <d v="2013-12-25T00:00:00"/>
    <n v="4"/>
    <s v="Standard Class"/>
    <s v="AB-10255"/>
    <x v="437"/>
    <x v="2"/>
    <s v="United States"/>
    <x v="25"/>
    <x v="35"/>
    <n v="39212"/>
    <x v="0"/>
    <s v="FUR-FU-10001918"/>
    <x v="0"/>
    <s v="Furnishings"/>
    <s v="C-Line Cubicle Keepers Polyproplyene Holder With Velcro Backings"/>
    <n v="18.920000000000002"/>
    <n v="4"/>
    <n v="0"/>
    <n v="7.3788000000000018"/>
    <n v="11.5412"/>
  </r>
  <r>
    <n v="3722"/>
    <s v="CA-2013-151155"/>
    <n v="2013"/>
    <x v="887"/>
    <d v="2013-12-25T00:00:00"/>
    <n v="4"/>
    <s v="Standard Class"/>
    <s v="AB-10255"/>
    <x v="437"/>
    <x v="2"/>
    <s v="United States"/>
    <x v="25"/>
    <x v="35"/>
    <n v="39212"/>
    <x v="0"/>
    <s v="OFF-BI-10003910"/>
    <x v="1"/>
    <s v="Binders"/>
    <s v="DXL Angle-View Binders with Locking Rings by Samsill"/>
    <n v="15.42"/>
    <n v="2"/>
    <n v="0"/>
    <n v="6.9390000000000001"/>
    <n v="8.4809999999999999"/>
  </r>
  <r>
    <n v="3723"/>
    <s v="CA-2014-144036"/>
    <n v="2014"/>
    <x v="903"/>
    <d v="2014-11-27T00:00:00"/>
    <n v="4"/>
    <s v="Standard Class"/>
    <s v="FO-14305"/>
    <x v="383"/>
    <x v="0"/>
    <s v="United States"/>
    <x v="12"/>
    <x v="5"/>
    <n v="77070"/>
    <x v="2"/>
    <s v="OFF-AR-10000122"/>
    <x v="1"/>
    <s v="Art"/>
    <s v="Newell 314"/>
    <n v="35.712000000000003"/>
    <n v="8"/>
    <n v="0.2"/>
    <n v="2.2319999999999958"/>
    <n v="33.480000000000004"/>
  </r>
  <r>
    <n v="3724"/>
    <s v="US-2011-169789"/>
    <n v="2011"/>
    <x v="125"/>
    <d v="2012-01-04T00:00:00"/>
    <n v="5"/>
    <s v="Standard Class"/>
    <s v="MF-17665"/>
    <x v="716"/>
    <x v="1"/>
    <s v="United States"/>
    <x v="42"/>
    <x v="16"/>
    <n v="85023"/>
    <x v="1"/>
    <s v="OFF-BI-10004600"/>
    <x v="1"/>
    <s v="Binders"/>
    <s v="Ibico Ibimaster 300 Manual Binding System"/>
    <n v="551.98500000000013"/>
    <n v="5"/>
    <n v="0.7"/>
    <n v="-459.98750000000018"/>
    <n v="1011.9725000000003"/>
  </r>
  <r>
    <n v="3725"/>
    <s v="CA-2014-127264"/>
    <n v="2014"/>
    <x v="355"/>
    <d v="2014-04-06T00:00:00"/>
    <n v="2"/>
    <s v="First Class"/>
    <s v="SA-20830"/>
    <x v="193"/>
    <x v="0"/>
    <s v="United States"/>
    <x v="22"/>
    <x v="10"/>
    <n v="60653"/>
    <x v="2"/>
    <s v="OFF-AR-10003045"/>
    <x v="1"/>
    <s v="Art"/>
    <s v="Prang Colored Pencils"/>
    <n v="7.0559999999999992"/>
    <n v="3"/>
    <n v="0.2"/>
    <n v="2.2050000000000001"/>
    <n v="4.8509999999999991"/>
  </r>
  <r>
    <n v="3726"/>
    <s v="CA-2013-151512"/>
    <n v="2013"/>
    <x v="482"/>
    <d v="2014-01-03T00:00:00"/>
    <n v="7"/>
    <s v="Standard Class"/>
    <s v="SH-19975"/>
    <x v="64"/>
    <x v="1"/>
    <s v="United States"/>
    <x v="60"/>
    <x v="22"/>
    <n v="80219"/>
    <x v="1"/>
    <s v="OFF-AP-10000252"/>
    <x v="1"/>
    <s v="Appliances"/>
    <s v="Harmony HEPA Quiet Air Purifiers"/>
    <n v="18.72"/>
    <n v="2"/>
    <n v="0.2"/>
    <n v="3.51"/>
    <n v="15.209999999999999"/>
  </r>
  <r>
    <n v="3727"/>
    <s v="CA-2013-165169"/>
    <n v="2013"/>
    <x v="410"/>
    <d v="2013-06-12T00:00:00"/>
    <n v="6"/>
    <s v="Standard Class"/>
    <s v="JL-15235"/>
    <x v="538"/>
    <x v="0"/>
    <s v="United States"/>
    <x v="46"/>
    <x v="13"/>
    <n v="19711"/>
    <x v="3"/>
    <s v="OFF-ST-10001496"/>
    <x v="1"/>
    <s v="Storage"/>
    <s v="Standard Rollaway File with Lock"/>
    <n v="360.38"/>
    <n v="2"/>
    <n v="0"/>
    <n v="93.698800000000006"/>
    <n v="266.68119999999999"/>
  </r>
  <r>
    <n v="3728"/>
    <s v="CA-2013-165169"/>
    <n v="2013"/>
    <x v="410"/>
    <d v="2013-06-12T00:00:00"/>
    <n v="6"/>
    <s v="Standard Class"/>
    <s v="JL-15235"/>
    <x v="538"/>
    <x v="0"/>
    <s v="United States"/>
    <x v="46"/>
    <x v="13"/>
    <n v="19711"/>
    <x v="3"/>
    <s v="OFF-AR-10000122"/>
    <x v="1"/>
    <s v="Art"/>
    <s v="Newell 314"/>
    <n v="11.16"/>
    <n v="2"/>
    <n v="0"/>
    <n v="2.7899999999999991"/>
    <n v="8.370000000000001"/>
  </r>
  <r>
    <n v="3729"/>
    <s v="CA-2013-165169"/>
    <n v="2013"/>
    <x v="410"/>
    <d v="2013-06-12T00:00:00"/>
    <n v="6"/>
    <s v="Standard Class"/>
    <s v="JL-15235"/>
    <x v="538"/>
    <x v="0"/>
    <s v="United States"/>
    <x v="46"/>
    <x v="13"/>
    <n v="19711"/>
    <x v="3"/>
    <s v="OFF-LA-10000407"/>
    <x v="1"/>
    <s v="Labels"/>
    <s v="Avery White Multi-Purpose Labels"/>
    <n v="14.940000000000001"/>
    <n v="3"/>
    <n v="0"/>
    <n v="6.8723999999999998"/>
    <n v="8.0676000000000023"/>
  </r>
  <r>
    <n v="3730"/>
    <s v="CA-2012-109575"/>
    <n v="2012"/>
    <x v="227"/>
    <d v="2012-09-23T00:00:00"/>
    <n v="5"/>
    <s v="Standard Class"/>
    <s v="KH-16630"/>
    <x v="175"/>
    <x v="1"/>
    <s v="United States"/>
    <x v="183"/>
    <x v="39"/>
    <n v="20735"/>
    <x v="3"/>
    <s v="OFF-ST-10004950"/>
    <x v="1"/>
    <s v="Storage"/>
    <s v="Acco Perma 3000 Stacking Storage Drawers"/>
    <n v="41.96"/>
    <n v="2"/>
    <n v="0"/>
    <n v="7.9724000000000004"/>
    <n v="33.9876"/>
  </r>
  <r>
    <n v="3731"/>
    <s v="CA-2012-109575"/>
    <n v="2012"/>
    <x v="227"/>
    <d v="2012-09-23T00:00:00"/>
    <n v="5"/>
    <s v="Standard Class"/>
    <s v="KH-16630"/>
    <x v="175"/>
    <x v="1"/>
    <s v="United States"/>
    <x v="183"/>
    <x v="39"/>
    <n v="20735"/>
    <x v="3"/>
    <s v="OFF-ST-10004123"/>
    <x v="1"/>
    <s v="Storage"/>
    <s v="Safco Industrial Wire Shelving System"/>
    <n v="636.86"/>
    <n v="7"/>
    <n v="0"/>
    <n v="0"/>
    <n v="636.86"/>
  </r>
  <r>
    <n v="3732"/>
    <s v="CA-2012-109575"/>
    <n v="2012"/>
    <x v="227"/>
    <d v="2012-09-23T00:00:00"/>
    <n v="5"/>
    <s v="Standard Class"/>
    <s v="KH-16630"/>
    <x v="175"/>
    <x v="1"/>
    <s v="United States"/>
    <x v="183"/>
    <x v="39"/>
    <n v="20735"/>
    <x v="3"/>
    <s v="TEC-PH-10000730"/>
    <x v="2"/>
    <s v="Phones"/>
    <s v="Samsung Galaxy S4 Active"/>
    <n v="499.99"/>
    <n v="1"/>
    <n v="0"/>
    <n v="129.99740000000003"/>
    <n v="369.99259999999998"/>
  </r>
  <r>
    <n v="3733"/>
    <s v="CA-2012-109575"/>
    <n v="2012"/>
    <x v="227"/>
    <d v="2012-09-23T00:00:00"/>
    <n v="5"/>
    <s v="Standard Class"/>
    <s v="KH-16630"/>
    <x v="175"/>
    <x v="1"/>
    <s v="United States"/>
    <x v="183"/>
    <x v="39"/>
    <n v="20735"/>
    <x v="3"/>
    <s v="TEC-PH-10000895"/>
    <x v="2"/>
    <s v="Phones"/>
    <s v="Polycom VVX 310 VoIP phone"/>
    <n v="1259.93"/>
    <n v="7"/>
    <n v="0"/>
    <n v="327.58180000000004"/>
    <n v="932.34820000000002"/>
  </r>
  <r>
    <n v="3734"/>
    <s v="CA-2012-109575"/>
    <n v="2012"/>
    <x v="227"/>
    <d v="2012-09-23T00:00:00"/>
    <n v="5"/>
    <s v="Standard Class"/>
    <s v="KH-16630"/>
    <x v="175"/>
    <x v="1"/>
    <s v="United States"/>
    <x v="183"/>
    <x v="39"/>
    <n v="20735"/>
    <x v="3"/>
    <s v="OFF-BI-10000962"/>
    <x v="1"/>
    <s v="Binders"/>
    <s v="Acco Flexible ACCOHIDE Square Ring Data Binder, Dark Blue, 11 1/2&quot; X 14&quot; 7/8&quot;"/>
    <n v="65.08"/>
    <n v="4"/>
    <n v="0"/>
    <n v="31.889199999999995"/>
    <n v="33.190800000000003"/>
  </r>
  <r>
    <n v="3735"/>
    <s v="CA-2014-168193"/>
    <n v="2014"/>
    <x v="904"/>
    <d v="2014-03-12T00:00:00"/>
    <n v="5"/>
    <s v="Second Class"/>
    <s v="RM-19750"/>
    <x v="717"/>
    <x v="0"/>
    <s v="United States"/>
    <x v="20"/>
    <x v="15"/>
    <n v="10011"/>
    <x v="3"/>
    <s v="OFF-PA-10002254"/>
    <x v="1"/>
    <s v="Paper"/>
    <s v="Xerox 1883"/>
    <n v="26.38"/>
    <n v="1"/>
    <n v="0"/>
    <n v="12.134799999999998"/>
    <n v="14.245200000000001"/>
  </r>
  <r>
    <n v="3736"/>
    <s v="CA-2014-168193"/>
    <n v="2014"/>
    <x v="904"/>
    <d v="2014-03-12T00:00:00"/>
    <n v="5"/>
    <s v="Second Class"/>
    <s v="RM-19750"/>
    <x v="717"/>
    <x v="0"/>
    <s v="United States"/>
    <x v="20"/>
    <x v="15"/>
    <n v="10011"/>
    <x v="3"/>
    <s v="FUR-FU-10002554"/>
    <x v="0"/>
    <s v="Furnishings"/>
    <s v="Westinghouse Floor Lamp with Metal Mesh Shade, Black"/>
    <n v="71.97"/>
    <n v="3"/>
    <n v="0"/>
    <n v="16.553099999999993"/>
    <n v="55.416900000000005"/>
  </r>
  <r>
    <n v="3737"/>
    <s v="CA-2013-115476"/>
    <n v="2013"/>
    <x v="716"/>
    <d v="2013-03-18T00:00:00"/>
    <n v="0"/>
    <s v="Same Day"/>
    <s v="VM-21835"/>
    <x v="718"/>
    <x v="0"/>
    <s v="United States"/>
    <x v="46"/>
    <x v="13"/>
    <n v="19711"/>
    <x v="3"/>
    <s v="TEC-PH-10000673"/>
    <x v="2"/>
    <s v="Phones"/>
    <s v="Plantronics Voyager Pro HD - Bluetooth Headset"/>
    <n v="129.97999999999999"/>
    <n v="2"/>
    <n v="0"/>
    <n v="62.3904"/>
    <n v="67.58959999999999"/>
  </r>
  <r>
    <n v="3738"/>
    <s v="CA-2013-115476"/>
    <n v="2013"/>
    <x v="716"/>
    <d v="2013-03-18T00:00:00"/>
    <n v="0"/>
    <s v="Same Day"/>
    <s v="VM-21835"/>
    <x v="718"/>
    <x v="0"/>
    <s v="United States"/>
    <x v="46"/>
    <x v="13"/>
    <n v="19711"/>
    <x v="3"/>
    <s v="OFF-BI-10000962"/>
    <x v="1"/>
    <s v="Binders"/>
    <s v="Acco Flexible ACCOHIDE Square Ring Data Binder, Dark Blue, 11 1/2&quot; X 14&quot; 7/8&quot;"/>
    <n v="32.54"/>
    <n v="2"/>
    <n v="0"/>
    <n v="15.944599999999998"/>
    <n v="16.595400000000001"/>
  </r>
  <r>
    <n v="3739"/>
    <s v="CA-2013-133340"/>
    <n v="2013"/>
    <x v="10"/>
    <d v="2013-12-14T00:00:00"/>
    <n v="4"/>
    <s v="Standard Class"/>
    <s v="LH-17155"/>
    <x v="109"/>
    <x v="0"/>
    <s v="United States"/>
    <x v="25"/>
    <x v="12"/>
    <n v="49201"/>
    <x v="2"/>
    <s v="TEC-PH-10003988"/>
    <x v="2"/>
    <s v="Phones"/>
    <s v="LF Elite 3D Dazzle Designer Hard Case Cover, Lf Stylus Pen and Wiper For Apple Iphone 5c Mini Lite"/>
    <n v="10.9"/>
    <n v="1"/>
    <n v="0"/>
    <n v="3.0520000000000005"/>
    <n v="7.8479999999999999"/>
  </r>
  <r>
    <n v="3740"/>
    <s v="CA-2013-133340"/>
    <n v="2013"/>
    <x v="10"/>
    <d v="2013-12-14T00:00:00"/>
    <n v="4"/>
    <s v="Standard Class"/>
    <s v="LH-17155"/>
    <x v="109"/>
    <x v="0"/>
    <s v="United States"/>
    <x v="25"/>
    <x v="12"/>
    <n v="49201"/>
    <x v="2"/>
    <s v="TEC-AC-10001109"/>
    <x v="2"/>
    <s v="Accessories"/>
    <s v="Logitech Trackman Marble Mouse"/>
    <n v="59.98"/>
    <n v="2"/>
    <n v="0"/>
    <n v="25.191600000000001"/>
    <n v="34.788399999999996"/>
  </r>
  <r>
    <n v="3741"/>
    <s v="CA-2013-133340"/>
    <n v="2013"/>
    <x v="10"/>
    <d v="2013-12-14T00:00:00"/>
    <n v="4"/>
    <s v="Standard Class"/>
    <s v="LH-17155"/>
    <x v="109"/>
    <x v="0"/>
    <s v="United States"/>
    <x v="25"/>
    <x v="12"/>
    <n v="49201"/>
    <x v="2"/>
    <s v="OFF-AP-10002311"/>
    <x v="1"/>
    <s v="Appliances"/>
    <s v="Holmes Replacement Filter for HEPA Air Cleaner, Very Large Room, HEPA Filter"/>
    <n v="61.929000000000002"/>
    <n v="1"/>
    <n v="0.1"/>
    <n v="23.395400000000002"/>
    <n v="38.5336"/>
  </r>
  <r>
    <n v="3742"/>
    <s v="CA-2013-137848"/>
    <n v="2013"/>
    <x v="804"/>
    <d v="2013-01-21T00:00:00"/>
    <n v="6"/>
    <s v="Standard Class"/>
    <s v="WB-21850"/>
    <x v="576"/>
    <x v="0"/>
    <s v="United States"/>
    <x v="20"/>
    <x v="15"/>
    <n v="10011"/>
    <x v="3"/>
    <s v="OFF-EN-10001137"/>
    <x v="1"/>
    <s v="Envelopes"/>
    <s v="#10 Gummed Flap White Envelopes, 100/Box"/>
    <n v="16.52"/>
    <n v="4"/>
    <n v="0"/>
    <n v="7.5991999999999997"/>
    <n v="8.9207999999999998"/>
  </r>
  <r>
    <n v="3743"/>
    <s v="CA-2013-137848"/>
    <n v="2013"/>
    <x v="804"/>
    <d v="2013-01-21T00:00:00"/>
    <n v="6"/>
    <s v="Standard Class"/>
    <s v="WB-21850"/>
    <x v="576"/>
    <x v="0"/>
    <s v="United States"/>
    <x v="20"/>
    <x v="15"/>
    <n v="10011"/>
    <x v="3"/>
    <s v="OFF-PA-10004285"/>
    <x v="1"/>
    <s v="Paper"/>
    <s v="Xerox 1959"/>
    <n v="60.12"/>
    <n v="9"/>
    <n v="0"/>
    <n v="28.857599999999998"/>
    <n v="31.2624"/>
  </r>
  <r>
    <n v="3744"/>
    <s v="CA-2013-137848"/>
    <n v="2013"/>
    <x v="804"/>
    <d v="2013-01-21T00:00:00"/>
    <n v="6"/>
    <s v="Standard Class"/>
    <s v="WB-21850"/>
    <x v="576"/>
    <x v="0"/>
    <s v="United States"/>
    <x v="20"/>
    <x v="15"/>
    <n v="10011"/>
    <x v="3"/>
    <s v="OFF-BI-10002225"/>
    <x v="1"/>
    <s v="Binders"/>
    <s v="Square Ring Data Binders, Rigid 75 Pt. Covers, 11&quot; x 14-7/8&quot;"/>
    <n v="49.536000000000001"/>
    <n v="3"/>
    <n v="0.2"/>
    <n v="17.337599999999998"/>
    <n v="32.198400000000007"/>
  </r>
  <r>
    <n v="3745"/>
    <s v="CA-2011-113047"/>
    <n v="2011"/>
    <x v="745"/>
    <d v="2011-10-24T00:00:00"/>
    <n v="0"/>
    <s v="Same Day"/>
    <s v="AP-10915"/>
    <x v="275"/>
    <x v="0"/>
    <s v="United States"/>
    <x v="371"/>
    <x v="20"/>
    <n v="29730"/>
    <x v="0"/>
    <s v="OFF-FA-10002763"/>
    <x v="1"/>
    <s v="Fasteners"/>
    <s v="Advantus Map Pennant Flags and Round Head Tacks"/>
    <n v="11.850000000000001"/>
    <n v="3"/>
    <n v="0"/>
    <n v="3.7919999999999994"/>
    <n v="8.0580000000000016"/>
  </r>
  <r>
    <n v="3746"/>
    <s v="CA-2013-149979"/>
    <n v="2013"/>
    <x v="713"/>
    <d v="2013-09-29T00:00:00"/>
    <n v="5"/>
    <s v="Second Class"/>
    <s v="RA-19915"/>
    <x v="154"/>
    <x v="0"/>
    <s v="United States"/>
    <x v="38"/>
    <x v="32"/>
    <n v="31907"/>
    <x v="0"/>
    <s v="OFF-ST-10003058"/>
    <x v="1"/>
    <s v="Storage"/>
    <s v="Eldon Mobile Mega Data Cart  Mega Stackable  Add-On Trays"/>
    <n v="118.25"/>
    <n v="5"/>
    <n v="0"/>
    <n v="34.292499999999997"/>
    <n v="83.95750000000001"/>
  </r>
  <r>
    <n v="3747"/>
    <s v="CA-2013-149979"/>
    <n v="2013"/>
    <x v="713"/>
    <d v="2013-09-29T00:00:00"/>
    <n v="5"/>
    <s v="Second Class"/>
    <s v="RA-19915"/>
    <x v="154"/>
    <x v="0"/>
    <s v="United States"/>
    <x v="38"/>
    <x v="32"/>
    <n v="31907"/>
    <x v="0"/>
    <s v="FUR-CH-10002084"/>
    <x v="0"/>
    <s v="Chairs"/>
    <s v="Hon Mobius Operator's Chair"/>
    <n v="368.96999999999997"/>
    <n v="3"/>
    <n v="0"/>
    <n v="81.173400000000001"/>
    <n v="287.79659999999996"/>
  </r>
  <r>
    <n v="3748"/>
    <s v="CA-2014-161956"/>
    <n v="2014"/>
    <x v="151"/>
    <d v="2014-08-30T00:00:00"/>
    <n v="2"/>
    <s v="Second Class"/>
    <s v="DR-12880"/>
    <x v="112"/>
    <x v="1"/>
    <s v="United States"/>
    <x v="75"/>
    <x v="1"/>
    <n v="90301"/>
    <x v="1"/>
    <s v="FUR-FU-10002937"/>
    <x v="0"/>
    <s v="Furnishings"/>
    <s v="GE 48&quot; Fluorescent Tube, Cool White Energy Saver, 34 Watts, 30/Box"/>
    <n v="198.46"/>
    <n v="2"/>
    <n v="0"/>
    <n v="99.23"/>
    <n v="99.23"/>
  </r>
  <r>
    <n v="3749"/>
    <s v="CA-2014-161956"/>
    <n v="2014"/>
    <x v="151"/>
    <d v="2014-08-30T00:00:00"/>
    <n v="2"/>
    <s v="Second Class"/>
    <s v="DR-12880"/>
    <x v="112"/>
    <x v="1"/>
    <s v="United States"/>
    <x v="75"/>
    <x v="1"/>
    <n v="90301"/>
    <x v="1"/>
    <s v="OFF-AP-10001242"/>
    <x v="1"/>
    <s v="Appliances"/>
    <s v="APC 7 Outlet Network SurgeArrest Surge Protector"/>
    <n v="321.92"/>
    <n v="4"/>
    <n v="0"/>
    <n v="96.575999999999993"/>
    <n v="225.34400000000002"/>
  </r>
  <r>
    <n v="3750"/>
    <s v="CA-2014-161956"/>
    <n v="2014"/>
    <x v="151"/>
    <d v="2014-08-30T00:00:00"/>
    <n v="2"/>
    <s v="Second Class"/>
    <s v="DR-12880"/>
    <x v="112"/>
    <x v="1"/>
    <s v="United States"/>
    <x v="75"/>
    <x v="1"/>
    <n v="90301"/>
    <x v="1"/>
    <s v="TEC-CO-10001571"/>
    <x v="2"/>
    <s v="Copiers"/>
    <s v="Sharp 1540cs Digital Laser Copier"/>
    <n v="879.98400000000004"/>
    <n v="2"/>
    <n v="0.2"/>
    <n v="329.99400000000003"/>
    <n v="549.99"/>
  </r>
  <r>
    <n v="3751"/>
    <s v="CA-2014-161956"/>
    <n v="2014"/>
    <x v="151"/>
    <d v="2014-08-30T00:00:00"/>
    <n v="2"/>
    <s v="Second Class"/>
    <s v="DR-12880"/>
    <x v="112"/>
    <x v="1"/>
    <s v="United States"/>
    <x v="75"/>
    <x v="1"/>
    <n v="90301"/>
    <x v="1"/>
    <s v="OFF-SU-10002503"/>
    <x v="1"/>
    <s v="Supplies"/>
    <s v="Acme Preferred Stainless Steel Scissors"/>
    <n v="28.4"/>
    <n v="5"/>
    <n v="0"/>
    <n v="8.2359999999999989"/>
    <n v="20.164000000000001"/>
  </r>
  <r>
    <n v="3752"/>
    <s v="CA-2014-161956"/>
    <n v="2014"/>
    <x v="151"/>
    <d v="2014-08-30T00:00:00"/>
    <n v="2"/>
    <s v="Second Class"/>
    <s v="DR-12880"/>
    <x v="112"/>
    <x v="1"/>
    <s v="United States"/>
    <x v="75"/>
    <x v="1"/>
    <n v="90301"/>
    <x v="1"/>
    <s v="FUR-CH-10004886"/>
    <x v="0"/>
    <s v="Chairs"/>
    <s v="Bevis Steel Folding Chairs"/>
    <n v="230.28000000000003"/>
    <n v="3"/>
    <n v="0.2"/>
    <n v="23.027999999999992"/>
    <n v="207.25200000000004"/>
  </r>
  <r>
    <n v="3753"/>
    <s v="CA-2014-161956"/>
    <n v="2014"/>
    <x v="151"/>
    <d v="2014-08-30T00:00:00"/>
    <n v="2"/>
    <s v="Second Class"/>
    <s v="DR-12880"/>
    <x v="112"/>
    <x v="1"/>
    <s v="United States"/>
    <x v="75"/>
    <x v="1"/>
    <n v="90301"/>
    <x v="1"/>
    <s v="OFF-PA-10001289"/>
    <x v="1"/>
    <s v="Paper"/>
    <s v="White Computer Printout Paper by Universal"/>
    <n v="116.28"/>
    <n v="3"/>
    <n v="0"/>
    <n v="56.977199999999996"/>
    <n v="59.302800000000005"/>
  </r>
  <r>
    <n v="3754"/>
    <s v="CA-2014-161956"/>
    <n v="2014"/>
    <x v="151"/>
    <d v="2014-08-30T00:00:00"/>
    <n v="2"/>
    <s v="Second Class"/>
    <s v="DR-12880"/>
    <x v="112"/>
    <x v="1"/>
    <s v="United States"/>
    <x v="75"/>
    <x v="1"/>
    <n v="90301"/>
    <x v="1"/>
    <s v="OFF-BI-10003650"/>
    <x v="1"/>
    <s v="Binders"/>
    <s v="GBC DocuBind 300 Electric Binding Machine"/>
    <n v="841.5680000000001"/>
    <n v="2"/>
    <n v="0.2"/>
    <n v="294.54879999999991"/>
    <n v="547.01920000000018"/>
  </r>
  <r>
    <n v="3755"/>
    <s v="CA-2014-161956"/>
    <n v="2014"/>
    <x v="151"/>
    <d v="2014-08-30T00:00:00"/>
    <n v="2"/>
    <s v="Second Class"/>
    <s v="DR-12880"/>
    <x v="112"/>
    <x v="1"/>
    <s v="United States"/>
    <x v="75"/>
    <x v="1"/>
    <n v="90301"/>
    <x v="1"/>
    <s v="OFF-ST-10001370"/>
    <x v="1"/>
    <s v="Storage"/>
    <s v="Sensible Storage WireTech Storage Systems"/>
    <n v="354.90000000000003"/>
    <n v="5"/>
    <n v="0"/>
    <n v="17.744999999999962"/>
    <n v="337.15500000000009"/>
  </r>
  <r>
    <n v="3756"/>
    <s v="CA-2013-116799"/>
    <n v="2013"/>
    <x v="840"/>
    <d v="2013-03-07T00:00:00"/>
    <n v="3"/>
    <s v="First Class"/>
    <s v="JG-15310"/>
    <x v="684"/>
    <x v="1"/>
    <s v="United States"/>
    <x v="372"/>
    <x v="5"/>
    <n v="79762"/>
    <x v="2"/>
    <s v="OFF-PA-10001892"/>
    <x v="1"/>
    <s v="Paper"/>
    <s v="Rediform Wirebound &quot;Phone Memo&quot; Message Book, 11 x 5-3/4"/>
    <n v="42.783999999999999"/>
    <n v="7"/>
    <n v="0.2"/>
    <n v="15.509199999999998"/>
    <n v="27.274799999999999"/>
  </r>
  <r>
    <n v="3757"/>
    <s v="CA-2013-116799"/>
    <n v="2013"/>
    <x v="840"/>
    <d v="2013-03-07T00:00:00"/>
    <n v="3"/>
    <s v="First Class"/>
    <s v="JG-15310"/>
    <x v="684"/>
    <x v="1"/>
    <s v="United States"/>
    <x v="372"/>
    <x v="5"/>
    <n v="79762"/>
    <x v="2"/>
    <s v="FUR-CH-10004983"/>
    <x v="0"/>
    <s v="Chairs"/>
    <s v="Office Star - Mid Back Dual function Ergonomic High Back Chair with 2-Way Adjustable Arms"/>
    <n v="563.42999999999984"/>
    <n v="5"/>
    <n v="0.3"/>
    <n v="-56.343000000000018"/>
    <n v="619.77299999999991"/>
  </r>
  <r>
    <n v="3758"/>
    <s v="CA-2013-111283"/>
    <n v="2013"/>
    <x v="905"/>
    <d v="2013-03-05T00:00:00"/>
    <n v="4"/>
    <s v="Standard Class"/>
    <s v="LC-16870"/>
    <x v="48"/>
    <x v="0"/>
    <s v="United States"/>
    <x v="46"/>
    <x v="24"/>
    <n v="43055"/>
    <x v="3"/>
    <s v="OFF-AR-10001615"/>
    <x v="1"/>
    <s v="Art"/>
    <s v="Newell 34"/>
    <n v="111.104"/>
    <n v="7"/>
    <n v="0.2"/>
    <n v="8.3328000000000024"/>
    <n v="102.77119999999999"/>
  </r>
  <r>
    <n v="3759"/>
    <s v="CA-2012-167745"/>
    <n v="2012"/>
    <x v="227"/>
    <d v="2012-09-23T00:00:00"/>
    <n v="5"/>
    <s v="Standard Class"/>
    <s v="GB-14530"/>
    <x v="334"/>
    <x v="1"/>
    <s v="United States"/>
    <x v="1"/>
    <x v="1"/>
    <n v="90049"/>
    <x v="1"/>
    <s v="OFF-AR-10003602"/>
    <x v="1"/>
    <s v="Art"/>
    <s v="Quartet Omega Colored Chalk, 12/Pack"/>
    <n v="11.68"/>
    <n v="2"/>
    <n v="0"/>
    <n v="5.4895999999999994"/>
    <n v="6.1904000000000003"/>
  </r>
  <r>
    <n v="3760"/>
    <s v="CA-2012-167745"/>
    <n v="2012"/>
    <x v="227"/>
    <d v="2012-09-23T00:00:00"/>
    <n v="5"/>
    <s v="Standard Class"/>
    <s v="GB-14530"/>
    <x v="334"/>
    <x v="1"/>
    <s v="United States"/>
    <x v="1"/>
    <x v="1"/>
    <n v="90049"/>
    <x v="1"/>
    <s v="OFF-SU-10004782"/>
    <x v="1"/>
    <s v="Supplies"/>
    <s v="Elite 5&quot; Scissors"/>
    <n v="16.899999999999999"/>
    <n v="2"/>
    <n v="0"/>
    <n v="5.0699999999999985"/>
    <n v="11.83"/>
  </r>
  <r>
    <n v="3761"/>
    <s v="CA-2012-167745"/>
    <n v="2012"/>
    <x v="227"/>
    <d v="2012-09-23T00:00:00"/>
    <n v="5"/>
    <s v="Standard Class"/>
    <s v="GB-14530"/>
    <x v="334"/>
    <x v="1"/>
    <s v="United States"/>
    <x v="1"/>
    <x v="1"/>
    <n v="90049"/>
    <x v="1"/>
    <s v="FUR-FU-10001591"/>
    <x v="0"/>
    <s v="Furnishings"/>
    <s v="Advantus Panel Wall Certificate Holder - 8.5x11"/>
    <n v="24.4"/>
    <n v="2"/>
    <n v="0"/>
    <n v="10.248000000000001"/>
    <n v="14.151999999999997"/>
  </r>
  <r>
    <n v="3762"/>
    <s v="CA-2014-104577"/>
    <n v="2014"/>
    <x v="605"/>
    <d v="2014-05-18T00:00:00"/>
    <n v="5"/>
    <s v="Standard Class"/>
    <s v="CK-12205"/>
    <x v="237"/>
    <x v="0"/>
    <s v="United States"/>
    <x v="231"/>
    <x v="31"/>
    <n v="2149"/>
    <x v="3"/>
    <s v="OFF-PA-10000659"/>
    <x v="1"/>
    <s v="Paper"/>
    <s v="TOPS Carbonless Receipt Book, Four 2-3/4 x 7-1/4 Money Receipts per Page"/>
    <n v="87.6"/>
    <n v="5"/>
    <n v="0"/>
    <n v="42.047999999999995"/>
    <n v="45.552"/>
  </r>
  <r>
    <n v="3763"/>
    <s v="CA-2013-156251"/>
    <n v="2013"/>
    <x v="572"/>
    <d v="2013-08-19T00:00:00"/>
    <n v="5"/>
    <s v="Second Class"/>
    <s v="TS-21160"/>
    <x v="378"/>
    <x v="1"/>
    <s v="United States"/>
    <x v="373"/>
    <x v="6"/>
    <n v="53214"/>
    <x v="2"/>
    <s v="FUR-BO-10001337"/>
    <x v="0"/>
    <s v="Bookcases"/>
    <s v="O'Sullivan Living Dimensions 2-Shelf Bookcases"/>
    <n v="241.96"/>
    <n v="2"/>
    <n v="0"/>
    <n v="24.195999999999998"/>
    <n v="217.76400000000001"/>
  </r>
  <r>
    <n v="3764"/>
    <s v="CA-2013-156251"/>
    <n v="2013"/>
    <x v="572"/>
    <d v="2013-08-19T00:00:00"/>
    <n v="5"/>
    <s v="Second Class"/>
    <s v="TS-21160"/>
    <x v="378"/>
    <x v="1"/>
    <s v="United States"/>
    <x v="373"/>
    <x v="6"/>
    <n v="53214"/>
    <x v="2"/>
    <s v="OFF-BI-10003529"/>
    <x v="1"/>
    <s v="Binders"/>
    <s v="Avery Round Ring Poly Binders"/>
    <n v="8.52"/>
    <n v="3"/>
    <n v="0"/>
    <n v="4.1747999999999994"/>
    <n v="4.3452000000000002"/>
  </r>
  <r>
    <n v="3765"/>
    <s v="CA-2014-125878"/>
    <n v="2014"/>
    <x v="906"/>
    <d v="2014-03-03T00:00:00"/>
    <n v="5"/>
    <s v="Standard Class"/>
    <s v="MH-18025"/>
    <x v="659"/>
    <x v="0"/>
    <s v="United States"/>
    <x v="22"/>
    <x v="10"/>
    <n v="60623"/>
    <x v="2"/>
    <s v="OFF-BI-10002609"/>
    <x v="1"/>
    <s v="Binders"/>
    <s v="Avery Hidden Tab Dividers for Binding Systems"/>
    <n v="1.7879999999999996"/>
    <n v="3"/>
    <n v="0.8"/>
    <n v="-3.0396000000000001"/>
    <n v="4.8275999999999994"/>
  </r>
  <r>
    <n v="3766"/>
    <s v="CA-2013-163153"/>
    <n v="2013"/>
    <x v="844"/>
    <d v="2013-03-26T00:00:00"/>
    <n v="4"/>
    <s v="Standard Class"/>
    <s v="DM-12955"/>
    <x v="678"/>
    <x v="1"/>
    <s v="United States"/>
    <x v="12"/>
    <x v="5"/>
    <n v="77036"/>
    <x v="2"/>
    <s v="FUR-TA-10004767"/>
    <x v="0"/>
    <s v="Tables"/>
    <s v="Safco Drafting Table"/>
    <n v="99.372"/>
    <n v="2"/>
    <n v="0.3"/>
    <n v="-1.4196000000000097"/>
    <n v="100.79160000000002"/>
  </r>
  <r>
    <n v="3767"/>
    <s v="CA-2013-163153"/>
    <n v="2013"/>
    <x v="844"/>
    <d v="2013-03-26T00:00:00"/>
    <n v="4"/>
    <s v="Standard Class"/>
    <s v="DM-12955"/>
    <x v="678"/>
    <x v="1"/>
    <s v="United States"/>
    <x v="12"/>
    <x v="5"/>
    <n v="77036"/>
    <x v="2"/>
    <s v="OFF-AR-10001868"/>
    <x v="1"/>
    <s v="Art"/>
    <s v="Prang Dustless Chalk Sticks"/>
    <n v="1.3440000000000001"/>
    <n v="1"/>
    <n v="0.2"/>
    <n v="0.504"/>
    <n v="0.84000000000000008"/>
  </r>
  <r>
    <n v="3768"/>
    <s v="CA-2012-103205"/>
    <n v="2012"/>
    <x v="575"/>
    <d v="2012-12-10T00:00:00"/>
    <n v="2"/>
    <s v="Second Class"/>
    <s v="JJ-15760"/>
    <x v="342"/>
    <x v="2"/>
    <s v="United States"/>
    <x v="12"/>
    <x v="5"/>
    <n v="77036"/>
    <x v="2"/>
    <s v="TEC-PH-10004896"/>
    <x v="2"/>
    <s v="Phones"/>
    <s v="Nokia Lumia 521 (T-Mobile)"/>
    <n v="119.96000000000001"/>
    <n v="5"/>
    <n v="0.2"/>
    <n v="11.996000000000002"/>
    <n v="107.964"/>
  </r>
  <r>
    <n v="3769"/>
    <s v="CA-2011-153913"/>
    <n v="2011"/>
    <x v="757"/>
    <d v="2011-12-20T00:00:00"/>
    <n v="4"/>
    <s v="Second Class"/>
    <s v="KB-16585"/>
    <x v="10"/>
    <x v="1"/>
    <s v="United States"/>
    <x v="146"/>
    <x v="2"/>
    <n v="33012"/>
    <x v="0"/>
    <s v="FUR-CH-10000988"/>
    <x v="0"/>
    <s v="Chairs"/>
    <s v="Hon Olson Stacker Stools"/>
    <n v="1013.8320000000001"/>
    <n v="9"/>
    <n v="0.2"/>
    <n v="101.38319999999999"/>
    <n v="912.44880000000012"/>
  </r>
  <r>
    <n v="3770"/>
    <s v="CA-2011-153913"/>
    <n v="2011"/>
    <x v="757"/>
    <d v="2011-12-20T00:00:00"/>
    <n v="4"/>
    <s v="Second Class"/>
    <s v="KB-16585"/>
    <x v="10"/>
    <x v="1"/>
    <s v="United States"/>
    <x v="146"/>
    <x v="2"/>
    <n v="33012"/>
    <x v="0"/>
    <s v="OFF-FA-10000490"/>
    <x v="1"/>
    <s v="Fasteners"/>
    <s v="OIC Binder Clips, Mini, 1/4&quot; Capacity, Black"/>
    <n v="1.984"/>
    <n v="2"/>
    <n v="0.2"/>
    <n v="0.66959999999999997"/>
    <n v="1.3144"/>
  </r>
  <r>
    <n v="3771"/>
    <s v="CA-2013-155530"/>
    <n v="2013"/>
    <x v="907"/>
    <d v="2013-12-22T00:00:00"/>
    <n v="4"/>
    <s v="Standard Class"/>
    <s v="CM-12160"/>
    <x v="380"/>
    <x v="0"/>
    <s v="United States"/>
    <x v="8"/>
    <x v="1"/>
    <n v="94122"/>
    <x v="1"/>
    <s v="FUR-TA-10004256"/>
    <x v="0"/>
    <s v="Tables"/>
    <s v="Bretford “Just In Time” Height-Adjustable Multi-Task Work Tables"/>
    <n v="2003.52"/>
    <n v="6"/>
    <n v="0.2"/>
    <n v="-325.57200000000023"/>
    <n v="2329.0920000000001"/>
  </r>
  <r>
    <n v="3772"/>
    <s v="US-2013-101196"/>
    <n v="2013"/>
    <x v="536"/>
    <d v="2013-05-18T00:00:00"/>
    <n v="5"/>
    <s v="Standard Class"/>
    <s v="FM-14215"/>
    <x v="524"/>
    <x v="1"/>
    <s v="United States"/>
    <x v="10"/>
    <x v="9"/>
    <n v="19140"/>
    <x v="3"/>
    <s v="OFF-ST-10004804"/>
    <x v="1"/>
    <s v="Storage"/>
    <s v="Belkin 19&quot; Vented Equipment Shelf, Black"/>
    <n v="82.367999999999995"/>
    <n v="2"/>
    <n v="0.2"/>
    <n v="-19.562399999999997"/>
    <n v="101.93039999999999"/>
  </r>
  <r>
    <n v="3773"/>
    <s v="CA-2011-115357"/>
    <n v="2011"/>
    <x v="908"/>
    <d v="2011-08-11T00:00:00"/>
    <n v="5"/>
    <s v="Second Class"/>
    <s v="RF-19735"/>
    <x v="288"/>
    <x v="0"/>
    <s v="United States"/>
    <x v="29"/>
    <x v="20"/>
    <n v="29203"/>
    <x v="0"/>
    <s v="TEC-AC-10000023"/>
    <x v="2"/>
    <s v="Accessories"/>
    <s v="Maxell 74 Minute CD-R Spindle, 50/Pack"/>
    <n v="62.91"/>
    <n v="3"/>
    <n v="0"/>
    <n v="22.647599999999997"/>
    <n v="40.2624"/>
  </r>
  <r>
    <n v="3774"/>
    <s v="US-2011-102715"/>
    <n v="2011"/>
    <x v="909"/>
    <d v="2011-04-13T00:00:00"/>
    <n v="2"/>
    <s v="Second Class"/>
    <s v="JK-15370"/>
    <x v="271"/>
    <x v="0"/>
    <s v="United States"/>
    <x v="100"/>
    <x v="2"/>
    <n v="33180"/>
    <x v="0"/>
    <s v="OFF-FA-10001332"/>
    <x v="1"/>
    <s v="Fasteners"/>
    <s v="Acco Banker's Clasps, 5 3/4&quot;-Long"/>
    <n v="6.911999999999999"/>
    <n v="3"/>
    <n v="0.2"/>
    <n v="2.3327999999999998"/>
    <n v="4.5791999999999993"/>
  </r>
  <r>
    <n v="3775"/>
    <s v="US-2011-102715"/>
    <n v="2011"/>
    <x v="909"/>
    <d v="2011-04-13T00:00:00"/>
    <n v="2"/>
    <s v="Second Class"/>
    <s v="JK-15370"/>
    <x v="271"/>
    <x v="0"/>
    <s v="United States"/>
    <x v="100"/>
    <x v="2"/>
    <n v="33180"/>
    <x v="0"/>
    <s v="TEC-AC-10002001"/>
    <x v="2"/>
    <s v="Accessories"/>
    <s v="Logitech Wireless Gaming Headset G930"/>
    <n v="383.97600000000006"/>
    <n v="3"/>
    <n v="0.2"/>
    <n v="81.59490000000001"/>
    <n v="302.38110000000006"/>
  </r>
  <r>
    <n v="3776"/>
    <s v="US-2011-102715"/>
    <n v="2011"/>
    <x v="909"/>
    <d v="2011-04-13T00:00:00"/>
    <n v="2"/>
    <s v="Second Class"/>
    <s v="JK-15370"/>
    <x v="271"/>
    <x v="0"/>
    <s v="United States"/>
    <x v="100"/>
    <x v="2"/>
    <n v="33180"/>
    <x v="0"/>
    <s v="OFF-PA-10000029"/>
    <x v="1"/>
    <s v="Paper"/>
    <s v="Xerox 224"/>
    <n v="10.368000000000002"/>
    <n v="2"/>
    <n v="0.2"/>
    <n v="3.6288"/>
    <n v="6.7392000000000021"/>
  </r>
  <r>
    <n v="3777"/>
    <s v="US-2011-102715"/>
    <n v="2011"/>
    <x v="909"/>
    <d v="2011-04-13T00:00:00"/>
    <n v="2"/>
    <s v="Second Class"/>
    <s v="JK-15370"/>
    <x v="271"/>
    <x v="0"/>
    <s v="United States"/>
    <x v="100"/>
    <x v="2"/>
    <n v="33180"/>
    <x v="0"/>
    <s v="TEC-AC-10001874"/>
    <x v="2"/>
    <s v="Accessories"/>
    <s v="Logitech Wireless Anywhere Mouse MX for PC and Mac"/>
    <n v="335.94400000000002"/>
    <n v="7"/>
    <n v="0.2"/>
    <n v="41.992999999999995"/>
    <n v="293.95100000000002"/>
  </r>
  <r>
    <n v="3778"/>
    <s v="CA-2012-107937"/>
    <n v="2012"/>
    <x v="910"/>
    <d v="2012-05-08T00:00:00"/>
    <n v="5"/>
    <s v="Standard Class"/>
    <s v="JB-16045"/>
    <x v="674"/>
    <x v="2"/>
    <s v="United States"/>
    <x v="374"/>
    <x v="1"/>
    <n v="91911"/>
    <x v="1"/>
    <s v="FUR-FU-10002298"/>
    <x v="0"/>
    <s v="Furnishings"/>
    <s v="Rubbermaid ClusterMat Chairmats, Mat Size- 66&quot; x 60&quot;, Lip 20&quot; x 11&quot; -90 Degree Angle"/>
    <n v="665.88"/>
    <n v="6"/>
    <n v="0"/>
    <n v="106.54079999999999"/>
    <n v="559.33920000000001"/>
  </r>
  <r>
    <n v="3779"/>
    <s v="US-2014-148768"/>
    <n v="2014"/>
    <x v="329"/>
    <d v="2014-12-03T00:00:00"/>
    <n v="2"/>
    <s v="Second Class"/>
    <s v="PN-18775"/>
    <x v="43"/>
    <x v="2"/>
    <s v="United States"/>
    <x v="100"/>
    <x v="2"/>
    <n v="33180"/>
    <x v="0"/>
    <s v="TEC-PH-10002564"/>
    <x v="2"/>
    <s v="Phones"/>
    <s v="OtterBox Defender Series Case - Samsung Galaxy S4"/>
    <n v="71.975999999999999"/>
    <n v="3"/>
    <n v="0.2"/>
    <n v="8.9969999999999892"/>
    <n v="62.979000000000013"/>
  </r>
  <r>
    <n v="3780"/>
    <s v="CA-2014-118521"/>
    <n v="2014"/>
    <x v="911"/>
    <d v="2014-02-21T00:00:00"/>
    <n v="4"/>
    <s v="Standard Class"/>
    <s v="LF-17185"/>
    <x v="166"/>
    <x v="0"/>
    <s v="United States"/>
    <x v="20"/>
    <x v="15"/>
    <n v="10035"/>
    <x v="3"/>
    <s v="OFF-PA-10003465"/>
    <x v="1"/>
    <s v="Paper"/>
    <s v="Xerox 1912"/>
    <n v="37.94"/>
    <n v="2"/>
    <n v="0"/>
    <n v="18.211199999999998"/>
    <n v="19.7288"/>
  </r>
  <r>
    <n v="3781"/>
    <s v="CA-2011-149643"/>
    <n v="2011"/>
    <x v="912"/>
    <d v="2011-11-20T00:00:00"/>
    <n v="4"/>
    <s v="Standard Class"/>
    <s v="RH-19510"/>
    <x v="563"/>
    <x v="2"/>
    <s v="United States"/>
    <x v="375"/>
    <x v="41"/>
    <n v="66502"/>
    <x v="2"/>
    <s v="TEC-PH-10000038"/>
    <x v="2"/>
    <s v="Phones"/>
    <s v="Jawbone MINI JAMBOX Wireless Bluetooth Speaker"/>
    <n v="273.95999999999998"/>
    <n v="2"/>
    <n v="0"/>
    <n v="10.958399999999983"/>
    <n v="263.0016"/>
  </r>
  <r>
    <n v="3782"/>
    <s v="CA-2012-135314"/>
    <n v="2012"/>
    <x v="584"/>
    <d v="2012-07-14T00:00:00"/>
    <n v="5"/>
    <s v="Second Class"/>
    <s v="MC-17575"/>
    <x v="430"/>
    <x v="0"/>
    <s v="United States"/>
    <x v="10"/>
    <x v="9"/>
    <n v="19120"/>
    <x v="3"/>
    <s v="TEC-PH-10003072"/>
    <x v="2"/>
    <s v="Phones"/>
    <s v="Panasonic KX-TG9541B DECT 6.0 Digital 2-Line Expandable Cordless Phone With Digital Answering System"/>
    <n v="269.98199999999997"/>
    <n v="3"/>
    <n v="0.4"/>
    <n v="40.497299999999996"/>
    <n v="229.48469999999998"/>
  </r>
  <r>
    <n v="3783"/>
    <s v="CA-2014-165204"/>
    <n v="2014"/>
    <x v="38"/>
    <d v="2014-11-17T00:00:00"/>
    <n v="3"/>
    <s v="Second Class"/>
    <s v="MN-17935"/>
    <x v="438"/>
    <x v="0"/>
    <s v="United States"/>
    <x v="26"/>
    <x v="18"/>
    <n v="38109"/>
    <x v="0"/>
    <s v="OFF-PA-10003424"/>
    <x v="1"/>
    <s v="Paper"/>
    <s v="&quot;While you Were Out&quot; Message Book, One Form per Page"/>
    <n v="8.9039999999999999"/>
    <n v="3"/>
    <n v="0.2"/>
    <n v="3.3389999999999995"/>
    <n v="5.5650000000000004"/>
  </r>
  <r>
    <n v="3784"/>
    <s v="CA-2014-165204"/>
    <n v="2014"/>
    <x v="38"/>
    <d v="2014-11-17T00:00:00"/>
    <n v="3"/>
    <s v="Second Class"/>
    <s v="MN-17935"/>
    <x v="438"/>
    <x v="0"/>
    <s v="United States"/>
    <x v="26"/>
    <x v="18"/>
    <n v="38109"/>
    <x v="0"/>
    <s v="OFF-ST-10003716"/>
    <x v="1"/>
    <s v="Storage"/>
    <s v="Tennsco Double-Tier Lockers"/>
    <n v="720.06400000000008"/>
    <n v="4"/>
    <n v="0.2"/>
    <n v="-63.005600000000015"/>
    <n v="783.06960000000004"/>
  </r>
  <r>
    <n v="3785"/>
    <s v="CA-2014-125752"/>
    <n v="2014"/>
    <x v="689"/>
    <d v="2014-08-05T00:00:00"/>
    <n v="4"/>
    <s v="Standard Class"/>
    <s v="EH-14125"/>
    <x v="258"/>
    <x v="2"/>
    <s v="United States"/>
    <x v="2"/>
    <x v="2"/>
    <n v="33311"/>
    <x v="0"/>
    <s v="TEC-AC-10003590"/>
    <x v="2"/>
    <s v="Accessories"/>
    <s v="TRENDnet 56K USB 2.0 Phone, Internet and Fax Modem"/>
    <n v="41.424000000000007"/>
    <n v="2"/>
    <n v="0.2"/>
    <n v="8.2847999999999971"/>
    <n v="33.13920000000001"/>
  </r>
  <r>
    <n v="3786"/>
    <s v="CA-2014-112487"/>
    <n v="2014"/>
    <x v="377"/>
    <d v="2014-12-31T00:00:00"/>
    <n v="4"/>
    <s v="Standard Class"/>
    <s v="TC-21535"/>
    <x v="426"/>
    <x v="2"/>
    <s v="United States"/>
    <x v="38"/>
    <x v="24"/>
    <n v="43229"/>
    <x v="3"/>
    <s v="OFF-BI-10000494"/>
    <x v="1"/>
    <s v="Binders"/>
    <s v="Acco Economy Flexible Poly Round Ring Binder"/>
    <n v="3.1320000000000001"/>
    <n v="2"/>
    <n v="0.7"/>
    <n v="-2.6099999999999994"/>
    <n v="5.7419999999999991"/>
  </r>
  <r>
    <n v="3787"/>
    <s v="CA-2013-144218"/>
    <n v="2013"/>
    <x v="731"/>
    <d v="2013-11-05T00:00:00"/>
    <n v="4"/>
    <s v="Standard Class"/>
    <s v="JD-15895"/>
    <x v="63"/>
    <x v="1"/>
    <s v="United States"/>
    <x v="1"/>
    <x v="1"/>
    <n v="90045"/>
    <x v="1"/>
    <s v="OFF-ST-10002615"/>
    <x v="1"/>
    <s v="Storage"/>
    <s v="Dual Level, Single-Width Filing Carts"/>
    <n v="1085.42"/>
    <n v="7"/>
    <n v="0"/>
    <n v="282.20920000000001"/>
    <n v="803.21080000000006"/>
  </r>
  <r>
    <n v="3788"/>
    <s v="CA-2013-169971"/>
    <n v="2013"/>
    <x v="913"/>
    <d v="2013-09-10T00:00:00"/>
    <n v="5"/>
    <s v="Standard Class"/>
    <s v="IL-15100"/>
    <x v="582"/>
    <x v="0"/>
    <s v="United States"/>
    <x v="12"/>
    <x v="5"/>
    <n v="77041"/>
    <x v="2"/>
    <s v="OFF-AR-10002804"/>
    <x v="1"/>
    <s v="Art"/>
    <s v="Faber Castell Col-Erase Pencils"/>
    <n v="3.9119999999999999"/>
    <n v="1"/>
    <n v="0.2"/>
    <n v="1.0269000000000001"/>
    <n v="2.8850999999999996"/>
  </r>
  <r>
    <n v="3789"/>
    <s v="CA-2013-169971"/>
    <n v="2013"/>
    <x v="913"/>
    <d v="2013-09-10T00:00:00"/>
    <n v="5"/>
    <s v="Standard Class"/>
    <s v="IL-15100"/>
    <x v="582"/>
    <x v="0"/>
    <s v="United States"/>
    <x v="12"/>
    <x v="5"/>
    <n v="77041"/>
    <x v="2"/>
    <s v="OFF-AR-10001044"/>
    <x v="1"/>
    <s v="Art"/>
    <s v="BOSTON Ranger #55 Pencil Sharpener, Black"/>
    <n v="62.376000000000005"/>
    <n v="3"/>
    <n v="0.2"/>
    <n v="7.0172999999999952"/>
    <n v="55.358700000000013"/>
  </r>
  <r>
    <n v="3790"/>
    <s v="US-2013-133508"/>
    <n v="2013"/>
    <x v="764"/>
    <d v="2013-04-22T00:00:00"/>
    <n v="4"/>
    <s v="Standard Class"/>
    <s v="SW-20350"/>
    <x v="680"/>
    <x v="2"/>
    <s v="United States"/>
    <x v="155"/>
    <x v="8"/>
    <n v="68104"/>
    <x v="2"/>
    <s v="OFF-FA-10000134"/>
    <x v="1"/>
    <s v="Fasteners"/>
    <s v="Advantus Push Pins, Aluminum Head"/>
    <n v="29.049999999999997"/>
    <n v="5"/>
    <n v="0"/>
    <n v="9.0054999999999996"/>
    <n v="20.044499999999999"/>
  </r>
  <r>
    <n v="3791"/>
    <s v="CA-2011-107139"/>
    <n v="2011"/>
    <x v="260"/>
    <d v="2011-07-11T00:00:00"/>
    <n v="6"/>
    <s v="Standard Class"/>
    <s v="DP-13390"/>
    <x v="503"/>
    <x v="2"/>
    <s v="United States"/>
    <x v="1"/>
    <x v="1"/>
    <n v="90004"/>
    <x v="1"/>
    <s v="OFF-BI-10001670"/>
    <x v="1"/>
    <s v="Binders"/>
    <s v="Vinyl Sectional Post Binders"/>
    <n v="180.96000000000004"/>
    <n v="6"/>
    <n v="0.2"/>
    <n v="67.86"/>
    <n v="113.10000000000004"/>
  </r>
  <r>
    <n v="3792"/>
    <s v="CA-2012-111325"/>
    <n v="2012"/>
    <x v="914"/>
    <d v="2012-02-28T00:00:00"/>
    <n v="1"/>
    <s v="First Class"/>
    <s v="BT-11395"/>
    <x v="387"/>
    <x v="1"/>
    <s v="United States"/>
    <x v="376"/>
    <x v="9"/>
    <n v="16602"/>
    <x v="3"/>
    <s v="OFF-BI-10000343"/>
    <x v="1"/>
    <s v="Binders"/>
    <s v="Pressboard Covers with Storage Hooks, 9 1/2&quot; x 11&quot;, Light Blue"/>
    <n v="4.4190000000000005"/>
    <n v="3"/>
    <n v="0.7"/>
    <n v="-3.3879000000000001"/>
    <n v="7.8069000000000006"/>
  </r>
  <r>
    <n v="3793"/>
    <s v="CA-2012-111325"/>
    <n v="2012"/>
    <x v="914"/>
    <d v="2012-02-28T00:00:00"/>
    <n v="1"/>
    <s v="First Class"/>
    <s v="BT-11395"/>
    <x v="387"/>
    <x v="1"/>
    <s v="United States"/>
    <x v="376"/>
    <x v="9"/>
    <n v="16602"/>
    <x v="3"/>
    <s v="OFF-AR-10002257"/>
    <x v="1"/>
    <s v="Art"/>
    <s v="Eldon Spacemaker Box, Quick-Snap Lid, Clear"/>
    <n v="16.032"/>
    <n v="6"/>
    <n v="0.2"/>
    <n v="2.2043999999999979"/>
    <n v="13.827600000000002"/>
  </r>
  <r>
    <n v="3794"/>
    <s v="CA-2012-163762"/>
    <n v="2012"/>
    <x v="154"/>
    <d v="2012-12-01T00:00:00"/>
    <n v="4"/>
    <s v="Standard Class"/>
    <s v="JE-15475"/>
    <x v="188"/>
    <x v="0"/>
    <s v="United States"/>
    <x v="20"/>
    <x v="15"/>
    <n v="10024"/>
    <x v="3"/>
    <s v="OFF-AR-10001915"/>
    <x v="1"/>
    <s v="Art"/>
    <s v="Peel-Off China Markers"/>
    <n v="29.79"/>
    <n v="3"/>
    <n v="0"/>
    <n v="12.511800000000001"/>
    <n v="17.278199999999998"/>
  </r>
  <r>
    <n v="3795"/>
    <s v="US-2011-117163"/>
    <n v="2011"/>
    <x v="915"/>
    <d v="2011-02-03T00:00:00"/>
    <n v="6"/>
    <s v="Standard Class"/>
    <s v="EJ-13720"/>
    <x v="719"/>
    <x v="0"/>
    <s v="United States"/>
    <x v="70"/>
    <x v="1"/>
    <n v="92037"/>
    <x v="1"/>
    <s v="OFF-ST-10003692"/>
    <x v="1"/>
    <s v="Storage"/>
    <s v="Recycled Steel Personal File for Hanging File Folders"/>
    <n v="57.23"/>
    <n v="1"/>
    <n v="0"/>
    <n v="14.307499999999997"/>
    <n v="42.922499999999999"/>
  </r>
  <r>
    <n v="3796"/>
    <s v="US-2011-117163"/>
    <n v="2011"/>
    <x v="915"/>
    <d v="2011-02-03T00:00:00"/>
    <n v="6"/>
    <s v="Standard Class"/>
    <s v="EJ-13720"/>
    <x v="719"/>
    <x v="0"/>
    <s v="United States"/>
    <x v="70"/>
    <x v="1"/>
    <n v="92037"/>
    <x v="1"/>
    <s v="FUR-TA-10003469"/>
    <x v="0"/>
    <s v="Tables"/>
    <s v="Balt Split Level Computer Training Table"/>
    <n v="333"/>
    <n v="3"/>
    <n v="0.2"/>
    <n v="-16.649999999999991"/>
    <n v="349.65"/>
  </r>
  <r>
    <n v="3797"/>
    <s v="US-2011-117163"/>
    <n v="2011"/>
    <x v="915"/>
    <d v="2011-02-03T00:00:00"/>
    <n v="6"/>
    <s v="Standard Class"/>
    <s v="EJ-13720"/>
    <x v="719"/>
    <x v="0"/>
    <s v="United States"/>
    <x v="70"/>
    <x v="1"/>
    <n v="92037"/>
    <x v="1"/>
    <s v="OFF-AR-10003179"/>
    <x v="1"/>
    <s v="Art"/>
    <s v="Dixon Ticonderoga Core-Lock Colored Pencils"/>
    <n v="36.44"/>
    <n v="4"/>
    <n v="0"/>
    <n v="12.025199999999998"/>
    <n v="24.4148"/>
  </r>
  <r>
    <n v="3798"/>
    <s v="CA-2014-121314"/>
    <n v="2014"/>
    <x v="397"/>
    <d v="2014-09-27T00:00:00"/>
    <n v="3"/>
    <s v="First Class"/>
    <s v="BE-11410"/>
    <x v="648"/>
    <x v="0"/>
    <s v="United States"/>
    <x v="100"/>
    <x v="2"/>
    <n v="33178"/>
    <x v="0"/>
    <s v="OFF-PA-10003395"/>
    <x v="1"/>
    <s v="Paper"/>
    <s v="Xerox 1941"/>
    <n v="251.64"/>
    <n v="3"/>
    <n v="0.2"/>
    <n v="88.073999999999984"/>
    <n v="163.566"/>
  </r>
  <r>
    <n v="3799"/>
    <s v="CA-2014-147760"/>
    <n v="2014"/>
    <x v="259"/>
    <d v="2014-11-06T00:00:00"/>
    <n v="1"/>
    <s v="First Class"/>
    <s v="KL-16555"/>
    <x v="126"/>
    <x v="1"/>
    <s v="United States"/>
    <x v="247"/>
    <x v="3"/>
    <n v="27405"/>
    <x v="0"/>
    <s v="FUR-TA-10004575"/>
    <x v="0"/>
    <s v="Tables"/>
    <s v="Hon 5100 Series Wood Tables"/>
    <n v="523.76400000000001"/>
    <n v="3"/>
    <n v="0.4"/>
    <n v="-192.04680000000008"/>
    <n v="715.81080000000009"/>
  </r>
  <r>
    <n v="3800"/>
    <s v="CA-2014-147760"/>
    <n v="2014"/>
    <x v="259"/>
    <d v="2014-11-06T00:00:00"/>
    <n v="1"/>
    <s v="First Class"/>
    <s v="KL-16555"/>
    <x v="126"/>
    <x v="1"/>
    <s v="United States"/>
    <x v="247"/>
    <x v="3"/>
    <n v="27405"/>
    <x v="0"/>
    <s v="TEC-PH-10002483"/>
    <x v="2"/>
    <s v="Phones"/>
    <s v="Motorola Moto X"/>
    <n v="1359.96"/>
    <n v="5"/>
    <n v="0.2"/>
    <n v="118.99650000000003"/>
    <n v="1240.9635000000001"/>
  </r>
  <r>
    <n v="3801"/>
    <s v="CA-2013-156503"/>
    <n v="2013"/>
    <x v="500"/>
    <d v="2013-10-21T00:00:00"/>
    <n v="6"/>
    <s v="Standard Class"/>
    <s v="NC-18415"/>
    <x v="720"/>
    <x v="0"/>
    <s v="United States"/>
    <x v="108"/>
    <x v="3"/>
    <n v="28540"/>
    <x v="0"/>
    <s v="FUR-CH-10003606"/>
    <x v="0"/>
    <s v="Chairs"/>
    <s v="SAFCO Folding Chair Trolley"/>
    <n v="102.59200000000001"/>
    <n v="1"/>
    <n v="0.2"/>
    <n v="10.2592"/>
    <n v="92.33280000000002"/>
  </r>
  <r>
    <n v="3802"/>
    <s v="CA-2013-156503"/>
    <n v="2013"/>
    <x v="500"/>
    <d v="2013-10-21T00:00:00"/>
    <n v="6"/>
    <s v="Standard Class"/>
    <s v="NC-18415"/>
    <x v="720"/>
    <x v="0"/>
    <s v="United States"/>
    <x v="108"/>
    <x v="3"/>
    <n v="28540"/>
    <x v="0"/>
    <s v="TEC-AC-10002473"/>
    <x v="2"/>
    <s v="Accessories"/>
    <s v="Maxell 4.7GB DVD-R"/>
    <n v="22.704000000000001"/>
    <n v="1"/>
    <n v="0.2"/>
    <n v="5.9597999999999995"/>
    <n v="16.744199999999999"/>
  </r>
  <r>
    <n v="3803"/>
    <s v="CA-2013-156503"/>
    <n v="2013"/>
    <x v="500"/>
    <d v="2013-10-21T00:00:00"/>
    <n v="6"/>
    <s v="Standard Class"/>
    <s v="NC-18415"/>
    <x v="720"/>
    <x v="0"/>
    <s v="United States"/>
    <x v="108"/>
    <x v="3"/>
    <n v="28540"/>
    <x v="0"/>
    <s v="OFF-PA-10002319"/>
    <x v="1"/>
    <s v="Paper"/>
    <s v="Xerox 1944"/>
    <n v="93.024000000000001"/>
    <n v="3"/>
    <n v="0.2"/>
    <n v="33.721199999999996"/>
    <n v="59.302800000000005"/>
  </r>
  <r>
    <n v="3804"/>
    <s v="CA-2013-156503"/>
    <n v="2013"/>
    <x v="500"/>
    <d v="2013-10-21T00:00:00"/>
    <n v="6"/>
    <s v="Standard Class"/>
    <s v="NC-18415"/>
    <x v="720"/>
    <x v="0"/>
    <s v="United States"/>
    <x v="108"/>
    <x v="3"/>
    <n v="28540"/>
    <x v="0"/>
    <s v="OFF-SU-10000946"/>
    <x v="1"/>
    <s v="Supplies"/>
    <s v="Staples"/>
    <n v="12.768000000000001"/>
    <n v="2"/>
    <n v="0.2"/>
    <n v="1.436399999999999"/>
    <n v="11.331600000000002"/>
  </r>
  <r>
    <n v="3805"/>
    <s v="CA-2013-156503"/>
    <n v="2013"/>
    <x v="500"/>
    <d v="2013-10-21T00:00:00"/>
    <n v="6"/>
    <s v="Standard Class"/>
    <s v="NC-18415"/>
    <x v="720"/>
    <x v="0"/>
    <s v="United States"/>
    <x v="108"/>
    <x v="3"/>
    <n v="28540"/>
    <x v="0"/>
    <s v="OFF-EN-10001335"/>
    <x v="1"/>
    <s v="Envelopes"/>
    <s v="White Business Envelopes with Contemporary Seam, Recycled White Business Envelopes"/>
    <n v="35.008000000000003"/>
    <n v="4"/>
    <n v="0.2"/>
    <n v="13.127999999999998"/>
    <n v="21.880000000000003"/>
  </r>
  <r>
    <n v="3806"/>
    <s v="CA-2013-156503"/>
    <n v="2013"/>
    <x v="500"/>
    <d v="2013-10-21T00:00:00"/>
    <n v="6"/>
    <s v="Standard Class"/>
    <s v="NC-18415"/>
    <x v="720"/>
    <x v="0"/>
    <s v="United States"/>
    <x v="108"/>
    <x v="3"/>
    <n v="28540"/>
    <x v="0"/>
    <s v="OFF-PA-10002377"/>
    <x v="1"/>
    <s v="Paper"/>
    <s v="Xerox 1916"/>
    <n v="39.152000000000001"/>
    <n v="1"/>
    <n v="0.2"/>
    <n v="14.681999999999999"/>
    <n v="24.470000000000002"/>
  </r>
  <r>
    <n v="3807"/>
    <s v="CA-2012-113628"/>
    <n v="2012"/>
    <x v="768"/>
    <d v="2012-11-19T00:00:00"/>
    <n v="7"/>
    <s v="Standard Class"/>
    <s v="AH-10690"/>
    <x v="706"/>
    <x v="1"/>
    <s v="United States"/>
    <x v="369"/>
    <x v="2"/>
    <n v="33317"/>
    <x v="0"/>
    <s v="OFF-AR-10001246"/>
    <x v="1"/>
    <s v="Art"/>
    <s v="Newell 317"/>
    <n v="11.76"/>
    <n v="5"/>
    <n v="0.2"/>
    <n v="1.3229999999999991"/>
    <n v="10.437000000000001"/>
  </r>
  <r>
    <n v="3808"/>
    <s v="CA-2012-113628"/>
    <n v="2012"/>
    <x v="768"/>
    <d v="2012-11-19T00:00:00"/>
    <n v="7"/>
    <s v="Standard Class"/>
    <s v="AH-10690"/>
    <x v="706"/>
    <x v="1"/>
    <s v="United States"/>
    <x v="369"/>
    <x v="2"/>
    <n v="33317"/>
    <x v="0"/>
    <s v="OFF-BI-10003291"/>
    <x v="1"/>
    <s v="Binders"/>
    <s v="Wilson Jones Leather-Like Binders with DublLock Round Rings"/>
    <n v="5.2380000000000013"/>
    <n v="2"/>
    <n v="0.7"/>
    <n v="-4.0158000000000005"/>
    <n v="9.2538000000000018"/>
  </r>
  <r>
    <n v="3809"/>
    <s v="CA-2012-113628"/>
    <n v="2012"/>
    <x v="768"/>
    <d v="2012-11-19T00:00:00"/>
    <n v="7"/>
    <s v="Standard Class"/>
    <s v="AH-10690"/>
    <x v="706"/>
    <x v="1"/>
    <s v="United States"/>
    <x v="369"/>
    <x v="2"/>
    <n v="33317"/>
    <x v="0"/>
    <s v="OFF-BI-10002799"/>
    <x v="1"/>
    <s v="Binders"/>
    <s v="SlimView Poly Binder, 3/8&quot;"/>
    <n v="4.6619999999999999"/>
    <n v="3"/>
    <n v="0.7"/>
    <n v="-3.7295999999999996"/>
    <n v="8.3916000000000004"/>
  </r>
  <r>
    <n v="3810"/>
    <s v="CA-2012-113628"/>
    <n v="2012"/>
    <x v="768"/>
    <d v="2012-11-19T00:00:00"/>
    <n v="7"/>
    <s v="Standard Class"/>
    <s v="AH-10690"/>
    <x v="706"/>
    <x v="1"/>
    <s v="United States"/>
    <x v="369"/>
    <x v="2"/>
    <n v="33317"/>
    <x v="0"/>
    <s v="FUR-CH-10003298"/>
    <x v="0"/>
    <s v="Chairs"/>
    <s v="Office Star - Contemporary Task Swivel chair with Loop Arms, Charcoal"/>
    <n v="523.91999999999996"/>
    <n v="5"/>
    <n v="0.2"/>
    <n v="-72.039000000000044"/>
    <n v="595.95900000000006"/>
  </r>
  <r>
    <n v="3811"/>
    <s v="CA-2012-113628"/>
    <n v="2012"/>
    <x v="768"/>
    <d v="2012-11-19T00:00:00"/>
    <n v="7"/>
    <s v="Standard Class"/>
    <s v="AH-10690"/>
    <x v="706"/>
    <x v="1"/>
    <s v="United States"/>
    <x v="369"/>
    <x v="2"/>
    <n v="33317"/>
    <x v="0"/>
    <s v="TEC-PH-10000441"/>
    <x v="2"/>
    <s v="Phones"/>
    <s v="VTech DS6151"/>
    <n v="100.792"/>
    <n v="1"/>
    <n v="0.2"/>
    <n v="10.079200000000007"/>
    <n v="90.712799999999987"/>
  </r>
  <r>
    <n v="3812"/>
    <s v="CA-2012-113628"/>
    <n v="2012"/>
    <x v="768"/>
    <d v="2012-11-19T00:00:00"/>
    <n v="7"/>
    <s v="Standard Class"/>
    <s v="AH-10690"/>
    <x v="706"/>
    <x v="1"/>
    <s v="United States"/>
    <x v="369"/>
    <x v="2"/>
    <n v="33317"/>
    <x v="0"/>
    <s v="FUR-CH-10004477"/>
    <x v="0"/>
    <s v="Chairs"/>
    <s v="Global Push Button Manager's Chair, Indigo"/>
    <n v="146.13600000000002"/>
    <n v="3"/>
    <n v="0.2"/>
    <n v="16.440299999999986"/>
    <n v="129.69570000000004"/>
  </r>
  <r>
    <n v="3813"/>
    <s v="CA-2014-147753"/>
    <n v="2014"/>
    <x v="916"/>
    <d v="2014-03-06T00:00:00"/>
    <n v="0"/>
    <s v="Same Day"/>
    <s v="PK-19075"/>
    <x v="7"/>
    <x v="0"/>
    <s v="United States"/>
    <x v="158"/>
    <x v="6"/>
    <n v="53209"/>
    <x v="2"/>
    <s v="OFF-LA-10003537"/>
    <x v="1"/>
    <s v="Labels"/>
    <s v="Avery 515"/>
    <n v="25.06"/>
    <n v="2"/>
    <n v="0"/>
    <n v="11.778199999999998"/>
    <n v="13.2818"/>
  </r>
  <r>
    <n v="3814"/>
    <s v="CA-2012-103961"/>
    <n v="2012"/>
    <x v="599"/>
    <d v="2012-11-09T00:00:00"/>
    <n v="4"/>
    <s v="Standard Class"/>
    <s v="NG-18430"/>
    <x v="159"/>
    <x v="0"/>
    <s v="United States"/>
    <x v="94"/>
    <x v="10"/>
    <n v="62301"/>
    <x v="2"/>
    <s v="OFF-LA-10004484"/>
    <x v="1"/>
    <s v="Labels"/>
    <s v="Avery 476"/>
    <n v="19.824000000000002"/>
    <n v="6"/>
    <n v="0.2"/>
    <n v="6.4427999999999992"/>
    <n v="13.381200000000003"/>
  </r>
  <r>
    <n v="3815"/>
    <s v="CA-2013-152471"/>
    <n v="2013"/>
    <x v="630"/>
    <d v="2013-07-09T00:00:00"/>
    <n v="0"/>
    <s v="Same Day"/>
    <s v="ZD-21925"/>
    <x v="9"/>
    <x v="0"/>
    <s v="United States"/>
    <x v="108"/>
    <x v="2"/>
    <n v="32216"/>
    <x v="0"/>
    <s v="TEC-PH-10002824"/>
    <x v="2"/>
    <s v="Phones"/>
    <s v="Jabra SPEAK 410 Multidevice Speakerphone"/>
    <n v="823.96000000000015"/>
    <n v="5"/>
    <n v="0.2"/>
    <n v="51.497499999999974"/>
    <n v="772.4625000000002"/>
  </r>
  <r>
    <n v="3816"/>
    <s v="CA-2013-152471"/>
    <n v="2013"/>
    <x v="630"/>
    <d v="2013-07-09T00:00:00"/>
    <n v="0"/>
    <s v="Same Day"/>
    <s v="ZD-21925"/>
    <x v="9"/>
    <x v="0"/>
    <s v="United States"/>
    <x v="108"/>
    <x v="2"/>
    <n v="32216"/>
    <x v="0"/>
    <s v="OFF-PA-10004965"/>
    <x v="1"/>
    <s v="Paper"/>
    <s v="Xerox 1921"/>
    <n v="15.984000000000002"/>
    <n v="2"/>
    <n v="0.2"/>
    <n v="4.9949999999999992"/>
    <n v="10.989000000000003"/>
  </r>
  <r>
    <n v="3817"/>
    <s v="CA-2012-102582"/>
    <n v="2012"/>
    <x v="426"/>
    <d v="2012-09-19T00:00:00"/>
    <n v="4"/>
    <s v="Standard Class"/>
    <s v="NW-18400"/>
    <x v="508"/>
    <x v="0"/>
    <s v="United States"/>
    <x v="216"/>
    <x v="19"/>
    <n v="36608"/>
    <x v="0"/>
    <s v="FUR-TA-10003569"/>
    <x v="0"/>
    <s v="Tables"/>
    <s v="Bretford CR8500 Series Meeting Room Furniture"/>
    <n v="801.96"/>
    <n v="2"/>
    <n v="0"/>
    <n v="200.49"/>
    <n v="601.47"/>
  </r>
  <r>
    <n v="3818"/>
    <s v="CA-2012-102582"/>
    <n v="2012"/>
    <x v="426"/>
    <d v="2012-09-19T00:00:00"/>
    <n v="4"/>
    <s v="Standard Class"/>
    <s v="NW-18400"/>
    <x v="508"/>
    <x v="0"/>
    <s v="United States"/>
    <x v="216"/>
    <x v="19"/>
    <n v="36608"/>
    <x v="0"/>
    <s v="TEC-PH-10003187"/>
    <x v="2"/>
    <s v="Phones"/>
    <s v="Anker Astro Mini 3000mAh Ultra-Compact Portable Charger"/>
    <n v="59.97"/>
    <n v="3"/>
    <n v="0"/>
    <n v="0"/>
    <n v="59.97"/>
  </r>
  <r>
    <n v="3819"/>
    <s v="CA-2012-102582"/>
    <n v="2012"/>
    <x v="426"/>
    <d v="2012-09-19T00:00:00"/>
    <n v="4"/>
    <s v="Standard Class"/>
    <s v="NW-18400"/>
    <x v="508"/>
    <x v="0"/>
    <s v="United States"/>
    <x v="216"/>
    <x v="19"/>
    <n v="36608"/>
    <x v="0"/>
    <s v="FUR-CH-10004853"/>
    <x v="0"/>
    <s v="Chairs"/>
    <s v="Global Manager's Adjustable Task Chair, Storm"/>
    <n v="1056.8599999999999"/>
    <n v="7"/>
    <n v="0"/>
    <n v="306.48939999999988"/>
    <n v="750.37059999999997"/>
  </r>
  <r>
    <n v="3820"/>
    <s v="CA-2014-141873"/>
    <n v="2014"/>
    <x v="449"/>
    <d v="2014-10-15T00:00:00"/>
    <n v="5"/>
    <s v="Standard Class"/>
    <s v="HG-14845"/>
    <x v="668"/>
    <x v="0"/>
    <s v="United States"/>
    <x v="20"/>
    <x v="15"/>
    <n v="10024"/>
    <x v="3"/>
    <s v="OFF-BI-10001031"/>
    <x v="1"/>
    <s v="Binders"/>
    <s v="Pressboard Data Binders by Wilson Jones"/>
    <n v="12.816000000000001"/>
    <n v="3"/>
    <n v="0.2"/>
    <n v="4.3253999999999984"/>
    <n v="8.4906000000000024"/>
  </r>
  <r>
    <n v="3821"/>
    <s v="CA-2014-141873"/>
    <n v="2014"/>
    <x v="449"/>
    <d v="2014-10-15T00:00:00"/>
    <n v="5"/>
    <s v="Standard Class"/>
    <s v="HG-14845"/>
    <x v="668"/>
    <x v="0"/>
    <s v="United States"/>
    <x v="20"/>
    <x v="15"/>
    <n v="10024"/>
    <x v="3"/>
    <s v="FUR-BO-10003034"/>
    <x v="0"/>
    <s v="Bookcases"/>
    <s v="O'Sullivan Elevations Bookcase, Cherry Finish"/>
    <n v="314.35199999999998"/>
    <n v="3"/>
    <n v="0.2"/>
    <n v="-15.71759999999999"/>
    <n v="330.06959999999998"/>
  </r>
  <r>
    <n v="3822"/>
    <s v="CA-2014-141873"/>
    <n v="2014"/>
    <x v="449"/>
    <d v="2014-10-15T00:00:00"/>
    <n v="5"/>
    <s v="Standard Class"/>
    <s v="HG-14845"/>
    <x v="668"/>
    <x v="0"/>
    <s v="United States"/>
    <x v="20"/>
    <x v="15"/>
    <n v="10024"/>
    <x v="3"/>
    <s v="OFF-PA-10000069"/>
    <x v="1"/>
    <s v="Paper"/>
    <s v="TOPS 4 x 6 Fluorescent Color Memo Sheets, 500 Sheets per Pack"/>
    <n v="18.98"/>
    <n v="2"/>
    <n v="0"/>
    <n v="8.9206000000000003"/>
    <n v="10.0594"/>
  </r>
  <r>
    <n v="3823"/>
    <s v="CA-2014-141873"/>
    <n v="2014"/>
    <x v="449"/>
    <d v="2014-10-15T00:00:00"/>
    <n v="5"/>
    <s v="Standard Class"/>
    <s v="HG-14845"/>
    <x v="668"/>
    <x v="0"/>
    <s v="United States"/>
    <x v="20"/>
    <x v="15"/>
    <n v="10024"/>
    <x v="3"/>
    <s v="OFF-BI-10003655"/>
    <x v="1"/>
    <s v="Binders"/>
    <s v="Durable Pressboard Binders"/>
    <n v="18.240000000000002"/>
    <n v="6"/>
    <n v="0.2"/>
    <n v="6.1560000000000006"/>
    <n v="12.084000000000001"/>
  </r>
  <r>
    <n v="3824"/>
    <s v="CA-2012-140984"/>
    <n v="2012"/>
    <x v="471"/>
    <d v="2012-09-18T00:00:00"/>
    <n v="4"/>
    <s v="Standard Class"/>
    <s v="CC-12685"/>
    <x v="530"/>
    <x v="0"/>
    <s v="United States"/>
    <x v="20"/>
    <x v="15"/>
    <n v="10011"/>
    <x v="3"/>
    <s v="OFF-ST-10000585"/>
    <x v="1"/>
    <s v="Storage"/>
    <s v="Economy Rollaway Files"/>
    <n v="991.19999999999993"/>
    <n v="6"/>
    <n v="0"/>
    <n v="257.71199999999999"/>
    <n v="733.48799999999994"/>
  </r>
  <r>
    <n v="3825"/>
    <s v="CA-2012-140984"/>
    <n v="2012"/>
    <x v="471"/>
    <d v="2012-09-18T00:00:00"/>
    <n v="4"/>
    <s v="Standard Class"/>
    <s v="CC-12685"/>
    <x v="530"/>
    <x v="0"/>
    <s v="United States"/>
    <x v="20"/>
    <x v="15"/>
    <n v="10011"/>
    <x v="3"/>
    <s v="TEC-CO-10001571"/>
    <x v="2"/>
    <s v="Copiers"/>
    <s v="Sharp 1540cs Digital Laser Copier"/>
    <n v="879.98400000000004"/>
    <n v="2"/>
    <n v="0.2"/>
    <n v="329.99400000000003"/>
    <n v="549.99"/>
  </r>
  <r>
    <n v="3826"/>
    <s v="CA-2012-140984"/>
    <n v="2012"/>
    <x v="471"/>
    <d v="2012-09-18T00:00:00"/>
    <n v="4"/>
    <s v="Standard Class"/>
    <s v="CC-12685"/>
    <x v="530"/>
    <x v="0"/>
    <s v="United States"/>
    <x v="20"/>
    <x v="15"/>
    <n v="10011"/>
    <x v="3"/>
    <s v="OFF-BI-10002012"/>
    <x v="1"/>
    <s v="Binders"/>
    <s v="Wilson Jones Easy Flow II Sheet Lifters"/>
    <n v="12.96"/>
    <n v="9"/>
    <n v="0.2"/>
    <n v="4.5359999999999996"/>
    <n v="8.4240000000000013"/>
  </r>
  <r>
    <n v="3827"/>
    <s v="CA-2011-132801"/>
    <n v="2011"/>
    <x v="273"/>
    <d v="2011-10-12T00:00:00"/>
    <n v="5"/>
    <s v="Standard Class"/>
    <s v="JG-15805"/>
    <x v="189"/>
    <x v="1"/>
    <s v="United States"/>
    <x v="61"/>
    <x v="5"/>
    <n v="75217"/>
    <x v="2"/>
    <s v="OFF-ST-10001228"/>
    <x v="1"/>
    <s v="Storage"/>
    <s v="Fellowes Personal Hanging Folder Files, Navy"/>
    <n v="107.44"/>
    <n v="10"/>
    <n v="0.2"/>
    <n v="10.744000000000007"/>
    <n v="96.695999999999998"/>
  </r>
  <r>
    <n v="3828"/>
    <s v="CA-2014-141733"/>
    <n v="2014"/>
    <x v="917"/>
    <d v="2014-05-12T00:00:00"/>
    <n v="4"/>
    <s v="Standard Class"/>
    <s v="RW-19540"/>
    <x v="459"/>
    <x v="1"/>
    <s v="United States"/>
    <x v="66"/>
    <x v="12"/>
    <n v="48234"/>
    <x v="2"/>
    <s v="FUR-CH-10004086"/>
    <x v="0"/>
    <s v="Chairs"/>
    <s v="Hon 4070 Series Pagoda Armless Upholstered Stacking Chairs"/>
    <n v="1458.65"/>
    <n v="5"/>
    <n v="0"/>
    <n v="423.00849999999997"/>
    <n v="1035.6415000000002"/>
  </r>
  <r>
    <n v="3829"/>
    <s v="CA-2014-141733"/>
    <n v="2014"/>
    <x v="917"/>
    <d v="2014-05-12T00:00:00"/>
    <n v="4"/>
    <s v="Standard Class"/>
    <s v="RW-19540"/>
    <x v="459"/>
    <x v="1"/>
    <s v="United States"/>
    <x v="66"/>
    <x v="12"/>
    <n v="48234"/>
    <x v="2"/>
    <s v="FUR-CH-10002017"/>
    <x v="0"/>
    <s v="Chairs"/>
    <s v="SAFCO Optional Arm Kit for Workspace Cribbage Stacking Chair"/>
    <n v="26.64"/>
    <n v="1"/>
    <n v="0"/>
    <n v="7.4591999999999992"/>
    <n v="19.180800000000001"/>
  </r>
  <r>
    <n v="3830"/>
    <s v="CA-2014-141733"/>
    <n v="2014"/>
    <x v="917"/>
    <d v="2014-05-12T00:00:00"/>
    <n v="4"/>
    <s v="Standard Class"/>
    <s v="RW-19540"/>
    <x v="459"/>
    <x v="1"/>
    <s v="United States"/>
    <x v="66"/>
    <x v="12"/>
    <n v="48234"/>
    <x v="2"/>
    <s v="FUR-CH-10000595"/>
    <x v="0"/>
    <s v="Chairs"/>
    <s v="Safco Contoured Stacking Chairs"/>
    <n v="476.8"/>
    <n v="2"/>
    <n v="0"/>
    <n v="119.19999999999999"/>
    <n v="357.6"/>
  </r>
  <r>
    <n v="3831"/>
    <s v="CA-2014-141733"/>
    <n v="2014"/>
    <x v="917"/>
    <d v="2014-05-12T00:00:00"/>
    <n v="4"/>
    <s v="Standard Class"/>
    <s v="RW-19540"/>
    <x v="459"/>
    <x v="1"/>
    <s v="United States"/>
    <x v="66"/>
    <x v="12"/>
    <n v="48234"/>
    <x v="2"/>
    <s v="OFF-AP-10001563"/>
    <x v="1"/>
    <s v="Appliances"/>
    <s v="Belkin Premiere Surge Master II 8-outlet surge protector"/>
    <n v="87.444000000000003"/>
    <n v="2"/>
    <n v="0.1"/>
    <n v="18.460399999999986"/>
    <n v="68.983600000000024"/>
  </r>
  <r>
    <n v="3832"/>
    <s v="US-2012-111927"/>
    <n v="2012"/>
    <x v="717"/>
    <d v="2012-11-19T00:00:00"/>
    <n v="5"/>
    <s v="Standard Class"/>
    <s v="LS-17230"/>
    <x v="721"/>
    <x v="0"/>
    <s v="United States"/>
    <x v="18"/>
    <x v="13"/>
    <n v="19901"/>
    <x v="3"/>
    <s v="FUR-FU-10004017"/>
    <x v="0"/>
    <s v="Furnishings"/>
    <s v="Executive Impressions 13&quot; Chairman Wall Clock"/>
    <n v="76.14"/>
    <n v="3"/>
    <n v="0"/>
    <n v="26.648999999999997"/>
    <n v="49.491"/>
  </r>
  <r>
    <n v="3833"/>
    <s v="US-2012-111927"/>
    <n v="2012"/>
    <x v="717"/>
    <d v="2012-11-19T00:00:00"/>
    <n v="5"/>
    <s v="Standard Class"/>
    <s v="LS-17230"/>
    <x v="721"/>
    <x v="0"/>
    <s v="United States"/>
    <x v="18"/>
    <x v="13"/>
    <n v="19901"/>
    <x v="3"/>
    <s v="OFF-BI-10002571"/>
    <x v="1"/>
    <s v="Binders"/>
    <s v="Avery Framed View Binder, EZD Ring (Locking), Navy, 1 1/2&quot;"/>
    <n v="19.96"/>
    <n v="2"/>
    <n v="0"/>
    <n v="9.3811999999999998"/>
    <n v="10.578800000000001"/>
  </r>
  <r>
    <n v="3834"/>
    <s v="CA-2011-105984"/>
    <n v="2011"/>
    <x v="156"/>
    <d v="2011-11-24T00:00:00"/>
    <n v="0"/>
    <s v="Same Day"/>
    <s v="MY-18295"/>
    <x v="501"/>
    <x v="1"/>
    <s v="United States"/>
    <x v="38"/>
    <x v="24"/>
    <n v="43229"/>
    <x v="3"/>
    <s v="TEC-PH-10000560"/>
    <x v="2"/>
    <s v="Phones"/>
    <s v="Samsung Galaxy S III - 16GB - pebble blue (T-Mobile)"/>
    <n v="1049.97"/>
    <n v="5"/>
    <n v="0.4"/>
    <n v="-209.99399999999991"/>
    <n v="1259.9639999999999"/>
  </r>
  <r>
    <n v="3835"/>
    <s v="CA-2011-105984"/>
    <n v="2011"/>
    <x v="156"/>
    <d v="2011-11-24T00:00:00"/>
    <n v="0"/>
    <s v="Same Day"/>
    <s v="MY-18295"/>
    <x v="501"/>
    <x v="1"/>
    <s v="United States"/>
    <x v="38"/>
    <x v="24"/>
    <n v="43229"/>
    <x v="3"/>
    <s v="FUR-CH-10000847"/>
    <x v="0"/>
    <s v="Chairs"/>
    <s v="Global Executive Mid-Back Manager's Chair"/>
    <n v="611.05799999999999"/>
    <n v="3"/>
    <n v="0.3"/>
    <n v="-34.917600000000022"/>
    <n v="645.97559999999999"/>
  </r>
  <r>
    <n v="3836"/>
    <s v="CA-2011-100363"/>
    <n v="2011"/>
    <x v="918"/>
    <d v="2011-04-15T00:00:00"/>
    <n v="7"/>
    <s v="Standard Class"/>
    <s v="JM-15655"/>
    <x v="487"/>
    <x v="1"/>
    <s v="United States"/>
    <x v="220"/>
    <x v="16"/>
    <n v="85301"/>
    <x v="1"/>
    <s v="OFF-FA-10000611"/>
    <x v="1"/>
    <s v="Fasteners"/>
    <s v="Binder Clips by OIC"/>
    <n v="2.3679999999999999"/>
    <n v="2"/>
    <n v="0.2"/>
    <n v="0.82879999999999987"/>
    <n v="1.5392000000000001"/>
  </r>
  <r>
    <n v="3837"/>
    <s v="CA-2011-100363"/>
    <n v="2011"/>
    <x v="918"/>
    <d v="2011-04-15T00:00:00"/>
    <n v="7"/>
    <s v="Standard Class"/>
    <s v="JM-15655"/>
    <x v="487"/>
    <x v="1"/>
    <s v="United States"/>
    <x v="220"/>
    <x v="16"/>
    <n v="85301"/>
    <x v="1"/>
    <s v="OFF-PA-10004733"/>
    <x v="1"/>
    <s v="Paper"/>
    <s v="Things To Do Today Spiral Book"/>
    <n v="19.008000000000003"/>
    <n v="3"/>
    <n v="0.2"/>
    <n v="6.8903999999999979"/>
    <n v="12.117600000000005"/>
  </r>
  <r>
    <n v="3838"/>
    <s v="CA-2011-126760"/>
    <n v="2011"/>
    <x v="711"/>
    <d v="2011-08-02T00:00:00"/>
    <n v="7"/>
    <s v="Standard Class"/>
    <s v="KM-16720"/>
    <x v="27"/>
    <x v="0"/>
    <s v="United States"/>
    <x v="226"/>
    <x v="33"/>
    <n v="89031"/>
    <x v="1"/>
    <s v="TEC-PH-10001363"/>
    <x v="2"/>
    <s v="Phones"/>
    <s v="Apple iPhone 5S"/>
    <n v="911.98400000000004"/>
    <n v="2"/>
    <n v="0.2"/>
    <n v="113.99799999999991"/>
    <n v="797.9860000000001"/>
  </r>
  <r>
    <n v="3839"/>
    <s v="CA-2011-126760"/>
    <n v="2011"/>
    <x v="711"/>
    <d v="2011-08-02T00:00:00"/>
    <n v="7"/>
    <s v="Standard Class"/>
    <s v="KM-16720"/>
    <x v="27"/>
    <x v="0"/>
    <s v="United States"/>
    <x v="226"/>
    <x v="33"/>
    <n v="89031"/>
    <x v="1"/>
    <s v="FUR-CH-10003312"/>
    <x v="0"/>
    <s v="Chairs"/>
    <s v="Hon 2090 “Pillow Soft” Series Mid Back Swivel/Tilt Chairs"/>
    <n v="674.35200000000009"/>
    <n v="3"/>
    <n v="0.2"/>
    <n v="-109.58220000000011"/>
    <n v="783.93420000000015"/>
  </r>
  <r>
    <n v="3840"/>
    <s v="CA-2011-126760"/>
    <n v="2011"/>
    <x v="711"/>
    <d v="2011-08-02T00:00:00"/>
    <n v="7"/>
    <s v="Standard Class"/>
    <s v="KM-16720"/>
    <x v="27"/>
    <x v="0"/>
    <s v="United States"/>
    <x v="226"/>
    <x v="33"/>
    <n v="89031"/>
    <x v="1"/>
    <s v="FUR-FU-10004018"/>
    <x v="0"/>
    <s v="Furnishings"/>
    <s v="Tensor Computer Mounted Lamp"/>
    <n v="134.01"/>
    <n v="9"/>
    <n v="0"/>
    <n v="36.182700000000004"/>
    <n v="97.82729999999998"/>
  </r>
  <r>
    <n v="3841"/>
    <s v="CA-2011-126760"/>
    <n v="2011"/>
    <x v="711"/>
    <d v="2011-08-02T00:00:00"/>
    <n v="7"/>
    <s v="Standard Class"/>
    <s v="KM-16720"/>
    <x v="27"/>
    <x v="0"/>
    <s v="United States"/>
    <x v="226"/>
    <x v="33"/>
    <n v="89031"/>
    <x v="1"/>
    <s v="TEC-AC-10004814"/>
    <x v="2"/>
    <s v="Accessories"/>
    <s v="Logitech Illuminated Ultrathin Keyboard with Backlighting"/>
    <n v="170.97"/>
    <n v="3"/>
    <n v="0"/>
    <n v="70.097700000000003"/>
    <n v="100.8723"/>
  </r>
  <r>
    <n v="3842"/>
    <s v="US-2011-109162"/>
    <n v="2011"/>
    <x v="785"/>
    <d v="2011-06-12T00:00:00"/>
    <n v="4"/>
    <s v="Standard Class"/>
    <s v="KE-16420"/>
    <x v="722"/>
    <x v="1"/>
    <s v="United States"/>
    <x v="39"/>
    <x v="18"/>
    <n v="37620"/>
    <x v="0"/>
    <s v="FUR-CH-10002647"/>
    <x v="0"/>
    <s v="Chairs"/>
    <s v="Situations Contoured Folding Chairs, 4/Set"/>
    <n v="170.35200000000003"/>
    <n v="3"/>
    <n v="0.2"/>
    <n v="10.647000000000006"/>
    <n v="159.70500000000004"/>
  </r>
  <r>
    <n v="3843"/>
    <s v="CA-2011-101931"/>
    <n v="2011"/>
    <x v="919"/>
    <d v="2011-10-31T00:00:00"/>
    <n v="3"/>
    <s v="First Class"/>
    <s v="TS-21370"/>
    <x v="477"/>
    <x v="1"/>
    <s v="United States"/>
    <x v="1"/>
    <x v="1"/>
    <n v="90049"/>
    <x v="1"/>
    <s v="OFF-BI-10004140"/>
    <x v="1"/>
    <s v="Binders"/>
    <s v="Avery Non-Stick Binders"/>
    <n v="7.1840000000000011"/>
    <n v="2"/>
    <n v="0.2"/>
    <n v="2.2449999999999992"/>
    <n v="4.9390000000000018"/>
  </r>
  <r>
    <n v="3844"/>
    <s v="CA-2011-101931"/>
    <n v="2011"/>
    <x v="919"/>
    <d v="2011-10-31T00:00:00"/>
    <n v="3"/>
    <s v="First Class"/>
    <s v="TS-21370"/>
    <x v="477"/>
    <x v="1"/>
    <s v="United States"/>
    <x v="1"/>
    <x v="1"/>
    <n v="90049"/>
    <x v="1"/>
    <s v="OFF-SU-10002301"/>
    <x v="1"/>
    <s v="Supplies"/>
    <s v="Serrated Blade or Curved Handle Hand Letter Openers"/>
    <n v="6.28"/>
    <n v="2"/>
    <n v="0"/>
    <n v="6.2800000000000189E-2"/>
    <n v="6.2172000000000001"/>
  </r>
  <r>
    <n v="3845"/>
    <s v="CA-2011-101931"/>
    <n v="2011"/>
    <x v="919"/>
    <d v="2011-10-31T00:00:00"/>
    <n v="3"/>
    <s v="First Class"/>
    <s v="TS-21370"/>
    <x v="477"/>
    <x v="1"/>
    <s v="United States"/>
    <x v="1"/>
    <x v="1"/>
    <n v="90049"/>
    <x v="1"/>
    <s v="OFF-SU-10000646"/>
    <x v="1"/>
    <s v="Supplies"/>
    <s v="Premier Automatic Letter Opener"/>
    <n v="480.74"/>
    <n v="2"/>
    <n v="0"/>
    <n v="14.422200000000032"/>
    <n v="466.31779999999998"/>
  </r>
  <r>
    <n v="3846"/>
    <s v="CA-2011-101931"/>
    <n v="2011"/>
    <x v="919"/>
    <d v="2011-10-31T00:00:00"/>
    <n v="3"/>
    <s v="First Class"/>
    <s v="TS-21370"/>
    <x v="477"/>
    <x v="1"/>
    <s v="United States"/>
    <x v="1"/>
    <x v="1"/>
    <n v="90049"/>
    <x v="1"/>
    <s v="FUR-BO-10001337"/>
    <x v="0"/>
    <s v="Bookcases"/>
    <s v="O'Sullivan Living Dimensions 2-Shelf Bookcases"/>
    <n v="616.99800000000005"/>
    <n v="6"/>
    <n v="0.15"/>
    <n v="-36.293999999999997"/>
    <n v="653.29200000000003"/>
  </r>
  <r>
    <n v="3847"/>
    <s v="CA-2011-101931"/>
    <n v="2011"/>
    <x v="919"/>
    <d v="2011-10-31T00:00:00"/>
    <n v="3"/>
    <s v="First Class"/>
    <s v="TS-21370"/>
    <x v="477"/>
    <x v="1"/>
    <s v="United States"/>
    <x v="1"/>
    <x v="1"/>
    <n v="90049"/>
    <x v="1"/>
    <s v="OFF-ST-10003442"/>
    <x v="1"/>
    <s v="Storage"/>
    <s v="Eldon Portable Mobile Manager"/>
    <n v="141.4"/>
    <n v="5"/>
    <n v="0"/>
    <n v="38.177999999999997"/>
    <n v="103.22200000000001"/>
  </r>
  <r>
    <n v="3848"/>
    <s v="CA-2014-129000"/>
    <n v="2014"/>
    <x v="920"/>
    <d v="2014-11-28T00:00:00"/>
    <n v="2"/>
    <s v="Second Class"/>
    <s v="SZ-20035"/>
    <x v="449"/>
    <x v="2"/>
    <s v="United States"/>
    <x v="105"/>
    <x v="12"/>
    <n v="48187"/>
    <x v="2"/>
    <s v="OFF-ST-10001097"/>
    <x v="1"/>
    <s v="Storage"/>
    <s v="Office Impressions Heavy Duty Welded Shelving &amp; Multimedia Storage Drawers"/>
    <n v="501.81000000000006"/>
    <n v="3"/>
    <n v="0"/>
    <n v="0"/>
    <n v="501.81000000000006"/>
  </r>
  <r>
    <n v="3849"/>
    <s v="CA-2014-161053"/>
    <n v="2014"/>
    <x v="585"/>
    <d v="2014-09-24T00:00:00"/>
    <n v="1"/>
    <s v="First Class"/>
    <s v="JE-15745"/>
    <x v="32"/>
    <x v="0"/>
    <s v="United States"/>
    <x v="115"/>
    <x v="36"/>
    <n v="72701"/>
    <x v="0"/>
    <s v="OFF-BI-10004318"/>
    <x v="1"/>
    <s v="Binders"/>
    <s v="Ibico EB-19 Dual Function Manual Binding System"/>
    <n v="691.96"/>
    <n v="4"/>
    <n v="0"/>
    <n v="318.30160000000001"/>
    <n v="373.65840000000003"/>
  </r>
  <r>
    <n v="3850"/>
    <s v="CA-2014-161053"/>
    <n v="2014"/>
    <x v="585"/>
    <d v="2014-09-24T00:00:00"/>
    <n v="1"/>
    <s v="First Class"/>
    <s v="JE-15745"/>
    <x v="32"/>
    <x v="0"/>
    <s v="United States"/>
    <x v="115"/>
    <x v="36"/>
    <n v="72701"/>
    <x v="0"/>
    <s v="TEC-AC-10004633"/>
    <x v="2"/>
    <s v="Accessories"/>
    <s v="Verbatim 25 GB 6x Blu-ray Single Layer Recordable Disc, 3/Pack"/>
    <n v="34.950000000000003"/>
    <n v="5"/>
    <n v="0"/>
    <n v="15.378000000000004"/>
    <n v="19.571999999999999"/>
  </r>
  <r>
    <n v="3851"/>
    <s v="CA-2012-142377"/>
    <n v="2012"/>
    <x v="784"/>
    <d v="2012-12-09T00:00:00"/>
    <n v="5"/>
    <s v="Standard Class"/>
    <s v="MS-17980"/>
    <x v="99"/>
    <x v="1"/>
    <s v="United States"/>
    <x v="24"/>
    <x v="25"/>
    <n v="65807"/>
    <x v="2"/>
    <s v="OFF-PA-10001970"/>
    <x v="1"/>
    <s v="Paper"/>
    <s v="Xerox 1881"/>
    <n v="85.96"/>
    <n v="7"/>
    <n v="0"/>
    <n v="40.401199999999996"/>
    <n v="45.558799999999998"/>
  </r>
  <r>
    <n v="3852"/>
    <s v="CA-2012-127593"/>
    <n v="2012"/>
    <x v="481"/>
    <d v="2012-09-21T00:00:00"/>
    <n v="0"/>
    <s v="Same Day"/>
    <s v="DH-13675"/>
    <x v="723"/>
    <x v="2"/>
    <s v="United States"/>
    <x v="94"/>
    <x v="31"/>
    <n v="2169"/>
    <x v="3"/>
    <s v="FUR-FU-10004006"/>
    <x v="0"/>
    <s v="Furnishings"/>
    <s v="Deflect-o DuraMat Lighweight, Studded, Beveled Mat for Low Pile Carpeting"/>
    <n v="85.3"/>
    <n v="2"/>
    <n v="0"/>
    <n v="14.500999999999991"/>
    <n v="70.799000000000007"/>
  </r>
  <r>
    <n v="3853"/>
    <s v="CA-2014-130526"/>
    <n v="2014"/>
    <x v="200"/>
    <d v="2014-11-30T00:00:00"/>
    <n v="3"/>
    <s v="First Class"/>
    <s v="GT-14755"/>
    <x v="150"/>
    <x v="0"/>
    <s v="United States"/>
    <x v="179"/>
    <x v="10"/>
    <n v="61107"/>
    <x v="2"/>
    <s v="OFF-BI-10001524"/>
    <x v="1"/>
    <s v="Binders"/>
    <s v="GBC Premium Transparent Covers with Diagonal Lined Pattern"/>
    <n v="33.567999999999991"/>
    <n v="8"/>
    <n v="0.8"/>
    <n v="-53.708800000000025"/>
    <n v="87.276800000000009"/>
  </r>
  <r>
    <n v="3854"/>
    <s v="US-2014-131849"/>
    <n v="2014"/>
    <x v="921"/>
    <d v="2014-06-11T00:00:00"/>
    <n v="4"/>
    <s v="Standard Class"/>
    <s v="GH-14410"/>
    <x v="689"/>
    <x v="2"/>
    <s v="United States"/>
    <x v="8"/>
    <x v="1"/>
    <n v="94122"/>
    <x v="1"/>
    <s v="FUR-FU-10004164"/>
    <x v="0"/>
    <s v="Furnishings"/>
    <s v="Eldon 300 Class Desk Accessories, Black"/>
    <n v="4.95"/>
    <n v="1"/>
    <n v="0"/>
    <n v="2.1780000000000004"/>
    <n v="2.7719999999999998"/>
  </r>
  <r>
    <n v="3855"/>
    <s v="US-2014-131849"/>
    <n v="2014"/>
    <x v="921"/>
    <d v="2014-06-11T00:00:00"/>
    <n v="4"/>
    <s v="Standard Class"/>
    <s v="GH-14410"/>
    <x v="689"/>
    <x v="2"/>
    <s v="United States"/>
    <x v="8"/>
    <x v="1"/>
    <n v="94122"/>
    <x v="1"/>
    <s v="OFF-ST-10002957"/>
    <x v="1"/>
    <s v="Storage"/>
    <s v="Sterilite Show Offs Storage Containers"/>
    <n v="26.400000000000002"/>
    <n v="5"/>
    <n v="0"/>
    <n v="0"/>
    <n v="26.400000000000002"/>
  </r>
  <r>
    <n v="3856"/>
    <s v="US-2014-105389"/>
    <n v="2014"/>
    <x v="436"/>
    <d v="2014-10-29T00:00:00"/>
    <n v="5"/>
    <s v="Second Class"/>
    <s v="DM-13015"/>
    <x v="661"/>
    <x v="0"/>
    <s v="United States"/>
    <x v="52"/>
    <x v="5"/>
    <n v="78207"/>
    <x v="2"/>
    <s v="OFF-BI-10004364"/>
    <x v="1"/>
    <s v="Binders"/>
    <s v="Storex Dura Pro Binders"/>
    <n v="3.5639999999999992"/>
    <n v="3"/>
    <n v="0.8"/>
    <n v="-6.2370000000000019"/>
    <n v="9.8010000000000019"/>
  </r>
  <r>
    <n v="3857"/>
    <s v="US-2014-105389"/>
    <n v="2014"/>
    <x v="436"/>
    <d v="2014-10-29T00:00:00"/>
    <n v="5"/>
    <s v="Second Class"/>
    <s v="DM-13015"/>
    <x v="661"/>
    <x v="0"/>
    <s v="United States"/>
    <x v="52"/>
    <x v="5"/>
    <n v="78207"/>
    <x v="2"/>
    <s v="TEC-PH-10002824"/>
    <x v="2"/>
    <s v="Phones"/>
    <s v="Jabra SPEAK 410 Multidevice Speakerphone"/>
    <n v="823.96000000000015"/>
    <n v="5"/>
    <n v="0.2"/>
    <n v="51.497499999999974"/>
    <n v="772.4625000000002"/>
  </r>
  <r>
    <n v="3858"/>
    <s v="US-2014-105389"/>
    <n v="2014"/>
    <x v="436"/>
    <d v="2014-10-29T00:00:00"/>
    <n v="5"/>
    <s v="Second Class"/>
    <s v="DM-13015"/>
    <x v="661"/>
    <x v="0"/>
    <s v="United States"/>
    <x v="52"/>
    <x v="5"/>
    <n v="78207"/>
    <x v="2"/>
    <s v="OFF-AR-10000634"/>
    <x v="1"/>
    <s v="Art"/>
    <s v="Newell 320"/>
    <n v="10.272000000000002"/>
    <n v="3"/>
    <n v="0.2"/>
    <n v="0.89880000000000004"/>
    <n v="9.3732000000000024"/>
  </r>
  <r>
    <n v="3859"/>
    <s v="CA-2011-140816"/>
    <n v="2011"/>
    <x v="414"/>
    <d v="2011-12-20T00:00:00"/>
    <n v="0"/>
    <s v="Same Day"/>
    <s v="TC-21295"/>
    <x v="646"/>
    <x v="0"/>
    <s v="United States"/>
    <x v="377"/>
    <x v="22"/>
    <n v="80229"/>
    <x v="1"/>
    <s v="TEC-AC-10001539"/>
    <x v="2"/>
    <s v="Accessories"/>
    <s v="Logitech G430 Surround Sound Gaming Headset with Dolby 7.1 Technology"/>
    <n v="447.94399999999996"/>
    <n v="7"/>
    <n v="0.2"/>
    <n v="89.588799999999992"/>
    <n v="358.35519999999997"/>
  </r>
  <r>
    <n v="3860"/>
    <s v="CA-2014-154039"/>
    <n v="2014"/>
    <x v="922"/>
    <d v="2014-02-23T00:00:00"/>
    <n v="5"/>
    <s v="Standard Class"/>
    <s v="JK-16120"/>
    <x v="451"/>
    <x v="2"/>
    <s v="United States"/>
    <x v="22"/>
    <x v="10"/>
    <n v="60653"/>
    <x v="2"/>
    <s v="FUR-TA-10001932"/>
    <x v="0"/>
    <s v="Tables"/>
    <s v="Chromcraft 48&quot; x 96&quot; Racetrack Double Pedestal Table"/>
    <n v="480.96"/>
    <n v="3"/>
    <n v="0.5"/>
    <n v="-269.33760000000001"/>
    <n v="750.29759999999999"/>
  </r>
  <r>
    <n v="3861"/>
    <s v="CA-2014-154039"/>
    <n v="2014"/>
    <x v="922"/>
    <d v="2014-02-23T00:00:00"/>
    <n v="5"/>
    <s v="Standard Class"/>
    <s v="JK-16120"/>
    <x v="451"/>
    <x v="2"/>
    <s v="United States"/>
    <x v="22"/>
    <x v="10"/>
    <n v="60653"/>
    <x v="2"/>
    <s v="TEC-PH-10002789"/>
    <x v="2"/>
    <s v="Phones"/>
    <s v="LG Exalt"/>
    <n v="124.79200000000002"/>
    <n v="1"/>
    <n v="0.2"/>
    <n v="10.919299999999996"/>
    <n v="113.87270000000002"/>
  </r>
  <r>
    <n v="3862"/>
    <s v="CA-2011-135755"/>
    <n v="2011"/>
    <x v="523"/>
    <d v="2011-05-10T00:00:00"/>
    <n v="7"/>
    <s v="Standard Class"/>
    <s v="NC-18415"/>
    <x v="720"/>
    <x v="0"/>
    <s v="United States"/>
    <x v="181"/>
    <x v="15"/>
    <n v="10701"/>
    <x v="3"/>
    <s v="OFF-BI-10004828"/>
    <x v="1"/>
    <s v="Binders"/>
    <s v="GBC Poly Designer Binding Covers"/>
    <n v="40.176000000000002"/>
    <n v="3"/>
    <n v="0.2"/>
    <n v="14.563799999999997"/>
    <n v="25.612200000000005"/>
  </r>
  <r>
    <n v="3863"/>
    <s v="CA-2011-135755"/>
    <n v="2011"/>
    <x v="523"/>
    <d v="2011-05-10T00:00:00"/>
    <n v="7"/>
    <s v="Standard Class"/>
    <s v="NC-18415"/>
    <x v="720"/>
    <x v="0"/>
    <s v="United States"/>
    <x v="181"/>
    <x v="15"/>
    <n v="10701"/>
    <x v="3"/>
    <s v="OFF-BI-10003981"/>
    <x v="1"/>
    <s v="Binders"/>
    <s v="Avery Durable Plastic 1&quot; Binders"/>
    <n v="10.896000000000001"/>
    <n v="3"/>
    <n v="0.2"/>
    <n v="3.9497999999999998"/>
    <n v="6.946200000000001"/>
  </r>
  <r>
    <n v="3864"/>
    <s v="CA-2014-123246"/>
    <n v="2014"/>
    <x v="161"/>
    <d v="2014-10-20T00:00:00"/>
    <n v="2"/>
    <s v="Second Class"/>
    <s v="AJ-10960"/>
    <x v="195"/>
    <x v="0"/>
    <s v="United States"/>
    <x v="70"/>
    <x v="1"/>
    <n v="92037"/>
    <x v="1"/>
    <s v="OFF-AR-10001770"/>
    <x v="1"/>
    <s v="Art"/>
    <s v="Economy #2 Pencils"/>
    <n v="10.64"/>
    <n v="4"/>
    <n v="0"/>
    <n v="2.7664"/>
    <n v="7.8736000000000006"/>
  </r>
  <r>
    <n v="3865"/>
    <s v="CA-2012-157133"/>
    <n v="2012"/>
    <x v="109"/>
    <d v="2012-12-03T00:00:00"/>
    <n v="5"/>
    <s v="Standard Class"/>
    <s v="LC-16885"/>
    <x v="62"/>
    <x v="0"/>
    <s v="United States"/>
    <x v="378"/>
    <x v="10"/>
    <n v="61821"/>
    <x v="2"/>
    <s v="FUR-FU-10004904"/>
    <x v="0"/>
    <s v="Furnishings"/>
    <s v="Eldon &quot;L&quot; Workstation Diamond Chairmat"/>
    <n v="151.96"/>
    <n v="5"/>
    <n v="0.6"/>
    <n v="-182.35200000000003"/>
    <n v="334.31200000000001"/>
  </r>
  <r>
    <n v="3866"/>
    <s v="CA-2011-124709"/>
    <n v="2011"/>
    <x v="923"/>
    <d v="2011-07-29T00:00:00"/>
    <n v="2"/>
    <s v="Second Class"/>
    <s v="GW-14605"/>
    <x v="543"/>
    <x v="0"/>
    <s v="United States"/>
    <x v="8"/>
    <x v="1"/>
    <n v="94122"/>
    <x v="1"/>
    <s v="TEC-AC-10002842"/>
    <x v="2"/>
    <s v="Accessories"/>
    <s v="WD My Passport Ultra 2TB Portable External Hard Drive"/>
    <n v="238"/>
    <n v="2"/>
    <n v="0"/>
    <n v="38.080000000000013"/>
    <n v="199.92"/>
  </r>
  <r>
    <n v="3867"/>
    <s v="CA-2014-146360"/>
    <n v="2014"/>
    <x v="756"/>
    <d v="2014-04-26T00:00:00"/>
    <n v="2"/>
    <s v="Second Class"/>
    <s v="SC-20305"/>
    <x v="253"/>
    <x v="0"/>
    <s v="United States"/>
    <x v="104"/>
    <x v="14"/>
    <n v="46226"/>
    <x v="2"/>
    <s v="TEC-AC-10003590"/>
    <x v="2"/>
    <s v="Accessories"/>
    <s v="TRENDnet 56K USB 2.0 Phone, Internet and Fax Modem"/>
    <n v="155.34"/>
    <n v="6"/>
    <n v="0"/>
    <n v="55.922399999999996"/>
    <n v="99.417600000000007"/>
  </r>
  <r>
    <n v="3868"/>
    <s v="CA-2012-132486"/>
    <n v="2012"/>
    <x v="924"/>
    <d v="2012-10-27T00:00:00"/>
    <n v="4"/>
    <s v="Second Class"/>
    <s v="JF-15355"/>
    <x v="282"/>
    <x v="0"/>
    <s v="United States"/>
    <x v="70"/>
    <x v="1"/>
    <n v="92105"/>
    <x v="1"/>
    <s v="TEC-AC-10000710"/>
    <x v="2"/>
    <s v="Accessories"/>
    <s v="Maxell DVD-RAM Discs"/>
    <n v="148.32"/>
    <n v="9"/>
    <n v="0"/>
    <n v="63.777600000000007"/>
    <n v="84.542399999999986"/>
  </r>
  <r>
    <n v="3869"/>
    <s v="CA-2012-132486"/>
    <n v="2012"/>
    <x v="924"/>
    <d v="2012-10-27T00:00:00"/>
    <n v="4"/>
    <s v="Second Class"/>
    <s v="JF-15355"/>
    <x v="282"/>
    <x v="0"/>
    <s v="United States"/>
    <x v="70"/>
    <x v="1"/>
    <n v="92105"/>
    <x v="1"/>
    <s v="FUR-CH-10004495"/>
    <x v="0"/>
    <s v="Chairs"/>
    <s v="Global Leather and Oak Executive Chair, Black"/>
    <n v="240.78400000000002"/>
    <n v="1"/>
    <n v="0.2"/>
    <n v="27.088199999999965"/>
    <n v="213.69580000000005"/>
  </r>
  <r>
    <n v="3870"/>
    <s v="CA-2012-132486"/>
    <n v="2012"/>
    <x v="924"/>
    <d v="2012-10-27T00:00:00"/>
    <n v="4"/>
    <s v="Second Class"/>
    <s v="JF-15355"/>
    <x v="282"/>
    <x v="0"/>
    <s v="United States"/>
    <x v="70"/>
    <x v="1"/>
    <n v="92105"/>
    <x v="1"/>
    <s v="FUR-CH-10004540"/>
    <x v="0"/>
    <s v="Chairs"/>
    <s v="Global Chrome Stack Chair"/>
    <n v="191.96800000000002"/>
    <n v="7"/>
    <n v="0.2"/>
    <n v="16.797200000000004"/>
    <n v="175.17080000000001"/>
  </r>
  <r>
    <n v="3871"/>
    <s v="CA-2012-132486"/>
    <n v="2012"/>
    <x v="924"/>
    <d v="2012-10-27T00:00:00"/>
    <n v="4"/>
    <s v="Second Class"/>
    <s v="JF-15355"/>
    <x v="282"/>
    <x v="0"/>
    <s v="United States"/>
    <x v="70"/>
    <x v="1"/>
    <n v="92105"/>
    <x v="1"/>
    <s v="OFF-PA-10004971"/>
    <x v="1"/>
    <s v="Paper"/>
    <s v="Xerox 196"/>
    <n v="11.56"/>
    <n v="2"/>
    <n v="0"/>
    <n v="5.6644000000000005"/>
    <n v="5.8956"/>
  </r>
  <r>
    <n v="3872"/>
    <s v="CA-2012-132486"/>
    <n v="2012"/>
    <x v="924"/>
    <d v="2012-10-27T00:00:00"/>
    <n v="4"/>
    <s v="Second Class"/>
    <s v="JF-15355"/>
    <x v="282"/>
    <x v="0"/>
    <s v="United States"/>
    <x v="70"/>
    <x v="1"/>
    <n v="92105"/>
    <x v="1"/>
    <s v="OFF-EN-10002600"/>
    <x v="1"/>
    <s v="Envelopes"/>
    <s v="Redi-Strip #10 Envelopes, 4 1/8 x 9 1/2"/>
    <n v="11.8"/>
    <n v="4"/>
    <n v="0"/>
    <n v="5.6639999999999997"/>
    <n v="6.136000000000001"/>
  </r>
  <r>
    <n v="3873"/>
    <s v="CA-2012-132486"/>
    <n v="2012"/>
    <x v="924"/>
    <d v="2012-10-27T00:00:00"/>
    <n v="4"/>
    <s v="Second Class"/>
    <s v="JF-15355"/>
    <x v="282"/>
    <x v="0"/>
    <s v="United States"/>
    <x v="70"/>
    <x v="1"/>
    <n v="92105"/>
    <x v="1"/>
    <s v="FUR-CH-10001854"/>
    <x v="0"/>
    <s v="Chairs"/>
    <s v="Office Star - Professional Matrix Back Chair with 2-to-1 Synchro Tilt and Mesh Fabric Seat"/>
    <n v="842.35200000000009"/>
    <n v="3"/>
    <n v="0.2"/>
    <n v="42.117600000000039"/>
    <n v="800.23440000000005"/>
  </r>
  <r>
    <n v="3874"/>
    <s v="CA-2013-136231"/>
    <n v="2013"/>
    <x v="64"/>
    <d v="2013-09-08T00:00:00"/>
    <n v="2"/>
    <s v="Second Class"/>
    <s v="DM-13015"/>
    <x v="661"/>
    <x v="0"/>
    <s v="United States"/>
    <x v="271"/>
    <x v="18"/>
    <n v="37604"/>
    <x v="0"/>
    <s v="OFF-EN-10001099"/>
    <x v="1"/>
    <s v="Envelopes"/>
    <s v="Staples"/>
    <n v="23.472000000000001"/>
    <n v="3"/>
    <n v="0.2"/>
    <n v="7.6283999999999974"/>
    <n v="15.843600000000004"/>
  </r>
  <r>
    <n v="3875"/>
    <s v="CA-2013-136231"/>
    <n v="2013"/>
    <x v="64"/>
    <d v="2013-09-08T00:00:00"/>
    <n v="2"/>
    <s v="Second Class"/>
    <s v="DM-13015"/>
    <x v="661"/>
    <x v="0"/>
    <s v="United States"/>
    <x v="271"/>
    <x v="18"/>
    <n v="37604"/>
    <x v="0"/>
    <s v="OFF-BI-10001597"/>
    <x v="1"/>
    <s v="Binders"/>
    <s v="Wilson Jones Ledger-Size, Piano-Hinge Binder, 2&quot;, Blue"/>
    <n v="86.058000000000007"/>
    <n v="7"/>
    <n v="0.7"/>
    <n v="-63.109199999999987"/>
    <n v="149.16719999999998"/>
  </r>
  <r>
    <n v="3876"/>
    <s v="CA-2013-136231"/>
    <n v="2013"/>
    <x v="64"/>
    <d v="2013-09-08T00:00:00"/>
    <n v="2"/>
    <s v="Second Class"/>
    <s v="DM-13015"/>
    <x v="661"/>
    <x v="0"/>
    <s v="United States"/>
    <x v="271"/>
    <x v="18"/>
    <n v="37604"/>
    <x v="0"/>
    <s v="TEC-PH-10002660"/>
    <x v="2"/>
    <s v="Phones"/>
    <s v="Nortel Networks T7316 E Nt8 B27"/>
    <n v="108.78399999999999"/>
    <n v="2"/>
    <n v="0.2"/>
    <n v="6.7990000000000066"/>
    <n v="101.98499999999999"/>
  </r>
  <r>
    <n v="3877"/>
    <s v="CA-2013-136231"/>
    <n v="2013"/>
    <x v="64"/>
    <d v="2013-09-08T00:00:00"/>
    <n v="2"/>
    <s v="Second Class"/>
    <s v="DM-13015"/>
    <x v="661"/>
    <x v="0"/>
    <s v="United States"/>
    <x v="271"/>
    <x v="18"/>
    <n v="37604"/>
    <x v="0"/>
    <s v="OFF-PA-10000327"/>
    <x v="1"/>
    <s v="Paper"/>
    <s v="Xerox 1971"/>
    <n v="10.272000000000002"/>
    <n v="3"/>
    <n v="0.2"/>
    <n v="3.2099999999999982"/>
    <n v="7.0620000000000038"/>
  </r>
  <r>
    <n v="3878"/>
    <s v="CA-2013-140641"/>
    <n v="2013"/>
    <x v="99"/>
    <d v="2013-11-03T00:00:00"/>
    <n v="5"/>
    <s v="Standard Class"/>
    <s v="EP-13915"/>
    <x v="212"/>
    <x v="0"/>
    <s v="United States"/>
    <x v="67"/>
    <x v="2"/>
    <n v="33614"/>
    <x v="0"/>
    <s v="OFF-BI-10001191"/>
    <x v="1"/>
    <s v="Binders"/>
    <s v="Canvas Sectional Post Binders"/>
    <n v="38.190000000000012"/>
    <n v="5"/>
    <n v="0.7"/>
    <n v="-26.732999999999997"/>
    <n v="64.923000000000002"/>
  </r>
  <r>
    <n v="3879"/>
    <s v="CA-2011-151001"/>
    <n v="2011"/>
    <x v="267"/>
    <d v="2011-04-07T00:00:00"/>
    <n v="2"/>
    <s v="First Class"/>
    <s v="JG-15805"/>
    <x v="189"/>
    <x v="1"/>
    <s v="United States"/>
    <x v="27"/>
    <x v="10"/>
    <n v="62521"/>
    <x v="2"/>
    <s v="OFF-ST-10003455"/>
    <x v="1"/>
    <s v="Storage"/>
    <s v="Tenex File Box, Personal Filing Tote with Lid, Black"/>
    <n v="49.632000000000005"/>
    <n v="4"/>
    <n v="0.2"/>
    <n v="3.7224000000000004"/>
    <n v="45.909600000000005"/>
  </r>
  <r>
    <n v="3880"/>
    <s v="CA-2011-151001"/>
    <n v="2011"/>
    <x v="267"/>
    <d v="2011-04-07T00:00:00"/>
    <n v="2"/>
    <s v="First Class"/>
    <s v="JG-15805"/>
    <x v="189"/>
    <x v="1"/>
    <s v="United States"/>
    <x v="27"/>
    <x v="10"/>
    <n v="62521"/>
    <x v="2"/>
    <s v="OFF-ST-10001031"/>
    <x v="1"/>
    <s v="Storage"/>
    <s v="Adjustable Personal File Tote"/>
    <n v="52.096000000000004"/>
    <n v="4"/>
    <n v="0.2"/>
    <n v="3.9072000000000031"/>
    <n v="48.188800000000001"/>
  </r>
  <r>
    <n v="3881"/>
    <s v="CA-2012-129896"/>
    <n v="2012"/>
    <x v="925"/>
    <d v="2012-06-20T00:00:00"/>
    <n v="5"/>
    <s v="Standard Class"/>
    <s v="PF-19120"/>
    <x v="724"/>
    <x v="0"/>
    <s v="United States"/>
    <x v="23"/>
    <x v="16"/>
    <n v="85234"/>
    <x v="1"/>
    <s v="OFF-PA-10002245"/>
    <x v="1"/>
    <s v="Paper"/>
    <s v="Xerox 1895"/>
    <n v="9.5680000000000014"/>
    <n v="2"/>
    <n v="0.2"/>
    <n v="2.9899999999999993"/>
    <n v="6.5780000000000021"/>
  </r>
  <r>
    <n v="3882"/>
    <s v="CA-2012-129896"/>
    <n v="2012"/>
    <x v="925"/>
    <d v="2012-06-20T00:00:00"/>
    <n v="5"/>
    <s v="Standard Class"/>
    <s v="PF-19120"/>
    <x v="724"/>
    <x v="0"/>
    <s v="United States"/>
    <x v="23"/>
    <x v="16"/>
    <n v="85234"/>
    <x v="1"/>
    <s v="OFF-ST-10004804"/>
    <x v="1"/>
    <s v="Storage"/>
    <s v="Belkin 19&quot; Vented Equipment Shelf, Black"/>
    <n v="82.367999999999995"/>
    <n v="2"/>
    <n v="0.2"/>
    <n v="-19.562399999999997"/>
    <n v="101.93039999999999"/>
  </r>
  <r>
    <n v="3883"/>
    <s v="CA-2012-129896"/>
    <n v="2012"/>
    <x v="925"/>
    <d v="2012-06-20T00:00:00"/>
    <n v="5"/>
    <s v="Standard Class"/>
    <s v="PF-19120"/>
    <x v="724"/>
    <x v="0"/>
    <s v="United States"/>
    <x v="23"/>
    <x v="16"/>
    <n v="85234"/>
    <x v="1"/>
    <s v="FUR-FU-10004904"/>
    <x v="0"/>
    <s v="Furnishings"/>
    <s v="Eldon &quot;L&quot; Workstation Diamond Chairmat"/>
    <n v="364.70400000000006"/>
    <n v="6"/>
    <n v="0.2"/>
    <n v="-36.470400000000041"/>
    <n v="401.17440000000011"/>
  </r>
  <r>
    <n v="3884"/>
    <s v="CA-2012-129896"/>
    <n v="2012"/>
    <x v="925"/>
    <d v="2012-06-20T00:00:00"/>
    <n v="5"/>
    <s v="Standard Class"/>
    <s v="PF-19120"/>
    <x v="724"/>
    <x v="0"/>
    <s v="United States"/>
    <x v="23"/>
    <x v="16"/>
    <n v="85234"/>
    <x v="1"/>
    <s v="FUR-FU-10002396"/>
    <x v="0"/>
    <s v="Furnishings"/>
    <s v="DAX Copper Panel Document Frame, 5 x 7 Size"/>
    <n v="40.256"/>
    <n v="4"/>
    <n v="0.2"/>
    <n v="11.070400000000003"/>
    <n v="29.185599999999997"/>
  </r>
  <r>
    <n v="3885"/>
    <s v="CA-2011-152849"/>
    <n v="2011"/>
    <x v="260"/>
    <d v="2011-07-12T00:00:00"/>
    <n v="7"/>
    <s v="Standard Class"/>
    <s v="DW-13195"/>
    <x v="694"/>
    <x v="1"/>
    <s v="United States"/>
    <x v="289"/>
    <x v="18"/>
    <n v="37918"/>
    <x v="0"/>
    <s v="OFF-AR-10002833"/>
    <x v="1"/>
    <s v="Art"/>
    <s v="Newell 322"/>
    <n v="4.3680000000000003"/>
    <n v="3"/>
    <n v="0.2"/>
    <n v="0.3822000000000001"/>
    <n v="3.9858000000000002"/>
  </r>
  <r>
    <n v="3886"/>
    <s v="US-2014-127341"/>
    <n v="2014"/>
    <x v="926"/>
    <d v="2014-02-03T00:00:00"/>
    <n v="4"/>
    <s v="Standard Class"/>
    <s v="CK-12595"/>
    <x v="242"/>
    <x v="0"/>
    <s v="United States"/>
    <x v="22"/>
    <x v="10"/>
    <n v="60653"/>
    <x v="2"/>
    <s v="OFF-BI-10001072"/>
    <x v="1"/>
    <s v="Binders"/>
    <s v="GBC Clear Cover, 8-1/2 x 11, unpunched, 25 covers per pack"/>
    <n v="12.127999999999997"/>
    <n v="4"/>
    <n v="0.8"/>
    <n v="-20.617600000000003"/>
    <n v="32.745599999999996"/>
  </r>
  <r>
    <n v="3887"/>
    <s v="CA-2013-167759"/>
    <n v="2013"/>
    <x v="840"/>
    <d v="2013-03-09T00:00:00"/>
    <n v="5"/>
    <s v="Second Class"/>
    <s v="CC-12670"/>
    <x v="113"/>
    <x v="0"/>
    <s v="United States"/>
    <x v="41"/>
    <x v="14"/>
    <n v="47401"/>
    <x v="2"/>
    <s v="TEC-PH-10003171"/>
    <x v="2"/>
    <s v="Phones"/>
    <s v="Plantronics Encore H101 Dual Earpieces Headset"/>
    <n v="134.85000000000002"/>
    <n v="3"/>
    <n v="0"/>
    <n v="37.757999999999996"/>
    <n v="97.092000000000027"/>
  </r>
  <r>
    <n v="3888"/>
    <s v="CA-2011-100895"/>
    <n v="2011"/>
    <x v="270"/>
    <d v="2011-06-06T00:00:00"/>
    <n v="4"/>
    <s v="Standard Class"/>
    <s v="SV-20785"/>
    <x v="647"/>
    <x v="0"/>
    <s v="United States"/>
    <x v="185"/>
    <x v="32"/>
    <n v="30076"/>
    <x v="0"/>
    <s v="OFF-AR-10004511"/>
    <x v="1"/>
    <s v="Art"/>
    <s v="Sanford Colorific Scented Colored Pencils, 12/Pack"/>
    <n v="8.56"/>
    <n v="2"/>
    <n v="0"/>
    <n v="2.6536"/>
    <n v="5.9064000000000005"/>
  </r>
  <r>
    <n v="3889"/>
    <s v="CA-2011-100895"/>
    <n v="2011"/>
    <x v="270"/>
    <d v="2011-06-06T00:00:00"/>
    <n v="4"/>
    <s v="Standard Class"/>
    <s v="SV-20785"/>
    <x v="647"/>
    <x v="0"/>
    <s v="United States"/>
    <x v="185"/>
    <x v="32"/>
    <n v="30076"/>
    <x v="0"/>
    <s v="TEC-PH-10001425"/>
    <x v="2"/>
    <s v="Phones"/>
    <s v="Mophie Juice Pack Helium for iPhone"/>
    <n v="239.96999999999997"/>
    <n v="3"/>
    <n v="0"/>
    <n v="67.191599999999994"/>
    <n v="172.77839999999998"/>
  </r>
  <r>
    <n v="3890"/>
    <s v="CA-2011-100895"/>
    <n v="2011"/>
    <x v="270"/>
    <d v="2011-06-06T00:00:00"/>
    <n v="4"/>
    <s v="Standard Class"/>
    <s v="SV-20785"/>
    <x v="647"/>
    <x v="0"/>
    <s v="United States"/>
    <x v="185"/>
    <x v="32"/>
    <n v="30076"/>
    <x v="0"/>
    <s v="OFF-ST-10001490"/>
    <x v="1"/>
    <s v="Storage"/>
    <s v="Hot File 7-Pocket, Floor Stand"/>
    <n v="356.94"/>
    <n v="2"/>
    <n v="0"/>
    <n v="107.08199999999997"/>
    <n v="249.85800000000003"/>
  </r>
  <r>
    <n v="3891"/>
    <s v="US-2013-163881"/>
    <n v="2013"/>
    <x v="390"/>
    <d v="2013-12-01T00:00:00"/>
    <n v="6"/>
    <s v="Standard Class"/>
    <s v="SP-20860"/>
    <x v="133"/>
    <x v="1"/>
    <s v="United States"/>
    <x v="1"/>
    <x v="1"/>
    <n v="90036"/>
    <x v="1"/>
    <s v="TEC-AC-10003033"/>
    <x v="2"/>
    <s v="Accessories"/>
    <s v="Plantronics CS510 - Over-the-Head monaural Wireless Headset System"/>
    <n v="659.9"/>
    <n v="2"/>
    <n v="0"/>
    <n v="217.76699999999994"/>
    <n v="442.13300000000004"/>
  </r>
  <r>
    <n v="3892"/>
    <s v="US-2013-163881"/>
    <n v="2013"/>
    <x v="390"/>
    <d v="2013-12-01T00:00:00"/>
    <n v="6"/>
    <s v="Standard Class"/>
    <s v="SP-20860"/>
    <x v="133"/>
    <x v="1"/>
    <s v="United States"/>
    <x v="1"/>
    <x v="1"/>
    <n v="90036"/>
    <x v="1"/>
    <s v="FUR-CH-10001394"/>
    <x v="0"/>
    <s v="Chairs"/>
    <s v="Global Leather Executive Chair"/>
    <n v="1684.7520000000002"/>
    <n v="6"/>
    <n v="0.2"/>
    <n v="210.59399999999977"/>
    <n v="1474.1580000000004"/>
  </r>
  <r>
    <n v="3893"/>
    <s v="US-2013-163881"/>
    <n v="2013"/>
    <x v="390"/>
    <d v="2013-12-01T00:00:00"/>
    <n v="6"/>
    <s v="Standard Class"/>
    <s v="SP-20860"/>
    <x v="133"/>
    <x v="1"/>
    <s v="United States"/>
    <x v="1"/>
    <x v="1"/>
    <n v="90036"/>
    <x v="1"/>
    <s v="TEC-AC-10000420"/>
    <x v="2"/>
    <s v="Accessories"/>
    <s v="Logitech G500s Laser Gaming Mouse with Adjustable Weight Tuning"/>
    <n v="559.91999999999996"/>
    <n v="8"/>
    <n v="0"/>
    <n v="190.37279999999998"/>
    <n v="369.54719999999998"/>
  </r>
  <r>
    <n v="3894"/>
    <s v="US-2013-144547"/>
    <n v="2013"/>
    <x v="338"/>
    <d v="2013-11-15T00:00:00"/>
    <n v="4"/>
    <s v="Standard Class"/>
    <s v="MS-17770"/>
    <x v="474"/>
    <x v="0"/>
    <s v="United States"/>
    <x v="12"/>
    <x v="5"/>
    <n v="77036"/>
    <x v="2"/>
    <s v="TEC-AC-10004901"/>
    <x v="2"/>
    <s v="Accessories"/>
    <s v="Kensington SlimBlade Notebook Wireless Mouse with Nano Receiver "/>
    <n v="279.94400000000002"/>
    <n v="7"/>
    <n v="0.2"/>
    <n v="48.990200000000002"/>
    <n v="230.9538"/>
  </r>
  <r>
    <n v="3895"/>
    <s v="US-2011-112200"/>
    <n v="2011"/>
    <x v="754"/>
    <d v="2011-11-28T00:00:00"/>
    <n v="6"/>
    <s v="Standard Class"/>
    <s v="TC-21475"/>
    <x v="679"/>
    <x v="2"/>
    <s v="United States"/>
    <x v="348"/>
    <x v="10"/>
    <n v="60440"/>
    <x v="2"/>
    <s v="OFF-BI-10002571"/>
    <x v="1"/>
    <s v="Binders"/>
    <s v="Avery Framed View Binder, EZD Ring (Locking), Navy, 1 1/2&quot;"/>
    <n v="9.9799999999999969"/>
    <n v="5"/>
    <n v="0.8"/>
    <n v="-16.467000000000002"/>
    <n v="26.446999999999999"/>
  </r>
  <r>
    <n v="3896"/>
    <s v="CA-2014-110212"/>
    <n v="2014"/>
    <x v="927"/>
    <d v="2014-05-06T00:00:00"/>
    <n v="4"/>
    <s v="Standard Class"/>
    <s v="SJ-20125"/>
    <x v="319"/>
    <x v="2"/>
    <s v="United States"/>
    <x v="379"/>
    <x v="36"/>
    <n v="71854"/>
    <x v="0"/>
    <s v="TEC-AC-10002331"/>
    <x v="2"/>
    <s v="Accessories"/>
    <s v="Maxell 74 Minute CDR, 10/Pack"/>
    <n v="48.9"/>
    <n v="5"/>
    <n v="0"/>
    <n v="18.093"/>
    <n v="30.806999999999999"/>
  </r>
  <r>
    <n v="3897"/>
    <s v="CA-2014-134285"/>
    <n v="2014"/>
    <x v="226"/>
    <d v="2014-12-13T00:00:00"/>
    <n v="5"/>
    <s v="Standard Class"/>
    <s v="DS-13180"/>
    <x v="103"/>
    <x v="1"/>
    <s v="United States"/>
    <x v="52"/>
    <x v="5"/>
    <n v="78207"/>
    <x v="2"/>
    <s v="OFF-FA-10000611"/>
    <x v="1"/>
    <s v="Fasteners"/>
    <s v="Binder Clips by OIC"/>
    <n v="3.5519999999999996"/>
    <n v="3"/>
    <n v="0.2"/>
    <n v="1.2431999999999999"/>
    <n v="2.3087999999999997"/>
  </r>
  <r>
    <n v="3898"/>
    <s v="CA-2014-134285"/>
    <n v="2014"/>
    <x v="226"/>
    <d v="2014-12-13T00:00:00"/>
    <n v="5"/>
    <s v="Standard Class"/>
    <s v="DS-13180"/>
    <x v="103"/>
    <x v="1"/>
    <s v="United States"/>
    <x v="52"/>
    <x v="5"/>
    <n v="78207"/>
    <x v="2"/>
    <s v="OFF-PA-10000304"/>
    <x v="1"/>
    <s v="Paper"/>
    <s v="Xerox 1995"/>
    <n v="15.552000000000003"/>
    <n v="3"/>
    <n v="0.2"/>
    <n v="5.4432"/>
    <n v="10.108800000000002"/>
  </r>
  <r>
    <n v="3899"/>
    <s v="CA-2014-102267"/>
    <n v="2014"/>
    <x v="329"/>
    <d v="2014-12-05T00:00:00"/>
    <n v="4"/>
    <s v="Standard Class"/>
    <s v="SC-20800"/>
    <x v="561"/>
    <x v="0"/>
    <s v="United States"/>
    <x v="380"/>
    <x v="5"/>
    <n v="78539"/>
    <x v="2"/>
    <s v="OFF-FA-10000611"/>
    <x v="1"/>
    <s v="Fasteners"/>
    <s v="Binder Clips by OIC"/>
    <n v="2.3679999999999999"/>
    <n v="2"/>
    <n v="0.2"/>
    <n v="0.82879999999999987"/>
    <n v="1.5392000000000001"/>
  </r>
  <r>
    <n v="3900"/>
    <s v="CA-2014-157980"/>
    <n v="2014"/>
    <x v="226"/>
    <d v="2014-12-10T00:00:00"/>
    <n v="2"/>
    <s v="First Class"/>
    <s v="SH-20395"/>
    <x v="129"/>
    <x v="0"/>
    <s v="United States"/>
    <x v="167"/>
    <x v="24"/>
    <n v="43615"/>
    <x v="3"/>
    <s v="TEC-AC-10002567"/>
    <x v="2"/>
    <s v="Accessories"/>
    <s v="Logitech G602 Wireless Gaming Mouse"/>
    <n v="127.98399999999999"/>
    <n v="2"/>
    <n v="0.2"/>
    <n v="25.596799999999998"/>
    <n v="102.38719999999999"/>
  </r>
  <r>
    <n v="3901"/>
    <s v="CA-2012-121097"/>
    <n v="2012"/>
    <x v="928"/>
    <d v="2012-01-08T00:00:00"/>
    <n v="5"/>
    <s v="Standard Class"/>
    <s v="SF-20965"/>
    <x v="245"/>
    <x v="1"/>
    <s v="United States"/>
    <x v="381"/>
    <x v="5"/>
    <n v="77520"/>
    <x v="2"/>
    <s v="OFF-PA-10001937"/>
    <x v="1"/>
    <s v="Paper"/>
    <s v="Xerox 21"/>
    <n v="10.368000000000002"/>
    <n v="2"/>
    <n v="0.2"/>
    <n v="3.6288"/>
    <n v="6.7392000000000021"/>
  </r>
  <r>
    <n v="3902"/>
    <s v="CA-2012-151043"/>
    <n v="2012"/>
    <x v="717"/>
    <d v="2012-11-20T00:00:00"/>
    <n v="6"/>
    <s v="Standard Class"/>
    <s v="MG-17680"/>
    <x v="67"/>
    <x v="2"/>
    <s v="United States"/>
    <x v="10"/>
    <x v="9"/>
    <n v="19143"/>
    <x v="3"/>
    <s v="TEC-AC-10001090"/>
    <x v="2"/>
    <s v="Accessories"/>
    <s v="Micro Innovations Wireless Classic Keyboard with Mouse"/>
    <n v="47.984000000000002"/>
    <n v="2"/>
    <n v="0.2"/>
    <n v="-1.199600000000002"/>
    <n v="49.183600000000006"/>
  </r>
  <r>
    <n v="3903"/>
    <s v="US-2012-119312"/>
    <n v="2012"/>
    <x v="653"/>
    <d v="2012-10-07T00:00:00"/>
    <n v="5"/>
    <s v="Second Class"/>
    <s v="CS-12400"/>
    <x v="37"/>
    <x v="2"/>
    <s v="United States"/>
    <x v="1"/>
    <x v="1"/>
    <n v="90045"/>
    <x v="1"/>
    <s v="OFF-ST-10000943"/>
    <x v="1"/>
    <s v="Storage"/>
    <s v="Eldon ProFile File 'N Store Portable File Tub Letter/Legal Size Black"/>
    <n v="270.33999999999997"/>
    <n v="14"/>
    <n v="0"/>
    <n v="75.6952"/>
    <n v="194.64479999999998"/>
  </r>
  <r>
    <n v="3904"/>
    <s v="CA-2012-167010"/>
    <n v="2012"/>
    <x v="57"/>
    <d v="2012-04-10T00:00:00"/>
    <n v="5"/>
    <s v="Standard Class"/>
    <s v="VT-21700"/>
    <x v="725"/>
    <x v="2"/>
    <s v="United States"/>
    <x v="10"/>
    <x v="9"/>
    <n v="19143"/>
    <x v="3"/>
    <s v="OFF-AP-10004036"/>
    <x v="1"/>
    <s v="Appliances"/>
    <s v="Bionaire 99.97% HEPA Air Cleaner"/>
    <n v="98.111999999999995"/>
    <n v="7"/>
    <n v="0.2"/>
    <n v="18.396000000000001"/>
    <n v="79.715999999999994"/>
  </r>
  <r>
    <n v="3905"/>
    <s v="CA-2012-167010"/>
    <n v="2012"/>
    <x v="57"/>
    <d v="2012-04-10T00:00:00"/>
    <n v="5"/>
    <s v="Standard Class"/>
    <s v="VT-21700"/>
    <x v="725"/>
    <x v="2"/>
    <s v="United States"/>
    <x v="10"/>
    <x v="9"/>
    <n v="19143"/>
    <x v="3"/>
    <s v="OFF-ST-10003816"/>
    <x v="1"/>
    <s v="Storage"/>
    <s v="Fellowes High-Stak Drawer Files"/>
    <n v="563.80799999999999"/>
    <n v="4"/>
    <n v="0.2"/>
    <n v="21.142799999999966"/>
    <n v="542.66520000000003"/>
  </r>
  <r>
    <n v="3906"/>
    <s v="CA-2012-167010"/>
    <n v="2012"/>
    <x v="57"/>
    <d v="2012-04-10T00:00:00"/>
    <n v="5"/>
    <s v="Standard Class"/>
    <s v="VT-21700"/>
    <x v="725"/>
    <x v="2"/>
    <s v="United States"/>
    <x v="10"/>
    <x v="9"/>
    <n v="19143"/>
    <x v="3"/>
    <s v="OFF-BI-10002072"/>
    <x v="1"/>
    <s v="Binders"/>
    <s v="Cardinal Slant-D Ring Binders"/>
    <n v="10.428000000000001"/>
    <n v="4"/>
    <n v="0.7"/>
    <n v="-6.9519999999999982"/>
    <n v="17.38"/>
  </r>
  <r>
    <n v="3907"/>
    <s v="CA-2012-167010"/>
    <n v="2012"/>
    <x v="57"/>
    <d v="2012-04-10T00:00:00"/>
    <n v="5"/>
    <s v="Standard Class"/>
    <s v="VT-21700"/>
    <x v="725"/>
    <x v="2"/>
    <s v="United States"/>
    <x v="10"/>
    <x v="9"/>
    <n v="19143"/>
    <x v="3"/>
    <s v="FUR-FU-10001468"/>
    <x v="0"/>
    <s v="Furnishings"/>
    <s v="Tenex Antistatic Computer Chair Mats"/>
    <n v="547.13599999999997"/>
    <n v="4"/>
    <n v="0.2"/>
    <n v="-68.392000000000053"/>
    <n v="615.52800000000002"/>
  </r>
  <r>
    <n v="3908"/>
    <s v="CA-2012-167010"/>
    <n v="2012"/>
    <x v="57"/>
    <d v="2012-04-10T00:00:00"/>
    <n v="5"/>
    <s v="Standard Class"/>
    <s v="VT-21700"/>
    <x v="725"/>
    <x v="2"/>
    <s v="United States"/>
    <x v="10"/>
    <x v="9"/>
    <n v="19143"/>
    <x v="3"/>
    <s v="TEC-PH-10000347"/>
    <x v="2"/>
    <s v="Phones"/>
    <s v="Cush Cases Heavy Duty Rugged Cover Case for Samsung Galaxy S5 - Purple"/>
    <n v="14.850000000000001"/>
    <n v="5"/>
    <n v="0.4"/>
    <n v="-3.2175000000000002"/>
    <n v="18.067500000000003"/>
  </r>
  <r>
    <n v="3909"/>
    <s v="CA-2012-167010"/>
    <n v="2012"/>
    <x v="57"/>
    <d v="2012-04-10T00:00:00"/>
    <n v="5"/>
    <s v="Standard Class"/>
    <s v="VT-21700"/>
    <x v="725"/>
    <x v="2"/>
    <s v="United States"/>
    <x v="10"/>
    <x v="9"/>
    <n v="19143"/>
    <x v="3"/>
    <s v="TEC-PH-10002844"/>
    <x v="2"/>
    <s v="Phones"/>
    <s v="Speck Products Candyshell Flip Case"/>
    <n v="41.988"/>
    <n v="2"/>
    <n v="0.4"/>
    <n v="-9.7972000000000037"/>
    <n v="51.785200000000003"/>
  </r>
  <r>
    <n v="3910"/>
    <s v="CA-2012-167010"/>
    <n v="2012"/>
    <x v="57"/>
    <d v="2012-04-10T00:00:00"/>
    <n v="5"/>
    <s v="Standard Class"/>
    <s v="VT-21700"/>
    <x v="725"/>
    <x v="2"/>
    <s v="United States"/>
    <x v="10"/>
    <x v="9"/>
    <n v="19143"/>
    <x v="3"/>
    <s v="FUR-FU-10001037"/>
    <x v="0"/>
    <s v="Furnishings"/>
    <s v="DAX Charcoal/Nickel-Tone Document Frame, 5 x 7"/>
    <n v="7.5840000000000005"/>
    <n v="1"/>
    <n v="0.2"/>
    <n v="2.37"/>
    <n v="5.2140000000000004"/>
  </r>
  <r>
    <n v="3911"/>
    <s v="CA-2012-167010"/>
    <n v="2012"/>
    <x v="57"/>
    <d v="2012-04-10T00:00:00"/>
    <n v="5"/>
    <s v="Standard Class"/>
    <s v="VT-21700"/>
    <x v="725"/>
    <x v="2"/>
    <s v="United States"/>
    <x v="10"/>
    <x v="9"/>
    <n v="19143"/>
    <x v="3"/>
    <s v="FUR-BO-10004218"/>
    <x v="0"/>
    <s v="Bookcases"/>
    <s v="Bush Heritage Pine Collection 5-Shelf Bookcase, Albany Pine Finish, *Special Order"/>
    <n v="352.45"/>
    <n v="5"/>
    <n v="0.5"/>
    <n v="-211.47"/>
    <n v="563.91999999999996"/>
  </r>
  <r>
    <n v="3912"/>
    <s v="CA-2014-126788"/>
    <n v="2014"/>
    <x v="929"/>
    <d v="2014-06-07T00:00:00"/>
    <n v="1"/>
    <s v="First Class"/>
    <s v="AB-10105"/>
    <x v="455"/>
    <x v="0"/>
    <s v="United States"/>
    <x v="352"/>
    <x v="5"/>
    <n v="77581"/>
    <x v="2"/>
    <s v="TEC-PH-10001619"/>
    <x v="2"/>
    <s v="Phones"/>
    <s v="LG G3"/>
    <n v="470.37600000000009"/>
    <n v="3"/>
    <n v="0.2"/>
    <n v="52.917299999999955"/>
    <n v="417.45870000000014"/>
  </r>
  <r>
    <n v="3913"/>
    <s v="CA-2014-148068"/>
    <n v="2014"/>
    <x v="65"/>
    <d v="2014-09-26T00:00:00"/>
    <n v="7"/>
    <s v="Standard Class"/>
    <s v="MM-18280"/>
    <x v="152"/>
    <x v="1"/>
    <s v="United States"/>
    <x v="20"/>
    <x v="15"/>
    <n v="10035"/>
    <x v="3"/>
    <s v="OFF-PA-10001639"/>
    <x v="1"/>
    <s v="Paper"/>
    <s v="Xerox 203"/>
    <n v="19.440000000000001"/>
    <n v="3"/>
    <n v="0"/>
    <n v="9.3312000000000008"/>
    <n v="10.1088"/>
  </r>
  <r>
    <n v="3914"/>
    <s v="CA-2014-148068"/>
    <n v="2014"/>
    <x v="65"/>
    <d v="2014-09-26T00:00:00"/>
    <n v="7"/>
    <s v="Standard Class"/>
    <s v="MM-18280"/>
    <x v="152"/>
    <x v="1"/>
    <s v="United States"/>
    <x v="20"/>
    <x v="15"/>
    <n v="10035"/>
    <x v="3"/>
    <s v="FUR-FU-10002268"/>
    <x v="0"/>
    <s v="Furnishings"/>
    <s v="Ultra Door Push Plate"/>
    <n v="9.82"/>
    <n v="2"/>
    <n v="0"/>
    <n v="3.2405999999999997"/>
    <n v="6.5794000000000006"/>
  </r>
  <r>
    <n v="3915"/>
    <s v="US-2014-142573"/>
    <n v="2014"/>
    <x v="930"/>
    <d v="2014-07-24T00:00:00"/>
    <n v="5"/>
    <s v="Standard Class"/>
    <s v="ML-17410"/>
    <x v="586"/>
    <x v="0"/>
    <s v="United States"/>
    <x v="42"/>
    <x v="16"/>
    <n v="85023"/>
    <x v="1"/>
    <s v="FUR-TA-10001932"/>
    <x v="0"/>
    <s v="Tables"/>
    <s v="Chromcraft 48&quot; x 96&quot; Racetrack Double Pedestal Table"/>
    <n v="801.59999999999991"/>
    <n v="5"/>
    <n v="0.5"/>
    <n v="-448.89599999999996"/>
    <n v="1250.4959999999999"/>
  </r>
  <r>
    <n v="3916"/>
    <s v="US-2014-142573"/>
    <n v="2014"/>
    <x v="930"/>
    <d v="2014-07-24T00:00:00"/>
    <n v="5"/>
    <s v="Standard Class"/>
    <s v="ML-17410"/>
    <x v="586"/>
    <x v="0"/>
    <s v="United States"/>
    <x v="42"/>
    <x v="16"/>
    <n v="85023"/>
    <x v="1"/>
    <s v="FUR-CH-10004218"/>
    <x v="0"/>
    <s v="Chairs"/>
    <s v="Global Fabric Manager's Chair, Dark Gray"/>
    <n v="161.56800000000001"/>
    <n v="2"/>
    <n v="0.2"/>
    <n v="10.098000000000006"/>
    <n v="151.47"/>
  </r>
  <r>
    <n v="3917"/>
    <s v="US-2014-142573"/>
    <n v="2014"/>
    <x v="930"/>
    <d v="2014-07-24T00:00:00"/>
    <n v="5"/>
    <s v="Standard Class"/>
    <s v="ML-17410"/>
    <x v="586"/>
    <x v="0"/>
    <s v="United States"/>
    <x v="42"/>
    <x v="16"/>
    <n v="85023"/>
    <x v="1"/>
    <s v="OFF-PA-10000246"/>
    <x v="1"/>
    <s v="Paper"/>
    <s v="Riverleaf Stik-Withit Designer Note Cubes"/>
    <n v="16.096"/>
    <n v="2"/>
    <n v="0.2"/>
    <n v="5.2312000000000003"/>
    <n v="10.864799999999999"/>
  </r>
  <r>
    <n v="3918"/>
    <s v="US-2014-142573"/>
    <n v="2014"/>
    <x v="930"/>
    <d v="2014-07-24T00:00:00"/>
    <n v="5"/>
    <s v="Standard Class"/>
    <s v="ML-17410"/>
    <x v="586"/>
    <x v="0"/>
    <s v="United States"/>
    <x v="42"/>
    <x v="16"/>
    <n v="85023"/>
    <x v="1"/>
    <s v="OFF-BI-10003350"/>
    <x v="1"/>
    <s v="Binders"/>
    <s v="Acco Expandable Hanging Binders"/>
    <n v="7.6560000000000006"/>
    <n v="4"/>
    <n v="0.7"/>
    <n v="-6.1247999999999987"/>
    <n v="13.780799999999999"/>
  </r>
  <r>
    <n v="3919"/>
    <s v="US-2014-142573"/>
    <n v="2014"/>
    <x v="930"/>
    <d v="2014-07-24T00:00:00"/>
    <n v="5"/>
    <s v="Standard Class"/>
    <s v="ML-17410"/>
    <x v="586"/>
    <x v="0"/>
    <s v="United States"/>
    <x v="42"/>
    <x v="16"/>
    <n v="85023"/>
    <x v="1"/>
    <s v="FUR-CH-10000513"/>
    <x v="0"/>
    <s v="Chairs"/>
    <s v="High-Back Leather Manager's Chair"/>
    <n v="311.97600000000006"/>
    <n v="3"/>
    <n v="0.2"/>
    <n v="-42.89670000000001"/>
    <n v="354.87270000000007"/>
  </r>
  <r>
    <n v="3920"/>
    <s v="US-2012-148817"/>
    <n v="2012"/>
    <x v="494"/>
    <d v="2012-12-07T00:00:00"/>
    <n v="6"/>
    <s v="Standard Class"/>
    <s v="KD-16495"/>
    <x v="470"/>
    <x v="1"/>
    <s v="United States"/>
    <x v="269"/>
    <x v="17"/>
    <n v="23320"/>
    <x v="0"/>
    <s v="OFF-ST-10001321"/>
    <x v="1"/>
    <s v="Storage"/>
    <s v="Decoflex Hanging Personal Folder File, Blue"/>
    <n v="61.68"/>
    <n v="4"/>
    <n v="0"/>
    <n v="16.653600000000004"/>
    <n v="45.026399999999995"/>
  </r>
  <r>
    <n v="3921"/>
    <s v="US-2012-148817"/>
    <n v="2012"/>
    <x v="494"/>
    <d v="2012-12-07T00:00:00"/>
    <n v="6"/>
    <s v="Standard Class"/>
    <s v="KD-16495"/>
    <x v="470"/>
    <x v="1"/>
    <s v="United States"/>
    <x v="269"/>
    <x v="17"/>
    <n v="23320"/>
    <x v="0"/>
    <s v="OFF-BI-10004233"/>
    <x v="1"/>
    <s v="Binders"/>
    <s v="GBC Pre-Punched Binding Paper, Plastic, White, 8-1/2&quot; x 11&quot;"/>
    <n v="63.96"/>
    <n v="4"/>
    <n v="0"/>
    <n v="30.700800000000001"/>
    <n v="33.2592"/>
  </r>
  <r>
    <n v="3922"/>
    <s v="CA-2013-110044"/>
    <n v="2013"/>
    <x v="931"/>
    <d v="2013-07-03T00:00:00"/>
    <n v="4"/>
    <s v="Second Class"/>
    <s v="RF-19735"/>
    <x v="288"/>
    <x v="0"/>
    <s v="United States"/>
    <x v="22"/>
    <x v="10"/>
    <n v="60610"/>
    <x v="2"/>
    <s v="TEC-PH-10001299"/>
    <x v="2"/>
    <s v="Phones"/>
    <s v="Polycom CX300 Desktop Phone USB VoIP phone"/>
    <n v="359.97600000000006"/>
    <n v="3"/>
    <n v="0.2"/>
    <n v="35.997600000000006"/>
    <n v="323.97840000000008"/>
  </r>
  <r>
    <n v="3923"/>
    <s v="CA-2014-146920"/>
    <n v="2014"/>
    <x v="735"/>
    <d v="2014-09-02T00:00:00"/>
    <n v="4"/>
    <s v="Standard Class"/>
    <s v="SC-20305"/>
    <x v="253"/>
    <x v="0"/>
    <s v="United States"/>
    <x v="22"/>
    <x v="10"/>
    <n v="60623"/>
    <x v="2"/>
    <s v="OFF-PA-10002479"/>
    <x v="1"/>
    <s v="Paper"/>
    <s v="Xerox 4200 Series MultiUse Premium Copy Paper (20Lb. and 84 Bright)"/>
    <n v="25.344000000000001"/>
    <n v="6"/>
    <n v="0.2"/>
    <n v="7.92"/>
    <n v="17.423999999999999"/>
  </r>
  <r>
    <n v="3924"/>
    <s v="CA-2014-146920"/>
    <n v="2014"/>
    <x v="735"/>
    <d v="2014-09-02T00:00:00"/>
    <n v="4"/>
    <s v="Standard Class"/>
    <s v="SC-20305"/>
    <x v="253"/>
    <x v="0"/>
    <s v="United States"/>
    <x v="22"/>
    <x v="10"/>
    <n v="60623"/>
    <x v="2"/>
    <s v="OFF-PA-10001461"/>
    <x v="1"/>
    <s v="Paper"/>
    <s v="HP Office Paper (20Lb. and 87 Bright)"/>
    <n v="26.720000000000002"/>
    <n v="5"/>
    <n v="0.2"/>
    <n v="9.3520000000000003"/>
    <n v="17.368000000000002"/>
  </r>
  <r>
    <n v="3925"/>
    <s v="CA-2011-103940"/>
    <n v="2011"/>
    <x v="328"/>
    <d v="2011-09-21T00:00:00"/>
    <n v="4"/>
    <s v="Standard Class"/>
    <s v="BN-11515"/>
    <x v="202"/>
    <x v="0"/>
    <s v="United States"/>
    <x v="4"/>
    <x v="4"/>
    <n v="98103"/>
    <x v="1"/>
    <s v="OFF-ST-10004963"/>
    <x v="1"/>
    <s v="Storage"/>
    <s v="Eldon Gobal File Keepers"/>
    <n v="30.28"/>
    <n v="2"/>
    <n v="0"/>
    <n v="1.2111999999999981"/>
    <n v="29.068800000000003"/>
  </r>
  <r>
    <n v="3926"/>
    <s v="CA-2011-103940"/>
    <n v="2011"/>
    <x v="328"/>
    <d v="2011-09-21T00:00:00"/>
    <n v="4"/>
    <s v="Standard Class"/>
    <s v="BN-11515"/>
    <x v="202"/>
    <x v="0"/>
    <s v="United States"/>
    <x v="4"/>
    <x v="4"/>
    <n v="98103"/>
    <x v="1"/>
    <s v="OFF-ST-10000943"/>
    <x v="1"/>
    <s v="Storage"/>
    <s v="Eldon ProFile File 'N Store Portable File Tub Letter/Legal Size Black"/>
    <n v="57.929999999999993"/>
    <n v="3"/>
    <n v="0"/>
    <n v="16.220400000000001"/>
    <n v="41.709599999999995"/>
  </r>
  <r>
    <n v="3927"/>
    <s v="CA-2011-103940"/>
    <n v="2011"/>
    <x v="328"/>
    <d v="2011-09-21T00:00:00"/>
    <n v="4"/>
    <s v="Standard Class"/>
    <s v="BN-11515"/>
    <x v="202"/>
    <x v="0"/>
    <s v="United States"/>
    <x v="4"/>
    <x v="4"/>
    <n v="98103"/>
    <x v="1"/>
    <s v="FUR-FU-10004671"/>
    <x v="0"/>
    <s v="Furnishings"/>
    <s v="Executive Impressions 12&quot; Wall Clock"/>
    <n v="35.340000000000003"/>
    <n v="2"/>
    <n v="0"/>
    <n v="13.429200000000002"/>
    <n v="21.910800000000002"/>
  </r>
  <r>
    <n v="3928"/>
    <s v="CA-2011-103940"/>
    <n v="2011"/>
    <x v="328"/>
    <d v="2011-09-21T00:00:00"/>
    <n v="4"/>
    <s v="Standard Class"/>
    <s v="BN-11515"/>
    <x v="202"/>
    <x v="0"/>
    <s v="United States"/>
    <x v="4"/>
    <x v="4"/>
    <n v="98103"/>
    <x v="1"/>
    <s v="OFF-BI-10002735"/>
    <x v="1"/>
    <s v="Binders"/>
    <s v="GBC Prestige Therm-A-Bind Covers"/>
    <n v="137.24"/>
    <n v="5"/>
    <n v="0.2"/>
    <n v="46.3185"/>
    <n v="90.921500000000009"/>
  </r>
  <r>
    <n v="3929"/>
    <s v="CA-2013-162082"/>
    <n v="2013"/>
    <x v="560"/>
    <d v="2013-03-18T00:00:00"/>
    <n v="3"/>
    <s v="First Class"/>
    <s v="JS-15880"/>
    <x v="365"/>
    <x v="0"/>
    <s v="United States"/>
    <x v="92"/>
    <x v="5"/>
    <n v="78550"/>
    <x v="2"/>
    <s v="FUR-BO-10004409"/>
    <x v="0"/>
    <s v="Bookcases"/>
    <s v="Safco Value Mate Series Steel Bookcases, Baked Enamel Finish on Steel, Gray"/>
    <n v="241.33199999999999"/>
    <n v="5"/>
    <n v="0.32"/>
    <n v="-14.195999999999998"/>
    <n v="255.52799999999999"/>
  </r>
  <r>
    <n v="3930"/>
    <s v="CA-2013-162082"/>
    <n v="2013"/>
    <x v="560"/>
    <d v="2013-03-18T00:00:00"/>
    <n v="3"/>
    <s v="First Class"/>
    <s v="JS-15880"/>
    <x v="365"/>
    <x v="0"/>
    <s v="United States"/>
    <x v="92"/>
    <x v="5"/>
    <n v="78550"/>
    <x v="2"/>
    <s v="OFF-PA-10001934"/>
    <x v="1"/>
    <s v="Paper"/>
    <s v="Xerox 1993"/>
    <n v="5.1840000000000011"/>
    <n v="1"/>
    <n v="0.2"/>
    <n v="1.8792"/>
    <n v="3.3048000000000011"/>
  </r>
  <r>
    <n v="3931"/>
    <s v="CA-2013-162082"/>
    <n v="2013"/>
    <x v="560"/>
    <d v="2013-03-18T00:00:00"/>
    <n v="3"/>
    <s v="First Class"/>
    <s v="JS-15880"/>
    <x v="365"/>
    <x v="0"/>
    <s v="United States"/>
    <x v="92"/>
    <x v="5"/>
    <n v="78550"/>
    <x v="2"/>
    <s v="OFF-AR-10001044"/>
    <x v="1"/>
    <s v="Art"/>
    <s v="BOSTON Ranger #55 Pencil Sharpener, Black"/>
    <n v="145.54400000000001"/>
    <n v="7"/>
    <n v="0.2"/>
    <n v="16.373699999999992"/>
    <n v="129.17030000000003"/>
  </r>
  <r>
    <n v="3932"/>
    <s v="CA-2013-132094"/>
    <n v="2013"/>
    <x v="370"/>
    <d v="2013-09-03T00:00:00"/>
    <n v="7"/>
    <s v="Standard Class"/>
    <s v="VG-21805"/>
    <x v="500"/>
    <x v="1"/>
    <s v="United States"/>
    <x v="10"/>
    <x v="9"/>
    <n v="19140"/>
    <x v="3"/>
    <s v="OFF-AR-10004165"/>
    <x v="1"/>
    <s v="Art"/>
    <s v="Binney &amp; Smith inkTank Erasable Pocket Highlighter, Chisel Tip, Yellow"/>
    <n v="5.4719999999999995"/>
    <n v="3"/>
    <n v="0.2"/>
    <n v="1.6416000000000004"/>
    <n v="3.8303999999999991"/>
  </r>
  <r>
    <n v="3933"/>
    <s v="CA-2013-132094"/>
    <n v="2013"/>
    <x v="370"/>
    <d v="2013-09-03T00:00:00"/>
    <n v="7"/>
    <s v="Standard Class"/>
    <s v="VG-21805"/>
    <x v="500"/>
    <x v="1"/>
    <s v="United States"/>
    <x v="10"/>
    <x v="9"/>
    <n v="19140"/>
    <x v="3"/>
    <s v="TEC-AC-10001109"/>
    <x v="2"/>
    <s v="Accessories"/>
    <s v="Logitech Trackman Marble Mouse"/>
    <n v="47.984000000000002"/>
    <n v="2"/>
    <n v="0.2"/>
    <n v="13.195600000000001"/>
    <n v="34.788400000000003"/>
  </r>
  <r>
    <n v="3934"/>
    <s v="CA-2014-123001"/>
    <n v="2014"/>
    <x v="264"/>
    <d v="2014-09-09T00:00:00"/>
    <n v="6"/>
    <s v="Standard Class"/>
    <s v="AW-10840"/>
    <x v="497"/>
    <x v="0"/>
    <s v="United States"/>
    <x v="329"/>
    <x v="1"/>
    <n v="93309"/>
    <x v="1"/>
    <s v="OFF-AR-10001919"/>
    <x v="1"/>
    <s v="Art"/>
    <s v="OIC #2 Pencils, Medium Soft"/>
    <n v="9.3999999999999986"/>
    <n v="5"/>
    <n v="0"/>
    <n v="2.7259999999999995"/>
    <n v="6.6739999999999995"/>
  </r>
  <r>
    <n v="3935"/>
    <s v="CA-2014-123001"/>
    <n v="2014"/>
    <x v="264"/>
    <d v="2014-09-09T00:00:00"/>
    <n v="6"/>
    <s v="Standard Class"/>
    <s v="AW-10840"/>
    <x v="497"/>
    <x v="0"/>
    <s v="United States"/>
    <x v="329"/>
    <x v="1"/>
    <n v="93309"/>
    <x v="1"/>
    <s v="OFF-LA-10004544"/>
    <x v="1"/>
    <s v="Labels"/>
    <s v="Avery 505"/>
    <n v="74"/>
    <n v="5"/>
    <n v="0"/>
    <n v="37"/>
    <n v="37"/>
  </r>
  <r>
    <n v="3936"/>
    <s v="CA-2014-123001"/>
    <n v="2014"/>
    <x v="264"/>
    <d v="2014-09-09T00:00:00"/>
    <n v="6"/>
    <s v="Standard Class"/>
    <s v="AW-10840"/>
    <x v="497"/>
    <x v="0"/>
    <s v="United States"/>
    <x v="329"/>
    <x v="1"/>
    <n v="93309"/>
    <x v="1"/>
    <s v="TEC-PH-10003484"/>
    <x v="2"/>
    <s v="Phones"/>
    <s v="Ooma Telo VoIP Home Phone System"/>
    <n v="201.584"/>
    <n v="2"/>
    <n v="0.2"/>
    <n v="12.599000000000004"/>
    <n v="188.98500000000001"/>
  </r>
  <r>
    <n v="3937"/>
    <s v="CA-2012-118955"/>
    <n v="2012"/>
    <x v="382"/>
    <d v="2012-06-20T00:00:00"/>
    <n v="4"/>
    <s v="Standard Class"/>
    <s v="LS-17230"/>
    <x v="721"/>
    <x v="0"/>
    <s v="United States"/>
    <x v="55"/>
    <x v="5"/>
    <n v="75051"/>
    <x v="2"/>
    <s v="OFF-EN-10001028"/>
    <x v="1"/>
    <s v="Envelopes"/>
    <s v="Staples"/>
    <n v="28.752000000000002"/>
    <n v="3"/>
    <n v="0.2"/>
    <n v="9.3443999999999985"/>
    <n v="19.407600000000002"/>
  </r>
  <r>
    <n v="3938"/>
    <s v="CA-2012-118955"/>
    <n v="2012"/>
    <x v="382"/>
    <d v="2012-06-20T00:00:00"/>
    <n v="4"/>
    <s v="Standard Class"/>
    <s v="LS-17230"/>
    <x v="721"/>
    <x v="0"/>
    <s v="United States"/>
    <x v="55"/>
    <x v="5"/>
    <n v="75051"/>
    <x v="2"/>
    <s v="OFF-PA-10004156"/>
    <x v="1"/>
    <s v="Paper"/>
    <s v="Xerox 188"/>
    <n v="27.216000000000001"/>
    <n v="3"/>
    <n v="0.2"/>
    <n v="9.8657999999999983"/>
    <n v="17.350200000000001"/>
  </r>
  <r>
    <n v="3939"/>
    <s v="CA-2012-118955"/>
    <n v="2012"/>
    <x v="382"/>
    <d v="2012-06-20T00:00:00"/>
    <n v="4"/>
    <s v="Standard Class"/>
    <s v="LS-17230"/>
    <x v="721"/>
    <x v="0"/>
    <s v="United States"/>
    <x v="55"/>
    <x v="5"/>
    <n v="75051"/>
    <x v="2"/>
    <s v="FUR-CH-10001708"/>
    <x v="0"/>
    <s v="Chairs"/>
    <s v="Office Star - Contemporary Swivel Chair with Padded Adjustable Arms and Flex Back"/>
    <n v="197.37199999999999"/>
    <n v="2"/>
    <n v="0.3"/>
    <n v="-25.376400000000018"/>
    <n v="222.7484"/>
  </r>
  <r>
    <n v="3940"/>
    <s v="US-2013-143448"/>
    <n v="2013"/>
    <x v="107"/>
    <d v="2013-12-11T00:00:00"/>
    <n v="0"/>
    <s v="Same Day"/>
    <s v="MH-17455"/>
    <x v="708"/>
    <x v="0"/>
    <s v="United States"/>
    <x v="382"/>
    <x v="14"/>
    <n v="46142"/>
    <x v="2"/>
    <s v="FUR-CH-10003379"/>
    <x v="0"/>
    <s v="Chairs"/>
    <s v="Global Commerce Series High-Back Swivel/Tilt Chairs"/>
    <n v="1424.9"/>
    <n v="5"/>
    <n v="0"/>
    <n v="356.22500000000002"/>
    <n v="1068.6750000000002"/>
  </r>
  <r>
    <n v="3941"/>
    <s v="CA-2014-117863"/>
    <n v="2014"/>
    <x v="796"/>
    <d v="2014-05-24T00:00:00"/>
    <n v="5"/>
    <s v="Standard Class"/>
    <s v="TS-21340"/>
    <x v="358"/>
    <x v="0"/>
    <s v="United States"/>
    <x v="20"/>
    <x v="15"/>
    <n v="10024"/>
    <x v="3"/>
    <s v="FUR-FU-10002456"/>
    <x v="0"/>
    <s v="Furnishings"/>
    <s v="Master Caster Door Stop, Large Neon Orange"/>
    <n v="14.56"/>
    <n v="2"/>
    <n v="0"/>
    <n v="6.2608000000000015"/>
    <n v="8.299199999999999"/>
  </r>
  <r>
    <n v="3942"/>
    <s v="CA-2014-117863"/>
    <n v="2014"/>
    <x v="796"/>
    <d v="2014-05-24T00:00:00"/>
    <n v="5"/>
    <s v="Standard Class"/>
    <s v="TS-21340"/>
    <x v="358"/>
    <x v="0"/>
    <s v="United States"/>
    <x v="20"/>
    <x v="15"/>
    <n v="10024"/>
    <x v="3"/>
    <s v="OFF-BI-10000605"/>
    <x v="1"/>
    <s v="Binders"/>
    <s v="Acco Pressboard Covers with Storage Hooks, 9 1/2&quot; x 11&quot;, Executive Red"/>
    <n v="3.048"/>
    <n v="1"/>
    <n v="0.2"/>
    <n v="1.0286999999999997"/>
    <n v="2.0193000000000003"/>
  </r>
  <r>
    <n v="3943"/>
    <s v="CA-2014-160458"/>
    <n v="2014"/>
    <x v="837"/>
    <d v="2014-05-30T00:00:00"/>
    <n v="2"/>
    <s v="Second Class"/>
    <s v="EH-13945"/>
    <x v="13"/>
    <x v="0"/>
    <s v="United States"/>
    <x v="26"/>
    <x v="18"/>
    <n v="38109"/>
    <x v="0"/>
    <s v="OFF-PA-10001166"/>
    <x v="1"/>
    <s v="Paper"/>
    <s v="Xerox 2"/>
    <n v="25.920000000000005"/>
    <n v="5"/>
    <n v="0.2"/>
    <n v="9.0719999999999992"/>
    <n v="16.848000000000006"/>
  </r>
  <r>
    <n v="3944"/>
    <s v="US-2013-142685"/>
    <n v="2013"/>
    <x v="661"/>
    <d v="2013-07-01T00:00:00"/>
    <n v="7"/>
    <s v="Standard Class"/>
    <s v="MG-17695"/>
    <x v="726"/>
    <x v="0"/>
    <s v="United States"/>
    <x v="198"/>
    <x v="15"/>
    <n v="14215"/>
    <x v="3"/>
    <s v="OFF-SU-10000157"/>
    <x v="1"/>
    <s v="Supplies"/>
    <s v="Compact Automatic Electric Letter Opener"/>
    <n v="835.17000000000007"/>
    <n v="7"/>
    <n v="0"/>
    <n v="16.703400000000016"/>
    <n v="818.46660000000008"/>
  </r>
  <r>
    <n v="3945"/>
    <s v="CA-2013-133144"/>
    <n v="2013"/>
    <x v="458"/>
    <d v="2013-05-22T00:00:00"/>
    <n v="5"/>
    <s v="Second Class"/>
    <s v="DO-13435"/>
    <x v="157"/>
    <x v="0"/>
    <s v="United States"/>
    <x v="1"/>
    <x v="1"/>
    <n v="90036"/>
    <x v="1"/>
    <s v="OFF-PA-10004971"/>
    <x v="1"/>
    <s v="Paper"/>
    <s v="Xerox 196"/>
    <n v="17.34"/>
    <n v="3"/>
    <n v="0"/>
    <n v="8.4966000000000008"/>
    <n v="8.843399999999999"/>
  </r>
  <r>
    <n v="3946"/>
    <s v="CA-2014-167871"/>
    <n v="2014"/>
    <x v="551"/>
    <d v="2014-11-24T00:00:00"/>
    <n v="5"/>
    <s v="Standard Class"/>
    <s v="AF-10870"/>
    <x v="578"/>
    <x v="0"/>
    <s v="United States"/>
    <x v="188"/>
    <x v="2"/>
    <n v="33030"/>
    <x v="0"/>
    <s v="OFF-PA-10001977"/>
    <x v="1"/>
    <s v="Paper"/>
    <s v="Xerox 194"/>
    <n v="44.384"/>
    <n v="1"/>
    <n v="0.2"/>
    <n v="15.534399999999998"/>
    <n v="28.849600000000002"/>
  </r>
  <r>
    <n v="3947"/>
    <s v="CA-2014-167871"/>
    <n v="2014"/>
    <x v="551"/>
    <d v="2014-11-24T00:00:00"/>
    <n v="5"/>
    <s v="Standard Class"/>
    <s v="AF-10870"/>
    <x v="578"/>
    <x v="0"/>
    <s v="United States"/>
    <x v="188"/>
    <x v="2"/>
    <n v="33030"/>
    <x v="0"/>
    <s v="OFF-SU-10001225"/>
    <x v="1"/>
    <s v="Supplies"/>
    <s v="Staples"/>
    <n v="2.9440000000000004"/>
    <n v="1"/>
    <n v="0.2"/>
    <n v="-0.66240000000000021"/>
    <n v="3.6064000000000007"/>
  </r>
  <r>
    <n v="3948"/>
    <s v="CA-2013-119963"/>
    <n v="2013"/>
    <x v="741"/>
    <d v="2013-11-23T00:00:00"/>
    <n v="4"/>
    <s v="Standard Class"/>
    <s v="SN-20710"/>
    <x v="17"/>
    <x v="2"/>
    <s v="United States"/>
    <x v="45"/>
    <x v="5"/>
    <n v="77506"/>
    <x v="2"/>
    <s v="OFF-AR-10003514"/>
    <x v="1"/>
    <s v="Art"/>
    <s v="4009 Highlighters by Sanford"/>
    <n v="6.3680000000000003"/>
    <n v="2"/>
    <n v="0.2"/>
    <n v="1.0347999999999993"/>
    <n v="5.3332000000000015"/>
  </r>
  <r>
    <n v="3949"/>
    <s v="CA-2013-119963"/>
    <n v="2013"/>
    <x v="741"/>
    <d v="2013-11-23T00:00:00"/>
    <n v="4"/>
    <s v="Standard Class"/>
    <s v="SN-20710"/>
    <x v="17"/>
    <x v="2"/>
    <s v="United States"/>
    <x v="45"/>
    <x v="5"/>
    <n v="77506"/>
    <x v="2"/>
    <s v="OFF-LA-10003510"/>
    <x v="1"/>
    <s v="Labels"/>
    <s v="Avery 4027 File Folder Labels for Dot Matrix Printers, 5000 Labels per Box, White"/>
    <n v="48.848000000000006"/>
    <n v="2"/>
    <n v="0.2"/>
    <n v="15.8756"/>
    <n v="32.972400000000007"/>
  </r>
  <r>
    <n v="3950"/>
    <s v="CA-2013-119963"/>
    <n v="2013"/>
    <x v="741"/>
    <d v="2013-11-23T00:00:00"/>
    <n v="4"/>
    <s v="Standard Class"/>
    <s v="SN-20710"/>
    <x v="17"/>
    <x v="2"/>
    <s v="United States"/>
    <x v="45"/>
    <x v="5"/>
    <n v="77506"/>
    <x v="2"/>
    <s v="OFF-PA-10001970"/>
    <x v="1"/>
    <s v="Paper"/>
    <s v="Xerox 1881"/>
    <n v="19.648"/>
    <n v="2"/>
    <n v="0.2"/>
    <n v="6.6311999999999989"/>
    <n v="13.0168"/>
  </r>
  <r>
    <n v="3951"/>
    <s v="CA-2013-119963"/>
    <n v="2013"/>
    <x v="741"/>
    <d v="2013-11-23T00:00:00"/>
    <n v="4"/>
    <s v="Standard Class"/>
    <s v="SN-20710"/>
    <x v="17"/>
    <x v="2"/>
    <s v="United States"/>
    <x v="45"/>
    <x v="5"/>
    <n v="77506"/>
    <x v="2"/>
    <s v="FUR-CH-10003817"/>
    <x v="0"/>
    <s v="Chairs"/>
    <s v="Global Value Steno Chair, Gray"/>
    <n v="255.108"/>
    <n v="6"/>
    <n v="0.3"/>
    <n v="-18.221999999999994"/>
    <n v="273.33"/>
  </r>
  <r>
    <n v="3952"/>
    <s v="CA-2011-121167"/>
    <n v="2011"/>
    <x v="683"/>
    <d v="2011-11-30T00:00:00"/>
    <n v="2"/>
    <s v="Second Class"/>
    <s v="MO-17500"/>
    <x v="373"/>
    <x v="0"/>
    <s v="United States"/>
    <x v="210"/>
    <x v="15"/>
    <n v="11520"/>
    <x v="3"/>
    <s v="OFF-BI-10003676"/>
    <x v="1"/>
    <s v="Binders"/>
    <s v="GBC Standard Recycled Report Covers, Clear Plastic Sheets"/>
    <n v="17.248000000000001"/>
    <n v="2"/>
    <n v="0.2"/>
    <n v="6.0367999999999986"/>
    <n v="11.211200000000002"/>
  </r>
  <r>
    <n v="3953"/>
    <s v="US-2013-151862"/>
    <n v="2013"/>
    <x v="398"/>
    <d v="2013-03-09T00:00:00"/>
    <n v="7"/>
    <s v="Standard Class"/>
    <s v="ON-18715"/>
    <x v="21"/>
    <x v="1"/>
    <s v="United States"/>
    <x v="60"/>
    <x v="22"/>
    <n v="80219"/>
    <x v="1"/>
    <s v="TEC-PH-10003535"/>
    <x v="2"/>
    <s v="Phones"/>
    <s v="RCA ViSYS 25423RE1 Corded phone"/>
    <n v="159.98400000000001"/>
    <n v="2"/>
    <n v="0.2"/>
    <n v="13.998599999999989"/>
    <n v="145.98540000000003"/>
  </r>
  <r>
    <n v="3954"/>
    <s v="CA-2014-152961"/>
    <n v="2014"/>
    <x v="787"/>
    <d v="2014-01-20T00:00:00"/>
    <n v="4"/>
    <s v="Standard Class"/>
    <s v="SC-20095"/>
    <x v="183"/>
    <x v="0"/>
    <s v="United States"/>
    <x v="94"/>
    <x v="31"/>
    <n v="2169"/>
    <x v="3"/>
    <s v="OFF-PA-10004675"/>
    <x v="1"/>
    <s v="Paper"/>
    <s v="Telephone Message Books with Fax/Mobile Section, 5 1/2&quot; x 3 3/16&quot;"/>
    <n v="12.7"/>
    <n v="2"/>
    <n v="0"/>
    <n v="5.8419999999999996"/>
    <n v="6.8579999999999997"/>
  </r>
  <r>
    <n v="3955"/>
    <s v="CA-2011-133228"/>
    <n v="2011"/>
    <x v="527"/>
    <d v="2011-04-09T00:00:00"/>
    <n v="5"/>
    <s v="Standard Class"/>
    <s v="MS-17710"/>
    <x v="384"/>
    <x v="0"/>
    <s v="United States"/>
    <x v="66"/>
    <x v="12"/>
    <n v="48205"/>
    <x v="2"/>
    <s v="FUR-FU-10004020"/>
    <x v="0"/>
    <s v="Furnishings"/>
    <s v="Advantus Panel Wall Acrylic Frame"/>
    <n v="5.47"/>
    <n v="1"/>
    <n v="0"/>
    <n v="2.3521000000000001"/>
    <n v="3.1178999999999997"/>
  </r>
  <r>
    <n v="3956"/>
    <s v="CA-2011-133228"/>
    <n v="2011"/>
    <x v="527"/>
    <d v="2011-04-09T00:00:00"/>
    <n v="5"/>
    <s v="Standard Class"/>
    <s v="MS-17710"/>
    <x v="384"/>
    <x v="0"/>
    <s v="United States"/>
    <x v="66"/>
    <x v="12"/>
    <n v="48205"/>
    <x v="2"/>
    <s v="OFF-AR-10001955"/>
    <x v="1"/>
    <s v="Art"/>
    <s v="Newell 319"/>
    <n v="79.36"/>
    <n v="4"/>
    <n v="0"/>
    <n v="23.807999999999993"/>
    <n v="55.552000000000007"/>
  </r>
  <r>
    <n v="3957"/>
    <s v="CA-2013-114951"/>
    <n v="2013"/>
    <x v="190"/>
    <d v="2013-07-04T00:00:00"/>
    <n v="7"/>
    <s v="Standard Class"/>
    <s v="DN-13690"/>
    <x v="35"/>
    <x v="0"/>
    <s v="United States"/>
    <x v="8"/>
    <x v="1"/>
    <n v="94109"/>
    <x v="1"/>
    <s v="FUR-FU-10002364"/>
    <x v="0"/>
    <s v="Furnishings"/>
    <s v="Eldon Expressions Wood Desk Accessories, Oak"/>
    <n v="22.14"/>
    <n v="3"/>
    <n v="0"/>
    <n v="6.4205999999999976"/>
    <n v="15.719400000000004"/>
  </r>
  <r>
    <n v="3958"/>
    <s v="CA-2013-156573"/>
    <n v="2013"/>
    <x v="211"/>
    <d v="2013-06-03T00:00:00"/>
    <n v="4"/>
    <s v="Standard Class"/>
    <s v="RB-19360"/>
    <x v="181"/>
    <x v="0"/>
    <s v="United States"/>
    <x v="316"/>
    <x v="18"/>
    <n v="37211"/>
    <x v="0"/>
    <s v="OFF-BI-10002414"/>
    <x v="1"/>
    <s v="Binders"/>
    <s v="GBC ProClick Spines for 32-Hole Punch"/>
    <n v="11.277000000000001"/>
    <n v="3"/>
    <n v="0.7"/>
    <n v="-8.6456999999999979"/>
    <n v="19.922699999999999"/>
  </r>
  <r>
    <n v="3959"/>
    <s v="CA-2013-156573"/>
    <n v="2013"/>
    <x v="211"/>
    <d v="2013-06-03T00:00:00"/>
    <n v="4"/>
    <s v="Standard Class"/>
    <s v="RB-19360"/>
    <x v="181"/>
    <x v="0"/>
    <s v="United States"/>
    <x v="316"/>
    <x v="18"/>
    <n v="37211"/>
    <x v="0"/>
    <s v="OFF-AR-10003732"/>
    <x v="1"/>
    <s v="Art"/>
    <s v="Newell 333"/>
    <n v="4.4479999999999995"/>
    <n v="2"/>
    <n v="0.2"/>
    <n v="0.3335999999999999"/>
    <n v="4.1143999999999998"/>
  </r>
  <r>
    <n v="3960"/>
    <s v="CA-2013-156573"/>
    <n v="2013"/>
    <x v="211"/>
    <d v="2013-06-03T00:00:00"/>
    <n v="4"/>
    <s v="Standard Class"/>
    <s v="RB-19360"/>
    <x v="181"/>
    <x v="0"/>
    <s v="United States"/>
    <x v="316"/>
    <x v="18"/>
    <n v="37211"/>
    <x v="0"/>
    <s v="FUR-FU-10001085"/>
    <x v="0"/>
    <s v="Furnishings"/>
    <s v="3M Polarizing Light Filter Sleeves"/>
    <n v="44.76"/>
    <n v="3"/>
    <n v="0.2"/>
    <n v="14.546999999999995"/>
    <n v="30.213000000000001"/>
  </r>
  <r>
    <n v="3961"/>
    <s v="CA-2012-113901"/>
    <n v="2012"/>
    <x v="324"/>
    <d v="2012-10-24T00:00:00"/>
    <n v="5"/>
    <s v="Standard Class"/>
    <s v="NH-18610"/>
    <x v="468"/>
    <x v="1"/>
    <s v="United States"/>
    <x v="66"/>
    <x v="12"/>
    <n v="48227"/>
    <x v="2"/>
    <s v="OFF-BI-10001249"/>
    <x v="1"/>
    <s v="Binders"/>
    <s v="Avery Heavy-Duty EZD View Binder with Locking Rings"/>
    <n v="38.28"/>
    <n v="6"/>
    <n v="0"/>
    <n v="17.608799999999999"/>
    <n v="20.671200000000002"/>
  </r>
  <r>
    <n v="3962"/>
    <s v="CA-2012-113901"/>
    <n v="2012"/>
    <x v="324"/>
    <d v="2012-10-24T00:00:00"/>
    <n v="5"/>
    <s v="Standard Class"/>
    <s v="NH-18610"/>
    <x v="468"/>
    <x v="1"/>
    <s v="United States"/>
    <x v="66"/>
    <x v="12"/>
    <n v="48227"/>
    <x v="2"/>
    <s v="TEC-PH-10002564"/>
    <x v="2"/>
    <s v="Phones"/>
    <s v="OtterBox Defender Series Case - Samsung Galaxy S4"/>
    <n v="149.94999999999999"/>
    <n v="5"/>
    <n v="0"/>
    <n v="44.984999999999985"/>
    <n v="104.965"/>
  </r>
  <r>
    <n v="3963"/>
    <s v="CA-2014-134838"/>
    <n v="2014"/>
    <x v="600"/>
    <d v="2014-02-21T00:00:00"/>
    <n v="1"/>
    <s v="First Class"/>
    <s v="ED-13885"/>
    <x v="525"/>
    <x v="2"/>
    <s v="United States"/>
    <x v="1"/>
    <x v="1"/>
    <n v="90045"/>
    <x v="1"/>
    <s v="OFF-AR-10000634"/>
    <x v="1"/>
    <s v="Art"/>
    <s v="Newell 320"/>
    <n v="12.84"/>
    <n v="3"/>
    <n v="0"/>
    <n v="3.4668000000000005"/>
    <n v="9.3731999999999989"/>
  </r>
  <r>
    <n v="3964"/>
    <s v="CA-2014-134838"/>
    <n v="2014"/>
    <x v="600"/>
    <d v="2014-02-21T00:00:00"/>
    <n v="1"/>
    <s v="First Class"/>
    <s v="ED-13885"/>
    <x v="525"/>
    <x v="2"/>
    <s v="United States"/>
    <x v="1"/>
    <x v="1"/>
    <n v="90045"/>
    <x v="1"/>
    <s v="FUR-FU-10004018"/>
    <x v="0"/>
    <s v="Furnishings"/>
    <s v="Tensor Computer Mounted Lamp"/>
    <n v="44.67"/>
    <n v="3"/>
    <n v="0"/>
    <n v="12.060900000000002"/>
    <n v="32.609099999999998"/>
  </r>
  <r>
    <n v="3965"/>
    <s v="CA-2013-120257"/>
    <n v="2013"/>
    <x v="897"/>
    <d v="2013-09-29T00:00:00"/>
    <n v="6"/>
    <s v="Standard Class"/>
    <s v="PW-19240"/>
    <x v="617"/>
    <x v="0"/>
    <s v="United States"/>
    <x v="10"/>
    <x v="9"/>
    <n v="19140"/>
    <x v="3"/>
    <s v="OFF-AR-10003481"/>
    <x v="1"/>
    <s v="Art"/>
    <s v="Newell 348"/>
    <n v="7.8719999999999999"/>
    <n v="3"/>
    <n v="0.2"/>
    <n v="0.88559999999999883"/>
    <n v="6.9864000000000015"/>
  </r>
  <r>
    <n v="3966"/>
    <s v="CA-2011-164910"/>
    <n v="2011"/>
    <x v="607"/>
    <d v="2011-11-17T00:00:00"/>
    <n v="5"/>
    <s v="Second Class"/>
    <s v="DM-13345"/>
    <x v="664"/>
    <x v="1"/>
    <s v="United States"/>
    <x v="153"/>
    <x v="3"/>
    <n v="28806"/>
    <x v="0"/>
    <s v="OFF-AR-10003651"/>
    <x v="1"/>
    <s v="Art"/>
    <s v="Newell 350"/>
    <n v="7.8719999999999999"/>
    <n v="3"/>
    <n v="0.2"/>
    <n v="0.88559999999999883"/>
    <n v="6.9864000000000015"/>
  </r>
  <r>
    <n v="3967"/>
    <s v="CA-2013-149902"/>
    <n v="2013"/>
    <x v="178"/>
    <d v="2013-04-07T00:00:00"/>
    <n v="5"/>
    <s v="Standard Class"/>
    <s v="DW-13540"/>
    <x v="386"/>
    <x v="0"/>
    <s v="United States"/>
    <x v="20"/>
    <x v="15"/>
    <n v="10024"/>
    <x v="3"/>
    <s v="OFF-AR-10002956"/>
    <x v="1"/>
    <s v="Art"/>
    <s v="Boston 16801 Nautilus Battery Pencil Sharpener"/>
    <n v="88.04"/>
    <n v="4"/>
    <n v="0"/>
    <n v="22.8904"/>
    <n v="65.149600000000007"/>
  </r>
  <r>
    <n v="3968"/>
    <s v="CA-2013-146010"/>
    <n v="2013"/>
    <x v="244"/>
    <d v="2013-05-24T00:00:00"/>
    <n v="3"/>
    <s v="First Class"/>
    <s v="EH-14125"/>
    <x v="258"/>
    <x v="2"/>
    <s v="United States"/>
    <x v="77"/>
    <x v="22"/>
    <n v="80906"/>
    <x v="1"/>
    <s v="OFF-BI-10003638"/>
    <x v="1"/>
    <s v="Binders"/>
    <s v="GBC Durable Plastic Covers"/>
    <n v="40.635000000000012"/>
    <n v="7"/>
    <n v="0.7"/>
    <n v="-32.507999999999996"/>
    <n v="73.143000000000001"/>
  </r>
  <r>
    <n v="3969"/>
    <s v="US-2012-163685"/>
    <n v="2012"/>
    <x v="932"/>
    <d v="2012-06-05T00:00:00"/>
    <n v="4"/>
    <s v="Standard Class"/>
    <s v="KE-16420"/>
    <x v="722"/>
    <x v="1"/>
    <s v="United States"/>
    <x v="52"/>
    <x v="5"/>
    <n v="78207"/>
    <x v="2"/>
    <s v="OFF-BI-10001890"/>
    <x v="1"/>
    <s v="Binders"/>
    <s v="Avery Poly Binder Pockets"/>
    <n v="5.7279999999999989"/>
    <n v="8"/>
    <n v="0.8"/>
    <n v="-9.1648000000000032"/>
    <n v="14.892800000000001"/>
  </r>
  <r>
    <n v="3970"/>
    <s v="US-2012-163685"/>
    <n v="2012"/>
    <x v="932"/>
    <d v="2012-06-05T00:00:00"/>
    <n v="4"/>
    <s v="Standard Class"/>
    <s v="KE-16420"/>
    <x v="722"/>
    <x v="1"/>
    <s v="United States"/>
    <x v="52"/>
    <x v="5"/>
    <n v="78207"/>
    <x v="2"/>
    <s v="OFF-PA-10002606"/>
    <x v="1"/>
    <s v="Paper"/>
    <s v="Xerox 1928"/>
    <n v="42.24"/>
    <n v="10"/>
    <n v="0.2"/>
    <n v="13.199999999999998"/>
    <n v="29.040000000000006"/>
  </r>
  <r>
    <n v="3971"/>
    <s v="CA-2011-135090"/>
    <n v="2011"/>
    <x v="754"/>
    <d v="2011-11-26T00:00:00"/>
    <n v="4"/>
    <s v="Standard Class"/>
    <s v="SP-20920"/>
    <x v="727"/>
    <x v="0"/>
    <s v="United States"/>
    <x v="1"/>
    <x v="1"/>
    <n v="90036"/>
    <x v="1"/>
    <s v="OFF-PA-10002245"/>
    <x v="1"/>
    <s v="Paper"/>
    <s v="Xerox 1895"/>
    <n v="53.820000000000007"/>
    <n v="9"/>
    <n v="0"/>
    <n v="24.218999999999998"/>
    <n v="29.60100000000001"/>
  </r>
  <r>
    <n v="3972"/>
    <s v="CA-2012-132374"/>
    <n v="2012"/>
    <x v="933"/>
    <d v="2012-02-24T00:00:00"/>
    <n v="2"/>
    <s v="Second Class"/>
    <s v="PS-19045"/>
    <x v="390"/>
    <x v="2"/>
    <s v="United States"/>
    <x v="341"/>
    <x v="12"/>
    <n v="48310"/>
    <x v="2"/>
    <s v="OFF-AR-10001615"/>
    <x v="1"/>
    <s v="Art"/>
    <s v="Newell 34"/>
    <n v="79.36"/>
    <n v="4"/>
    <n v="0"/>
    <n v="20.633600000000001"/>
    <n v="58.726399999999998"/>
  </r>
  <r>
    <n v="3973"/>
    <s v="CA-2013-167556"/>
    <n v="2013"/>
    <x v="892"/>
    <d v="2013-04-03T00:00:00"/>
    <n v="4"/>
    <s v="Standard Class"/>
    <s v="JM-15250"/>
    <x v="49"/>
    <x v="0"/>
    <s v="United States"/>
    <x v="20"/>
    <x v="15"/>
    <n v="10009"/>
    <x v="3"/>
    <s v="OFF-PA-10000466"/>
    <x v="1"/>
    <s v="Paper"/>
    <s v="Memo Book, 100 Message Capacity, 5 3/8” x 11”"/>
    <n v="13.48"/>
    <n v="2"/>
    <n v="0"/>
    <n v="6.74"/>
    <n v="6.74"/>
  </r>
  <r>
    <n v="3974"/>
    <s v="CA-2013-167556"/>
    <n v="2013"/>
    <x v="892"/>
    <d v="2013-04-03T00:00:00"/>
    <n v="4"/>
    <s v="Standard Class"/>
    <s v="JM-15250"/>
    <x v="49"/>
    <x v="0"/>
    <s v="United States"/>
    <x v="20"/>
    <x v="15"/>
    <n v="10009"/>
    <x v="3"/>
    <s v="OFF-BI-10003708"/>
    <x v="1"/>
    <s v="Binders"/>
    <s v="Acco Four Pocket Poly Ring Binder with Label Holder, Smoke, 1&quot;"/>
    <n v="29.800000000000004"/>
    <n v="5"/>
    <n v="0.2"/>
    <n v="9.3124999999999982"/>
    <n v="20.487500000000004"/>
  </r>
  <r>
    <n v="3975"/>
    <s v="CA-2013-167556"/>
    <n v="2013"/>
    <x v="892"/>
    <d v="2013-04-03T00:00:00"/>
    <n v="4"/>
    <s v="Standard Class"/>
    <s v="JM-15250"/>
    <x v="49"/>
    <x v="0"/>
    <s v="United States"/>
    <x v="20"/>
    <x v="15"/>
    <n v="10009"/>
    <x v="3"/>
    <s v="FUR-FU-10004848"/>
    <x v="0"/>
    <s v="Furnishings"/>
    <s v="Howard Miller 13-3/4&quot; Diameter Brushed Chrome Round Wall Clock"/>
    <n v="414"/>
    <n v="8"/>
    <n v="0"/>
    <n v="124.19999999999999"/>
    <n v="289.8"/>
  </r>
  <r>
    <n v="3976"/>
    <s v="CA-2013-167556"/>
    <n v="2013"/>
    <x v="892"/>
    <d v="2013-04-03T00:00:00"/>
    <n v="4"/>
    <s v="Standard Class"/>
    <s v="JM-15250"/>
    <x v="49"/>
    <x v="0"/>
    <s v="United States"/>
    <x v="20"/>
    <x v="15"/>
    <n v="10009"/>
    <x v="3"/>
    <s v="OFF-BI-10000320"/>
    <x v="1"/>
    <s v="Binders"/>
    <s v="GBC Plastic Binding Combs"/>
    <n v="41.328000000000003"/>
    <n v="7"/>
    <n v="0.2"/>
    <n v="14.981400000000001"/>
    <n v="26.346600000000002"/>
  </r>
  <r>
    <n v="3977"/>
    <s v="US-2013-116400"/>
    <n v="2013"/>
    <x v="332"/>
    <d v="2013-10-25T00:00:00"/>
    <n v="2"/>
    <s v="First Class"/>
    <s v="EB-13930"/>
    <x v="518"/>
    <x v="0"/>
    <s v="United States"/>
    <x v="102"/>
    <x v="17"/>
    <n v="23223"/>
    <x v="0"/>
    <s v="FUR-FU-10003731"/>
    <x v="0"/>
    <s v="Furnishings"/>
    <s v="Eldon Expressions Wood and Plastic Desk Accessories, Oak"/>
    <n v="39.92"/>
    <n v="4"/>
    <n v="0"/>
    <n v="11.177600000000002"/>
    <n v="28.7424"/>
  </r>
  <r>
    <n v="3978"/>
    <s v="CA-2014-101308"/>
    <n v="2014"/>
    <x v="280"/>
    <d v="2014-10-08T00:00:00"/>
    <n v="5"/>
    <s v="Standard Class"/>
    <s v="FG-14260"/>
    <x v="435"/>
    <x v="2"/>
    <s v="United States"/>
    <x v="4"/>
    <x v="4"/>
    <n v="98105"/>
    <x v="1"/>
    <s v="OFF-FA-10002780"/>
    <x v="1"/>
    <s v="Fasteners"/>
    <s v="Staples"/>
    <n v="8.94"/>
    <n v="3"/>
    <n v="0"/>
    <n v="4.1123999999999992"/>
    <n v="4.8276000000000003"/>
  </r>
  <r>
    <n v="3979"/>
    <s v="CA-2014-101308"/>
    <n v="2014"/>
    <x v="280"/>
    <d v="2014-10-08T00:00:00"/>
    <n v="5"/>
    <s v="Standard Class"/>
    <s v="FG-14260"/>
    <x v="435"/>
    <x v="2"/>
    <s v="United States"/>
    <x v="4"/>
    <x v="4"/>
    <n v="98105"/>
    <x v="1"/>
    <s v="TEC-PH-10003800"/>
    <x v="2"/>
    <s v="Phones"/>
    <s v="i.Sound Portable Power - 8000 mAh"/>
    <n v="84.784000000000006"/>
    <n v="2"/>
    <n v="0.2"/>
    <n v="-20.136200000000006"/>
    <n v="104.92020000000001"/>
  </r>
  <r>
    <n v="3980"/>
    <s v="CA-2011-114517"/>
    <n v="2011"/>
    <x v="851"/>
    <d v="2011-12-27T00:00:00"/>
    <n v="4"/>
    <s v="Standard Class"/>
    <s v="TH-21235"/>
    <x v="260"/>
    <x v="1"/>
    <s v="United States"/>
    <x v="20"/>
    <x v="15"/>
    <n v="10024"/>
    <x v="3"/>
    <s v="FUR-TA-10001676"/>
    <x v="0"/>
    <s v="Tables"/>
    <s v="Hon 61000 Series Interactive Training Tables"/>
    <n v="53.315999999999995"/>
    <n v="2"/>
    <n v="0.4"/>
    <n v="-19.549200000000006"/>
    <n v="72.865200000000002"/>
  </r>
  <r>
    <n v="3981"/>
    <s v="CA-2011-114517"/>
    <n v="2011"/>
    <x v="851"/>
    <d v="2011-12-27T00:00:00"/>
    <n v="4"/>
    <s v="Standard Class"/>
    <s v="TH-21235"/>
    <x v="260"/>
    <x v="1"/>
    <s v="United States"/>
    <x v="20"/>
    <x v="15"/>
    <n v="10024"/>
    <x v="3"/>
    <s v="OFF-AP-10002350"/>
    <x v="1"/>
    <s v="Appliances"/>
    <s v="Belkin F9H710-06 7 Outlet SurgeMaster Surge Protector"/>
    <n v="56.519999999999996"/>
    <n v="3"/>
    <n v="0"/>
    <n v="15.8256"/>
    <n v="40.694399999999995"/>
  </r>
  <r>
    <n v="3982"/>
    <s v="CA-2014-119564"/>
    <n v="2014"/>
    <x v="934"/>
    <d v="2014-12-21T00:00:00"/>
    <n v="5"/>
    <s v="Standard Class"/>
    <s v="PL-18925"/>
    <x v="484"/>
    <x v="2"/>
    <s v="United States"/>
    <x v="4"/>
    <x v="4"/>
    <n v="98115"/>
    <x v="1"/>
    <s v="FUR-FU-10003096"/>
    <x v="0"/>
    <s v="Furnishings"/>
    <s v="Master Giant Foot Doorstop, Safety Yellow"/>
    <n v="22.77"/>
    <n v="3"/>
    <n v="0"/>
    <n v="9.7911000000000001"/>
    <n v="12.978899999999999"/>
  </r>
  <r>
    <n v="3983"/>
    <s v="CA-2013-135265"/>
    <n v="2013"/>
    <x v="274"/>
    <d v="2013-07-10T00:00:00"/>
    <n v="2"/>
    <s v="Second Class"/>
    <s v="CC-12370"/>
    <x v="666"/>
    <x v="0"/>
    <s v="United States"/>
    <x v="1"/>
    <x v="1"/>
    <n v="90045"/>
    <x v="1"/>
    <s v="FUR-CH-10003061"/>
    <x v="0"/>
    <s v="Chairs"/>
    <s v="Global Leather Task Chair, Black"/>
    <n v="287.96800000000002"/>
    <n v="4"/>
    <n v="0.2"/>
    <n v="-3.5996000000000521"/>
    <n v="291.56760000000008"/>
  </r>
  <r>
    <n v="3984"/>
    <s v="CA-2013-135265"/>
    <n v="2013"/>
    <x v="274"/>
    <d v="2013-07-10T00:00:00"/>
    <n v="2"/>
    <s v="Second Class"/>
    <s v="CC-12370"/>
    <x v="666"/>
    <x v="0"/>
    <s v="United States"/>
    <x v="1"/>
    <x v="1"/>
    <n v="90045"/>
    <x v="1"/>
    <s v="TEC-CO-10003763"/>
    <x v="2"/>
    <s v="Copiers"/>
    <s v="Canon PC1060 Personal Laser Copier"/>
    <n v="2799.9600000000005"/>
    <n v="5"/>
    <n v="0.2"/>
    <n v="944.98649999999986"/>
    <n v="1854.9735000000005"/>
  </r>
  <r>
    <n v="3985"/>
    <s v="CA-2013-135265"/>
    <n v="2013"/>
    <x v="274"/>
    <d v="2013-07-10T00:00:00"/>
    <n v="2"/>
    <s v="Second Class"/>
    <s v="CC-12370"/>
    <x v="666"/>
    <x v="0"/>
    <s v="United States"/>
    <x v="1"/>
    <x v="1"/>
    <n v="90045"/>
    <x v="1"/>
    <s v="OFF-PA-10002923"/>
    <x v="1"/>
    <s v="Paper"/>
    <s v="Xerox 1942"/>
    <n v="48.94"/>
    <n v="1"/>
    <n v="0"/>
    <n v="24.47"/>
    <n v="24.47"/>
  </r>
  <r>
    <n v="3986"/>
    <s v="CA-2013-108735"/>
    <n v="2013"/>
    <x v="764"/>
    <d v="2013-04-22T00:00:00"/>
    <n v="4"/>
    <s v="Standard Class"/>
    <s v="JM-15535"/>
    <x v="341"/>
    <x v="0"/>
    <s v="United States"/>
    <x v="80"/>
    <x v="1"/>
    <n v="90712"/>
    <x v="1"/>
    <s v="FUR-BO-10003441"/>
    <x v="0"/>
    <s v="Bookcases"/>
    <s v="Bush Westfield Collection Bookcases, Fully Assembled"/>
    <n v="257.49900000000002"/>
    <n v="3"/>
    <n v="0.15"/>
    <n v="24.235199999999978"/>
    <n v="233.26380000000006"/>
  </r>
  <r>
    <n v="3987"/>
    <s v="CA-2014-112333"/>
    <n v="2014"/>
    <x v="798"/>
    <d v="2014-04-15T00:00:00"/>
    <n v="6"/>
    <s v="Standard Class"/>
    <s v="KF-16285"/>
    <x v="580"/>
    <x v="2"/>
    <s v="United States"/>
    <x v="135"/>
    <x v="30"/>
    <n v="7060"/>
    <x v="3"/>
    <s v="OFF-ST-10001780"/>
    <x v="1"/>
    <s v="Storage"/>
    <s v="Tennsco 16-Compartment Lockers with Coat Rack"/>
    <n v="2591.56"/>
    <n v="4"/>
    <n v="0"/>
    <n v="621.97440000000006"/>
    <n v="1969.5855999999999"/>
  </r>
  <r>
    <n v="3988"/>
    <s v="CA-2014-112333"/>
    <n v="2014"/>
    <x v="798"/>
    <d v="2014-04-15T00:00:00"/>
    <n v="6"/>
    <s v="Standard Class"/>
    <s v="KF-16285"/>
    <x v="580"/>
    <x v="2"/>
    <s v="United States"/>
    <x v="135"/>
    <x v="30"/>
    <n v="7060"/>
    <x v="3"/>
    <s v="OFF-AP-10001962"/>
    <x v="1"/>
    <s v="Appliances"/>
    <s v="Black &amp; Decker Filter for Double Action Dustbuster Cordless Vac BLDV7210"/>
    <n v="41.95"/>
    <n v="5"/>
    <n v="0"/>
    <n v="10.487500000000001"/>
    <n v="31.462500000000002"/>
  </r>
  <r>
    <n v="3989"/>
    <s v="US-2013-159415"/>
    <n v="2013"/>
    <x v="764"/>
    <d v="2013-04-23T00:00:00"/>
    <n v="5"/>
    <s v="Standard Class"/>
    <s v="CS-12175"/>
    <x v="728"/>
    <x v="1"/>
    <s v="United States"/>
    <x v="29"/>
    <x v="18"/>
    <n v="38401"/>
    <x v="0"/>
    <s v="FUR-FU-10003798"/>
    <x v="0"/>
    <s v="Furnishings"/>
    <s v="Ultra Door Kickplate, 8&quot;H x 34&quot;W"/>
    <n v="79.12"/>
    <n v="5"/>
    <n v="0.2"/>
    <n v="13.845999999999997"/>
    <n v="65.274000000000001"/>
  </r>
  <r>
    <n v="3990"/>
    <s v="CA-2011-122588"/>
    <n v="2011"/>
    <x v="641"/>
    <d v="2011-11-27T00:00:00"/>
    <n v="2"/>
    <s v="Second Class"/>
    <s v="AR-10540"/>
    <x v="481"/>
    <x v="0"/>
    <s v="United States"/>
    <x v="383"/>
    <x v="34"/>
    <n v="2895"/>
    <x v="3"/>
    <s v="FUR-FU-10001095"/>
    <x v="0"/>
    <s v="Furnishings"/>
    <s v="DAX Black Cherry Wood-Tone Poster Frame"/>
    <n v="52.96"/>
    <n v="2"/>
    <n v="0"/>
    <n v="20.1248"/>
    <n v="32.8352"/>
  </r>
  <r>
    <n v="3991"/>
    <s v="CA-2011-137589"/>
    <n v="2011"/>
    <x v="935"/>
    <d v="2011-11-08T00:00:00"/>
    <n v="5"/>
    <s v="Standard Class"/>
    <s v="MS-17770"/>
    <x v="474"/>
    <x v="0"/>
    <s v="United States"/>
    <x v="152"/>
    <x v="9"/>
    <n v="17602"/>
    <x v="3"/>
    <s v="OFF-SU-10000157"/>
    <x v="1"/>
    <s v="Supplies"/>
    <s v="Compact Automatic Electric Letter Opener"/>
    <n v="286.34400000000005"/>
    <n v="3"/>
    <n v="0.2"/>
    <n v="-64.427400000000006"/>
    <n v="350.77140000000009"/>
  </r>
  <r>
    <n v="3992"/>
    <s v="CA-2012-161998"/>
    <n v="2012"/>
    <x v="489"/>
    <d v="2012-05-05T00:00:00"/>
    <n v="4"/>
    <s v="Standard Class"/>
    <s v="DB-13120"/>
    <x v="106"/>
    <x v="1"/>
    <s v="United States"/>
    <x v="67"/>
    <x v="2"/>
    <n v="33614"/>
    <x v="0"/>
    <s v="FUR-FU-10001095"/>
    <x v="0"/>
    <s v="Furnishings"/>
    <s v="DAX Black Cherry Wood-Tone Poster Frame"/>
    <n v="63.552000000000007"/>
    <n v="3"/>
    <n v="0.2"/>
    <n v="14.299199999999999"/>
    <n v="49.252800000000008"/>
  </r>
  <r>
    <n v="3993"/>
    <s v="CA-2012-161998"/>
    <n v="2012"/>
    <x v="489"/>
    <d v="2012-05-05T00:00:00"/>
    <n v="4"/>
    <s v="Standard Class"/>
    <s v="DB-13120"/>
    <x v="106"/>
    <x v="1"/>
    <s v="United States"/>
    <x v="67"/>
    <x v="2"/>
    <n v="33614"/>
    <x v="0"/>
    <s v="OFF-SU-10004261"/>
    <x v="1"/>
    <s v="Supplies"/>
    <s v="Fiskars 8&quot; Scissors, 2/Pack"/>
    <n v="41.375999999999998"/>
    <n v="3"/>
    <n v="0.2"/>
    <n v="4.6547999999999927"/>
    <n v="36.721200000000003"/>
  </r>
  <r>
    <n v="3994"/>
    <s v="CA-2012-161998"/>
    <n v="2012"/>
    <x v="489"/>
    <d v="2012-05-05T00:00:00"/>
    <n v="4"/>
    <s v="Standard Class"/>
    <s v="DB-13120"/>
    <x v="106"/>
    <x v="1"/>
    <s v="United States"/>
    <x v="67"/>
    <x v="2"/>
    <n v="33614"/>
    <x v="0"/>
    <s v="OFF-AR-10004022"/>
    <x v="1"/>
    <s v="Art"/>
    <s v="Panasonic KP-380BK Classic Electric Pencil Sharpener"/>
    <n v="172.70400000000001"/>
    <n v="6"/>
    <n v="0.2"/>
    <n v="10.793999999999983"/>
    <n v="161.91000000000003"/>
  </r>
  <r>
    <n v="3995"/>
    <s v="CA-2012-105627"/>
    <n v="2012"/>
    <x v="936"/>
    <d v="2012-03-12T00:00:00"/>
    <n v="4"/>
    <s v="Standard Class"/>
    <s v="DK-12895"/>
    <x v="729"/>
    <x v="0"/>
    <s v="United States"/>
    <x v="249"/>
    <x v="6"/>
    <n v="53142"/>
    <x v="2"/>
    <s v="FUR-BO-10002916"/>
    <x v="0"/>
    <s v="Bookcases"/>
    <s v="Rush Hierlooms Collection 1&quot; Thick Stackable Bookcases"/>
    <n v="512.93999999999994"/>
    <n v="3"/>
    <n v="0"/>
    <n v="97.45859999999999"/>
    <n v="415.48139999999995"/>
  </r>
  <r>
    <n v="3996"/>
    <s v="CA-2012-105627"/>
    <n v="2012"/>
    <x v="936"/>
    <d v="2012-03-12T00:00:00"/>
    <n v="4"/>
    <s v="Standard Class"/>
    <s v="DK-12895"/>
    <x v="729"/>
    <x v="0"/>
    <s v="United States"/>
    <x v="249"/>
    <x v="6"/>
    <n v="53142"/>
    <x v="2"/>
    <s v="FUR-CH-10002084"/>
    <x v="0"/>
    <s v="Chairs"/>
    <s v="Hon Mobius Operator's Chair"/>
    <n v="860.93"/>
    <n v="7"/>
    <n v="0"/>
    <n v="189.40460000000002"/>
    <n v="671.52539999999999"/>
  </r>
  <r>
    <n v="3997"/>
    <s v="CA-2012-105627"/>
    <n v="2012"/>
    <x v="936"/>
    <d v="2012-03-12T00:00:00"/>
    <n v="4"/>
    <s v="Standard Class"/>
    <s v="DK-12895"/>
    <x v="729"/>
    <x v="0"/>
    <s v="United States"/>
    <x v="249"/>
    <x v="6"/>
    <n v="53142"/>
    <x v="2"/>
    <s v="TEC-PH-10003012"/>
    <x v="2"/>
    <s v="Phones"/>
    <s v="Nortel Meridian M3904 Professional Digital phone"/>
    <n v="769.95"/>
    <n v="5"/>
    <n v="0"/>
    <n v="223.28549999999993"/>
    <n v="546.66450000000009"/>
  </r>
  <r>
    <n v="3998"/>
    <s v="CA-2012-105627"/>
    <n v="2012"/>
    <x v="936"/>
    <d v="2012-03-12T00:00:00"/>
    <n v="4"/>
    <s v="Standard Class"/>
    <s v="DK-12895"/>
    <x v="729"/>
    <x v="0"/>
    <s v="United States"/>
    <x v="249"/>
    <x v="6"/>
    <n v="53142"/>
    <x v="2"/>
    <s v="OFF-AR-10002704"/>
    <x v="1"/>
    <s v="Art"/>
    <s v="Boston 1900 Electric Pencil Sharpener"/>
    <n v="14.98"/>
    <n v="1"/>
    <n v="0"/>
    <n v="4.4939999999999998"/>
    <n v="10.486000000000001"/>
  </r>
  <r>
    <n v="3999"/>
    <s v="CA-2012-105627"/>
    <n v="2012"/>
    <x v="936"/>
    <d v="2012-03-12T00:00:00"/>
    <n v="4"/>
    <s v="Standard Class"/>
    <s v="DK-12895"/>
    <x v="729"/>
    <x v="0"/>
    <s v="United States"/>
    <x v="249"/>
    <x v="6"/>
    <n v="53142"/>
    <x v="2"/>
    <s v="FUR-FU-10000308"/>
    <x v="0"/>
    <s v="Furnishings"/>
    <s v="Deflect-o Glass Clear Studded Chair Mats"/>
    <n v="373.08"/>
    <n v="6"/>
    <n v="0"/>
    <n v="82.077600000000004"/>
    <n v="291.00239999999997"/>
  </r>
  <r>
    <n v="4000"/>
    <s v="US-2012-149629"/>
    <n v="2012"/>
    <x v="789"/>
    <d v="2012-07-20T00:00:00"/>
    <n v="3"/>
    <s v="Second Class"/>
    <s v="MP-17965"/>
    <x v="172"/>
    <x v="1"/>
    <s v="United States"/>
    <x v="370"/>
    <x v="2"/>
    <n v="34952"/>
    <x v="0"/>
    <s v="FUR-BO-10004709"/>
    <x v="0"/>
    <s v="Bookcases"/>
    <s v="Bush Westfield Collection Bookcases, Medium Cherry Finish"/>
    <n v="231.92000000000002"/>
    <n v="5"/>
    <n v="0.2"/>
    <n v="5.7980000000000018"/>
    <n v="226.12200000000001"/>
  </r>
  <r>
    <n v="4001"/>
    <s v="CA-2011-116834"/>
    <n v="2011"/>
    <x v="856"/>
    <d v="2011-10-16T00:00:00"/>
    <n v="5"/>
    <s v="Standard Class"/>
    <s v="Dp-13240"/>
    <x v="656"/>
    <x v="2"/>
    <s v="United States"/>
    <x v="4"/>
    <x v="4"/>
    <n v="98115"/>
    <x v="1"/>
    <s v="FUR-FU-10001196"/>
    <x v="0"/>
    <s v="Furnishings"/>
    <s v="DAX Cubicle Frames - 8x10"/>
    <n v="63.47"/>
    <n v="11"/>
    <n v="0"/>
    <n v="19.040999999999997"/>
    <n v="44.429000000000002"/>
  </r>
  <r>
    <n v="4002"/>
    <s v="CA-2011-116834"/>
    <n v="2011"/>
    <x v="856"/>
    <d v="2011-10-16T00:00:00"/>
    <n v="5"/>
    <s v="Standard Class"/>
    <s v="Dp-13240"/>
    <x v="656"/>
    <x v="2"/>
    <s v="United States"/>
    <x v="4"/>
    <x v="4"/>
    <n v="98115"/>
    <x v="1"/>
    <s v="TEC-AC-10002942"/>
    <x v="2"/>
    <s v="Accessories"/>
    <s v="WD My Passport Ultra 1TB Portable External Hard Drive"/>
    <n v="345"/>
    <n v="5"/>
    <n v="0"/>
    <n v="58.649999999999984"/>
    <n v="286.35000000000002"/>
  </r>
  <r>
    <n v="4003"/>
    <s v="CA-2013-145730"/>
    <n v="2013"/>
    <x v="840"/>
    <d v="2013-03-09T00:00:00"/>
    <n v="5"/>
    <s v="Standard Class"/>
    <s v="CC-12220"/>
    <x v="417"/>
    <x v="0"/>
    <s v="United States"/>
    <x v="52"/>
    <x v="5"/>
    <n v="78207"/>
    <x v="2"/>
    <s v="FUR-TA-10004915"/>
    <x v="0"/>
    <s v="Tables"/>
    <s v="Office Impressions End Table, 20-1/2&quot;H x 24&quot;W x 20&quot;D"/>
    <n v="637.89599999999996"/>
    <n v="3"/>
    <n v="0.3"/>
    <n v="-127.57919999999996"/>
    <n v="765.47519999999986"/>
  </r>
  <r>
    <n v="4004"/>
    <s v="CA-2013-145730"/>
    <n v="2013"/>
    <x v="840"/>
    <d v="2013-03-09T00:00:00"/>
    <n v="5"/>
    <s v="Standard Class"/>
    <s v="CC-12220"/>
    <x v="417"/>
    <x v="0"/>
    <s v="United States"/>
    <x v="52"/>
    <x v="5"/>
    <n v="78207"/>
    <x v="2"/>
    <s v="TEC-MA-10001016"/>
    <x v="2"/>
    <s v="Machines"/>
    <s v="Canon PC170 Desktop Personal Copier"/>
    <n v="287.90999999999997"/>
    <n v="3"/>
    <n v="0.4"/>
    <n v="33.589499999999987"/>
    <n v="254.32049999999998"/>
  </r>
  <r>
    <n v="4005"/>
    <s v="CA-2013-145730"/>
    <n v="2013"/>
    <x v="840"/>
    <d v="2013-03-09T00:00:00"/>
    <n v="5"/>
    <s v="Standard Class"/>
    <s v="CC-12220"/>
    <x v="417"/>
    <x v="0"/>
    <s v="United States"/>
    <x v="52"/>
    <x v="5"/>
    <n v="78207"/>
    <x v="2"/>
    <s v="OFF-EN-10000483"/>
    <x v="1"/>
    <s v="Envelopes"/>
    <s v="White Envelopes, White Envelopes with Clear Poly Window"/>
    <n v="36.6"/>
    <n v="3"/>
    <n v="0.2"/>
    <n v="11.894999999999994"/>
    <n v="24.705000000000005"/>
  </r>
  <r>
    <n v="4006"/>
    <s v="US-2012-168732"/>
    <n v="2012"/>
    <x v="895"/>
    <d v="2012-12-16T00:00:00"/>
    <n v="6"/>
    <s v="Standard Class"/>
    <s v="KM-16660"/>
    <x v="730"/>
    <x v="0"/>
    <s v="United States"/>
    <x v="185"/>
    <x v="32"/>
    <n v="30076"/>
    <x v="0"/>
    <s v="OFF-AR-10003087"/>
    <x v="1"/>
    <s v="Art"/>
    <s v="Staples"/>
    <n v="1.78"/>
    <n v="1"/>
    <n v="0"/>
    <n v="0.49839999999999995"/>
    <n v="1.2816000000000001"/>
  </r>
  <r>
    <n v="4007"/>
    <s v="US-2012-168732"/>
    <n v="2012"/>
    <x v="895"/>
    <d v="2012-12-16T00:00:00"/>
    <n v="6"/>
    <s v="Standard Class"/>
    <s v="KM-16660"/>
    <x v="730"/>
    <x v="0"/>
    <s v="United States"/>
    <x v="185"/>
    <x v="32"/>
    <n v="30076"/>
    <x v="0"/>
    <s v="OFF-PA-10000520"/>
    <x v="1"/>
    <s v="Paper"/>
    <s v="Xerox 201"/>
    <n v="25.92"/>
    <n v="4"/>
    <n v="0"/>
    <n v="12.441600000000001"/>
    <n v="13.478400000000001"/>
  </r>
  <r>
    <n v="4008"/>
    <s v="US-2012-168732"/>
    <n v="2012"/>
    <x v="895"/>
    <d v="2012-12-16T00:00:00"/>
    <n v="6"/>
    <s v="Standard Class"/>
    <s v="KM-16660"/>
    <x v="730"/>
    <x v="0"/>
    <s v="United States"/>
    <x v="185"/>
    <x v="32"/>
    <n v="30076"/>
    <x v="0"/>
    <s v="TEC-AC-10001553"/>
    <x v="2"/>
    <s v="Accessories"/>
    <s v="Memorex 25GB 6X Branded Blu-Ray Recordable Disc, 15/Pack"/>
    <n v="101.94"/>
    <n v="6"/>
    <n v="0"/>
    <n v="21.407399999999999"/>
    <n v="80.532600000000002"/>
  </r>
  <r>
    <n v="4009"/>
    <s v="CA-2012-107468"/>
    <n v="2012"/>
    <x v="217"/>
    <d v="2012-12-22T00:00:00"/>
    <n v="4"/>
    <s v="Standard Class"/>
    <s v="MK-17905"/>
    <x v="149"/>
    <x v="1"/>
    <s v="United States"/>
    <x v="103"/>
    <x v="22"/>
    <n v="80027"/>
    <x v="1"/>
    <s v="OFF-AR-10000634"/>
    <x v="1"/>
    <s v="Art"/>
    <s v="Newell 320"/>
    <n v="6.8480000000000008"/>
    <n v="2"/>
    <n v="0.2"/>
    <n v="0.59920000000000018"/>
    <n v="6.248800000000001"/>
  </r>
  <r>
    <n v="4010"/>
    <s v="CA-2014-144463"/>
    <n v="2014"/>
    <x v="314"/>
    <d v="2014-01-06T00:00:00"/>
    <n v="4"/>
    <s v="Standard Class"/>
    <s v="SC-20725"/>
    <x v="56"/>
    <x v="0"/>
    <s v="United States"/>
    <x v="1"/>
    <x v="1"/>
    <n v="90036"/>
    <x v="1"/>
    <s v="FUR-FU-10001215"/>
    <x v="0"/>
    <s v="Furnishings"/>
    <s v="Howard Miller 11-1/2&quot; Diameter Brentwood Wall Clock"/>
    <n v="474.43"/>
    <n v="11"/>
    <n v="0"/>
    <n v="199.26060000000004"/>
    <n v="275.1694"/>
  </r>
  <r>
    <n v="4011"/>
    <s v="CA-2014-100811"/>
    <n v="2014"/>
    <x v="610"/>
    <d v="2014-11-25T00:00:00"/>
    <n v="3"/>
    <s v="First Class"/>
    <s v="CC-12475"/>
    <x v="693"/>
    <x v="0"/>
    <s v="United States"/>
    <x v="10"/>
    <x v="9"/>
    <n v="19143"/>
    <x v="3"/>
    <s v="OFF-PA-10001204"/>
    <x v="1"/>
    <s v="Paper"/>
    <s v="Xerox 1972"/>
    <n v="8.4480000000000004"/>
    <n v="2"/>
    <n v="0.2"/>
    <n v="2.6399999999999997"/>
    <n v="5.8080000000000007"/>
  </r>
  <r>
    <n v="4012"/>
    <s v="CA-2014-100811"/>
    <n v="2014"/>
    <x v="610"/>
    <d v="2014-11-25T00:00:00"/>
    <n v="3"/>
    <s v="First Class"/>
    <s v="CC-12475"/>
    <x v="693"/>
    <x v="0"/>
    <s v="United States"/>
    <x v="10"/>
    <x v="9"/>
    <n v="19143"/>
    <x v="3"/>
    <s v="OFF-ST-10002444"/>
    <x v="1"/>
    <s v="Storage"/>
    <s v="Recycled Eldon Regeneration Jumbo File"/>
    <n v="39.295999999999999"/>
    <n v="4"/>
    <n v="0.2"/>
    <n v="3.9295999999999989"/>
    <n v="35.366399999999999"/>
  </r>
  <r>
    <n v="4013"/>
    <s v="CA-2012-153612"/>
    <n v="2012"/>
    <x v="937"/>
    <d v="2012-12-27T00:00:00"/>
    <n v="5"/>
    <s v="Standard Class"/>
    <s v="BT-11305"/>
    <x v="457"/>
    <x v="2"/>
    <s v="United States"/>
    <x v="384"/>
    <x v="6"/>
    <n v="54880"/>
    <x v="2"/>
    <s v="OFF-AR-10000203"/>
    <x v="1"/>
    <s v="Art"/>
    <s v="Newell 336"/>
    <n v="17.12"/>
    <n v="4"/>
    <n v="0"/>
    <n v="4.9647999999999985"/>
    <n v="12.155200000000002"/>
  </r>
  <r>
    <n v="4014"/>
    <s v="CA-2012-165624"/>
    <n v="2012"/>
    <x v="841"/>
    <d v="2012-08-28T00:00:00"/>
    <n v="5"/>
    <s v="Standard Class"/>
    <s v="FH-14350"/>
    <x v="651"/>
    <x v="0"/>
    <s v="United States"/>
    <x v="118"/>
    <x v="32"/>
    <n v="30318"/>
    <x v="0"/>
    <s v="OFF-AP-10000828"/>
    <x v="1"/>
    <s v="Appliances"/>
    <s v="Avanti 4.4 Cu. Ft. Refrigerator"/>
    <n v="542.93999999999994"/>
    <n v="3"/>
    <n v="0"/>
    <n v="152.02319999999997"/>
    <n v="390.91679999999997"/>
  </r>
  <r>
    <n v="4015"/>
    <s v="CA-2012-165624"/>
    <n v="2012"/>
    <x v="841"/>
    <d v="2012-08-28T00:00:00"/>
    <n v="5"/>
    <s v="Standard Class"/>
    <s v="FH-14350"/>
    <x v="651"/>
    <x v="0"/>
    <s v="United States"/>
    <x v="118"/>
    <x v="32"/>
    <n v="30318"/>
    <x v="0"/>
    <s v="OFF-LA-10003190"/>
    <x v="1"/>
    <s v="Labels"/>
    <s v="Avery 474"/>
    <n v="8.64"/>
    <n v="3"/>
    <n v="0"/>
    <n v="4.2336"/>
    <n v="4.4064000000000005"/>
  </r>
  <r>
    <n v="4016"/>
    <s v="CA-2012-165624"/>
    <n v="2012"/>
    <x v="841"/>
    <d v="2012-08-28T00:00:00"/>
    <n v="5"/>
    <s v="Standard Class"/>
    <s v="FH-14350"/>
    <x v="651"/>
    <x v="0"/>
    <s v="United States"/>
    <x v="118"/>
    <x v="32"/>
    <n v="30318"/>
    <x v="0"/>
    <s v="OFF-PA-10002319"/>
    <x v="1"/>
    <s v="Paper"/>
    <s v="Xerox 1944"/>
    <n v="193.79999999999998"/>
    <n v="5"/>
    <n v="0"/>
    <n v="94.962000000000003"/>
    <n v="98.83799999999998"/>
  </r>
  <r>
    <n v="4017"/>
    <s v="CA-2012-165624"/>
    <n v="2012"/>
    <x v="841"/>
    <d v="2012-08-28T00:00:00"/>
    <n v="5"/>
    <s v="Standard Class"/>
    <s v="FH-14350"/>
    <x v="651"/>
    <x v="0"/>
    <s v="United States"/>
    <x v="118"/>
    <x v="32"/>
    <n v="30318"/>
    <x v="0"/>
    <s v="OFF-PA-10003893"/>
    <x v="1"/>
    <s v="Paper"/>
    <s v="Xerox 1962"/>
    <n v="21.400000000000002"/>
    <n v="5"/>
    <n v="0"/>
    <n v="9.629999999999999"/>
    <n v="11.770000000000003"/>
  </r>
  <r>
    <n v="4018"/>
    <s v="CA-2012-165624"/>
    <n v="2012"/>
    <x v="841"/>
    <d v="2012-08-28T00:00:00"/>
    <n v="5"/>
    <s v="Standard Class"/>
    <s v="FH-14350"/>
    <x v="651"/>
    <x v="0"/>
    <s v="United States"/>
    <x v="118"/>
    <x v="32"/>
    <n v="30318"/>
    <x v="0"/>
    <s v="OFF-PA-10002499"/>
    <x v="1"/>
    <s v="Paper"/>
    <s v="Xerox 1890"/>
    <n v="97.88"/>
    <n v="2"/>
    <n v="0"/>
    <n v="48.94"/>
    <n v="48.94"/>
  </r>
  <r>
    <n v="4019"/>
    <s v="CA-2012-165624"/>
    <n v="2012"/>
    <x v="841"/>
    <d v="2012-08-28T00:00:00"/>
    <n v="5"/>
    <s v="Standard Class"/>
    <s v="FH-14350"/>
    <x v="651"/>
    <x v="0"/>
    <s v="United States"/>
    <x v="118"/>
    <x v="32"/>
    <n v="30318"/>
    <x v="0"/>
    <s v="TEC-AC-10004568"/>
    <x v="2"/>
    <s v="Accessories"/>
    <s v="Maxell LTO Ultrium - 800 GB"/>
    <n v="251.91"/>
    <n v="9"/>
    <n v="0"/>
    <n v="47.862899999999982"/>
    <n v="204.0471"/>
  </r>
  <r>
    <n v="4020"/>
    <s v="CA-2012-165624"/>
    <n v="2012"/>
    <x v="841"/>
    <d v="2012-08-28T00:00:00"/>
    <n v="5"/>
    <s v="Standard Class"/>
    <s v="FH-14350"/>
    <x v="651"/>
    <x v="0"/>
    <s v="United States"/>
    <x v="118"/>
    <x v="32"/>
    <n v="30318"/>
    <x v="0"/>
    <s v="OFF-AP-10001492"/>
    <x v="1"/>
    <s v="Appliances"/>
    <s v="Acco Six-Outlet Power Strip, 4' Cord Length"/>
    <n v="25.86"/>
    <n v="3"/>
    <n v="0"/>
    <n v="6.7236000000000002"/>
    <n v="19.136399999999998"/>
  </r>
  <r>
    <n v="4021"/>
    <s v="CA-2011-154963"/>
    <n v="2011"/>
    <x v="169"/>
    <d v="2011-06-27T00:00:00"/>
    <n v="5"/>
    <s v="Standard Class"/>
    <s v="AA-10645"/>
    <x v="731"/>
    <x v="0"/>
    <s v="United States"/>
    <x v="142"/>
    <x v="9"/>
    <n v="19013"/>
    <x v="3"/>
    <s v="FUR-CH-10004698"/>
    <x v="0"/>
    <s v="Chairs"/>
    <s v="Padded Folding Chairs, Black, 4/Carton"/>
    <n v="170.05799999999999"/>
    <n v="3"/>
    <n v="0.3"/>
    <n v="-4.858799999999988"/>
    <n v="174.91679999999997"/>
  </r>
  <r>
    <n v="4022"/>
    <s v="CA-2011-154963"/>
    <n v="2011"/>
    <x v="169"/>
    <d v="2011-06-27T00:00:00"/>
    <n v="5"/>
    <s v="Standard Class"/>
    <s v="AA-10645"/>
    <x v="731"/>
    <x v="0"/>
    <s v="United States"/>
    <x v="142"/>
    <x v="9"/>
    <n v="19013"/>
    <x v="3"/>
    <s v="TEC-PH-10004093"/>
    <x v="2"/>
    <s v="Phones"/>
    <s v="Panasonic Kx-TS550"/>
    <n v="82.782000000000011"/>
    <n v="3"/>
    <n v="0.4"/>
    <n v="-15.176700000000004"/>
    <n v="97.958700000000022"/>
  </r>
  <r>
    <n v="4023"/>
    <s v="CA-2011-154963"/>
    <n v="2011"/>
    <x v="169"/>
    <d v="2011-06-27T00:00:00"/>
    <n v="5"/>
    <s v="Standard Class"/>
    <s v="AA-10645"/>
    <x v="731"/>
    <x v="0"/>
    <s v="United States"/>
    <x v="142"/>
    <x v="9"/>
    <n v="19013"/>
    <x v="3"/>
    <s v="FUR-CH-10000454"/>
    <x v="0"/>
    <s v="Chairs"/>
    <s v="Hon Deluxe Fabric Upholstered Stacking Chairs, Rounded Back"/>
    <n v="853.92999999999984"/>
    <n v="5"/>
    <n v="0.3"/>
    <n v="0"/>
    <n v="853.92999999999984"/>
  </r>
  <r>
    <n v="4024"/>
    <s v="CA-2014-130764"/>
    <n v="2014"/>
    <x v="855"/>
    <d v="2014-10-29T00:00:00"/>
    <n v="1"/>
    <s v="First Class"/>
    <s v="JO-15145"/>
    <x v="705"/>
    <x v="1"/>
    <s v="United States"/>
    <x v="8"/>
    <x v="1"/>
    <n v="94110"/>
    <x v="1"/>
    <s v="FUR-BO-10003034"/>
    <x v="0"/>
    <s v="Bookcases"/>
    <s v="O'Sullivan Elevations Bookcase, Cherry Finish"/>
    <n v="556.66499999999996"/>
    <n v="5"/>
    <n v="0.15"/>
    <n v="6.5490000000000208"/>
    <n v="550.11599999999999"/>
  </r>
  <r>
    <n v="4025"/>
    <s v="CA-2014-130764"/>
    <n v="2014"/>
    <x v="855"/>
    <d v="2014-10-29T00:00:00"/>
    <n v="1"/>
    <s v="First Class"/>
    <s v="JO-15145"/>
    <x v="705"/>
    <x v="1"/>
    <s v="United States"/>
    <x v="8"/>
    <x v="1"/>
    <n v="94110"/>
    <x v="1"/>
    <s v="TEC-PH-10003215"/>
    <x v="2"/>
    <s v="Phones"/>
    <s v="Jackery Bar Premium Fast-charging Portable Charger"/>
    <n v="95.84"/>
    <n v="4"/>
    <n v="0.2"/>
    <n v="34.741999999999997"/>
    <n v="61.098000000000006"/>
  </r>
  <r>
    <n v="4026"/>
    <s v="CA-2014-139311"/>
    <n v="2014"/>
    <x v="938"/>
    <d v="2014-08-14T00:00:00"/>
    <n v="2"/>
    <s v="First Class"/>
    <s v="SF-20965"/>
    <x v="245"/>
    <x v="1"/>
    <s v="United States"/>
    <x v="385"/>
    <x v="5"/>
    <n v="76021"/>
    <x v="2"/>
    <s v="OFF-PA-10001776"/>
    <x v="1"/>
    <s v="Paper"/>
    <s v="Wirebound Message Books, Four 2 3/4&quot; x 5&quot; Forms per Page, 600 Sets per Book"/>
    <n v="29.664000000000001"/>
    <n v="4"/>
    <n v="0.2"/>
    <n v="10.011599999999998"/>
    <n v="19.652400000000004"/>
  </r>
  <r>
    <n v="4027"/>
    <s v="CA-2014-139311"/>
    <n v="2014"/>
    <x v="938"/>
    <d v="2014-08-14T00:00:00"/>
    <n v="2"/>
    <s v="First Class"/>
    <s v="SF-20965"/>
    <x v="245"/>
    <x v="1"/>
    <s v="United States"/>
    <x v="385"/>
    <x v="5"/>
    <n v="76021"/>
    <x v="2"/>
    <s v="OFF-AR-10004582"/>
    <x v="1"/>
    <s v="Art"/>
    <s v="BIC Brite Liner Grip Highlighters"/>
    <n v="9.1840000000000011"/>
    <n v="7"/>
    <n v="0.2"/>
    <n v="2.8699999999999992"/>
    <n v="6.3140000000000018"/>
  </r>
  <r>
    <n v="4028"/>
    <s v="CA-2014-139311"/>
    <n v="2014"/>
    <x v="938"/>
    <d v="2014-08-14T00:00:00"/>
    <n v="2"/>
    <s v="First Class"/>
    <s v="SF-20965"/>
    <x v="245"/>
    <x v="1"/>
    <s v="United States"/>
    <x v="385"/>
    <x v="5"/>
    <n v="76021"/>
    <x v="2"/>
    <s v="TEC-PH-10001557"/>
    <x v="2"/>
    <s v="Phones"/>
    <s v="Pyle PMP37LED"/>
    <n v="153.584"/>
    <n v="2"/>
    <n v="0.2"/>
    <n v="13.438599999999994"/>
    <n v="140.1454"/>
  </r>
  <r>
    <n v="4029"/>
    <s v="CA-2014-139311"/>
    <n v="2014"/>
    <x v="938"/>
    <d v="2014-08-14T00:00:00"/>
    <n v="2"/>
    <s v="First Class"/>
    <s v="SF-20965"/>
    <x v="245"/>
    <x v="1"/>
    <s v="United States"/>
    <x v="385"/>
    <x v="5"/>
    <n v="76021"/>
    <x v="2"/>
    <s v="OFF-BI-10004209"/>
    <x v="1"/>
    <s v="Binders"/>
    <s v="Fellowes Twister Kit, Gray/Clear, 3/pkg"/>
    <n v="12.863999999999995"/>
    <n v="8"/>
    <n v="0.8"/>
    <n v="-22.512"/>
    <n v="35.375999999999998"/>
  </r>
  <r>
    <n v="4030"/>
    <s v="CA-2014-124296"/>
    <n v="2014"/>
    <x v="165"/>
    <d v="2014-12-29T00:00:00"/>
    <n v="4"/>
    <s v="Standard Class"/>
    <s v="CS-12355"/>
    <x v="394"/>
    <x v="0"/>
    <s v="United States"/>
    <x v="240"/>
    <x v="28"/>
    <n v="70506"/>
    <x v="0"/>
    <s v="TEC-MA-10003183"/>
    <x v="2"/>
    <s v="Machines"/>
    <s v="DYMO CardScan Personal V9 Business Card Scanner"/>
    <n v="479.97"/>
    <n v="3"/>
    <n v="0"/>
    <n v="239.98500000000001"/>
    <n v="239.98500000000001"/>
  </r>
  <r>
    <n v="4031"/>
    <s v="CA-2014-124296"/>
    <n v="2014"/>
    <x v="165"/>
    <d v="2014-12-29T00:00:00"/>
    <n v="4"/>
    <s v="Standard Class"/>
    <s v="CS-12355"/>
    <x v="394"/>
    <x v="0"/>
    <s v="United States"/>
    <x v="240"/>
    <x v="28"/>
    <n v="70506"/>
    <x v="0"/>
    <s v="FUR-CH-10002439"/>
    <x v="0"/>
    <s v="Chairs"/>
    <s v="Iceberg Nesting Folding Chair, 19w x 6d x 43h"/>
    <n v="232.88"/>
    <n v="4"/>
    <n v="0"/>
    <n v="60.5488"/>
    <n v="172.3312"/>
  </r>
  <r>
    <n v="4032"/>
    <s v="CA-2013-169957"/>
    <n v="2013"/>
    <x v="182"/>
    <d v="2013-10-01T00:00:00"/>
    <n v="4"/>
    <s v="Standard Class"/>
    <s v="SN-20710"/>
    <x v="17"/>
    <x v="2"/>
    <s v="United States"/>
    <x v="386"/>
    <x v="4"/>
    <n v="98042"/>
    <x v="1"/>
    <s v="OFF-AP-10000576"/>
    <x v="1"/>
    <s v="Appliances"/>
    <s v="Belkin 7 Outlet SurgeMaster II"/>
    <n v="236.88"/>
    <n v="6"/>
    <n v="0"/>
    <n v="66.326400000000007"/>
    <n v="170.55359999999999"/>
  </r>
  <r>
    <n v="4033"/>
    <s v="CA-2013-169957"/>
    <n v="2013"/>
    <x v="182"/>
    <d v="2013-10-01T00:00:00"/>
    <n v="4"/>
    <s v="Standard Class"/>
    <s v="SN-20710"/>
    <x v="17"/>
    <x v="2"/>
    <s v="United States"/>
    <x v="386"/>
    <x v="4"/>
    <n v="98042"/>
    <x v="1"/>
    <s v="OFF-PA-10004040"/>
    <x v="1"/>
    <s v="Paper"/>
    <s v="Universal Premium White Copier/Laser Paper (20Lb. and 87 Bright)"/>
    <n v="29.900000000000002"/>
    <n v="5"/>
    <n v="0"/>
    <n v="14.651"/>
    <n v="15.249000000000002"/>
  </r>
  <r>
    <n v="4034"/>
    <s v="CA-2013-169957"/>
    <n v="2013"/>
    <x v="182"/>
    <d v="2013-10-01T00:00:00"/>
    <n v="4"/>
    <s v="Standard Class"/>
    <s v="SN-20710"/>
    <x v="17"/>
    <x v="2"/>
    <s v="United States"/>
    <x v="386"/>
    <x v="4"/>
    <n v="98042"/>
    <x v="1"/>
    <s v="TEC-AC-10003063"/>
    <x v="2"/>
    <s v="Accessories"/>
    <s v="Micro Innovations USB RF Wireless Keyboard with Mouse"/>
    <n v="100"/>
    <n v="4"/>
    <n v="0"/>
    <n v="21"/>
    <n v="79"/>
  </r>
  <r>
    <n v="4035"/>
    <s v="US-2013-108777"/>
    <n v="2013"/>
    <x v="939"/>
    <d v="2013-12-13T00:00:00"/>
    <n v="0"/>
    <s v="Same Day"/>
    <s v="JM-15655"/>
    <x v="487"/>
    <x v="1"/>
    <s v="United States"/>
    <x v="160"/>
    <x v="24"/>
    <n v="44052"/>
    <x v="3"/>
    <s v="OFF-BI-10003982"/>
    <x v="1"/>
    <s v="Binders"/>
    <s v="Wilson Jones Century Plastic Molded Ring Binders"/>
    <n v="18.693000000000001"/>
    <n v="3"/>
    <n v="0.7"/>
    <n v="-14.331299999999992"/>
    <n v="33.024299999999997"/>
  </r>
  <r>
    <n v="4036"/>
    <s v="US-2013-108777"/>
    <n v="2013"/>
    <x v="939"/>
    <d v="2013-12-13T00:00:00"/>
    <n v="0"/>
    <s v="Same Day"/>
    <s v="JM-15655"/>
    <x v="487"/>
    <x v="1"/>
    <s v="United States"/>
    <x v="160"/>
    <x v="24"/>
    <n v="44052"/>
    <x v="3"/>
    <s v="TEC-AC-10002567"/>
    <x v="2"/>
    <s v="Accessories"/>
    <s v="Logitech G602 Wireless Gaming Mouse"/>
    <n v="383.952"/>
    <n v="6"/>
    <n v="0.2"/>
    <n v="76.790399999999977"/>
    <n v="307.16160000000002"/>
  </r>
  <r>
    <n v="4037"/>
    <s v="CA-2012-148859"/>
    <n v="2012"/>
    <x v="75"/>
    <d v="2013-01-01T00:00:00"/>
    <n v="4"/>
    <s v="Standard Class"/>
    <s v="FH-14350"/>
    <x v="651"/>
    <x v="0"/>
    <s v="United States"/>
    <x v="22"/>
    <x v="10"/>
    <n v="60623"/>
    <x v="2"/>
    <s v="OFF-ST-10004950"/>
    <x v="1"/>
    <s v="Storage"/>
    <s v="Tenex Personal Filing Tote With Secure Closure Lid, Black/Frost"/>
    <n v="24.816000000000003"/>
    <n v="2"/>
    <n v="0.2"/>
    <n v="1.5509999999999984"/>
    <n v="23.265000000000004"/>
  </r>
  <r>
    <n v="4038"/>
    <s v="CA-2011-110786"/>
    <n v="2011"/>
    <x v="282"/>
    <d v="2012-01-02T00:00:00"/>
    <n v="4"/>
    <s v="Standard Class"/>
    <s v="AJ-10795"/>
    <x v="295"/>
    <x v="1"/>
    <s v="United States"/>
    <x v="8"/>
    <x v="1"/>
    <n v="94110"/>
    <x v="1"/>
    <s v="FUR-FU-10000550"/>
    <x v="0"/>
    <s v="Furnishings"/>
    <s v="Stacking Trays by OIC"/>
    <n v="24.900000000000002"/>
    <n v="5"/>
    <n v="0"/>
    <n v="8.2169999999999987"/>
    <n v="16.683000000000003"/>
  </r>
  <r>
    <n v="4039"/>
    <s v="CA-2011-110786"/>
    <n v="2011"/>
    <x v="282"/>
    <d v="2012-01-02T00:00:00"/>
    <n v="4"/>
    <s v="Standard Class"/>
    <s v="AJ-10795"/>
    <x v="295"/>
    <x v="1"/>
    <s v="United States"/>
    <x v="8"/>
    <x v="1"/>
    <n v="94110"/>
    <x v="1"/>
    <s v="OFF-PA-10000528"/>
    <x v="1"/>
    <s v="Paper"/>
    <s v="Xerox 1981"/>
    <n v="21.12"/>
    <n v="4"/>
    <n v="0"/>
    <n v="9.5039999999999996"/>
    <n v="11.616000000000001"/>
  </r>
  <r>
    <n v="4040"/>
    <s v="CA-2011-110786"/>
    <n v="2011"/>
    <x v="282"/>
    <d v="2012-01-02T00:00:00"/>
    <n v="4"/>
    <s v="Standard Class"/>
    <s v="AJ-10795"/>
    <x v="295"/>
    <x v="1"/>
    <s v="United States"/>
    <x v="8"/>
    <x v="1"/>
    <n v="94110"/>
    <x v="1"/>
    <s v="TEC-MA-10003183"/>
    <x v="2"/>
    <s v="Machines"/>
    <s v="DYMO CardScan Personal V9 Business Card Scanner"/>
    <n v="767.95200000000011"/>
    <n v="6"/>
    <n v="0.2"/>
    <n v="287.98199999999997"/>
    <n v="479.97000000000014"/>
  </r>
  <r>
    <n v="4041"/>
    <s v="CA-2011-110786"/>
    <n v="2011"/>
    <x v="282"/>
    <d v="2012-01-02T00:00:00"/>
    <n v="4"/>
    <s v="Standard Class"/>
    <s v="AJ-10795"/>
    <x v="295"/>
    <x v="1"/>
    <s v="United States"/>
    <x v="8"/>
    <x v="1"/>
    <n v="94110"/>
    <x v="1"/>
    <s v="OFF-BI-10003305"/>
    <x v="1"/>
    <s v="Binders"/>
    <s v="Avery Hanging File Binders"/>
    <n v="14.352000000000002"/>
    <n v="3"/>
    <n v="0.2"/>
    <n v="4.6643999999999988"/>
    <n v="9.6876000000000033"/>
  </r>
  <r>
    <n v="4042"/>
    <s v="CA-2011-110786"/>
    <n v="2011"/>
    <x v="282"/>
    <d v="2012-01-02T00:00:00"/>
    <n v="4"/>
    <s v="Standard Class"/>
    <s v="AJ-10795"/>
    <x v="295"/>
    <x v="1"/>
    <s v="United States"/>
    <x v="8"/>
    <x v="1"/>
    <n v="94110"/>
    <x v="1"/>
    <s v="TEC-PH-10001425"/>
    <x v="2"/>
    <s v="Phones"/>
    <s v="Mophie Juice Pack Helium for iPhone"/>
    <n v="191.976"/>
    <n v="3"/>
    <n v="0.2"/>
    <n v="19.197599999999994"/>
    <n v="172.7784"/>
  </r>
  <r>
    <n v="4043"/>
    <s v="CA-2011-110786"/>
    <n v="2011"/>
    <x v="282"/>
    <d v="2012-01-02T00:00:00"/>
    <n v="4"/>
    <s v="Standard Class"/>
    <s v="AJ-10795"/>
    <x v="295"/>
    <x v="1"/>
    <s v="United States"/>
    <x v="8"/>
    <x v="1"/>
    <n v="94110"/>
    <x v="1"/>
    <s v="OFF-LA-10001474"/>
    <x v="1"/>
    <s v="Labels"/>
    <s v="Avery 477"/>
    <n v="274.77"/>
    <n v="9"/>
    <n v="0"/>
    <n v="126.39420000000001"/>
    <n v="148.37579999999997"/>
  </r>
  <r>
    <n v="4044"/>
    <s v="CA-2011-110786"/>
    <n v="2011"/>
    <x v="282"/>
    <d v="2012-01-02T00:00:00"/>
    <n v="4"/>
    <s v="Standard Class"/>
    <s v="AJ-10795"/>
    <x v="295"/>
    <x v="1"/>
    <s v="United States"/>
    <x v="8"/>
    <x v="1"/>
    <n v="94110"/>
    <x v="1"/>
    <s v="FUR-FU-10000672"/>
    <x v="0"/>
    <s v="Furnishings"/>
    <s v="Executive Impressions 10&quot; Spectator Wall Clock"/>
    <n v="70.56"/>
    <n v="6"/>
    <n v="0"/>
    <n v="23.990399999999994"/>
    <n v="46.569600000000008"/>
  </r>
  <r>
    <n v="4045"/>
    <s v="CA-2012-137750"/>
    <n v="2012"/>
    <x v="608"/>
    <d v="2012-06-30T00:00:00"/>
    <n v="5"/>
    <s v="Standard Class"/>
    <s v="JF-15565"/>
    <x v="535"/>
    <x v="0"/>
    <s v="United States"/>
    <x v="8"/>
    <x v="1"/>
    <n v="94110"/>
    <x v="1"/>
    <s v="FUR-FU-10001979"/>
    <x v="0"/>
    <s v="Furnishings"/>
    <s v="Dana Halogen Swing-Arm Architect Lamp"/>
    <n v="204.85"/>
    <n v="5"/>
    <n v="0"/>
    <n v="57.358000000000011"/>
    <n v="147.49199999999999"/>
  </r>
  <r>
    <n v="4046"/>
    <s v="CA-2012-136378"/>
    <n v="2012"/>
    <x v="788"/>
    <d v="2012-04-07T00:00:00"/>
    <n v="5"/>
    <s v="Standard Class"/>
    <s v="CS-11845"/>
    <x v="688"/>
    <x v="1"/>
    <s v="United States"/>
    <x v="12"/>
    <x v="5"/>
    <n v="77070"/>
    <x v="2"/>
    <s v="OFF-BI-10003707"/>
    <x v="1"/>
    <s v="Binders"/>
    <s v="Aluminum Screw Posts"/>
    <n v="9.155999999999997"/>
    <n v="3"/>
    <n v="0.8"/>
    <n v="-13.734000000000002"/>
    <n v="22.89"/>
  </r>
  <r>
    <n v="4047"/>
    <s v="CA-2014-100356"/>
    <n v="2014"/>
    <x v="208"/>
    <d v="2014-10-26T00:00:00"/>
    <n v="4"/>
    <s v="Standard Class"/>
    <s v="SP-20920"/>
    <x v="727"/>
    <x v="0"/>
    <s v="United States"/>
    <x v="22"/>
    <x v="10"/>
    <n v="60653"/>
    <x v="2"/>
    <s v="OFF-AP-10002191"/>
    <x v="1"/>
    <s v="Appliances"/>
    <s v="Belkin 8 Outlet SurgeMaster II Gold Surge Protector"/>
    <n v="23.991999999999994"/>
    <n v="2"/>
    <n v="0.8"/>
    <n v="-62.379199999999997"/>
    <n v="86.371199999999988"/>
  </r>
  <r>
    <n v="4048"/>
    <s v="US-2012-166520"/>
    <n v="2012"/>
    <x v="747"/>
    <d v="2012-07-19T00:00:00"/>
    <n v="3"/>
    <s v="First Class"/>
    <s v="KE-16420"/>
    <x v="722"/>
    <x v="1"/>
    <s v="United States"/>
    <x v="20"/>
    <x v="15"/>
    <n v="10035"/>
    <x v="3"/>
    <s v="OFF-PA-10000501"/>
    <x v="1"/>
    <s v="Paper"/>
    <s v="Petty Cash Envelope"/>
    <n v="80.88"/>
    <n v="3"/>
    <n v="0"/>
    <n v="39.6312"/>
    <n v="41.248799999999996"/>
  </r>
  <r>
    <n v="4049"/>
    <s v="US-2012-166520"/>
    <n v="2012"/>
    <x v="747"/>
    <d v="2012-07-19T00:00:00"/>
    <n v="3"/>
    <s v="First Class"/>
    <s v="KE-16420"/>
    <x v="722"/>
    <x v="1"/>
    <s v="United States"/>
    <x v="20"/>
    <x v="15"/>
    <n v="10035"/>
    <x v="3"/>
    <s v="TEC-AC-10001990"/>
    <x v="2"/>
    <s v="Accessories"/>
    <s v="Kensington Orbit Wireless Mobile Trackball for PC and Mac"/>
    <n v="599.9"/>
    <n v="10"/>
    <n v="0"/>
    <n v="191.96799999999996"/>
    <n v="407.93200000000002"/>
  </r>
  <r>
    <n v="4050"/>
    <s v="CA-2014-136350"/>
    <n v="2014"/>
    <x v="92"/>
    <d v="2014-06-27T00:00:00"/>
    <n v="2"/>
    <s v="Second Class"/>
    <s v="GA-14515"/>
    <x v="654"/>
    <x v="0"/>
    <s v="United States"/>
    <x v="20"/>
    <x v="15"/>
    <n v="10011"/>
    <x v="3"/>
    <s v="FUR-FU-10003601"/>
    <x v="0"/>
    <s v="Furnishings"/>
    <s v="Deflect-o RollaMat Studded, Beveled Mat for Medium Pile Carpeting"/>
    <n v="276.69"/>
    <n v="3"/>
    <n v="0"/>
    <n v="49.804199999999994"/>
    <n v="226.88580000000002"/>
  </r>
  <r>
    <n v="4051"/>
    <s v="CA-2014-136350"/>
    <n v="2014"/>
    <x v="92"/>
    <d v="2014-06-27T00:00:00"/>
    <n v="2"/>
    <s v="Second Class"/>
    <s v="GA-14515"/>
    <x v="654"/>
    <x v="0"/>
    <s v="United States"/>
    <x v="20"/>
    <x v="15"/>
    <n v="10011"/>
    <x v="3"/>
    <s v="FUR-CH-10001891"/>
    <x v="0"/>
    <s v="Chairs"/>
    <s v="Global Deluxe Office Fabric Chairs"/>
    <n v="172.76400000000001"/>
    <n v="2"/>
    <n v="0.1"/>
    <n v="32.633200000000016"/>
    <n v="140.13079999999999"/>
  </r>
  <r>
    <n v="4052"/>
    <s v="CA-2011-122931"/>
    <n v="2011"/>
    <x v="411"/>
    <d v="2011-10-03T00:00:00"/>
    <n v="4"/>
    <s v="Standard Class"/>
    <s v="SM-20950"/>
    <x v="416"/>
    <x v="1"/>
    <s v="United States"/>
    <x v="10"/>
    <x v="9"/>
    <n v="19134"/>
    <x v="3"/>
    <s v="OFF-AR-10003469"/>
    <x v="1"/>
    <s v="Art"/>
    <s v="Nontoxic Chalk"/>
    <n v="4.2240000000000002"/>
    <n v="3"/>
    <n v="0.2"/>
    <n v="1.4783999999999997"/>
    <n v="2.7456000000000005"/>
  </r>
  <r>
    <n v="4053"/>
    <s v="CA-2011-122931"/>
    <n v="2011"/>
    <x v="411"/>
    <d v="2011-10-03T00:00:00"/>
    <n v="4"/>
    <s v="Standard Class"/>
    <s v="SM-20950"/>
    <x v="416"/>
    <x v="1"/>
    <s v="United States"/>
    <x v="10"/>
    <x v="9"/>
    <n v="19134"/>
    <x v="3"/>
    <s v="FUR-TA-10004175"/>
    <x v="0"/>
    <s v="Tables"/>
    <s v="Hon 30&quot; x 60&quot; Table with Locking Drawer"/>
    <n v="409.27199999999999"/>
    <n v="2"/>
    <n v="0.4"/>
    <n v="-81.854399999999998"/>
    <n v="491.12639999999999"/>
  </r>
  <r>
    <n v="4054"/>
    <s v="CA-2011-122931"/>
    <n v="2011"/>
    <x v="411"/>
    <d v="2011-10-03T00:00:00"/>
    <n v="4"/>
    <s v="Standard Class"/>
    <s v="SM-20950"/>
    <x v="416"/>
    <x v="1"/>
    <s v="United States"/>
    <x v="10"/>
    <x v="9"/>
    <n v="19134"/>
    <x v="3"/>
    <s v="OFF-LA-10002945"/>
    <x v="1"/>
    <s v="Labels"/>
    <s v="Permanent Self-Adhesive File Folder Labels for Typewriters, 1 1/8 x 3 1/2, White"/>
    <n v="55.44"/>
    <n v="11"/>
    <n v="0.2"/>
    <n v="18.017999999999997"/>
    <n v="37.421999999999997"/>
  </r>
  <r>
    <n v="4055"/>
    <s v="CA-2011-122931"/>
    <n v="2011"/>
    <x v="411"/>
    <d v="2011-10-03T00:00:00"/>
    <n v="4"/>
    <s v="Standard Class"/>
    <s v="SM-20950"/>
    <x v="416"/>
    <x v="1"/>
    <s v="United States"/>
    <x v="10"/>
    <x v="9"/>
    <n v="19134"/>
    <x v="3"/>
    <s v="OFF-PA-10000533"/>
    <x v="1"/>
    <s v="Paper"/>
    <s v="Southworth Parchment Paper &amp; Envelopes"/>
    <n v="20.928000000000001"/>
    <n v="4"/>
    <n v="0.2"/>
    <n v="6.8015999999999996"/>
    <n v="14.1264"/>
  </r>
  <r>
    <n v="4056"/>
    <s v="CA-2011-122931"/>
    <n v="2011"/>
    <x v="411"/>
    <d v="2011-10-03T00:00:00"/>
    <n v="4"/>
    <s v="Standard Class"/>
    <s v="SM-20950"/>
    <x v="416"/>
    <x v="1"/>
    <s v="United States"/>
    <x v="10"/>
    <x v="9"/>
    <n v="19134"/>
    <x v="3"/>
    <s v="OFF-ST-10004459"/>
    <x v="1"/>
    <s v="Storage"/>
    <s v="Tennsco Single-Tier Lockers"/>
    <n v="1801.6320000000001"/>
    <n v="6"/>
    <n v="0.2"/>
    <n v="-337.80600000000004"/>
    <n v="2139.4380000000001"/>
  </r>
  <r>
    <n v="4057"/>
    <s v="CA-2011-122931"/>
    <n v="2011"/>
    <x v="411"/>
    <d v="2011-10-03T00:00:00"/>
    <n v="4"/>
    <s v="Standard Class"/>
    <s v="SM-20950"/>
    <x v="416"/>
    <x v="1"/>
    <s v="United States"/>
    <x v="10"/>
    <x v="9"/>
    <n v="19134"/>
    <x v="3"/>
    <s v="FUR-TA-10004147"/>
    <x v="0"/>
    <s v="Tables"/>
    <s v="Hon 4060 Series Tables"/>
    <n v="67.175999999999988"/>
    <n v="1"/>
    <n v="0.4"/>
    <n v="-20.152800000000006"/>
    <n v="87.328800000000001"/>
  </r>
  <r>
    <n v="4058"/>
    <s v="CA-2011-163034"/>
    <n v="2011"/>
    <x v="156"/>
    <d v="2011-11-28T00:00:00"/>
    <n v="4"/>
    <s v="Standard Class"/>
    <s v="DK-12985"/>
    <x v="213"/>
    <x v="0"/>
    <s v="United States"/>
    <x v="22"/>
    <x v="10"/>
    <n v="60610"/>
    <x v="2"/>
    <s v="OFF-ST-10000046"/>
    <x v="1"/>
    <s v="Storage"/>
    <s v="Fellowes Super Stor/Drawer Files"/>
    <n v="646.20000000000005"/>
    <n v="5"/>
    <n v="0.2"/>
    <n v="-8.0774999999999864"/>
    <n v="654.27750000000003"/>
  </r>
  <r>
    <n v="4059"/>
    <s v="CA-2012-124058"/>
    <n v="2012"/>
    <x v="312"/>
    <d v="2012-11-24T00:00:00"/>
    <n v="4"/>
    <s v="Standard Class"/>
    <s v="LC-16885"/>
    <x v="62"/>
    <x v="0"/>
    <s v="United States"/>
    <x v="182"/>
    <x v="1"/>
    <n v="94601"/>
    <x v="1"/>
    <s v="TEC-PH-10004774"/>
    <x v="2"/>
    <s v="Phones"/>
    <s v="Gear Head AU3700S Headset"/>
    <n v="72.744000000000014"/>
    <n v="7"/>
    <n v="0.2"/>
    <n v="-15.458100000000007"/>
    <n v="88.202100000000016"/>
  </r>
  <r>
    <n v="4060"/>
    <s v="CA-2012-124058"/>
    <n v="2012"/>
    <x v="312"/>
    <d v="2012-11-24T00:00:00"/>
    <n v="4"/>
    <s v="Standard Class"/>
    <s v="LC-16885"/>
    <x v="62"/>
    <x v="0"/>
    <s v="United States"/>
    <x v="182"/>
    <x v="1"/>
    <n v="94601"/>
    <x v="1"/>
    <s v="FUR-CH-10000595"/>
    <x v="0"/>
    <s v="Chairs"/>
    <s v="Safco Contoured Stacking Chairs"/>
    <n v="572.16000000000008"/>
    <n v="3"/>
    <n v="0.2"/>
    <n v="35.759999999999962"/>
    <n v="536.40000000000009"/>
  </r>
  <r>
    <n v="4061"/>
    <s v="CA-2013-129196"/>
    <n v="2013"/>
    <x v="474"/>
    <d v="2013-11-08T00:00:00"/>
    <n v="6"/>
    <s v="Standard Class"/>
    <s v="XP-21865"/>
    <x v="190"/>
    <x v="0"/>
    <s v="United States"/>
    <x v="22"/>
    <x v="10"/>
    <n v="60610"/>
    <x v="2"/>
    <s v="TEC-AC-10002473"/>
    <x v="2"/>
    <s v="Accessories"/>
    <s v="Maxell 4.7GB DVD-R"/>
    <n v="68.111999999999995"/>
    <n v="3"/>
    <n v="0.2"/>
    <n v="17.879399999999997"/>
    <n v="50.232599999999998"/>
  </r>
  <r>
    <n v="4062"/>
    <s v="US-2012-138716"/>
    <n v="2012"/>
    <x v="14"/>
    <d v="2012-09-20T00:00:00"/>
    <n v="3"/>
    <s v="First Class"/>
    <s v="CS-11845"/>
    <x v="688"/>
    <x v="1"/>
    <s v="United States"/>
    <x v="4"/>
    <x v="4"/>
    <n v="98105"/>
    <x v="1"/>
    <s v="OFF-BI-10001628"/>
    <x v="1"/>
    <s v="Binders"/>
    <s v="Acco Data Flex Cable Posts For Top &amp; Bottom Load Binders, 6&quot; Capacity"/>
    <n v="25.031999999999996"/>
    <n v="3"/>
    <n v="0.2"/>
    <n v="7.822499999999998"/>
    <n v="17.209499999999998"/>
  </r>
  <r>
    <n v="4063"/>
    <s v="US-2013-122182"/>
    <n v="2013"/>
    <x v="612"/>
    <d v="2013-03-15T00:00:00"/>
    <n v="4"/>
    <s v="Standard Class"/>
    <s v="BD-11770"/>
    <x v="420"/>
    <x v="0"/>
    <s v="United States"/>
    <x v="10"/>
    <x v="9"/>
    <n v="19143"/>
    <x v="3"/>
    <s v="TEC-AC-10002800"/>
    <x v="2"/>
    <s v="Accessories"/>
    <s v="Plantronics Audio 478 Stereo USB Headset"/>
    <n v="39.992000000000004"/>
    <n v="1"/>
    <n v="0.2"/>
    <n v="7.4984999999999964"/>
    <n v="32.493500000000012"/>
  </r>
  <r>
    <n v="4064"/>
    <s v="US-2011-130358"/>
    <n v="2011"/>
    <x v="670"/>
    <d v="2011-06-26T00:00:00"/>
    <n v="3"/>
    <s v="First Class"/>
    <s v="DL-13330"/>
    <x v="658"/>
    <x v="0"/>
    <s v="United States"/>
    <x v="3"/>
    <x v="3"/>
    <n v="28027"/>
    <x v="0"/>
    <s v="OFF-AR-10002766"/>
    <x v="1"/>
    <s v="Art"/>
    <s v="Prang Drawing Pencil Set"/>
    <n v="20.015999999999998"/>
    <n v="9"/>
    <n v="0.2"/>
    <n v="1.7514000000000003"/>
    <n v="18.264599999999998"/>
  </r>
  <r>
    <n v="4065"/>
    <s v="US-2011-130358"/>
    <n v="2011"/>
    <x v="670"/>
    <d v="2011-06-26T00:00:00"/>
    <n v="3"/>
    <s v="First Class"/>
    <s v="DL-13330"/>
    <x v="658"/>
    <x v="0"/>
    <s v="United States"/>
    <x v="3"/>
    <x v="3"/>
    <n v="28027"/>
    <x v="0"/>
    <s v="OFF-SU-10002522"/>
    <x v="1"/>
    <s v="Supplies"/>
    <s v="Acme Kleen Earth Office Shears"/>
    <n v="3.1040000000000001"/>
    <n v="1"/>
    <n v="0.2"/>
    <n v="0.34919999999999951"/>
    <n v="2.7548000000000004"/>
  </r>
  <r>
    <n v="4066"/>
    <s v="CA-2011-102673"/>
    <n v="2011"/>
    <x v="301"/>
    <d v="2011-11-05T00:00:00"/>
    <n v="4"/>
    <s v="Standard Class"/>
    <s v="KH-16630"/>
    <x v="175"/>
    <x v="1"/>
    <s v="United States"/>
    <x v="35"/>
    <x v="3"/>
    <n v="28205"/>
    <x v="0"/>
    <s v="OFF-FA-10003021"/>
    <x v="1"/>
    <s v="Fasteners"/>
    <s v="Staples"/>
    <n v="7.52"/>
    <n v="5"/>
    <n v="0.2"/>
    <n v="1.4099999999999997"/>
    <n v="6.1099999999999994"/>
  </r>
  <r>
    <n v="4067"/>
    <s v="CA-2011-102673"/>
    <n v="2011"/>
    <x v="301"/>
    <d v="2011-11-05T00:00:00"/>
    <n v="4"/>
    <s v="Standard Class"/>
    <s v="KH-16630"/>
    <x v="175"/>
    <x v="1"/>
    <s v="United States"/>
    <x v="35"/>
    <x v="3"/>
    <n v="28205"/>
    <x v="0"/>
    <s v="OFF-AR-10000634"/>
    <x v="1"/>
    <s v="Art"/>
    <s v="Newell 320"/>
    <n v="10.272000000000002"/>
    <n v="3"/>
    <n v="0.2"/>
    <n v="0.89880000000000004"/>
    <n v="9.3732000000000024"/>
  </r>
  <r>
    <n v="4068"/>
    <s v="CA-2011-102673"/>
    <n v="2011"/>
    <x v="301"/>
    <d v="2011-11-05T00:00:00"/>
    <n v="4"/>
    <s v="Standard Class"/>
    <s v="KH-16630"/>
    <x v="175"/>
    <x v="1"/>
    <s v="United States"/>
    <x v="35"/>
    <x v="3"/>
    <n v="28205"/>
    <x v="0"/>
    <s v="OFF-LA-10001771"/>
    <x v="1"/>
    <s v="Labels"/>
    <s v="Avery 513"/>
    <n v="47.808000000000007"/>
    <n v="12"/>
    <n v="0.2"/>
    <n v="15.537599999999998"/>
    <n v="32.270400000000009"/>
  </r>
  <r>
    <n v="4069"/>
    <s v="CA-2011-102673"/>
    <n v="2011"/>
    <x v="301"/>
    <d v="2011-11-05T00:00:00"/>
    <n v="4"/>
    <s v="Standard Class"/>
    <s v="KH-16630"/>
    <x v="175"/>
    <x v="1"/>
    <s v="United States"/>
    <x v="35"/>
    <x v="3"/>
    <n v="28205"/>
    <x v="0"/>
    <s v="TEC-PH-10004434"/>
    <x v="2"/>
    <s v="Phones"/>
    <s v="Cisco IP Phone 7961G VoIP phone - Dark gray"/>
    <n v="978.83999999999992"/>
    <n v="9"/>
    <n v="0.2"/>
    <n v="110.1194999999999"/>
    <n v="868.72050000000002"/>
  </r>
  <r>
    <n v="4070"/>
    <s v="CA-2013-145303"/>
    <n v="2013"/>
    <x v="770"/>
    <d v="2013-09-01T00:00:00"/>
    <n v="3"/>
    <s v="First Class"/>
    <s v="TP-21415"/>
    <x v="599"/>
    <x v="0"/>
    <s v="United States"/>
    <x v="61"/>
    <x v="5"/>
    <n v="75081"/>
    <x v="2"/>
    <s v="OFF-BI-10000050"/>
    <x v="1"/>
    <s v="Binders"/>
    <s v="Angle-D Binders with Locking Rings, Label Holders"/>
    <n v="13.139999999999997"/>
    <n v="9"/>
    <n v="0.8"/>
    <n v="-21.681000000000004"/>
    <n v="34.820999999999998"/>
  </r>
  <r>
    <n v="4071"/>
    <s v="CA-2013-145303"/>
    <n v="2013"/>
    <x v="770"/>
    <d v="2013-09-01T00:00:00"/>
    <n v="3"/>
    <s v="First Class"/>
    <s v="TP-21415"/>
    <x v="599"/>
    <x v="0"/>
    <s v="United States"/>
    <x v="61"/>
    <x v="5"/>
    <n v="75081"/>
    <x v="2"/>
    <s v="OFF-BI-10002414"/>
    <x v="1"/>
    <s v="Binders"/>
    <s v="GBC ProClick Spines for 32-Hole Punch"/>
    <n v="10.023999999999997"/>
    <n v="4"/>
    <n v="0.8"/>
    <n v="-16.539600000000007"/>
    <n v="26.563600000000005"/>
  </r>
  <r>
    <n v="4072"/>
    <s v="CA-2013-145303"/>
    <n v="2013"/>
    <x v="770"/>
    <d v="2013-09-01T00:00:00"/>
    <n v="3"/>
    <s v="First Class"/>
    <s v="TP-21415"/>
    <x v="599"/>
    <x v="0"/>
    <s v="United States"/>
    <x v="61"/>
    <x v="5"/>
    <n v="75081"/>
    <x v="2"/>
    <s v="FUR-BO-10003159"/>
    <x v="0"/>
    <s v="Bookcases"/>
    <s v="Sauder Camden County Collection Libraries, Planked Cherry Finish"/>
    <n v="156.37279999999998"/>
    <n v="2"/>
    <n v="0.32"/>
    <n v="-52.890800000000027"/>
    <n v="209.2636"/>
  </r>
  <r>
    <n v="4073"/>
    <s v="CA-2012-156104"/>
    <n v="2012"/>
    <x v="401"/>
    <d v="2012-12-08T00:00:00"/>
    <n v="2"/>
    <s v="Second Class"/>
    <s v="NP-18685"/>
    <x v="472"/>
    <x v="2"/>
    <s v="United States"/>
    <x v="245"/>
    <x v="14"/>
    <n v="46203"/>
    <x v="2"/>
    <s v="TEC-CO-10002095"/>
    <x v="2"/>
    <s v="Copiers"/>
    <s v="Hewlett Packard 610 Color Digital Copier / Printer"/>
    <n v="999.98"/>
    <n v="2"/>
    <n v="0"/>
    <n v="449.99099999999999"/>
    <n v="549.98900000000003"/>
  </r>
  <r>
    <n v="4074"/>
    <s v="US-2012-164308"/>
    <n v="2012"/>
    <x v="496"/>
    <d v="2012-09-27T00:00:00"/>
    <n v="3"/>
    <s v="First Class"/>
    <s v="SC-20680"/>
    <x v="649"/>
    <x v="2"/>
    <s v="United States"/>
    <x v="387"/>
    <x v="26"/>
    <n v="74012"/>
    <x v="2"/>
    <s v="TEC-PH-10004120"/>
    <x v="2"/>
    <s v="Phones"/>
    <s v="AT&amp;T 1080 Phone"/>
    <n v="821.94"/>
    <n v="6"/>
    <n v="0"/>
    <n v="213.70440000000002"/>
    <n v="608.23559999999998"/>
  </r>
  <r>
    <n v="4075"/>
    <s v="CA-2014-108112"/>
    <n v="2014"/>
    <x v="940"/>
    <d v="2014-11-21T00:00:00"/>
    <n v="5"/>
    <s v="Standard Class"/>
    <s v="DK-12895"/>
    <x v="729"/>
    <x v="0"/>
    <s v="United States"/>
    <x v="388"/>
    <x v="2"/>
    <n v="33023"/>
    <x v="0"/>
    <s v="FUR-FU-10003553"/>
    <x v="0"/>
    <s v="Furnishings"/>
    <s v="Howard Miller 13-1/2&quot; Diameter Rosebrook Wall Clock"/>
    <n v="220.06399999999999"/>
    <n v="4"/>
    <n v="0.2"/>
    <n v="55.016000000000012"/>
    <n v="165.04799999999997"/>
  </r>
  <r>
    <n v="4076"/>
    <s v="CA-2014-108112"/>
    <n v="2014"/>
    <x v="940"/>
    <d v="2014-11-21T00:00:00"/>
    <n v="5"/>
    <s v="Standard Class"/>
    <s v="DK-12895"/>
    <x v="729"/>
    <x v="0"/>
    <s v="United States"/>
    <x v="388"/>
    <x v="2"/>
    <n v="33023"/>
    <x v="0"/>
    <s v="FUR-FU-10001488"/>
    <x v="0"/>
    <s v="Furnishings"/>
    <s v="Tenex 46&quot; x 60&quot; Computer Anti-Static Chairmat, Rectangular Shaped"/>
    <n v="339.13600000000002"/>
    <n v="4"/>
    <n v="0.2"/>
    <n v="0"/>
    <n v="339.13600000000002"/>
  </r>
  <r>
    <n v="4077"/>
    <s v="CA-2012-100685"/>
    <n v="2012"/>
    <x v="546"/>
    <d v="2012-12-21T00:00:00"/>
    <n v="2"/>
    <s v="Second Class"/>
    <s v="SM-20950"/>
    <x v="416"/>
    <x v="1"/>
    <s v="United States"/>
    <x v="155"/>
    <x v="8"/>
    <n v="68104"/>
    <x v="2"/>
    <s v="OFF-BI-10003094"/>
    <x v="1"/>
    <s v="Binders"/>
    <s v="Self-Adhesive Ring Binder Labels"/>
    <n v="7.04"/>
    <n v="2"/>
    <n v="0"/>
    <n v="3.3087999999999997"/>
    <n v="3.7312000000000003"/>
  </r>
  <r>
    <n v="4078"/>
    <s v="CA-2012-100685"/>
    <n v="2012"/>
    <x v="546"/>
    <d v="2012-12-21T00:00:00"/>
    <n v="2"/>
    <s v="Second Class"/>
    <s v="SM-20950"/>
    <x v="416"/>
    <x v="1"/>
    <s v="United States"/>
    <x v="155"/>
    <x v="8"/>
    <n v="68104"/>
    <x v="2"/>
    <s v="OFF-FA-10003472"/>
    <x v="1"/>
    <s v="Fasteners"/>
    <s v="Bagged Rubber Bands"/>
    <n v="5.04"/>
    <n v="4"/>
    <n v="0"/>
    <n v="0.2016"/>
    <n v="4.8384"/>
  </r>
  <r>
    <n v="4079"/>
    <s v="CA-2012-100685"/>
    <n v="2012"/>
    <x v="546"/>
    <d v="2012-12-21T00:00:00"/>
    <n v="2"/>
    <s v="Second Class"/>
    <s v="SM-20950"/>
    <x v="416"/>
    <x v="1"/>
    <s v="United States"/>
    <x v="155"/>
    <x v="8"/>
    <n v="68104"/>
    <x v="2"/>
    <s v="OFF-PA-10001289"/>
    <x v="1"/>
    <s v="Paper"/>
    <s v="White Computer Printout Paper by Universal"/>
    <n v="116.28"/>
    <n v="3"/>
    <n v="0"/>
    <n v="56.977199999999996"/>
    <n v="59.302800000000005"/>
  </r>
  <r>
    <n v="4080"/>
    <s v="CA-2012-165414"/>
    <n v="2012"/>
    <x v="379"/>
    <d v="2012-12-24T00:00:00"/>
    <n v="3"/>
    <s v="First Class"/>
    <s v="LS-17245"/>
    <x v="201"/>
    <x v="0"/>
    <s v="United States"/>
    <x v="108"/>
    <x v="3"/>
    <n v="28540"/>
    <x v="0"/>
    <s v="TEC-PH-10002293"/>
    <x v="2"/>
    <s v="Phones"/>
    <s v="Anker 36W 4-Port USB Wall Charger Travel Power Adapter for iPhone 5s 5c 5"/>
    <n v="47.975999999999999"/>
    <n v="3"/>
    <n v="0.2"/>
    <n v="4.7976000000000028"/>
    <n v="43.178399999999996"/>
  </r>
  <r>
    <n v="4081"/>
    <s v="CA-2013-140417"/>
    <n v="2013"/>
    <x v="477"/>
    <d v="2013-09-30T00:00:00"/>
    <n v="4"/>
    <s v="Standard Class"/>
    <s v="KE-16420"/>
    <x v="722"/>
    <x v="1"/>
    <s v="United States"/>
    <x v="241"/>
    <x v="21"/>
    <n v="97224"/>
    <x v="1"/>
    <s v="OFF-PA-10000380"/>
    <x v="1"/>
    <s v="Paper"/>
    <s v="REDIFORM Incoming/Outgoing Call Register, 11&quot; X 8 1/2&quot;, 100 Messages"/>
    <n v="60.048000000000002"/>
    <n v="9"/>
    <n v="0.2"/>
    <n v="22.518000000000001"/>
    <n v="37.53"/>
  </r>
  <r>
    <n v="4082"/>
    <s v="CA-2013-140417"/>
    <n v="2013"/>
    <x v="477"/>
    <d v="2013-09-30T00:00:00"/>
    <n v="4"/>
    <s v="Standard Class"/>
    <s v="KE-16420"/>
    <x v="722"/>
    <x v="1"/>
    <s v="United States"/>
    <x v="241"/>
    <x v="21"/>
    <n v="97224"/>
    <x v="1"/>
    <s v="OFF-BI-10004828"/>
    <x v="1"/>
    <s v="Binders"/>
    <s v="GBC Poly Designer Binding Covers"/>
    <n v="5.0220000000000002"/>
    <n v="1"/>
    <n v="0.7"/>
    <n v="-3.5153999999999996"/>
    <n v="8.5373999999999999"/>
  </r>
  <r>
    <n v="4083"/>
    <s v="US-2014-151316"/>
    <n v="2014"/>
    <x v="92"/>
    <d v="2014-07-01T00:00:00"/>
    <n v="6"/>
    <s v="Standard Class"/>
    <s v="MC-17635"/>
    <x v="637"/>
    <x v="1"/>
    <s v="United States"/>
    <x v="27"/>
    <x v="10"/>
    <n v="62521"/>
    <x v="2"/>
    <s v="OFF-BI-10004632"/>
    <x v="1"/>
    <s v="Binders"/>
    <s v="Ibico Hi-Tech Manual Binding System"/>
    <n v="182.99399999999997"/>
    <n v="3"/>
    <n v="0.8"/>
    <n v="-320.23950000000013"/>
    <n v="503.23350000000011"/>
  </r>
  <r>
    <n v="4084"/>
    <s v="US-2014-151316"/>
    <n v="2014"/>
    <x v="92"/>
    <d v="2014-07-01T00:00:00"/>
    <n v="6"/>
    <s v="Standard Class"/>
    <s v="MC-17635"/>
    <x v="637"/>
    <x v="1"/>
    <s v="United States"/>
    <x v="27"/>
    <x v="10"/>
    <n v="62521"/>
    <x v="2"/>
    <s v="OFF-PA-10000327"/>
    <x v="1"/>
    <s v="Paper"/>
    <s v="Xerox 1971"/>
    <n v="10.272000000000002"/>
    <n v="3"/>
    <n v="0.2"/>
    <n v="3.2099999999999982"/>
    <n v="7.0620000000000038"/>
  </r>
  <r>
    <n v="4085"/>
    <s v="CA-2014-163692"/>
    <n v="2014"/>
    <x v="210"/>
    <d v="2014-09-10T00:00:00"/>
    <n v="2"/>
    <s v="First Class"/>
    <s v="Dp-13240"/>
    <x v="656"/>
    <x v="2"/>
    <s v="United States"/>
    <x v="42"/>
    <x v="16"/>
    <n v="85023"/>
    <x v="1"/>
    <s v="OFF-BI-10003291"/>
    <x v="1"/>
    <s v="Binders"/>
    <s v="Wilson Jones Leather-Like Binders with DublLock Round Rings"/>
    <n v="7.857000000000002"/>
    <n v="3"/>
    <n v="0.7"/>
    <n v="-6.0236999999999998"/>
    <n v="13.880700000000001"/>
  </r>
  <r>
    <n v="4086"/>
    <s v="CA-2013-111913"/>
    <n v="2013"/>
    <x v="578"/>
    <d v="2013-08-07T00:00:00"/>
    <n v="2"/>
    <s v="Second Class"/>
    <s v="LC-16930"/>
    <x v="18"/>
    <x v="1"/>
    <s v="United States"/>
    <x v="301"/>
    <x v="1"/>
    <n v="95823"/>
    <x v="1"/>
    <s v="TEC-PH-10002275"/>
    <x v="2"/>
    <s v="Phones"/>
    <s v="Mitel 5320 IP Phone VoIP phone"/>
    <n v="302.38400000000001"/>
    <n v="2"/>
    <n v="0.2"/>
    <n v="30.238400000000013"/>
    <n v="272.1456"/>
  </r>
  <r>
    <n v="4087"/>
    <s v="CA-2013-111913"/>
    <n v="2013"/>
    <x v="578"/>
    <d v="2013-08-07T00:00:00"/>
    <n v="2"/>
    <s v="Second Class"/>
    <s v="LC-16930"/>
    <x v="18"/>
    <x v="1"/>
    <s v="United States"/>
    <x v="301"/>
    <x v="1"/>
    <n v="95823"/>
    <x v="1"/>
    <s v="OFF-BI-10003291"/>
    <x v="1"/>
    <s v="Binders"/>
    <s v="Wilson Jones Leather-Like Binders with DublLock Round Rings"/>
    <n v="20.952000000000002"/>
    <n v="3"/>
    <n v="0.2"/>
    <n v="7.0712999999999981"/>
    <n v="13.880700000000004"/>
  </r>
  <r>
    <n v="4088"/>
    <s v="CA-2013-111913"/>
    <n v="2013"/>
    <x v="578"/>
    <d v="2013-08-07T00:00:00"/>
    <n v="2"/>
    <s v="Second Class"/>
    <s v="LC-16930"/>
    <x v="18"/>
    <x v="1"/>
    <s v="United States"/>
    <x v="301"/>
    <x v="1"/>
    <n v="95823"/>
    <x v="1"/>
    <s v="OFF-BI-10000343"/>
    <x v="1"/>
    <s v="Binders"/>
    <s v="Pressboard Covers with Storage Hooks, 9 1/2&quot; x 11&quot;, Light Blue"/>
    <n v="11.784000000000001"/>
    <n v="3"/>
    <n v="0.2"/>
    <n v="3.9770999999999996"/>
    <n v="7.8069000000000006"/>
  </r>
  <r>
    <n v="4089"/>
    <s v="US-2011-156559"/>
    <n v="2011"/>
    <x v="710"/>
    <d v="2011-08-26T00:00:00"/>
    <n v="7"/>
    <s v="Standard Class"/>
    <s v="LH-16900"/>
    <x v="23"/>
    <x v="0"/>
    <s v="United States"/>
    <x v="186"/>
    <x v="36"/>
    <n v="72401"/>
    <x v="0"/>
    <s v="FUR-BO-10000711"/>
    <x v="0"/>
    <s v="Bookcases"/>
    <s v="Hon Metal Bookcases, Gray"/>
    <n v="638.82000000000005"/>
    <n v="9"/>
    <n v="0"/>
    <n v="172.48140000000001"/>
    <n v="466.33860000000004"/>
  </r>
  <r>
    <n v="4090"/>
    <s v="CA-2013-161473"/>
    <n v="2013"/>
    <x v="178"/>
    <d v="2013-04-06T00:00:00"/>
    <n v="4"/>
    <s v="Standard Class"/>
    <s v="TB-21175"/>
    <x v="533"/>
    <x v="1"/>
    <s v="United States"/>
    <x v="20"/>
    <x v="15"/>
    <n v="10035"/>
    <x v="3"/>
    <s v="OFF-LA-10001297"/>
    <x v="1"/>
    <s v="Labels"/>
    <s v="Avery 473"/>
    <n v="20.7"/>
    <n v="2"/>
    <n v="0"/>
    <n v="9.9359999999999999"/>
    <n v="10.763999999999999"/>
  </r>
  <r>
    <n v="4091"/>
    <s v="CA-2013-161473"/>
    <n v="2013"/>
    <x v="178"/>
    <d v="2013-04-06T00:00:00"/>
    <n v="4"/>
    <s v="Standard Class"/>
    <s v="TB-21175"/>
    <x v="533"/>
    <x v="1"/>
    <s v="United States"/>
    <x v="20"/>
    <x v="15"/>
    <n v="10035"/>
    <x v="3"/>
    <s v="OFF-SU-10001574"/>
    <x v="1"/>
    <s v="Supplies"/>
    <s v="Acme Value Line Scissors"/>
    <n v="10.95"/>
    <n v="3"/>
    <n v="0"/>
    <n v="3.2849999999999993"/>
    <n v="7.665"/>
  </r>
  <r>
    <n v="4092"/>
    <s v="CA-2013-161473"/>
    <n v="2013"/>
    <x v="178"/>
    <d v="2013-04-06T00:00:00"/>
    <n v="4"/>
    <s v="Standard Class"/>
    <s v="TB-21175"/>
    <x v="533"/>
    <x v="1"/>
    <s v="United States"/>
    <x v="20"/>
    <x v="15"/>
    <n v="10035"/>
    <x v="3"/>
    <s v="OFF-BI-10003305"/>
    <x v="1"/>
    <s v="Binders"/>
    <s v="Avery Hanging File Binders"/>
    <n v="14.352000000000002"/>
    <n v="3"/>
    <n v="0.2"/>
    <n v="4.6643999999999988"/>
    <n v="9.6876000000000033"/>
  </r>
  <r>
    <n v="4093"/>
    <s v="CA-2014-166576"/>
    <n v="2014"/>
    <x v="941"/>
    <d v="2014-05-19T00:00:00"/>
    <n v="2"/>
    <s v="First Class"/>
    <s v="JM-15865"/>
    <x v="622"/>
    <x v="0"/>
    <s v="United States"/>
    <x v="59"/>
    <x v="24"/>
    <n v="44312"/>
    <x v="3"/>
    <s v="OFF-ST-10002574"/>
    <x v="1"/>
    <s v="Storage"/>
    <s v="SAFCO Commercial Wire Shelving, Black"/>
    <n v="221.024"/>
    <n v="2"/>
    <n v="0.2"/>
    <n v="-55.256"/>
    <n v="276.27999999999997"/>
  </r>
  <r>
    <n v="4094"/>
    <s v="CA-2012-102491"/>
    <n v="2012"/>
    <x v="252"/>
    <d v="2012-08-28T00:00:00"/>
    <n v="4"/>
    <s v="Standard Class"/>
    <s v="KW-16435"/>
    <x v="147"/>
    <x v="0"/>
    <s v="United States"/>
    <x v="159"/>
    <x v="0"/>
    <n v="41042"/>
    <x v="0"/>
    <s v="TEC-MA-10000864"/>
    <x v="2"/>
    <s v="Machines"/>
    <s v="Cisco 9971 IP Video Phone Charcoal"/>
    <n v="3080"/>
    <n v="7"/>
    <n v="0"/>
    <n v="1416.7999999999997"/>
    <n v="1663.2000000000003"/>
  </r>
  <r>
    <n v="4095"/>
    <s v="CA-2012-102491"/>
    <n v="2012"/>
    <x v="252"/>
    <d v="2012-08-28T00:00:00"/>
    <n v="4"/>
    <s v="Standard Class"/>
    <s v="KW-16435"/>
    <x v="147"/>
    <x v="0"/>
    <s v="United States"/>
    <x v="159"/>
    <x v="0"/>
    <n v="41042"/>
    <x v="0"/>
    <s v="TEC-AC-10003289"/>
    <x v="2"/>
    <s v="Accessories"/>
    <s v="Anker Ultra-Slim Mini Bluetooth 3.0 Wireless Keyboard"/>
    <n v="79.959999999999994"/>
    <n v="4"/>
    <n v="0"/>
    <n v="18.390799999999999"/>
    <n v="61.569199999999995"/>
  </r>
  <r>
    <n v="4096"/>
    <s v="CA-2012-102491"/>
    <n v="2012"/>
    <x v="252"/>
    <d v="2012-08-28T00:00:00"/>
    <n v="4"/>
    <s v="Standard Class"/>
    <s v="KW-16435"/>
    <x v="147"/>
    <x v="0"/>
    <s v="United States"/>
    <x v="159"/>
    <x v="0"/>
    <n v="41042"/>
    <x v="0"/>
    <s v="TEC-PH-10001619"/>
    <x v="2"/>
    <s v="Phones"/>
    <s v="LG G3"/>
    <n v="587.97"/>
    <n v="3"/>
    <n v="0"/>
    <n v="170.51129999999998"/>
    <n v="417.45870000000002"/>
  </r>
  <r>
    <n v="4097"/>
    <s v="CA-2011-116904"/>
    <n v="2011"/>
    <x v="865"/>
    <d v="2011-09-28T00:00:00"/>
    <n v="5"/>
    <s v="Standard Class"/>
    <s v="SC-20095"/>
    <x v="183"/>
    <x v="0"/>
    <s v="United States"/>
    <x v="31"/>
    <x v="11"/>
    <n v="55407"/>
    <x v="2"/>
    <s v="OFF-PA-10004888"/>
    <x v="1"/>
    <s v="Paper"/>
    <s v="Xerox 217"/>
    <n v="32.400000000000006"/>
    <n v="5"/>
    <n v="0"/>
    <n v="15.552000000000001"/>
    <n v="16.848000000000006"/>
  </r>
  <r>
    <n v="4098"/>
    <s v="CA-2011-116904"/>
    <n v="2011"/>
    <x v="865"/>
    <d v="2011-09-28T00:00:00"/>
    <n v="5"/>
    <s v="Standard Class"/>
    <s v="SC-20095"/>
    <x v="183"/>
    <x v="0"/>
    <s v="United States"/>
    <x v="31"/>
    <x v="11"/>
    <n v="55407"/>
    <x v="2"/>
    <s v="OFF-ST-10000736"/>
    <x v="1"/>
    <s v="Storage"/>
    <s v="Carina Double Wide Media Storage Towers in Natural &amp; Black"/>
    <n v="404.90000000000003"/>
    <n v="5"/>
    <n v="0"/>
    <n v="16.195999999999984"/>
    <n v="388.70400000000006"/>
  </r>
  <r>
    <n v="4099"/>
    <s v="CA-2011-116904"/>
    <n v="2011"/>
    <x v="865"/>
    <d v="2011-09-28T00:00:00"/>
    <n v="5"/>
    <s v="Standard Class"/>
    <s v="SC-20095"/>
    <x v="183"/>
    <x v="0"/>
    <s v="United States"/>
    <x v="31"/>
    <x v="11"/>
    <n v="55407"/>
    <x v="2"/>
    <s v="OFF-BI-10001120"/>
    <x v="1"/>
    <s v="Binders"/>
    <s v="Ibico EPK-21 Electric Binding System"/>
    <n v="9449.9500000000007"/>
    <n v="5"/>
    <n v="0"/>
    <n v="4630.4755000000005"/>
    <n v="4819.4745000000003"/>
  </r>
  <r>
    <n v="4100"/>
    <s v="CA-2011-116904"/>
    <n v="2011"/>
    <x v="865"/>
    <d v="2011-09-28T00:00:00"/>
    <n v="5"/>
    <s v="Standard Class"/>
    <s v="SC-20095"/>
    <x v="183"/>
    <x v="0"/>
    <s v="United States"/>
    <x v="31"/>
    <x v="11"/>
    <n v="55407"/>
    <x v="2"/>
    <s v="OFF-BI-10000301"/>
    <x v="1"/>
    <s v="Binders"/>
    <s v="GBC Instant Report Kit"/>
    <n v="12.94"/>
    <n v="2"/>
    <n v="0"/>
    <n v="6.47"/>
    <n v="6.47"/>
  </r>
  <r>
    <n v="4101"/>
    <s v="US-2014-102288"/>
    <n v="2014"/>
    <x v="249"/>
    <d v="2014-06-24T00:00:00"/>
    <n v="4"/>
    <s v="Standard Class"/>
    <s v="ZC-21910"/>
    <x v="233"/>
    <x v="0"/>
    <s v="United States"/>
    <x v="12"/>
    <x v="5"/>
    <n v="77095"/>
    <x v="2"/>
    <s v="OFF-AP-10004655"/>
    <x v="1"/>
    <s v="Appliances"/>
    <s v="Holmes Visible Mist Ultrasonic Humidifier with 2.3-Gallon Output per Day, Replacement Filter"/>
    <n v="2.2639999999999993"/>
    <n v="1"/>
    <n v="0.8"/>
    <n v="-5.2072000000000012"/>
    <n v="7.4712000000000005"/>
  </r>
  <r>
    <n v="4102"/>
    <s v="US-2014-102288"/>
    <n v="2014"/>
    <x v="249"/>
    <d v="2014-06-24T00:00:00"/>
    <n v="4"/>
    <s v="Standard Class"/>
    <s v="ZC-21910"/>
    <x v="233"/>
    <x v="0"/>
    <s v="United States"/>
    <x v="12"/>
    <x v="5"/>
    <n v="77095"/>
    <x v="2"/>
    <s v="OFF-AP-10002906"/>
    <x v="1"/>
    <s v="Appliances"/>
    <s v="Hoover Replacement Belt for Commercial Guardsman Heavy-Duty Upright Vacuum"/>
    <n v="0.44399999999999995"/>
    <n v="1"/>
    <n v="0.8"/>
    <n v="-1.1100000000000003"/>
    <n v="1.5540000000000003"/>
  </r>
  <r>
    <n v="4103"/>
    <s v="US-2014-102288"/>
    <n v="2014"/>
    <x v="249"/>
    <d v="2014-06-24T00:00:00"/>
    <n v="4"/>
    <s v="Standard Class"/>
    <s v="ZC-21910"/>
    <x v="233"/>
    <x v="0"/>
    <s v="United States"/>
    <x v="12"/>
    <x v="5"/>
    <n v="77095"/>
    <x v="2"/>
    <s v="OFF-PA-10000740"/>
    <x v="1"/>
    <s v="Paper"/>
    <s v="Xerox 1982"/>
    <n v="146.17600000000002"/>
    <n v="8"/>
    <n v="0.2"/>
    <n v="47.50719999999999"/>
    <n v="98.668800000000033"/>
  </r>
  <r>
    <n v="4104"/>
    <s v="CA-2014-137456"/>
    <n v="2014"/>
    <x v="202"/>
    <d v="2014-12-22T00:00:00"/>
    <n v="0"/>
    <s v="Same Day"/>
    <s v="RB-19465"/>
    <x v="46"/>
    <x v="2"/>
    <s v="United States"/>
    <x v="9"/>
    <x v="8"/>
    <n v="68025"/>
    <x v="2"/>
    <s v="FUR-FU-10001940"/>
    <x v="0"/>
    <s v="Furnishings"/>
    <s v="Staples"/>
    <n v="15.92"/>
    <n v="2"/>
    <n v="0"/>
    <n v="7.0048000000000012"/>
    <n v="8.9151999999999987"/>
  </r>
  <r>
    <n v="4105"/>
    <s v="US-2014-155999"/>
    <n v="2014"/>
    <x v="783"/>
    <d v="2014-08-14T00:00:00"/>
    <n v="6"/>
    <s v="Standard Class"/>
    <s v="JK-15370"/>
    <x v="271"/>
    <x v="0"/>
    <s v="United States"/>
    <x v="70"/>
    <x v="1"/>
    <n v="92105"/>
    <x v="1"/>
    <s v="TEC-PH-10000439"/>
    <x v="2"/>
    <s v="Phones"/>
    <s v="GE DSL Phone Line Filter"/>
    <n v="159.96000000000004"/>
    <n v="5"/>
    <n v="0.2"/>
    <n v="17.995499999999979"/>
    <n v="141.96450000000004"/>
  </r>
  <r>
    <n v="4106"/>
    <s v="US-2014-155999"/>
    <n v="2014"/>
    <x v="783"/>
    <d v="2014-08-14T00:00:00"/>
    <n v="6"/>
    <s v="Standard Class"/>
    <s v="JK-15370"/>
    <x v="271"/>
    <x v="0"/>
    <s v="United States"/>
    <x v="70"/>
    <x v="1"/>
    <n v="92105"/>
    <x v="1"/>
    <s v="OFF-BI-10000404"/>
    <x v="1"/>
    <s v="Binders"/>
    <s v="Avery Printable Repositionable Plastic Tabs"/>
    <n v="13.76"/>
    <n v="2"/>
    <n v="0.2"/>
    <n v="4.6440000000000001"/>
    <n v="9.1159999999999997"/>
  </r>
  <r>
    <n v="4107"/>
    <s v="US-2013-148334"/>
    <n v="2013"/>
    <x v="250"/>
    <d v="2013-08-27T00:00:00"/>
    <n v="4"/>
    <s v="Standard Class"/>
    <s v="DD-13570"/>
    <x v="732"/>
    <x v="0"/>
    <s v="United States"/>
    <x v="12"/>
    <x v="5"/>
    <n v="77041"/>
    <x v="2"/>
    <s v="OFF-BI-10003676"/>
    <x v="1"/>
    <s v="Binders"/>
    <s v="GBC Standard Recycled Report Covers, Clear Plastic Sheets"/>
    <n v="4.3119999999999985"/>
    <n v="2"/>
    <n v="0.8"/>
    <n v="-6.8992000000000022"/>
    <n v="11.211200000000002"/>
  </r>
  <r>
    <n v="4108"/>
    <s v="CA-2012-105599"/>
    <n v="2012"/>
    <x v="67"/>
    <d v="2012-09-07T00:00:00"/>
    <n v="0"/>
    <s v="Same Day"/>
    <s v="MC-17275"/>
    <x v="507"/>
    <x v="0"/>
    <s v="United States"/>
    <x v="20"/>
    <x v="15"/>
    <n v="10011"/>
    <x v="3"/>
    <s v="OFF-ST-10002486"/>
    <x v="1"/>
    <s v="Storage"/>
    <s v="Eldon Shelf Savers Cubes and Bins"/>
    <n v="13.96"/>
    <n v="2"/>
    <n v="0"/>
    <n v="0.27919999999999945"/>
    <n v="13.680800000000001"/>
  </r>
  <r>
    <n v="4109"/>
    <s v="CA-2012-105599"/>
    <n v="2012"/>
    <x v="67"/>
    <d v="2012-09-07T00:00:00"/>
    <n v="0"/>
    <s v="Same Day"/>
    <s v="MC-17275"/>
    <x v="507"/>
    <x v="0"/>
    <s v="United States"/>
    <x v="20"/>
    <x v="15"/>
    <n v="10011"/>
    <x v="3"/>
    <s v="FUR-TA-10003837"/>
    <x v="0"/>
    <s v="Tables"/>
    <s v="Anderson Hickey Conga Table Tops &amp; Accessories"/>
    <n v="27.414000000000001"/>
    <n v="3"/>
    <n v="0.4"/>
    <n v="-14.163900000000005"/>
    <n v="41.577900000000007"/>
  </r>
  <r>
    <n v="4110"/>
    <s v="CA-2012-153717"/>
    <n v="2012"/>
    <x v="707"/>
    <d v="2013-01-01T00:00:00"/>
    <n v="7"/>
    <s v="Standard Class"/>
    <s v="DL-13495"/>
    <x v="393"/>
    <x v="1"/>
    <s v="United States"/>
    <x v="66"/>
    <x v="12"/>
    <n v="48227"/>
    <x v="2"/>
    <s v="TEC-PH-10002923"/>
    <x v="2"/>
    <s v="Phones"/>
    <s v="Logitech B530 USB Headset - headset - Full size, Binaural"/>
    <n v="73.98"/>
    <n v="2"/>
    <n v="0"/>
    <n v="19.974600000000002"/>
    <n v="54.005400000000002"/>
  </r>
  <r>
    <n v="4111"/>
    <s v="CA-2012-153717"/>
    <n v="2012"/>
    <x v="707"/>
    <d v="2013-01-01T00:00:00"/>
    <n v="7"/>
    <s v="Standard Class"/>
    <s v="DL-13495"/>
    <x v="393"/>
    <x v="1"/>
    <s v="United States"/>
    <x v="66"/>
    <x v="12"/>
    <n v="48227"/>
    <x v="2"/>
    <s v="FUR-BO-10004360"/>
    <x v="0"/>
    <s v="Bookcases"/>
    <s v="Rush Hierlooms Collection Rich Wood Bookcases"/>
    <n v="160.97999999999999"/>
    <n v="1"/>
    <n v="0"/>
    <n v="20.927400000000006"/>
    <n v="140.05259999999998"/>
  </r>
  <r>
    <n v="4112"/>
    <s v="CA-2012-153717"/>
    <n v="2012"/>
    <x v="707"/>
    <d v="2013-01-01T00:00:00"/>
    <n v="7"/>
    <s v="Standard Class"/>
    <s v="DL-13495"/>
    <x v="393"/>
    <x v="1"/>
    <s v="United States"/>
    <x v="66"/>
    <x v="12"/>
    <n v="48227"/>
    <x v="2"/>
    <s v="OFF-PA-10002160"/>
    <x v="1"/>
    <s v="Paper"/>
    <s v="Xerox 1978"/>
    <n v="17.34"/>
    <n v="3"/>
    <n v="0"/>
    <n v="8.4966000000000008"/>
    <n v="8.843399999999999"/>
  </r>
  <r>
    <n v="4113"/>
    <s v="CA-2012-153717"/>
    <n v="2012"/>
    <x v="707"/>
    <d v="2013-01-01T00:00:00"/>
    <n v="7"/>
    <s v="Standard Class"/>
    <s v="DL-13495"/>
    <x v="393"/>
    <x v="1"/>
    <s v="United States"/>
    <x v="66"/>
    <x v="12"/>
    <n v="48227"/>
    <x v="2"/>
    <s v="OFF-AR-10002375"/>
    <x v="1"/>
    <s v="Art"/>
    <s v="Newell 351"/>
    <n v="3.28"/>
    <n v="1"/>
    <n v="0"/>
    <n v="0.9511999999999996"/>
    <n v="2.3288000000000002"/>
  </r>
  <r>
    <n v="4114"/>
    <s v="CA-2012-116687"/>
    <n v="2012"/>
    <x v="942"/>
    <d v="2012-05-07T00:00:00"/>
    <n v="5"/>
    <s v="Standard Class"/>
    <s v="NC-18625"/>
    <x v="544"/>
    <x v="1"/>
    <s v="United States"/>
    <x v="12"/>
    <x v="5"/>
    <n v="77095"/>
    <x v="2"/>
    <s v="OFF-LA-10000443"/>
    <x v="1"/>
    <s v="Labels"/>
    <s v="Avery 501"/>
    <n v="8.8559999999999999"/>
    <n v="3"/>
    <n v="0.2"/>
    <n v="2.9888999999999997"/>
    <n v="5.8671000000000006"/>
  </r>
  <r>
    <n v="4115"/>
    <s v="CA-2012-116687"/>
    <n v="2012"/>
    <x v="942"/>
    <d v="2012-05-07T00:00:00"/>
    <n v="5"/>
    <s v="Standard Class"/>
    <s v="NC-18625"/>
    <x v="544"/>
    <x v="1"/>
    <s v="United States"/>
    <x v="12"/>
    <x v="5"/>
    <n v="77095"/>
    <x v="2"/>
    <s v="TEC-PH-10001750"/>
    <x v="2"/>
    <s v="Phones"/>
    <s v="Samsung Rugby III"/>
    <n v="158.376"/>
    <n v="3"/>
    <n v="0.2"/>
    <n v="13.857900000000008"/>
    <n v="144.5181"/>
  </r>
  <r>
    <n v="4116"/>
    <s v="CA-2013-163573"/>
    <n v="2013"/>
    <x v="390"/>
    <d v="2013-11-28T00:00:00"/>
    <n v="3"/>
    <s v="First Class"/>
    <s v="AC-10450"/>
    <x v="549"/>
    <x v="0"/>
    <s v="United States"/>
    <x v="4"/>
    <x v="4"/>
    <n v="98105"/>
    <x v="1"/>
    <s v="OFF-BI-10004632"/>
    <x v="1"/>
    <s v="Binders"/>
    <s v="Ibico Hi-Tech Manual Binding System"/>
    <n v="1219.96"/>
    <n v="5"/>
    <n v="0.2"/>
    <n v="381.23749999999995"/>
    <n v="838.72250000000008"/>
  </r>
  <r>
    <n v="4117"/>
    <s v="CA-2012-153416"/>
    <n v="2012"/>
    <x v="27"/>
    <d v="2012-11-29T00:00:00"/>
    <n v="5"/>
    <s v="Standard Class"/>
    <s v="TS-21340"/>
    <x v="358"/>
    <x v="0"/>
    <s v="United States"/>
    <x v="1"/>
    <x v="1"/>
    <n v="90036"/>
    <x v="1"/>
    <s v="OFF-BI-10002813"/>
    <x v="1"/>
    <s v="Binders"/>
    <s v="Avery Reinforcements for Hole-Punch Pages"/>
    <n v="3.1680000000000001"/>
    <n v="2"/>
    <n v="0.2"/>
    <n v="0.99"/>
    <n v="2.1779999999999999"/>
  </r>
  <r>
    <n v="4118"/>
    <s v="CA-2012-153416"/>
    <n v="2012"/>
    <x v="27"/>
    <d v="2012-11-29T00:00:00"/>
    <n v="5"/>
    <s v="Standard Class"/>
    <s v="TS-21340"/>
    <x v="358"/>
    <x v="0"/>
    <s v="United States"/>
    <x v="1"/>
    <x v="1"/>
    <n v="90036"/>
    <x v="1"/>
    <s v="OFF-PA-10002005"/>
    <x v="1"/>
    <s v="Paper"/>
    <s v="Xerox 225"/>
    <n v="19.440000000000001"/>
    <n v="3"/>
    <n v="0"/>
    <n v="9.3312000000000008"/>
    <n v="10.1088"/>
  </r>
  <r>
    <n v="4119"/>
    <s v="CA-2012-153416"/>
    <n v="2012"/>
    <x v="27"/>
    <d v="2012-11-29T00:00:00"/>
    <n v="5"/>
    <s v="Standard Class"/>
    <s v="TS-21340"/>
    <x v="358"/>
    <x v="0"/>
    <s v="United States"/>
    <x v="1"/>
    <x v="1"/>
    <n v="90036"/>
    <x v="1"/>
    <s v="OFF-ST-10000060"/>
    <x v="1"/>
    <s v="Storage"/>
    <s v="Fellowes Bankers Box Staxonsteel Drawer File/Stacking System"/>
    <n v="454.86"/>
    <n v="7"/>
    <n v="0"/>
    <n v="54.583200000000019"/>
    <n v="400.27679999999998"/>
  </r>
  <r>
    <n v="4120"/>
    <s v="CA-2012-153416"/>
    <n v="2012"/>
    <x v="27"/>
    <d v="2012-11-29T00:00:00"/>
    <n v="5"/>
    <s v="Standard Class"/>
    <s v="TS-21340"/>
    <x v="358"/>
    <x v="0"/>
    <s v="United States"/>
    <x v="1"/>
    <x v="1"/>
    <n v="90036"/>
    <x v="1"/>
    <s v="OFF-BI-10002706"/>
    <x v="1"/>
    <s v="Binders"/>
    <s v="Avery Premier Heavy-Duty Binder with Round Locking Rings"/>
    <n v="91.391999999999996"/>
    <n v="8"/>
    <n v="0.2"/>
    <n v="29.702399999999997"/>
    <n v="61.689599999999999"/>
  </r>
  <r>
    <n v="4121"/>
    <s v="CA-2014-117394"/>
    <n v="2014"/>
    <x v="507"/>
    <d v="2014-09-11T00:00:00"/>
    <n v="6"/>
    <s v="Standard Class"/>
    <s v="MM-17920"/>
    <x v="462"/>
    <x v="0"/>
    <s v="United States"/>
    <x v="10"/>
    <x v="9"/>
    <n v="19120"/>
    <x v="3"/>
    <s v="TEC-AC-10000199"/>
    <x v="2"/>
    <s v="Accessories"/>
    <s v="Kingston Digital DataTraveler 8GB USB 2.0"/>
    <n v="19.040000000000003"/>
    <n v="4"/>
    <n v="0.2"/>
    <n v="-1.4279999999999999"/>
    <n v="20.468000000000004"/>
  </r>
  <r>
    <n v="4122"/>
    <s v="CA-2014-133823"/>
    <n v="2014"/>
    <x v="943"/>
    <d v="2014-05-13T00:00:00"/>
    <n v="1"/>
    <s v="Same Day"/>
    <s v="LP-17080"/>
    <x v="221"/>
    <x v="0"/>
    <s v="United States"/>
    <x v="4"/>
    <x v="4"/>
    <n v="98103"/>
    <x v="1"/>
    <s v="OFF-PA-10002870"/>
    <x v="1"/>
    <s v="Paper"/>
    <s v="Ampad Phone Message Book, Recycled, 400 Message Capacity, 5 ¾” x 11”"/>
    <n v="37.44"/>
    <n v="6"/>
    <n v="0"/>
    <n v="16.847999999999999"/>
    <n v="20.591999999999999"/>
  </r>
  <r>
    <n v="4123"/>
    <s v="CA-2014-133823"/>
    <n v="2014"/>
    <x v="943"/>
    <d v="2014-05-13T00:00:00"/>
    <n v="1"/>
    <s v="Same Day"/>
    <s v="LP-17080"/>
    <x v="221"/>
    <x v="0"/>
    <s v="United States"/>
    <x v="4"/>
    <x v="4"/>
    <n v="98103"/>
    <x v="1"/>
    <s v="OFF-LA-10004545"/>
    <x v="1"/>
    <s v="Labels"/>
    <s v="Avery 50"/>
    <n v="37.589999999999996"/>
    <n v="3"/>
    <n v="0"/>
    <n v="17.667299999999997"/>
    <n v="19.922699999999999"/>
  </r>
  <r>
    <n v="4124"/>
    <s v="CA-2014-133823"/>
    <n v="2014"/>
    <x v="943"/>
    <d v="2014-05-13T00:00:00"/>
    <n v="1"/>
    <s v="Same Day"/>
    <s v="LP-17080"/>
    <x v="221"/>
    <x v="0"/>
    <s v="United States"/>
    <x v="4"/>
    <x v="4"/>
    <n v="98103"/>
    <x v="1"/>
    <s v="OFF-BI-10000962"/>
    <x v="1"/>
    <s v="Binders"/>
    <s v="Acco Flexible ACCOHIDE Square Ring Data Binder, Dark Blue, 11 1/2&quot; X 14&quot; 7/8&quot;"/>
    <n v="26.032"/>
    <n v="2"/>
    <n v="0.2"/>
    <n v="9.4365999999999985"/>
    <n v="16.595400000000001"/>
  </r>
  <r>
    <n v="4125"/>
    <s v="CA-2011-127523"/>
    <n v="2011"/>
    <x v="218"/>
    <d v="2011-05-18T00:00:00"/>
    <n v="7"/>
    <s v="Standard Class"/>
    <s v="BG-11695"/>
    <x v="410"/>
    <x v="1"/>
    <s v="United States"/>
    <x v="232"/>
    <x v="15"/>
    <n v="13601"/>
    <x v="3"/>
    <s v="OFF-AP-10004249"/>
    <x v="1"/>
    <s v="Appliances"/>
    <s v="Staples"/>
    <n v="35.910000000000004"/>
    <n v="3"/>
    <n v="0"/>
    <n v="9.6956999999999987"/>
    <n v="26.214300000000005"/>
  </r>
  <r>
    <n v="4126"/>
    <s v="CA-2014-123239"/>
    <n v="2014"/>
    <x v="944"/>
    <d v="2014-08-01T00:00:00"/>
    <n v="4"/>
    <s v="Second Class"/>
    <s v="MG-18145"/>
    <x v="207"/>
    <x v="0"/>
    <s v="United States"/>
    <x v="108"/>
    <x v="2"/>
    <n v="32216"/>
    <x v="0"/>
    <s v="FUR-FU-10001602"/>
    <x v="0"/>
    <s v="Furnishings"/>
    <s v="Eldon Delta Triangular Chair Mat, 52&quot; x 58&quot;, Clear"/>
    <n v="91.032000000000011"/>
    <n v="3"/>
    <n v="0.2"/>
    <n v="-2.2758000000000109"/>
    <n v="93.307800000000015"/>
  </r>
  <r>
    <n v="4127"/>
    <s v="CA-2014-156769"/>
    <n v="2014"/>
    <x v="636"/>
    <d v="2014-05-10T00:00:00"/>
    <n v="3"/>
    <s v="First Class"/>
    <s v="GZ-14470"/>
    <x v="47"/>
    <x v="0"/>
    <s v="United States"/>
    <x v="81"/>
    <x v="17"/>
    <n v="22204"/>
    <x v="0"/>
    <s v="OFF-AR-10003179"/>
    <x v="1"/>
    <s v="Art"/>
    <s v="Dixon Ticonderoga Core-Lock Colored Pencils"/>
    <n v="54.66"/>
    <n v="6"/>
    <n v="0"/>
    <n v="18.037799999999997"/>
    <n v="36.622199999999999"/>
  </r>
  <r>
    <n v="4128"/>
    <s v="CA-2011-127299"/>
    <n v="2011"/>
    <x v="111"/>
    <d v="2011-09-24T00:00:00"/>
    <n v="5"/>
    <s v="Standard Class"/>
    <s v="JL-15835"/>
    <x v="252"/>
    <x v="0"/>
    <s v="United States"/>
    <x v="35"/>
    <x v="3"/>
    <n v="28205"/>
    <x v="0"/>
    <s v="OFF-ST-10003722"/>
    <x v="1"/>
    <s v="Storage"/>
    <s v="Project Tote Personal File"/>
    <n v="67.343999999999994"/>
    <n v="6"/>
    <n v="0.2"/>
    <n v="7.5761999999999894"/>
    <n v="59.767800000000008"/>
  </r>
  <r>
    <n v="4129"/>
    <s v="CA-2011-127299"/>
    <n v="2011"/>
    <x v="111"/>
    <d v="2011-09-24T00:00:00"/>
    <n v="5"/>
    <s v="Standard Class"/>
    <s v="JL-15835"/>
    <x v="252"/>
    <x v="0"/>
    <s v="United States"/>
    <x v="35"/>
    <x v="3"/>
    <n v="28205"/>
    <x v="0"/>
    <s v="TEC-MA-10001127"/>
    <x v="2"/>
    <s v="Machines"/>
    <s v="HP Designjet T520 Inkjet Large Format Printer - 24&quot; Color"/>
    <n v="2624.9850000000001"/>
    <n v="3"/>
    <n v="0.5"/>
    <n v="-944.99460000000045"/>
    <n v="3569.9796000000006"/>
  </r>
  <r>
    <n v="4130"/>
    <s v="CA-2012-121272"/>
    <n v="2012"/>
    <x v="368"/>
    <d v="2012-04-04T00:00:00"/>
    <n v="6"/>
    <s v="Standard Class"/>
    <s v="DO-13435"/>
    <x v="157"/>
    <x v="0"/>
    <s v="United States"/>
    <x v="4"/>
    <x v="4"/>
    <n v="98103"/>
    <x v="1"/>
    <s v="OFF-AP-10001947"/>
    <x v="1"/>
    <s v="Appliances"/>
    <s v="Acco 6 Outlet Guardian Premium Plus Surge Suppressor"/>
    <n v="73.28"/>
    <n v="4"/>
    <n v="0"/>
    <n v="21.251199999999997"/>
    <n v="52.028800000000004"/>
  </r>
  <r>
    <n v="4131"/>
    <s v="CA-2011-115336"/>
    <n v="2011"/>
    <x v="728"/>
    <d v="2011-11-25T00:00:00"/>
    <n v="7"/>
    <s v="Standard Class"/>
    <s v="AB-10600"/>
    <x v="448"/>
    <x v="1"/>
    <s v="United States"/>
    <x v="22"/>
    <x v="10"/>
    <n v="60623"/>
    <x v="2"/>
    <s v="OFF-BI-10001107"/>
    <x v="1"/>
    <s v="Binders"/>
    <s v="GBC White Gloss Covers, Plain Front"/>
    <n v="14.479999999999997"/>
    <n v="5"/>
    <n v="0.8"/>
    <n v="-23.89200000000001"/>
    <n v="38.372000000000007"/>
  </r>
  <r>
    <n v="4132"/>
    <s v="CA-2012-111703"/>
    <n v="2012"/>
    <x v="740"/>
    <d v="2012-07-09T00:00:00"/>
    <n v="7"/>
    <s v="Standard Class"/>
    <s v="KB-16315"/>
    <x v="41"/>
    <x v="0"/>
    <s v="United States"/>
    <x v="389"/>
    <x v="2"/>
    <n v="33021"/>
    <x v="0"/>
    <s v="OFF-PA-10000349"/>
    <x v="1"/>
    <s v="Paper"/>
    <s v="Staples"/>
    <n v="11.952000000000002"/>
    <n v="3"/>
    <n v="0.2"/>
    <n v="4.0338000000000003"/>
    <n v="7.9182000000000015"/>
  </r>
  <r>
    <n v="4133"/>
    <s v="CA-2012-111703"/>
    <n v="2012"/>
    <x v="740"/>
    <d v="2012-07-09T00:00:00"/>
    <n v="7"/>
    <s v="Standard Class"/>
    <s v="KB-16315"/>
    <x v="41"/>
    <x v="0"/>
    <s v="United States"/>
    <x v="389"/>
    <x v="2"/>
    <n v="33021"/>
    <x v="0"/>
    <s v="OFF-PA-10003349"/>
    <x v="1"/>
    <s v="Paper"/>
    <s v="Xerox 1957"/>
    <n v="15.552000000000003"/>
    <n v="3"/>
    <n v="0.2"/>
    <n v="5.6375999999999999"/>
    <n v="9.9144000000000041"/>
  </r>
  <r>
    <n v="4134"/>
    <s v="CA-2011-128839"/>
    <n v="2011"/>
    <x v="78"/>
    <d v="2011-09-13T00:00:00"/>
    <n v="5"/>
    <s v="Standard Class"/>
    <s v="TT-21070"/>
    <x v="74"/>
    <x v="0"/>
    <s v="United States"/>
    <x v="269"/>
    <x v="17"/>
    <n v="23320"/>
    <x v="0"/>
    <s v="OFF-FA-10002280"/>
    <x v="1"/>
    <s v="Fasteners"/>
    <s v="Advantus Plastic Paper Clips"/>
    <n v="45"/>
    <n v="9"/>
    <n v="0"/>
    <n v="21.599999999999998"/>
    <n v="23.400000000000002"/>
  </r>
  <r>
    <n v="4135"/>
    <s v="CA-2011-128839"/>
    <n v="2011"/>
    <x v="78"/>
    <d v="2011-09-13T00:00:00"/>
    <n v="5"/>
    <s v="Standard Class"/>
    <s v="TT-21070"/>
    <x v="74"/>
    <x v="0"/>
    <s v="United States"/>
    <x v="269"/>
    <x v="17"/>
    <n v="23320"/>
    <x v="0"/>
    <s v="TEC-MA-10000029"/>
    <x v="2"/>
    <s v="Machines"/>
    <s v="Epson WorkForce WF-2530 All-in-One Printer, Copier Scanner"/>
    <n v="209.96999999999997"/>
    <n v="3"/>
    <n v="0"/>
    <n v="90.287100000000009"/>
    <n v="119.68289999999996"/>
  </r>
  <r>
    <n v="4136"/>
    <s v="CA-2014-105914"/>
    <n v="2014"/>
    <x v="280"/>
    <d v="2014-10-09T00:00:00"/>
    <n v="6"/>
    <s v="Standard Class"/>
    <s v="PV-18985"/>
    <x v="391"/>
    <x v="2"/>
    <s v="United States"/>
    <x v="1"/>
    <x v="1"/>
    <n v="90036"/>
    <x v="1"/>
    <s v="OFF-BI-10002854"/>
    <x v="1"/>
    <s v="Binders"/>
    <s v="Performers Binder/Pad Holder, Black"/>
    <n v="112.12000000000002"/>
    <n v="5"/>
    <n v="0.2"/>
    <n v="42.045000000000002"/>
    <n v="70.075000000000017"/>
  </r>
  <r>
    <n v="4137"/>
    <s v="CA-2014-105914"/>
    <n v="2014"/>
    <x v="280"/>
    <d v="2014-10-09T00:00:00"/>
    <n v="6"/>
    <s v="Standard Class"/>
    <s v="PV-18985"/>
    <x v="391"/>
    <x v="2"/>
    <s v="United States"/>
    <x v="1"/>
    <x v="1"/>
    <n v="90036"/>
    <x v="1"/>
    <s v="OFF-ST-10003716"/>
    <x v="1"/>
    <s v="Storage"/>
    <s v="Tennsco Double-Tier Lockers"/>
    <n v="1575.14"/>
    <n v="7"/>
    <n v="0"/>
    <n v="204.76820000000001"/>
    <n v="1370.3718000000001"/>
  </r>
  <r>
    <n v="4138"/>
    <s v="CA-2014-110926"/>
    <n v="2014"/>
    <x v="123"/>
    <d v="2014-11-24T00:00:00"/>
    <n v="4"/>
    <s v="Standard Class"/>
    <s v="DD-13570"/>
    <x v="732"/>
    <x v="0"/>
    <s v="United States"/>
    <x v="166"/>
    <x v="17"/>
    <n v="22304"/>
    <x v="0"/>
    <s v="OFF-FA-10000624"/>
    <x v="1"/>
    <s v="Fasteners"/>
    <s v="OIC Binder Clips"/>
    <n v="25.060000000000002"/>
    <n v="7"/>
    <n v="0"/>
    <n v="12.530000000000001"/>
    <n v="12.530000000000001"/>
  </r>
  <r>
    <n v="4139"/>
    <s v="CA-2013-117226"/>
    <n v="2013"/>
    <x v="945"/>
    <d v="2014-01-02T00:00:00"/>
    <n v="2"/>
    <s v="First Class"/>
    <s v="KD-16495"/>
    <x v="470"/>
    <x v="1"/>
    <s v="United States"/>
    <x v="390"/>
    <x v="5"/>
    <n v="77536"/>
    <x v="2"/>
    <s v="OFF-BI-10004654"/>
    <x v="1"/>
    <s v="Binders"/>
    <s v="Avery Binding System Hidden Tab Executive Style Index Sets"/>
    <n v="6.9239999999999977"/>
    <n v="6"/>
    <n v="0.8"/>
    <n v="-10.385999999999999"/>
    <n v="17.309999999999995"/>
  </r>
  <r>
    <n v="4140"/>
    <s v="CA-2014-127313"/>
    <n v="2014"/>
    <x v="96"/>
    <d v="2014-12-05T00:00:00"/>
    <n v="3"/>
    <s v="First Class"/>
    <s v="RA-19285"/>
    <x v="267"/>
    <x v="0"/>
    <s v="United States"/>
    <x v="10"/>
    <x v="9"/>
    <n v="19120"/>
    <x v="3"/>
    <s v="OFF-ST-10001228"/>
    <x v="1"/>
    <s v="Storage"/>
    <s v="Personal File Boxes with Fold-Down Carry Handle"/>
    <n v="37.392000000000003"/>
    <n v="3"/>
    <n v="0.2"/>
    <n v="2.336999999999998"/>
    <n v="35.055000000000007"/>
  </r>
  <r>
    <n v="4141"/>
    <s v="CA-2014-127313"/>
    <n v="2014"/>
    <x v="96"/>
    <d v="2014-12-05T00:00:00"/>
    <n v="3"/>
    <s v="First Class"/>
    <s v="RA-19285"/>
    <x v="267"/>
    <x v="0"/>
    <s v="United States"/>
    <x v="10"/>
    <x v="9"/>
    <n v="19120"/>
    <x v="3"/>
    <s v="FUR-FU-10003798"/>
    <x v="0"/>
    <s v="Furnishings"/>
    <s v="Ultra Door Kickplate, 8&quot;H x 34&quot;W"/>
    <n v="79.12"/>
    <n v="5"/>
    <n v="0.2"/>
    <n v="13.845999999999997"/>
    <n v="65.274000000000001"/>
  </r>
  <r>
    <n v="4142"/>
    <s v="CA-2013-136287"/>
    <n v="2013"/>
    <x v="900"/>
    <d v="2013-06-18T00:00:00"/>
    <n v="4"/>
    <s v="Standard Class"/>
    <s v="SS-20590"/>
    <x v="196"/>
    <x v="0"/>
    <s v="United States"/>
    <x v="391"/>
    <x v="41"/>
    <n v="67212"/>
    <x v="2"/>
    <s v="OFF-LA-10003148"/>
    <x v="1"/>
    <s v="Labels"/>
    <s v="Avery 51"/>
    <n v="18.899999999999999"/>
    <n v="3"/>
    <n v="0"/>
    <n v="8.6939999999999991"/>
    <n v="10.206"/>
  </r>
  <r>
    <n v="4143"/>
    <s v="US-2011-107699"/>
    <n v="2011"/>
    <x v="946"/>
    <d v="2011-05-23T00:00:00"/>
    <n v="4"/>
    <s v="Standard Class"/>
    <s v="JH-15820"/>
    <x v="581"/>
    <x v="0"/>
    <s v="United States"/>
    <x v="297"/>
    <x v="12"/>
    <n v="48640"/>
    <x v="2"/>
    <s v="OFF-BI-10001249"/>
    <x v="1"/>
    <s v="Binders"/>
    <s v="Avery Heavy-Duty EZD View Binder with Locking Rings"/>
    <n v="57.42"/>
    <n v="9"/>
    <n v="0"/>
    <n v="26.413199999999996"/>
    <n v="31.006800000000005"/>
  </r>
  <r>
    <n v="4144"/>
    <s v="CA-2014-112725"/>
    <n v="2014"/>
    <x v="289"/>
    <d v="2014-02-07T00:00:00"/>
    <n v="7"/>
    <s v="Standard Class"/>
    <s v="EH-14125"/>
    <x v="258"/>
    <x v="2"/>
    <s v="United States"/>
    <x v="8"/>
    <x v="1"/>
    <n v="94110"/>
    <x v="1"/>
    <s v="OFF-AR-10003759"/>
    <x v="1"/>
    <s v="Art"/>
    <s v="Crayola Anti Dust Chalk, 12/Pack"/>
    <n v="12.74"/>
    <n v="7"/>
    <n v="0"/>
    <n v="5.7329999999999997"/>
    <n v="7.0070000000000006"/>
  </r>
  <r>
    <n v="4145"/>
    <s v="CA-2014-112725"/>
    <n v="2014"/>
    <x v="289"/>
    <d v="2014-02-07T00:00:00"/>
    <n v="7"/>
    <s v="Standard Class"/>
    <s v="EH-14125"/>
    <x v="258"/>
    <x v="2"/>
    <s v="United States"/>
    <x v="8"/>
    <x v="1"/>
    <n v="94110"/>
    <x v="1"/>
    <s v="OFF-AR-10001227"/>
    <x v="1"/>
    <s v="Art"/>
    <s v="Newell 338"/>
    <n v="8.82"/>
    <n v="3"/>
    <n v="0"/>
    <n v="2.3814000000000002"/>
    <n v="6.4386000000000001"/>
  </r>
  <r>
    <n v="4146"/>
    <s v="CA-2014-112725"/>
    <n v="2014"/>
    <x v="289"/>
    <d v="2014-02-07T00:00:00"/>
    <n v="7"/>
    <s v="Standard Class"/>
    <s v="EH-14125"/>
    <x v="258"/>
    <x v="2"/>
    <s v="United States"/>
    <x v="8"/>
    <x v="1"/>
    <n v="94110"/>
    <x v="1"/>
    <s v="FUR-CH-10000863"/>
    <x v="0"/>
    <s v="Chairs"/>
    <s v="Novimex Swivel Fabric Task Chair"/>
    <n v="120.78399999999999"/>
    <n v="1"/>
    <n v="0.2"/>
    <n v="-13.588200000000001"/>
    <n v="134.37219999999999"/>
  </r>
  <r>
    <n v="4147"/>
    <s v="CA-2012-136196"/>
    <n v="2012"/>
    <x v="109"/>
    <d v="2012-12-04T00:00:00"/>
    <n v="6"/>
    <s v="Standard Class"/>
    <s v="TP-21415"/>
    <x v="599"/>
    <x v="0"/>
    <s v="United States"/>
    <x v="210"/>
    <x v="15"/>
    <n v="11520"/>
    <x v="3"/>
    <s v="FUR-FU-10004017"/>
    <x v="0"/>
    <s v="Furnishings"/>
    <s v="Tenex Contemporary Contur Chairmats for Low and Medium Pile Carpet, Computer, 39&quot; x 49&quot;"/>
    <n v="322.59000000000003"/>
    <n v="3"/>
    <n v="0"/>
    <n v="64.518000000000001"/>
    <n v="258.072"/>
  </r>
  <r>
    <n v="4148"/>
    <s v="CA-2014-106068"/>
    <n v="2014"/>
    <x v="436"/>
    <d v="2014-10-29T00:00:00"/>
    <n v="5"/>
    <s v="Standard Class"/>
    <s v="RB-19330"/>
    <x v="713"/>
    <x v="0"/>
    <s v="United States"/>
    <x v="89"/>
    <x v="5"/>
    <n v="78745"/>
    <x v="2"/>
    <s v="OFF-BI-10000962"/>
    <x v="1"/>
    <s v="Binders"/>
    <s v="Acco Flexible ACCOHIDE Square Ring Data Binder, Dark Blue, 11 1/2&quot; X 14&quot; 7/8&quot;"/>
    <n v="9.7619999999999969"/>
    <n v="3"/>
    <n v="0.8"/>
    <n v="-15.131100000000004"/>
    <n v="24.8931"/>
  </r>
  <r>
    <n v="4149"/>
    <s v="CA-2014-106068"/>
    <n v="2014"/>
    <x v="436"/>
    <d v="2014-10-29T00:00:00"/>
    <n v="5"/>
    <s v="Standard Class"/>
    <s v="RB-19330"/>
    <x v="713"/>
    <x v="0"/>
    <s v="United States"/>
    <x v="89"/>
    <x v="5"/>
    <n v="78745"/>
    <x v="2"/>
    <s v="OFF-ST-10004507"/>
    <x v="1"/>
    <s v="Storage"/>
    <s v="Advantus Rolling Storage Box"/>
    <n v="13.719999999999999"/>
    <n v="1"/>
    <n v="0.2"/>
    <n v="1.2004999999999999"/>
    <n v="12.519499999999999"/>
  </r>
  <r>
    <n v="4150"/>
    <s v="CA-2014-106068"/>
    <n v="2014"/>
    <x v="436"/>
    <d v="2014-10-29T00:00:00"/>
    <n v="5"/>
    <s v="Standard Class"/>
    <s v="RB-19330"/>
    <x v="713"/>
    <x v="0"/>
    <s v="United States"/>
    <x v="89"/>
    <x v="5"/>
    <n v="78745"/>
    <x v="2"/>
    <s v="TEC-AC-10002942"/>
    <x v="2"/>
    <s v="Accessories"/>
    <s v="WD My Passport Ultra 1TB Portable External Hard Drive"/>
    <n v="55.2"/>
    <n v="1"/>
    <n v="0.2"/>
    <n v="-2.0700000000000038"/>
    <n v="57.27000000000001"/>
  </r>
  <r>
    <n v="4151"/>
    <s v="CA-2014-106068"/>
    <n v="2014"/>
    <x v="436"/>
    <d v="2014-10-29T00:00:00"/>
    <n v="5"/>
    <s v="Standard Class"/>
    <s v="RB-19330"/>
    <x v="713"/>
    <x v="0"/>
    <s v="United States"/>
    <x v="89"/>
    <x v="5"/>
    <n v="78745"/>
    <x v="2"/>
    <s v="OFF-ST-10002344"/>
    <x v="1"/>
    <s v="Storage"/>
    <s v="Carina 42&quot;Hx23 3/4&quot;W Media Storage Unit"/>
    <n v="259.13600000000002"/>
    <n v="4"/>
    <n v="0.2"/>
    <n v="-58.305599999999984"/>
    <n v="317.44159999999999"/>
  </r>
  <r>
    <n v="4152"/>
    <s v="CA-2014-100160"/>
    <n v="2014"/>
    <x v="210"/>
    <d v="2014-09-12T00:00:00"/>
    <n v="4"/>
    <s v="Standard Class"/>
    <s v="CB-12025"/>
    <x v="90"/>
    <x v="0"/>
    <s v="United States"/>
    <x v="10"/>
    <x v="9"/>
    <n v="19134"/>
    <x v="3"/>
    <s v="OFF-LA-10002475"/>
    <x v="1"/>
    <s v="Labels"/>
    <s v="Avery 519"/>
    <n v="29.24"/>
    <n v="5"/>
    <n v="0.2"/>
    <n v="9.8685000000000009"/>
    <n v="19.371499999999997"/>
  </r>
  <r>
    <n v="4153"/>
    <s v="CA-2014-100160"/>
    <n v="2014"/>
    <x v="210"/>
    <d v="2014-09-12T00:00:00"/>
    <n v="4"/>
    <s v="Standard Class"/>
    <s v="CB-12025"/>
    <x v="90"/>
    <x v="0"/>
    <s v="United States"/>
    <x v="10"/>
    <x v="9"/>
    <n v="19134"/>
    <x v="3"/>
    <s v="OFF-PA-10003072"/>
    <x v="1"/>
    <s v="Paper"/>
    <s v="Eureka Recycled Copy Paper 8 1/2&quot; x 11&quot;, Ream"/>
    <n v="15.552000000000003"/>
    <n v="3"/>
    <n v="0.2"/>
    <n v="5.4432"/>
    <n v="10.108800000000002"/>
  </r>
  <r>
    <n v="4154"/>
    <s v="CA-2014-100160"/>
    <n v="2014"/>
    <x v="210"/>
    <d v="2014-09-12T00:00:00"/>
    <n v="4"/>
    <s v="Standard Class"/>
    <s v="CB-12025"/>
    <x v="90"/>
    <x v="0"/>
    <s v="United States"/>
    <x v="10"/>
    <x v="9"/>
    <n v="19134"/>
    <x v="3"/>
    <s v="OFF-EN-10001509"/>
    <x v="1"/>
    <s v="Envelopes"/>
    <s v="Poly String Tie Envelopes"/>
    <n v="4.8960000000000008"/>
    <n v="3"/>
    <n v="0.2"/>
    <n v="1.6523999999999992"/>
    <n v="3.2436000000000016"/>
  </r>
  <r>
    <n v="4155"/>
    <s v="CA-2013-139689"/>
    <n v="2013"/>
    <x v="723"/>
    <d v="2014-01-04T00:00:00"/>
    <n v="5"/>
    <s v="Standard Class"/>
    <s v="MP-17965"/>
    <x v="172"/>
    <x v="1"/>
    <s v="United States"/>
    <x v="39"/>
    <x v="18"/>
    <n v="37620"/>
    <x v="0"/>
    <s v="OFF-BI-10004781"/>
    <x v="1"/>
    <s v="Binders"/>
    <s v="GBC Wire Binding Strips"/>
    <n v="38.088000000000001"/>
    <n v="4"/>
    <n v="0.7"/>
    <n v="-27.93119999999999"/>
    <n v="66.019199999999984"/>
  </r>
  <r>
    <n v="4156"/>
    <s v="CA-2013-139689"/>
    <n v="2013"/>
    <x v="723"/>
    <d v="2014-01-04T00:00:00"/>
    <n v="5"/>
    <s v="Standard Class"/>
    <s v="MP-17965"/>
    <x v="172"/>
    <x v="1"/>
    <s v="United States"/>
    <x v="39"/>
    <x v="18"/>
    <n v="37620"/>
    <x v="0"/>
    <s v="OFF-BI-10000145"/>
    <x v="1"/>
    <s v="Binders"/>
    <s v="Zipper Ring Binder Pockets"/>
    <n v="2.8080000000000007"/>
    <n v="3"/>
    <n v="0.7"/>
    <n v="-1.9656000000000002"/>
    <n v="4.773600000000001"/>
  </r>
  <r>
    <n v="4157"/>
    <s v="CA-2012-101091"/>
    <n v="2012"/>
    <x v="901"/>
    <d v="2012-12-09T00:00:00"/>
    <n v="4"/>
    <s v="Second Class"/>
    <s v="SW-20245"/>
    <x v="573"/>
    <x v="0"/>
    <s v="United States"/>
    <x v="10"/>
    <x v="9"/>
    <n v="19140"/>
    <x v="3"/>
    <s v="TEC-AC-10003280"/>
    <x v="2"/>
    <s v="Accessories"/>
    <s v="Belkin F8E887 USB Wired Ergonomic Keyboard"/>
    <n v="47.984000000000002"/>
    <n v="2"/>
    <n v="0.2"/>
    <n v="0.59979999999999656"/>
    <n v="47.384200000000007"/>
  </r>
  <r>
    <n v="4158"/>
    <s v="CA-2012-101091"/>
    <n v="2012"/>
    <x v="901"/>
    <d v="2012-12-09T00:00:00"/>
    <n v="4"/>
    <s v="Second Class"/>
    <s v="SW-20245"/>
    <x v="573"/>
    <x v="0"/>
    <s v="United States"/>
    <x v="10"/>
    <x v="9"/>
    <n v="19140"/>
    <x v="3"/>
    <s v="OFF-BI-10001107"/>
    <x v="1"/>
    <s v="Binders"/>
    <s v="GBC White Gloss Covers, Plain Front"/>
    <n v="26.064000000000007"/>
    <n v="6"/>
    <n v="0.7"/>
    <n v="-19.982399999999991"/>
    <n v="46.046399999999998"/>
  </r>
  <r>
    <n v="4159"/>
    <s v="CA-2011-126907"/>
    <n v="2011"/>
    <x v="301"/>
    <d v="2011-11-08T00:00:00"/>
    <n v="7"/>
    <s v="Standard Class"/>
    <s v="SM-20950"/>
    <x v="416"/>
    <x v="1"/>
    <s v="United States"/>
    <x v="22"/>
    <x v="10"/>
    <n v="60610"/>
    <x v="2"/>
    <s v="OFF-PA-10000533"/>
    <x v="1"/>
    <s v="Paper"/>
    <s v="Southworth Parchment Paper &amp; Envelopes"/>
    <n v="15.696000000000002"/>
    <n v="3"/>
    <n v="0.2"/>
    <n v="5.1011999999999995"/>
    <n v="10.594800000000003"/>
  </r>
  <r>
    <n v="4160"/>
    <s v="US-2013-164588"/>
    <n v="2013"/>
    <x v="947"/>
    <d v="2013-04-24T00:00:00"/>
    <n v="7"/>
    <s v="Standard Class"/>
    <s v="AP-10915"/>
    <x v="275"/>
    <x v="0"/>
    <s v="United States"/>
    <x v="38"/>
    <x v="32"/>
    <n v="31907"/>
    <x v="0"/>
    <s v="OFF-AR-10003056"/>
    <x v="1"/>
    <s v="Art"/>
    <s v="Newell 341"/>
    <n v="12.84"/>
    <n v="3"/>
    <n v="0"/>
    <n v="3.7235999999999989"/>
    <n v="9.1164000000000005"/>
  </r>
  <r>
    <n v="4161"/>
    <s v="CA-2014-115546"/>
    <n v="2014"/>
    <x v="304"/>
    <d v="2014-05-19T00:00:00"/>
    <n v="4"/>
    <s v="Standard Class"/>
    <s v="AH-10465"/>
    <x v="733"/>
    <x v="0"/>
    <s v="United States"/>
    <x v="20"/>
    <x v="15"/>
    <n v="10035"/>
    <x v="3"/>
    <s v="TEC-PH-10002834"/>
    <x v="2"/>
    <s v="Phones"/>
    <s v="Google Nexus 5"/>
    <n v="539.97"/>
    <n v="3"/>
    <n v="0"/>
    <n v="134.99250000000001"/>
    <n v="404.97750000000002"/>
  </r>
  <r>
    <n v="4162"/>
    <s v="CA-2014-115546"/>
    <n v="2014"/>
    <x v="304"/>
    <d v="2014-05-19T00:00:00"/>
    <n v="4"/>
    <s v="Standard Class"/>
    <s v="AH-10465"/>
    <x v="733"/>
    <x v="0"/>
    <s v="United States"/>
    <x v="20"/>
    <x v="15"/>
    <n v="10035"/>
    <x v="3"/>
    <s v="OFF-ST-10002214"/>
    <x v="1"/>
    <s v="Storage"/>
    <s v="X-Rack File for Hanging Folders"/>
    <n v="22.58"/>
    <n v="2"/>
    <n v="0"/>
    <n v="5.8707999999999991"/>
    <n v="16.709199999999999"/>
  </r>
  <r>
    <n v="4163"/>
    <s v="CA-2012-163587"/>
    <n v="2012"/>
    <x v="948"/>
    <d v="2012-03-18T00:00:00"/>
    <n v="4"/>
    <s v="Standard Class"/>
    <s v="EP-13915"/>
    <x v="212"/>
    <x v="0"/>
    <s v="United States"/>
    <x v="18"/>
    <x v="38"/>
    <n v="3820"/>
    <x v="3"/>
    <s v="OFF-LA-10004484"/>
    <x v="1"/>
    <s v="Labels"/>
    <s v="Avery 476"/>
    <n v="16.52"/>
    <n v="4"/>
    <n v="0"/>
    <n v="7.5991999999999997"/>
    <n v="8.9207999999999998"/>
  </r>
  <r>
    <n v="4164"/>
    <s v="CA-2012-163587"/>
    <n v="2012"/>
    <x v="948"/>
    <d v="2012-03-18T00:00:00"/>
    <n v="4"/>
    <s v="Standard Class"/>
    <s v="EP-13915"/>
    <x v="212"/>
    <x v="0"/>
    <s v="United States"/>
    <x v="18"/>
    <x v="38"/>
    <n v="3820"/>
    <x v="3"/>
    <s v="OFF-BI-10003091"/>
    <x v="1"/>
    <s v="Binders"/>
    <s v="GBC DocuBind TL200 Manual Binding Machine"/>
    <n v="671.93999999999994"/>
    <n v="3"/>
    <n v="0"/>
    <n v="315.81179999999995"/>
    <n v="356.12819999999999"/>
  </r>
  <r>
    <n v="4165"/>
    <s v="US-2014-106131"/>
    <n v="2014"/>
    <x v="424"/>
    <d v="2014-01-17T00:00:00"/>
    <n v="2"/>
    <s v="First Class"/>
    <s v="TP-21565"/>
    <x v="734"/>
    <x v="1"/>
    <s v="United States"/>
    <x v="34"/>
    <x v="22"/>
    <n v="80013"/>
    <x v="1"/>
    <s v="TEC-AC-10003027"/>
    <x v="2"/>
    <s v="Accessories"/>
    <s v="Imation 8GB Mini TravelDrive USB 2.0 Flash Drive"/>
    <n v="169.06400000000002"/>
    <n v="7"/>
    <n v="0.2"/>
    <n v="-14.793099999999995"/>
    <n v="183.8571"/>
  </r>
  <r>
    <n v="4166"/>
    <s v="US-2014-106131"/>
    <n v="2014"/>
    <x v="424"/>
    <d v="2014-01-17T00:00:00"/>
    <n v="2"/>
    <s v="First Class"/>
    <s v="TP-21565"/>
    <x v="734"/>
    <x v="1"/>
    <s v="United States"/>
    <x v="34"/>
    <x v="22"/>
    <n v="80013"/>
    <x v="1"/>
    <s v="OFF-ST-10003638"/>
    <x v="1"/>
    <s v="Storage"/>
    <s v="Mobile Personal File Cube"/>
    <n v="168.624"/>
    <n v="9"/>
    <n v="0.2"/>
    <n v="14.754599999999996"/>
    <n v="153.86939999999998"/>
  </r>
  <r>
    <n v="4167"/>
    <s v="CA-2012-160213"/>
    <n v="2012"/>
    <x v="936"/>
    <d v="2012-03-13T00:00:00"/>
    <n v="5"/>
    <s v="Standard Class"/>
    <s v="AR-10825"/>
    <x v="255"/>
    <x v="1"/>
    <s v="United States"/>
    <x v="85"/>
    <x v="15"/>
    <n v="11561"/>
    <x v="3"/>
    <s v="OFF-PA-10003848"/>
    <x v="1"/>
    <s v="Paper"/>
    <s v="Xerox 1997"/>
    <n v="19.440000000000001"/>
    <n v="3"/>
    <n v="0"/>
    <n v="9.3312000000000008"/>
    <n v="10.1088"/>
  </r>
  <r>
    <n v="4168"/>
    <s v="CA-2011-157924"/>
    <n v="2011"/>
    <x v="856"/>
    <d v="2011-10-13T00:00:00"/>
    <n v="2"/>
    <s v="First Class"/>
    <s v="HA-14920"/>
    <x v="66"/>
    <x v="0"/>
    <s v="United States"/>
    <x v="45"/>
    <x v="1"/>
    <n v="91104"/>
    <x v="1"/>
    <s v="OFF-ST-10002352"/>
    <x v="1"/>
    <s v="Storage"/>
    <s v="Iris Project Case"/>
    <n v="31.92"/>
    <n v="4"/>
    <n v="0"/>
    <n v="8.299199999999999"/>
    <n v="23.620800000000003"/>
  </r>
  <r>
    <n v="4169"/>
    <s v="CA-2011-157924"/>
    <n v="2011"/>
    <x v="856"/>
    <d v="2011-10-13T00:00:00"/>
    <n v="2"/>
    <s v="First Class"/>
    <s v="HA-14920"/>
    <x v="66"/>
    <x v="0"/>
    <s v="United States"/>
    <x v="45"/>
    <x v="1"/>
    <n v="91104"/>
    <x v="1"/>
    <s v="FUR-CH-10000229"/>
    <x v="0"/>
    <s v="Chairs"/>
    <s v="Global Enterprise Series Seating High-Back Swivel/Tilt Chairs"/>
    <n v="433.56800000000004"/>
    <n v="2"/>
    <n v="0.2"/>
    <n v="-65.035200000000046"/>
    <n v="498.60320000000007"/>
  </r>
  <r>
    <n v="4170"/>
    <s v="CA-2012-100216"/>
    <n v="2012"/>
    <x v="657"/>
    <d v="2012-04-14T00:00:00"/>
    <n v="1"/>
    <s v="First Class"/>
    <s v="HJ-14875"/>
    <x v="707"/>
    <x v="2"/>
    <s v="United States"/>
    <x v="123"/>
    <x v="16"/>
    <n v="85204"/>
    <x v="1"/>
    <s v="OFF-PA-10000788"/>
    <x v="1"/>
    <s v="Paper"/>
    <s v="Xerox 210"/>
    <n v="31.104000000000006"/>
    <n v="6"/>
    <n v="0.2"/>
    <n v="10.8864"/>
    <n v="20.217600000000004"/>
  </r>
  <r>
    <n v="4171"/>
    <s v="CA-2012-100216"/>
    <n v="2012"/>
    <x v="657"/>
    <d v="2012-04-14T00:00:00"/>
    <n v="1"/>
    <s v="First Class"/>
    <s v="HJ-14875"/>
    <x v="707"/>
    <x v="2"/>
    <s v="United States"/>
    <x v="123"/>
    <x v="16"/>
    <n v="85204"/>
    <x v="1"/>
    <s v="OFF-PA-10002968"/>
    <x v="1"/>
    <s v="Paper"/>
    <s v="Xerox 1973"/>
    <n v="54.816000000000003"/>
    <n v="3"/>
    <n v="0.2"/>
    <n v="17.815199999999997"/>
    <n v="37.000800000000005"/>
  </r>
  <r>
    <n v="4172"/>
    <s v="CA-2014-100601"/>
    <n v="2014"/>
    <x v="673"/>
    <d v="2014-11-21T00:00:00"/>
    <n v="4"/>
    <s v="Standard Class"/>
    <s v="JK-15370"/>
    <x v="271"/>
    <x v="0"/>
    <s v="United States"/>
    <x v="201"/>
    <x v="1"/>
    <n v="93727"/>
    <x v="1"/>
    <s v="OFF-ST-10002486"/>
    <x v="1"/>
    <s v="Storage"/>
    <s v="Eldon Shelf Savers Cubes and Bins"/>
    <n v="48.86"/>
    <n v="7"/>
    <n v="0"/>
    <n v="0.97719999999999807"/>
    <n v="47.882800000000003"/>
  </r>
  <r>
    <n v="4173"/>
    <s v="CA-2013-152163"/>
    <n v="2013"/>
    <x v="949"/>
    <d v="2013-07-02T00:00:00"/>
    <n v="0"/>
    <s v="Same Day"/>
    <s v="JF-15355"/>
    <x v="282"/>
    <x v="0"/>
    <s v="United States"/>
    <x v="29"/>
    <x v="20"/>
    <n v="29203"/>
    <x v="0"/>
    <s v="OFF-BI-10002215"/>
    <x v="1"/>
    <s v="Binders"/>
    <s v="Wilson Jones Hanging View Binder, White, 1&quot;"/>
    <n v="14.2"/>
    <n v="2"/>
    <n v="0"/>
    <n v="6.5319999999999991"/>
    <n v="7.6680000000000001"/>
  </r>
  <r>
    <n v="4174"/>
    <s v="CA-2013-152163"/>
    <n v="2013"/>
    <x v="949"/>
    <d v="2013-07-02T00:00:00"/>
    <n v="0"/>
    <s v="Same Day"/>
    <s v="JF-15355"/>
    <x v="282"/>
    <x v="0"/>
    <s v="United States"/>
    <x v="29"/>
    <x v="20"/>
    <n v="29203"/>
    <x v="0"/>
    <s v="OFF-PA-10000788"/>
    <x v="1"/>
    <s v="Paper"/>
    <s v="Xerox 210"/>
    <n v="12.96"/>
    <n v="2"/>
    <n v="0"/>
    <n v="6.2208000000000006"/>
    <n v="6.7392000000000003"/>
  </r>
  <r>
    <n v="4175"/>
    <s v="CA-2013-152163"/>
    <n v="2013"/>
    <x v="949"/>
    <d v="2013-07-02T00:00:00"/>
    <n v="0"/>
    <s v="Same Day"/>
    <s v="JF-15355"/>
    <x v="282"/>
    <x v="0"/>
    <s v="United States"/>
    <x v="29"/>
    <x v="20"/>
    <n v="29203"/>
    <x v="0"/>
    <s v="OFF-BI-10003364"/>
    <x v="1"/>
    <s v="Binders"/>
    <s v="Binding Machine Supplies"/>
    <n v="58.34"/>
    <n v="2"/>
    <n v="0"/>
    <n v="28.0032"/>
    <n v="30.336800000000004"/>
  </r>
  <r>
    <n v="4176"/>
    <s v="CA-2012-154340"/>
    <n v="2012"/>
    <x v="239"/>
    <d v="2012-11-30T00:00:00"/>
    <n v="1"/>
    <s v="First Class"/>
    <s v="EK-13795"/>
    <x v="735"/>
    <x v="2"/>
    <s v="United States"/>
    <x v="157"/>
    <x v="1"/>
    <n v="92704"/>
    <x v="1"/>
    <s v="OFF-AR-10003582"/>
    <x v="1"/>
    <s v="Art"/>
    <s v="Boston Electric Pencil Sharpener, Model 1818, Charcoal Black"/>
    <n v="56.3"/>
    <n v="2"/>
    <n v="0"/>
    <n v="15.764000000000003"/>
    <n v="40.535999999999994"/>
  </r>
  <r>
    <n v="4177"/>
    <s v="CA-2011-128846"/>
    <n v="2011"/>
    <x v="884"/>
    <d v="2011-04-12T00:00:00"/>
    <n v="5"/>
    <s v="Standard Class"/>
    <s v="RS-19765"/>
    <x v="276"/>
    <x v="1"/>
    <s v="United States"/>
    <x v="29"/>
    <x v="20"/>
    <n v="29203"/>
    <x v="0"/>
    <s v="TEC-PH-10003273"/>
    <x v="2"/>
    <s v="Phones"/>
    <s v="AT&amp;T TR1909W"/>
    <n v="629.94999999999993"/>
    <n v="5"/>
    <n v="0"/>
    <n v="163.78700000000003"/>
    <n v="466.1629999999999"/>
  </r>
  <r>
    <n v="4178"/>
    <s v="CA-2011-128846"/>
    <n v="2011"/>
    <x v="884"/>
    <d v="2011-04-12T00:00:00"/>
    <n v="5"/>
    <s v="Standard Class"/>
    <s v="RS-19765"/>
    <x v="276"/>
    <x v="1"/>
    <s v="United States"/>
    <x v="29"/>
    <x v="20"/>
    <n v="29203"/>
    <x v="0"/>
    <s v="OFF-PA-10000100"/>
    <x v="1"/>
    <s v="Paper"/>
    <s v="Xerox 1945"/>
    <n v="122.97"/>
    <n v="3"/>
    <n v="0"/>
    <n v="60.255300000000005"/>
    <n v="62.714699999999993"/>
  </r>
  <r>
    <n v="4179"/>
    <s v="CA-2013-148593"/>
    <n v="2013"/>
    <x v="950"/>
    <d v="2013-06-19T00:00:00"/>
    <n v="2"/>
    <s v="Second Class"/>
    <s v="BD-11320"/>
    <x v="217"/>
    <x v="0"/>
    <s v="United States"/>
    <x v="1"/>
    <x v="1"/>
    <n v="90045"/>
    <x v="1"/>
    <s v="OFF-PA-10001776"/>
    <x v="1"/>
    <s v="Paper"/>
    <s v="Wirebound Message Books, Four 2 3/4&quot; x 5&quot; Forms per Page, 600 Sets per Book"/>
    <n v="46.349999999999994"/>
    <n v="5"/>
    <n v="0"/>
    <n v="21.784499999999998"/>
    <n v="24.565499999999997"/>
  </r>
  <r>
    <n v="4180"/>
    <s v="US-2014-119039"/>
    <n v="2014"/>
    <x v="904"/>
    <d v="2014-03-11T00:00:00"/>
    <n v="4"/>
    <s v="Standard Class"/>
    <s v="BF-11170"/>
    <x v="408"/>
    <x v="2"/>
    <s v="United States"/>
    <x v="8"/>
    <x v="1"/>
    <n v="94109"/>
    <x v="1"/>
    <s v="OFF-BI-10004182"/>
    <x v="1"/>
    <s v="Binders"/>
    <s v="Economy Binders"/>
    <n v="14.976000000000001"/>
    <n v="9"/>
    <n v="0.2"/>
    <n v="5.4288000000000007"/>
    <n v="9.5472000000000001"/>
  </r>
  <r>
    <n v="4181"/>
    <s v="CA-2014-128426"/>
    <n v="2014"/>
    <x v="566"/>
    <d v="2014-10-12T00:00:00"/>
    <n v="4"/>
    <s v="Standard Class"/>
    <s v="JK-15730"/>
    <x v="300"/>
    <x v="0"/>
    <s v="United States"/>
    <x v="12"/>
    <x v="5"/>
    <n v="77036"/>
    <x v="2"/>
    <s v="OFF-BI-10000756"/>
    <x v="1"/>
    <s v="Binders"/>
    <s v="Storex DuraTech Recycled Plastic Frosted Binders"/>
    <n v="4.2399999999999993"/>
    <n v="5"/>
    <n v="0.8"/>
    <n v="-6.3599999999999994"/>
    <n v="10.599999999999998"/>
  </r>
  <r>
    <n v="4182"/>
    <s v="US-2014-136868"/>
    <n v="2014"/>
    <x v="833"/>
    <d v="2014-10-13T00:00:00"/>
    <n v="6"/>
    <s v="Standard Class"/>
    <s v="CR-12820"/>
    <x v="736"/>
    <x v="2"/>
    <s v="United States"/>
    <x v="20"/>
    <x v="15"/>
    <n v="10035"/>
    <x v="3"/>
    <s v="TEC-AC-10001539"/>
    <x v="2"/>
    <s v="Accessories"/>
    <s v="Logitech G430 Surround Sound Gaming Headset with Dolby 7.1 Technology"/>
    <n v="319.95999999999998"/>
    <n v="4"/>
    <n v="0"/>
    <n v="115.18559999999999"/>
    <n v="204.77439999999999"/>
  </r>
  <r>
    <n v="4183"/>
    <s v="US-2014-136868"/>
    <n v="2014"/>
    <x v="833"/>
    <d v="2014-10-13T00:00:00"/>
    <n v="6"/>
    <s v="Standard Class"/>
    <s v="CR-12820"/>
    <x v="736"/>
    <x v="2"/>
    <s v="United States"/>
    <x v="20"/>
    <x v="15"/>
    <n v="10035"/>
    <x v="3"/>
    <s v="OFF-PA-10002377"/>
    <x v="1"/>
    <s v="Paper"/>
    <s v="Adams Telephone Message Book W/Dividers/Space For Phone Numbers, 5 1/4&quot;X8 1/2&quot;, 200/Messages"/>
    <n v="17.04"/>
    <n v="3"/>
    <n v="0"/>
    <n v="7.6679999999999993"/>
    <n v="9.3719999999999999"/>
  </r>
  <r>
    <n v="4184"/>
    <s v="US-2014-136868"/>
    <n v="2014"/>
    <x v="833"/>
    <d v="2014-10-13T00:00:00"/>
    <n v="6"/>
    <s v="Standard Class"/>
    <s v="CR-12820"/>
    <x v="736"/>
    <x v="2"/>
    <s v="United States"/>
    <x v="20"/>
    <x v="15"/>
    <n v="10035"/>
    <x v="3"/>
    <s v="OFF-ST-10000991"/>
    <x v="1"/>
    <s v="Storage"/>
    <s v="Space Solutions HD Industrial Steel Shelving."/>
    <n v="344.90999999999997"/>
    <n v="3"/>
    <n v="0"/>
    <n v="10.347300000000004"/>
    <n v="334.56269999999995"/>
  </r>
  <r>
    <n v="4185"/>
    <s v="CA-2013-143749"/>
    <n v="2013"/>
    <x v="5"/>
    <d v="2013-12-08T00:00:00"/>
    <n v="2"/>
    <s v="First Class"/>
    <s v="AG-10300"/>
    <x v="636"/>
    <x v="1"/>
    <s v="United States"/>
    <x v="47"/>
    <x v="31"/>
    <n v="2038"/>
    <x v="3"/>
    <s v="FUR-BO-10002853"/>
    <x v="0"/>
    <s v="Bookcases"/>
    <s v="O'Sullivan 5-Shelf Heavy-Duty Bookcases"/>
    <n v="81.94"/>
    <n v="1"/>
    <n v="0"/>
    <n v="20.484999999999999"/>
    <n v="61.454999999999998"/>
  </r>
  <r>
    <n v="4186"/>
    <s v="CA-2013-111493"/>
    <n v="2013"/>
    <x v="147"/>
    <d v="2013-10-23T00:00:00"/>
    <n v="1"/>
    <s v="First Class"/>
    <s v="CM-12160"/>
    <x v="380"/>
    <x v="0"/>
    <s v="United States"/>
    <x v="248"/>
    <x v="39"/>
    <n v="21215"/>
    <x v="3"/>
    <s v="TEC-AC-10004510"/>
    <x v="2"/>
    <s v="Accessories"/>
    <s v="Logitech Desktop MK120 Mouse and keyboard Combo"/>
    <n v="98.16"/>
    <n v="6"/>
    <n v="0"/>
    <n v="9.8159999999999954"/>
    <n v="88.343999999999994"/>
  </r>
  <r>
    <n v="4187"/>
    <s v="CA-2014-112536"/>
    <n v="2014"/>
    <x v="796"/>
    <d v="2014-05-24T00:00:00"/>
    <n v="5"/>
    <s v="Standard Class"/>
    <s v="SG-20890"/>
    <x v="737"/>
    <x v="1"/>
    <s v="United States"/>
    <x v="392"/>
    <x v="5"/>
    <n v="78501"/>
    <x v="2"/>
    <s v="OFF-BI-10003712"/>
    <x v="1"/>
    <s v="Binders"/>
    <s v="Acco Pressboard Covers with Storage Hooks, 14 7/8&quot; x 11&quot;, Light Blue"/>
    <n v="6.8739999999999988"/>
    <n v="7"/>
    <n v="0.8"/>
    <n v="-10.654700000000002"/>
    <n v="17.528700000000001"/>
  </r>
  <r>
    <n v="4188"/>
    <s v="CA-2014-112536"/>
    <n v="2014"/>
    <x v="796"/>
    <d v="2014-05-24T00:00:00"/>
    <n v="5"/>
    <s v="Standard Class"/>
    <s v="SG-20890"/>
    <x v="737"/>
    <x v="1"/>
    <s v="United States"/>
    <x v="392"/>
    <x v="5"/>
    <n v="78501"/>
    <x v="2"/>
    <s v="OFF-BI-10002571"/>
    <x v="1"/>
    <s v="Binders"/>
    <s v="Avery Framed View Binder, EZD Ring (Locking), Navy, 1 1/2&quot;"/>
    <n v="1.9959999999999996"/>
    <n v="1"/>
    <n v="0.8"/>
    <n v="-3.293400000000001"/>
    <n v="5.2894000000000005"/>
  </r>
  <r>
    <n v="4189"/>
    <s v="CA-2014-112536"/>
    <n v="2014"/>
    <x v="796"/>
    <d v="2014-05-24T00:00:00"/>
    <n v="5"/>
    <s v="Standard Class"/>
    <s v="SG-20890"/>
    <x v="737"/>
    <x v="1"/>
    <s v="United States"/>
    <x v="392"/>
    <x v="5"/>
    <n v="78501"/>
    <x v="2"/>
    <s v="OFF-ST-10004835"/>
    <x v="1"/>
    <s v="Storage"/>
    <s v="Plastic Stacking Crates &amp; Casters"/>
    <n v="8.9280000000000008"/>
    <n v="2"/>
    <n v="0.2"/>
    <n v="0.66959999999999997"/>
    <n v="8.2584000000000017"/>
  </r>
  <r>
    <n v="4190"/>
    <s v="CA-2013-157714"/>
    <n v="2013"/>
    <x v="182"/>
    <d v="2013-10-02T00:00:00"/>
    <n v="5"/>
    <s v="Second Class"/>
    <s v="CS-12175"/>
    <x v="728"/>
    <x v="1"/>
    <s v="United States"/>
    <x v="393"/>
    <x v="23"/>
    <n v="52240"/>
    <x v="2"/>
    <s v="OFF-PA-10004022"/>
    <x v="1"/>
    <s v="Paper"/>
    <s v="Hammermill Color Copier Paper (28Lb. and 96 Bright)"/>
    <n v="9.99"/>
    <n v="1"/>
    <n v="0"/>
    <n v="4.4954999999999998"/>
    <n v="5.4945000000000004"/>
  </r>
  <r>
    <n v="4191"/>
    <s v="CA-2014-166709"/>
    <n v="2014"/>
    <x v="701"/>
    <d v="2014-11-23T00:00:00"/>
    <n v="5"/>
    <s v="Standard Class"/>
    <s v="HL-15040"/>
    <x v="332"/>
    <x v="0"/>
    <s v="United States"/>
    <x v="46"/>
    <x v="13"/>
    <n v="19711"/>
    <x v="3"/>
    <s v="TEC-CO-10004722"/>
    <x v="2"/>
    <s v="Copiers"/>
    <s v="Canon imageCLASS 2200 Advanced Copier"/>
    <n v="10499.97"/>
    <n v="3"/>
    <n v="0"/>
    <n v="5039.9856"/>
    <n v="5459.9843999999994"/>
  </r>
  <r>
    <n v="4192"/>
    <s v="CA-2012-129392"/>
    <n v="2012"/>
    <x v="951"/>
    <d v="2012-07-08T00:00:00"/>
    <n v="0"/>
    <s v="Same Day"/>
    <s v="DM-13015"/>
    <x v="661"/>
    <x v="0"/>
    <s v="United States"/>
    <x v="12"/>
    <x v="5"/>
    <n v="77070"/>
    <x v="2"/>
    <s v="OFF-PA-10004248"/>
    <x v="1"/>
    <s v="Paper"/>
    <s v="Xerox 1990"/>
    <n v="21.12"/>
    <n v="5"/>
    <n v="0.2"/>
    <n v="6.5999999999999988"/>
    <n v="14.520000000000003"/>
  </r>
  <r>
    <n v="4193"/>
    <s v="CA-2012-150875"/>
    <n v="2012"/>
    <x v="547"/>
    <d v="2012-11-20T00:00:00"/>
    <n v="4"/>
    <s v="Standard Class"/>
    <s v="HK-14890"/>
    <x v="96"/>
    <x v="1"/>
    <s v="United States"/>
    <x v="394"/>
    <x v="45"/>
    <n v="83704"/>
    <x v="1"/>
    <s v="FUR-TA-10000577"/>
    <x v="0"/>
    <s v="Tables"/>
    <s v="Bretford CR4500 Series Slim Rectangular Table"/>
    <n v="696.42"/>
    <n v="2"/>
    <n v="0"/>
    <n v="160.17660000000001"/>
    <n v="536.24339999999995"/>
  </r>
  <r>
    <n v="4194"/>
    <s v="CA-2012-150875"/>
    <n v="2012"/>
    <x v="547"/>
    <d v="2012-11-20T00:00:00"/>
    <n v="4"/>
    <s v="Standard Class"/>
    <s v="HK-14890"/>
    <x v="96"/>
    <x v="1"/>
    <s v="United States"/>
    <x v="394"/>
    <x v="45"/>
    <n v="83704"/>
    <x v="1"/>
    <s v="TEC-PH-10001254"/>
    <x v="2"/>
    <s v="Phones"/>
    <s v="Jabra BIZ 2300 Duo QD Duo Corded Headset"/>
    <n v="304.77600000000001"/>
    <n v="3"/>
    <n v="0.2"/>
    <n v="22.858199999999982"/>
    <n v="281.91780000000006"/>
  </r>
  <r>
    <n v="4195"/>
    <s v="CA-2012-154200"/>
    <n v="2012"/>
    <x v="652"/>
    <d v="2012-06-22T00:00:00"/>
    <n v="4"/>
    <s v="Standard Class"/>
    <s v="BG-11740"/>
    <x v="696"/>
    <x v="0"/>
    <s v="United States"/>
    <x v="70"/>
    <x v="1"/>
    <n v="92105"/>
    <x v="1"/>
    <s v="OFF-AR-10001044"/>
    <x v="1"/>
    <s v="Art"/>
    <s v="BOSTON Ranger #55 Pencil Sharpener, Black"/>
    <n v="51.98"/>
    <n v="2"/>
    <n v="0"/>
    <n v="15.074199999999998"/>
    <n v="36.905799999999999"/>
  </r>
  <r>
    <n v="4196"/>
    <s v="CA-2013-124233"/>
    <n v="2013"/>
    <x v="143"/>
    <d v="2013-04-15T00:00:00"/>
    <n v="6"/>
    <s v="Standard Class"/>
    <s v="CK-12595"/>
    <x v="242"/>
    <x v="0"/>
    <s v="United States"/>
    <x v="1"/>
    <x v="1"/>
    <n v="90032"/>
    <x v="1"/>
    <s v="FUR-FU-10002597"/>
    <x v="0"/>
    <s v="Furnishings"/>
    <s v="C-Line Magnetic Cubicle Keepers, Clear Polypropylene"/>
    <n v="24.700000000000003"/>
    <n v="5"/>
    <n v="0"/>
    <n v="10.374000000000001"/>
    <n v="14.326000000000002"/>
  </r>
  <r>
    <n v="4197"/>
    <s v="US-2012-134271"/>
    <n v="2012"/>
    <x v="24"/>
    <d v="2012-04-23T00:00:00"/>
    <n v="5"/>
    <s v="Second Class"/>
    <s v="RF-19735"/>
    <x v="288"/>
    <x v="0"/>
    <s v="United States"/>
    <x v="20"/>
    <x v="15"/>
    <n v="10024"/>
    <x v="3"/>
    <s v="OFF-LA-10004093"/>
    <x v="1"/>
    <s v="Labels"/>
    <s v="Avery 486"/>
    <n v="21.93"/>
    <n v="3"/>
    <n v="0"/>
    <n v="10.307099999999998"/>
    <n v="11.622900000000001"/>
  </r>
  <r>
    <n v="4198"/>
    <s v="US-2013-161683"/>
    <n v="2013"/>
    <x v="275"/>
    <d v="2013-12-09T00:00:00"/>
    <n v="5"/>
    <s v="Standard Class"/>
    <s v="CJ-12010"/>
    <x v="170"/>
    <x v="0"/>
    <s v="United States"/>
    <x v="10"/>
    <x v="9"/>
    <n v="19134"/>
    <x v="3"/>
    <s v="OFF-AP-10000179"/>
    <x v="1"/>
    <s v="Appliances"/>
    <s v="Honeywell Enviracaire Portable HEPA Air Cleaner for up to 10 x 16 Room"/>
    <n v="394.81600000000003"/>
    <n v="4"/>
    <n v="0.2"/>
    <n v="93.768799999999999"/>
    <n v="301.04720000000003"/>
  </r>
  <r>
    <n v="4199"/>
    <s v="US-2013-161683"/>
    <n v="2013"/>
    <x v="275"/>
    <d v="2013-12-09T00:00:00"/>
    <n v="5"/>
    <s v="Standard Class"/>
    <s v="CJ-12010"/>
    <x v="170"/>
    <x v="0"/>
    <s v="United States"/>
    <x v="10"/>
    <x v="9"/>
    <n v="19134"/>
    <x v="3"/>
    <s v="OFF-BI-10001072"/>
    <x v="1"/>
    <s v="Binders"/>
    <s v="GBC Clear Cover, 8-1/2 x 11, unpunched, 25 covers per pack"/>
    <n v="18.192000000000004"/>
    <n v="4"/>
    <n v="0.7"/>
    <n v="-14.553600000000003"/>
    <n v="32.74560000000001"/>
  </r>
  <r>
    <n v="4200"/>
    <s v="CA-2012-143105"/>
    <n v="2012"/>
    <x v="895"/>
    <d v="2012-12-10T00:00:00"/>
    <n v="0"/>
    <s v="Same Day"/>
    <s v="MA-17560"/>
    <x v="15"/>
    <x v="2"/>
    <s v="United States"/>
    <x v="20"/>
    <x v="15"/>
    <n v="10024"/>
    <x v="3"/>
    <s v="OFF-LA-10004093"/>
    <x v="1"/>
    <s v="Labels"/>
    <s v="Avery 486"/>
    <n v="7.31"/>
    <n v="1"/>
    <n v="0"/>
    <n v="3.4356999999999998"/>
    <n v="3.8742999999999999"/>
  </r>
  <r>
    <n v="4201"/>
    <s v="CA-2012-143105"/>
    <n v="2012"/>
    <x v="895"/>
    <d v="2012-12-10T00:00:00"/>
    <n v="0"/>
    <s v="Same Day"/>
    <s v="MA-17560"/>
    <x v="15"/>
    <x v="2"/>
    <s v="United States"/>
    <x v="20"/>
    <x v="15"/>
    <n v="10024"/>
    <x v="3"/>
    <s v="TEC-CO-10002095"/>
    <x v="2"/>
    <s v="Copiers"/>
    <s v="Hewlett Packard 610 Color Digital Copier / Printer"/>
    <n v="799.98400000000004"/>
    <n v="2"/>
    <n v="0.2"/>
    <n v="249.99499999999998"/>
    <n v="549.98900000000003"/>
  </r>
  <r>
    <n v="4202"/>
    <s v="CA-2012-143105"/>
    <n v="2012"/>
    <x v="895"/>
    <d v="2012-12-10T00:00:00"/>
    <n v="0"/>
    <s v="Same Day"/>
    <s v="MA-17560"/>
    <x v="15"/>
    <x v="2"/>
    <s v="United States"/>
    <x v="20"/>
    <x v="15"/>
    <n v="10024"/>
    <x v="3"/>
    <s v="OFF-PA-10002713"/>
    <x v="1"/>
    <s v="Paper"/>
    <s v="Adams Phone Message Book, 200 Message Capacity, 8 1/16” x 11”"/>
    <n v="41.28"/>
    <n v="6"/>
    <n v="0"/>
    <n v="18.988799999999998"/>
    <n v="22.291200000000003"/>
  </r>
  <r>
    <n v="4203"/>
    <s v="CA-2012-143105"/>
    <n v="2012"/>
    <x v="895"/>
    <d v="2012-12-10T00:00:00"/>
    <n v="0"/>
    <s v="Same Day"/>
    <s v="MA-17560"/>
    <x v="15"/>
    <x v="2"/>
    <s v="United States"/>
    <x v="20"/>
    <x v="15"/>
    <n v="10024"/>
    <x v="3"/>
    <s v="OFF-PA-10002254"/>
    <x v="1"/>
    <s v="Paper"/>
    <s v="Xerox 1883"/>
    <n v="184.66"/>
    <n v="7"/>
    <n v="0"/>
    <n v="84.943599999999989"/>
    <n v="99.716400000000007"/>
  </r>
  <r>
    <n v="4204"/>
    <s v="CA-2011-145387"/>
    <n v="2011"/>
    <x v="656"/>
    <d v="2011-11-02T00:00:00"/>
    <n v="2"/>
    <s v="Second Class"/>
    <s v="AM-10705"/>
    <x v="562"/>
    <x v="0"/>
    <s v="United States"/>
    <x v="395"/>
    <x v="34"/>
    <n v="2920"/>
    <x v="3"/>
    <s v="OFF-AR-10001683"/>
    <x v="1"/>
    <s v="Art"/>
    <s v="Lumber Crayons"/>
    <n v="49.25"/>
    <n v="5"/>
    <n v="0"/>
    <n v="18.715000000000003"/>
    <n v="30.534999999999997"/>
  </r>
  <r>
    <n v="4205"/>
    <s v="CA-2011-145387"/>
    <n v="2011"/>
    <x v="656"/>
    <d v="2011-11-02T00:00:00"/>
    <n v="2"/>
    <s v="Second Class"/>
    <s v="AM-10705"/>
    <x v="562"/>
    <x v="0"/>
    <s v="United States"/>
    <x v="395"/>
    <x v="34"/>
    <n v="2920"/>
    <x v="3"/>
    <s v="OFF-PA-10002195"/>
    <x v="1"/>
    <s v="Paper"/>
    <s v="RSVP Cards &amp; Envelopes, Blank White, 8-1/2&quot; X 11&quot;, 24 Cards/25 Envelopes/Set"/>
    <n v="10.16"/>
    <n v="2"/>
    <n v="0"/>
    <n v="4.7751999999999999"/>
    <n v="5.3848000000000003"/>
  </r>
  <r>
    <n v="4206"/>
    <s v="CA-2011-145387"/>
    <n v="2011"/>
    <x v="656"/>
    <d v="2011-11-02T00:00:00"/>
    <n v="2"/>
    <s v="Second Class"/>
    <s v="AM-10705"/>
    <x v="562"/>
    <x v="0"/>
    <s v="United States"/>
    <x v="395"/>
    <x v="34"/>
    <n v="2920"/>
    <x v="3"/>
    <s v="FUR-FU-10002364"/>
    <x v="0"/>
    <s v="Furnishings"/>
    <s v="Eldon Expressions Wood Desk Accessories, Oak"/>
    <n v="14.76"/>
    <n v="2"/>
    <n v="0"/>
    <n v="4.2803999999999984"/>
    <n v="10.479600000000001"/>
  </r>
  <r>
    <n v="4207"/>
    <s v="CA-2011-145387"/>
    <n v="2011"/>
    <x v="656"/>
    <d v="2011-11-02T00:00:00"/>
    <n v="2"/>
    <s v="Second Class"/>
    <s v="AM-10705"/>
    <x v="562"/>
    <x v="0"/>
    <s v="United States"/>
    <x v="395"/>
    <x v="34"/>
    <n v="2920"/>
    <x v="3"/>
    <s v="OFF-BI-10004001"/>
    <x v="1"/>
    <s v="Binders"/>
    <s v="GBC Recycled VeloBinder Covers"/>
    <n v="34.08"/>
    <n v="2"/>
    <n v="0"/>
    <n v="15.676799999999997"/>
    <n v="18.403200000000002"/>
  </r>
  <r>
    <n v="4208"/>
    <s v="CA-2011-145387"/>
    <n v="2011"/>
    <x v="656"/>
    <d v="2011-11-02T00:00:00"/>
    <n v="2"/>
    <s v="Second Class"/>
    <s v="AM-10705"/>
    <x v="562"/>
    <x v="0"/>
    <s v="United States"/>
    <x v="395"/>
    <x v="34"/>
    <n v="2920"/>
    <x v="3"/>
    <s v="FUR-FU-10000023"/>
    <x v="0"/>
    <s v="Furnishings"/>
    <s v="Eldon Wave Desk Accessories"/>
    <n v="17.669999999999998"/>
    <n v="3"/>
    <n v="0"/>
    <n v="7.7748000000000008"/>
    <n v="9.8951999999999973"/>
  </r>
  <r>
    <n v="4209"/>
    <s v="CA-2011-145387"/>
    <n v="2011"/>
    <x v="656"/>
    <d v="2011-11-02T00:00:00"/>
    <n v="2"/>
    <s v="Second Class"/>
    <s v="AM-10705"/>
    <x v="562"/>
    <x v="0"/>
    <s v="United States"/>
    <x v="395"/>
    <x v="34"/>
    <n v="2920"/>
    <x v="3"/>
    <s v="FUR-CH-10002320"/>
    <x v="0"/>
    <s v="Chairs"/>
    <s v="Hon Pagoda Stacking Chairs"/>
    <n v="1604.9"/>
    <n v="5"/>
    <n v="0"/>
    <n v="481.46999999999991"/>
    <n v="1123.4300000000003"/>
  </r>
  <r>
    <n v="4210"/>
    <s v="CA-2011-145387"/>
    <n v="2011"/>
    <x v="656"/>
    <d v="2011-11-02T00:00:00"/>
    <n v="2"/>
    <s v="Second Class"/>
    <s v="AM-10705"/>
    <x v="562"/>
    <x v="0"/>
    <s v="United States"/>
    <x v="395"/>
    <x v="34"/>
    <n v="2920"/>
    <x v="3"/>
    <s v="FUR-TA-10003238"/>
    <x v="0"/>
    <s v="Tables"/>
    <s v="Chromcraft Bull-Nose Wood 48&quot; x 96&quot; Rectangular Conference Tables"/>
    <n v="385.68599999999998"/>
    <n v="1"/>
    <n v="0.3"/>
    <n v="-60.607800000000026"/>
    <n v="446.29380000000003"/>
  </r>
  <r>
    <n v="4211"/>
    <s v="CA-2014-109715"/>
    <n v="2014"/>
    <x v="34"/>
    <d v="2014-12-15T00:00:00"/>
    <n v="5"/>
    <s v="Standard Class"/>
    <s v="AH-10585"/>
    <x v="738"/>
    <x v="0"/>
    <s v="United States"/>
    <x v="22"/>
    <x v="10"/>
    <n v="60623"/>
    <x v="2"/>
    <s v="OFF-PA-10004965"/>
    <x v="1"/>
    <s v="Paper"/>
    <s v="Xerox 1921"/>
    <n v="15.984000000000002"/>
    <n v="2"/>
    <n v="0.2"/>
    <n v="4.9949999999999992"/>
    <n v="10.989000000000003"/>
  </r>
  <r>
    <n v="4212"/>
    <s v="CA-2011-166457"/>
    <n v="2011"/>
    <x v="952"/>
    <d v="2011-05-09T00:00:00"/>
    <n v="4"/>
    <s v="Second Class"/>
    <s v="PF-19120"/>
    <x v="724"/>
    <x v="0"/>
    <s v="United States"/>
    <x v="102"/>
    <x v="0"/>
    <n v="40475"/>
    <x v="0"/>
    <s v="OFF-PA-10003016"/>
    <x v="1"/>
    <s v="Paper"/>
    <s v="Adams &quot;While You Were Out&quot; Message Pads"/>
    <n v="9.42"/>
    <n v="3"/>
    <n v="0"/>
    <n v="4.238999999999999"/>
    <n v="5.1810000000000009"/>
  </r>
  <r>
    <n v="4213"/>
    <s v="CA-2011-166457"/>
    <n v="2011"/>
    <x v="952"/>
    <d v="2011-05-09T00:00:00"/>
    <n v="4"/>
    <s v="Second Class"/>
    <s v="PF-19120"/>
    <x v="724"/>
    <x v="0"/>
    <s v="United States"/>
    <x v="102"/>
    <x v="0"/>
    <n v="40475"/>
    <x v="0"/>
    <s v="OFF-AR-10003651"/>
    <x v="1"/>
    <s v="Art"/>
    <s v="Newell 350"/>
    <n v="6.56"/>
    <n v="2"/>
    <n v="0"/>
    <n v="1.9023999999999992"/>
    <n v="4.6576000000000004"/>
  </r>
  <r>
    <n v="4214"/>
    <s v="CA-2011-166457"/>
    <n v="2011"/>
    <x v="952"/>
    <d v="2011-05-09T00:00:00"/>
    <n v="4"/>
    <s v="Second Class"/>
    <s v="PF-19120"/>
    <x v="724"/>
    <x v="0"/>
    <s v="United States"/>
    <x v="102"/>
    <x v="0"/>
    <n v="40475"/>
    <x v="0"/>
    <s v="OFF-PA-10001363"/>
    <x v="1"/>
    <s v="Paper"/>
    <s v="Xerox 1933"/>
    <n v="24.56"/>
    <n v="2"/>
    <n v="0"/>
    <n v="11.543199999999999"/>
    <n v="13.0168"/>
  </r>
  <r>
    <n v="4215"/>
    <s v="CA-2013-164637"/>
    <n v="2013"/>
    <x v="758"/>
    <d v="2013-03-09T00:00:00"/>
    <n v="4"/>
    <s v="Standard Class"/>
    <s v="RD-19480"/>
    <x v="502"/>
    <x v="0"/>
    <s v="United States"/>
    <x v="313"/>
    <x v="14"/>
    <n v="46544"/>
    <x v="2"/>
    <s v="OFF-BI-10003876"/>
    <x v="1"/>
    <s v="Binders"/>
    <s v="Green Canvas Binder for 8-1/2&quot; x 14&quot; Sheets"/>
    <n v="128.39999999999998"/>
    <n v="3"/>
    <n v="0"/>
    <n v="64.199999999999989"/>
    <n v="64.199999999999989"/>
  </r>
  <r>
    <n v="4216"/>
    <s v="CA-2011-103590"/>
    <n v="2011"/>
    <x v="953"/>
    <d v="2011-12-04T00:00:00"/>
    <n v="4"/>
    <s v="Standard Class"/>
    <s v="JL-15505"/>
    <x v="145"/>
    <x v="0"/>
    <s v="United States"/>
    <x v="145"/>
    <x v="15"/>
    <n v="10550"/>
    <x v="3"/>
    <s v="OFF-EN-10004007"/>
    <x v="1"/>
    <s v="Envelopes"/>
    <s v="Park Ridge Embossed Executive Business Envelopes"/>
    <n v="62.28"/>
    <n v="4"/>
    <n v="0"/>
    <n v="29.271599999999999"/>
    <n v="33.008400000000002"/>
  </r>
  <r>
    <n v="4217"/>
    <s v="CA-2012-111234"/>
    <n v="2012"/>
    <x v="954"/>
    <d v="2012-02-22T00:00:00"/>
    <n v="4"/>
    <s v="Standard Class"/>
    <s v="AB-10600"/>
    <x v="448"/>
    <x v="1"/>
    <s v="United States"/>
    <x v="1"/>
    <x v="1"/>
    <n v="90004"/>
    <x v="1"/>
    <s v="OFF-LA-10002271"/>
    <x v="1"/>
    <s v="Labels"/>
    <s v="Smead Alpha-Z Color-Coded Second Alphabetical Labels and Starter Set"/>
    <n v="9.24"/>
    <n v="3"/>
    <n v="0"/>
    <n v="4.4352"/>
    <n v="4.8048000000000002"/>
  </r>
  <r>
    <n v="4218"/>
    <s v="CA-2014-149881"/>
    <n v="2014"/>
    <x v="719"/>
    <d v="2014-04-04T00:00:00"/>
    <n v="2"/>
    <s v="First Class"/>
    <s v="NC-18535"/>
    <x v="714"/>
    <x v="1"/>
    <s v="United States"/>
    <x v="8"/>
    <x v="1"/>
    <n v="94110"/>
    <x v="1"/>
    <s v="FUR-BO-10003894"/>
    <x v="0"/>
    <s v="Bookcases"/>
    <s v="Safco Value Mate Steel Bookcase, Baked Enamel Finish on Steel, Black"/>
    <n v="482.66399999999999"/>
    <n v="8"/>
    <n v="0.15"/>
    <n v="85.175999999999974"/>
    <n v="397.488"/>
  </r>
  <r>
    <n v="4219"/>
    <s v="CA-2014-149881"/>
    <n v="2014"/>
    <x v="719"/>
    <d v="2014-04-04T00:00:00"/>
    <n v="2"/>
    <s v="First Class"/>
    <s v="NC-18535"/>
    <x v="714"/>
    <x v="1"/>
    <s v="United States"/>
    <x v="8"/>
    <x v="1"/>
    <n v="94110"/>
    <x v="1"/>
    <s v="TEC-MA-10000418"/>
    <x v="2"/>
    <s v="Machines"/>
    <s v="Cubify CubeX 3D Printer Double Head Print"/>
    <n v="4799.9839999999995"/>
    <n v="2"/>
    <n v="0.2"/>
    <n v="359.99879999999962"/>
    <n v="4439.9852000000001"/>
  </r>
  <r>
    <n v="4220"/>
    <s v="CA-2014-134565"/>
    <n v="2014"/>
    <x v="532"/>
    <d v="2014-06-14T00:00:00"/>
    <n v="2"/>
    <s v="Second Class"/>
    <s v="TB-21400"/>
    <x v="483"/>
    <x v="0"/>
    <s v="United States"/>
    <x v="4"/>
    <x v="4"/>
    <n v="98103"/>
    <x v="1"/>
    <s v="OFF-PA-10004243"/>
    <x v="1"/>
    <s v="Paper"/>
    <s v="Xerox 1939"/>
    <n v="37.94"/>
    <n v="2"/>
    <n v="0"/>
    <n v="18.211199999999998"/>
    <n v="19.7288"/>
  </r>
  <r>
    <n v="4221"/>
    <s v="CA-2014-134565"/>
    <n v="2014"/>
    <x v="532"/>
    <d v="2014-06-14T00:00:00"/>
    <n v="2"/>
    <s v="Second Class"/>
    <s v="TB-21400"/>
    <x v="483"/>
    <x v="0"/>
    <s v="United States"/>
    <x v="4"/>
    <x v="4"/>
    <n v="98103"/>
    <x v="1"/>
    <s v="OFF-BI-10001759"/>
    <x v="1"/>
    <s v="Binders"/>
    <s v="Acco Pressboard Covers with Storage Hooks, 14 7/8&quot; x 11&quot;, Dark Blue"/>
    <n v="18.288"/>
    <n v="6"/>
    <n v="0.2"/>
    <n v="6.6293999999999995"/>
    <n v="11.6586"/>
  </r>
  <r>
    <n v="4222"/>
    <s v="CA-2014-134565"/>
    <n v="2014"/>
    <x v="532"/>
    <d v="2014-06-14T00:00:00"/>
    <n v="2"/>
    <s v="Second Class"/>
    <s v="TB-21400"/>
    <x v="483"/>
    <x v="0"/>
    <s v="United States"/>
    <x v="4"/>
    <x v="4"/>
    <n v="98103"/>
    <x v="1"/>
    <s v="TEC-MA-10001570"/>
    <x v="2"/>
    <s v="Machines"/>
    <s v="Cisco Desktop Collaboration Experience DX650 IP Video Phone"/>
    <n v="385.80000000000007"/>
    <n v="5"/>
    <n v="0.2"/>
    <n v="130.20749999999998"/>
    <n v="255.59250000000009"/>
  </r>
  <r>
    <n v="4223"/>
    <s v="CA-2014-134565"/>
    <n v="2014"/>
    <x v="532"/>
    <d v="2014-06-14T00:00:00"/>
    <n v="2"/>
    <s v="Second Class"/>
    <s v="TB-21400"/>
    <x v="483"/>
    <x v="0"/>
    <s v="United States"/>
    <x v="4"/>
    <x v="4"/>
    <n v="98103"/>
    <x v="1"/>
    <s v="OFF-ST-10004804"/>
    <x v="1"/>
    <s v="Storage"/>
    <s v="Belkin 19&quot; Vented Equipment Shelf, Black"/>
    <n v="102.96"/>
    <n v="2"/>
    <n v="0"/>
    <n v="1.0296000000000021"/>
    <n v="101.93039999999999"/>
  </r>
  <r>
    <n v="4224"/>
    <s v="CA-2014-134565"/>
    <n v="2014"/>
    <x v="532"/>
    <d v="2014-06-14T00:00:00"/>
    <n v="2"/>
    <s v="Second Class"/>
    <s v="TB-21400"/>
    <x v="483"/>
    <x v="0"/>
    <s v="United States"/>
    <x v="4"/>
    <x v="4"/>
    <n v="98103"/>
    <x v="1"/>
    <s v="FUR-BO-10001519"/>
    <x v="0"/>
    <s v="Bookcases"/>
    <s v="O'Sullivan 3-Shelf Heavy-Duty Bookcases"/>
    <n v="174.42000000000002"/>
    <n v="3"/>
    <n v="0"/>
    <n v="41.860800000000005"/>
    <n v="132.5592"/>
  </r>
  <r>
    <n v="4225"/>
    <s v="CA-2013-108644"/>
    <n v="2013"/>
    <x v="955"/>
    <d v="2013-10-04T00:00:00"/>
    <n v="3"/>
    <s v="First Class"/>
    <s v="SJ-20215"/>
    <x v="695"/>
    <x v="0"/>
    <s v="United States"/>
    <x v="94"/>
    <x v="10"/>
    <n v="62301"/>
    <x v="2"/>
    <s v="OFF-BI-10000343"/>
    <x v="1"/>
    <s v="Binders"/>
    <s v="Pressboard Covers with Storage Hooks, 9 1/2&quot; x 11&quot;, Light Blue"/>
    <n v="1.9639999999999995"/>
    <n v="2"/>
    <n v="0.8"/>
    <n v="-3.2406000000000006"/>
    <n v="5.2046000000000001"/>
  </r>
  <r>
    <n v="4226"/>
    <s v="US-2011-102631"/>
    <n v="2011"/>
    <x v="736"/>
    <d v="2011-12-17T00:00:00"/>
    <n v="4"/>
    <s v="Standard Class"/>
    <s v="EB-13840"/>
    <x v="225"/>
    <x v="1"/>
    <s v="United States"/>
    <x v="22"/>
    <x v="10"/>
    <n v="60623"/>
    <x v="2"/>
    <s v="FUR-FU-10003930"/>
    <x v="0"/>
    <s v="Furnishings"/>
    <s v="Howard Miller 12-3/4 Diameter Accuwave DS  Wall Clock"/>
    <n v="94.427999999999997"/>
    <n v="3"/>
    <n v="0.6"/>
    <n v="-42.492599999999982"/>
    <n v="136.92059999999998"/>
  </r>
  <r>
    <n v="4227"/>
    <s v="CA-2014-120327"/>
    <n v="2014"/>
    <x v="343"/>
    <d v="2014-11-17T00:00:00"/>
    <n v="5"/>
    <s v="Standard Class"/>
    <s v="WB-21850"/>
    <x v="576"/>
    <x v="0"/>
    <s v="United States"/>
    <x v="37"/>
    <x v="23"/>
    <n v="50322"/>
    <x v="2"/>
    <s v="OFF-FA-10004854"/>
    <x v="1"/>
    <s v="Fasteners"/>
    <s v="Vinyl Coated Wire Paper Clips in Organizer Box, 800/Box"/>
    <n v="45.92"/>
    <n v="4"/>
    <n v="0"/>
    <n v="21.5824"/>
    <n v="24.337600000000002"/>
  </r>
  <r>
    <n v="4228"/>
    <s v="CA-2012-154970"/>
    <n v="2012"/>
    <x v="956"/>
    <d v="2012-01-10T00:00:00"/>
    <n v="5"/>
    <s v="Standard Class"/>
    <s v="SR-20740"/>
    <x v="256"/>
    <x v="2"/>
    <s v="United States"/>
    <x v="4"/>
    <x v="4"/>
    <n v="98103"/>
    <x v="1"/>
    <s v="FUR-CH-10003396"/>
    <x v="0"/>
    <s v="Chairs"/>
    <s v="Global Deluxe Steno Chair"/>
    <n v="61.584000000000003"/>
    <n v="1"/>
    <n v="0.2"/>
    <n v="-6.9282000000000039"/>
    <n v="68.512200000000007"/>
  </r>
  <r>
    <n v="4229"/>
    <s v="CA-2013-113803"/>
    <n v="2013"/>
    <x v="830"/>
    <d v="2013-03-27T00:00:00"/>
    <n v="2"/>
    <s v="First Class"/>
    <s v="VG-21805"/>
    <x v="500"/>
    <x v="1"/>
    <s v="United States"/>
    <x v="102"/>
    <x v="14"/>
    <n v="47374"/>
    <x v="2"/>
    <s v="OFF-PA-10001994"/>
    <x v="1"/>
    <s v="Paper"/>
    <s v="Ink Jet Note and Greeting Cards, 8-1/2&quot; x 5-1/2&quot; Card Size"/>
    <n v="22.48"/>
    <n v="1"/>
    <n v="0"/>
    <n v="10.3408"/>
    <n v="12.139200000000001"/>
  </r>
  <r>
    <n v="4230"/>
    <s v="CA-2014-100223"/>
    <n v="2014"/>
    <x v="957"/>
    <d v="2014-07-11T00:00:00"/>
    <n v="5"/>
    <s v="Standard Class"/>
    <s v="LS-16945"/>
    <x v="322"/>
    <x v="1"/>
    <s v="United States"/>
    <x v="61"/>
    <x v="5"/>
    <n v="75220"/>
    <x v="2"/>
    <s v="FUR-FU-10003601"/>
    <x v="0"/>
    <s v="Furnishings"/>
    <s v="Deflect-o RollaMat Studded, Beveled Mat for Medium Pile Carpeting"/>
    <n v="332.02800000000002"/>
    <n v="9"/>
    <n v="0.6"/>
    <n v="-348.62940000000003"/>
    <n v="680.65740000000005"/>
  </r>
  <r>
    <n v="4231"/>
    <s v="CA-2014-100223"/>
    <n v="2014"/>
    <x v="957"/>
    <d v="2014-07-11T00:00:00"/>
    <n v="5"/>
    <s v="Standard Class"/>
    <s v="LS-16945"/>
    <x v="322"/>
    <x v="1"/>
    <s v="United States"/>
    <x v="61"/>
    <x v="5"/>
    <n v="75220"/>
    <x v="2"/>
    <s v="OFF-BI-10003429"/>
    <x v="1"/>
    <s v="Binders"/>
    <s v="Cardinal HOLDit! Binder Insert Strips,Extra Strips"/>
    <n v="11.393999999999998"/>
    <n v="9"/>
    <n v="0.8"/>
    <n v="-17.660699999999999"/>
    <n v="29.054699999999997"/>
  </r>
  <r>
    <n v="4232"/>
    <s v="CA-2014-100223"/>
    <n v="2014"/>
    <x v="957"/>
    <d v="2014-07-11T00:00:00"/>
    <n v="5"/>
    <s v="Standard Class"/>
    <s v="LS-16945"/>
    <x v="322"/>
    <x v="1"/>
    <s v="United States"/>
    <x v="61"/>
    <x v="5"/>
    <n v="75220"/>
    <x v="2"/>
    <s v="OFF-PA-10000232"/>
    <x v="1"/>
    <s v="Paper"/>
    <s v="Xerox 1975"/>
    <n v="15.552000000000003"/>
    <n v="3"/>
    <n v="0.2"/>
    <n v="5.6375999999999999"/>
    <n v="9.9144000000000041"/>
  </r>
  <r>
    <n v="4233"/>
    <s v="CA-2014-100223"/>
    <n v="2014"/>
    <x v="957"/>
    <d v="2014-07-11T00:00:00"/>
    <n v="5"/>
    <s v="Standard Class"/>
    <s v="LS-16945"/>
    <x v="322"/>
    <x v="1"/>
    <s v="United States"/>
    <x v="61"/>
    <x v="5"/>
    <n v="75220"/>
    <x v="2"/>
    <s v="OFF-PA-10002195"/>
    <x v="1"/>
    <s v="Paper"/>
    <s v="Xerox 1966"/>
    <n v="31.104000000000006"/>
    <n v="6"/>
    <n v="0.2"/>
    <n v="11.2752"/>
    <n v="19.828800000000008"/>
  </r>
  <r>
    <n v="4234"/>
    <s v="CA-2014-100223"/>
    <n v="2014"/>
    <x v="957"/>
    <d v="2014-07-11T00:00:00"/>
    <n v="5"/>
    <s v="Standard Class"/>
    <s v="LS-16945"/>
    <x v="322"/>
    <x v="1"/>
    <s v="United States"/>
    <x v="61"/>
    <x v="5"/>
    <n v="75220"/>
    <x v="2"/>
    <s v="OFF-BI-10004492"/>
    <x v="1"/>
    <s v="Binders"/>
    <s v="Tuf-Vin Binders"/>
    <n v="6.3159999999999981"/>
    <n v="1"/>
    <n v="0.8"/>
    <n v="-10.421400000000002"/>
    <n v="16.737400000000001"/>
  </r>
  <r>
    <n v="4235"/>
    <s v="CA-2011-168823"/>
    <n v="2011"/>
    <x v="158"/>
    <d v="2011-09-24T00:00:00"/>
    <n v="3"/>
    <s v="First Class"/>
    <s v="MA-17560"/>
    <x v="15"/>
    <x v="2"/>
    <s v="United States"/>
    <x v="10"/>
    <x v="9"/>
    <n v="19143"/>
    <x v="3"/>
    <s v="OFF-PA-10004000"/>
    <x v="1"/>
    <s v="Paper"/>
    <s v="While You Were Out Pads, 50 per Pad, 4 x 5 1/4, Green Cycle"/>
    <n v="11.352000000000002"/>
    <n v="3"/>
    <n v="0.2"/>
    <n v="4.1151"/>
    <n v="7.2369000000000021"/>
  </r>
  <r>
    <n v="4236"/>
    <s v="CA-2011-168823"/>
    <n v="2011"/>
    <x v="158"/>
    <d v="2011-09-24T00:00:00"/>
    <n v="3"/>
    <s v="First Class"/>
    <s v="MA-17560"/>
    <x v="15"/>
    <x v="2"/>
    <s v="United States"/>
    <x v="10"/>
    <x v="9"/>
    <n v="19143"/>
    <x v="3"/>
    <s v="OFF-LA-10004425"/>
    <x v="1"/>
    <s v="Labels"/>
    <s v="Staples"/>
    <n v="20.808000000000003"/>
    <n v="9"/>
    <n v="0.2"/>
    <n v="7.0226999999999995"/>
    <n v="13.785300000000003"/>
  </r>
  <r>
    <n v="4237"/>
    <s v="CA-2013-162404"/>
    <n v="2013"/>
    <x v="310"/>
    <d v="2013-07-28T00:00:00"/>
    <n v="4"/>
    <s v="Standard Class"/>
    <s v="NF-18475"/>
    <x v="739"/>
    <x v="2"/>
    <s v="United States"/>
    <x v="179"/>
    <x v="10"/>
    <n v="61107"/>
    <x v="2"/>
    <s v="OFF-BI-10000948"/>
    <x v="1"/>
    <s v="Binders"/>
    <s v="GBC Laser Imprintable Binding System Covers, Desert Sand"/>
    <n v="11.415999999999997"/>
    <n v="4"/>
    <n v="0.8"/>
    <n v="-18.836400000000005"/>
    <n v="30.252400000000002"/>
  </r>
  <r>
    <n v="4238"/>
    <s v="CA-2014-104024"/>
    <n v="2014"/>
    <x v="635"/>
    <d v="2014-09-04T00:00:00"/>
    <n v="5"/>
    <s v="Second Class"/>
    <s v="MD-17860"/>
    <x v="550"/>
    <x v="1"/>
    <s v="United States"/>
    <x v="10"/>
    <x v="9"/>
    <n v="19134"/>
    <x v="3"/>
    <s v="OFF-AR-10001972"/>
    <x v="1"/>
    <s v="Art"/>
    <s v="Newell 323"/>
    <n v="9.4080000000000013"/>
    <n v="7"/>
    <n v="0.2"/>
    <n v="0.70560000000000045"/>
    <n v="8.7024000000000008"/>
  </r>
  <r>
    <n v="4239"/>
    <s v="CA-2014-147144"/>
    <n v="2014"/>
    <x v="606"/>
    <d v="2014-03-29T00:00:00"/>
    <n v="2"/>
    <s v="First Class"/>
    <s v="MZ-17335"/>
    <x v="595"/>
    <x v="2"/>
    <s v="United States"/>
    <x v="4"/>
    <x v="4"/>
    <n v="98105"/>
    <x v="1"/>
    <s v="OFF-AR-10004587"/>
    <x v="1"/>
    <s v="Art"/>
    <s v="Boston 1827 Commercial Additional Cutter, Drive Gear &amp; Gear Rack for 1606"/>
    <n v="19.829999999999998"/>
    <n v="1"/>
    <n v="0"/>
    <n v="5.9489999999999981"/>
    <n v="13.881"/>
  </r>
  <r>
    <n v="4240"/>
    <s v="CA-2014-158673"/>
    <n v="2014"/>
    <x v="614"/>
    <d v="2015-01-05T00:00:00"/>
    <n v="6"/>
    <s v="Standard Class"/>
    <s v="KB-16600"/>
    <x v="33"/>
    <x v="1"/>
    <s v="United States"/>
    <x v="354"/>
    <x v="12"/>
    <n v="49505"/>
    <x v="2"/>
    <s v="OFF-PA-10000994"/>
    <x v="1"/>
    <s v="Paper"/>
    <s v="Xerox 1915"/>
    <n v="209.7"/>
    <n v="2"/>
    <n v="0"/>
    <n v="100.65599999999999"/>
    <n v="109.044"/>
  </r>
  <r>
    <n v="4241"/>
    <s v="CA-2011-133704"/>
    <n v="2011"/>
    <x v="59"/>
    <d v="2011-09-26T00:00:00"/>
    <n v="6"/>
    <s v="Standard Class"/>
    <s v="MA-17995"/>
    <x v="671"/>
    <x v="2"/>
    <s v="United States"/>
    <x v="1"/>
    <x v="1"/>
    <n v="90004"/>
    <x v="1"/>
    <s v="OFF-AP-10001366"/>
    <x v="1"/>
    <s v="Appliances"/>
    <s v="Staples"/>
    <n v="43.92"/>
    <n v="4"/>
    <n v="0"/>
    <n v="11.858400000000003"/>
    <n v="32.061599999999999"/>
  </r>
  <r>
    <n v="4242"/>
    <s v="CA-2011-133704"/>
    <n v="2011"/>
    <x v="59"/>
    <d v="2011-09-26T00:00:00"/>
    <n v="6"/>
    <s v="Standard Class"/>
    <s v="MA-17995"/>
    <x v="671"/>
    <x v="2"/>
    <s v="United States"/>
    <x v="1"/>
    <x v="1"/>
    <n v="90004"/>
    <x v="1"/>
    <s v="OFF-BI-10001636"/>
    <x v="1"/>
    <s v="Binders"/>
    <s v="Ibico Plastic and Wire Spiral Binding Combs"/>
    <n v="20.231999999999999"/>
    <n v="3"/>
    <n v="0.2"/>
    <n v="6.5753999999999984"/>
    <n v="13.656600000000001"/>
  </r>
  <r>
    <n v="4243"/>
    <s v="CA-2013-159142"/>
    <n v="2013"/>
    <x v="958"/>
    <d v="2013-04-06T00:00:00"/>
    <n v="1"/>
    <s v="First Class"/>
    <s v="ME-17320"/>
    <x v="467"/>
    <x v="2"/>
    <s v="United States"/>
    <x v="24"/>
    <x v="17"/>
    <n v="22153"/>
    <x v="0"/>
    <s v="TEC-PH-10001448"/>
    <x v="2"/>
    <s v="Phones"/>
    <s v="Anker Astro 15000mAh USB Portable Charger"/>
    <n v="149.97"/>
    <n v="3"/>
    <n v="0"/>
    <n v="5.9987999999999815"/>
    <n v="143.97120000000001"/>
  </r>
  <r>
    <n v="4244"/>
    <s v="CA-2013-159142"/>
    <n v="2013"/>
    <x v="958"/>
    <d v="2013-04-06T00:00:00"/>
    <n v="1"/>
    <s v="First Class"/>
    <s v="ME-17320"/>
    <x v="467"/>
    <x v="2"/>
    <s v="United States"/>
    <x v="24"/>
    <x v="17"/>
    <n v="22153"/>
    <x v="0"/>
    <s v="OFF-PA-10001776"/>
    <x v="1"/>
    <s v="Paper"/>
    <s v="Wirebound Message Books, Four 2 3/4&quot; x 5&quot; Forms per Page, 600 Sets per Book"/>
    <n v="27.81"/>
    <n v="3"/>
    <n v="0"/>
    <n v="13.070699999999999"/>
    <n v="14.7393"/>
  </r>
  <r>
    <n v="4245"/>
    <s v="CA-2011-138436"/>
    <n v="2011"/>
    <x v="959"/>
    <d v="2011-03-30T00:00:00"/>
    <n v="4"/>
    <s v="Standard Class"/>
    <s v="JD-15895"/>
    <x v="63"/>
    <x v="1"/>
    <s v="United States"/>
    <x v="1"/>
    <x v="1"/>
    <n v="90036"/>
    <x v="1"/>
    <s v="TEC-AC-10002323"/>
    <x v="2"/>
    <s v="Accessories"/>
    <s v="SanDisk Ultra 32 GB MicroSDHC Class 10 Memory Card"/>
    <n v="66.300000000000011"/>
    <n v="3"/>
    <n v="0"/>
    <n v="8.6190000000000033"/>
    <n v="57.681000000000012"/>
  </r>
  <r>
    <n v="4246"/>
    <s v="CA-2014-117702"/>
    <n v="2014"/>
    <x v="354"/>
    <d v="2014-12-05T00:00:00"/>
    <n v="6"/>
    <s v="Standard Class"/>
    <s v="LS-16975"/>
    <x v="60"/>
    <x v="2"/>
    <s v="United States"/>
    <x v="248"/>
    <x v="39"/>
    <n v="21215"/>
    <x v="3"/>
    <s v="OFF-AR-10004582"/>
    <x v="1"/>
    <s v="Art"/>
    <s v="BIC Brite Liner Grip Highlighters"/>
    <n v="1.64"/>
    <n v="1"/>
    <n v="0"/>
    <n v="0.73799999999999988"/>
    <n v="0.90200000000000002"/>
  </r>
  <r>
    <n v="4247"/>
    <s v="CA-2014-117702"/>
    <n v="2014"/>
    <x v="354"/>
    <d v="2014-12-05T00:00:00"/>
    <n v="6"/>
    <s v="Standard Class"/>
    <s v="LS-16975"/>
    <x v="60"/>
    <x v="2"/>
    <s v="United States"/>
    <x v="248"/>
    <x v="39"/>
    <n v="21215"/>
    <x v="3"/>
    <s v="FUR-FU-10000576"/>
    <x v="0"/>
    <s v="Furnishings"/>
    <s v="Luxo Professional Fluorescent Magnifier Lamp with Clamp-Mount Base"/>
    <n v="1049.2"/>
    <n v="5"/>
    <n v="0"/>
    <n v="272.79200000000003"/>
    <n v="776.40800000000002"/>
  </r>
  <r>
    <n v="4248"/>
    <s v="CA-2014-117702"/>
    <n v="2014"/>
    <x v="354"/>
    <d v="2014-12-05T00:00:00"/>
    <n v="6"/>
    <s v="Standard Class"/>
    <s v="LS-16975"/>
    <x v="60"/>
    <x v="2"/>
    <s v="United States"/>
    <x v="248"/>
    <x v="39"/>
    <n v="21215"/>
    <x v="3"/>
    <s v="FUR-FU-10004270"/>
    <x v="0"/>
    <s v="Furnishings"/>
    <s v="Eldon Image Series Desk Accessories, Burgundy"/>
    <n v="20.9"/>
    <n v="5"/>
    <n v="0"/>
    <n v="7.5239999999999991"/>
    <n v="13.375999999999999"/>
  </r>
  <r>
    <n v="4249"/>
    <s v="CA-2013-157336"/>
    <n v="2013"/>
    <x v="49"/>
    <d v="2013-12-06T00:00:00"/>
    <n v="4"/>
    <s v="Second Class"/>
    <s v="SJ-20500"/>
    <x v="81"/>
    <x v="0"/>
    <s v="United States"/>
    <x v="54"/>
    <x v="29"/>
    <n v="6824"/>
    <x v="3"/>
    <s v="OFF-BI-10004236"/>
    <x v="1"/>
    <s v="Binders"/>
    <s v="XtraLife ClearVue Slant-D Ring Binder, White, 3&quot;"/>
    <n v="88.08"/>
    <n v="6"/>
    <n v="0"/>
    <n v="40.516799999999996"/>
    <n v="47.563200000000002"/>
  </r>
  <r>
    <n v="4250"/>
    <s v="CA-2013-157336"/>
    <n v="2013"/>
    <x v="49"/>
    <d v="2013-12-06T00:00:00"/>
    <n v="4"/>
    <s v="Second Class"/>
    <s v="SJ-20500"/>
    <x v="81"/>
    <x v="0"/>
    <s v="United States"/>
    <x v="54"/>
    <x v="29"/>
    <n v="6824"/>
    <x v="3"/>
    <s v="FUR-CH-10004997"/>
    <x v="0"/>
    <s v="Chairs"/>
    <s v="Hon Every-Day Series Multi-Task Chairs"/>
    <n v="751.92"/>
    <n v="4"/>
    <n v="0"/>
    <n v="150.38400000000001"/>
    <n v="601.53599999999994"/>
  </r>
  <r>
    <n v="4251"/>
    <s v="CA-2011-168130"/>
    <n v="2011"/>
    <x v="111"/>
    <d v="2011-09-19T00:00:00"/>
    <n v="0"/>
    <s v="Same Day"/>
    <s v="BS-11365"/>
    <x v="740"/>
    <x v="1"/>
    <s v="United States"/>
    <x v="20"/>
    <x v="15"/>
    <n v="10011"/>
    <x v="3"/>
    <s v="FUR-CH-10000988"/>
    <x v="0"/>
    <s v="Chairs"/>
    <s v="Hon Olson Stacker Stools"/>
    <n v="887.10299999999995"/>
    <n v="7"/>
    <n v="0.1"/>
    <n v="177.42059999999998"/>
    <n v="709.68239999999992"/>
  </r>
  <r>
    <n v="4252"/>
    <s v="CA-2012-155068"/>
    <n v="2012"/>
    <x v="924"/>
    <d v="2012-10-23T00:00:00"/>
    <n v="0"/>
    <s v="Same Day"/>
    <s v="RA-19285"/>
    <x v="267"/>
    <x v="0"/>
    <s v="United States"/>
    <x v="121"/>
    <x v="2"/>
    <n v="33801"/>
    <x v="0"/>
    <s v="TEC-PH-10004897"/>
    <x v="2"/>
    <s v="Phones"/>
    <s v="Mediabridge Sport Armband iPhone 5s"/>
    <n v="55.944000000000003"/>
    <n v="7"/>
    <n v="0.2"/>
    <n v="-13.286700000000002"/>
    <n v="69.230699999999999"/>
  </r>
  <r>
    <n v="4253"/>
    <s v="CA-2012-155068"/>
    <n v="2012"/>
    <x v="924"/>
    <d v="2012-10-23T00:00:00"/>
    <n v="0"/>
    <s v="Same Day"/>
    <s v="RA-19285"/>
    <x v="267"/>
    <x v="0"/>
    <s v="United States"/>
    <x v="121"/>
    <x v="2"/>
    <n v="33801"/>
    <x v="0"/>
    <s v="OFF-AR-10002656"/>
    <x v="1"/>
    <s v="Art"/>
    <s v="Sanford Liquid Accent Highlighters"/>
    <n v="10.688000000000001"/>
    <n v="2"/>
    <n v="0.2"/>
    <n v="2.271199999999999"/>
    <n v="8.4168000000000021"/>
  </r>
  <r>
    <n v="4254"/>
    <s v="CA-2012-155068"/>
    <n v="2012"/>
    <x v="924"/>
    <d v="2012-10-23T00:00:00"/>
    <n v="0"/>
    <s v="Same Day"/>
    <s v="RA-19285"/>
    <x v="267"/>
    <x v="0"/>
    <s v="United States"/>
    <x v="121"/>
    <x v="2"/>
    <n v="33801"/>
    <x v="0"/>
    <s v="TEC-PH-10004924"/>
    <x v="2"/>
    <s v="Phones"/>
    <s v="SKILCRAFT Telephone Shoulder Rest, 2&quot; x 6.5&quot; x 2.5&quot;, Black"/>
    <n v="11.824"/>
    <n v="2"/>
    <n v="0.2"/>
    <n v="1.0346000000000006"/>
    <n v="10.789399999999999"/>
  </r>
  <r>
    <n v="4255"/>
    <s v="CA-2014-163160"/>
    <n v="2014"/>
    <x v="119"/>
    <d v="2014-10-17T00:00:00"/>
    <n v="3"/>
    <s v="First Class"/>
    <s v="TS-21610"/>
    <x v="59"/>
    <x v="0"/>
    <s v="United States"/>
    <x v="210"/>
    <x v="10"/>
    <n v="61032"/>
    <x v="2"/>
    <s v="OFF-PA-10003127"/>
    <x v="1"/>
    <s v="Paper"/>
    <s v="Staples"/>
    <n v="63.311999999999998"/>
    <n v="3"/>
    <n v="0.2"/>
    <n v="20.576399999999996"/>
    <n v="42.735600000000005"/>
  </r>
  <r>
    <n v="4256"/>
    <s v="CA-2014-163160"/>
    <n v="2014"/>
    <x v="119"/>
    <d v="2014-10-17T00:00:00"/>
    <n v="3"/>
    <s v="First Class"/>
    <s v="TS-21610"/>
    <x v="59"/>
    <x v="0"/>
    <s v="United States"/>
    <x v="210"/>
    <x v="10"/>
    <n v="61032"/>
    <x v="2"/>
    <s v="OFF-BI-10000778"/>
    <x v="1"/>
    <s v="Binders"/>
    <s v="GBC VeloBinder Electric Binding Machine"/>
    <n v="96.783999999999978"/>
    <n v="4"/>
    <n v="0.8"/>
    <n v="-145.17600000000002"/>
    <n v="241.95999999999998"/>
  </r>
  <r>
    <n v="4257"/>
    <s v="CA-2014-163160"/>
    <n v="2014"/>
    <x v="119"/>
    <d v="2014-10-17T00:00:00"/>
    <n v="3"/>
    <s v="First Class"/>
    <s v="TS-21610"/>
    <x v="59"/>
    <x v="0"/>
    <s v="United States"/>
    <x v="210"/>
    <x v="10"/>
    <n v="61032"/>
    <x v="2"/>
    <s v="FUR-FU-10001424"/>
    <x v="0"/>
    <s v="Furnishings"/>
    <s v="Dax Clear Box Frame"/>
    <n v="10.476000000000001"/>
    <n v="3"/>
    <n v="0.6"/>
    <n v="-6.8094000000000037"/>
    <n v="17.285400000000003"/>
  </r>
  <r>
    <n v="4258"/>
    <s v="CA-2012-101924"/>
    <n v="2012"/>
    <x v="406"/>
    <d v="2012-09-09T00:00:00"/>
    <n v="5"/>
    <s v="Standard Class"/>
    <s v="KB-16585"/>
    <x v="10"/>
    <x v="1"/>
    <s v="United States"/>
    <x v="261"/>
    <x v="21"/>
    <n v="97504"/>
    <x v="1"/>
    <s v="OFF-BI-10000962"/>
    <x v="1"/>
    <s v="Binders"/>
    <s v="Acco Flexible ACCOHIDE Square Ring Data Binder, Dark Blue, 11 1/2&quot; X 14&quot; 7/8&quot;"/>
    <n v="9.7620000000000005"/>
    <n v="2"/>
    <n v="0.7"/>
    <n v="-6.833400000000001"/>
    <n v="16.595400000000001"/>
  </r>
  <r>
    <n v="4259"/>
    <s v="CA-2013-124793"/>
    <n v="2013"/>
    <x v="560"/>
    <d v="2013-03-17T00:00:00"/>
    <n v="2"/>
    <s v="First Class"/>
    <s v="MM-18280"/>
    <x v="152"/>
    <x v="1"/>
    <s v="United States"/>
    <x v="4"/>
    <x v="4"/>
    <n v="98103"/>
    <x v="1"/>
    <s v="FUR-CH-10002880"/>
    <x v="0"/>
    <s v="Chairs"/>
    <s v="Global High-Back Leather Tilter, Burgundy"/>
    <n v="196.78399999999999"/>
    <n v="2"/>
    <n v="0.2"/>
    <n v="-22.138200000000012"/>
    <n v="218.9222"/>
  </r>
  <r>
    <n v="4260"/>
    <s v="CA-2014-118367"/>
    <n v="2014"/>
    <x v="960"/>
    <d v="2014-11-03T00:00:00"/>
    <n v="5"/>
    <s v="Second Class"/>
    <s v="LO-17170"/>
    <x v="628"/>
    <x v="1"/>
    <s v="United States"/>
    <x v="20"/>
    <x v="15"/>
    <n v="10035"/>
    <x v="3"/>
    <s v="OFF-EN-10004386"/>
    <x v="1"/>
    <s v="Envelopes"/>
    <s v="Recycled Interoffice Envelopes with String and Button Closure, 10 x 13"/>
    <n v="47.98"/>
    <n v="2"/>
    <n v="0"/>
    <n v="23.99"/>
    <n v="23.99"/>
  </r>
  <r>
    <n v="4261"/>
    <s v="CA-2014-164819"/>
    <n v="2014"/>
    <x v="453"/>
    <d v="2014-10-20T00:00:00"/>
    <n v="4"/>
    <s v="Second Class"/>
    <s v="RS-19420"/>
    <x v="602"/>
    <x v="1"/>
    <s v="United States"/>
    <x v="54"/>
    <x v="29"/>
    <n v="6824"/>
    <x v="3"/>
    <s v="OFF-LA-10001045"/>
    <x v="1"/>
    <s v="Labels"/>
    <s v="Permanent Self-Adhesive File Folder Labels for Typewriters by Universal"/>
    <n v="13.049999999999999"/>
    <n v="5"/>
    <n v="0"/>
    <n v="6.0029999999999992"/>
    <n v="7.0469999999999997"/>
  </r>
  <r>
    <n v="4262"/>
    <s v="CA-2014-158344"/>
    <n v="2014"/>
    <x v="783"/>
    <d v="2014-08-12T00:00:00"/>
    <n v="4"/>
    <s v="Standard Class"/>
    <s v="CC-12475"/>
    <x v="693"/>
    <x v="0"/>
    <s v="United States"/>
    <x v="278"/>
    <x v="11"/>
    <n v="56560"/>
    <x v="2"/>
    <s v="TEC-AC-10002006"/>
    <x v="2"/>
    <s v="Accessories"/>
    <s v="Memorex Micro Travel Drive 16 GB"/>
    <n v="63.96"/>
    <n v="4"/>
    <n v="0"/>
    <n v="19.827599999999997"/>
    <n v="44.132400000000004"/>
  </r>
  <r>
    <n v="4263"/>
    <s v="CA-2014-123351"/>
    <n v="2014"/>
    <x v="296"/>
    <d v="2014-09-26T00:00:00"/>
    <n v="4"/>
    <s v="Standard Class"/>
    <s v="KT-16480"/>
    <x v="409"/>
    <x v="0"/>
    <s v="United States"/>
    <x v="38"/>
    <x v="32"/>
    <n v="31907"/>
    <x v="0"/>
    <s v="OFF-AP-10001242"/>
    <x v="1"/>
    <s v="Appliances"/>
    <s v="APC 7 Outlet Network SurgeArrest Surge Protector"/>
    <n v="80.48"/>
    <n v="1"/>
    <n v="0"/>
    <n v="24.143999999999998"/>
    <n v="56.336000000000006"/>
  </r>
  <r>
    <n v="4264"/>
    <s v="CA-2014-110429"/>
    <n v="2014"/>
    <x v="132"/>
    <d v="2014-11-09T00:00:00"/>
    <n v="5"/>
    <s v="Standard Class"/>
    <s v="DM-13015"/>
    <x v="661"/>
    <x v="0"/>
    <s v="United States"/>
    <x v="10"/>
    <x v="9"/>
    <n v="19143"/>
    <x v="3"/>
    <s v="OFF-BI-10000216"/>
    <x v="1"/>
    <s v="Binders"/>
    <s v="Mead 1st Gear 2&quot; Zipper Binder, Asst. Colors"/>
    <n v="11.673000000000002"/>
    <n v="3"/>
    <n v="0.7"/>
    <n v="-7.782"/>
    <n v="19.455000000000002"/>
  </r>
  <r>
    <n v="4265"/>
    <s v="US-2013-131611"/>
    <n v="2013"/>
    <x v="732"/>
    <d v="2013-11-10T00:00:00"/>
    <n v="4"/>
    <s v="Standard Class"/>
    <s v="EP-13915"/>
    <x v="212"/>
    <x v="0"/>
    <s v="United States"/>
    <x v="12"/>
    <x v="5"/>
    <n v="77036"/>
    <x v="2"/>
    <s v="FUR-TA-10002774"/>
    <x v="0"/>
    <s v="Tables"/>
    <s v="Laminate Occasional Tables"/>
    <n v="863.12799999999993"/>
    <n v="8"/>
    <n v="0.3"/>
    <n v="-160.29520000000008"/>
    <n v="1023.4232"/>
  </r>
  <r>
    <n v="4266"/>
    <s v="US-2013-131611"/>
    <n v="2013"/>
    <x v="732"/>
    <d v="2013-11-10T00:00:00"/>
    <n v="4"/>
    <s v="Standard Class"/>
    <s v="EP-13915"/>
    <x v="212"/>
    <x v="0"/>
    <s v="United States"/>
    <x v="12"/>
    <x v="5"/>
    <n v="77036"/>
    <x v="2"/>
    <s v="OFF-BI-10004364"/>
    <x v="1"/>
    <s v="Binders"/>
    <s v="Storex Dura Pro Binders"/>
    <n v="3.5639999999999992"/>
    <n v="3"/>
    <n v="0.8"/>
    <n v="-6.2370000000000019"/>
    <n v="9.8010000000000019"/>
  </r>
  <r>
    <n v="4267"/>
    <s v="US-2013-131611"/>
    <n v="2013"/>
    <x v="732"/>
    <d v="2013-11-10T00:00:00"/>
    <n v="4"/>
    <s v="Standard Class"/>
    <s v="EP-13915"/>
    <x v="212"/>
    <x v="0"/>
    <s v="United States"/>
    <x v="12"/>
    <x v="5"/>
    <n v="77036"/>
    <x v="2"/>
    <s v="FUR-BO-10000780"/>
    <x v="0"/>
    <s v="Bookcases"/>
    <s v="O'Sullivan Plantations 2-Door Library in Landvery Oak"/>
    <n v="956.6647999999999"/>
    <n v="7"/>
    <n v="0.32"/>
    <n v="-225.09759999999991"/>
    <n v="1181.7623999999998"/>
  </r>
  <r>
    <n v="4268"/>
    <s v="US-2013-131611"/>
    <n v="2013"/>
    <x v="732"/>
    <d v="2013-11-10T00:00:00"/>
    <n v="4"/>
    <s v="Standard Class"/>
    <s v="EP-13915"/>
    <x v="212"/>
    <x v="0"/>
    <s v="United States"/>
    <x v="12"/>
    <x v="5"/>
    <n v="77036"/>
    <x v="2"/>
    <s v="OFF-BI-10001989"/>
    <x v="1"/>
    <s v="Binders"/>
    <s v="Premium Transparent Presentation Covers by GBC"/>
    <n v="12.587999999999997"/>
    <n v="3"/>
    <n v="0.8"/>
    <n v="-20.140800000000006"/>
    <n v="32.728800000000007"/>
  </r>
  <r>
    <n v="4269"/>
    <s v="US-2013-131611"/>
    <n v="2013"/>
    <x v="732"/>
    <d v="2013-11-10T00:00:00"/>
    <n v="4"/>
    <s v="Standard Class"/>
    <s v="EP-13915"/>
    <x v="212"/>
    <x v="0"/>
    <s v="United States"/>
    <x v="12"/>
    <x v="5"/>
    <n v="77036"/>
    <x v="2"/>
    <s v="TEC-AC-10004001"/>
    <x v="2"/>
    <s v="Accessories"/>
    <s v="Logitech Wireless Headset H600 Over-The-Head Design"/>
    <n v="171.96"/>
    <n v="5"/>
    <n v="0.2"/>
    <n v="45.139500000000005"/>
    <n v="126.82050000000001"/>
  </r>
  <r>
    <n v="4270"/>
    <s v="US-2014-124821"/>
    <n v="2014"/>
    <x v="643"/>
    <d v="2014-06-30T00:00:00"/>
    <n v="4"/>
    <s v="Second Class"/>
    <s v="AM-10705"/>
    <x v="562"/>
    <x v="0"/>
    <s v="United States"/>
    <x v="4"/>
    <x v="4"/>
    <n v="98115"/>
    <x v="1"/>
    <s v="FUR-TA-10000688"/>
    <x v="0"/>
    <s v="Tables"/>
    <s v="Chromcraft Bull-Nose Wood Round Conference Table Top, Wood Base"/>
    <n v="871.4"/>
    <n v="4"/>
    <n v="0"/>
    <n v="148.13799999999992"/>
    <n v="723.26200000000006"/>
  </r>
  <r>
    <n v="4271"/>
    <s v="CA-2012-166975"/>
    <n v="2012"/>
    <x v="650"/>
    <d v="2012-11-30T00:00:00"/>
    <n v="4"/>
    <s v="Standard Class"/>
    <s v="SH-20635"/>
    <x v="741"/>
    <x v="1"/>
    <s v="United States"/>
    <x v="25"/>
    <x v="18"/>
    <n v="38301"/>
    <x v="0"/>
    <s v="FUR-FU-10003930"/>
    <x v="0"/>
    <s v="Furnishings"/>
    <s v="Howard Miller 12-3/4 Diameter Accuwave DS  Wall Clock"/>
    <n v="692.47199999999998"/>
    <n v="11"/>
    <n v="0.2"/>
    <n v="190.42980000000006"/>
    <n v="502.04219999999992"/>
  </r>
  <r>
    <n v="4272"/>
    <s v="CA-2013-123806"/>
    <n v="2013"/>
    <x v="390"/>
    <d v="2013-11-28T00:00:00"/>
    <n v="3"/>
    <s v="Second Class"/>
    <s v="LA-16780"/>
    <x v="156"/>
    <x v="1"/>
    <s v="United States"/>
    <x v="248"/>
    <x v="39"/>
    <n v="21215"/>
    <x v="3"/>
    <s v="FUR-FU-10000965"/>
    <x v="0"/>
    <s v="Furnishings"/>
    <s v="Howard Miller 11-1/2&quot; Diameter Ridgewood Wall Clock"/>
    <n v="207.76"/>
    <n v="4"/>
    <n v="0"/>
    <n v="85.181600000000003"/>
    <n v="122.57839999999999"/>
  </r>
  <r>
    <n v="4273"/>
    <s v="US-2014-158505"/>
    <n v="2014"/>
    <x v="246"/>
    <d v="2014-07-22T00:00:00"/>
    <n v="0"/>
    <s v="Same Day"/>
    <s v="SF-20200"/>
    <x v="227"/>
    <x v="0"/>
    <s v="United States"/>
    <x v="208"/>
    <x v="7"/>
    <n v="84107"/>
    <x v="1"/>
    <s v="TEC-PH-10004071"/>
    <x v="2"/>
    <s v="Phones"/>
    <s v="PayAnywhere Card Reader"/>
    <n v="71.928000000000011"/>
    <n v="9"/>
    <n v="0.2"/>
    <n v="6.2936999999999976"/>
    <n v="65.63430000000001"/>
  </r>
  <r>
    <n v="4274"/>
    <s v="US-2014-158505"/>
    <n v="2014"/>
    <x v="246"/>
    <d v="2014-07-22T00:00:00"/>
    <n v="0"/>
    <s v="Same Day"/>
    <s v="SF-20200"/>
    <x v="227"/>
    <x v="0"/>
    <s v="United States"/>
    <x v="208"/>
    <x v="7"/>
    <n v="84107"/>
    <x v="1"/>
    <s v="OFF-AR-10001044"/>
    <x v="1"/>
    <s v="Art"/>
    <s v="BOSTON Ranger #55 Pencil Sharpener, Black"/>
    <n v="25.99"/>
    <n v="1"/>
    <n v="0"/>
    <n v="7.5370999999999988"/>
    <n v="18.4529"/>
  </r>
  <r>
    <n v="4275"/>
    <s v="CA-2012-142692"/>
    <n v="2012"/>
    <x v="924"/>
    <d v="2012-10-28T00:00:00"/>
    <n v="5"/>
    <s v="Standard Class"/>
    <s v="AG-10495"/>
    <x v="122"/>
    <x v="1"/>
    <s v="United States"/>
    <x v="4"/>
    <x v="4"/>
    <n v="98105"/>
    <x v="1"/>
    <s v="OFF-BI-10004140"/>
    <x v="1"/>
    <s v="Binders"/>
    <s v="Avery Non-Stick Binders"/>
    <n v="3.5920000000000005"/>
    <n v="1"/>
    <n v="0.2"/>
    <n v="1.1224999999999996"/>
    <n v="2.4695000000000009"/>
  </r>
  <r>
    <n v="4276"/>
    <s v="CA-2012-123456"/>
    <n v="2012"/>
    <x v="584"/>
    <d v="2012-07-13T00:00:00"/>
    <n v="4"/>
    <s v="Standard Class"/>
    <s v="KN-16450"/>
    <x v="634"/>
    <x v="1"/>
    <s v="United States"/>
    <x v="61"/>
    <x v="5"/>
    <n v="75220"/>
    <x v="2"/>
    <s v="OFF-AP-10002684"/>
    <x v="1"/>
    <s v="Appliances"/>
    <s v="Acco 7-Outlet Masterpiece Power Center, Wihtout Fax/Phone Line Protection"/>
    <n v="48.631999999999991"/>
    <n v="2"/>
    <n v="0.8"/>
    <n v="-121.58000000000004"/>
    <n v="170.21200000000005"/>
  </r>
  <r>
    <n v="4277"/>
    <s v="CA-2014-151358"/>
    <n v="2014"/>
    <x v="238"/>
    <d v="2014-08-23T00:00:00"/>
    <n v="4"/>
    <s v="Standard Class"/>
    <s v="NF-18595"/>
    <x v="376"/>
    <x v="2"/>
    <s v="United States"/>
    <x v="4"/>
    <x v="4"/>
    <n v="98105"/>
    <x v="1"/>
    <s v="OFF-ST-10000046"/>
    <x v="1"/>
    <s v="Storage"/>
    <s v="Fellowes Super Stor/Drawer Files"/>
    <n v="323.10000000000002"/>
    <n v="2"/>
    <n v="0"/>
    <n v="61.38900000000001"/>
    <n v="261.71100000000001"/>
  </r>
  <r>
    <n v="4278"/>
    <s v="US-2013-107440"/>
    <n v="2013"/>
    <x v="947"/>
    <d v="2013-04-21T00:00:00"/>
    <n v="4"/>
    <s v="Standard Class"/>
    <s v="BS-11365"/>
    <x v="740"/>
    <x v="1"/>
    <s v="United States"/>
    <x v="80"/>
    <x v="30"/>
    <n v="8701"/>
    <x v="3"/>
    <s v="TEC-MA-10001047"/>
    <x v="2"/>
    <s v="Machines"/>
    <s v="3D Systems Cube Printer, 2nd Generation, Magenta"/>
    <n v="9099.93"/>
    <n v="7"/>
    <n v="0"/>
    <n v="2365.9817999999996"/>
    <n v="6733.9482000000007"/>
  </r>
  <r>
    <n v="4279"/>
    <s v="US-2013-107440"/>
    <n v="2013"/>
    <x v="947"/>
    <d v="2013-04-21T00:00:00"/>
    <n v="4"/>
    <s v="Standard Class"/>
    <s v="BS-11365"/>
    <x v="740"/>
    <x v="1"/>
    <s v="United States"/>
    <x v="80"/>
    <x v="30"/>
    <n v="8701"/>
    <x v="3"/>
    <s v="FUR-FU-10000550"/>
    <x v="0"/>
    <s v="Furnishings"/>
    <s v="Stacking Trays by OIC"/>
    <n v="9.9600000000000009"/>
    <n v="2"/>
    <n v="0"/>
    <n v="3.2867999999999995"/>
    <n v="6.6732000000000014"/>
  </r>
  <r>
    <n v="4280"/>
    <s v="US-2013-107440"/>
    <n v="2013"/>
    <x v="947"/>
    <d v="2013-04-21T00:00:00"/>
    <n v="4"/>
    <s v="Standard Class"/>
    <s v="BS-11365"/>
    <x v="740"/>
    <x v="1"/>
    <s v="United States"/>
    <x v="80"/>
    <x v="30"/>
    <n v="8701"/>
    <x v="3"/>
    <s v="OFF-BI-10002432"/>
    <x v="1"/>
    <s v="Binders"/>
    <s v="Wilson Jones Standard D-Ring Binders"/>
    <n v="25.299999999999997"/>
    <n v="5"/>
    <n v="0"/>
    <n v="11.890999999999998"/>
    <n v="13.408999999999999"/>
  </r>
  <r>
    <n v="4281"/>
    <s v="CA-2011-166989"/>
    <n v="2011"/>
    <x v="687"/>
    <d v="2011-11-18T00:00:00"/>
    <n v="4"/>
    <s v="Standard Class"/>
    <s v="RM-19675"/>
    <x v="84"/>
    <x v="2"/>
    <s v="United States"/>
    <x v="20"/>
    <x v="15"/>
    <n v="10011"/>
    <x v="3"/>
    <s v="OFF-PA-10004470"/>
    <x v="1"/>
    <s v="Paper"/>
    <s v="Adams Write n' Stick Phone Message Book, 11&quot; X 5 1/4&quot;, 200 Messages"/>
    <n v="11.36"/>
    <n v="2"/>
    <n v="0"/>
    <n v="5.2255999999999991"/>
    <n v="6.1344000000000003"/>
  </r>
  <r>
    <n v="4282"/>
    <s v="CA-2011-166989"/>
    <n v="2011"/>
    <x v="687"/>
    <d v="2011-11-18T00:00:00"/>
    <n v="4"/>
    <s v="Standard Class"/>
    <s v="RM-19675"/>
    <x v="84"/>
    <x v="2"/>
    <s v="United States"/>
    <x v="20"/>
    <x v="15"/>
    <n v="10011"/>
    <x v="3"/>
    <s v="FUR-CH-10001797"/>
    <x v="0"/>
    <s v="Chairs"/>
    <s v="Safco Chair Connectors, 6/Carton"/>
    <n v="69.263999999999996"/>
    <n v="2"/>
    <n v="0.1"/>
    <n v="14.62239999999999"/>
    <n v="54.641600000000004"/>
  </r>
  <r>
    <n v="4283"/>
    <s v="CA-2011-103100"/>
    <n v="2011"/>
    <x v="414"/>
    <d v="2011-12-23T00:00:00"/>
    <n v="3"/>
    <s v="First Class"/>
    <s v="AB-10105"/>
    <x v="455"/>
    <x v="0"/>
    <s v="United States"/>
    <x v="245"/>
    <x v="14"/>
    <n v="46203"/>
    <x v="2"/>
    <s v="OFF-LA-10003720"/>
    <x v="1"/>
    <s v="Labels"/>
    <s v="Avery 487"/>
    <n v="3.69"/>
    <n v="1"/>
    <n v="0"/>
    <n v="1.7343"/>
    <n v="1.9557"/>
  </r>
  <r>
    <n v="4284"/>
    <s v="CA-2011-103100"/>
    <n v="2011"/>
    <x v="414"/>
    <d v="2011-12-23T00:00:00"/>
    <n v="3"/>
    <s v="First Class"/>
    <s v="AB-10105"/>
    <x v="455"/>
    <x v="0"/>
    <s v="United States"/>
    <x v="245"/>
    <x v="14"/>
    <n v="46203"/>
    <x v="2"/>
    <s v="OFF-BI-10004600"/>
    <x v="1"/>
    <s v="Binders"/>
    <s v="Ibico Ibimaster 300 Manual Binding System"/>
    <n v="1103.97"/>
    <n v="3"/>
    <n v="0"/>
    <n v="496.78649999999993"/>
    <n v="607.18350000000009"/>
  </r>
  <r>
    <n v="4285"/>
    <s v="CA-2012-105690"/>
    <n v="2012"/>
    <x v="82"/>
    <d v="2012-11-26T00:00:00"/>
    <n v="5"/>
    <s v="Second Class"/>
    <s v="CA-11965"/>
    <x v="662"/>
    <x v="1"/>
    <s v="United States"/>
    <x v="396"/>
    <x v="5"/>
    <n v="77642"/>
    <x v="2"/>
    <s v="FUR-BO-10003965"/>
    <x v="0"/>
    <s v="Bookcases"/>
    <s v="O'Sullivan Manor Hill 2-Door Library in Brianna Oak"/>
    <n v="246.13279999999997"/>
    <n v="2"/>
    <n v="0.32"/>
    <n v="-76.011599999999973"/>
    <n v="322.14439999999996"/>
  </r>
  <r>
    <n v="4286"/>
    <s v="CA-2012-105690"/>
    <n v="2012"/>
    <x v="82"/>
    <d v="2012-11-26T00:00:00"/>
    <n v="5"/>
    <s v="Second Class"/>
    <s v="CA-11965"/>
    <x v="662"/>
    <x v="1"/>
    <s v="United States"/>
    <x v="396"/>
    <x v="5"/>
    <n v="77642"/>
    <x v="2"/>
    <s v="OFF-LA-10000240"/>
    <x v="1"/>
    <s v="Labels"/>
    <s v="Self-Adhesive Address Labels for Typewriters by Universal"/>
    <n v="11.696"/>
    <n v="2"/>
    <n v="0.2"/>
    <n v="3.9473999999999996"/>
    <n v="7.7485999999999997"/>
  </r>
  <r>
    <n v="4287"/>
    <s v="CA-2012-105690"/>
    <n v="2012"/>
    <x v="82"/>
    <d v="2012-11-26T00:00:00"/>
    <n v="5"/>
    <s v="Second Class"/>
    <s v="CA-11965"/>
    <x v="662"/>
    <x v="1"/>
    <s v="United States"/>
    <x v="396"/>
    <x v="5"/>
    <n v="77642"/>
    <x v="2"/>
    <s v="TEC-CO-10001571"/>
    <x v="2"/>
    <s v="Copiers"/>
    <s v="Sharp 1540cs Digital Laser Copier"/>
    <n v="439.99200000000002"/>
    <n v="1"/>
    <n v="0.2"/>
    <n v="164.99700000000001"/>
    <n v="274.995"/>
  </r>
  <r>
    <n v="4288"/>
    <s v="CA-2014-127516"/>
    <n v="2014"/>
    <x v="116"/>
    <d v="2015-01-04T00:00:00"/>
    <n v="6"/>
    <s v="Standard Class"/>
    <s v="EH-14005"/>
    <x v="382"/>
    <x v="2"/>
    <s v="United States"/>
    <x v="316"/>
    <x v="18"/>
    <n v="37211"/>
    <x v="0"/>
    <s v="OFF-ST-10000736"/>
    <x v="1"/>
    <s v="Storage"/>
    <s v="Carina Double Wide Media Storage Towers in Natural &amp; Black"/>
    <n v="64.784000000000006"/>
    <n v="1"/>
    <n v="0.2"/>
    <n v="-12.956800000000005"/>
    <n v="77.740800000000007"/>
  </r>
  <r>
    <n v="4289"/>
    <s v="US-2012-117184"/>
    <n v="2012"/>
    <x v="961"/>
    <d v="2012-05-21T00:00:00"/>
    <n v="4"/>
    <s v="Standard Class"/>
    <s v="ON-18715"/>
    <x v="21"/>
    <x v="1"/>
    <s v="United States"/>
    <x v="12"/>
    <x v="5"/>
    <n v="77095"/>
    <x v="2"/>
    <s v="OFF-BI-10002082"/>
    <x v="1"/>
    <s v="Binders"/>
    <s v="GBC Twin Loop Wire Binding Elements"/>
    <n v="33.279999999999994"/>
    <n v="5"/>
    <n v="0.8"/>
    <n v="-49.92"/>
    <n v="83.199999999999989"/>
  </r>
  <r>
    <n v="4290"/>
    <s v="US-2012-117184"/>
    <n v="2012"/>
    <x v="961"/>
    <d v="2012-05-21T00:00:00"/>
    <n v="4"/>
    <s v="Standard Class"/>
    <s v="ON-18715"/>
    <x v="21"/>
    <x v="1"/>
    <s v="United States"/>
    <x v="12"/>
    <x v="5"/>
    <n v="77095"/>
    <x v="2"/>
    <s v="OFF-PA-10002250"/>
    <x v="1"/>
    <s v="Paper"/>
    <s v="Things To Do Today Pad"/>
    <n v="14.088000000000001"/>
    <n v="3"/>
    <n v="0.2"/>
    <n v="4.9307999999999996"/>
    <n v="9.1572000000000013"/>
  </r>
  <r>
    <n v="4291"/>
    <s v="CA-2014-102407"/>
    <n v="2014"/>
    <x v="34"/>
    <d v="2014-12-14T00:00:00"/>
    <n v="4"/>
    <s v="Second Class"/>
    <s v="AT-10435"/>
    <x v="401"/>
    <x v="2"/>
    <s v="United States"/>
    <x v="1"/>
    <x v="1"/>
    <n v="90004"/>
    <x v="1"/>
    <s v="OFF-AR-10000122"/>
    <x v="1"/>
    <s v="Art"/>
    <s v="Newell 314"/>
    <n v="11.16"/>
    <n v="2"/>
    <n v="0"/>
    <n v="2.7899999999999991"/>
    <n v="8.370000000000001"/>
  </r>
  <r>
    <n v="4292"/>
    <s v="CA-2014-102407"/>
    <n v="2014"/>
    <x v="34"/>
    <d v="2014-12-14T00:00:00"/>
    <n v="4"/>
    <s v="Second Class"/>
    <s v="AT-10435"/>
    <x v="401"/>
    <x v="2"/>
    <s v="United States"/>
    <x v="1"/>
    <x v="1"/>
    <n v="90004"/>
    <x v="1"/>
    <s v="FUR-TA-10003748"/>
    <x v="0"/>
    <s v="Tables"/>
    <s v="Bevis 36 x 72 Conference Tables"/>
    <n v="896.32799999999997"/>
    <n v="9"/>
    <n v="0.2"/>
    <n v="22.408199999999994"/>
    <n v="873.91980000000001"/>
  </r>
  <r>
    <n v="4293"/>
    <s v="CA-2014-102407"/>
    <n v="2014"/>
    <x v="34"/>
    <d v="2014-12-14T00:00:00"/>
    <n v="4"/>
    <s v="Second Class"/>
    <s v="AT-10435"/>
    <x v="401"/>
    <x v="2"/>
    <s v="United States"/>
    <x v="1"/>
    <x v="1"/>
    <n v="90004"/>
    <x v="1"/>
    <s v="OFF-AP-10001394"/>
    <x v="1"/>
    <s v="Appliances"/>
    <s v="Harmony Air Purifier"/>
    <n v="189"/>
    <n v="1"/>
    <n v="0"/>
    <n v="68.039999999999992"/>
    <n v="120.96000000000001"/>
  </r>
  <r>
    <n v="4294"/>
    <s v="CA-2014-130967"/>
    <n v="2014"/>
    <x v="434"/>
    <d v="2014-03-17T00:00:00"/>
    <n v="6"/>
    <s v="Standard Class"/>
    <s v="EB-13870"/>
    <x v="12"/>
    <x v="0"/>
    <s v="United States"/>
    <x v="10"/>
    <x v="9"/>
    <n v="19140"/>
    <x v="3"/>
    <s v="TEC-PH-10004896"/>
    <x v="2"/>
    <s v="Phones"/>
    <s v="Nokia Lumia 521 (T-Mobile)"/>
    <n v="53.981999999999999"/>
    <n v="3"/>
    <n v="0.4"/>
    <n v="-10.796399999999995"/>
    <n v="64.778399999999991"/>
  </r>
  <r>
    <n v="4295"/>
    <s v="CA-2014-101581"/>
    <n v="2014"/>
    <x v="760"/>
    <d v="2014-10-28T00:00:00"/>
    <n v="5"/>
    <s v="Standard Class"/>
    <s v="DW-13195"/>
    <x v="694"/>
    <x v="1"/>
    <s v="United States"/>
    <x v="252"/>
    <x v="21"/>
    <n v="97756"/>
    <x v="1"/>
    <s v="FUR-TA-10002607"/>
    <x v="0"/>
    <s v="Tables"/>
    <s v="KI Conference Tables"/>
    <n v="177.22499999999999"/>
    <n v="5"/>
    <n v="0.5"/>
    <n v="-120.51299999999998"/>
    <n v="297.73799999999994"/>
  </r>
  <r>
    <n v="4296"/>
    <s v="CA-2014-169124"/>
    <n v="2014"/>
    <x v="445"/>
    <d v="2014-07-11T00:00:00"/>
    <n v="7"/>
    <s v="Standard Class"/>
    <s v="MB-17305"/>
    <x v="93"/>
    <x v="0"/>
    <s v="United States"/>
    <x v="397"/>
    <x v="1"/>
    <n v="95610"/>
    <x v="1"/>
    <s v="FUR-FU-10001215"/>
    <x v="0"/>
    <s v="Furnishings"/>
    <s v="Howard Miller 11-1/2&quot; Diameter Brentwood Wall Clock"/>
    <n v="129.39000000000001"/>
    <n v="3"/>
    <n v="0"/>
    <n v="54.343800000000009"/>
    <n v="75.046199999999999"/>
  </r>
  <r>
    <n v="4297"/>
    <s v="CA-2014-117261"/>
    <n v="2014"/>
    <x v="507"/>
    <d v="2014-09-11T00:00:00"/>
    <n v="6"/>
    <s v="Standard Class"/>
    <s v="TH-21235"/>
    <x v="260"/>
    <x v="1"/>
    <s v="United States"/>
    <x v="1"/>
    <x v="1"/>
    <n v="90032"/>
    <x v="1"/>
    <s v="OFF-ST-10000419"/>
    <x v="1"/>
    <s v="Storage"/>
    <s v="Rogers Jumbo File, Granite"/>
    <n v="54.32"/>
    <n v="4"/>
    <n v="0"/>
    <n v="0.54319999999999879"/>
    <n v="53.776800000000001"/>
  </r>
  <r>
    <n v="4298"/>
    <s v="CA-2014-129021"/>
    <n v="2014"/>
    <x v="962"/>
    <d v="2014-08-27T00:00:00"/>
    <n v="3"/>
    <s v="Second Class"/>
    <s v="PO-18850"/>
    <x v="138"/>
    <x v="0"/>
    <s v="United States"/>
    <x v="315"/>
    <x v="2"/>
    <n v="32303"/>
    <x v="0"/>
    <s v="TEC-PH-10001459"/>
    <x v="2"/>
    <s v="Phones"/>
    <s v="Samsung Galaxy Mega 6.3"/>
    <n v="4367.8960000000006"/>
    <n v="13"/>
    <n v="0.2"/>
    <n v="327.59220000000005"/>
    <n v="4040.3038000000006"/>
  </r>
  <r>
    <n v="4299"/>
    <s v="CA-2014-129021"/>
    <n v="2014"/>
    <x v="962"/>
    <d v="2014-08-27T00:00:00"/>
    <n v="3"/>
    <s v="Second Class"/>
    <s v="PO-18850"/>
    <x v="138"/>
    <x v="0"/>
    <s v="United States"/>
    <x v="315"/>
    <x v="2"/>
    <n v="32303"/>
    <x v="0"/>
    <s v="OFF-PA-10000241"/>
    <x v="1"/>
    <s v="Paper"/>
    <s v="IBM Multi-Purpose Copy Paper, 8 1/2 x 11&quot;, Case"/>
    <n v="49.568000000000005"/>
    <n v="2"/>
    <n v="0.2"/>
    <n v="15.489999999999997"/>
    <n v="34.07800000000001"/>
  </r>
  <r>
    <n v="4300"/>
    <s v="CA-2014-129021"/>
    <n v="2014"/>
    <x v="962"/>
    <d v="2014-08-27T00:00:00"/>
    <n v="3"/>
    <s v="Second Class"/>
    <s v="PO-18850"/>
    <x v="138"/>
    <x v="0"/>
    <s v="United States"/>
    <x v="315"/>
    <x v="2"/>
    <n v="32303"/>
    <x v="0"/>
    <s v="OFF-AP-10003040"/>
    <x v="1"/>
    <s v="Appliances"/>
    <s v="Fellowes 8 Outlet Superior Workstation Surge Protector w/o Phone/Fax/Modem Protection"/>
    <n v="161.376"/>
    <n v="6"/>
    <n v="0.2"/>
    <n v="12.103199999999994"/>
    <n v="149.27280000000002"/>
  </r>
  <r>
    <n v="4301"/>
    <s v="CA-2014-129021"/>
    <n v="2014"/>
    <x v="962"/>
    <d v="2014-08-27T00:00:00"/>
    <n v="3"/>
    <s v="Second Class"/>
    <s v="PO-18850"/>
    <x v="138"/>
    <x v="0"/>
    <s v="United States"/>
    <x v="315"/>
    <x v="2"/>
    <n v="32303"/>
    <x v="0"/>
    <s v="FUR-FU-10001852"/>
    <x v="0"/>
    <s v="Furnishings"/>
    <s v="Eldon Regeneration Recycled Desk Accessories, Smoke"/>
    <n v="2.7840000000000003"/>
    <n v="2"/>
    <n v="0.2"/>
    <n v="0.41759999999999986"/>
    <n v="2.3664000000000005"/>
  </r>
  <r>
    <n v="4302"/>
    <s v="CA-2014-129021"/>
    <n v="2014"/>
    <x v="962"/>
    <d v="2014-08-27T00:00:00"/>
    <n v="3"/>
    <s v="Second Class"/>
    <s v="PO-18850"/>
    <x v="138"/>
    <x v="0"/>
    <s v="United States"/>
    <x v="315"/>
    <x v="2"/>
    <n v="32303"/>
    <x v="0"/>
    <s v="OFF-PA-10000141"/>
    <x v="1"/>
    <s v="Paper"/>
    <s v="Ampad Evidence Wirebond Steno Books, 6&quot; x 9&quot;"/>
    <n v="8.7200000000000006"/>
    <n v="5"/>
    <n v="0.2"/>
    <n v="2.9429999999999992"/>
    <n v="5.777000000000001"/>
  </r>
  <r>
    <n v="4303"/>
    <s v="CA-2011-123253"/>
    <n v="2011"/>
    <x v="963"/>
    <d v="2011-08-25T00:00:00"/>
    <n v="3"/>
    <s v="Second Class"/>
    <s v="DE-13255"/>
    <x v="368"/>
    <x v="2"/>
    <s v="United States"/>
    <x v="80"/>
    <x v="24"/>
    <n v="44107"/>
    <x v="3"/>
    <s v="OFF-AR-10002804"/>
    <x v="1"/>
    <s v="Art"/>
    <s v="Faber Castell Col-Erase Pencils"/>
    <n v="3.9119999999999999"/>
    <n v="1"/>
    <n v="0.2"/>
    <n v="1.0269000000000001"/>
    <n v="2.8850999999999996"/>
  </r>
  <r>
    <n v="4304"/>
    <s v="CA-2013-121601"/>
    <n v="2013"/>
    <x v="964"/>
    <d v="2013-10-05T00:00:00"/>
    <n v="0"/>
    <s v="Same Day"/>
    <s v="MO-17500"/>
    <x v="373"/>
    <x v="0"/>
    <s v="United States"/>
    <x v="398"/>
    <x v="5"/>
    <n v="75056"/>
    <x v="2"/>
    <s v="OFF-EN-10003862"/>
    <x v="1"/>
    <s v="Envelopes"/>
    <s v="Laser &amp; Ink Jet Business Envelopes"/>
    <n v="59.751999999999995"/>
    <n v="7"/>
    <n v="0.2"/>
    <n v="19.4194"/>
    <n v="40.332599999999999"/>
  </r>
  <r>
    <n v="4305"/>
    <s v="CA-2011-162278"/>
    <n v="2011"/>
    <x v="965"/>
    <d v="2011-10-30T00:00:00"/>
    <n v="4"/>
    <s v="Second Class"/>
    <s v="AH-10585"/>
    <x v="738"/>
    <x v="0"/>
    <s v="United States"/>
    <x v="4"/>
    <x v="4"/>
    <n v="98105"/>
    <x v="1"/>
    <s v="FUR-FU-10000448"/>
    <x v="0"/>
    <s v="Furnishings"/>
    <s v="Tenex Chairmats For Use With Carpeted Floors"/>
    <n v="63.92"/>
    <n v="4"/>
    <n v="0"/>
    <n v="3.195999999999998"/>
    <n v="60.724000000000004"/>
  </r>
  <r>
    <n v="4306"/>
    <s v="CA-2011-162278"/>
    <n v="2011"/>
    <x v="965"/>
    <d v="2011-10-30T00:00:00"/>
    <n v="4"/>
    <s v="Second Class"/>
    <s v="AH-10585"/>
    <x v="738"/>
    <x v="0"/>
    <s v="United States"/>
    <x v="4"/>
    <x v="4"/>
    <n v="98105"/>
    <x v="1"/>
    <s v="TEC-PH-10000526"/>
    <x v="2"/>
    <s v="Phones"/>
    <s v="Vtech CS6719"/>
    <n v="383.96000000000004"/>
    <n v="5"/>
    <n v="0.2"/>
    <n v="38.396000000000015"/>
    <n v="345.56400000000002"/>
  </r>
  <r>
    <n v="4307"/>
    <s v="CA-2013-161095"/>
    <n v="2013"/>
    <x v="931"/>
    <d v="2013-06-29T00:00:00"/>
    <n v="0"/>
    <s v="Same Day"/>
    <s v="CS-12250"/>
    <x v="294"/>
    <x v="1"/>
    <s v="United States"/>
    <x v="1"/>
    <x v="1"/>
    <n v="90032"/>
    <x v="1"/>
    <s v="OFF-BI-10002764"/>
    <x v="1"/>
    <s v="Binders"/>
    <s v="Recycled Pressboard Report Cover with Reinforced Top Hinge"/>
    <n v="7.7520000000000007"/>
    <n v="3"/>
    <n v="0.2"/>
    <n v="2.8100999999999998"/>
    <n v="4.9419000000000004"/>
  </r>
  <r>
    <n v="4308"/>
    <s v="CA-2013-161095"/>
    <n v="2013"/>
    <x v="931"/>
    <d v="2013-06-29T00:00:00"/>
    <n v="0"/>
    <s v="Same Day"/>
    <s v="CS-12250"/>
    <x v="294"/>
    <x v="1"/>
    <s v="United States"/>
    <x v="1"/>
    <x v="1"/>
    <n v="90032"/>
    <x v="1"/>
    <s v="OFF-BI-10001524"/>
    <x v="1"/>
    <s v="Binders"/>
    <s v="GBC Premium Transparent Covers with Diagonal Lined Pattern"/>
    <n v="33.568000000000005"/>
    <n v="2"/>
    <n v="0.2"/>
    <n v="11.748799999999997"/>
    <n v="21.819200000000009"/>
  </r>
  <r>
    <n v="4309"/>
    <s v="CA-2011-125829"/>
    <n v="2011"/>
    <x v="130"/>
    <d v="2011-11-11T00:00:00"/>
    <n v="7"/>
    <s v="Standard Class"/>
    <s v="WB-21850"/>
    <x v="576"/>
    <x v="0"/>
    <s v="United States"/>
    <x v="1"/>
    <x v="1"/>
    <n v="90045"/>
    <x v="1"/>
    <s v="TEC-PH-10001079"/>
    <x v="2"/>
    <s v="Phones"/>
    <s v="Polycom SoundPoint Pro SE-225 Corded phone"/>
    <n v="666.34400000000005"/>
    <n v="7"/>
    <n v="0.2"/>
    <n v="66.634399999999971"/>
    <n v="599.70960000000014"/>
  </r>
  <r>
    <n v="4310"/>
    <s v="CA-2011-125829"/>
    <n v="2011"/>
    <x v="130"/>
    <d v="2011-11-11T00:00:00"/>
    <n v="7"/>
    <s v="Standard Class"/>
    <s v="WB-21850"/>
    <x v="576"/>
    <x v="0"/>
    <s v="United States"/>
    <x v="1"/>
    <x v="1"/>
    <n v="90045"/>
    <x v="1"/>
    <s v="FUR-TA-10002041"/>
    <x v="0"/>
    <s v="Tables"/>
    <s v="Bevis Round Conference Table Top, X-Base"/>
    <n v="573.72799999999995"/>
    <n v="4"/>
    <n v="0.2"/>
    <n v="-64.544399999999968"/>
    <n v="638.27239999999995"/>
  </r>
  <r>
    <n v="4311"/>
    <s v="CA-2011-125829"/>
    <n v="2011"/>
    <x v="130"/>
    <d v="2011-11-11T00:00:00"/>
    <n v="7"/>
    <s v="Standard Class"/>
    <s v="WB-21850"/>
    <x v="576"/>
    <x v="0"/>
    <s v="United States"/>
    <x v="1"/>
    <x v="1"/>
    <n v="90045"/>
    <x v="1"/>
    <s v="OFF-BI-10001036"/>
    <x v="1"/>
    <s v="Binders"/>
    <s v="Cardinal EasyOpen D-Ring Binders"/>
    <n v="21.936000000000003"/>
    <n v="3"/>
    <n v="0.2"/>
    <n v="8.2259999999999991"/>
    <n v="13.710000000000004"/>
  </r>
  <r>
    <n v="4312"/>
    <s v="CA-2011-125829"/>
    <n v="2011"/>
    <x v="130"/>
    <d v="2011-11-11T00:00:00"/>
    <n v="7"/>
    <s v="Standard Class"/>
    <s v="WB-21850"/>
    <x v="576"/>
    <x v="0"/>
    <s v="United States"/>
    <x v="1"/>
    <x v="1"/>
    <n v="90045"/>
    <x v="1"/>
    <s v="OFF-PA-10000223"/>
    <x v="1"/>
    <s v="Paper"/>
    <s v="Xerox 2000"/>
    <n v="19.440000000000001"/>
    <n v="3"/>
    <n v="0"/>
    <n v="9.3312000000000008"/>
    <n v="10.1088"/>
  </r>
  <r>
    <n v="4313"/>
    <s v="CA-2011-125829"/>
    <n v="2011"/>
    <x v="130"/>
    <d v="2011-11-11T00:00:00"/>
    <n v="7"/>
    <s v="Standard Class"/>
    <s v="WB-21850"/>
    <x v="576"/>
    <x v="0"/>
    <s v="United States"/>
    <x v="1"/>
    <x v="1"/>
    <n v="90045"/>
    <x v="1"/>
    <s v="TEC-MA-10003246"/>
    <x v="2"/>
    <s v="Machines"/>
    <s v="Hewlett-Packard Deskjet D4360 Printer"/>
    <n v="447.96800000000007"/>
    <n v="4"/>
    <n v="0.2"/>
    <n v="139.98999999999995"/>
    <n v="307.97800000000012"/>
  </r>
  <r>
    <n v="4314"/>
    <s v="CA-2011-123127"/>
    <n v="2011"/>
    <x v="78"/>
    <d v="2011-09-12T00:00:00"/>
    <n v="4"/>
    <s v="Standard Class"/>
    <s v="SP-20620"/>
    <x v="407"/>
    <x v="1"/>
    <s v="United States"/>
    <x v="85"/>
    <x v="15"/>
    <n v="11561"/>
    <x v="3"/>
    <s v="OFF-AP-10001962"/>
    <x v="1"/>
    <s v="Appliances"/>
    <s v="Black &amp; Decker Filter for Double Action Dustbuster Cordless Vac BLDV7210"/>
    <n v="16.78"/>
    <n v="2"/>
    <n v="0"/>
    <n v="4.1950000000000003"/>
    <n v="12.585000000000001"/>
  </r>
  <r>
    <n v="4315"/>
    <s v="CA-2012-115945"/>
    <n v="2012"/>
    <x v="608"/>
    <d v="2012-07-01T00:00:00"/>
    <n v="6"/>
    <s v="Standard Class"/>
    <s v="AB-10165"/>
    <x v="269"/>
    <x v="0"/>
    <s v="United States"/>
    <x v="1"/>
    <x v="1"/>
    <n v="90045"/>
    <x v="1"/>
    <s v="OFF-AR-10004062"/>
    <x v="1"/>
    <s v="Art"/>
    <s v="Staples"/>
    <n v="20.96"/>
    <n v="2"/>
    <n v="0"/>
    <n v="5.24"/>
    <n v="15.72"/>
  </r>
  <r>
    <n v="4316"/>
    <s v="CA-2012-115945"/>
    <n v="2012"/>
    <x v="608"/>
    <d v="2012-07-01T00:00:00"/>
    <n v="6"/>
    <s v="Standard Class"/>
    <s v="AB-10165"/>
    <x v="269"/>
    <x v="0"/>
    <s v="United States"/>
    <x v="1"/>
    <x v="1"/>
    <n v="90045"/>
    <x v="1"/>
    <s v="OFF-BI-10004330"/>
    <x v="1"/>
    <s v="Binders"/>
    <s v="GBC Velobind Prepunched Cover Sets, Regency Series"/>
    <n v="88.751999999999995"/>
    <n v="3"/>
    <n v="0.2"/>
    <n v="27.734999999999996"/>
    <n v="61.016999999999996"/>
  </r>
  <r>
    <n v="4317"/>
    <s v="CA-2012-115945"/>
    <n v="2012"/>
    <x v="608"/>
    <d v="2012-07-01T00:00:00"/>
    <n v="6"/>
    <s v="Standard Class"/>
    <s v="AB-10165"/>
    <x v="269"/>
    <x v="0"/>
    <s v="United States"/>
    <x v="1"/>
    <x v="1"/>
    <n v="90045"/>
    <x v="1"/>
    <s v="OFF-ST-10001963"/>
    <x v="1"/>
    <s v="Storage"/>
    <s v="Tennsco Regal Shelving Units"/>
    <n v="304.23"/>
    <n v="3"/>
    <n v="0"/>
    <n v="9.126899999999992"/>
    <n v="295.10310000000004"/>
  </r>
  <r>
    <n v="4318"/>
    <s v="CA-2012-136735"/>
    <n v="2012"/>
    <x v="353"/>
    <d v="2012-08-02T00:00:00"/>
    <n v="7"/>
    <s v="Standard Class"/>
    <s v="HA-14920"/>
    <x v="66"/>
    <x v="0"/>
    <s v="United States"/>
    <x v="8"/>
    <x v="1"/>
    <n v="94110"/>
    <x v="1"/>
    <s v="OFF-EN-10002230"/>
    <x v="1"/>
    <s v="Envelopes"/>
    <s v="Airmail Envelopes"/>
    <n v="167.86"/>
    <n v="2"/>
    <n v="0"/>
    <n v="78.894199999999998"/>
    <n v="88.965800000000016"/>
  </r>
  <r>
    <n v="4319"/>
    <s v="US-2014-136189"/>
    <n v="2014"/>
    <x v="226"/>
    <d v="2014-12-12T00:00:00"/>
    <n v="4"/>
    <s v="Standard Class"/>
    <s v="DC-13285"/>
    <x v="290"/>
    <x v="0"/>
    <s v="United States"/>
    <x v="102"/>
    <x v="17"/>
    <n v="23223"/>
    <x v="0"/>
    <s v="FUR-FU-10000175"/>
    <x v="0"/>
    <s v="Furnishings"/>
    <s v="DAX Wood Document Frame."/>
    <n v="82.38"/>
    <n v="6"/>
    <n v="0"/>
    <n v="25.537799999999997"/>
    <n v="56.842199999999998"/>
  </r>
  <r>
    <n v="4320"/>
    <s v="CA-2011-152345"/>
    <n v="2011"/>
    <x v="282"/>
    <d v="2012-01-03T00:00:00"/>
    <n v="5"/>
    <s v="Second Class"/>
    <s v="ST-20530"/>
    <x v="461"/>
    <x v="0"/>
    <s v="United States"/>
    <x v="305"/>
    <x v="27"/>
    <n v="87105"/>
    <x v="1"/>
    <s v="TEC-PH-10004897"/>
    <x v="2"/>
    <s v="Phones"/>
    <s v="Mediabridge Sport Armband iPhone 5s"/>
    <n v="23.976000000000003"/>
    <n v="3"/>
    <n v="0.2"/>
    <n v="-5.694300000000001"/>
    <n v="29.670300000000005"/>
  </r>
  <r>
    <n v="4321"/>
    <s v="CA-2011-152345"/>
    <n v="2011"/>
    <x v="282"/>
    <d v="2012-01-03T00:00:00"/>
    <n v="5"/>
    <s v="Second Class"/>
    <s v="ST-20530"/>
    <x v="461"/>
    <x v="0"/>
    <s v="United States"/>
    <x v="305"/>
    <x v="27"/>
    <n v="87105"/>
    <x v="1"/>
    <s v="OFF-ST-10003123"/>
    <x v="1"/>
    <s v="Storage"/>
    <s v="Fellowes Bases and Tops For Staxonsteel/High-Stak Systems"/>
    <n v="33.29"/>
    <n v="1"/>
    <n v="0"/>
    <n v="7.9895999999999994"/>
    <n v="25.3004"/>
  </r>
  <r>
    <n v="4322"/>
    <s v="US-2012-147662"/>
    <n v="2012"/>
    <x v="966"/>
    <d v="2012-02-19T00:00:00"/>
    <n v="5"/>
    <s v="Standard Class"/>
    <s v="KB-16315"/>
    <x v="41"/>
    <x v="0"/>
    <s v="United States"/>
    <x v="59"/>
    <x v="24"/>
    <n v="44312"/>
    <x v="3"/>
    <s v="OFF-BI-10001658"/>
    <x v="1"/>
    <s v="Binders"/>
    <s v="GBC Standard Therm-A-Bind Covers"/>
    <n v="14.952000000000004"/>
    <n v="2"/>
    <n v="0.7"/>
    <n v="-11.961599999999997"/>
    <n v="26.913600000000002"/>
  </r>
  <r>
    <n v="4323"/>
    <s v="US-2012-147662"/>
    <n v="2012"/>
    <x v="966"/>
    <d v="2012-02-19T00:00:00"/>
    <n v="5"/>
    <s v="Standard Class"/>
    <s v="KB-16315"/>
    <x v="41"/>
    <x v="0"/>
    <s v="United States"/>
    <x v="59"/>
    <x v="24"/>
    <n v="44312"/>
    <x v="3"/>
    <s v="TEC-PH-10002834"/>
    <x v="2"/>
    <s v="Phones"/>
    <s v="Google Nexus 5"/>
    <n v="323.98199999999997"/>
    <n v="3"/>
    <n v="0.4"/>
    <n v="-80.995500000000021"/>
    <n v="404.97749999999996"/>
  </r>
  <r>
    <n v="4324"/>
    <s v="US-2012-147662"/>
    <n v="2012"/>
    <x v="966"/>
    <d v="2012-02-19T00:00:00"/>
    <n v="5"/>
    <s v="Standard Class"/>
    <s v="KB-16315"/>
    <x v="41"/>
    <x v="0"/>
    <s v="United States"/>
    <x v="59"/>
    <x v="24"/>
    <n v="44312"/>
    <x v="3"/>
    <s v="OFF-BI-10002160"/>
    <x v="1"/>
    <s v="Binders"/>
    <s v="Acco Hanging Data Binders"/>
    <n v="2.2860000000000005"/>
    <n v="2"/>
    <n v="0.7"/>
    <n v="-1.6763999999999997"/>
    <n v="3.9624000000000001"/>
  </r>
  <r>
    <n v="4325"/>
    <s v="US-2012-147662"/>
    <n v="2012"/>
    <x v="966"/>
    <d v="2012-02-19T00:00:00"/>
    <n v="5"/>
    <s v="Standard Class"/>
    <s v="KB-16315"/>
    <x v="41"/>
    <x v="0"/>
    <s v="United States"/>
    <x v="59"/>
    <x v="24"/>
    <n v="44312"/>
    <x v="3"/>
    <s v="OFF-AR-10004999"/>
    <x v="1"/>
    <s v="Art"/>
    <s v="Newell 315"/>
    <n v="14.352000000000002"/>
    <n v="3"/>
    <n v="0.2"/>
    <n v="0.8969999999999998"/>
    <n v="13.455000000000002"/>
  </r>
  <r>
    <n v="4326"/>
    <s v="US-2012-147662"/>
    <n v="2012"/>
    <x v="966"/>
    <d v="2012-02-19T00:00:00"/>
    <n v="5"/>
    <s v="Standard Class"/>
    <s v="KB-16315"/>
    <x v="41"/>
    <x v="0"/>
    <s v="United States"/>
    <x v="59"/>
    <x v="24"/>
    <n v="44312"/>
    <x v="3"/>
    <s v="TEC-AC-10003280"/>
    <x v="2"/>
    <s v="Accessories"/>
    <s v="Belkin F8E887 USB Wired Ergonomic Keyboard"/>
    <n v="71.975999999999999"/>
    <n v="3"/>
    <n v="0.2"/>
    <n v="0.89969999999999573"/>
    <n v="71.076300000000003"/>
  </r>
  <r>
    <n v="4327"/>
    <s v="CA-2013-153346"/>
    <n v="2013"/>
    <x v="967"/>
    <d v="2013-01-27T00:00:00"/>
    <n v="2"/>
    <s v="First Class"/>
    <s v="TB-21355"/>
    <x v="422"/>
    <x v="1"/>
    <s v="United States"/>
    <x v="135"/>
    <x v="30"/>
    <n v="7060"/>
    <x v="3"/>
    <s v="OFF-AR-10000315"/>
    <x v="1"/>
    <s v="Art"/>
    <s v="Dixon Ticonderoga Maple Cedar Pencil, #2"/>
    <n v="9.2099999999999991"/>
    <n v="3"/>
    <n v="0"/>
    <n v="2.3025000000000002"/>
    <n v="6.9074999999999989"/>
  </r>
  <r>
    <n v="4328"/>
    <s v="CA-2013-153346"/>
    <n v="2013"/>
    <x v="967"/>
    <d v="2013-01-27T00:00:00"/>
    <n v="2"/>
    <s v="First Class"/>
    <s v="TB-21355"/>
    <x v="422"/>
    <x v="1"/>
    <s v="United States"/>
    <x v="135"/>
    <x v="30"/>
    <n v="7060"/>
    <x v="3"/>
    <s v="OFF-PA-10000007"/>
    <x v="1"/>
    <s v="Paper"/>
    <s v="Telephone Message Books with Fax/Mobile Section, 4 1/4&quot; x 6&quot;"/>
    <n v="18"/>
    <n v="5"/>
    <n v="0"/>
    <n v="8.2799999999999994"/>
    <n v="9.7200000000000006"/>
  </r>
  <r>
    <n v="4329"/>
    <s v="CA-2014-118360"/>
    <n v="2014"/>
    <x v="719"/>
    <d v="2014-04-08T00:00:00"/>
    <n v="6"/>
    <s v="Standard Class"/>
    <s v="JC-15775"/>
    <x v="547"/>
    <x v="0"/>
    <s v="United States"/>
    <x v="20"/>
    <x v="15"/>
    <n v="10011"/>
    <x v="3"/>
    <s v="OFF-PA-10000791"/>
    <x v="1"/>
    <s v="Paper"/>
    <s v="Wirebound Message Books, Four 2 3/4 x 5 Forms per Page, 200 Sets per Book"/>
    <n v="42.929999999999993"/>
    <n v="9"/>
    <n v="0"/>
    <n v="19.318499999999997"/>
    <n v="23.611499999999996"/>
  </r>
  <r>
    <n v="4330"/>
    <s v="CA-2014-149853"/>
    <n v="2014"/>
    <x v="621"/>
    <d v="2014-10-10T00:00:00"/>
    <n v="6"/>
    <s v="Standard Class"/>
    <s v="PO-18850"/>
    <x v="138"/>
    <x v="0"/>
    <s v="United States"/>
    <x v="146"/>
    <x v="2"/>
    <n v="33012"/>
    <x v="0"/>
    <s v="OFF-PA-10000556"/>
    <x v="1"/>
    <s v="Paper"/>
    <s v="Xerox 208"/>
    <n v="15.552000000000003"/>
    <n v="3"/>
    <n v="0.2"/>
    <n v="5.4432"/>
    <n v="10.108800000000002"/>
  </r>
  <r>
    <n v="4331"/>
    <s v="CA-2014-149853"/>
    <n v="2014"/>
    <x v="621"/>
    <d v="2014-10-10T00:00:00"/>
    <n v="6"/>
    <s v="Standard Class"/>
    <s v="PO-18850"/>
    <x v="138"/>
    <x v="0"/>
    <s v="United States"/>
    <x v="146"/>
    <x v="2"/>
    <n v="33012"/>
    <x v="0"/>
    <s v="OFF-AP-10000804"/>
    <x v="1"/>
    <s v="Appliances"/>
    <s v="Hoover Portapower Portable Vacuum"/>
    <n v="17.920000000000002"/>
    <n v="5"/>
    <n v="0.2"/>
    <n v="1.1200000000000001"/>
    <n v="16.8"/>
  </r>
  <r>
    <n v="4332"/>
    <s v="CA-2014-107909"/>
    <n v="2014"/>
    <x v="853"/>
    <d v="2014-09-07T00:00:00"/>
    <n v="5"/>
    <s v="Standard Class"/>
    <s v="SS-20875"/>
    <x v="286"/>
    <x v="0"/>
    <s v="United States"/>
    <x v="252"/>
    <x v="4"/>
    <n v="98052"/>
    <x v="1"/>
    <s v="TEC-AC-10001998"/>
    <x v="2"/>
    <s v="Accessories"/>
    <s v="Logitech LS21 Speaker System - PC Multimedia - 2.1-CH - Wired"/>
    <n v="19.989999999999998"/>
    <n v="1"/>
    <n v="0"/>
    <n v="6.796599999999998"/>
    <n v="13.1934"/>
  </r>
  <r>
    <n v="4333"/>
    <s v="CA-2014-107909"/>
    <n v="2014"/>
    <x v="853"/>
    <d v="2014-09-07T00:00:00"/>
    <n v="5"/>
    <s v="Standard Class"/>
    <s v="SS-20875"/>
    <x v="286"/>
    <x v="0"/>
    <s v="United States"/>
    <x v="252"/>
    <x v="4"/>
    <n v="98052"/>
    <x v="1"/>
    <s v="OFF-BI-10003476"/>
    <x v="1"/>
    <s v="Binders"/>
    <s v="Avery Metallic Poly Binders"/>
    <n v="22.92"/>
    <n v="5"/>
    <n v="0.2"/>
    <n v="8.0219999999999985"/>
    <n v="14.898000000000003"/>
  </r>
  <r>
    <n v="4334"/>
    <s v="CA-2012-112375"/>
    <n v="2012"/>
    <x v="379"/>
    <d v="2012-12-27T00:00:00"/>
    <n v="6"/>
    <s v="Standard Class"/>
    <s v="RD-19720"/>
    <x v="742"/>
    <x v="0"/>
    <s v="United States"/>
    <x v="399"/>
    <x v="2"/>
    <n v="32114"/>
    <x v="0"/>
    <s v="TEC-AC-10003237"/>
    <x v="2"/>
    <s v="Accessories"/>
    <s v="Memorex Micro Travel Drive 4 GB"/>
    <n v="50.88"/>
    <n v="6"/>
    <n v="0.2"/>
    <n v="14.628000000000005"/>
    <n v="36.251999999999995"/>
  </r>
  <r>
    <n v="4335"/>
    <s v="CA-2012-112375"/>
    <n v="2012"/>
    <x v="379"/>
    <d v="2012-12-27T00:00:00"/>
    <n v="6"/>
    <s v="Standard Class"/>
    <s v="RD-19720"/>
    <x v="742"/>
    <x v="0"/>
    <s v="United States"/>
    <x v="399"/>
    <x v="2"/>
    <n v="32114"/>
    <x v="0"/>
    <s v="OFF-EN-10003798"/>
    <x v="1"/>
    <s v="Envelopes"/>
    <s v="Recycled Interoffice Envelopes with Re-Use-A-Seal Closure, 10 x 13"/>
    <n v="27.312000000000001"/>
    <n v="2"/>
    <n v="0.2"/>
    <n v="9.2178000000000004"/>
    <n v="18.094200000000001"/>
  </r>
  <r>
    <n v="4336"/>
    <s v="CA-2012-154795"/>
    <n v="2012"/>
    <x v="139"/>
    <d v="2012-12-24T00:00:00"/>
    <n v="4"/>
    <s v="Standard Class"/>
    <s v="GZ-14470"/>
    <x v="47"/>
    <x v="0"/>
    <s v="United States"/>
    <x v="400"/>
    <x v="16"/>
    <n v="86442"/>
    <x v="1"/>
    <s v="OFF-EN-10003068"/>
    <x v="1"/>
    <s v="Envelopes"/>
    <s v="#6 3/4 Gummed Flap White Envelopes"/>
    <n v="7.9200000000000008"/>
    <n v="1"/>
    <n v="0.2"/>
    <n v="2.7719999999999994"/>
    <n v="5.1480000000000015"/>
  </r>
  <r>
    <n v="4337"/>
    <s v="CA-2012-154795"/>
    <n v="2012"/>
    <x v="139"/>
    <d v="2012-12-24T00:00:00"/>
    <n v="4"/>
    <s v="Standard Class"/>
    <s v="GZ-14470"/>
    <x v="47"/>
    <x v="0"/>
    <s v="United States"/>
    <x v="400"/>
    <x v="16"/>
    <n v="86442"/>
    <x v="1"/>
    <s v="FUR-FU-10002088"/>
    <x v="0"/>
    <s v="Furnishings"/>
    <s v="Nu-Dell Float Frame 11 x 14 1/2"/>
    <n v="14.368000000000002"/>
    <n v="2"/>
    <n v="0.2"/>
    <n v="3.9512"/>
    <n v="10.416800000000002"/>
  </r>
  <r>
    <n v="4338"/>
    <s v="CA-2012-125234"/>
    <n v="2012"/>
    <x v="154"/>
    <d v="2012-12-01T00:00:00"/>
    <n v="4"/>
    <s v="Standard Class"/>
    <s v="SN-20710"/>
    <x v="17"/>
    <x v="2"/>
    <s v="United States"/>
    <x v="1"/>
    <x v="1"/>
    <n v="90049"/>
    <x v="1"/>
    <s v="TEC-AC-10000158"/>
    <x v="2"/>
    <s v="Accessories"/>
    <s v="Sony 64GB Class 10 Micro SDHC R40 Memory Card"/>
    <n v="107.97"/>
    <n v="3"/>
    <n v="0"/>
    <n v="22.6737"/>
    <n v="85.296300000000002"/>
  </r>
  <r>
    <n v="4339"/>
    <s v="CA-2012-125234"/>
    <n v="2012"/>
    <x v="154"/>
    <d v="2012-12-01T00:00:00"/>
    <n v="4"/>
    <s v="Standard Class"/>
    <s v="SN-20710"/>
    <x v="17"/>
    <x v="2"/>
    <s v="United States"/>
    <x v="1"/>
    <x v="1"/>
    <n v="90049"/>
    <x v="1"/>
    <s v="OFF-PA-10000482"/>
    <x v="1"/>
    <s v="Paper"/>
    <s v="Snap-A-Way Black Print Carbonless Ruled Speed Letter, Triplicate"/>
    <n v="113.82"/>
    <n v="3"/>
    <n v="0"/>
    <n v="53.495399999999989"/>
    <n v="60.324600000000004"/>
  </r>
  <r>
    <n v="4340"/>
    <s v="CA-2014-133501"/>
    <n v="2014"/>
    <x v="151"/>
    <d v="2014-09-02T00:00:00"/>
    <n v="5"/>
    <s v="Standard Class"/>
    <s v="DK-12895"/>
    <x v="729"/>
    <x v="0"/>
    <s v="United States"/>
    <x v="47"/>
    <x v="18"/>
    <n v="37064"/>
    <x v="0"/>
    <s v="OFF-PA-10004888"/>
    <x v="1"/>
    <s v="Paper"/>
    <s v="Xerox 217"/>
    <n v="5.1840000000000011"/>
    <n v="1"/>
    <n v="0.2"/>
    <n v="1.8144"/>
    <n v="3.369600000000001"/>
  </r>
  <r>
    <n v="4341"/>
    <s v="US-2011-129609"/>
    <n v="2011"/>
    <x v="579"/>
    <d v="2011-03-22T00:00:00"/>
    <n v="0"/>
    <s v="Same Day"/>
    <s v="VM-21835"/>
    <x v="718"/>
    <x v="0"/>
    <s v="United States"/>
    <x v="401"/>
    <x v="14"/>
    <n v="46368"/>
    <x v="2"/>
    <s v="OFF-AR-10003478"/>
    <x v="1"/>
    <s v="Art"/>
    <s v="Avery Hi-Liter EverBold Pen Style Fluorescent Highlighters, 4/Pack"/>
    <n v="16.28"/>
    <n v="2"/>
    <n v="0"/>
    <n v="6.5120000000000005"/>
    <n v="9.7680000000000007"/>
  </r>
  <r>
    <n v="4342"/>
    <s v="CA-2014-130309"/>
    <n v="2014"/>
    <x v="94"/>
    <d v="2014-12-22T00:00:00"/>
    <n v="4"/>
    <s v="Standard Class"/>
    <s v="GB-14575"/>
    <x v="673"/>
    <x v="0"/>
    <s v="United States"/>
    <x v="81"/>
    <x v="17"/>
    <n v="22204"/>
    <x v="0"/>
    <s v="OFF-ST-10003208"/>
    <x v="1"/>
    <s v="Storage"/>
    <s v="Adjustable Depth Letter/Legal Cart"/>
    <n v="544.38"/>
    <n v="3"/>
    <n v="0"/>
    <n v="157.87019999999993"/>
    <n v="386.50980000000004"/>
  </r>
  <r>
    <n v="4343"/>
    <s v="CA-2014-105410"/>
    <n v="2014"/>
    <x v="498"/>
    <d v="2014-03-23T00:00:00"/>
    <n v="3"/>
    <s v="First Class"/>
    <s v="ND-18370"/>
    <x v="444"/>
    <x v="0"/>
    <s v="United States"/>
    <x v="8"/>
    <x v="1"/>
    <n v="94110"/>
    <x v="1"/>
    <s v="OFF-BI-10004970"/>
    <x v="1"/>
    <s v="Binders"/>
    <s v="ACCOHIDE 3-Ring Binder, Blue, 1&quot;"/>
    <n v="19.824000000000002"/>
    <n v="6"/>
    <n v="0.2"/>
    <n v="6.690599999999999"/>
    <n v="13.133400000000002"/>
  </r>
  <r>
    <n v="4344"/>
    <s v="CA-2014-105410"/>
    <n v="2014"/>
    <x v="498"/>
    <d v="2014-03-23T00:00:00"/>
    <n v="3"/>
    <s v="First Class"/>
    <s v="ND-18370"/>
    <x v="444"/>
    <x v="0"/>
    <s v="United States"/>
    <x v="8"/>
    <x v="1"/>
    <n v="94110"/>
    <x v="1"/>
    <s v="TEC-PH-10000038"/>
    <x v="2"/>
    <s v="Phones"/>
    <s v="Jawbone MINI JAMBOX Wireless Bluetooth Speaker"/>
    <n v="657.50400000000002"/>
    <n v="6"/>
    <n v="0.2"/>
    <n v="-131.50080000000005"/>
    <n v="789.00480000000005"/>
  </r>
  <r>
    <n v="4345"/>
    <s v="CA-2014-105410"/>
    <n v="2014"/>
    <x v="498"/>
    <d v="2014-03-23T00:00:00"/>
    <n v="3"/>
    <s v="First Class"/>
    <s v="ND-18370"/>
    <x v="444"/>
    <x v="0"/>
    <s v="United States"/>
    <x v="8"/>
    <x v="1"/>
    <n v="94110"/>
    <x v="1"/>
    <s v="TEC-AC-10001552"/>
    <x v="2"/>
    <s v="Accessories"/>
    <s v="Logitech K350 2.4Ghz Wireless Keyboard"/>
    <n v="99.54"/>
    <n v="2"/>
    <n v="0"/>
    <n v="10.949399999999997"/>
    <n v="88.590600000000009"/>
  </r>
  <r>
    <n v="4346"/>
    <s v="CA-2014-105410"/>
    <n v="2014"/>
    <x v="498"/>
    <d v="2014-03-23T00:00:00"/>
    <n v="3"/>
    <s v="First Class"/>
    <s v="ND-18370"/>
    <x v="444"/>
    <x v="0"/>
    <s v="United States"/>
    <x v="8"/>
    <x v="1"/>
    <n v="94110"/>
    <x v="1"/>
    <s v="TEC-AC-10002926"/>
    <x v="2"/>
    <s v="Accessories"/>
    <s v="Logitech Wireless Marathon Mouse M705"/>
    <n v="199.96"/>
    <n v="4"/>
    <n v="0"/>
    <n v="85.982800000000012"/>
    <n v="113.9772"/>
  </r>
  <r>
    <n v="4347"/>
    <s v="CA-2013-120355"/>
    <n v="2013"/>
    <x v="31"/>
    <d v="2013-09-26T00:00:00"/>
    <n v="7"/>
    <s v="Standard Class"/>
    <s v="MM-17260"/>
    <x v="570"/>
    <x v="0"/>
    <s v="United States"/>
    <x v="106"/>
    <x v="15"/>
    <n v="10801"/>
    <x v="3"/>
    <s v="FUR-CH-10001394"/>
    <x v="0"/>
    <s v="Chairs"/>
    <s v="Global Leather Executive Chair"/>
    <n v="631.78200000000004"/>
    <n v="2"/>
    <n v="0.1"/>
    <n v="140.39599999999993"/>
    <n v="491.38600000000008"/>
  </r>
  <r>
    <n v="4348"/>
    <s v="CA-2013-120355"/>
    <n v="2013"/>
    <x v="31"/>
    <d v="2013-09-26T00:00:00"/>
    <n v="7"/>
    <s v="Standard Class"/>
    <s v="MM-17260"/>
    <x v="570"/>
    <x v="0"/>
    <s v="United States"/>
    <x v="106"/>
    <x v="15"/>
    <n v="10801"/>
    <x v="3"/>
    <s v="FUR-FU-10004053"/>
    <x v="0"/>
    <s v="Furnishings"/>
    <s v="DAX Two-Tone Silver Metal Document Frame"/>
    <n v="60.72"/>
    <n v="3"/>
    <n v="0"/>
    <n v="26.1096"/>
    <n v="34.610399999999998"/>
  </r>
  <r>
    <n v="4349"/>
    <s v="CA-2014-169894"/>
    <n v="2014"/>
    <x v="221"/>
    <d v="2014-11-30T00:00:00"/>
    <n v="5"/>
    <s v="Second Class"/>
    <s v="MV-17485"/>
    <x v="597"/>
    <x v="0"/>
    <s v="United States"/>
    <x v="123"/>
    <x v="16"/>
    <n v="85204"/>
    <x v="1"/>
    <s v="OFF-BI-10004230"/>
    <x v="1"/>
    <s v="Binders"/>
    <s v="GBC Recycled Grain Textured Covers"/>
    <n v="20.724000000000004"/>
    <n v="2"/>
    <n v="0.7"/>
    <n v="-15.197599999999994"/>
    <n v="35.921599999999998"/>
  </r>
  <r>
    <n v="4350"/>
    <s v="CA-2014-169894"/>
    <n v="2014"/>
    <x v="221"/>
    <d v="2014-11-30T00:00:00"/>
    <n v="5"/>
    <s v="Second Class"/>
    <s v="MV-17485"/>
    <x v="597"/>
    <x v="0"/>
    <s v="United States"/>
    <x v="123"/>
    <x v="16"/>
    <n v="85204"/>
    <x v="1"/>
    <s v="OFF-ST-10000060"/>
    <x v="1"/>
    <s v="Storage"/>
    <s v="Fellowes Bankers Box Staxonsteel Drawer File/Stacking System"/>
    <n v="415.87200000000007"/>
    <n v="8"/>
    <n v="0.2"/>
    <n v="-41.587199999999996"/>
    <n v="457.45920000000007"/>
  </r>
  <r>
    <n v="4351"/>
    <s v="US-2014-100482"/>
    <n v="2014"/>
    <x v="645"/>
    <d v="2014-04-16T00:00:00"/>
    <n v="4"/>
    <s v="Standard Class"/>
    <s v="JL-15130"/>
    <x v="691"/>
    <x v="0"/>
    <s v="United States"/>
    <x v="152"/>
    <x v="24"/>
    <n v="43130"/>
    <x v="3"/>
    <s v="OFF-ST-10001325"/>
    <x v="1"/>
    <s v="Storage"/>
    <s v="Sterilite Officeware Hinged File Box"/>
    <n v="16.768000000000001"/>
    <n v="2"/>
    <n v="0.2"/>
    <n v="1.4672000000000001"/>
    <n v="15.300800000000001"/>
  </r>
  <r>
    <n v="4352"/>
    <s v="US-2014-100482"/>
    <n v="2014"/>
    <x v="645"/>
    <d v="2014-04-16T00:00:00"/>
    <n v="4"/>
    <s v="Standard Class"/>
    <s v="JL-15130"/>
    <x v="691"/>
    <x v="0"/>
    <s v="United States"/>
    <x v="152"/>
    <x v="24"/>
    <n v="43130"/>
    <x v="3"/>
    <s v="TEC-AC-10003441"/>
    <x v="2"/>
    <s v="Accessories"/>
    <s v="Kingston Digital DataTraveler 32GB USB 2.0"/>
    <n v="27.12"/>
    <n v="2"/>
    <n v="0.2"/>
    <n v="-4.7460000000000013"/>
    <n v="31.866000000000003"/>
  </r>
  <r>
    <n v="4353"/>
    <s v="CA-2014-107748"/>
    <n v="2014"/>
    <x v="389"/>
    <d v="2014-12-13T00:00:00"/>
    <n v="2"/>
    <s v="Second Class"/>
    <s v="AG-10330"/>
    <x v="743"/>
    <x v="0"/>
    <s v="United States"/>
    <x v="280"/>
    <x v="1"/>
    <n v="95207"/>
    <x v="1"/>
    <s v="TEC-PH-10003215"/>
    <x v="2"/>
    <s v="Phones"/>
    <s v="Jackery Bar Premium Fast-charging Portable Charger"/>
    <n v="95.84"/>
    <n v="4"/>
    <n v="0.2"/>
    <n v="34.741999999999997"/>
    <n v="61.098000000000006"/>
  </r>
  <r>
    <n v="4354"/>
    <s v="CA-2014-107748"/>
    <n v="2014"/>
    <x v="389"/>
    <d v="2014-12-13T00:00:00"/>
    <n v="2"/>
    <s v="Second Class"/>
    <s v="AG-10330"/>
    <x v="743"/>
    <x v="0"/>
    <s v="United States"/>
    <x v="280"/>
    <x v="1"/>
    <n v="95207"/>
    <x v="1"/>
    <s v="OFF-PA-10002005"/>
    <x v="1"/>
    <s v="Paper"/>
    <s v="Xerox 225"/>
    <n v="12.96"/>
    <n v="2"/>
    <n v="0"/>
    <n v="6.2208000000000006"/>
    <n v="6.7392000000000003"/>
  </r>
  <r>
    <n v="4355"/>
    <s v="CA-2014-153654"/>
    <n v="2014"/>
    <x v="221"/>
    <d v="2014-11-27T00:00:00"/>
    <n v="2"/>
    <s v="Second Class"/>
    <s v="MD-17860"/>
    <x v="550"/>
    <x v="1"/>
    <s v="United States"/>
    <x v="153"/>
    <x v="3"/>
    <n v="28806"/>
    <x v="0"/>
    <s v="OFF-BI-10004465"/>
    <x v="1"/>
    <s v="Binders"/>
    <s v="Avery Durable Slant Ring Binders"/>
    <n v="19.008000000000003"/>
    <n v="8"/>
    <n v="0.7"/>
    <n v="-12.671999999999997"/>
    <n v="31.68"/>
  </r>
  <r>
    <n v="4356"/>
    <s v="CA-2012-155600"/>
    <n v="2012"/>
    <x v="784"/>
    <d v="2012-12-07T00:00:00"/>
    <n v="3"/>
    <s v="Second Class"/>
    <s v="RO-19780"/>
    <x v="197"/>
    <x v="0"/>
    <s v="United States"/>
    <x v="300"/>
    <x v="18"/>
    <n v="37042"/>
    <x v="0"/>
    <s v="OFF-BI-10000545"/>
    <x v="1"/>
    <s v="Binders"/>
    <s v="GBC Ibimaster 500 Manual ProClick Binding System"/>
    <n v="1598.0580000000002"/>
    <n v="7"/>
    <n v="0.7"/>
    <n v="-1065.3719999999998"/>
    <n v="2663.4300000000003"/>
  </r>
  <r>
    <n v="4357"/>
    <s v="CA-2012-155600"/>
    <n v="2012"/>
    <x v="784"/>
    <d v="2012-12-07T00:00:00"/>
    <n v="3"/>
    <s v="Second Class"/>
    <s v="RO-19780"/>
    <x v="197"/>
    <x v="0"/>
    <s v="United States"/>
    <x v="300"/>
    <x v="18"/>
    <n v="37042"/>
    <x v="0"/>
    <s v="OFF-AR-10003752"/>
    <x v="1"/>
    <s v="Art"/>
    <s v="Deluxe Chalkboard Eraser Cleaner"/>
    <n v="36.96"/>
    <n v="4"/>
    <n v="0.2"/>
    <n v="12.011999999999999"/>
    <n v="24.948"/>
  </r>
  <r>
    <n v="4358"/>
    <s v="CA-2014-162565"/>
    <n v="2014"/>
    <x v="157"/>
    <d v="2014-12-12T00:00:00"/>
    <n v="0"/>
    <s v="Same Day"/>
    <s v="RR-19315"/>
    <x v="625"/>
    <x v="0"/>
    <s v="United States"/>
    <x v="34"/>
    <x v="10"/>
    <n v="60505"/>
    <x v="2"/>
    <s v="OFF-PA-10001937"/>
    <x v="1"/>
    <s v="Paper"/>
    <s v="Xerox 21"/>
    <n v="10.368000000000002"/>
    <n v="2"/>
    <n v="0.2"/>
    <n v="3.6288"/>
    <n v="6.7392000000000021"/>
  </r>
  <r>
    <n v="4359"/>
    <s v="CA-2014-162565"/>
    <n v="2014"/>
    <x v="157"/>
    <d v="2014-12-12T00:00:00"/>
    <n v="0"/>
    <s v="Same Day"/>
    <s v="RR-19315"/>
    <x v="625"/>
    <x v="0"/>
    <s v="United States"/>
    <x v="34"/>
    <x v="10"/>
    <n v="60505"/>
    <x v="2"/>
    <s v="FUR-FU-10004306"/>
    <x v="0"/>
    <s v="Furnishings"/>
    <s v="Electrix Halogen Magnifier Lamp"/>
    <n v="77.720000000000013"/>
    <n v="1"/>
    <n v="0.6"/>
    <n v="-66.061999999999998"/>
    <n v="143.78200000000001"/>
  </r>
  <r>
    <n v="4360"/>
    <s v="CA-2014-162565"/>
    <n v="2014"/>
    <x v="157"/>
    <d v="2014-12-12T00:00:00"/>
    <n v="0"/>
    <s v="Same Day"/>
    <s v="RR-19315"/>
    <x v="625"/>
    <x v="0"/>
    <s v="United States"/>
    <x v="34"/>
    <x v="10"/>
    <n v="60505"/>
    <x v="2"/>
    <s v="FUR-CH-10003973"/>
    <x v="0"/>
    <s v="Chairs"/>
    <s v="GuestStacker Chair with Chrome Finish Legs"/>
    <n v="520.46399999999994"/>
    <n v="2"/>
    <n v="0.3"/>
    <n v="-14.870399999999961"/>
    <n v="535.33439999999996"/>
  </r>
  <r>
    <n v="4361"/>
    <s v="CA-2013-127642"/>
    <n v="2013"/>
    <x v="206"/>
    <d v="2013-05-24T00:00:00"/>
    <n v="2"/>
    <s v="First Class"/>
    <s v="CP-12340"/>
    <x v="291"/>
    <x v="1"/>
    <s v="United States"/>
    <x v="99"/>
    <x v="34"/>
    <n v="2886"/>
    <x v="3"/>
    <s v="OFF-PA-10000565"/>
    <x v="1"/>
    <s v="Paper"/>
    <s v="Staples"/>
    <n v="111.96"/>
    <n v="2"/>
    <n v="0"/>
    <n v="54.860399999999998"/>
    <n v="57.099599999999995"/>
  </r>
  <r>
    <n v="4362"/>
    <s v="US-2014-163195"/>
    <n v="2014"/>
    <x v="922"/>
    <d v="2014-02-22T00:00:00"/>
    <n v="4"/>
    <s v="Second Class"/>
    <s v="LL-16840"/>
    <x v="328"/>
    <x v="0"/>
    <s v="United States"/>
    <x v="240"/>
    <x v="28"/>
    <n v="70506"/>
    <x v="0"/>
    <s v="TEC-PH-10003875"/>
    <x v="2"/>
    <s v="Phones"/>
    <s v="KLD Oscar II Style Snap-on Ultra Thin Side Flip Synthetic Leather Cover Case for HTC One HTC M7"/>
    <n v="29.160000000000004"/>
    <n v="3"/>
    <n v="0"/>
    <n v="8.4563999999999986"/>
    <n v="20.703600000000005"/>
  </r>
  <r>
    <n v="4363"/>
    <s v="CA-2014-111332"/>
    <n v="2014"/>
    <x v="968"/>
    <d v="2014-05-23T00:00:00"/>
    <n v="2"/>
    <s v="Second Class"/>
    <s v="NC-18340"/>
    <x v="396"/>
    <x v="0"/>
    <s v="United States"/>
    <x v="402"/>
    <x v="46"/>
    <n v="58103"/>
    <x v="2"/>
    <s v="OFF-AR-10001953"/>
    <x v="1"/>
    <s v="Art"/>
    <s v="Boston 1645 Deluxe Heavier-Duty Electric Pencil Sharpener"/>
    <n v="131.94"/>
    <n v="3"/>
    <n v="0"/>
    <n v="35.623800000000003"/>
    <n v="96.316199999999995"/>
  </r>
  <r>
    <n v="4364"/>
    <s v="CA-2014-111332"/>
    <n v="2014"/>
    <x v="968"/>
    <d v="2014-05-23T00:00:00"/>
    <n v="2"/>
    <s v="Second Class"/>
    <s v="NC-18340"/>
    <x v="396"/>
    <x v="0"/>
    <s v="United States"/>
    <x v="402"/>
    <x v="46"/>
    <n v="58103"/>
    <x v="2"/>
    <s v="OFF-AR-10001374"/>
    <x v="1"/>
    <s v="Art"/>
    <s v="BIC Brite Liner Highlighters, Chisel Tip"/>
    <n v="25.92"/>
    <n v="4"/>
    <n v="0"/>
    <n v="8.2943999999999996"/>
    <n v="17.625600000000002"/>
  </r>
  <r>
    <n v="4365"/>
    <s v="CA-2014-111332"/>
    <n v="2014"/>
    <x v="968"/>
    <d v="2014-05-23T00:00:00"/>
    <n v="2"/>
    <s v="Second Class"/>
    <s v="NC-18340"/>
    <x v="396"/>
    <x v="0"/>
    <s v="United States"/>
    <x v="402"/>
    <x v="46"/>
    <n v="58103"/>
    <x v="2"/>
    <s v="OFF-ST-10003816"/>
    <x v="1"/>
    <s v="Storage"/>
    <s v="Fellowes High-Stak Drawer Files"/>
    <n v="704.76"/>
    <n v="4"/>
    <n v="0"/>
    <n v="162.09479999999996"/>
    <n v="542.66520000000003"/>
  </r>
  <r>
    <n v="4366"/>
    <s v="CA-2014-111332"/>
    <n v="2014"/>
    <x v="968"/>
    <d v="2014-05-23T00:00:00"/>
    <n v="2"/>
    <s v="Second Class"/>
    <s v="NC-18340"/>
    <x v="396"/>
    <x v="0"/>
    <s v="United States"/>
    <x v="402"/>
    <x v="46"/>
    <n v="58103"/>
    <x v="2"/>
    <s v="OFF-FA-10001843"/>
    <x v="1"/>
    <s v="Fasteners"/>
    <s v="Staples"/>
    <n v="7.41"/>
    <n v="3"/>
    <n v="0"/>
    <n v="3.4827000000000004"/>
    <n v="3.9272999999999998"/>
  </r>
  <r>
    <n v="4367"/>
    <s v="CA-2014-111332"/>
    <n v="2014"/>
    <x v="968"/>
    <d v="2014-05-23T00:00:00"/>
    <n v="2"/>
    <s v="Second Class"/>
    <s v="NC-18340"/>
    <x v="396"/>
    <x v="0"/>
    <s v="United States"/>
    <x v="402"/>
    <x v="46"/>
    <n v="58103"/>
    <x v="2"/>
    <s v="OFF-AR-10000657"/>
    <x v="1"/>
    <s v="Art"/>
    <s v="Binney &amp; Smith inkTank Desk Highlighter, Chisel Tip, Yellow, 12/Box"/>
    <n v="21.5"/>
    <n v="10"/>
    <n v="0"/>
    <n v="7.094999999999998"/>
    <n v="14.405000000000001"/>
  </r>
  <r>
    <n v="4368"/>
    <s v="CA-2014-117044"/>
    <n v="2014"/>
    <x v="220"/>
    <d v="2014-09-14T00:00:00"/>
    <n v="2"/>
    <s v="Second Class"/>
    <s v="HA-14920"/>
    <x v="66"/>
    <x v="0"/>
    <s v="United States"/>
    <x v="22"/>
    <x v="10"/>
    <n v="60623"/>
    <x v="2"/>
    <s v="OFF-FA-10000936"/>
    <x v="1"/>
    <s v="Fasteners"/>
    <s v="Acco Hot Clips Clips to Go"/>
    <n v="10.528"/>
    <n v="4"/>
    <n v="0.2"/>
    <n v="3.2899999999999996"/>
    <n v="7.2380000000000013"/>
  </r>
  <r>
    <n v="4369"/>
    <s v="CA-2014-117044"/>
    <n v="2014"/>
    <x v="220"/>
    <d v="2014-09-14T00:00:00"/>
    <n v="2"/>
    <s v="Second Class"/>
    <s v="HA-14920"/>
    <x v="66"/>
    <x v="0"/>
    <s v="United States"/>
    <x v="22"/>
    <x v="10"/>
    <n v="60623"/>
    <x v="2"/>
    <s v="OFF-PA-10003657"/>
    <x v="1"/>
    <s v="Paper"/>
    <s v="Xerox 1927"/>
    <n v="20.544000000000004"/>
    <n v="6"/>
    <n v="0.2"/>
    <n v="6.4199999999999964"/>
    <n v="14.124000000000008"/>
  </r>
  <r>
    <n v="4370"/>
    <s v="US-2013-165078"/>
    <n v="2013"/>
    <x v="732"/>
    <d v="2013-11-11T00:00:00"/>
    <n v="5"/>
    <s v="Standard Class"/>
    <s v="MA-17995"/>
    <x v="671"/>
    <x v="2"/>
    <s v="United States"/>
    <x v="104"/>
    <x v="14"/>
    <n v="46226"/>
    <x v="2"/>
    <s v="OFF-BI-10001989"/>
    <x v="1"/>
    <s v="Binders"/>
    <s v="Premium Transparent Presentation Covers by GBC"/>
    <n v="104.9"/>
    <n v="5"/>
    <n v="0"/>
    <n v="50.351999999999997"/>
    <n v="54.548000000000009"/>
  </r>
  <r>
    <n v="4371"/>
    <s v="US-2013-165078"/>
    <n v="2013"/>
    <x v="732"/>
    <d v="2013-11-11T00:00:00"/>
    <n v="5"/>
    <s v="Standard Class"/>
    <s v="MA-17995"/>
    <x v="671"/>
    <x v="2"/>
    <s v="United States"/>
    <x v="104"/>
    <x v="14"/>
    <n v="46226"/>
    <x v="2"/>
    <s v="OFF-AR-10002987"/>
    <x v="1"/>
    <s v="Art"/>
    <s v="Prismacolor Color Pencil Set"/>
    <n v="39.68"/>
    <n v="2"/>
    <n v="0"/>
    <n v="16.268800000000002"/>
    <n v="23.411199999999997"/>
  </r>
  <r>
    <n v="4372"/>
    <s v="US-2013-165078"/>
    <n v="2013"/>
    <x v="732"/>
    <d v="2013-11-11T00:00:00"/>
    <n v="5"/>
    <s v="Standard Class"/>
    <s v="MA-17995"/>
    <x v="671"/>
    <x v="2"/>
    <s v="United States"/>
    <x v="104"/>
    <x v="14"/>
    <n v="46226"/>
    <x v="2"/>
    <s v="OFF-LA-10000414"/>
    <x v="1"/>
    <s v="Labels"/>
    <s v="Avery 503"/>
    <n v="51.75"/>
    <n v="5"/>
    <n v="0"/>
    <n v="24.84"/>
    <n v="26.91"/>
  </r>
  <r>
    <n v="4373"/>
    <s v="US-2014-169320"/>
    <n v="2014"/>
    <x v="283"/>
    <d v="2014-07-26T00:00:00"/>
    <n v="2"/>
    <s v="Second Class"/>
    <s v="LH-16900"/>
    <x v="23"/>
    <x v="0"/>
    <s v="United States"/>
    <x v="403"/>
    <x v="14"/>
    <n v="46514"/>
    <x v="2"/>
    <s v="OFF-AR-10003602"/>
    <x v="1"/>
    <s v="Art"/>
    <s v="Quartet Omega Colored Chalk, 12/Pack"/>
    <n v="11.68"/>
    <n v="2"/>
    <n v="0"/>
    <n v="5.4895999999999994"/>
    <n v="6.1904000000000003"/>
  </r>
  <r>
    <n v="4374"/>
    <s v="US-2014-169320"/>
    <n v="2014"/>
    <x v="283"/>
    <d v="2014-07-26T00:00:00"/>
    <n v="2"/>
    <s v="Second Class"/>
    <s v="LH-16900"/>
    <x v="23"/>
    <x v="0"/>
    <s v="United States"/>
    <x v="403"/>
    <x v="14"/>
    <n v="46514"/>
    <x v="2"/>
    <s v="TEC-AC-10002550"/>
    <x v="2"/>
    <s v="Accessories"/>
    <s v="Memorex 25GB 6X Branded Blu-Ray Recordable Disc, 30/Pack"/>
    <n v="159.75"/>
    <n v="5"/>
    <n v="0"/>
    <n v="11.182499999999997"/>
    <n v="148.5675"/>
  </r>
  <r>
    <n v="4375"/>
    <s v="CA-2013-158575"/>
    <n v="2013"/>
    <x v="741"/>
    <d v="2013-11-25T00:00:00"/>
    <n v="6"/>
    <s v="Standard Class"/>
    <s v="SB-20290"/>
    <x v="115"/>
    <x v="1"/>
    <s v="United States"/>
    <x v="239"/>
    <x v="24"/>
    <n v="44240"/>
    <x v="3"/>
    <s v="OFF-AP-10002998"/>
    <x v="1"/>
    <s v="Appliances"/>
    <s v="Holmes 99% HEPA Air Purifier"/>
    <n v="103.96799999999999"/>
    <n v="6"/>
    <n v="0.2"/>
    <n v="16.894799999999996"/>
    <n v="87.073199999999986"/>
  </r>
  <r>
    <n v="4376"/>
    <s v="CA-2011-166954"/>
    <n v="2011"/>
    <x v="573"/>
    <d v="2011-04-30T00:00:00"/>
    <n v="5"/>
    <s v="Standard Class"/>
    <s v="BT-11305"/>
    <x v="457"/>
    <x v="2"/>
    <s v="United States"/>
    <x v="404"/>
    <x v="1"/>
    <n v="91776"/>
    <x v="1"/>
    <s v="FUR-FU-10003708"/>
    <x v="0"/>
    <s v="Furnishings"/>
    <s v="Tenex Traditional Chairmats for Medium Pile Carpet, Standard Lip, 36&quot; x 48&quot;"/>
    <n v="303.25"/>
    <n v="5"/>
    <n v="0"/>
    <n v="63.682499999999997"/>
    <n v="239.5675"/>
  </r>
  <r>
    <n v="4377"/>
    <s v="CA-2011-166954"/>
    <n v="2011"/>
    <x v="573"/>
    <d v="2011-04-30T00:00:00"/>
    <n v="5"/>
    <s v="Standard Class"/>
    <s v="BT-11305"/>
    <x v="457"/>
    <x v="2"/>
    <s v="United States"/>
    <x v="404"/>
    <x v="1"/>
    <n v="91776"/>
    <x v="1"/>
    <s v="OFF-AP-10001391"/>
    <x v="1"/>
    <s v="Appliances"/>
    <s v="Kensington 6 Outlet MasterPiece HOMEOFFICE Power Control Center"/>
    <n v="270.71999999999997"/>
    <n v="3"/>
    <n v="0"/>
    <n v="78.508799999999965"/>
    <n v="192.21120000000002"/>
  </r>
  <r>
    <n v="4378"/>
    <s v="CA-2011-166954"/>
    <n v="2011"/>
    <x v="573"/>
    <d v="2011-04-30T00:00:00"/>
    <n v="5"/>
    <s v="Standard Class"/>
    <s v="BT-11305"/>
    <x v="457"/>
    <x v="2"/>
    <s v="United States"/>
    <x v="404"/>
    <x v="1"/>
    <n v="91776"/>
    <x v="1"/>
    <s v="FUR-CH-10003973"/>
    <x v="0"/>
    <s v="Chairs"/>
    <s v="GuestStacker Chair with Chrome Finish Legs"/>
    <n v="1487.04"/>
    <n v="5"/>
    <n v="0.2"/>
    <n v="148.70400000000006"/>
    <n v="1338.3359999999998"/>
  </r>
  <r>
    <n v="4379"/>
    <s v="CA-2012-140830"/>
    <n v="2012"/>
    <x v="672"/>
    <d v="2012-12-02T00:00:00"/>
    <n v="2"/>
    <s v="Second Class"/>
    <s v="PS-18970"/>
    <x v="28"/>
    <x v="2"/>
    <s v="United States"/>
    <x v="0"/>
    <x v="0"/>
    <n v="42420"/>
    <x v="0"/>
    <s v="OFF-EN-10000461"/>
    <x v="1"/>
    <s v="Envelopes"/>
    <s v="#10- 4 1/8&quot; x 9 1/2&quot; Recycled Envelopes"/>
    <n v="17.48"/>
    <n v="2"/>
    <n v="0"/>
    <n v="8.2156000000000002"/>
    <n v="9.2644000000000002"/>
  </r>
  <r>
    <n v="4380"/>
    <s v="CA-2012-140830"/>
    <n v="2012"/>
    <x v="672"/>
    <d v="2012-12-02T00:00:00"/>
    <n v="2"/>
    <s v="Second Class"/>
    <s v="PS-18970"/>
    <x v="28"/>
    <x v="2"/>
    <s v="United States"/>
    <x v="0"/>
    <x v="0"/>
    <n v="42420"/>
    <x v="0"/>
    <s v="OFF-EN-10002831"/>
    <x v="1"/>
    <s v="Envelopes"/>
    <s v="Tyvek  Top-Opening Peel &amp; Seel  Envelopes, Gray"/>
    <n v="71.88"/>
    <n v="2"/>
    <n v="0"/>
    <n v="32.345999999999997"/>
    <n v="39.533999999999999"/>
  </r>
  <r>
    <n v="4381"/>
    <s v="CA-2012-152891"/>
    <n v="2012"/>
    <x v="969"/>
    <d v="2012-10-30T00:00:00"/>
    <n v="5"/>
    <s v="Standard Class"/>
    <s v="TB-21625"/>
    <x v="577"/>
    <x v="0"/>
    <s v="United States"/>
    <x v="8"/>
    <x v="1"/>
    <n v="94110"/>
    <x v="1"/>
    <s v="OFF-AR-10004648"/>
    <x v="1"/>
    <s v="Art"/>
    <s v="Boston 19500 Mighty Mite Electric Pencil Sharpener"/>
    <n v="60.449999999999996"/>
    <n v="3"/>
    <n v="0"/>
    <n v="16.3215"/>
    <n v="44.128499999999995"/>
  </r>
  <r>
    <n v="4382"/>
    <s v="CA-2012-152891"/>
    <n v="2012"/>
    <x v="969"/>
    <d v="2012-10-30T00:00:00"/>
    <n v="5"/>
    <s v="Standard Class"/>
    <s v="TB-21625"/>
    <x v="577"/>
    <x v="0"/>
    <s v="United States"/>
    <x v="8"/>
    <x v="1"/>
    <n v="94110"/>
    <x v="1"/>
    <s v="FUR-TA-10001857"/>
    <x v="0"/>
    <s v="Tables"/>
    <s v="Balt Solid Wood Rectangular Table"/>
    <n v="253.17599999999999"/>
    <n v="3"/>
    <n v="0.2"/>
    <n v="-31.64700000000002"/>
    <n v="284.82299999999998"/>
  </r>
  <r>
    <n v="4383"/>
    <s v="US-2012-122784"/>
    <n v="2012"/>
    <x v="603"/>
    <d v="2012-07-27T00:00:00"/>
    <n v="7"/>
    <s v="Standard Class"/>
    <s v="RA-19915"/>
    <x v="154"/>
    <x v="0"/>
    <s v="United States"/>
    <x v="336"/>
    <x v="10"/>
    <n v="60035"/>
    <x v="2"/>
    <s v="OFF-BI-10000546"/>
    <x v="1"/>
    <s v="Binders"/>
    <s v="Avery Durable Binders"/>
    <n v="2.879999999999999"/>
    <n v="5"/>
    <n v="0.8"/>
    <n v="-4.4639999999999995"/>
    <n v="7.3439999999999985"/>
  </r>
  <r>
    <n v="4384"/>
    <s v="US-2012-122784"/>
    <n v="2012"/>
    <x v="603"/>
    <d v="2012-07-27T00:00:00"/>
    <n v="7"/>
    <s v="Standard Class"/>
    <s v="RA-19915"/>
    <x v="154"/>
    <x v="0"/>
    <s v="United States"/>
    <x v="336"/>
    <x v="10"/>
    <n v="60035"/>
    <x v="2"/>
    <s v="FUR-BO-10004690"/>
    <x v="0"/>
    <s v="Bookcases"/>
    <s v="O'Sullivan Cherrywood Estates Traditional Barrister Bookcase"/>
    <n v="384.94399999999996"/>
    <n v="4"/>
    <n v="0.3"/>
    <n v="-126.48159999999999"/>
    <n v="511.42559999999992"/>
  </r>
  <r>
    <n v="4385"/>
    <s v="US-2012-122784"/>
    <n v="2012"/>
    <x v="603"/>
    <d v="2012-07-27T00:00:00"/>
    <n v="7"/>
    <s v="Standard Class"/>
    <s v="RA-19915"/>
    <x v="154"/>
    <x v="0"/>
    <s v="United States"/>
    <x v="336"/>
    <x v="10"/>
    <n v="60035"/>
    <x v="2"/>
    <s v="TEC-PH-10001557"/>
    <x v="2"/>
    <s v="Phones"/>
    <s v="Pyle PMP37LED"/>
    <n v="153.584"/>
    <n v="2"/>
    <n v="0.2"/>
    <n v="13.438599999999994"/>
    <n v="140.1454"/>
  </r>
  <r>
    <n v="4386"/>
    <s v="US-2012-122784"/>
    <n v="2012"/>
    <x v="603"/>
    <d v="2012-07-27T00:00:00"/>
    <n v="7"/>
    <s v="Standard Class"/>
    <s v="RA-19915"/>
    <x v="154"/>
    <x v="0"/>
    <s v="United States"/>
    <x v="336"/>
    <x v="10"/>
    <n v="60035"/>
    <x v="2"/>
    <s v="FUR-BO-10002545"/>
    <x v="0"/>
    <s v="Bookcases"/>
    <s v="Atlantic Metals Mobile 3-Shelf Bookcases, Custom Colors"/>
    <n v="913.43000000000006"/>
    <n v="5"/>
    <n v="0.3"/>
    <n v="-52.195999999999913"/>
    <n v="965.62599999999998"/>
  </r>
  <r>
    <n v="4387"/>
    <s v="CA-2013-156811"/>
    <n v="2013"/>
    <x v="189"/>
    <d v="2013-11-03T00:00:00"/>
    <n v="6"/>
    <s v="Standard Class"/>
    <s v="BP-11095"/>
    <x v="162"/>
    <x v="1"/>
    <s v="United States"/>
    <x v="8"/>
    <x v="1"/>
    <n v="94122"/>
    <x v="1"/>
    <s v="OFF-AP-10001366"/>
    <x v="1"/>
    <s v="Appliances"/>
    <s v="Staples"/>
    <n v="43.92"/>
    <n v="4"/>
    <n v="0"/>
    <n v="11.858400000000003"/>
    <n v="32.061599999999999"/>
  </r>
  <r>
    <n v="4388"/>
    <s v="CA-2013-156811"/>
    <n v="2013"/>
    <x v="189"/>
    <d v="2013-11-03T00:00:00"/>
    <n v="6"/>
    <s v="Standard Class"/>
    <s v="BP-11095"/>
    <x v="162"/>
    <x v="1"/>
    <s v="United States"/>
    <x v="8"/>
    <x v="1"/>
    <n v="94122"/>
    <x v="1"/>
    <s v="OFF-BI-10001628"/>
    <x v="1"/>
    <s v="Binders"/>
    <s v="Acco Data Flex Cable Posts For Top &amp; Bottom Load Binders, 6&quot; Capacity"/>
    <n v="25.031999999999996"/>
    <n v="3"/>
    <n v="0.2"/>
    <n v="7.822499999999998"/>
    <n v="17.209499999999998"/>
  </r>
  <r>
    <n v="4389"/>
    <s v="CA-2014-111556"/>
    <n v="2014"/>
    <x v="225"/>
    <d v="2014-11-23T00:00:00"/>
    <n v="2"/>
    <s v="First Class"/>
    <s v="CD-11920"/>
    <x v="303"/>
    <x v="0"/>
    <s v="United States"/>
    <x v="20"/>
    <x v="15"/>
    <n v="10035"/>
    <x v="3"/>
    <s v="OFF-PA-10003651"/>
    <x v="1"/>
    <s v="Paper"/>
    <s v="Xerox 1968"/>
    <n v="46.76"/>
    <n v="7"/>
    <n v="0"/>
    <n v="22.444800000000001"/>
    <n v="24.315199999999997"/>
  </r>
  <r>
    <n v="4390"/>
    <s v="CA-2014-111556"/>
    <n v="2014"/>
    <x v="225"/>
    <d v="2014-11-23T00:00:00"/>
    <n v="2"/>
    <s v="First Class"/>
    <s v="CD-11920"/>
    <x v="303"/>
    <x v="0"/>
    <s v="United States"/>
    <x v="20"/>
    <x v="15"/>
    <n v="10035"/>
    <x v="3"/>
    <s v="FUR-BO-10003159"/>
    <x v="0"/>
    <s v="Bookcases"/>
    <s v="Sauder Camden County Collection Libraries, Planked Cherry Finish"/>
    <n v="183.96800000000002"/>
    <n v="2"/>
    <n v="0.2"/>
    <n v="-25.295600000000022"/>
    <n v="209.26360000000005"/>
  </r>
  <r>
    <n v="4391"/>
    <s v="CA-2014-111556"/>
    <n v="2014"/>
    <x v="225"/>
    <d v="2014-11-23T00:00:00"/>
    <n v="2"/>
    <s v="First Class"/>
    <s v="CD-11920"/>
    <x v="303"/>
    <x v="0"/>
    <s v="United States"/>
    <x v="20"/>
    <x v="15"/>
    <n v="10035"/>
    <x v="3"/>
    <s v="TEC-PH-10001459"/>
    <x v="2"/>
    <s v="Phones"/>
    <s v="Samsung Galaxy Mega 6.3"/>
    <n v="1259.97"/>
    <n v="3"/>
    <n v="0"/>
    <n v="327.59220000000005"/>
    <n v="932.37779999999998"/>
  </r>
  <r>
    <n v="4392"/>
    <s v="CA-2014-111556"/>
    <n v="2014"/>
    <x v="225"/>
    <d v="2014-11-23T00:00:00"/>
    <n v="2"/>
    <s v="First Class"/>
    <s v="CD-11920"/>
    <x v="303"/>
    <x v="0"/>
    <s v="United States"/>
    <x v="20"/>
    <x v="15"/>
    <n v="10035"/>
    <x v="3"/>
    <s v="OFF-AR-10004602"/>
    <x v="1"/>
    <s v="Art"/>
    <s v="Boston KS Multi-Size Manual Pencil Sharpener"/>
    <n v="68.97"/>
    <n v="3"/>
    <n v="0"/>
    <n v="19.311600000000002"/>
    <n v="49.6584"/>
  </r>
  <r>
    <n v="4393"/>
    <s v="CA-2013-108868"/>
    <n v="2013"/>
    <x v="162"/>
    <d v="2013-09-13T00:00:00"/>
    <n v="4"/>
    <s v="Standard Class"/>
    <s v="KB-16585"/>
    <x v="10"/>
    <x v="1"/>
    <s v="United States"/>
    <x v="61"/>
    <x v="5"/>
    <n v="75081"/>
    <x v="2"/>
    <s v="OFF-AR-10001953"/>
    <x v="1"/>
    <s v="Art"/>
    <s v="Boston 1645 Deluxe Heavier-Duty Electric Pencil Sharpener"/>
    <n v="70.367999999999995"/>
    <n v="2"/>
    <n v="0.2"/>
    <n v="6.1572000000000031"/>
    <n v="64.210799999999992"/>
  </r>
  <r>
    <n v="4394"/>
    <s v="CA-2013-108868"/>
    <n v="2013"/>
    <x v="162"/>
    <d v="2013-09-13T00:00:00"/>
    <n v="4"/>
    <s v="Standard Class"/>
    <s v="KB-16585"/>
    <x v="10"/>
    <x v="1"/>
    <s v="United States"/>
    <x v="61"/>
    <x v="5"/>
    <n v="75081"/>
    <x v="2"/>
    <s v="TEC-PH-10000923"/>
    <x v="2"/>
    <s v="Phones"/>
    <s v="Belkin SportFit Armband For iPhone 5s/5c, Fuchsia"/>
    <n v="59.960000000000008"/>
    <n v="5"/>
    <n v="0.2"/>
    <n v="21.735500000000002"/>
    <n v="38.224500000000006"/>
  </r>
  <r>
    <n v="4395"/>
    <s v="CA-2011-142965"/>
    <n v="2011"/>
    <x v="836"/>
    <d v="2011-07-20T00:00:00"/>
    <n v="0"/>
    <s v="Same Day"/>
    <s v="SW-20245"/>
    <x v="573"/>
    <x v="0"/>
    <s v="United States"/>
    <x v="24"/>
    <x v="24"/>
    <n v="45503"/>
    <x v="3"/>
    <s v="OFF-ST-10002583"/>
    <x v="1"/>
    <s v="Storage"/>
    <s v="Fellowes Neat Ideas Storage Cubes"/>
    <n v="25.983999999999998"/>
    <n v="1"/>
    <n v="0.2"/>
    <n v="-5.1968000000000005"/>
    <n v="31.180799999999998"/>
  </r>
  <r>
    <n v="4396"/>
    <s v="CA-2011-142965"/>
    <n v="2011"/>
    <x v="836"/>
    <d v="2011-07-20T00:00:00"/>
    <n v="0"/>
    <s v="Same Day"/>
    <s v="SW-20245"/>
    <x v="573"/>
    <x v="0"/>
    <s v="United States"/>
    <x v="24"/>
    <x v="24"/>
    <n v="45503"/>
    <x v="3"/>
    <s v="OFF-BI-10000977"/>
    <x v="1"/>
    <s v="Binders"/>
    <s v="Ibico Plastic Spiral Binding Combs"/>
    <n v="27.360000000000003"/>
    <n v="3"/>
    <n v="0.7"/>
    <n v="-21.887999999999991"/>
    <n v="49.24799999999999"/>
  </r>
  <r>
    <n v="4397"/>
    <s v="CA-2013-148740"/>
    <n v="2013"/>
    <x v="625"/>
    <d v="2013-11-20T00:00:00"/>
    <n v="4"/>
    <s v="Standard Class"/>
    <s v="AH-10690"/>
    <x v="706"/>
    <x v="1"/>
    <s v="United States"/>
    <x v="70"/>
    <x v="1"/>
    <n v="92024"/>
    <x v="1"/>
    <s v="TEC-PH-10002549"/>
    <x v="2"/>
    <s v="Phones"/>
    <s v="Polycom SoundPoint IP 450 VoIP phone"/>
    <n v="361.37600000000003"/>
    <n v="2"/>
    <n v="0.2"/>
    <n v="27.103200000000001"/>
    <n v="334.27280000000002"/>
  </r>
  <r>
    <n v="4398"/>
    <s v="US-2011-138758"/>
    <n v="2011"/>
    <x v="970"/>
    <d v="2011-07-11T00:00:00"/>
    <n v="4"/>
    <s v="Standard Class"/>
    <s v="JL-15835"/>
    <x v="252"/>
    <x v="0"/>
    <s v="United States"/>
    <x v="10"/>
    <x v="9"/>
    <n v="19120"/>
    <x v="3"/>
    <s v="FUR-CH-10002880"/>
    <x v="0"/>
    <s v="Chairs"/>
    <s v="Global High-Back Leather Tilter, Burgundy"/>
    <n v="172.18599999999998"/>
    <n v="2"/>
    <n v="0.3"/>
    <n v="-46.736200000000011"/>
    <n v="218.92219999999998"/>
  </r>
  <r>
    <n v="4399"/>
    <s v="US-2011-138758"/>
    <n v="2011"/>
    <x v="970"/>
    <d v="2011-07-11T00:00:00"/>
    <n v="4"/>
    <s v="Standard Class"/>
    <s v="JL-15835"/>
    <x v="252"/>
    <x v="0"/>
    <s v="United States"/>
    <x v="10"/>
    <x v="9"/>
    <n v="19120"/>
    <x v="3"/>
    <s v="FUR-FU-10003039"/>
    <x v="0"/>
    <s v="Furnishings"/>
    <s v="Howard Miller 11-1/2&quot; Diameter Grantwood Wall Clock"/>
    <n v="69.00800000000001"/>
    <n v="2"/>
    <n v="0.2"/>
    <n v="12.0764"/>
    <n v="56.93160000000001"/>
  </r>
  <r>
    <n v="4400"/>
    <s v="CA-2013-131737"/>
    <n v="2013"/>
    <x v="716"/>
    <d v="2013-03-18T00:00:00"/>
    <n v="0"/>
    <s v="Same Day"/>
    <s v="GZ-14470"/>
    <x v="47"/>
    <x v="0"/>
    <s v="United States"/>
    <x v="29"/>
    <x v="39"/>
    <n v="21044"/>
    <x v="3"/>
    <s v="OFF-EN-10003055"/>
    <x v="1"/>
    <s v="Envelopes"/>
    <s v="Blue String-Tie &amp; Button Interoffice Envelopes, 10 x 13"/>
    <n v="199.89999999999998"/>
    <n v="5"/>
    <n v="0"/>
    <n v="89.954999999999984"/>
    <n v="109.94499999999999"/>
  </r>
  <r>
    <n v="4401"/>
    <s v="CA-2013-131737"/>
    <n v="2013"/>
    <x v="716"/>
    <d v="2013-03-18T00:00:00"/>
    <n v="0"/>
    <s v="Same Day"/>
    <s v="GZ-14470"/>
    <x v="47"/>
    <x v="0"/>
    <s v="United States"/>
    <x v="29"/>
    <x v="39"/>
    <n v="21044"/>
    <x v="3"/>
    <s v="OFF-AP-10002945"/>
    <x v="1"/>
    <s v="Appliances"/>
    <s v="Honeywell Enviracaire Portable HEPA Air Cleaner for 17' x 22' Room"/>
    <n v="901.94999999999993"/>
    <n v="3"/>
    <n v="0"/>
    <n v="297.64349999999996"/>
    <n v="604.30649999999991"/>
  </r>
  <r>
    <n v="4402"/>
    <s v="CA-2013-131737"/>
    <n v="2013"/>
    <x v="716"/>
    <d v="2013-03-18T00:00:00"/>
    <n v="0"/>
    <s v="Same Day"/>
    <s v="GZ-14470"/>
    <x v="47"/>
    <x v="0"/>
    <s v="United States"/>
    <x v="29"/>
    <x v="39"/>
    <n v="21044"/>
    <x v="3"/>
    <s v="FUR-FU-10004306"/>
    <x v="0"/>
    <s v="Furnishings"/>
    <s v="Electrix Halogen Magnifier Lamp"/>
    <n v="971.5"/>
    <n v="5"/>
    <n v="0"/>
    <n v="252.59"/>
    <n v="718.91"/>
  </r>
  <r>
    <n v="4403"/>
    <s v="CA-2013-114538"/>
    <n v="2013"/>
    <x v="482"/>
    <d v="2013-12-28T00:00:00"/>
    <n v="1"/>
    <s v="First Class"/>
    <s v="RC-19825"/>
    <x v="116"/>
    <x v="0"/>
    <s v="United States"/>
    <x v="77"/>
    <x v="22"/>
    <n v="80906"/>
    <x v="1"/>
    <s v="OFF-AR-10002445"/>
    <x v="1"/>
    <s v="Art"/>
    <s v="SANFORD Major Accent Highlighters"/>
    <n v="11.328000000000001"/>
    <n v="2"/>
    <n v="0.2"/>
    <n v="2.5488000000000004"/>
    <n v="8.7792000000000012"/>
  </r>
  <r>
    <n v="4404"/>
    <s v="CA-2011-127936"/>
    <n v="2011"/>
    <x v="814"/>
    <d v="2011-09-04T00:00:00"/>
    <n v="2"/>
    <s v="First Class"/>
    <s v="CL-12565"/>
    <x v="52"/>
    <x v="0"/>
    <s v="United States"/>
    <x v="20"/>
    <x v="15"/>
    <n v="10009"/>
    <x v="3"/>
    <s v="OFF-AR-10002445"/>
    <x v="1"/>
    <s v="Art"/>
    <s v="SANFORD Major Accent Highlighters"/>
    <n v="21.240000000000002"/>
    <n v="3"/>
    <n v="0"/>
    <n v="8.071200000000001"/>
    <n v="13.168800000000001"/>
  </r>
  <r>
    <n v="4405"/>
    <s v="CA-2012-164336"/>
    <n v="2012"/>
    <x v="761"/>
    <d v="2012-07-10T00:00:00"/>
    <n v="5"/>
    <s v="Standard Class"/>
    <s v="MW-18220"/>
    <x v="596"/>
    <x v="0"/>
    <s v="United States"/>
    <x v="10"/>
    <x v="9"/>
    <n v="19140"/>
    <x v="3"/>
    <s v="TEC-AC-10002345"/>
    <x v="2"/>
    <s v="Accessories"/>
    <s v="HP Standard 104 key PS/2 Keyboard"/>
    <n v="34.800000000000004"/>
    <n v="3"/>
    <n v="0.2"/>
    <n v="2.1749999999999989"/>
    <n v="32.625000000000007"/>
  </r>
  <r>
    <n v="4406"/>
    <s v="CA-2012-164336"/>
    <n v="2012"/>
    <x v="761"/>
    <d v="2012-07-10T00:00:00"/>
    <n v="5"/>
    <s v="Standard Class"/>
    <s v="MW-18220"/>
    <x v="596"/>
    <x v="0"/>
    <s v="United States"/>
    <x v="10"/>
    <x v="9"/>
    <n v="19140"/>
    <x v="3"/>
    <s v="OFF-ST-10001558"/>
    <x v="1"/>
    <s v="Storage"/>
    <s v="Acco Perma 4000 Stacking Storage Drawers"/>
    <n v="38.975999999999999"/>
    <n v="3"/>
    <n v="0.2"/>
    <n v="-2.4359999999999999"/>
    <n v="41.411999999999999"/>
  </r>
  <r>
    <n v="4407"/>
    <s v="CA-2013-100041"/>
    <n v="2013"/>
    <x v="73"/>
    <d v="2013-11-26T00:00:00"/>
    <n v="5"/>
    <s v="Standard Class"/>
    <s v="BF-10975"/>
    <x v="541"/>
    <x v="1"/>
    <s v="United States"/>
    <x v="38"/>
    <x v="14"/>
    <n v="47201"/>
    <x v="2"/>
    <s v="OFF-PA-10001622"/>
    <x v="1"/>
    <s v="Paper"/>
    <s v="Ampad Poly Cover Wirebound Steno Book, 6&quot; x 9&quot; Assorted Colors, Gregg Ruled"/>
    <n v="9.08"/>
    <n v="2"/>
    <n v="0"/>
    <n v="4.0859999999999994"/>
    <n v="4.9940000000000007"/>
  </r>
  <r>
    <n v="4408"/>
    <s v="CA-2013-100041"/>
    <n v="2013"/>
    <x v="73"/>
    <d v="2013-11-26T00:00:00"/>
    <n v="5"/>
    <s v="Standard Class"/>
    <s v="BF-10975"/>
    <x v="541"/>
    <x v="1"/>
    <s v="United States"/>
    <x v="38"/>
    <x v="14"/>
    <n v="47201"/>
    <x v="2"/>
    <s v="OFF-PA-10000418"/>
    <x v="1"/>
    <s v="Paper"/>
    <s v="Xerox 189"/>
    <n v="314.54999999999995"/>
    <n v="3"/>
    <n v="0"/>
    <n v="150.98399999999998"/>
    <n v="163.56599999999997"/>
  </r>
  <r>
    <n v="4409"/>
    <s v="CA-2013-100041"/>
    <n v="2013"/>
    <x v="73"/>
    <d v="2013-11-26T00:00:00"/>
    <n v="5"/>
    <s v="Standard Class"/>
    <s v="BF-10975"/>
    <x v="541"/>
    <x v="1"/>
    <s v="United States"/>
    <x v="38"/>
    <x v="14"/>
    <n v="47201"/>
    <x v="2"/>
    <s v="OFF-BI-10000343"/>
    <x v="1"/>
    <s v="Binders"/>
    <s v="Pressboard Covers with Storage Hooks, 9 1/2&quot; x 11&quot;, Light Blue"/>
    <n v="4.91"/>
    <n v="1"/>
    <n v="0"/>
    <n v="2.3077000000000001"/>
    <n v="2.6023000000000001"/>
  </r>
  <r>
    <n v="4410"/>
    <s v="US-2011-154879"/>
    <n v="2011"/>
    <x v="457"/>
    <d v="2011-05-11T00:00:00"/>
    <n v="5"/>
    <s v="Standard Class"/>
    <s v="SN-20710"/>
    <x v="17"/>
    <x v="2"/>
    <s v="United States"/>
    <x v="1"/>
    <x v="1"/>
    <n v="90004"/>
    <x v="1"/>
    <s v="OFF-LA-10004425"/>
    <x v="1"/>
    <s v="Labels"/>
    <s v="Staples"/>
    <n v="5.78"/>
    <n v="2"/>
    <n v="0"/>
    <n v="2.7166000000000001"/>
    <n v="3.0634000000000001"/>
  </r>
  <r>
    <n v="4411"/>
    <s v="US-2011-154879"/>
    <n v="2011"/>
    <x v="457"/>
    <d v="2011-05-11T00:00:00"/>
    <n v="5"/>
    <s v="Standard Class"/>
    <s v="SN-20710"/>
    <x v="17"/>
    <x v="2"/>
    <s v="United States"/>
    <x v="1"/>
    <x v="1"/>
    <n v="90004"/>
    <x v="1"/>
    <s v="OFF-AR-10001897"/>
    <x v="1"/>
    <s v="Art"/>
    <s v="Model L Table or Wall-Mount Pencil Sharpener"/>
    <n v="107.94"/>
    <n v="6"/>
    <n v="0"/>
    <n v="30.223200000000002"/>
    <n v="77.716799999999992"/>
  </r>
  <r>
    <n v="4412"/>
    <s v="CA-2011-130624"/>
    <n v="2011"/>
    <x v="261"/>
    <d v="2011-06-24T00:00:00"/>
    <n v="3"/>
    <s v="First Class"/>
    <s v="TB-21280"/>
    <x v="509"/>
    <x v="0"/>
    <s v="United States"/>
    <x v="20"/>
    <x v="15"/>
    <n v="10024"/>
    <x v="3"/>
    <s v="OFF-PA-10003883"/>
    <x v="1"/>
    <s v="Paper"/>
    <s v="Message Book, Phone, Wirebound Standard Line Memo, 2 3/4&quot; X 5&quot;"/>
    <n v="19.649999999999999"/>
    <n v="3"/>
    <n v="0"/>
    <n v="9.0389999999999997"/>
    <n v="10.610999999999999"/>
  </r>
  <r>
    <n v="4413"/>
    <s v="CA-2011-130624"/>
    <n v="2011"/>
    <x v="261"/>
    <d v="2011-06-24T00:00:00"/>
    <n v="3"/>
    <s v="First Class"/>
    <s v="TB-21280"/>
    <x v="509"/>
    <x v="0"/>
    <s v="United States"/>
    <x v="20"/>
    <x v="15"/>
    <n v="10024"/>
    <x v="3"/>
    <s v="TEC-PH-10003963"/>
    <x v="2"/>
    <s v="Phones"/>
    <s v="GE 2-Jack Phone Line Splitter"/>
    <n v="617.97"/>
    <n v="3"/>
    <n v="0"/>
    <n v="160.6722"/>
    <n v="457.29780000000005"/>
  </r>
  <r>
    <n v="4414"/>
    <s v="CA-2011-130624"/>
    <n v="2011"/>
    <x v="261"/>
    <d v="2011-06-24T00:00:00"/>
    <n v="3"/>
    <s v="First Class"/>
    <s v="TB-21280"/>
    <x v="509"/>
    <x v="0"/>
    <s v="United States"/>
    <x v="20"/>
    <x v="15"/>
    <n v="10024"/>
    <x v="3"/>
    <s v="OFF-AP-10001303"/>
    <x v="1"/>
    <s v="Appliances"/>
    <s v="Holmes Cool Mist Humidifier for the Whole House with 8-Gallon Output per Day, Extended Life Filter"/>
    <n v="59.699999999999996"/>
    <n v="3"/>
    <n v="0"/>
    <n v="26.864999999999995"/>
    <n v="32.835000000000001"/>
  </r>
  <r>
    <n v="4415"/>
    <s v="CA-2014-132339"/>
    <n v="2014"/>
    <x v="971"/>
    <d v="2014-08-24T00:00:00"/>
    <n v="4"/>
    <s v="Standard Class"/>
    <s v="JB-15400"/>
    <x v="80"/>
    <x v="1"/>
    <s v="United States"/>
    <x v="104"/>
    <x v="31"/>
    <n v="1841"/>
    <x v="3"/>
    <s v="OFF-BI-10003925"/>
    <x v="1"/>
    <s v="Binders"/>
    <s v="Fellowes PB300 Plastic Comb Binding Machine"/>
    <n v="387.99"/>
    <n v="1"/>
    <n v="0"/>
    <n v="182.3553"/>
    <n v="205.63470000000001"/>
  </r>
  <r>
    <n v="4416"/>
    <s v="CA-2011-153983"/>
    <n v="2011"/>
    <x v="503"/>
    <d v="2011-12-06T00:00:00"/>
    <n v="7"/>
    <s v="Standard Class"/>
    <s v="AH-10210"/>
    <x v="117"/>
    <x v="0"/>
    <s v="United States"/>
    <x v="8"/>
    <x v="1"/>
    <n v="94122"/>
    <x v="1"/>
    <s v="TEC-PH-10004586"/>
    <x v="2"/>
    <s v="Phones"/>
    <s v="Wilson SignalBoost 841262 DB PRO Amplifier Kit"/>
    <n v="575.91999999999996"/>
    <n v="2"/>
    <n v="0.2"/>
    <n v="71.989999999999981"/>
    <n v="503.92999999999995"/>
  </r>
  <r>
    <n v="4417"/>
    <s v="CA-2011-153983"/>
    <n v="2011"/>
    <x v="503"/>
    <d v="2011-12-06T00:00:00"/>
    <n v="7"/>
    <s v="Standard Class"/>
    <s v="AH-10210"/>
    <x v="117"/>
    <x v="0"/>
    <s v="United States"/>
    <x v="8"/>
    <x v="1"/>
    <n v="94122"/>
    <x v="1"/>
    <s v="OFF-FA-10003495"/>
    <x v="1"/>
    <s v="Fasteners"/>
    <s v="Staples"/>
    <n v="30.4"/>
    <n v="5"/>
    <n v="0"/>
    <n v="15.2"/>
    <n v="15.2"/>
  </r>
  <r>
    <n v="4418"/>
    <s v="CA-2014-112900"/>
    <n v="2014"/>
    <x v="359"/>
    <d v="2014-04-13T00:00:00"/>
    <n v="3"/>
    <s v="Second Class"/>
    <s v="KL-16645"/>
    <x v="107"/>
    <x v="0"/>
    <s v="United States"/>
    <x v="66"/>
    <x v="12"/>
    <n v="48205"/>
    <x v="2"/>
    <s v="OFF-BI-10002867"/>
    <x v="1"/>
    <s v="Binders"/>
    <s v="GBC Recycled Regency Composition Covers"/>
    <n v="478.24"/>
    <n v="8"/>
    <n v="0"/>
    <n v="219.99039999999997"/>
    <n v="258.24960000000004"/>
  </r>
  <r>
    <n v="4419"/>
    <s v="CA-2011-160157"/>
    <n v="2011"/>
    <x v="414"/>
    <d v="2011-12-27T00:00:00"/>
    <n v="7"/>
    <s v="Standard Class"/>
    <s v="MH-17455"/>
    <x v="708"/>
    <x v="0"/>
    <s v="United States"/>
    <x v="57"/>
    <x v="24"/>
    <n v="45011"/>
    <x v="3"/>
    <s v="FUR-FU-10003773"/>
    <x v="0"/>
    <s v="Furnishings"/>
    <s v="Eldon Cleatmat Plus Chair Mats for High Pile Carpets"/>
    <n v="190.84800000000001"/>
    <n v="3"/>
    <n v="0.2"/>
    <n v="-21.470400000000026"/>
    <n v="212.31840000000005"/>
  </r>
  <r>
    <n v="4420"/>
    <s v="CA-2011-139633"/>
    <n v="2011"/>
    <x v="506"/>
    <d v="2011-12-24T00:00:00"/>
    <n v="7"/>
    <s v="Standard Class"/>
    <s v="EC-14050"/>
    <x v="685"/>
    <x v="0"/>
    <s v="United States"/>
    <x v="38"/>
    <x v="24"/>
    <n v="43229"/>
    <x v="3"/>
    <s v="OFF-BI-10002954"/>
    <x v="1"/>
    <s v="Binders"/>
    <s v="Newell 3-Hole Punched Plastic Slotted Magazine Holders for Binders"/>
    <n v="5.4840000000000009"/>
    <n v="4"/>
    <n v="0.7"/>
    <n v="-4.0215999999999994"/>
    <n v="9.5056000000000012"/>
  </r>
  <r>
    <n v="4421"/>
    <s v="CA-2012-163090"/>
    <n v="2012"/>
    <x v="972"/>
    <d v="2012-11-21T00:00:00"/>
    <n v="4"/>
    <s v="Second Class"/>
    <s v="GH-14665"/>
    <x v="348"/>
    <x v="0"/>
    <s v="United States"/>
    <x v="22"/>
    <x v="10"/>
    <n v="60610"/>
    <x v="2"/>
    <s v="OFF-SU-10002537"/>
    <x v="1"/>
    <s v="Supplies"/>
    <s v="Acme Box Cutter Scissors"/>
    <n v="40.92"/>
    <n v="5"/>
    <n v="0.2"/>
    <n v="3.0690000000000026"/>
    <n v="37.850999999999999"/>
  </r>
  <r>
    <n v="4422"/>
    <s v="CA-2011-117016"/>
    <n v="2011"/>
    <x v="530"/>
    <d v="2011-03-09T00:00:00"/>
    <n v="5"/>
    <s v="Standard Class"/>
    <s v="SC-20095"/>
    <x v="183"/>
    <x v="0"/>
    <s v="United States"/>
    <x v="405"/>
    <x v="2"/>
    <n v="33063"/>
    <x v="0"/>
    <s v="OFF-AR-10001374"/>
    <x v="1"/>
    <s v="Art"/>
    <s v="BIC Brite Liner Highlighters, Chisel Tip"/>
    <n v="15.552000000000003"/>
    <n v="3"/>
    <n v="0.2"/>
    <n v="2.3327999999999989"/>
    <n v="13.219200000000004"/>
  </r>
  <r>
    <n v="4423"/>
    <s v="CA-2014-159464"/>
    <n v="2014"/>
    <x v="796"/>
    <d v="2014-05-20T00:00:00"/>
    <n v="1"/>
    <s v="First Class"/>
    <s v="TB-21355"/>
    <x v="422"/>
    <x v="1"/>
    <s v="United States"/>
    <x v="406"/>
    <x v="32"/>
    <n v="30328"/>
    <x v="0"/>
    <s v="OFF-AP-10001492"/>
    <x v="1"/>
    <s v="Appliances"/>
    <s v="Acco Six-Outlet Power Strip, 4' Cord Length"/>
    <n v="17.239999999999998"/>
    <n v="2"/>
    <n v="0"/>
    <n v="4.4824000000000002"/>
    <n v="12.757599999999998"/>
  </r>
  <r>
    <n v="4424"/>
    <s v="CA-2014-159464"/>
    <n v="2014"/>
    <x v="796"/>
    <d v="2014-05-20T00:00:00"/>
    <n v="1"/>
    <s v="First Class"/>
    <s v="TB-21355"/>
    <x v="422"/>
    <x v="1"/>
    <s v="United States"/>
    <x v="406"/>
    <x v="32"/>
    <n v="30328"/>
    <x v="0"/>
    <s v="FUR-BO-10003546"/>
    <x v="0"/>
    <s v="Bookcases"/>
    <s v="Hon 4-Shelf Metal Bookcases"/>
    <n v="302.94"/>
    <n v="3"/>
    <n v="0"/>
    <n v="75.735000000000014"/>
    <n v="227.20499999999998"/>
  </r>
  <r>
    <n v="4425"/>
    <s v="CA-2014-159464"/>
    <n v="2014"/>
    <x v="796"/>
    <d v="2014-05-20T00:00:00"/>
    <n v="1"/>
    <s v="First Class"/>
    <s v="TB-21355"/>
    <x v="422"/>
    <x v="1"/>
    <s v="United States"/>
    <x v="406"/>
    <x v="32"/>
    <n v="30328"/>
    <x v="0"/>
    <s v="TEC-PH-10002185"/>
    <x v="2"/>
    <s v="Phones"/>
    <s v="QVS USB Car Charger 2-Port 2.1Amp for iPod/iPhone/iPad/iPad 2/iPad 3"/>
    <n v="34.75"/>
    <n v="5"/>
    <n v="0"/>
    <n v="15.637499999999999"/>
    <n v="19.112500000000001"/>
  </r>
  <r>
    <n v="4426"/>
    <s v="CA-2014-159464"/>
    <n v="2014"/>
    <x v="796"/>
    <d v="2014-05-20T00:00:00"/>
    <n v="1"/>
    <s v="First Class"/>
    <s v="TB-21355"/>
    <x v="422"/>
    <x v="1"/>
    <s v="United States"/>
    <x v="406"/>
    <x v="32"/>
    <n v="30328"/>
    <x v="0"/>
    <s v="OFF-BI-10000315"/>
    <x v="1"/>
    <s v="Binders"/>
    <s v="Poly Designer Cover &amp; Back"/>
    <n v="113.94"/>
    <n v="6"/>
    <n v="0"/>
    <n v="54.691199999999995"/>
    <n v="59.248800000000003"/>
  </r>
  <r>
    <n v="4427"/>
    <s v="CA-2014-159464"/>
    <n v="2014"/>
    <x v="796"/>
    <d v="2014-05-20T00:00:00"/>
    <n v="1"/>
    <s v="First Class"/>
    <s v="TB-21355"/>
    <x v="422"/>
    <x v="1"/>
    <s v="United States"/>
    <x v="406"/>
    <x v="32"/>
    <n v="30328"/>
    <x v="0"/>
    <s v="TEC-PH-10002350"/>
    <x v="2"/>
    <s v="Phones"/>
    <s v="Apple EarPods with Remote and Mic"/>
    <n v="55.98"/>
    <n v="2"/>
    <n v="0"/>
    <n v="15.674399999999999"/>
    <n v="40.305599999999998"/>
  </r>
  <r>
    <n v="4428"/>
    <s v="US-2014-103226"/>
    <n v="2014"/>
    <x v="585"/>
    <d v="2014-09-29T00:00:00"/>
    <n v="6"/>
    <s v="Standard Class"/>
    <s v="DW-13195"/>
    <x v="694"/>
    <x v="1"/>
    <s v="United States"/>
    <x v="305"/>
    <x v="27"/>
    <n v="87105"/>
    <x v="1"/>
    <s v="OFF-PA-10002666"/>
    <x v="1"/>
    <s v="Paper"/>
    <s v="Southworth 25% Cotton Linen-Finish Paper &amp; Envelopes"/>
    <n v="27.18"/>
    <n v="3"/>
    <n v="0"/>
    <n v="12.231"/>
    <n v="14.949"/>
  </r>
  <r>
    <n v="4429"/>
    <s v="CA-2014-119452"/>
    <n v="2014"/>
    <x v="708"/>
    <d v="2014-03-28T00:00:00"/>
    <n v="6"/>
    <s v="Standard Class"/>
    <s v="CL-12565"/>
    <x v="52"/>
    <x v="0"/>
    <s v="United States"/>
    <x v="251"/>
    <x v="26"/>
    <n v="74133"/>
    <x v="2"/>
    <s v="FUR-CH-10004495"/>
    <x v="0"/>
    <s v="Chairs"/>
    <s v="Global Leather and Oak Executive Chair, Black"/>
    <n v="1805.88"/>
    <n v="6"/>
    <n v="0"/>
    <n v="523.70519999999988"/>
    <n v="1282.1748000000002"/>
  </r>
  <r>
    <n v="4430"/>
    <s v="CA-2014-147725"/>
    <n v="2014"/>
    <x v="32"/>
    <d v="2014-09-15T00:00:00"/>
    <n v="0"/>
    <s v="Same Day"/>
    <s v="LT-17110"/>
    <x v="299"/>
    <x v="0"/>
    <s v="United States"/>
    <x v="334"/>
    <x v="30"/>
    <n v="7050"/>
    <x v="3"/>
    <s v="OFF-AR-10001725"/>
    <x v="1"/>
    <s v="Art"/>
    <s v="Boston Home &amp; Office Model 2000 Electric Pencil Sharpeners"/>
    <n v="70.949999999999989"/>
    <n v="3"/>
    <n v="0"/>
    <n v="18.447000000000003"/>
    <n v="52.502999999999986"/>
  </r>
  <r>
    <n v="4431"/>
    <s v="CA-2013-168893"/>
    <n v="2013"/>
    <x v="54"/>
    <d v="2013-11-09T00:00:00"/>
    <n v="5"/>
    <s v="Second Class"/>
    <s v="AP-10915"/>
    <x v="275"/>
    <x v="0"/>
    <s v="United States"/>
    <x v="0"/>
    <x v="0"/>
    <n v="42420"/>
    <x v="0"/>
    <s v="OFF-FA-10002280"/>
    <x v="1"/>
    <s v="Fasteners"/>
    <s v="Advantus Plastic Paper Clips"/>
    <n v="20"/>
    <n v="4"/>
    <n v="0"/>
    <n v="9.6"/>
    <n v="10.4"/>
  </r>
  <r>
    <n v="4432"/>
    <s v="CA-2013-168893"/>
    <n v="2013"/>
    <x v="54"/>
    <d v="2013-11-09T00:00:00"/>
    <n v="5"/>
    <s v="Second Class"/>
    <s v="AP-10915"/>
    <x v="275"/>
    <x v="0"/>
    <s v="United States"/>
    <x v="0"/>
    <x v="0"/>
    <n v="42420"/>
    <x v="0"/>
    <s v="OFF-AR-10001770"/>
    <x v="1"/>
    <s v="Art"/>
    <s v="Economy #2 Pencils"/>
    <n v="7.98"/>
    <n v="3"/>
    <n v="0"/>
    <n v="2.0747999999999998"/>
    <n v="5.9052000000000007"/>
  </r>
  <r>
    <n v="4433"/>
    <s v="CA-2013-168893"/>
    <n v="2013"/>
    <x v="54"/>
    <d v="2013-11-09T00:00:00"/>
    <n v="5"/>
    <s v="Second Class"/>
    <s v="AP-10915"/>
    <x v="275"/>
    <x v="0"/>
    <s v="United States"/>
    <x v="0"/>
    <x v="0"/>
    <n v="42420"/>
    <x v="0"/>
    <s v="FUR-FU-10002885"/>
    <x v="0"/>
    <s v="Furnishings"/>
    <s v="Magna Visual Magnetic Picture Hangers"/>
    <n v="24.1"/>
    <n v="5"/>
    <n v="0"/>
    <n v="9.1580000000000013"/>
    <n v="14.942"/>
  </r>
  <r>
    <n v="4434"/>
    <s v="CA-2013-168893"/>
    <n v="2013"/>
    <x v="54"/>
    <d v="2013-11-09T00:00:00"/>
    <n v="5"/>
    <s v="Second Class"/>
    <s v="AP-10915"/>
    <x v="275"/>
    <x v="0"/>
    <s v="United States"/>
    <x v="0"/>
    <x v="0"/>
    <n v="42420"/>
    <x v="0"/>
    <s v="OFF-AR-10003772"/>
    <x v="1"/>
    <s v="Art"/>
    <s v="Boston 16750 Black Compact Battery Pencil Sharpener"/>
    <n v="8.75"/>
    <n v="1"/>
    <n v="0"/>
    <n v="2.6249999999999991"/>
    <n v="6.1250000000000009"/>
  </r>
  <r>
    <n v="4435"/>
    <s v="CA-2013-168893"/>
    <n v="2013"/>
    <x v="54"/>
    <d v="2013-11-09T00:00:00"/>
    <n v="5"/>
    <s v="Second Class"/>
    <s v="AP-10915"/>
    <x v="275"/>
    <x v="0"/>
    <s v="United States"/>
    <x v="0"/>
    <x v="0"/>
    <n v="42420"/>
    <x v="0"/>
    <s v="FUR-TA-10003392"/>
    <x v="0"/>
    <s v="Tables"/>
    <s v="Global Adaptabilities Conference Tables"/>
    <n v="842.94"/>
    <n v="3"/>
    <n v="0"/>
    <n v="160.15860000000001"/>
    <n v="682.78140000000008"/>
  </r>
  <r>
    <n v="4436"/>
    <s v="CA-2013-163398"/>
    <n v="2013"/>
    <x v="973"/>
    <d v="2013-05-09T00:00:00"/>
    <n v="5"/>
    <s v="Standard Class"/>
    <s v="CB-12415"/>
    <x v="558"/>
    <x v="0"/>
    <s v="United States"/>
    <x v="22"/>
    <x v="10"/>
    <n v="60653"/>
    <x v="2"/>
    <s v="OFF-BI-10000014"/>
    <x v="1"/>
    <s v="Binders"/>
    <s v="Heavy-Duty E-Z-D Binders"/>
    <n v="2.1819999999999995"/>
    <n v="1"/>
    <n v="0.8"/>
    <n v="-3.6002999999999998"/>
    <n v="5.7822999999999993"/>
  </r>
  <r>
    <n v="4437"/>
    <s v="CA-2013-163398"/>
    <n v="2013"/>
    <x v="973"/>
    <d v="2013-05-09T00:00:00"/>
    <n v="5"/>
    <s v="Standard Class"/>
    <s v="CB-12415"/>
    <x v="558"/>
    <x v="0"/>
    <s v="United States"/>
    <x v="22"/>
    <x v="10"/>
    <n v="60653"/>
    <x v="2"/>
    <s v="OFF-AR-10003217"/>
    <x v="1"/>
    <s v="Art"/>
    <s v="Newell 316"/>
    <n v="27.384"/>
    <n v="7"/>
    <n v="0.2"/>
    <n v="2.7384000000000022"/>
    <n v="24.645599999999998"/>
  </r>
  <r>
    <n v="4438"/>
    <s v="CA-2013-163398"/>
    <n v="2013"/>
    <x v="973"/>
    <d v="2013-05-09T00:00:00"/>
    <n v="5"/>
    <s v="Standard Class"/>
    <s v="CB-12415"/>
    <x v="558"/>
    <x v="0"/>
    <s v="United States"/>
    <x v="22"/>
    <x v="10"/>
    <n v="60653"/>
    <x v="2"/>
    <s v="OFF-AP-10002403"/>
    <x v="1"/>
    <s v="Appliances"/>
    <s v="Acco Smartsocket Color-Coded Six-Outlet AC Adapter Model Surge Protectors"/>
    <n v="26.405999999999992"/>
    <n v="3"/>
    <n v="0.8"/>
    <n v="-71.296199999999999"/>
    <n v="97.702199999999991"/>
  </r>
  <r>
    <n v="4439"/>
    <s v="CA-2013-162726"/>
    <n v="2013"/>
    <x v="797"/>
    <d v="2014-01-03T00:00:00"/>
    <n v="6"/>
    <s v="Standard Class"/>
    <s v="MT-17815"/>
    <x v="363"/>
    <x v="0"/>
    <s v="United States"/>
    <x v="396"/>
    <x v="5"/>
    <n v="77642"/>
    <x v="2"/>
    <s v="OFF-PA-10001972"/>
    <x v="1"/>
    <s v="Paper"/>
    <s v="Xerox 214"/>
    <n v="10.368000000000002"/>
    <n v="2"/>
    <n v="0.2"/>
    <n v="3.6288"/>
    <n v="6.7392000000000021"/>
  </r>
  <r>
    <n v="4440"/>
    <s v="CA-2013-162726"/>
    <n v="2013"/>
    <x v="797"/>
    <d v="2014-01-03T00:00:00"/>
    <n v="6"/>
    <s v="Standard Class"/>
    <s v="MT-17815"/>
    <x v="363"/>
    <x v="0"/>
    <s v="United States"/>
    <x v="396"/>
    <x v="5"/>
    <n v="77642"/>
    <x v="2"/>
    <s v="OFF-PA-10004041"/>
    <x v="1"/>
    <s v="Paper"/>
    <s v="It's Hot Message Books with Stickers, 2 3/4&quot; x 5&quot;"/>
    <n v="23.680000000000003"/>
    <n v="4"/>
    <n v="0.2"/>
    <n v="7.3999999999999995"/>
    <n v="16.280000000000005"/>
  </r>
  <r>
    <n v="4441"/>
    <s v="US-2013-111290"/>
    <n v="2013"/>
    <x v="405"/>
    <d v="2013-07-27T00:00:00"/>
    <n v="4"/>
    <s v="Standard Class"/>
    <s v="DK-13375"/>
    <x v="589"/>
    <x v="0"/>
    <s v="United States"/>
    <x v="17"/>
    <x v="12"/>
    <n v="48185"/>
    <x v="2"/>
    <s v="TEC-AC-10004975"/>
    <x v="2"/>
    <s v="Accessories"/>
    <s v="Plantronics Audio 995 Wireless Stereo Headset"/>
    <n v="109.95"/>
    <n v="1"/>
    <n v="0"/>
    <n v="36.283500000000004"/>
    <n v="73.666499999999999"/>
  </r>
  <r>
    <n v="4442"/>
    <s v="US-2013-111290"/>
    <n v="2013"/>
    <x v="405"/>
    <d v="2013-07-27T00:00:00"/>
    <n v="4"/>
    <s v="Standard Class"/>
    <s v="DK-13375"/>
    <x v="589"/>
    <x v="0"/>
    <s v="United States"/>
    <x v="17"/>
    <x v="12"/>
    <n v="48185"/>
    <x v="2"/>
    <s v="OFF-ST-10001932"/>
    <x v="1"/>
    <s v="Storage"/>
    <s v="Fellowes Staxonsteel Drawer Files"/>
    <n v="965.84999999999991"/>
    <n v="5"/>
    <n v="0"/>
    <n v="135.21900000000002"/>
    <n v="830.63099999999986"/>
  </r>
  <r>
    <n v="4443"/>
    <s v="US-2013-111290"/>
    <n v="2013"/>
    <x v="405"/>
    <d v="2013-07-27T00:00:00"/>
    <n v="4"/>
    <s v="Standard Class"/>
    <s v="DK-13375"/>
    <x v="589"/>
    <x v="0"/>
    <s v="United States"/>
    <x v="17"/>
    <x v="12"/>
    <n v="48185"/>
    <x v="2"/>
    <s v="OFF-AR-10001761"/>
    <x v="1"/>
    <s v="Art"/>
    <s v="Avery Hi-Liter Smear-Safe Highlighters"/>
    <n v="29.2"/>
    <n v="5"/>
    <n v="0"/>
    <n v="10.511999999999999"/>
    <n v="18.688000000000002"/>
  </r>
  <r>
    <n v="4444"/>
    <s v="US-2013-111290"/>
    <n v="2013"/>
    <x v="405"/>
    <d v="2013-07-27T00:00:00"/>
    <n v="4"/>
    <s v="Standard Class"/>
    <s v="DK-13375"/>
    <x v="589"/>
    <x v="0"/>
    <s v="United States"/>
    <x v="17"/>
    <x v="12"/>
    <n v="48185"/>
    <x v="2"/>
    <s v="OFF-PA-10002262"/>
    <x v="1"/>
    <s v="Paper"/>
    <s v="Xerox 192"/>
    <n v="32.400000000000006"/>
    <n v="5"/>
    <n v="0"/>
    <n v="15.552000000000001"/>
    <n v="16.848000000000006"/>
  </r>
  <r>
    <n v="4445"/>
    <s v="US-2011-147704"/>
    <n v="2011"/>
    <x v="912"/>
    <d v="2011-11-21T00:00:00"/>
    <n v="5"/>
    <s v="Standard Class"/>
    <s v="SR-20740"/>
    <x v="256"/>
    <x v="2"/>
    <s v="United States"/>
    <x v="41"/>
    <x v="14"/>
    <n v="47401"/>
    <x v="2"/>
    <s v="OFF-EN-10004483"/>
    <x v="1"/>
    <s v="Envelopes"/>
    <s v="#10 White Business Envelopes,4 1/8 x 9 1/2"/>
    <n v="78.349999999999994"/>
    <n v="5"/>
    <n v="0"/>
    <n v="36.824499999999993"/>
    <n v="41.525500000000001"/>
  </r>
  <r>
    <n v="4446"/>
    <s v="US-2011-147704"/>
    <n v="2011"/>
    <x v="912"/>
    <d v="2011-11-21T00:00:00"/>
    <n v="5"/>
    <s v="Standard Class"/>
    <s v="SR-20740"/>
    <x v="256"/>
    <x v="2"/>
    <s v="United States"/>
    <x v="41"/>
    <x v="14"/>
    <n v="47401"/>
    <x v="2"/>
    <s v="OFF-PA-10003270"/>
    <x v="1"/>
    <s v="Paper"/>
    <s v="Xerox 1954"/>
    <n v="31.68"/>
    <n v="6"/>
    <n v="0"/>
    <n v="14.256"/>
    <n v="17.423999999999999"/>
  </r>
  <r>
    <n v="4447"/>
    <s v="US-2011-147704"/>
    <n v="2011"/>
    <x v="912"/>
    <d v="2011-11-21T00:00:00"/>
    <n v="5"/>
    <s v="Standard Class"/>
    <s v="SR-20740"/>
    <x v="256"/>
    <x v="2"/>
    <s v="United States"/>
    <x v="41"/>
    <x v="14"/>
    <n v="47401"/>
    <x v="2"/>
    <s v="OFF-BI-10001634"/>
    <x v="1"/>
    <s v="Binders"/>
    <s v="Wilson Jones Active Use Binders"/>
    <n v="29.12"/>
    <n v="4"/>
    <n v="0"/>
    <n v="14.268800000000001"/>
    <n v="14.8512"/>
  </r>
  <r>
    <n v="4448"/>
    <s v="US-2011-147704"/>
    <n v="2011"/>
    <x v="912"/>
    <d v="2011-11-21T00:00:00"/>
    <n v="5"/>
    <s v="Standard Class"/>
    <s v="SR-20740"/>
    <x v="256"/>
    <x v="2"/>
    <s v="United States"/>
    <x v="41"/>
    <x v="14"/>
    <n v="47401"/>
    <x v="2"/>
    <s v="OFF-ST-10000675"/>
    <x v="1"/>
    <s v="Storage"/>
    <s v="File Shuttle II and Handi-File, Black"/>
    <n v="169.45"/>
    <n v="5"/>
    <n v="0"/>
    <n v="42.362499999999997"/>
    <n v="127.08749999999999"/>
  </r>
  <r>
    <n v="4449"/>
    <s v="CA-2012-121965"/>
    <n v="2012"/>
    <x v="974"/>
    <d v="2012-06-23T00:00:00"/>
    <n v="4"/>
    <s v="Standard Class"/>
    <s v="LH-17155"/>
    <x v="109"/>
    <x v="0"/>
    <s v="United States"/>
    <x v="1"/>
    <x v="1"/>
    <n v="90032"/>
    <x v="1"/>
    <s v="FUR-FU-10000732"/>
    <x v="0"/>
    <s v="Furnishings"/>
    <s v="Eldon 200 Class Desk Accessories"/>
    <n v="12.56"/>
    <n v="2"/>
    <n v="0"/>
    <n v="4.0191999999999997"/>
    <n v="8.5408000000000008"/>
  </r>
  <r>
    <n v="4450"/>
    <s v="CA-2012-121965"/>
    <n v="2012"/>
    <x v="974"/>
    <d v="2012-06-23T00:00:00"/>
    <n v="4"/>
    <s v="Standard Class"/>
    <s v="LH-17155"/>
    <x v="109"/>
    <x v="0"/>
    <s v="United States"/>
    <x v="1"/>
    <x v="1"/>
    <n v="90032"/>
    <x v="1"/>
    <s v="OFF-PA-10004355"/>
    <x v="1"/>
    <s v="Paper"/>
    <s v="Xerox 231"/>
    <n v="6.48"/>
    <n v="1"/>
    <n v="0"/>
    <n v="3.1104000000000003"/>
    <n v="3.3696000000000002"/>
  </r>
  <r>
    <n v="4451"/>
    <s v="CA-2012-121965"/>
    <n v="2012"/>
    <x v="974"/>
    <d v="2012-06-23T00:00:00"/>
    <n v="4"/>
    <s v="Standard Class"/>
    <s v="LH-17155"/>
    <x v="109"/>
    <x v="0"/>
    <s v="United States"/>
    <x v="1"/>
    <x v="1"/>
    <n v="90032"/>
    <x v="1"/>
    <s v="OFF-EN-10000056"/>
    <x v="1"/>
    <s v="Envelopes"/>
    <s v="Cameo Buff Policy Envelopes"/>
    <n v="186.69"/>
    <n v="3"/>
    <n v="0"/>
    <n v="87.744299999999981"/>
    <n v="98.945700000000016"/>
  </r>
  <r>
    <n v="4452"/>
    <s v="CA-2013-147137"/>
    <n v="2013"/>
    <x v="975"/>
    <d v="2013-07-07T00:00:00"/>
    <n v="2"/>
    <s v="First Class"/>
    <s v="AA-10645"/>
    <x v="731"/>
    <x v="0"/>
    <s v="United States"/>
    <x v="8"/>
    <x v="1"/>
    <n v="94109"/>
    <x v="1"/>
    <s v="FUR-FU-10000221"/>
    <x v="0"/>
    <s v="Furnishings"/>
    <s v="Master Caster Door Stop, Brown"/>
    <n v="25.4"/>
    <n v="5"/>
    <n v="0"/>
    <n v="8.6359999999999992"/>
    <n v="16.763999999999999"/>
  </r>
  <r>
    <n v="4453"/>
    <s v="CA-2013-147137"/>
    <n v="2013"/>
    <x v="975"/>
    <d v="2013-07-07T00:00:00"/>
    <n v="2"/>
    <s v="First Class"/>
    <s v="AA-10645"/>
    <x v="731"/>
    <x v="0"/>
    <s v="United States"/>
    <x v="8"/>
    <x v="1"/>
    <n v="94109"/>
    <x v="1"/>
    <s v="OFF-EN-10003567"/>
    <x v="1"/>
    <s v="Envelopes"/>
    <s v="Inter-Office Recycled Envelopes, Brown Kraft, Button-String,10&quot; x 13&quot; , 100/Box"/>
    <n v="43.96"/>
    <n v="2"/>
    <n v="0"/>
    <n v="20.661200000000001"/>
    <n v="23.2988"/>
  </r>
  <r>
    <n v="4454"/>
    <s v="CA-2013-147137"/>
    <n v="2013"/>
    <x v="975"/>
    <d v="2013-07-07T00:00:00"/>
    <n v="2"/>
    <s v="First Class"/>
    <s v="AA-10645"/>
    <x v="731"/>
    <x v="0"/>
    <s v="United States"/>
    <x v="8"/>
    <x v="1"/>
    <n v="94109"/>
    <x v="1"/>
    <s v="FUR-BO-10001811"/>
    <x v="0"/>
    <s v="Bookcases"/>
    <s v="Atlantic Metals Mobile 5-Shelf Bookcases, Custom Colors"/>
    <n v="1279.165"/>
    <n v="5"/>
    <n v="0.15"/>
    <n v="225.73499999999993"/>
    <n v="1053.43"/>
  </r>
  <r>
    <n v="4455"/>
    <s v="CA-2013-147137"/>
    <n v="2013"/>
    <x v="975"/>
    <d v="2013-07-07T00:00:00"/>
    <n v="2"/>
    <s v="First Class"/>
    <s v="AA-10645"/>
    <x v="731"/>
    <x v="0"/>
    <s v="United States"/>
    <x v="8"/>
    <x v="1"/>
    <n v="94109"/>
    <x v="1"/>
    <s v="OFF-ST-10002486"/>
    <x v="1"/>
    <s v="Storage"/>
    <s v="Eldon Shelf Savers Cubes and Bins"/>
    <n v="27.92"/>
    <n v="4"/>
    <n v="0"/>
    <n v="0.5583999999999989"/>
    <n v="27.361600000000003"/>
  </r>
  <r>
    <n v="4456"/>
    <s v="US-2012-146745"/>
    <n v="2012"/>
    <x v="37"/>
    <d v="2012-09-08T00:00:00"/>
    <n v="5"/>
    <s v="Standard Class"/>
    <s v="AS-10630"/>
    <x v="357"/>
    <x v="2"/>
    <s v="United States"/>
    <x v="8"/>
    <x v="1"/>
    <n v="94110"/>
    <x v="1"/>
    <s v="FUR-CH-10002372"/>
    <x v="0"/>
    <s v="Chairs"/>
    <s v="Office Star - Ergonomically Designed Knee Chair"/>
    <n v="129.56800000000001"/>
    <n v="2"/>
    <n v="0.2"/>
    <n v="-12.956799999999994"/>
    <n v="142.5248"/>
  </r>
  <r>
    <n v="4457"/>
    <s v="US-2012-146745"/>
    <n v="2012"/>
    <x v="37"/>
    <d v="2012-09-08T00:00:00"/>
    <n v="5"/>
    <s v="Standard Class"/>
    <s v="AS-10630"/>
    <x v="357"/>
    <x v="2"/>
    <s v="United States"/>
    <x v="8"/>
    <x v="1"/>
    <n v="94110"/>
    <x v="1"/>
    <s v="OFF-BI-10003274"/>
    <x v="1"/>
    <s v="Binders"/>
    <s v="Avery Durable Slant Ring Binders, No Labels"/>
    <n v="6.3680000000000003"/>
    <n v="2"/>
    <n v="0.2"/>
    <n v="2.1492"/>
    <n v="4.2187999999999999"/>
  </r>
  <r>
    <n v="4458"/>
    <s v="CA-2014-115175"/>
    <n v="2014"/>
    <x v="783"/>
    <d v="2014-08-13T00:00:00"/>
    <n v="5"/>
    <s v="Standard Class"/>
    <s v="MC-17575"/>
    <x v="430"/>
    <x v="0"/>
    <s v="United States"/>
    <x v="49"/>
    <x v="1"/>
    <n v="95123"/>
    <x v="1"/>
    <s v="OFF-PA-10001878"/>
    <x v="1"/>
    <s v="Paper"/>
    <s v="Xerox 1891"/>
    <n v="244.54999999999998"/>
    <n v="5"/>
    <n v="0"/>
    <n v="114.93849999999998"/>
    <n v="129.61150000000001"/>
  </r>
  <r>
    <n v="4459"/>
    <s v="CA-2014-105851"/>
    <n v="2014"/>
    <x v="677"/>
    <d v="2014-03-21T00:00:00"/>
    <n v="7"/>
    <s v="Standard Class"/>
    <s v="SE-20110"/>
    <x v="339"/>
    <x v="0"/>
    <s v="United States"/>
    <x v="60"/>
    <x v="22"/>
    <n v="80219"/>
    <x v="1"/>
    <s v="OFF-SU-10002881"/>
    <x v="1"/>
    <s v="Supplies"/>
    <s v="Martin Yale Chadless Opener Electric Letter Opener"/>
    <n v="1332.4960000000001"/>
    <n v="2"/>
    <n v="0.2"/>
    <n v="-299.8116"/>
    <n v="1632.3076000000001"/>
  </r>
  <r>
    <n v="4460"/>
    <s v="US-2014-125717"/>
    <n v="2014"/>
    <x v="394"/>
    <d v="2014-10-02T00:00:00"/>
    <n v="3"/>
    <s v="First Class"/>
    <s v="DS-13030"/>
    <x v="284"/>
    <x v="2"/>
    <s v="United States"/>
    <x v="34"/>
    <x v="22"/>
    <n v="80013"/>
    <x v="1"/>
    <s v="FUR-FU-10001979"/>
    <x v="0"/>
    <s v="Furnishings"/>
    <s v="Dana Halogen Swing-Arm Architect Lamp"/>
    <n v="32.776000000000003"/>
    <n v="1"/>
    <n v="0.2"/>
    <n v="3.2776000000000014"/>
    <n v="29.498400000000004"/>
  </r>
  <r>
    <n v="4461"/>
    <s v="US-2014-125717"/>
    <n v="2014"/>
    <x v="394"/>
    <d v="2014-10-02T00:00:00"/>
    <n v="3"/>
    <s v="First Class"/>
    <s v="DS-13030"/>
    <x v="284"/>
    <x v="2"/>
    <s v="United States"/>
    <x v="34"/>
    <x v="22"/>
    <n v="80013"/>
    <x v="1"/>
    <s v="OFF-ST-10001522"/>
    <x v="1"/>
    <s v="Storage"/>
    <s v="Gould Plastics 18-Pocket Panel Bin, 34w x 5-1/4d x 20-1/2h"/>
    <n v="147.184"/>
    <n v="2"/>
    <n v="0.2"/>
    <n v="-29.436800000000012"/>
    <n v="176.6208"/>
  </r>
  <r>
    <n v="4462"/>
    <s v="US-2014-125717"/>
    <n v="2014"/>
    <x v="394"/>
    <d v="2014-10-02T00:00:00"/>
    <n v="3"/>
    <s v="First Class"/>
    <s v="DS-13030"/>
    <x v="284"/>
    <x v="2"/>
    <s v="United States"/>
    <x v="34"/>
    <x v="22"/>
    <n v="80013"/>
    <x v="1"/>
    <s v="TEC-AC-10003657"/>
    <x v="2"/>
    <s v="Accessories"/>
    <s v="Lenovo 17-Key USB Numeric Keypad"/>
    <n v="54.384000000000007"/>
    <n v="2"/>
    <n v="0.2"/>
    <n v="1.359599999999995"/>
    <n v="53.024400000000014"/>
  </r>
  <r>
    <n v="4463"/>
    <s v="US-2014-125717"/>
    <n v="2014"/>
    <x v="394"/>
    <d v="2014-10-02T00:00:00"/>
    <n v="3"/>
    <s v="First Class"/>
    <s v="DS-13030"/>
    <x v="284"/>
    <x v="2"/>
    <s v="United States"/>
    <x v="34"/>
    <x v="22"/>
    <n v="80013"/>
    <x v="1"/>
    <s v="OFF-BI-10001718"/>
    <x v="1"/>
    <s v="Binders"/>
    <s v="GBC DocuBind P50 Personal Binding Machine"/>
    <n v="76.77600000000001"/>
    <n v="4"/>
    <n v="0.7"/>
    <n v="-58.861599999999981"/>
    <n v="135.63759999999999"/>
  </r>
  <r>
    <n v="4464"/>
    <s v="US-2014-125717"/>
    <n v="2014"/>
    <x v="394"/>
    <d v="2014-10-02T00:00:00"/>
    <n v="3"/>
    <s v="First Class"/>
    <s v="DS-13030"/>
    <x v="284"/>
    <x v="2"/>
    <s v="United States"/>
    <x v="34"/>
    <x v="22"/>
    <n v="80013"/>
    <x v="1"/>
    <s v="OFF-PA-10003022"/>
    <x v="1"/>
    <s v="Paper"/>
    <s v="Xerox 1992"/>
    <n v="14.352000000000002"/>
    <n v="3"/>
    <n v="0.2"/>
    <n v="5.2026000000000003"/>
    <n v="9.1494000000000018"/>
  </r>
  <r>
    <n v="4465"/>
    <s v="US-2014-125717"/>
    <n v="2014"/>
    <x v="394"/>
    <d v="2014-10-02T00:00:00"/>
    <n v="3"/>
    <s v="First Class"/>
    <s v="DS-13030"/>
    <x v="284"/>
    <x v="2"/>
    <s v="United States"/>
    <x v="34"/>
    <x v="22"/>
    <n v="80013"/>
    <x v="1"/>
    <s v="OFF-AP-10000891"/>
    <x v="1"/>
    <s v="Appliances"/>
    <s v="Kensington 7 Outlet MasterPiece HOMEOFFICE Power Control Center"/>
    <n v="209.79200000000003"/>
    <n v="2"/>
    <n v="0.2"/>
    <n v="26.22399999999999"/>
    <n v="183.56800000000004"/>
  </r>
  <r>
    <n v="4466"/>
    <s v="CA-2012-163895"/>
    <n v="2012"/>
    <x v="976"/>
    <d v="2012-08-11T00:00:00"/>
    <n v="4"/>
    <s v="Standard Class"/>
    <s v="NS-18640"/>
    <x v="374"/>
    <x v="1"/>
    <s v="United States"/>
    <x v="394"/>
    <x v="45"/>
    <n v="83704"/>
    <x v="1"/>
    <s v="OFF-BI-10004970"/>
    <x v="1"/>
    <s v="Binders"/>
    <s v="ACCOHIDE 3-Ring Binder, Blue, 1&quot;"/>
    <n v="3.3040000000000003"/>
    <n v="1"/>
    <n v="0.2"/>
    <n v="1.1151"/>
    <n v="2.1889000000000003"/>
  </r>
  <r>
    <n v="4467"/>
    <s v="CA-2014-168641"/>
    <n v="2014"/>
    <x v="221"/>
    <d v="2014-12-02T00:00:00"/>
    <n v="7"/>
    <s v="Standard Class"/>
    <s v="KA-16525"/>
    <x v="567"/>
    <x v="0"/>
    <s v="United States"/>
    <x v="20"/>
    <x v="15"/>
    <n v="10035"/>
    <x v="3"/>
    <s v="OFF-AR-10003759"/>
    <x v="1"/>
    <s v="Art"/>
    <s v="Crayola Anti Dust Chalk, 12/Pack"/>
    <n v="16.38"/>
    <n v="9"/>
    <n v="0"/>
    <n v="7.3709999999999996"/>
    <n v="9.0090000000000003"/>
  </r>
  <r>
    <n v="4468"/>
    <s v="CA-2014-168641"/>
    <n v="2014"/>
    <x v="221"/>
    <d v="2014-12-02T00:00:00"/>
    <n v="7"/>
    <s v="Standard Class"/>
    <s v="KA-16525"/>
    <x v="567"/>
    <x v="0"/>
    <s v="United States"/>
    <x v="20"/>
    <x v="15"/>
    <n v="10035"/>
    <x v="3"/>
    <s v="OFF-EN-10003001"/>
    <x v="1"/>
    <s v="Envelopes"/>
    <s v="Ames Color-File Green Diamond Border X-ray Mailers"/>
    <n v="167.96"/>
    <n v="2"/>
    <n v="0"/>
    <n v="78.941199999999995"/>
    <n v="89.018800000000013"/>
  </r>
  <r>
    <n v="4469"/>
    <s v="CA-2014-168641"/>
    <n v="2014"/>
    <x v="221"/>
    <d v="2014-12-02T00:00:00"/>
    <n v="7"/>
    <s v="Standard Class"/>
    <s v="KA-16525"/>
    <x v="567"/>
    <x v="0"/>
    <s v="United States"/>
    <x v="20"/>
    <x v="15"/>
    <n v="10035"/>
    <x v="3"/>
    <s v="FUR-BO-10000780"/>
    <x v="0"/>
    <s v="Bookcases"/>
    <s v="O'Sullivan Plantations 2-Door Library in Landvery Oak"/>
    <n v="321.56799999999998"/>
    <n v="2"/>
    <n v="0.2"/>
    <n v="-16.078399999999988"/>
    <n v="337.64639999999997"/>
  </r>
  <r>
    <n v="4470"/>
    <s v="CA-2014-168641"/>
    <n v="2014"/>
    <x v="221"/>
    <d v="2014-12-02T00:00:00"/>
    <n v="7"/>
    <s v="Standard Class"/>
    <s v="KA-16525"/>
    <x v="567"/>
    <x v="0"/>
    <s v="United States"/>
    <x v="20"/>
    <x v="15"/>
    <n v="10035"/>
    <x v="3"/>
    <s v="OFF-PA-10001972"/>
    <x v="1"/>
    <s v="Paper"/>
    <s v="Xerox 214"/>
    <n v="12.96"/>
    <n v="2"/>
    <n v="0"/>
    <n v="6.2208000000000006"/>
    <n v="6.7392000000000003"/>
  </r>
  <r>
    <n v="4471"/>
    <s v="CA-2014-156895"/>
    <n v="2014"/>
    <x v="540"/>
    <d v="2014-05-13T00:00:00"/>
    <n v="4"/>
    <s v="Standard Class"/>
    <s v="DJ-13510"/>
    <x v="137"/>
    <x v="1"/>
    <s v="United States"/>
    <x v="10"/>
    <x v="9"/>
    <n v="19140"/>
    <x v="3"/>
    <s v="FUR-CH-10003535"/>
    <x v="0"/>
    <s v="Chairs"/>
    <s v="Global Armless Task Chair, Royal Blue"/>
    <n v="128.05799999999999"/>
    <n v="3"/>
    <n v="0.3"/>
    <n v="-23.782199999999996"/>
    <n v="151.84019999999998"/>
  </r>
  <r>
    <n v="4472"/>
    <s v="CA-2014-121300"/>
    <n v="2014"/>
    <x v="365"/>
    <d v="2014-09-30T00:00:00"/>
    <n v="0"/>
    <s v="Same Day"/>
    <s v="MG-17680"/>
    <x v="67"/>
    <x v="2"/>
    <s v="United States"/>
    <x v="407"/>
    <x v="24"/>
    <n v="44060"/>
    <x v="3"/>
    <s v="FUR-CH-10003774"/>
    <x v="0"/>
    <s v="Chairs"/>
    <s v="Global Wood Trimmed Manager's Task Chair, Khaki"/>
    <n v="63.686"/>
    <n v="1"/>
    <n v="0.3"/>
    <n v="-15.466600000000003"/>
    <n v="79.152600000000007"/>
  </r>
  <r>
    <n v="4473"/>
    <s v="CA-2014-121300"/>
    <n v="2014"/>
    <x v="365"/>
    <d v="2014-09-30T00:00:00"/>
    <n v="0"/>
    <s v="Same Day"/>
    <s v="MG-17680"/>
    <x v="67"/>
    <x v="2"/>
    <s v="United States"/>
    <x v="407"/>
    <x v="24"/>
    <n v="44060"/>
    <x v="3"/>
    <s v="TEC-AC-10004571"/>
    <x v="2"/>
    <s v="Accessories"/>
    <s v="Logitech G700s Rechargeable Gaming Mouse"/>
    <n v="239.976"/>
    <n v="3"/>
    <n v="0.2"/>
    <n v="65.993400000000008"/>
    <n v="173.98259999999999"/>
  </r>
  <r>
    <n v="4474"/>
    <s v="CA-2014-121300"/>
    <n v="2014"/>
    <x v="365"/>
    <d v="2014-09-30T00:00:00"/>
    <n v="0"/>
    <s v="Same Day"/>
    <s v="MG-17680"/>
    <x v="67"/>
    <x v="2"/>
    <s v="United States"/>
    <x v="407"/>
    <x v="24"/>
    <n v="44060"/>
    <x v="3"/>
    <s v="FUR-TA-10004442"/>
    <x v="0"/>
    <s v="Tables"/>
    <s v="Riverside Furniture Stanwyck Manor Table Series"/>
    <n v="344.22"/>
    <n v="2"/>
    <n v="0.4"/>
    <n v="-189.32100000000003"/>
    <n v="533.54100000000005"/>
  </r>
  <r>
    <n v="4475"/>
    <s v="CA-2014-121300"/>
    <n v="2014"/>
    <x v="365"/>
    <d v="2014-09-30T00:00:00"/>
    <n v="0"/>
    <s v="Same Day"/>
    <s v="MG-17680"/>
    <x v="67"/>
    <x v="2"/>
    <s v="United States"/>
    <x v="407"/>
    <x v="24"/>
    <n v="44060"/>
    <x v="3"/>
    <s v="OFF-PA-10002787"/>
    <x v="1"/>
    <s v="Paper"/>
    <s v="Xerox 227"/>
    <n v="15.552000000000003"/>
    <n v="3"/>
    <n v="0.2"/>
    <n v="5.4432"/>
    <n v="10.108800000000002"/>
  </r>
  <r>
    <n v="4476"/>
    <s v="CA-2014-121300"/>
    <n v="2014"/>
    <x v="365"/>
    <d v="2014-09-30T00:00:00"/>
    <n v="0"/>
    <s v="Same Day"/>
    <s v="MG-17680"/>
    <x v="67"/>
    <x v="2"/>
    <s v="United States"/>
    <x v="407"/>
    <x v="24"/>
    <n v="44060"/>
    <x v="3"/>
    <s v="FUR-FU-10004586"/>
    <x v="0"/>
    <s v="Furnishings"/>
    <s v="G.E. Longer-Life Indoor Recessed Floodlight Bulbs"/>
    <n v="21.248000000000001"/>
    <n v="4"/>
    <n v="0.2"/>
    <n v="7.436799999999999"/>
    <n v="13.811200000000003"/>
  </r>
  <r>
    <n v="4477"/>
    <s v="CA-2014-121300"/>
    <n v="2014"/>
    <x v="365"/>
    <d v="2014-09-30T00:00:00"/>
    <n v="0"/>
    <s v="Same Day"/>
    <s v="MG-17680"/>
    <x v="67"/>
    <x v="2"/>
    <s v="United States"/>
    <x v="407"/>
    <x v="24"/>
    <n v="44060"/>
    <x v="3"/>
    <s v="OFF-PA-10002606"/>
    <x v="1"/>
    <s v="Paper"/>
    <s v="Xerox 1928"/>
    <n v="8.4480000000000004"/>
    <n v="2"/>
    <n v="0.2"/>
    <n v="2.6399999999999997"/>
    <n v="5.8080000000000007"/>
  </r>
  <r>
    <n v="4478"/>
    <s v="CA-2014-130211"/>
    <n v="2014"/>
    <x v="760"/>
    <d v="2014-10-23T00:00:00"/>
    <n v="0"/>
    <s v="Same Day"/>
    <s v="BD-11620"/>
    <x v="379"/>
    <x v="0"/>
    <s v="United States"/>
    <x v="408"/>
    <x v="26"/>
    <n v="73505"/>
    <x v="2"/>
    <s v="OFF-ST-10000129"/>
    <x v="1"/>
    <s v="Storage"/>
    <s v="Fellowes Recycled Storage Drawers"/>
    <n v="333.09000000000003"/>
    <n v="3"/>
    <n v="0"/>
    <n v="23.316299999999984"/>
    <n v="309.77370000000008"/>
  </r>
  <r>
    <n v="4479"/>
    <s v="CA-2014-130211"/>
    <n v="2014"/>
    <x v="760"/>
    <d v="2014-10-23T00:00:00"/>
    <n v="0"/>
    <s v="Same Day"/>
    <s v="BD-11620"/>
    <x v="379"/>
    <x v="0"/>
    <s v="United States"/>
    <x v="408"/>
    <x v="26"/>
    <n v="73505"/>
    <x v="2"/>
    <s v="FUR-TA-10003748"/>
    <x v="0"/>
    <s v="Tables"/>
    <s v="Bevis 36 x 72 Conference Tables"/>
    <n v="248.98"/>
    <n v="2"/>
    <n v="0"/>
    <n v="54.775599999999997"/>
    <n v="194.20439999999999"/>
  </r>
  <r>
    <n v="4480"/>
    <s v="CA-2011-147235"/>
    <n v="2011"/>
    <x v="977"/>
    <d v="2011-03-28T00:00:00"/>
    <n v="4"/>
    <s v="Standard Class"/>
    <s v="CD-11920"/>
    <x v="303"/>
    <x v="0"/>
    <s v="United States"/>
    <x v="20"/>
    <x v="15"/>
    <n v="10024"/>
    <x v="3"/>
    <s v="OFF-PA-10004948"/>
    <x v="1"/>
    <s v="Paper"/>
    <s v="Xerox 190"/>
    <n v="24.900000000000002"/>
    <n v="5"/>
    <n v="0"/>
    <n v="11.703000000000001"/>
    <n v="13.197000000000001"/>
  </r>
  <r>
    <n v="4481"/>
    <s v="CA-2013-109365"/>
    <n v="2013"/>
    <x v="54"/>
    <d v="2013-11-09T00:00:00"/>
    <n v="5"/>
    <s v="Standard Class"/>
    <s v="XP-21865"/>
    <x v="190"/>
    <x v="0"/>
    <s v="United States"/>
    <x v="1"/>
    <x v="1"/>
    <n v="90049"/>
    <x v="1"/>
    <s v="OFF-FA-10001561"/>
    <x v="1"/>
    <s v="Fasteners"/>
    <s v="Stockwell Push Pins"/>
    <n v="15.260000000000002"/>
    <n v="7"/>
    <n v="0"/>
    <n v="5.0358000000000001"/>
    <n v="10.224200000000002"/>
  </r>
  <r>
    <n v="4482"/>
    <s v="CA-2013-109365"/>
    <n v="2013"/>
    <x v="54"/>
    <d v="2013-11-09T00:00:00"/>
    <n v="5"/>
    <s v="Standard Class"/>
    <s v="XP-21865"/>
    <x v="190"/>
    <x v="0"/>
    <s v="United States"/>
    <x v="1"/>
    <x v="1"/>
    <n v="90049"/>
    <x v="1"/>
    <s v="OFF-AP-10002998"/>
    <x v="1"/>
    <s v="Appliances"/>
    <s v="Holmes 99% HEPA Air Purifier"/>
    <n v="43.32"/>
    <n v="2"/>
    <n v="0"/>
    <n v="14.295599999999997"/>
    <n v="29.024400000000004"/>
  </r>
  <r>
    <n v="4483"/>
    <s v="CA-2013-109365"/>
    <n v="2013"/>
    <x v="54"/>
    <d v="2013-11-09T00:00:00"/>
    <n v="5"/>
    <s v="Standard Class"/>
    <s v="XP-21865"/>
    <x v="190"/>
    <x v="0"/>
    <s v="United States"/>
    <x v="1"/>
    <x v="1"/>
    <n v="90049"/>
    <x v="1"/>
    <s v="OFF-BI-10003981"/>
    <x v="1"/>
    <s v="Binders"/>
    <s v="Avery Durable Plastic 1&quot; Binders"/>
    <n v="43.584000000000003"/>
    <n v="12"/>
    <n v="0.2"/>
    <n v="15.799199999999999"/>
    <n v="27.784800000000004"/>
  </r>
  <r>
    <n v="4484"/>
    <s v="CA-2013-109365"/>
    <n v="2013"/>
    <x v="54"/>
    <d v="2013-11-09T00:00:00"/>
    <n v="5"/>
    <s v="Standard Class"/>
    <s v="XP-21865"/>
    <x v="190"/>
    <x v="0"/>
    <s v="United States"/>
    <x v="1"/>
    <x v="1"/>
    <n v="90049"/>
    <x v="1"/>
    <s v="OFF-PA-10001725"/>
    <x v="1"/>
    <s v="Paper"/>
    <s v="Xerox 1892"/>
    <n v="116.28"/>
    <n v="3"/>
    <n v="0"/>
    <n v="56.977199999999996"/>
    <n v="59.302800000000005"/>
  </r>
  <r>
    <n v="4485"/>
    <s v="CA-2013-109365"/>
    <n v="2013"/>
    <x v="54"/>
    <d v="2013-11-09T00:00:00"/>
    <n v="5"/>
    <s v="Standard Class"/>
    <s v="XP-21865"/>
    <x v="190"/>
    <x v="0"/>
    <s v="United States"/>
    <x v="1"/>
    <x v="1"/>
    <n v="90049"/>
    <x v="1"/>
    <s v="OFF-BI-10002071"/>
    <x v="1"/>
    <s v="Binders"/>
    <s v="Fellowes Black Plastic Comb Bindings"/>
    <n v="9.2959999999999994"/>
    <n v="2"/>
    <n v="0.2"/>
    <n v="3.0211999999999994"/>
    <n v="6.2747999999999999"/>
  </r>
  <r>
    <n v="4486"/>
    <s v="CA-2013-109365"/>
    <n v="2013"/>
    <x v="54"/>
    <d v="2013-11-09T00:00:00"/>
    <n v="5"/>
    <s v="Standard Class"/>
    <s v="XP-21865"/>
    <x v="190"/>
    <x v="0"/>
    <s v="United States"/>
    <x v="1"/>
    <x v="1"/>
    <n v="90049"/>
    <x v="1"/>
    <s v="OFF-PA-10000477"/>
    <x v="1"/>
    <s v="Paper"/>
    <s v="Xerox 22"/>
    <n v="19.440000000000001"/>
    <n v="3"/>
    <n v="0"/>
    <n v="9.3312000000000008"/>
    <n v="10.1088"/>
  </r>
  <r>
    <n v="4487"/>
    <s v="CA-2013-109365"/>
    <n v="2013"/>
    <x v="54"/>
    <d v="2013-11-09T00:00:00"/>
    <n v="5"/>
    <s v="Standard Class"/>
    <s v="XP-21865"/>
    <x v="190"/>
    <x v="0"/>
    <s v="United States"/>
    <x v="1"/>
    <x v="1"/>
    <n v="90049"/>
    <x v="1"/>
    <s v="OFF-PA-10004359"/>
    <x v="1"/>
    <s v="Paper"/>
    <s v="Multicolor Computer Printout Paper"/>
    <n v="314.54999999999995"/>
    <n v="3"/>
    <n v="0"/>
    <n v="150.98399999999998"/>
    <n v="163.56599999999997"/>
  </r>
  <r>
    <n v="4488"/>
    <s v="CA-2012-162621"/>
    <n v="2012"/>
    <x v="577"/>
    <d v="2012-09-11T00:00:00"/>
    <n v="6"/>
    <s v="Standard Class"/>
    <s v="CA-12055"/>
    <x v="402"/>
    <x v="2"/>
    <s v="United States"/>
    <x v="12"/>
    <x v="5"/>
    <n v="77036"/>
    <x v="2"/>
    <s v="OFF-BI-10000962"/>
    <x v="1"/>
    <s v="Binders"/>
    <s v="Acco Flexible ACCOHIDE Square Ring Data Binder, Dark Blue, 11 1/2&quot; X 14&quot; 7/8&quot;"/>
    <n v="16.269999999999996"/>
    <n v="5"/>
    <n v="0.8"/>
    <n v="-25.218500000000006"/>
    <n v="41.488500000000002"/>
  </r>
  <r>
    <n v="4489"/>
    <s v="CA-2012-162621"/>
    <n v="2012"/>
    <x v="577"/>
    <d v="2012-09-11T00:00:00"/>
    <n v="6"/>
    <s v="Standard Class"/>
    <s v="CA-12055"/>
    <x v="402"/>
    <x v="2"/>
    <s v="United States"/>
    <x v="12"/>
    <x v="5"/>
    <n v="77036"/>
    <x v="2"/>
    <s v="OFF-SU-10003567"/>
    <x v="1"/>
    <s v="Supplies"/>
    <s v="Stiletto Hand Letter Openers"/>
    <n v="69.12"/>
    <n v="9"/>
    <n v="0.2"/>
    <n v="-14.687999999999999"/>
    <n v="83.808000000000007"/>
  </r>
  <r>
    <n v="4490"/>
    <s v="CA-2012-162621"/>
    <n v="2012"/>
    <x v="577"/>
    <d v="2012-09-11T00:00:00"/>
    <n v="6"/>
    <s v="Standard Class"/>
    <s v="CA-12055"/>
    <x v="402"/>
    <x v="2"/>
    <s v="United States"/>
    <x v="12"/>
    <x v="5"/>
    <n v="77036"/>
    <x v="2"/>
    <s v="OFF-BI-10003708"/>
    <x v="1"/>
    <s v="Binders"/>
    <s v="Acco Four Pocket Poly Ring Binder with Label Holder, Smoke, 1&quot;"/>
    <n v="4.4699999999999989"/>
    <n v="3"/>
    <n v="0.8"/>
    <n v="-7.8225000000000016"/>
    <n v="12.2925"/>
  </r>
  <r>
    <n v="4491"/>
    <s v="CA-2014-105921"/>
    <n v="2014"/>
    <x v="718"/>
    <d v="2014-08-22T00:00:00"/>
    <n v="7"/>
    <s v="Standard Class"/>
    <s v="JM-15250"/>
    <x v="49"/>
    <x v="0"/>
    <s v="United States"/>
    <x v="1"/>
    <x v="1"/>
    <n v="90032"/>
    <x v="1"/>
    <s v="FUR-TA-10001095"/>
    <x v="0"/>
    <s v="Tables"/>
    <s v="Chromcraft Round Conference Tables"/>
    <n v="418.29599999999994"/>
    <n v="3"/>
    <n v="0.2"/>
    <n v="5.2287000000000035"/>
    <n v="413.06729999999993"/>
  </r>
  <r>
    <n v="4492"/>
    <s v="CA-2011-150798"/>
    <n v="2011"/>
    <x v="588"/>
    <d v="2011-12-03T00:00:00"/>
    <n v="2"/>
    <s v="Second Class"/>
    <s v="JK-15730"/>
    <x v="300"/>
    <x v="0"/>
    <s v="United States"/>
    <x v="38"/>
    <x v="24"/>
    <n v="43229"/>
    <x v="3"/>
    <s v="TEC-CO-10001571"/>
    <x v="2"/>
    <s v="Copiers"/>
    <s v="Sharp 1540cs Digital Laser Copier"/>
    <n v="659.98799999999994"/>
    <n v="2"/>
    <n v="0.4"/>
    <n v="109.99799999999999"/>
    <n v="549.99"/>
  </r>
  <r>
    <n v="4493"/>
    <s v="CA-2011-150798"/>
    <n v="2011"/>
    <x v="588"/>
    <d v="2011-12-03T00:00:00"/>
    <n v="2"/>
    <s v="Second Class"/>
    <s v="JK-15730"/>
    <x v="300"/>
    <x v="0"/>
    <s v="United States"/>
    <x v="38"/>
    <x v="24"/>
    <n v="43229"/>
    <x v="3"/>
    <s v="FUR-FU-10000221"/>
    <x v="0"/>
    <s v="Furnishings"/>
    <s v="Master Caster Door Stop, Brown"/>
    <n v="8.1280000000000001"/>
    <n v="2"/>
    <n v="0.2"/>
    <n v="1.4223999999999997"/>
    <n v="6.7056000000000004"/>
  </r>
  <r>
    <n v="4494"/>
    <s v="CA-2011-150798"/>
    <n v="2011"/>
    <x v="588"/>
    <d v="2011-12-03T00:00:00"/>
    <n v="2"/>
    <s v="Second Class"/>
    <s v="JK-15730"/>
    <x v="300"/>
    <x v="0"/>
    <s v="United States"/>
    <x v="38"/>
    <x v="24"/>
    <n v="43229"/>
    <x v="3"/>
    <s v="OFF-PA-10001972"/>
    <x v="1"/>
    <s v="Paper"/>
    <s v="Xerox 214"/>
    <n v="36.288000000000011"/>
    <n v="7"/>
    <n v="0.2"/>
    <n v="12.700800000000001"/>
    <n v="23.58720000000001"/>
  </r>
  <r>
    <n v="4495"/>
    <s v="CA-2011-150798"/>
    <n v="2011"/>
    <x v="588"/>
    <d v="2011-12-03T00:00:00"/>
    <n v="2"/>
    <s v="Second Class"/>
    <s v="JK-15730"/>
    <x v="300"/>
    <x v="0"/>
    <s v="United States"/>
    <x v="38"/>
    <x v="24"/>
    <n v="43229"/>
    <x v="3"/>
    <s v="FUR-CH-10000015"/>
    <x v="0"/>
    <s v="Chairs"/>
    <s v="Hon Multipurpose Stacking Arm Chairs"/>
    <n v="909.7199999999998"/>
    <n v="6"/>
    <n v="0.3"/>
    <n v="-51.983999999999924"/>
    <n v="961.70399999999972"/>
  </r>
  <r>
    <n v="4496"/>
    <s v="CA-2014-112753"/>
    <n v="2014"/>
    <x v="978"/>
    <d v="2014-06-24T00:00:00"/>
    <n v="5"/>
    <s v="Standard Class"/>
    <s v="CC-12670"/>
    <x v="113"/>
    <x v="0"/>
    <s v="United States"/>
    <x v="1"/>
    <x v="1"/>
    <n v="90032"/>
    <x v="1"/>
    <s v="FUR-BO-10004015"/>
    <x v="0"/>
    <s v="Bookcases"/>
    <s v="Bush Andora Bookcase, Maple/Graphite Gray Finish"/>
    <n v="917.92349999999988"/>
    <n v="9"/>
    <n v="0.15"/>
    <n v="75.593699999999899"/>
    <n v="842.32979999999998"/>
  </r>
  <r>
    <n v="4497"/>
    <s v="CA-2014-112753"/>
    <n v="2014"/>
    <x v="978"/>
    <d v="2014-06-24T00:00:00"/>
    <n v="5"/>
    <s v="Standard Class"/>
    <s v="CC-12670"/>
    <x v="113"/>
    <x v="0"/>
    <s v="United States"/>
    <x v="1"/>
    <x v="1"/>
    <n v="90032"/>
    <x v="1"/>
    <s v="OFF-PA-10002036"/>
    <x v="1"/>
    <s v="Paper"/>
    <s v="Xerox 1930"/>
    <n v="38.880000000000003"/>
    <n v="6"/>
    <n v="0"/>
    <n v="19.051200000000001"/>
    <n v="19.828800000000001"/>
  </r>
  <r>
    <n v="4498"/>
    <s v="CA-2014-155075"/>
    <n v="2014"/>
    <x v="574"/>
    <d v="2014-12-10T00:00:00"/>
    <n v="7"/>
    <s v="Standard Class"/>
    <s v="GW-14605"/>
    <x v="543"/>
    <x v="0"/>
    <s v="United States"/>
    <x v="10"/>
    <x v="9"/>
    <n v="19140"/>
    <x v="3"/>
    <s v="OFF-BI-10003650"/>
    <x v="1"/>
    <s v="Binders"/>
    <s v="GBC DocuBind 300 Electric Binding Machine"/>
    <n v="631.17600000000016"/>
    <n v="4"/>
    <n v="0.7"/>
    <n v="-462.86239999999998"/>
    <n v="1094.0384000000001"/>
  </r>
  <r>
    <n v="4499"/>
    <s v="CA-2011-103401"/>
    <n v="2011"/>
    <x v="871"/>
    <d v="2011-11-26T00:00:00"/>
    <n v="5"/>
    <s v="Standard Class"/>
    <s v="GR-14560"/>
    <x v="744"/>
    <x v="1"/>
    <s v="United States"/>
    <x v="8"/>
    <x v="1"/>
    <n v="94110"/>
    <x v="1"/>
    <s v="OFF-PA-10003309"/>
    <x v="1"/>
    <s v="Paper"/>
    <s v="Xerox 211"/>
    <n v="12.96"/>
    <n v="2"/>
    <n v="0"/>
    <n v="6.2208000000000006"/>
    <n v="6.7392000000000003"/>
  </r>
  <r>
    <n v="4500"/>
    <s v="CA-2013-124814"/>
    <n v="2013"/>
    <x v="342"/>
    <d v="2013-04-17T00:00:00"/>
    <n v="6"/>
    <s v="Standard Class"/>
    <s v="FM-14215"/>
    <x v="524"/>
    <x v="1"/>
    <s v="United States"/>
    <x v="329"/>
    <x v="1"/>
    <n v="93309"/>
    <x v="1"/>
    <s v="OFF-PA-10002787"/>
    <x v="1"/>
    <s v="Paper"/>
    <s v="Xerox 227"/>
    <n v="12.96"/>
    <n v="2"/>
    <n v="0"/>
    <n v="6.2208000000000006"/>
    <n v="6.7392000000000003"/>
  </r>
  <r>
    <n v="4501"/>
    <s v="CA-2013-124814"/>
    <n v="2013"/>
    <x v="342"/>
    <d v="2013-04-17T00:00:00"/>
    <n v="6"/>
    <s v="Standard Class"/>
    <s v="FM-14215"/>
    <x v="524"/>
    <x v="1"/>
    <s v="United States"/>
    <x v="329"/>
    <x v="1"/>
    <n v="93309"/>
    <x v="1"/>
    <s v="OFF-BI-10000174"/>
    <x v="1"/>
    <s v="Binders"/>
    <s v="Wilson Jones Clip &amp; Carry Folder Binder Tool for Ring Binders, Clear"/>
    <n v="23.2"/>
    <n v="5"/>
    <n v="0.2"/>
    <n v="8.1199999999999974"/>
    <n v="15.080000000000002"/>
  </r>
  <r>
    <n v="4502"/>
    <s v="CA-2011-116757"/>
    <n v="2011"/>
    <x v="479"/>
    <d v="2011-07-04T00:00:00"/>
    <n v="4"/>
    <s v="Standard Class"/>
    <s v="MS-17980"/>
    <x v="99"/>
    <x v="1"/>
    <s v="United States"/>
    <x v="12"/>
    <x v="5"/>
    <n v="77095"/>
    <x v="2"/>
    <s v="OFF-PA-10002005"/>
    <x v="1"/>
    <s v="Paper"/>
    <s v="Xerox 225"/>
    <n v="25.920000000000005"/>
    <n v="5"/>
    <n v="0.2"/>
    <n v="9.0719999999999992"/>
    <n v="16.848000000000006"/>
  </r>
  <r>
    <n v="4503"/>
    <s v="CA-2011-116757"/>
    <n v="2011"/>
    <x v="479"/>
    <d v="2011-07-04T00:00:00"/>
    <n v="4"/>
    <s v="Standard Class"/>
    <s v="MS-17980"/>
    <x v="99"/>
    <x v="1"/>
    <s v="United States"/>
    <x v="12"/>
    <x v="5"/>
    <n v="77095"/>
    <x v="2"/>
    <s v="OFF-FA-10002815"/>
    <x v="1"/>
    <s v="Fasteners"/>
    <s v="Staples"/>
    <n v="21.312000000000005"/>
    <n v="6"/>
    <n v="0.2"/>
    <n v="7.1928000000000001"/>
    <n v="14.119200000000005"/>
  </r>
  <r>
    <n v="4504"/>
    <s v="US-2011-138247"/>
    <n v="2011"/>
    <x v="163"/>
    <d v="2011-12-29T00:00:00"/>
    <n v="5"/>
    <s v="Standard Class"/>
    <s v="BF-11170"/>
    <x v="408"/>
    <x v="2"/>
    <s v="United States"/>
    <x v="1"/>
    <x v="1"/>
    <n v="90045"/>
    <x v="1"/>
    <s v="TEC-PH-10000213"/>
    <x v="2"/>
    <s v="Phones"/>
    <s v="Seidio BD2-HK3IPH5-BK DILEX Case and Holster Combo for Apple iPhone 5/5s - Black"/>
    <n v="173.65600000000003"/>
    <n v="7"/>
    <n v="0.2"/>
    <n v="17.365599999999993"/>
    <n v="156.29040000000003"/>
  </r>
  <r>
    <n v="4505"/>
    <s v="US-2011-138247"/>
    <n v="2011"/>
    <x v="163"/>
    <d v="2011-12-29T00:00:00"/>
    <n v="5"/>
    <s v="Standard Class"/>
    <s v="BF-11170"/>
    <x v="408"/>
    <x v="2"/>
    <s v="United States"/>
    <x v="1"/>
    <x v="1"/>
    <n v="90045"/>
    <x v="1"/>
    <s v="OFF-AP-10000828"/>
    <x v="1"/>
    <s v="Appliances"/>
    <s v="Avanti 4.4 Cu. Ft. Refrigerator"/>
    <n v="361.96"/>
    <n v="2"/>
    <n v="0"/>
    <n v="101.34879999999998"/>
    <n v="260.6112"/>
  </r>
  <r>
    <n v="4506"/>
    <s v="US-2011-138247"/>
    <n v="2011"/>
    <x v="163"/>
    <d v="2011-12-29T00:00:00"/>
    <n v="5"/>
    <s v="Standard Class"/>
    <s v="BF-11170"/>
    <x v="408"/>
    <x v="2"/>
    <s v="United States"/>
    <x v="1"/>
    <x v="1"/>
    <n v="90045"/>
    <x v="1"/>
    <s v="TEC-AC-10004708"/>
    <x v="2"/>
    <s v="Accessories"/>
    <s v="Sony 32GB Class 10 Micro SDHC R40 Memory Card"/>
    <n v="62.849999999999994"/>
    <n v="3"/>
    <n v="0"/>
    <n v="13.198499999999999"/>
    <n v="49.651499999999999"/>
  </r>
  <r>
    <n v="4507"/>
    <s v="US-2011-138247"/>
    <n v="2011"/>
    <x v="163"/>
    <d v="2011-12-29T00:00:00"/>
    <n v="5"/>
    <s v="Standard Class"/>
    <s v="BF-11170"/>
    <x v="408"/>
    <x v="2"/>
    <s v="United States"/>
    <x v="1"/>
    <x v="1"/>
    <n v="90045"/>
    <x v="1"/>
    <s v="TEC-PH-10001530"/>
    <x v="2"/>
    <s v="Phones"/>
    <s v="Cisco Unified IP Phone 7945G VoIP phone"/>
    <n v="818.37600000000009"/>
    <n v="3"/>
    <n v="0.2"/>
    <n v="51.148499999999984"/>
    <n v="767.22750000000008"/>
  </r>
  <r>
    <n v="4508"/>
    <s v="US-2011-138247"/>
    <n v="2011"/>
    <x v="163"/>
    <d v="2011-12-29T00:00:00"/>
    <n v="5"/>
    <s v="Standard Class"/>
    <s v="BF-11170"/>
    <x v="408"/>
    <x v="2"/>
    <s v="United States"/>
    <x v="1"/>
    <x v="1"/>
    <n v="90045"/>
    <x v="1"/>
    <s v="OFF-ST-10002301"/>
    <x v="1"/>
    <s v="Storage"/>
    <s v="Tennsco Commercial Shelving"/>
    <n v="20.34"/>
    <n v="1"/>
    <n v="0"/>
    <n v="0.20339999999999847"/>
    <n v="20.136600000000001"/>
  </r>
  <r>
    <n v="4509"/>
    <s v="US-2011-138247"/>
    <n v="2011"/>
    <x v="163"/>
    <d v="2011-12-29T00:00:00"/>
    <n v="5"/>
    <s v="Standard Class"/>
    <s v="BF-11170"/>
    <x v="408"/>
    <x v="2"/>
    <s v="United States"/>
    <x v="1"/>
    <x v="1"/>
    <n v="90045"/>
    <x v="1"/>
    <s v="FUR-FU-10002554"/>
    <x v="0"/>
    <s v="Furnishings"/>
    <s v="Westinghouse Floor Lamp with Metal Mesh Shade, Black"/>
    <n v="23.99"/>
    <n v="1"/>
    <n v="0"/>
    <n v="5.5176999999999978"/>
    <n v="18.472300000000001"/>
  </r>
  <r>
    <n v="4510"/>
    <s v="CA-2014-167003"/>
    <n v="2014"/>
    <x v="979"/>
    <d v="2014-05-30T00:00:00"/>
    <n v="6"/>
    <s v="Standard Class"/>
    <s v="VS-21820"/>
    <x v="745"/>
    <x v="0"/>
    <s v="United States"/>
    <x v="1"/>
    <x v="1"/>
    <n v="90036"/>
    <x v="1"/>
    <s v="FUR-TA-10001520"/>
    <x v="0"/>
    <s v="Tables"/>
    <s v="Lesro Sheffield Collection Coffee Table, End Table, Center Table, Corner Table"/>
    <n v="171.28800000000001"/>
    <n v="3"/>
    <n v="0.2"/>
    <n v="-6.423300000000026"/>
    <n v="177.71130000000005"/>
  </r>
  <r>
    <n v="4511"/>
    <s v="CA-2013-119935"/>
    <n v="2013"/>
    <x v="338"/>
    <d v="2013-11-15T00:00:00"/>
    <n v="4"/>
    <s v="Standard Class"/>
    <s v="KM-16225"/>
    <x v="366"/>
    <x v="1"/>
    <s v="United States"/>
    <x v="24"/>
    <x v="25"/>
    <n v="65807"/>
    <x v="2"/>
    <s v="FUR-FU-10001085"/>
    <x v="0"/>
    <s v="Furnishings"/>
    <s v="3M Polarizing Light Filter Sleeves"/>
    <n v="37.299999999999997"/>
    <n v="2"/>
    <n v="0"/>
    <n v="17.157999999999998"/>
    <n v="20.141999999999999"/>
  </r>
  <r>
    <n v="4512"/>
    <s v="CA-2013-119935"/>
    <n v="2013"/>
    <x v="338"/>
    <d v="2013-11-15T00:00:00"/>
    <n v="4"/>
    <s v="Standard Class"/>
    <s v="KM-16225"/>
    <x v="366"/>
    <x v="1"/>
    <s v="United States"/>
    <x v="24"/>
    <x v="25"/>
    <n v="65807"/>
    <x v="2"/>
    <s v="OFF-BI-10001597"/>
    <x v="1"/>
    <s v="Binders"/>
    <s v="Wilson Jones Ledger-Size, Piano-Hinge Binder, 2&quot;, Blue"/>
    <n v="81.96"/>
    <n v="2"/>
    <n v="0"/>
    <n v="39.340799999999994"/>
    <n v="42.619199999999999"/>
  </r>
  <r>
    <n v="4513"/>
    <s v="CA-2013-118969"/>
    <n v="2013"/>
    <x v="824"/>
    <d v="2013-10-04T00:00:00"/>
    <n v="1"/>
    <s v="First Class"/>
    <s v="LP-17095"/>
    <x v="431"/>
    <x v="0"/>
    <s v="United States"/>
    <x v="42"/>
    <x v="16"/>
    <n v="85023"/>
    <x v="1"/>
    <s v="OFF-BI-10002429"/>
    <x v="1"/>
    <s v="Binders"/>
    <s v="Premier Elliptical Ring Binder, Black"/>
    <n v="54.792000000000009"/>
    <n v="6"/>
    <n v="0.7"/>
    <n v="-40.180799999999991"/>
    <n v="94.972800000000007"/>
  </r>
  <r>
    <n v="4514"/>
    <s v="CA-2013-145240"/>
    <n v="2013"/>
    <x v="47"/>
    <d v="2013-09-09T00:00:00"/>
    <n v="2"/>
    <s v="First Class"/>
    <s v="BG-11740"/>
    <x v="696"/>
    <x v="0"/>
    <s v="United States"/>
    <x v="12"/>
    <x v="5"/>
    <n v="77070"/>
    <x v="2"/>
    <s v="OFF-ST-10001590"/>
    <x v="1"/>
    <s v="Storage"/>
    <s v="Tenex Personal Project File with Scoop Front Design, Black"/>
    <n v="10.784000000000001"/>
    <n v="1"/>
    <n v="0.2"/>
    <n v="0.8087999999999993"/>
    <n v="9.975200000000001"/>
  </r>
  <r>
    <n v="4515"/>
    <s v="CA-2013-120873"/>
    <n v="2013"/>
    <x v="189"/>
    <d v="2013-11-02T00:00:00"/>
    <n v="5"/>
    <s v="Second Class"/>
    <s v="BW-11200"/>
    <x v="572"/>
    <x v="0"/>
    <s v="United States"/>
    <x v="409"/>
    <x v="17"/>
    <n v="23666"/>
    <x v="0"/>
    <s v="FUR-CH-10000847"/>
    <x v="0"/>
    <s v="Chairs"/>
    <s v="Global Executive Mid-Back Manager's Chair"/>
    <n v="290.98"/>
    <n v="1"/>
    <n v="0"/>
    <n v="75.654799999999994"/>
    <n v="215.32520000000002"/>
  </r>
  <r>
    <n v="4516"/>
    <s v="US-2014-111920"/>
    <n v="2014"/>
    <x v="760"/>
    <d v="2014-10-27T00:00:00"/>
    <n v="4"/>
    <s v="Standard Class"/>
    <s v="PS-18970"/>
    <x v="28"/>
    <x v="2"/>
    <s v="United States"/>
    <x v="251"/>
    <x v="26"/>
    <n v="74133"/>
    <x v="2"/>
    <s v="OFF-AR-10003179"/>
    <x v="1"/>
    <s v="Art"/>
    <s v="Dixon Ticonderoga Core-Lock Colored Pencils"/>
    <n v="36.44"/>
    <n v="4"/>
    <n v="0"/>
    <n v="12.025199999999998"/>
    <n v="24.4148"/>
  </r>
  <r>
    <n v="4517"/>
    <s v="US-2013-128678"/>
    <n v="2013"/>
    <x v="306"/>
    <d v="2013-09-21T00:00:00"/>
    <n v="5"/>
    <s v="Standard Class"/>
    <s v="RB-19570"/>
    <x v="262"/>
    <x v="0"/>
    <s v="United States"/>
    <x v="4"/>
    <x v="4"/>
    <n v="98105"/>
    <x v="1"/>
    <s v="OFF-PA-10000807"/>
    <x v="1"/>
    <s v="Paper"/>
    <s v="TOPS &quot;Important Message&quot; Pads, Canary, 4-1/4 x 5-1/2, 50 Sheets per Pad"/>
    <n v="21.400000000000002"/>
    <n v="5"/>
    <n v="0"/>
    <n v="10.058"/>
    <n v="11.342000000000002"/>
  </r>
  <r>
    <n v="4518"/>
    <s v="US-2013-128678"/>
    <n v="2013"/>
    <x v="306"/>
    <d v="2013-09-21T00:00:00"/>
    <n v="5"/>
    <s v="Standard Class"/>
    <s v="RB-19570"/>
    <x v="262"/>
    <x v="0"/>
    <s v="United States"/>
    <x v="4"/>
    <x v="4"/>
    <n v="98105"/>
    <x v="1"/>
    <s v="OFF-BI-10002103"/>
    <x v="1"/>
    <s v="Binders"/>
    <s v="Cardinal Slant-D Ring Binder, Heavy Gauge Vinyl"/>
    <n v="48.664000000000001"/>
    <n v="7"/>
    <n v="0.2"/>
    <n v="15.815799999999999"/>
    <n v="32.848200000000006"/>
  </r>
  <r>
    <n v="4519"/>
    <s v="CA-2013-101385"/>
    <n v="2013"/>
    <x v="477"/>
    <d v="2013-10-02T00:00:00"/>
    <n v="6"/>
    <s v="Standard Class"/>
    <s v="JW-16075"/>
    <x v="493"/>
    <x v="0"/>
    <s v="United States"/>
    <x v="8"/>
    <x v="1"/>
    <n v="94109"/>
    <x v="1"/>
    <s v="OFF-AR-10004441"/>
    <x v="1"/>
    <s v="Art"/>
    <s v="BIC Brite Liner Highlighters"/>
    <n v="16.559999999999999"/>
    <n v="4"/>
    <n v="0"/>
    <n v="6.9551999999999996"/>
    <n v="9.6047999999999991"/>
  </r>
  <r>
    <n v="4520"/>
    <s v="CA-2014-107167"/>
    <n v="2014"/>
    <x v="193"/>
    <d v="2014-06-15T00:00:00"/>
    <n v="4"/>
    <s v="Standard Class"/>
    <s v="ND-18460"/>
    <x v="540"/>
    <x v="1"/>
    <s v="United States"/>
    <x v="108"/>
    <x v="2"/>
    <n v="32216"/>
    <x v="0"/>
    <s v="OFF-ST-10003805"/>
    <x v="1"/>
    <s v="Storage"/>
    <s v="24 Capacity Maxi Data Binder Racks, Pearl"/>
    <n v="1347.5200000000002"/>
    <n v="8"/>
    <n v="0.2"/>
    <n v="84.219999999999857"/>
    <n v="1263.3000000000004"/>
  </r>
  <r>
    <n v="4521"/>
    <s v="CA-2011-109491"/>
    <n v="2011"/>
    <x v="980"/>
    <d v="2011-02-27T00:00:00"/>
    <n v="6"/>
    <s v="Standard Class"/>
    <s v="LC-16930"/>
    <x v="18"/>
    <x v="1"/>
    <s v="United States"/>
    <x v="102"/>
    <x v="14"/>
    <n v="47374"/>
    <x v="2"/>
    <s v="TEC-AC-10001284"/>
    <x v="2"/>
    <s v="Accessories"/>
    <s v="Enermax Briskie RF Wireless Keyboard and Mouse Combo"/>
    <n v="62.31"/>
    <n v="3"/>
    <n v="0"/>
    <n v="22.4316"/>
    <n v="39.878399999999999"/>
  </r>
  <r>
    <n v="4522"/>
    <s v="CA-2011-109491"/>
    <n v="2011"/>
    <x v="980"/>
    <d v="2011-02-27T00:00:00"/>
    <n v="6"/>
    <s v="Standard Class"/>
    <s v="LC-16930"/>
    <x v="18"/>
    <x v="1"/>
    <s v="United States"/>
    <x v="102"/>
    <x v="14"/>
    <n v="47374"/>
    <x v="2"/>
    <s v="FUR-FU-10000221"/>
    <x v="0"/>
    <s v="Furnishings"/>
    <s v="Master Caster Door Stop, Brown"/>
    <n v="20.32"/>
    <n v="4"/>
    <n v="0"/>
    <n v="6.9087999999999994"/>
    <n v="13.411200000000001"/>
  </r>
  <r>
    <n v="4523"/>
    <s v="CA-2014-105445"/>
    <n v="2014"/>
    <x v="297"/>
    <d v="2014-02-26T00:00:00"/>
    <n v="5"/>
    <s v="Second Class"/>
    <s v="BP-11095"/>
    <x v="162"/>
    <x v="1"/>
    <s v="United States"/>
    <x v="103"/>
    <x v="22"/>
    <n v="80027"/>
    <x v="1"/>
    <s v="OFF-FA-10001229"/>
    <x v="1"/>
    <s v="Fasteners"/>
    <s v="Staples"/>
    <n v="9.4320000000000004"/>
    <n v="3"/>
    <n v="0.2"/>
    <n v="3.065399999999999"/>
    <n v="6.3666000000000018"/>
  </r>
  <r>
    <n v="4524"/>
    <s v="CA-2011-107454"/>
    <n v="2011"/>
    <x v="981"/>
    <d v="2011-11-06T00:00:00"/>
    <n v="4"/>
    <s v="Standard Class"/>
    <s v="RD-19720"/>
    <x v="742"/>
    <x v="0"/>
    <s v="United States"/>
    <x v="20"/>
    <x v="15"/>
    <n v="10024"/>
    <x v="3"/>
    <s v="OFF-LA-10001569"/>
    <x v="1"/>
    <s v="Labels"/>
    <s v="Avery 499"/>
    <n v="34.86"/>
    <n v="7"/>
    <n v="0"/>
    <n v="16.035599999999999"/>
    <n v="18.824400000000001"/>
  </r>
  <r>
    <n v="4525"/>
    <s v="CA-2011-107454"/>
    <n v="2011"/>
    <x v="981"/>
    <d v="2011-11-06T00:00:00"/>
    <n v="4"/>
    <s v="Standard Class"/>
    <s v="RD-19720"/>
    <x v="742"/>
    <x v="0"/>
    <s v="United States"/>
    <x v="20"/>
    <x v="15"/>
    <n v="10024"/>
    <x v="3"/>
    <s v="FUR-FU-10004018"/>
    <x v="0"/>
    <s v="Furnishings"/>
    <s v="Tensor Computer Mounted Lamp"/>
    <n v="89.34"/>
    <n v="6"/>
    <n v="0"/>
    <n v="24.121800000000004"/>
    <n v="65.218199999999996"/>
  </r>
  <r>
    <n v="4526"/>
    <s v="US-2014-105046"/>
    <n v="2014"/>
    <x v="729"/>
    <d v="2014-07-24T00:00:00"/>
    <n v="6"/>
    <s v="Standard Class"/>
    <s v="BE-11335"/>
    <x v="336"/>
    <x v="2"/>
    <s v="United States"/>
    <x v="410"/>
    <x v="15"/>
    <n v="13440"/>
    <x v="3"/>
    <s v="TEC-PH-10004536"/>
    <x v="2"/>
    <s v="Phones"/>
    <s v="Avaya 5420 Digital phone"/>
    <n v="269.98"/>
    <n v="2"/>
    <n v="0"/>
    <n v="67.495000000000005"/>
    <n v="202.48500000000001"/>
  </r>
  <r>
    <n v="4527"/>
    <s v="US-2014-105046"/>
    <n v="2014"/>
    <x v="729"/>
    <d v="2014-07-24T00:00:00"/>
    <n v="6"/>
    <s v="Standard Class"/>
    <s v="BE-11335"/>
    <x v="336"/>
    <x v="2"/>
    <s v="United States"/>
    <x v="410"/>
    <x v="15"/>
    <n v="13440"/>
    <x v="3"/>
    <s v="OFF-PA-10004353"/>
    <x v="1"/>
    <s v="Paper"/>
    <s v="Southworth 25% Cotton Premium Laser Paper and Envelopes"/>
    <n v="99.9"/>
    <n v="5"/>
    <n v="0"/>
    <n v="47.952000000000005"/>
    <n v="51.948"/>
  </r>
  <r>
    <n v="4528"/>
    <s v="US-2014-105046"/>
    <n v="2014"/>
    <x v="729"/>
    <d v="2014-07-24T00:00:00"/>
    <n v="6"/>
    <s v="Standard Class"/>
    <s v="BE-11335"/>
    <x v="336"/>
    <x v="2"/>
    <s v="United States"/>
    <x v="410"/>
    <x v="15"/>
    <n v="13440"/>
    <x v="3"/>
    <s v="FUR-FU-10004848"/>
    <x v="0"/>
    <s v="Furnishings"/>
    <s v="DAX Solid Wood Frames"/>
    <n v="39.08"/>
    <n v="4"/>
    <n v="0"/>
    <n v="14.459599999999998"/>
    <n v="24.6204"/>
  </r>
  <r>
    <n v="4529"/>
    <s v="CA-2014-152856"/>
    <n v="2014"/>
    <x v="565"/>
    <d v="2014-09-11T00:00:00"/>
    <n v="2"/>
    <s v="Second Class"/>
    <s v="RS-19765"/>
    <x v="276"/>
    <x v="1"/>
    <s v="United States"/>
    <x v="292"/>
    <x v="24"/>
    <n v="43302"/>
    <x v="3"/>
    <s v="TEC-AC-10004864"/>
    <x v="2"/>
    <s v="Accessories"/>
    <s v="Memorex Micro Travel Drive 32 GB"/>
    <n v="116.83199999999999"/>
    <n v="4"/>
    <n v="0.2"/>
    <n v="33.589200000000005"/>
    <n v="83.242799999999988"/>
  </r>
  <r>
    <n v="4530"/>
    <s v="CA-2013-134691"/>
    <n v="2013"/>
    <x v="696"/>
    <d v="2013-11-19T00:00:00"/>
    <n v="4"/>
    <s v="Standard Class"/>
    <s v="KC-16540"/>
    <x v="110"/>
    <x v="0"/>
    <s v="United States"/>
    <x v="12"/>
    <x v="5"/>
    <n v="77041"/>
    <x v="2"/>
    <s v="OFF-BI-10002393"/>
    <x v="1"/>
    <s v="Binders"/>
    <s v="Binder Posts"/>
    <n v="2.2959999999999994"/>
    <n v="2"/>
    <n v="0.8"/>
    <n v="-3.9032000000000009"/>
    <n v="6.1992000000000003"/>
  </r>
  <r>
    <n v="4531"/>
    <s v="CA-2013-118759"/>
    <n v="2013"/>
    <x v="696"/>
    <d v="2013-11-18T00:00:00"/>
    <n v="3"/>
    <s v="First Class"/>
    <s v="MB-17305"/>
    <x v="93"/>
    <x v="0"/>
    <s v="United States"/>
    <x v="20"/>
    <x v="15"/>
    <n v="10009"/>
    <x v="3"/>
    <s v="FUR-CH-10002335"/>
    <x v="0"/>
    <s v="Chairs"/>
    <s v="Hon GuestStacker Chair"/>
    <n v="408.00599999999997"/>
    <n v="2"/>
    <n v="0.1"/>
    <n v="72.534400000000005"/>
    <n v="335.47159999999997"/>
  </r>
  <r>
    <n v="4532"/>
    <s v="CA-2013-118759"/>
    <n v="2013"/>
    <x v="696"/>
    <d v="2013-11-18T00:00:00"/>
    <n v="3"/>
    <s v="First Class"/>
    <s v="MB-17305"/>
    <x v="93"/>
    <x v="0"/>
    <s v="United States"/>
    <x v="20"/>
    <x v="15"/>
    <n v="10009"/>
    <x v="3"/>
    <s v="OFF-ST-10001590"/>
    <x v="1"/>
    <s v="Storage"/>
    <s v="Tenex Personal Project File with Scoop Front Design, Black"/>
    <n v="40.44"/>
    <n v="3"/>
    <n v="0"/>
    <n v="10.514399999999998"/>
    <n v="29.925599999999999"/>
  </r>
  <r>
    <n v="4533"/>
    <s v="CA-2011-140403"/>
    <n v="2011"/>
    <x v="982"/>
    <d v="2011-10-10T00:00:00"/>
    <n v="0"/>
    <s v="Same Day"/>
    <s v="TN-21040"/>
    <x v="184"/>
    <x v="2"/>
    <s v="United States"/>
    <x v="286"/>
    <x v="1"/>
    <n v="95336"/>
    <x v="1"/>
    <s v="FUR-CH-10002774"/>
    <x v="0"/>
    <s v="Chairs"/>
    <s v="Global Deluxe Stacking Chair, Gray"/>
    <n v="122.352"/>
    <n v="3"/>
    <n v="0.2"/>
    <n v="13.764599999999994"/>
    <n v="108.5874"/>
  </r>
  <r>
    <n v="4534"/>
    <s v="CA-2011-140403"/>
    <n v="2011"/>
    <x v="982"/>
    <d v="2011-10-10T00:00:00"/>
    <n v="0"/>
    <s v="Same Day"/>
    <s v="TN-21040"/>
    <x v="184"/>
    <x v="2"/>
    <s v="United States"/>
    <x v="286"/>
    <x v="1"/>
    <n v="95336"/>
    <x v="1"/>
    <s v="OFF-EN-10001219"/>
    <x v="1"/>
    <s v="Envelopes"/>
    <s v="#10- 4 1/8&quot; x 9 1/2&quot; Security-Tint Envelopes"/>
    <n v="15.28"/>
    <n v="2"/>
    <n v="0"/>
    <n v="7.4871999999999996"/>
    <n v="7.7927999999999997"/>
  </r>
  <r>
    <n v="4535"/>
    <s v="CA-2012-163104"/>
    <n v="2012"/>
    <x v="531"/>
    <d v="2012-03-26T00:00:00"/>
    <n v="7"/>
    <s v="Standard Class"/>
    <s v="MC-18130"/>
    <x v="305"/>
    <x v="1"/>
    <s v="United States"/>
    <x v="1"/>
    <x v="1"/>
    <n v="90004"/>
    <x v="1"/>
    <s v="OFF-PA-10001947"/>
    <x v="1"/>
    <s v="Paper"/>
    <s v="Xerox 1974"/>
    <n v="11.96"/>
    <n v="2"/>
    <n v="0"/>
    <n v="5.8604000000000003"/>
    <n v="6.0996000000000006"/>
  </r>
  <r>
    <n v="4536"/>
    <s v="CA-2014-138464"/>
    <n v="2014"/>
    <x v="141"/>
    <d v="2014-07-13T00:00:00"/>
    <n v="4"/>
    <s v="Standard Class"/>
    <s v="VF-21715"/>
    <x v="665"/>
    <x v="2"/>
    <s v="United States"/>
    <x v="4"/>
    <x v="4"/>
    <n v="98115"/>
    <x v="1"/>
    <s v="FUR-FU-10003142"/>
    <x v="0"/>
    <s v="Furnishings"/>
    <s v="Master Big Foot Doorstop, Beige"/>
    <n v="15.84"/>
    <n v="3"/>
    <n v="0"/>
    <n v="4.9103999999999992"/>
    <n v="10.929600000000001"/>
  </r>
  <r>
    <n v="4537"/>
    <s v="CA-2014-138464"/>
    <n v="2014"/>
    <x v="141"/>
    <d v="2014-07-13T00:00:00"/>
    <n v="4"/>
    <s v="Standard Class"/>
    <s v="VF-21715"/>
    <x v="665"/>
    <x v="2"/>
    <s v="United States"/>
    <x v="4"/>
    <x v="4"/>
    <n v="98115"/>
    <x v="1"/>
    <s v="OFF-BI-10001543"/>
    <x v="1"/>
    <s v="Binders"/>
    <s v="GBC VeloBinder Manual Binding System"/>
    <n v="86.376000000000005"/>
    <n v="3"/>
    <n v="0.2"/>
    <n v="30.231600000000007"/>
    <n v="56.144399999999997"/>
  </r>
  <r>
    <n v="4538"/>
    <s v="CA-2014-138464"/>
    <n v="2014"/>
    <x v="141"/>
    <d v="2014-07-13T00:00:00"/>
    <n v="4"/>
    <s v="Standard Class"/>
    <s v="VF-21715"/>
    <x v="665"/>
    <x v="2"/>
    <s v="United States"/>
    <x v="4"/>
    <x v="4"/>
    <n v="98115"/>
    <x v="1"/>
    <s v="OFF-AR-10003560"/>
    <x v="1"/>
    <s v="Art"/>
    <s v="Zebra Zazzle Fluorescent Highlighters"/>
    <n v="18.240000000000002"/>
    <n v="3"/>
    <n v="0"/>
    <n v="6.2015999999999991"/>
    <n v="12.038400000000003"/>
  </r>
  <r>
    <n v="4539"/>
    <s v="CA-2014-138464"/>
    <n v="2014"/>
    <x v="141"/>
    <d v="2014-07-13T00:00:00"/>
    <n v="4"/>
    <s v="Standard Class"/>
    <s v="VF-21715"/>
    <x v="665"/>
    <x v="2"/>
    <s v="United States"/>
    <x v="4"/>
    <x v="4"/>
    <n v="98115"/>
    <x v="1"/>
    <s v="OFF-AR-10004757"/>
    <x v="1"/>
    <s v="Art"/>
    <s v="Crayola Colored Pencils"/>
    <n v="13.12"/>
    <n v="4"/>
    <n v="0"/>
    <n v="4.3295999999999992"/>
    <n v="8.7904"/>
  </r>
  <r>
    <n v="4540"/>
    <s v="CA-2012-104129"/>
    <n v="2012"/>
    <x v="914"/>
    <d v="2012-03-02T00:00:00"/>
    <n v="4"/>
    <s v="Standard Class"/>
    <s v="ES-14080"/>
    <x v="20"/>
    <x v="1"/>
    <s v="United States"/>
    <x v="205"/>
    <x v="34"/>
    <n v="2908"/>
    <x v="3"/>
    <s v="TEC-PH-10003800"/>
    <x v="2"/>
    <s v="Phones"/>
    <s v="i.Sound Portable Power - 8000 mAh"/>
    <n v="105.98"/>
    <n v="2"/>
    <n v="0"/>
    <n v="1.0597999999999956"/>
    <n v="104.92020000000001"/>
  </r>
  <r>
    <n v="4541"/>
    <s v="CA-2012-104129"/>
    <n v="2012"/>
    <x v="914"/>
    <d v="2012-03-02T00:00:00"/>
    <n v="4"/>
    <s v="Standard Class"/>
    <s v="ES-14080"/>
    <x v="20"/>
    <x v="1"/>
    <s v="United States"/>
    <x v="205"/>
    <x v="34"/>
    <n v="2908"/>
    <x v="3"/>
    <s v="FUR-TA-10004152"/>
    <x v="0"/>
    <s v="Tables"/>
    <s v="Barricks 18&quot; x 48&quot; Non-Folding Utility Table with Bottom Storage Shelf"/>
    <n v="493.9199999999999"/>
    <n v="7"/>
    <n v="0.3"/>
    <n v="-28.22399999999999"/>
    <n v="522.14399999999989"/>
  </r>
  <r>
    <n v="4542"/>
    <s v="US-2014-132206"/>
    <n v="2014"/>
    <x v="114"/>
    <d v="2014-06-22T00:00:00"/>
    <n v="5"/>
    <s v="Standard Class"/>
    <s v="MK-17905"/>
    <x v="149"/>
    <x v="1"/>
    <s v="United States"/>
    <x v="22"/>
    <x v="10"/>
    <n v="60653"/>
    <x v="2"/>
    <s v="OFF-BI-10000756"/>
    <x v="1"/>
    <s v="Binders"/>
    <s v="Storex DuraTech Recycled Plastic Frosted Binders"/>
    <n v="5.9359999999999991"/>
    <n v="7"/>
    <n v="0.8"/>
    <n v="-8.9040000000000035"/>
    <n v="14.840000000000003"/>
  </r>
  <r>
    <n v="4543"/>
    <s v="CA-2014-113474"/>
    <n v="2014"/>
    <x v="983"/>
    <d v="2014-04-01T00:00:00"/>
    <n v="1"/>
    <s v="First Class"/>
    <s v="TM-21490"/>
    <x v="746"/>
    <x v="0"/>
    <s v="United States"/>
    <x v="268"/>
    <x v="26"/>
    <n v="73120"/>
    <x v="2"/>
    <s v="OFF-EN-10004206"/>
    <x v="1"/>
    <s v="Envelopes"/>
    <s v="Multimedia Mailers"/>
    <n v="325.86"/>
    <n v="2"/>
    <n v="0"/>
    <n v="149.8956"/>
    <n v="175.96440000000001"/>
  </r>
  <r>
    <n v="4544"/>
    <s v="CA-2012-126557"/>
    <n v="2012"/>
    <x v="984"/>
    <d v="2012-07-17T00:00:00"/>
    <n v="5"/>
    <s v="Second Class"/>
    <s v="RL-19615"/>
    <x v="210"/>
    <x v="0"/>
    <s v="United States"/>
    <x v="22"/>
    <x v="10"/>
    <n v="60610"/>
    <x v="2"/>
    <s v="FUR-CH-10004477"/>
    <x v="0"/>
    <s v="Chairs"/>
    <s v="Global Push Button Manager's Chair, Indigo"/>
    <n v="383.60699999999997"/>
    <n v="9"/>
    <n v="0.3"/>
    <n v="-5.4801000000000215"/>
    <n v="389.08709999999996"/>
  </r>
  <r>
    <n v="4545"/>
    <s v="CA-2012-126557"/>
    <n v="2012"/>
    <x v="984"/>
    <d v="2012-07-17T00:00:00"/>
    <n v="5"/>
    <s v="Second Class"/>
    <s v="RL-19615"/>
    <x v="210"/>
    <x v="0"/>
    <s v="United States"/>
    <x v="22"/>
    <x v="10"/>
    <n v="60610"/>
    <x v="2"/>
    <s v="TEC-PH-10003505"/>
    <x v="2"/>
    <s v="Phones"/>
    <s v="Geemarc AmpliPOWER60"/>
    <n v="148.47999999999999"/>
    <n v="2"/>
    <n v="0.2"/>
    <n v="16.703999999999986"/>
    <n v="131.77600000000001"/>
  </r>
  <r>
    <n v="4546"/>
    <s v="CA-2012-126557"/>
    <n v="2012"/>
    <x v="984"/>
    <d v="2012-07-17T00:00:00"/>
    <n v="5"/>
    <s v="Second Class"/>
    <s v="RL-19615"/>
    <x v="210"/>
    <x v="0"/>
    <s v="United States"/>
    <x v="22"/>
    <x v="10"/>
    <n v="60610"/>
    <x v="2"/>
    <s v="TEC-PH-10000526"/>
    <x v="2"/>
    <s v="Phones"/>
    <s v="Vtech CS6719"/>
    <n v="537.54399999999998"/>
    <n v="7"/>
    <n v="0.2"/>
    <n v="53.754400000000004"/>
    <n v="483.78959999999995"/>
  </r>
  <r>
    <n v="4547"/>
    <s v="CA-2012-126557"/>
    <n v="2012"/>
    <x v="984"/>
    <d v="2012-07-17T00:00:00"/>
    <n v="5"/>
    <s v="Second Class"/>
    <s v="RL-19615"/>
    <x v="210"/>
    <x v="0"/>
    <s v="United States"/>
    <x v="22"/>
    <x v="10"/>
    <n v="60610"/>
    <x v="2"/>
    <s v="OFF-BI-10003314"/>
    <x v="1"/>
    <s v="Binders"/>
    <s v="Tuff Stuff Recycled Round Ring Binders"/>
    <n v="1.9279999999999997"/>
    <n v="2"/>
    <n v="0.8"/>
    <n v="-2.9884000000000004"/>
    <n v="4.9164000000000003"/>
  </r>
  <r>
    <n v="4548"/>
    <s v="CA-2012-126557"/>
    <n v="2012"/>
    <x v="984"/>
    <d v="2012-07-17T00:00:00"/>
    <n v="5"/>
    <s v="Second Class"/>
    <s v="RL-19615"/>
    <x v="210"/>
    <x v="0"/>
    <s v="United States"/>
    <x v="22"/>
    <x v="10"/>
    <n v="60610"/>
    <x v="2"/>
    <s v="OFF-AR-10003190"/>
    <x v="1"/>
    <s v="Art"/>
    <s v="Newell 32"/>
    <n v="6.911999999999999"/>
    <n v="3"/>
    <n v="0.2"/>
    <n v="0.69120000000000026"/>
    <n v="6.2207999999999988"/>
  </r>
  <r>
    <n v="4549"/>
    <s v="CA-2012-126557"/>
    <n v="2012"/>
    <x v="984"/>
    <d v="2012-07-17T00:00:00"/>
    <n v="5"/>
    <s v="Second Class"/>
    <s v="RL-19615"/>
    <x v="210"/>
    <x v="0"/>
    <s v="United States"/>
    <x v="22"/>
    <x v="10"/>
    <n v="60610"/>
    <x v="2"/>
    <s v="FUR-FU-10001861"/>
    <x v="0"/>
    <s v="Furnishings"/>
    <s v="Floodlight Indoor Halogen Bulbs, 1 Bulb per Pack, 60 Watts"/>
    <n v="7.76"/>
    <n v="1"/>
    <n v="0.6"/>
    <n v="-2.1340000000000003"/>
    <n v="9.8940000000000001"/>
  </r>
  <r>
    <n v="4550"/>
    <s v="CA-2012-126557"/>
    <n v="2012"/>
    <x v="984"/>
    <d v="2012-07-17T00:00:00"/>
    <n v="5"/>
    <s v="Second Class"/>
    <s v="RL-19615"/>
    <x v="210"/>
    <x v="0"/>
    <s v="United States"/>
    <x v="22"/>
    <x v="10"/>
    <n v="60610"/>
    <x v="2"/>
    <s v="TEC-PH-10003963"/>
    <x v="2"/>
    <s v="Phones"/>
    <s v="GE 2-Jack Phone Line Splitter"/>
    <n v="659.16800000000012"/>
    <n v="4"/>
    <n v="0.2"/>
    <n v="49.437599999999975"/>
    <n v="609.73040000000015"/>
  </r>
  <r>
    <n v="4551"/>
    <s v="US-2014-107636"/>
    <n v="2014"/>
    <x v="504"/>
    <d v="2014-05-03T00:00:00"/>
    <n v="2"/>
    <s v="First Class"/>
    <s v="NM-18520"/>
    <x v="392"/>
    <x v="0"/>
    <s v="United States"/>
    <x v="91"/>
    <x v="29"/>
    <n v="6040"/>
    <x v="3"/>
    <s v="OFF-LA-10003388"/>
    <x v="1"/>
    <s v="Labels"/>
    <s v="Avery 5"/>
    <n v="5.76"/>
    <n v="2"/>
    <n v="0"/>
    <n v="2.8224"/>
    <n v="2.9375999999999998"/>
  </r>
  <r>
    <n v="4552"/>
    <s v="US-2011-165862"/>
    <n v="2011"/>
    <x v="985"/>
    <d v="2011-07-17T00:00:00"/>
    <n v="4"/>
    <s v="Standard Class"/>
    <s v="GK-14620"/>
    <x v="136"/>
    <x v="1"/>
    <s v="United States"/>
    <x v="1"/>
    <x v="1"/>
    <n v="90049"/>
    <x v="1"/>
    <s v="FUR-TA-10002855"/>
    <x v="0"/>
    <s v="Tables"/>
    <s v="Bevis Round Conference Table Top &amp; Single Column Base"/>
    <n v="351.21600000000001"/>
    <n v="3"/>
    <n v="0.2"/>
    <n v="4.3901999999999788"/>
    <n v="346.82580000000002"/>
  </r>
  <r>
    <n v="4553"/>
    <s v="US-2011-106334"/>
    <n v="2011"/>
    <x v="422"/>
    <d v="2012-01-02T00:00:00"/>
    <n v="6"/>
    <s v="Standard Class"/>
    <s v="JF-15490"/>
    <x v="223"/>
    <x v="0"/>
    <s v="United States"/>
    <x v="8"/>
    <x v="1"/>
    <n v="94122"/>
    <x v="1"/>
    <s v="FUR-CH-10004886"/>
    <x v="0"/>
    <s v="Chairs"/>
    <s v="Bevis Steel Folding Chairs"/>
    <n v="230.28000000000003"/>
    <n v="3"/>
    <n v="0.2"/>
    <n v="23.027999999999992"/>
    <n v="207.25200000000004"/>
  </r>
  <r>
    <n v="4554"/>
    <s v="US-2011-106334"/>
    <n v="2011"/>
    <x v="422"/>
    <d v="2012-01-02T00:00:00"/>
    <n v="6"/>
    <s v="Standard Class"/>
    <s v="JF-15490"/>
    <x v="223"/>
    <x v="0"/>
    <s v="United States"/>
    <x v="8"/>
    <x v="1"/>
    <n v="94122"/>
    <x v="1"/>
    <s v="OFF-PA-10003657"/>
    <x v="1"/>
    <s v="Paper"/>
    <s v="Xerox 1927"/>
    <n v="12.84"/>
    <n v="3"/>
    <n v="0"/>
    <n v="5.7779999999999987"/>
    <n v="7.0620000000000012"/>
  </r>
  <r>
    <n v="4555"/>
    <s v="CA-2013-101448"/>
    <n v="2013"/>
    <x v="535"/>
    <d v="2013-03-02T00:00:00"/>
    <n v="3"/>
    <s v="Second Class"/>
    <s v="EB-13930"/>
    <x v="518"/>
    <x v="0"/>
    <s v="United States"/>
    <x v="411"/>
    <x v="6"/>
    <n v="54601"/>
    <x v="2"/>
    <s v="OFF-BI-10004738"/>
    <x v="1"/>
    <s v="Binders"/>
    <s v="Flexible Leather- Look Classic Collection Ring Binder"/>
    <n v="56.820000000000007"/>
    <n v="3"/>
    <n v="0"/>
    <n v="28.410000000000004"/>
    <n v="28.410000000000004"/>
  </r>
  <r>
    <n v="4556"/>
    <s v="CA-2012-130218"/>
    <n v="2012"/>
    <x v="391"/>
    <d v="2012-03-26T00:00:00"/>
    <n v="3"/>
    <s v="First Class"/>
    <s v="SG-20470"/>
    <x v="495"/>
    <x v="0"/>
    <s v="United States"/>
    <x v="159"/>
    <x v="20"/>
    <n v="29501"/>
    <x v="0"/>
    <s v="OFF-FA-10003112"/>
    <x v="1"/>
    <s v="Fasteners"/>
    <s v="Staples"/>
    <n v="31.56"/>
    <n v="4"/>
    <n v="0"/>
    <n v="14.201999999999998"/>
    <n v="17.358000000000001"/>
  </r>
  <r>
    <n v="4557"/>
    <s v="CA-2012-130218"/>
    <n v="2012"/>
    <x v="391"/>
    <d v="2012-03-26T00:00:00"/>
    <n v="3"/>
    <s v="First Class"/>
    <s v="SG-20470"/>
    <x v="495"/>
    <x v="0"/>
    <s v="United States"/>
    <x v="159"/>
    <x v="20"/>
    <n v="29501"/>
    <x v="0"/>
    <s v="OFF-ST-10002486"/>
    <x v="1"/>
    <s v="Storage"/>
    <s v="Eldon Shelf Savers Cubes and Bins"/>
    <n v="27.92"/>
    <n v="4"/>
    <n v="0"/>
    <n v="0.5583999999999989"/>
    <n v="27.361600000000003"/>
  </r>
  <r>
    <n v="4558"/>
    <s v="US-2014-117331"/>
    <n v="2014"/>
    <x v="208"/>
    <d v="2014-10-29T00:00:00"/>
    <n v="7"/>
    <s v="Standard Class"/>
    <s v="ND-18370"/>
    <x v="444"/>
    <x v="0"/>
    <s v="United States"/>
    <x v="220"/>
    <x v="16"/>
    <n v="85301"/>
    <x v="1"/>
    <s v="OFF-BI-10003984"/>
    <x v="1"/>
    <s v="Binders"/>
    <s v="Lock-Up Easel 'Spel-Binder'"/>
    <n v="8.5590000000000011"/>
    <n v="1"/>
    <n v="0.7"/>
    <n v="-6.5618999999999996"/>
    <n v="15.120900000000001"/>
  </r>
  <r>
    <n v="4559"/>
    <s v="CA-2011-127383"/>
    <n v="2011"/>
    <x v="520"/>
    <d v="2012-01-05T00:00:00"/>
    <n v="5"/>
    <s v="Standard Class"/>
    <s v="CM-11815"/>
    <x v="698"/>
    <x v="1"/>
    <s v="United States"/>
    <x v="236"/>
    <x v="5"/>
    <n v="79907"/>
    <x v="2"/>
    <s v="OFF-EN-10004773"/>
    <x v="1"/>
    <s v="Envelopes"/>
    <s v="Staples"/>
    <n v="49.568000000000005"/>
    <n v="2"/>
    <n v="0.2"/>
    <n v="17.968399999999995"/>
    <n v="31.599600000000009"/>
  </r>
  <r>
    <n v="4560"/>
    <s v="CA-2011-110219"/>
    <n v="2011"/>
    <x v="952"/>
    <d v="2011-05-08T00:00:00"/>
    <n v="3"/>
    <s v="First Class"/>
    <s v="EB-13870"/>
    <x v="12"/>
    <x v="0"/>
    <s v="United States"/>
    <x v="52"/>
    <x v="5"/>
    <n v="78207"/>
    <x v="2"/>
    <s v="FUR-CH-10001146"/>
    <x v="0"/>
    <s v="Chairs"/>
    <s v="Global Value Mid-Back Manager's Chair, Gray"/>
    <n v="127.869"/>
    <n v="3"/>
    <n v="0.3"/>
    <n v="-9.1335000000000122"/>
    <n v="137.0025"/>
  </r>
  <r>
    <n v="4561"/>
    <s v="CA-2012-118871"/>
    <n v="2012"/>
    <x v="784"/>
    <d v="2012-12-09T00:00:00"/>
    <n v="5"/>
    <s v="Second Class"/>
    <s v="HM-14860"/>
    <x v="447"/>
    <x v="1"/>
    <s v="United States"/>
    <x v="1"/>
    <x v="1"/>
    <n v="90049"/>
    <x v="1"/>
    <s v="OFF-EN-10003296"/>
    <x v="1"/>
    <s v="Envelopes"/>
    <s v="Tyvek Side-Opening Peel &amp; Seel Expanding Envelopes"/>
    <n v="271.44"/>
    <n v="3"/>
    <n v="0"/>
    <n v="122.148"/>
    <n v="149.292"/>
  </r>
  <r>
    <n v="4562"/>
    <s v="CA-2012-118871"/>
    <n v="2012"/>
    <x v="784"/>
    <d v="2012-12-09T00:00:00"/>
    <n v="5"/>
    <s v="Second Class"/>
    <s v="HM-14860"/>
    <x v="447"/>
    <x v="1"/>
    <s v="United States"/>
    <x v="1"/>
    <x v="1"/>
    <n v="90049"/>
    <x v="1"/>
    <s v="TEC-PH-10000193"/>
    <x v="2"/>
    <s v="Phones"/>
    <s v="Jensen SMPS-640 - speaker phone"/>
    <n v="110.352"/>
    <n v="3"/>
    <n v="0.2"/>
    <n v="8.2763999999999953"/>
    <n v="102.07560000000001"/>
  </r>
  <r>
    <n v="4563"/>
    <s v="CA-2012-118871"/>
    <n v="2012"/>
    <x v="784"/>
    <d v="2012-12-09T00:00:00"/>
    <n v="5"/>
    <s v="Second Class"/>
    <s v="HM-14860"/>
    <x v="447"/>
    <x v="1"/>
    <s v="United States"/>
    <x v="1"/>
    <x v="1"/>
    <n v="90049"/>
    <x v="1"/>
    <s v="FUR-FU-10002111"/>
    <x v="0"/>
    <s v="Furnishings"/>
    <s v="Master Caster Door Stop, Large Brown"/>
    <n v="36.4"/>
    <n v="5"/>
    <n v="0"/>
    <n v="13.832000000000001"/>
    <n v="22.567999999999998"/>
  </r>
  <r>
    <n v="4564"/>
    <s v="CA-2014-129490"/>
    <n v="2014"/>
    <x v="986"/>
    <d v="2014-10-01T00:00:00"/>
    <n v="4"/>
    <s v="Standard Class"/>
    <s v="SJ-20125"/>
    <x v="319"/>
    <x v="2"/>
    <s v="United States"/>
    <x v="388"/>
    <x v="2"/>
    <n v="33023"/>
    <x v="0"/>
    <s v="FUR-CH-10003298"/>
    <x v="0"/>
    <s v="Chairs"/>
    <s v="Office Star - Contemporary Task Swivel chair with Loop Arms, Charcoal"/>
    <n v="419.13599999999997"/>
    <n v="4"/>
    <n v="0.2"/>
    <n v="-57.631200000000035"/>
    <n v="476.7672"/>
  </r>
  <r>
    <n v="4565"/>
    <s v="CA-2011-101175"/>
    <n v="2011"/>
    <x v="337"/>
    <d v="2011-12-14T00:00:00"/>
    <n v="5"/>
    <s v="Standard Class"/>
    <s v="DM-12955"/>
    <x v="678"/>
    <x v="1"/>
    <s v="United States"/>
    <x v="123"/>
    <x v="16"/>
    <n v="85204"/>
    <x v="1"/>
    <s v="OFF-ST-10004950"/>
    <x v="1"/>
    <s v="Storage"/>
    <s v="Acco Perma 3000 Stacking Storage Drawers"/>
    <n v="100.70400000000001"/>
    <n v="6"/>
    <n v="0.2"/>
    <n v="-1.2588000000000008"/>
    <n v="101.96280000000002"/>
  </r>
  <r>
    <n v="4566"/>
    <s v="US-2014-149510"/>
    <n v="2014"/>
    <x v="734"/>
    <d v="2014-12-11T00:00:00"/>
    <n v="7"/>
    <s v="Standard Class"/>
    <s v="MC-17575"/>
    <x v="430"/>
    <x v="0"/>
    <s v="United States"/>
    <x v="115"/>
    <x v="3"/>
    <n v="28314"/>
    <x v="0"/>
    <s v="OFF-AP-10002350"/>
    <x v="1"/>
    <s v="Appliances"/>
    <s v="Belkin F9H710-06 7 Outlet SurgeMaster Surge Protector"/>
    <n v="45.216000000000001"/>
    <n v="3"/>
    <n v="0.2"/>
    <n v="4.5215999999999994"/>
    <n v="40.694400000000002"/>
  </r>
  <r>
    <n v="4567"/>
    <s v="US-2014-149510"/>
    <n v="2014"/>
    <x v="734"/>
    <d v="2014-12-11T00:00:00"/>
    <n v="7"/>
    <s v="Standard Class"/>
    <s v="MC-17575"/>
    <x v="430"/>
    <x v="0"/>
    <s v="United States"/>
    <x v="115"/>
    <x v="3"/>
    <n v="28314"/>
    <x v="0"/>
    <s v="OFF-BI-10004233"/>
    <x v="1"/>
    <s v="Binders"/>
    <s v="GBC Pre-Punched Binding Paper, Plastic, White, 8-1/2&quot; x 11&quot;"/>
    <n v="28.782000000000004"/>
    <n v="6"/>
    <n v="0.7"/>
    <n v="-21.1068"/>
    <n v="49.888800000000003"/>
  </r>
  <r>
    <n v="4568"/>
    <s v="US-2014-149510"/>
    <n v="2014"/>
    <x v="734"/>
    <d v="2014-12-11T00:00:00"/>
    <n v="7"/>
    <s v="Standard Class"/>
    <s v="MC-17575"/>
    <x v="430"/>
    <x v="0"/>
    <s v="United States"/>
    <x v="115"/>
    <x v="3"/>
    <n v="28314"/>
    <x v="0"/>
    <s v="OFF-PA-10001892"/>
    <x v="1"/>
    <s v="Paper"/>
    <s v="Rediform Wirebound &quot;Phone Memo&quot; Message Book, 11 x 5-3/4"/>
    <n v="24.448"/>
    <n v="4"/>
    <n v="0.2"/>
    <n v="8.8623999999999992"/>
    <n v="15.585600000000001"/>
  </r>
  <r>
    <n v="4569"/>
    <s v="CA-2012-111990"/>
    <n v="2012"/>
    <x v="627"/>
    <d v="2012-11-13T00:00:00"/>
    <n v="5"/>
    <s v="Standard Class"/>
    <s v="DB-13660"/>
    <x v="551"/>
    <x v="0"/>
    <s v="United States"/>
    <x v="12"/>
    <x v="5"/>
    <n v="77095"/>
    <x v="2"/>
    <s v="OFF-BI-10003291"/>
    <x v="1"/>
    <s v="Binders"/>
    <s v="Wilson Jones Leather-Like Binders with DublLock Round Rings"/>
    <n v="10.475999999999999"/>
    <n v="6"/>
    <n v="0.8"/>
    <n v="-17.285400000000006"/>
    <n v="27.761400000000005"/>
  </r>
  <r>
    <n v="4570"/>
    <s v="CA-2011-169460"/>
    <n v="2011"/>
    <x v="987"/>
    <d v="2011-04-21T00:00:00"/>
    <n v="2"/>
    <s v="Second Class"/>
    <s v="NF-18595"/>
    <x v="376"/>
    <x v="2"/>
    <s v="United States"/>
    <x v="49"/>
    <x v="1"/>
    <n v="95123"/>
    <x v="1"/>
    <s v="FUR-FU-10004017"/>
    <x v="0"/>
    <s v="Furnishings"/>
    <s v="Executive Impressions 13&quot; Chairman Wall Clock"/>
    <n v="76.14"/>
    <n v="3"/>
    <n v="0"/>
    <n v="26.648999999999997"/>
    <n v="49.491"/>
  </r>
  <r>
    <n v="4571"/>
    <s v="US-2012-152128"/>
    <n v="2012"/>
    <x v="442"/>
    <d v="2012-05-27T00:00:00"/>
    <n v="2"/>
    <s v="Second Class"/>
    <s v="NM-18445"/>
    <x v="134"/>
    <x v="2"/>
    <s v="United States"/>
    <x v="391"/>
    <x v="41"/>
    <n v="67212"/>
    <x v="2"/>
    <s v="OFF-AR-10002445"/>
    <x v="1"/>
    <s v="Art"/>
    <s v="SANFORD Major Accent Highlighters"/>
    <n v="21.240000000000002"/>
    <n v="3"/>
    <n v="0"/>
    <n v="8.071200000000001"/>
    <n v="13.168800000000001"/>
  </r>
  <r>
    <n v="4572"/>
    <s v="US-2012-152128"/>
    <n v="2012"/>
    <x v="442"/>
    <d v="2012-05-27T00:00:00"/>
    <n v="2"/>
    <s v="Second Class"/>
    <s v="NM-18445"/>
    <x v="134"/>
    <x v="2"/>
    <s v="United States"/>
    <x v="391"/>
    <x v="41"/>
    <n v="67212"/>
    <x v="2"/>
    <s v="OFF-BI-10001718"/>
    <x v="1"/>
    <s v="Binders"/>
    <s v="GBC DocuBind P50 Personal Binding Machine"/>
    <n v="127.96"/>
    <n v="2"/>
    <n v="0"/>
    <n v="60.141199999999998"/>
    <n v="67.818799999999996"/>
  </r>
  <r>
    <n v="4573"/>
    <s v="CA-2014-126662"/>
    <n v="2014"/>
    <x v="729"/>
    <d v="2014-07-22T00:00:00"/>
    <n v="4"/>
    <s v="Standard Class"/>
    <s v="AB-10255"/>
    <x v="437"/>
    <x v="2"/>
    <s v="United States"/>
    <x v="1"/>
    <x v="1"/>
    <n v="90036"/>
    <x v="1"/>
    <s v="TEC-CO-10004202"/>
    <x v="2"/>
    <s v="Copiers"/>
    <s v="Brother DCP1000 Digital 3 in 1 Multifunction Machine"/>
    <n v="479.98400000000004"/>
    <n v="2"/>
    <n v="0.2"/>
    <n v="89.996999999999986"/>
    <n v="389.98700000000008"/>
  </r>
  <r>
    <n v="4574"/>
    <s v="CA-2013-139395"/>
    <n v="2013"/>
    <x v="939"/>
    <d v="2013-12-19T00:00:00"/>
    <n v="6"/>
    <s v="Standard Class"/>
    <s v="MG-17650"/>
    <x v="377"/>
    <x v="2"/>
    <s v="United States"/>
    <x v="25"/>
    <x v="12"/>
    <n v="49201"/>
    <x v="2"/>
    <s v="TEC-PH-10002103"/>
    <x v="2"/>
    <s v="Phones"/>
    <s v="Jabra SPEAK 410"/>
    <n v="657.93"/>
    <n v="7"/>
    <n v="0"/>
    <n v="184.22039999999998"/>
    <n v="473.70959999999997"/>
  </r>
  <r>
    <n v="4575"/>
    <s v="CA-2013-139395"/>
    <n v="2013"/>
    <x v="939"/>
    <d v="2013-12-19T00:00:00"/>
    <n v="6"/>
    <s v="Standard Class"/>
    <s v="MG-17650"/>
    <x v="377"/>
    <x v="2"/>
    <s v="United States"/>
    <x v="25"/>
    <x v="12"/>
    <n v="49201"/>
    <x v="2"/>
    <s v="FUR-FU-10003724"/>
    <x v="0"/>
    <s v="Furnishings"/>
    <s v="Westinghouse Clip-On Gooseneck Lamps"/>
    <n v="33.479999999999997"/>
    <n v="4"/>
    <n v="0"/>
    <n v="8.7047999999999988"/>
    <n v="24.775199999999998"/>
  </r>
  <r>
    <n v="4576"/>
    <s v="CA-2013-139395"/>
    <n v="2013"/>
    <x v="939"/>
    <d v="2013-12-19T00:00:00"/>
    <n v="6"/>
    <s v="Standard Class"/>
    <s v="MG-17650"/>
    <x v="377"/>
    <x v="2"/>
    <s v="United States"/>
    <x v="25"/>
    <x v="12"/>
    <n v="49201"/>
    <x v="2"/>
    <s v="OFF-AR-10003732"/>
    <x v="1"/>
    <s v="Art"/>
    <s v="Newell 333"/>
    <n v="13.899999999999999"/>
    <n v="5"/>
    <n v="0"/>
    <n v="3.6139999999999994"/>
    <n v="10.286"/>
  </r>
  <r>
    <n v="4577"/>
    <s v="CA-2013-139395"/>
    <n v="2013"/>
    <x v="939"/>
    <d v="2013-12-19T00:00:00"/>
    <n v="6"/>
    <s v="Standard Class"/>
    <s v="MG-17650"/>
    <x v="377"/>
    <x v="2"/>
    <s v="United States"/>
    <x v="25"/>
    <x v="12"/>
    <n v="49201"/>
    <x v="2"/>
    <s v="OFF-ST-10000885"/>
    <x v="1"/>
    <s v="Storage"/>
    <s v="Fellowes Desktop Hanging File Manager"/>
    <n v="26.86"/>
    <n v="2"/>
    <n v="0"/>
    <n v="6.7149999999999999"/>
    <n v="20.145"/>
  </r>
  <r>
    <n v="4578"/>
    <s v="US-2011-121734"/>
    <n v="2011"/>
    <x v="909"/>
    <d v="2011-04-16T00:00:00"/>
    <n v="5"/>
    <s v="Standard Class"/>
    <s v="SE-20110"/>
    <x v="339"/>
    <x v="0"/>
    <s v="United States"/>
    <x v="412"/>
    <x v="45"/>
    <n v="83501"/>
    <x v="1"/>
    <s v="OFF-BI-10004817"/>
    <x v="1"/>
    <s v="Binders"/>
    <s v="GBC Personal VeloBind Strips"/>
    <n v="9.5840000000000014"/>
    <n v="1"/>
    <n v="0.2"/>
    <n v="3.3543999999999996"/>
    <n v="6.2296000000000014"/>
  </r>
  <r>
    <n v="4579"/>
    <s v="CA-2012-110947"/>
    <n v="2012"/>
    <x v="988"/>
    <d v="2012-06-15T00:00:00"/>
    <n v="6"/>
    <s v="Standard Class"/>
    <s v="AG-10765"/>
    <x v="326"/>
    <x v="2"/>
    <s v="United States"/>
    <x v="409"/>
    <x v="17"/>
    <n v="23666"/>
    <x v="0"/>
    <s v="OFF-BI-10001670"/>
    <x v="1"/>
    <s v="Binders"/>
    <s v="Vinyl Sectional Post Binders"/>
    <n v="113.10000000000001"/>
    <n v="3"/>
    <n v="0"/>
    <n v="56.550000000000004"/>
    <n v="56.550000000000004"/>
  </r>
  <r>
    <n v="4580"/>
    <s v="US-2011-150126"/>
    <n v="2011"/>
    <x v="923"/>
    <d v="2011-08-02T00:00:00"/>
    <n v="6"/>
    <s v="Standard Class"/>
    <s v="AS-10045"/>
    <x v="442"/>
    <x v="1"/>
    <s v="United States"/>
    <x v="20"/>
    <x v="15"/>
    <n v="10035"/>
    <x v="3"/>
    <s v="OFF-PA-10002709"/>
    <x v="1"/>
    <s v="Paper"/>
    <s v="Xerox 1956"/>
    <n v="65.78"/>
    <n v="11"/>
    <n v="0"/>
    <n v="32.232199999999999"/>
    <n v="33.547800000000002"/>
  </r>
  <r>
    <n v="4581"/>
    <s v="CA-2012-164427"/>
    <n v="2012"/>
    <x v="374"/>
    <d v="2012-08-06T00:00:00"/>
    <n v="6"/>
    <s v="Standard Class"/>
    <s v="AR-10405"/>
    <x v="153"/>
    <x v="1"/>
    <s v="United States"/>
    <x v="413"/>
    <x v="35"/>
    <n v="39401"/>
    <x v="0"/>
    <s v="TEC-AC-10004469"/>
    <x v="2"/>
    <s v="Accessories"/>
    <s v="Microsoft Sculpt Comfort Mouse"/>
    <n v="239.70000000000002"/>
    <n v="6"/>
    <n v="0"/>
    <n v="105.46800000000002"/>
    <n v="134.232"/>
  </r>
  <r>
    <n v="4582"/>
    <s v="CA-2013-120250"/>
    <n v="2013"/>
    <x v="251"/>
    <d v="2013-09-23T00:00:00"/>
    <n v="3"/>
    <s v="First Class"/>
    <s v="AP-10720"/>
    <x v="399"/>
    <x v="2"/>
    <s v="United States"/>
    <x v="10"/>
    <x v="9"/>
    <n v="19140"/>
    <x v="3"/>
    <s v="FUR-FU-10003424"/>
    <x v="0"/>
    <s v="Furnishings"/>
    <s v="Nu-Dell Oak Frame"/>
    <n v="25.632000000000001"/>
    <n v="3"/>
    <n v="0.2"/>
    <n v="3.8447999999999967"/>
    <n v="21.787200000000006"/>
  </r>
  <r>
    <n v="4583"/>
    <s v="CA-2013-121993"/>
    <n v="2013"/>
    <x v="224"/>
    <d v="2013-06-13T00:00:00"/>
    <n v="2"/>
    <s v="First Class"/>
    <s v="JB-16000"/>
    <x v="677"/>
    <x v="0"/>
    <s v="United States"/>
    <x v="10"/>
    <x v="9"/>
    <n v="19140"/>
    <x v="3"/>
    <s v="OFF-LA-10003720"/>
    <x v="1"/>
    <s v="Labels"/>
    <s v="Avery 487"/>
    <n v="23.616"/>
    <n v="8"/>
    <n v="0.2"/>
    <n v="7.9703999999999997"/>
    <n v="15.6456"/>
  </r>
  <r>
    <n v="4584"/>
    <s v="US-2013-100405"/>
    <n v="2013"/>
    <x v="370"/>
    <d v="2013-08-29T00:00:00"/>
    <n v="2"/>
    <s v="Second Class"/>
    <s v="TS-21430"/>
    <x v="747"/>
    <x v="1"/>
    <s v="United States"/>
    <x v="1"/>
    <x v="1"/>
    <n v="90045"/>
    <x v="1"/>
    <s v="OFF-AR-10000390"/>
    <x v="1"/>
    <s v="Art"/>
    <s v="Newell Chalk Holder"/>
    <n v="8.26"/>
    <n v="2"/>
    <n v="0"/>
    <n v="3.7995999999999999"/>
    <n v="4.4603999999999999"/>
  </r>
  <r>
    <n v="4585"/>
    <s v="US-2014-163790"/>
    <n v="2014"/>
    <x v="808"/>
    <d v="2014-11-05T00:00:00"/>
    <n v="2"/>
    <s v="Second Class"/>
    <s v="NL-18310"/>
    <x v="644"/>
    <x v="2"/>
    <s v="United States"/>
    <x v="414"/>
    <x v="1"/>
    <n v="94526"/>
    <x v="1"/>
    <s v="OFF-EN-10001335"/>
    <x v="1"/>
    <s v="Envelopes"/>
    <s v="White Business Envelopes with Contemporary Seam, Recycled White Business Envelopes"/>
    <n v="76.58"/>
    <n v="7"/>
    <n v="0"/>
    <n v="38.29"/>
    <n v="38.29"/>
  </r>
  <r>
    <n v="4586"/>
    <s v="US-2014-163790"/>
    <n v="2014"/>
    <x v="808"/>
    <d v="2014-11-05T00:00:00"/>
    <n v="2"/>
    <s v="Second Class"/>
    <s v="NL-18310"/>
    <x v="644"/>
    <x v="2"/>
    <s v="United States"/>
    <x v="414"/>
    <x v="1"/>
    <n v="94526"/>
    <x v="1"/>
    <s v="OFF-AR-10003469"/>
    <x v="1"/>
    <s v="Art"/>
    <s v="Nontoxic Chalk"/>
    <n v="8.8000000000000007"/>
    <n v="5"/>
    <n v="0"/>
    <n v="4.2240000000000002"/>
    <n v="4.5760000000000005"/>
  </r>
  <r>
    <n v="4587"/>
    <s v="US-2014-163790"/>
    <n v="2014"/>
    <x v="808"/>
    <d v="2014-11-05T00:00:00"/>
    <n v="2"/>
    <s v="Second Class"/>
    <s v="NL-18310"/>
    <x v="644"/>
    <x v="2"/>
    <s v="United States"/>
    <x v="414"/>
    <x v="1"/>
    <n v="94526"/>
    <x v="1"/>
    <s v="OFF-BI-10003718"/>
    <x v="1"/>
    <s v="Binders"/>
    <s v="GBC Therma-A-Bind 250T Electric Binding System"/>
    <n v="590.35199999999998"/>
    <n v="6"/>
    <n v="0.2"/>
    <n v="206.62319999999997"/>
    <n v="383.72879999999998"/>
  </r>
  <r>
    <n v="4588"/>
    <s v="US-2014-163790"/>
    <n v="2014"/>
    <x v="808"/>
    <d v="2014-11-05T00:00:00"/>
    <n v="2"/>
    <s v="Second Class"/>
    <s v="NL-18310"/>
    <x v="644"/>
    <x v="2"/>
    <s v="United States"/>
    <x v="414"/>
    <x v="1"/>
    <n v="94526"/>
    <x v="1"/>
    <s v="OFF-FA-10004838"/>
    <x v="1"/>
    <s v="Fasteners"/>
    <s v="Super Bands, 12/Pack"/>
    <n v="5.58"/>
    <n v="3"/>
    <n v="0"/>
    <n v="0.16740000000000022"/>
    <n v="5.4125999999999994"/>
  </r>
  <r>
    <n v="4589"/>
    <s v="US-2014-163790"/>
    <n v="2014"/>
    <x v="808"/>
    <d v="2014-11-05T00:00:00"/>
    <n v="2"/>
    <s v="Second Class"/>
    <s v="NL-18310"/>
    <x v="644"/>
    <x v="2"/>
    <s v="United States"/>
    <x v="414"/>
    <x v="1"/>
    <n v="94526"/>
    <x v="1"/>
    <s v="FUR-FU-10002508"/>
    <x v="0"/>
    <s v="Furnishings"/>
    <s v="Document Clip Frames"/>
    <n v="25.02"/>
    <n v="3"/>
    <n v="0"/>
    <n v="10.508400000000002"/>
    <n v="14.511599999999998"/>
  </r>
  <r>
    <n v="4590"/>
    <s v="US-2014-163790"/>
    <n v="2014"/>
    <x v="808"/>
    <d v="2014-11-05T00:00:00"/>
    <n v="2"/>
    <s v="Second Class"/>
    <s v="NL-18310"/>
    <x v="644"/>
    <x v="2"/>
    <s v="United States"/>
    <x v="414"/>
    <x v="1"/>
    <n v="94526"/>
    <x v="1"/>
    <s v="OFF-ST-10001511"/>
    <x v="1"/>
    <s v="Storage"/>
    <s v="Space Solutions Commercial Steel Shelving"/>
    <n v="452.55000000000007"/>
    <n v="7"/>
    <n v="0"/>
    <n v="22.627499999999962"/>
    <n v="429.92250000000013"/>
  </r>
  <r>
    <n v="4591"/>
    <s v="CA-2013-129868"/>
    <n v="2013"/>
    <x v="482"/>
    <d v="2014-01-01T00:00:00"/>
    <n v="5"/>
    <s v="Standard Class"/>
    <s v="MC-18130"/>
    <x v="305"/>
    <x v="1"/>
    <s v="United States"/>
    <x v="1"/>
    <x v="1"/>
    <n v="90004"/>
    <x v="1"/>
    <s v="OFF-SU-10000952"/>
    <x v="1"/>
    <s v="Supplies"/>
    <s v="Fiskars Home &amp; Office Scissors"/>
    <n v="17.760000000000002"/>
    <n v="2"/>
    <n v="0"/>
    <n v="4.9728000000000012"/>
    <n v="12.7872"/>
  </r>
  <r>
    <n v="4592"/>
    <s v="CA-2013-129868"/>
    <n v="2013"/>
    <x v="482"/>
    <d v="2014-01-01T00:00:00"/>
    <n v="5"/>
    <s v="Standard Class"/>
    <s v="MC-18130"/>
    <x v="305"/>
    <x v="1"/>
    <s v="United States"/>
    <x v="1"/>
    <x v="1"/>
    <n v="90004"/>
    <x v="1"/>
    <s v="TEC-PH-10002275"/>
    <x v="2"/>
    <s v="Phones"/>
    <s v="Mitel 5320 IP Phone VoIP phone"/>
    <n v="302.38400000000001"/>
    <n v="2"/>
    <n v="0.2"/>
    <n v="30.238400000000013"/>
    <n v="272.1456"/>
  </r>
  <r>
    <n v="4593"/>
    <s v="CA-2013-129868"/>
    <n v="2013"/>
    <x v="482"/>
    <d v="2014-01-01T00:00:00"/>
    <n v="5"/>
    <s v="Standard Class"/>
    <s v="MC-18130"/>
    <x v="305"/>
    <x v="1"/>
    <s v="United States"/>
    <x v="1"/>
    <x v="1"/>
    <n v="90004"/>
    <x v="1"/>
    <s v="FUR-CH-10003535"/>
    <x v="0"/>
    <s v="Chairs"/>
    <s v="Global Armless Task Chair, Royal Blue"/>
    <n v="146.352"/>
    <n v="3"/>
    <n v="0.2"/>
    <n v="-5.4882000000000062"/>
    <n v="151.84020000000001"/>
  </r>
  <r>
    <n v="4594"/>
    <s v="CA-2013-129868"/>
    <n v="2013"/>
    <x v="482"/>
    <d v="2014-01-01T00:00:00"/>
    <n v="5"/>
    <s v="Standard Class"/>
    <s v="MC-18130"/>
    <x v="305"/>
    <x v="1"/>
    <s v="United States"/>
    <x v="1"/>
    <x v="1"/>
    <n v="90004"/>
    <x v="1"/>
    <s v="OFF-AP-10004052"/>
    <x v="1"/>
    <s v="Appliances"/>
    <s v="Hoover Replacement Belts For Soft Guard &amp; Commercial Ltweight Upright Vacs, 2/Pk"/>
    <n v="7.9"/>
    <n v="2"/>
    <n v="0"/>
    <n v="2.0540000000000003"/>
    <n v="5.8460000000000001"/>
  </r>
  <r>
    <n v="4595"/>
    <s v="CA-2013-129868"/>
    <n v="2013"/>
    <x v="482"/>
    <d v="2014-01-01T00:00:00"/>
    <n v="5"/>
    <s v="Standard Class"/>
    <s v="MC-18130"/>
    <x v="305"/>
    <x v="1"/>
    <s v="United States"/>
    <x v="1"/>
    <x v="1"/>
    <n v="90004"/>
    <x v="1"/>
    <s v="FUR-TA-10003473"/>
    <x v="0"/>
    <s v="Tables"/>
    <s v="Bretford Rectangular Conference Table Tops"/>
    <n v="902.71199999999999"/>
    <n v="3"/>
    <n v="0.2"/>
    <n v="33.851700000000051"/>
    <n v="868.86029999999994"/>
  </r>
  <r>
    <n v="4596"/>
    <s v="CA-2013-129868"/>
    <n v="2013"/>
    <x v="482"/>
    <d v="2014-01-01T00:00:00"/>
    <n v="5"/>
    <s v="Standard Class"/>
    <s v="MC-18130"/>
    <x v="305"/>
    <x v="1"/>
    <s v="United States"/>
    <x v="1"/>
    <x v="1"/>
    <n v="90004"/>
    <x v="1"/>
    <s v="OFF-AR-10001897"/>
    <x v="1"/>
    <s v="Art"/>
    <s v="Model L Table or Wall-Mount Pencil Sharpener"/>
    <n v="53.97"/>
    <n v="3"/>
    <n v="0"/>
    <n v="15.111600000000001"/>
    <n v="38.858399999999996"/>
  </r>
  <r>
    <n v="4597"/>
    <s v="CA-2013-140564"/>
    <n v="2013"/>
    <x v="5"/>
    <d v="2013-12-11T00:00:00"/>
    <n v="5"/>
    <s v="Second Class"/>
    <s v="TC-21475"/>
    <x v="679"/>
    <x v="2"/>
    <s v="United States"/>
    <x v="176"/>
    <x v="40"/>
    <n v="20016"/>
    <x v="3"/>
    <s v="OFF-AR-10000034"/>
    <x v="1"/>
    <s v="Art"/>
    <s v="BIC Brite Liner Grip Highlighters, Assorted, 5/Pack"/>
    <n v="33.92"/>
    <n v="8"/>
    <n v="0"/>
    <n v="13.2288"/>
    <n v="20.691200000000002"/>
  </r>
  <r>
    <n v="4598"/>
    <s v="US-2014-169502"/>
    <n v="2014"/>
    <x v="735"/>
    <d v="2014-09-02T00:00:00"/>
    <n v="4"/>
    <s v="Standard Class"/>
    <s v="MG-17650"/>
    <x v="377"/>
    <x v="2"/>
    <s v="United States"/>
    <x v="158"/>
    <x v="6"/>
    <n v="53209"/>
    <x v="2"/>
    <s v="OFF-SU-10004115"/>
    <x v="1"/>
    <s v="Supplies"/>
    <s v="Acme Stainless Steel Office Snips"/>
    <n v="21.81"/>
    <n v="3"/>
    <n v="0"/>
    <n v="5.8887000000000009"/>
    <n v="15.921299999999999"/>
  </r>
  <r>
    <n v="4599"/>
    <s v="US-2014-169502"/>
    <n v="2014"/>
    <x v="735"/>
    <d v="2014-09-02T00:00:00"/>
    <n v="4"/>
    <s v="Standard Class"/>
    <s v="MG-17650"/>
    <x v="377"/>
    <x v="2"/>
    <s v="United States"/>
    <x v="158"/>
    <x v="6"/>
    <n v="53209"/>
    <x v="2"/>
    <s v="OFF-AP-10001947"/>
    <x v="1"/>
    <s v="Appliances"/>
    <s v="Acco 6 Outlet Guardian Premium Plus Surge Suppressor"/>
    <n v="91.6"/>
    <n v="5"/>
    <n v="0"/>
    <n v="26.563999999999997"/>
    <n v="65.036000000000001"/>
  </r>
  <r>
    <n v="4600"/>
    <s v="CA-2012-146948"/>
    <n v="2012"/>
    <x v="747"/>
    <d v="2012-07-20T00:00:00"/>
    <n v="4"/>
    <s v="Standard Class"/>
    <s v="MG-17890"/>
    <x v="450"/>
    <x v="2"/>
    <s v="United States"/>
    <x v="248"/>
    <x v="39"/>
    <n v="21215"/>
    <x v="3"/>
    <s v="FUR-CH-10004853"/>
    <x v="0"/>
    <s v="Chairs"/>
    <s v="Global Manager's Adjustable Task Chair, Storm"/>
    <n v="150.97999999999999"/>
    <n v="1"/>
    <n v="0"/>
    <n v="43.784199999999984"/>
    <n v="107.19580000000001"/>
  </r>
  <r>
    <n v="4601"/>
    <s v="CA-2012-146948"/>
    <n v="2012"/>
    <x v="747"/>
    <d v="2012-07-20T00:00:00"/>
    <n v="4"/>
    <s v="Standard Class"/>
    <s v="MG-17890"/>
    <x v="450"/>
    <x v="2"/>
    <s v="United States"/>
    <x v="248"/>
    <x v="39"/>
    <n v="21215"/>
    <x v="3"/>
    <s v="OFF-EN-10000483"/>
    <x v="1"/>
    <s v="Envelopes"/>
    <s v="White Envelopes, White Envelopes with Clear Poly Window"/>
    <n v="137.25"/>
    <n v="9"/>
    <n v="0"/>
    <n v="63.134999999999991"/>
    <n v="74.115000000000009"/>
  </r>
  <r>
    <n v="4602"/>
    <s v="CA-2012-146948"/>
    <n v="2012"/>
    <x v="747"/>
    <d v="2012-07-20T00:00:00"/>
    <n v="4"/>
    <s v="Standard Class"/>
    <s v="MG-17890"/>
    <x v="450"/>
    <x v="2"/>
    <s v="United States"/>
    <x v="248"/>
    <x v="39"/>
    <n v="21215"/>
    <x v="3"/>
    <s v="OFF-FA-10001332"/>
    <x v="1"/>
    <s v="Fasteners"/>
    <s v="Acco Banker's Clasps, 5 3/4&quot;-Long"/>
    <n v="11.52"/>
    <n v="4"/>
    <n v="0"/>
    <n v="5.4143999999999997"/>
    <n v="6.1055999999999999"/>
  </r>
  <r>
    <n v="4603"/>
    <s v="US-2012-113327"/>
    <n v="2012"/>
    <x v="989"/>
    <d v="2012-05-29T00:00:00"/>
    <n v="3"/>
    <s v="Second Class"/>
    <s v="BF-11170"/>
    <x v="408"/>
    <x v="2"/>
    <s v="United States"/>
    <x v="108"/>
    <x v="3"/>
    <n v="28540"/>
    <x v="0"/>
    <s v="OFF-PA-10003790"/>
    <x v="1"/>
    <s v="Paper"/>
    <s v="Xerox 1991"/>
    <n v="18.272000000000002"/>
    <n v="1"/>
    <n v="0.2"/>
    <n v="5.9383999999999988"/>
    <n v="12.333600000000004"/>
  </r>
  <r>
    <n v="4604"/>
    <s v="US-2012-113327"/>
    <n v="2012"/>
    <x v="989"/>
    <d v="2012-05-29T00:00:00"/>
    <n v="3"/>
    <s v="Second Class"/>
    <s v="BF-11170"/>
    <x v="408"/>
    <x v="2"/>
    <s v="United States"/>
    <x v="108"/>
    <x v="3"/>
    <n v="28540"/>
    <x v="0"/>
    <s v="OFF-PA-10003134"/>
    <x v="1"/>
    <s v="Paper"/>
    <s v="Xerox 1937"/>
    <n v="153.72800000000001"/>
    <n v="4"/>
    <n v="0.2"/>
    <n v="53.804799999999986"/>
    <n v="99.923200000000023"/>
  </r>
  <r>
    <n v="4605"/>
    <s v="US-2012-113327"/>
    <n v="2012"/>
    <x v="989"/>
    <d v="2012-05-29T00:00:00"/>
    <n v="3"/>
    <s v="Second Class"/>
    <s v="BF-11170"/>
    <x v="408"/>
    <x v="2"/>
    <s v="United States"/>
    <x v="108"/>
    <x v="3"/>
    <n v="28540"/>
    <x v="0"/>
    <s v="OFF-EN-10004459"/>
    <x v="1"/>
    <s v="Envelopes"/>
    <s v="Security-Tint Envelopes"/>
    <n v="12.224"/>
    <n v="2"/>
    <n v="0.2"/>
    <n v="4.4311999999999996"/>
    <n v="7.7928000000000006"/>
  </r>
  <r>
    <n v="4606"/>
    <s v="US-2012-113327"/>
    <n v="2012"/>
    <x v="989"/>
    <d v="2012-05-29T00:00:00"/>
    <n v="3"/>
    <s v="Second Class"/>
    <s v="BF-11170"/>
    <x v="408"/>
    <x v="2"/>
    <s v="United States"/>
    <x v="108"/>
    <x v="3"/>
    <n v="28540"/>
    <x v="0"/>
    <s v="TEC-AC-10003628"/>
    <x v="2"/>
    <s v="Accessories"/>
    <s v="Logitech 910-002974 M325 Wireless Mouse for Web Scrolling"/>
    <n v="167.94400000000002"/>
    <n v="7"/>
    <n v="0.2"/>
    <n v="50.383200000000016"/>
    <n v="117.5608"/>
  </r>
  <r>
    <n v="4607"/>
    <s v="CA-2012-135020"/>
    <n v="2012"/>
    <x v="71"/>
    <d v="2012-06-02T00:00:00"/>
    <n v="5"/>
    <s v="Standard Class"/>
    <s v="MS-17770"/>
    <x v="474"/>
    <x v="0"/>
    <s v="United States"/>
    <x v="30"/>
    <x v="15"/>
    <n v="14609"/>
    <x v="3"/>
    <s v="TEC-PH-10004093"/>
    <x v="2"/>
    <s v="Phones"/>
    <s v="Panasonic Kx-TS550"/>
    <n v="45.99"/>
    <n v="1"/>
    <n v="0"/>
    <n v="13.3371"/>
    <n v="32.652900000000002"/>
  </r>
  <r>
    <n v="4608"/>
    <s v="CA-2012-135020"/>
    <n v="2012"/>
    <x v="71"/>
    <d v="2012-06-02T00:00:00"/>
    <n v="5"/>
    <s v="Standard Class"/>
    <s v="MS-17770"/>
    <x v="474"/>
    <x v="0"/>
    <s v="United States"/>
    <x v="30"/>
    <x v="15"/>
    <n v="14609"/>
    <x v="3"/>
    <s v="OFF-ST-10001490"/>
    <x v="1"/>
    <s v="Storage"/>
    <s v="Hot File 7-Pocket, Floor Stand"/>
    <n v="535.41"/>
    <n v="3"/>
    <n v="0"/>
    <n v="160.62299999999993"/>
    <n v="374.78700000000003"/>
  </r>
  <r>
    <n v="4609"/>
    <s v="CA-2012-135020"/>
    <n v="2012"/>
    <x v="71"/>
    <d v="2012-06-02T00:00:00"/>
    <n v="5"/>
    <s v="Standard Class"/>
    <s v="MS-17770"/>
    <x v="474"/>
    <x v="0"/>
    <s v="United States"/>
    <x v="30"/>
    <x v="15"/>
    <n v="14609"/>
    <x v="3"/>
    <s v="OFF-BI-10000605"/>
    <x v="1"/>
    <s v="Binders"/>
    <s v="Acco Pressboard Covers with Storage Hooks, 9 1/2&quot; x 11&quot;, Executive Red"/>
    <n v="6.0960000000000001"/>
    <n v="2"/>
    <n v="0.2"/>
    <n v="2.0573999999999995"/>
    <n v="4.0386000000000006"/>
  </r>
  <r>
    <n v="4610"/>
    <s v="CA-2012-135020"/>
    <n v="2012"/>
    <x v="71"/>
    <d v="2012-06-02T00:00:00"/>
    <n v="5"/>
    <s v="Standard Class"/>
    <s v="MS-17770"/>
    <x v="474"/>
    <x v="0"/>
    <s v="United States"/>
    <x v="30"/>
    <x v="15"/>
    <n v="14609"/>
    <x v="3"/>
    <s v="OFF-PA-10004255"/>
    <x v="1"/>
    <s v="Paper"/>
    <s v="Xerox 219"/>
    <n v="45.36"/>
    <n v="7"/>
    <n v="0"/>
    <n v="21.772800000000004"/>
    <n v="23.587199999999996"/>
  </r>
  <r>
    <n v="4611"/>
    <s v="US-2014-141852"/>
    <n v="2014"/>
    <x v="45"/>
    <d v="2014-11-15T00:00:00"/>
    <n v="5"/>
    <s v="Standard Class"/>
    <s v="JE-15745"/>
    <x v="32"/>
    <x v="0"/>
    <s v="United States"/>
    <x v="147"/>
    <x v="1"/>
    <n v="92054"/>
    <x v="1"/>
    <s v="FUR-FU-10000023"/>
    <x v="0"/>
    <s v="Furnishings"/>
    <s v="Eldon Wave Desk Accessories"/>
    <n v="47.12"/>
    <n v="8"/>
    <n v="0"/>
    <n v="20.732800000000001"/>
    <n v="26.387199999999996"/>
  </r>
  <r>
    <n v="4612"/>
    <s v="CA-2013-109407"/>
    <n v="2013"/>
    <x v="990"/>
    <d v="2013-01-26T00:00:00"/>
    <n v="2"/>
    <s v="Second Class"/>
    <s v="HG-14965"/>
    <x v="428"/>
    <x v="1"/>
    <s v="United States"/>
    <x v="200"/>
    <x v="35"/>
    <n v="39503"/>
    <x v="0"/>
    <s v="OFF-BI-10000285"/>
    <x v="1"/>
    <s v="Binders"/>
    <s v="XtraLife ClearVue Slant-D Ring Binders by Cardinal"/>
    <n v="31.36"/>
    <n v="4"/>
    <n v="0"/>
    <n v="15.68"/>
    <n v="15.68"/>
  </r>
  <r>
    <n v="4613"/>
    <s v="US-2014-165953"/>
    <n v="2014"/>
    <x v="413"/>
    <d v="2014-01-07T00:00:00"/>
    <n v="6"/>
    <s v="Standard Class"/>
    <s v="EP-13915"/>
    <x v="212"/>
    <x v="0"/>
    <s v="United States"/>
    <x v="108"/>
    <x v="2"/>
    <n v="32216"/>
    <x v="0"/>
    <s v="OFF-AR-10000588"/>
    <x v="1"/>
    <s v="Art"/>
    <s v="Newell 345"/>
    <n v="47.616"/>
    <n v="3"/>
    <n v="0.2"/>
    <n v="3.571200000000001"/>
    <n v="44.044799999999995"/>
  </r>
  <r>
    <n v="4614"/>
    <s v="US-2014-165953"/>
    <n v="2014"/>
    <x v="413"/>
    <d v="2014-01-07T00:00:00"/>
    <n v="6"/>
    <s v="Standard Class"/>
    <s v="EP-13915"/>
    <x v="212"/>
    <x v="0"/>
    <s v="United States"/>
    <x v="108"/>
    <x v="2"/>
    <n v="32216"/>
    <x v="0"/>
    <s v="OFF-PA-10002250"/>
    <x v="1"/>
    <s v="Paper"/>
    <s v="Things To Do Today Pad"/>
    <n v="23.480000000000004"/>
    <n v="5"/>
    <n v="0.2"/>
    <n v="8.218"/>
    <n v="15.262000000000004"/>
  </r>
  <r>
    <n v="4615"/>
    <s v="CA-2013-144540"/>
    <n v="2013"/>
    <x v="64"/>
    <d v="2013-09-11T00:00:00"/>
    <n v="5"/>
    <s v="Standard Class"/>
    <s v="GH-14410"/>
    <x v="689"/>
    <x v="2"/>
    <s v="United States"/>
    <x v="12"/>
    <x v="5"/>
    <n v="77070"/>
    <x v="2"/>
    <s v="OFF-AP-10002457"/>
    <x v="1"/>
    <s v="Appliances"/>
    <s v="Eureka The Boss Plus 12-Amp Hard Box Upright Vacuum, Red"/>
    <n v="62.789999999999992"/>
    <n v="3"/>
    <n v="0.8"/>
    <n v="-166.39350000000002"/>
    <n v="229.18350000000001"/>
  </r>
  <r>
    <n v="4616"/>
    <s v="CA-2013-144540"/>
    <n v="2013"/>
    <x v="64"/>
    <d v="2013-09-11T00:00:00"/>
    <n v="5"/>
    <s v="Standard Class"/>
    <s v="GH-14410"/>
    <x v="689"/>
    <x v="2"/>
    <s v="United States"/>
    <x v="12"/>
    <x v="5"/>
    <n v="77070"/>
    <x v="2"/>
    <s v="OFF-FA-10002763"/>
    <x v="1"/>
    <s v="Fasteners"/>
    <s v="Advantus Map Pennant Flags and Round Head Tacks"/>
    <n v="28.44"/>
    <n v="9"/>
    <n v="0.2"/>
    <n v="4.2659999999999973"/>
    <n v="24.174000000000003"/>
  </r>
  <r>
    <n v="4617"/>
    <s v="CA-2012-159863"/>
    <n v="2012"/>
    <x v="406"/>
    <d v="2012-09-07T00:00:00"/>
    <n v="3"/>
    <s v="Second Class"/>
    <s v="DS-13180"/>
    <x v="103"/>
    <x v="1"/>
    <s v="United States"/>
    <x v="12"/>
    <x v="5"/>
    <n v="77095"/>
    <x v="2"/>
    <s v="TEC-AC-10000109"/>
    <x v="2"/>
    <s v="Accessories"/>
    <s v="Sony Micro Vault Click 16 GB USB 2.0 Flash Drive"/>
    <n v="134.376"/>
    <n v="3"/>
    <n v="0.2"/>
    <n v="6.7188000000000088"/>
    <n v="127.65719999999999"/>
  </r>
  <r>
    <n v="4618"/>
    <s v="CA-2012-117800"/>
    <n v="2012"/>
    <x v="481"/>
    <d v="2012-09-26T00:00:00"/>
    <n v="5"/>
    <s v="Standard Class"/>
    <s v="TH-21550"/>
    <x v="274"/>
    <x v="2"/>
    <s v="United States"/>
    <x v="231"/>
    <x v="31"/>
    <n v="2149"/>
    <x v="3"/>
    <s v="TEC-PH-10002415"/>
    <x v="2"/>
    <s v="Phones"/>
    <s v="Polycom VoiceStation 500 Conference phone"/>
    <n v="589.9"/>
    <n v="2"/>
    <n v="0"/>
    <n v="147.47500000000002"/>
    <n v="442.42499999999995"/>
  </r>
  <r>
    <n v="4619"/>
    <s v="CA-2012-117800"/>
    <n v="2012"/>
    <x v="481"/>
    <d v="2012-09-26T00:00:00"/>
    <n v="5"/>
    <s v="Standard Class"/>
    <s v="TH-21550"/>
    <x v="274"/>
    <x v="2"/>
    <s v="United States"/>
    <x v="231"/>
    <x v="31"/>
    <n v="2149"/>
    <x v="3"/>
    <s v="FUR-CH-10000785"/>
    <x v="0"/>
    <s v="Chairs"/>
    <s v="Global Ergonomic Managers Chair"/>
    <n v="542.93999999999994"/>
    <n v="3"/>
    <n v="0"/>
    <n v="141.1644"/>
    <n v="401.77559999999994"/>
  </r>
  <r>
    <n v="4620"/>
    <s v="CA-2014-145219"/>
    <n v="2014"/>
    <x v="165"/>
    <d v="2014-12-26T00:00:00"/>
    <n v="1"/>
    <s v="First Class"/>
    <s v="RM-19675"/>
    <x v="84"/>
    <x v="2"/>
    <s v="United States"/>
    <x v="1"/>
    <x v="1"/>
    <n v="90049"/>
    <x v="1"/>
    <s v="TEC-CO-10001449"/>
    <x v="2"/>
    <s v="Copiers"/>
    <s v="Hewlett Packard LaserJet 3310 Copier"/>
    <n v="2879.9520000000002"/>
    <n v="6"/>
    <n v="0.2"/>
    <n v="1007.9831999999999"/>
    <n v="1871.9688000000003"/>
  </r>
  <r>
    <n v="4621"/>
    <s v="CA-2014-145219"/>
    <n v="2014"/>
    <x v="165"/>
    <d v="2014-12-26T00:00:00"/>
    <n v="1"/>
    <s v="First Class"/>
    <s v="RM-19675"/>
    <x v="84"/>
    <x v="2"/>
    <s v="United States"/>
    <x v="1"/>
    <x v="1"/>
    <n v="90049"/>
    <x v="1"/>
    <s v="OFF-BI-10001670"/>
    <x v="1"/>
    <s v="Binders"/>
    <s v="Vinyl Sectional Post Binders"/>
    <n v="90.480000000000018"/>
    <n v="3"/>
    <n v="0.2"/>
    <n v="33.93"/>
    <n v="56.550000000000018"/>
  </r>
  <r>
    <n v="4622"/>
    <s v="CA-2012-161214"/>
    <n v="2012"/>
    <x v="348"/>
    <d v="2012-10-08T00:00:00"/>
    <n v="3"/>
    <s v="Second Class"/>
    <s v="SF-20965"/>
    <x v="245"/>
    <x v="1"/>
    <s v="United States"/>
    <x v="40"/>
    <x v="13"/>
    <n v="19805"/>
    <x v="3"/>
    <s v="OFF-ST-10001328"/>
    <x v="1"/>
    <s v="Storage"/>
    <s v="Personal Filing Tote with Lid, Black/Gray"/>
    <n v="77.55"/>
    <n v="5"/>
    <n v="0"/>
    <n v="21.714000000000002"/>
    <n v="55.835999999999999"/>
  </r>
  <r>
    <n v="4623"/>
    <s v="CA-2014-147228"/>
    <n v="2014"/>
    <x v="428"/>
    <d v="2014-09-15T00:00:00"/>
    <n v="5"/>
    <s v="Standard Class"/>
    <s v="SO-20335"/>
    <x v="2"/>
    <x v="0"/>
    <s v="United States"/>
    <x v="29"/>
    <x v="18"/>
    <n v="38401"/>
    <x v="0"/>
    <s v="OFF-SU-10001225"/>
    <x v="1"/>
    <s v="Supplies"/>
    <s v="Staples"/>
    <n v="8.8320000000000007"/>
    <n v="3"/>
    <n v="0.2"/>
    <n v="-1.9872000000000005"/>
    <n v="10.819200000000002"/>
  </r>
  <r>
    <n v="4624"/>
    <s v="CA-2014-147228"/>
    <n v="2014"/>
    <x v="428"/>
    <d v="2014-09-15T00:00:00"/>
    <n v="5"/>
    <s v="Standard Class"/>
    <s v="SO-20335"/>
    <x v="2"/>
    <x v="0"/>
    <s v="United States"/>
    <x v="29"/>
    <x v="18"/>
    <n v="38401"/>
    <x v="0"/>
    <s v="OFF-PA-10000357"/>
    <x v="1"/>
    <s v="Paper"/>
    <s v="Xerox 1888"/>
    <n v="177.536"/>
    <n v="4"/>
    <n v="0.2"/>
    <n v="62.137599999999992"/>
    <n v="115.39840000000001"/>
  </r>
  <r>
    <n v="4625"/>
    <s v="CA-2014-147228"/>
    <n v="2014"/>
    <x v="428"/>
    <d v="2014-09-15T00:00:00"/>
    <n v="5"/>
    <s v="Standard Class"/>
    <s v="SO-20335"/>
    <x v="2"/>
    <x v="0"/>
    <s v="United States"/>
    <x v="29"/>
    <x v="18"/>
    <n v="38401"/>
    <x v="0"/>
    <s v="OFF-ST-10000046"/>
    <x v="1"/>
    <s v="Storage"/>
    <s v="Fellowes Super Stor/Drawer Files"/>
    <n v="258.48"/>
    <n v="2"/>
    <n v="0.2"/>
    <n v="-3.2309999999999945"/>
    <n v="261.71100000000001"/>
  </r>
  <r>
    <n v="4626"/>
    <s v="CA-2014-147228"/>
    <n v="2014"/>
    <x v="428"/>
    <d v="2014-09-15T00:00:00"/>
    <n v="5"/>
    <s v="Standard Class"/>
    <s v="SO-20335"/>
    <x v="2"/>
    <x v="0"/>
    <s v="United States"/>
    <x v="29"/>
    <x v="18"/>
    <n v="38401"/>
    <x v="0"/>
    <s v="FUR-FU-10000023"/>
    <x v="0"/>
    <s v="Furnishings"/>
    <s v="Eldon Wave Desk Accessories"/>
    <n v="14.135999999999999"/>
    <n v="3"/>
    <n v="0.2"/>
    <n v="4.240800000000001"/>
    <n v="9.8951999999999991"/>
  </r>
  <r>
    <n v="4627"/>
    <s v="CA-2013-101336"/>
    <n v="2013"/>
    <x v="373"/>
    <d v="2013-11-19T00:00:00"/>
    <n v="5"/>
    <s v="Standard Class"/>
    <s v="CK-12760"/>
    <x v="316"/>
    <x v="1"/>
    <s v="United States"/>
    <x v="20"/>
    <x v="15"/>
    <n v="10011"/>
    <x v="3"/>
    <s v="OFF-ST-10003455"/>
    <x v="1"/>
    <s v="Storage"/>
    <s v="Tenex File Box, Personal Filing Tote with Lid, Black"/>
    <n v="77.55"/>
    <n v="5"/>
    <n v="0"/>
    <n v="20.163000000000004"/>
    <n v="57.386999999999993"/>
  </r>
  <r>
    <n v="4628"/>
    <s v="CA-2013-101336"/>
    <n v="2013"/>
    <x v="373"/>
    <d v="2013-11-19T00:00:00"/>
    <n v="5"/>
    <s v="Standard Class"/>
    <s v="CK-12760"/>
    <x v="316"/>
    <x v="1"/>
    <s v="United States"/>
    <x v="20"/>
    <x v="15"/>
    <n v="10011"/>
    <x v="3"/>
    <s v="OFF-ST-10000876"/>
    <x v="1"/>
    <s v="Storage"/>
    <s v="Eldon Simplefile Box Office"/>
    <n v="24.88"/>
    <n v="2"/>
    <n v="0"/>
    <n v="6.9664000000000001"/>
    <n v="17.913599999999999"/>
  </r>
  <r>
    <n v="4629"/>
    <s v="CA-2013-101336"/>
    <n v="2013"/>
    <x v="373"/>
    <d v="2013-11-19T00:00:00"/>
    <n v="5"/>
    <s v="Standard Class"/>
    <s v="CK-12760"/>
    <x v="316"/>
    <x v="1"/>
    <s v="United States"/>
    <x v="20"/>
    <x v="15"/>
    <n v="10011"/>
    <x v="3"/>
    <s v="OFF-AR-10003582"/>
    <x v="1"/>
    <s v="Art"/>
    <s v="Boston Electric Pencil Sharpener, Model 1818, Charcoal Black"/>
    <n v="140.75"/>
    <n v="5"/>
    <n v="0"/>
    <n v="39.410000000000011"/>
    <n v="101.33999999999999"/>
  </r>
  <r>
    <n v="4630"/>
    <s v="CA-2013-101336"/>
    <n v="2013"/>
    <x v="373"/>
    <d v="2013-11-19T00:00:00"/>
    <n v="5"/>
    <s v="Standard Class"/>
    <s v="CK-12760"/>
    <x v="316"/>
    <x v="1"/>
    <s v="United States"/>
    <x v="20"/>
    <x v="15"/>
    <n v="10011"/>
    <x v="3"/>
    <s v="OFF-ST-10004258"/>
    <x v="1"/>
    <s v="Storage"/>
    <s v="Portable Personal File Box"/>
    <n v="36.630000000000003"/>
    <n v="3"/>
    <n v="0"/>
    <n v="9.8901000000000039"/>
    <n v="26.739899999999999"/>
  </r>
  <r>
    <n v="4631"/>
    <s v="US-2012-126235"/>
    <n v="2012"/>
    <x v="52"/>
    <d v="2012-10-15T00:00:00"/>
    <n v="0"/>
    <s v="Same Day"/>
    <s v="GA-14725"/>
    <x v="315"/>
    <x v="0"/>
    <s v="United States"/>
    <x v="340"/>
    <x v="12"/>
    <n v="48858"/>
    <x v="2"/>
    <s v="FUR-FU-10000719"/>
    <x v="0"/>
    <s v="Furnishings"/>
    <s v="DAX Cubicle Frames, 8-1/2 x 11"/>
    <n v="17.14"/>
    <n v="2"/>
    <n v="0"/>
    <n v="6.1704000000000008"/>
    <n v="10.9696"/>
  </r>
  <r>
    <n v="4632"/>
    <s v="CA-2014-168396"/>
    <n v="2014"/>
    <x v="646"/>
    <d v="2014-08-09T00:00:00"/>
    <n v="5"/>
    <s v="Second Class"/>
    <s v="BD-11725"/>
    <x v="232"/>
    <x v="0"/>
    <s v="United States"/>
    <x v="8"/>
    <x v="1"/>
    <n v="94122"/>
    <x v="1"/>
    <s v="OFF-LA-10001297"/>
    <x v="1"/>
    <s v="Labels"/>
    <s v="Avery 473"/>
    <n v="51.75"/>
    <n v="5"/>
    <n v="0"/>
    <n v="24.84"/>
    <n v="26.91"/>
  </r>
  <r>
    <n v="4633"/>
    <s v="CA-2014-168396"/>
    <n v="2014"/>
    <x v="646"/>
    <d v="2014-08-09T00:00:00"/>
    <n v="5"/>
    <s v="Second Class"/>
    <s v="BD-11725"/>
    <x v="232"/>
    <x v="0"/>
    <s v="United States"/>
    <x v="8"/>
    <x v="1"/>
    <n v="94122"/>
    <x v="1"/>
    <s v="FUR-FU-10000723"/>
    <x v="0"/>
    <s v="Furnishings"/>
    <s v="Deflect-o EconoMat Studded, No Bevel Mat for Low Pile Carpeting"/>
    <n v="123.96000000000001"/>
    <n v="3"/>
    <n v="0"/>
    <n v="11.156400000000005"/>
    <n v="112.8036"/>
  </r>
  <r>
    <n v="4634"/>
    <s v="CA-2012-130456"/>
    <n v="2012"/>
    <x v="291"/>
    <d v="2012-08-26T00:00:00"/>
    <n v="5"/>
    <s v="Standard Class"/>
    <s v="DS-13180"/>
    <x v="103"/>
    <x v="1"/>
    <s v="United States"/>
    <x v="8"/>
    <x v="1"/>
    <n v="94122"/>
    <x v="1"/>
    <s v="FUR-BO-10003893"/>
    <x v="0"/>
    <s v="Bookcases"/>
    <s v="Sauder Camden County Collection Library"/>
    <n v="586.39800000000002"/>
    <n v="6"/>
    <n v="0.15"/>
    <n v="34.493999999999971"/>
    <n v="551.904"/>
  </r>
  <r>
    <n v="4635"/>
    <s v="CA-2012-130456"/>
    <n v="2012"/>
    <x v="291"/>
    <d v="2012-08-26T00:00:00"/>
    <n v="5"/>
    <s v="Standard Class"/>
    <s v="DS-13180"/>
    <x v="103"/>
    <x v="1"/>
    <s v="United States"/>
    <x v="8"/>
    <x v="1"/>
    <n v="94122"/>
    <x v="1"/>
    <s v="OFF-ST-10000736"/>
    <x v="1"/>
    <s v="Storage"/>
    <s v="Carina Double Wide Media Storage Towers in Natural &amp; Black"/>
    <n v="80.98"/>
    <n v="1"/>
    <n v="0"/>
    <n v="3.2391999999999967"/>
    <n v="77.740800000000007"/>
  </r>
  <r>
    <n v="4636"/>
    <s v="CA-2014-116288"/>
    <n v="2014"/>
    <x v="846"/>
    <d v="2014-03-18T00:00:00"/>
    <n v="5"/>
    <s v="Standard Class"/>
    <s v="BS-11380"/>
    <x v="510"/>
    <x v="1"/>
    <s v="United States"/>
    <x v="8"/>
    <x v="1"/>
    <n v="94122"/>
    <x v="1"/>
    <s v="OFF-ST-10000736"/>
    <x v="1"/>
    <s v="Storage"/>
    <s v="Carina Double Wide Media Storage Towers in Natural &amp; Black"/>
    <n v="242.94"/>
    <n v="3"/>
    <n v="0"/>
    <n v="9.7175999999999902"/>
    <n v="233.22239999999999"/>
  </r>
  <r>
    <n v="4637"/>
    <s v="CA-2014-168228"/>
    <n v="2014"/>
    <x v="842"/>
    <d v="2014-04-30T00:00:00"/>
    <n v="2"/>
    <s v="First Class"/>
    <s v="AP-10915"/>
    <x v="275"/>
    <x v="0"/>
    <s v="United States"/>
    <x v="1"/>
    <x v="1"/>
    <n v="90045"/>
    <x v="1"/>
    <s v="OFF-AR-10003373"/>
    <x v="1"/>
    <s v="Art"/>
    <s v="Boston School Pro Electric Pencil Sharpener, 1670"/>
    <n v="123.92"/>
    <n v="4"/>
    <n v="0"/>
    <n v="33.458399999999997"/>
    <n v="90.461600000000004"/>
  </r>
  <r>
    <n v="4638"/>
    <s v="CA-2014-168228"/>
    <n v="2014"/>
    <x v="842"/>
    <d v="2014-04-30T00:00:00"/>
    <n v="2"/>
    <s v="First Class"/>
    <s v="AP-10915"/>
    <x v="275"/>
    <x v="0"/>
    <s v="United States"/>
    <x v="1"/>
    <x v="1"/>
    <n v="90045"/>
    <x v="1"/>
    <s v="OFF-AR-10000390"/>
    <x v="1"/>
    <s v="Art"/>
    <s v="Newell Chalk Holder"/>
    <n v="12.39"/>
    <n v="3"/>
    <n v="0"/>
    <n v="5.6993999999999998"/>
    <n v="6.6906000000000008"/>
  </r>
  <r>
    <n v="4639"/>
    <s v="CA-2014-168228"/>
    <n v="2014"/>
    <x v="842"/>
    <d v="2014-04-30T00:00:00"/>
    <n v="2"/>
    <s v="First Class"/>
    <s v="AP-10915"/>
    <x v="275"/>
    <x v="0"/>
    <s v="United States"/>
    <x v="1"/>
    <x v="1"/>
    <n v="90045"/>
    <x v="1"/>
    <s v="OFF-AR-10001725"/>
    <x v="1"/>
    <s v="Art"/>
    <s v="Boston Home &amp; Office Model 2000 Electric Pencil Sharpeners"/>
    <n v="47.3"/>
    <n v="2"/>
    <n v="0"/>
    <n v="12.298000000000002"/>
    <n v="35.001999999999995"/>
  </r>
  <r>
    <n v="4640"/>
    <s v="CA-2013-102162"/>
    <n v="2013"/>
    <x v="108"/>
    <d v="2013-09-17T00:00:00"/>
    <n v="5"/>
    <s v="Standard Class"/>
    <s v="JF-15565"/>
    <x v="535"/>
    <x v="0"/>
    <s v="United States"/>
    <x v="311"/>
    <x v="17"/>
    <n v="23602"/>
    <x v="0"/>
    <s v="TEC-CO-10001943"/>
    <x v="2"/>
    <s v="Copiers"/>
    <s v="Canon PC-428 Personal Copier"/>
    <n v="1599.92"/>
    <n v="8"/>
    <n v="0"/>
    <n v="751.9624"/>
    <n v="847.95760000000007"/>
  </r>
  <r>
    <n v="4641"/>
    <s v="CA-2013-102162"/>
    <n v="2013"/>
    <x v="108"/>
    <d v="2013-09-17T00:00:00"/>
    <n v="5"/>
    <s v="Standard Class"/>
    <s v="JF-15565"/>
    <x v="535"/>
    <x v="0"/>
    <s v="United States"/>
    <x v="311"/>
    <x v="17"/>
    <n v="23602"/>
    <x v="0"/>
    <s v="OFF-EN-10002312"/>
    <x v="1"/>
    <s v="Envelopes"/>
    <s v="#10 Self-Seal White Envelopes"/>
    <n v="11.09"/>
    <n v="1"/>
    <n v="0"/>
    <n v="5.4340999999999999"/>
    <n v="5.6558999999999999"/>
  </r>
  <r>
    <n v="4642"/>
    <s v="CA-2014-130141"/>
    <n v="2014"/>
    <x v="760"/>
    <d v="2014-10-25T00:00:00"/>
    <n v="2"/>
    <s v="Second Class"/>
    <s v="HA-14905"/>
    <x v="456"/>
    <x v="0"/>
    <s v="United States"/>
    <x v="299"/>
    <x v="22"/>
    <n v="80525"/>
    <x v="1"/>
    <s v="OFF-BI-10000831"/>
    <x v="1"/>
    <s v="Binders"/>
    <s v="Storex Flexible Poly Binders with Double Pockets"/>
    <n v="3.1680000000000006"/>
    <n v="4"/>
    <n v="0.7"/>
    <n v="-2.5343999999999998"/>
    <n v="5.7024000000000008"/>
  </r>
  <r>
    <n v="4643"/>
    <s v="CA-2014-130141"/>
    <n v="2014"/>
    <x v="760"/>
    <d v="2014-10-25T00:00:00"/>
    <n v="2"/>
    <s v="Second Class"/>
    <s v="HA-14905"/>
    <x v="456"/>
    <x v="0"/>
    <s v="United States"/>
    <x v="299"/>
    <x v="22"/>
    <n v="80525"/>
    <x v="1"/>
    <s v="FUR-CH-10000749"/>
    <x v="0"/>
    <s v="Chairs"/>
    <s v="Office Star - Ergonomic Mid Back Chair with 2-Way Adjustable Arms"/>
    <n v="579.13599999999997"/>
    <n v="4"/>
    <n v="0.2"/>
    <n v="-28.95679999999993"/>
    <n v="608.0927999999999"/>
  </r>
  <r>
    <n v="4644"/>
    <s v="CA-2012-147501"/>
    <n v="2012"/>
    <x v="991"/>
    <d v="2012-08-06T00:00:00"/>
    <n v="4"/>
    <s v="Standard Class"/>
    <s v="Co-12640"/>
    <x v="476"/>
    <x v="0"/>
    <s v="United States"/>
    <x v="4"/>
    <x v="4"/>
    <n v="98105"/>
    <x v="1"/>
    <s v="OFF-BI-10002003"/>
    <x v="1"/>
    <s v="Binders"/>
    <s v="Ibico Presentation Index for Binding Systems"/>
    <n v="6.3680000000000003"/>
    <n v="2"/>
    <n v="0.2"/>
    <n v="2.1492"/>
    <n v="4.2187999999999999"/>
  </r>
  <r>
    <n v="4645"/>
    <s v="CA-2012-147501"/>
    <n v="2012"/>
    <x v="991"/>
    <d v="2012-08-06T00:00:00"/>
    <n v="4"/>
    <s v="Standard Class"/>
    <s v="Co-12640"/>
    <x v="476"/>
    <x v="0"/>
    <s v="United States"/>
    <x v="4"/>
    <x v="4"/>
    <n v="98105"/>
    <x v="1"/>
    <s v="TEC-MA-10001972"/>
    <x v="2"/>
    <s v="Machines"/>
    <s v="Okidata C331dn Printer"/>
    <n v="558.4"/>
    <n v="2"/>
    <n v="0.2"/>
    <n v="41.880000000000024"/>
    <n v="516.52"/>
  </r>
  <r>
    <n v="4646"/>
    <s v="CA-2013-143910"/>
    <n v="2013"/>
    <x v="399"/>
    <d v="2013-08-17T00:00:00"/>
    <n v="4"/>
    <s v="Standard Class"/>
    <s v="BC-11125"/>
    <x v="604"/>
    <x v="2"/>
    <s v="United States"/>
    <x v="20"/>
    <x v="15"/>
    <n v="10011"/>
    <x v="3"/>
    <s v="FUR-CH-10000225"/>
    <x v="0"/>
    <s v="Chairs"/>
    <s v="Global Geo Office Task Chair, Gray"/>
    <n v="145.76400000000001"/>
    <n v="2"/>
    <n v="0.1"/>
    <n v="-8.0980000000000167"/>
    <n v="153.86200000000002"/>
  </r>
  <r>
    <n v="4647"/>
    <s v="CA-2011-146885"/>
    <n v="2011"/>
    <x v="992"/>
    <d v="2011-06-05T00:00:00"/>
    <n v="6"/>
    <s v="Standard Class"/>
    <s v="EB-13840"/>
    <x v="225"/>
    <x v="1"/>
    <s v="United States"/>
    <x v="102"/>
    <x v="17"/>
    <n v="23223"/>
    <x v="0"/>
    <s v="OFF-PA-10001622"/>
    <x v="1"/>
    <s v="Paper"/>
    <s v="Ampad Poly Cover Wirebound Steno Book, 6&quot; x 9&quot; Assorted Colors, Gregg Ruled"/>
    <n v="13.620000000000001"/>
    <n v="3"/>
    <n v="0"/>
    <n v="6.1289999999999996"/>
    <n v="7.4910000000000014"/>
  </r>
  <r>
    <n v="4648"/>
    <s v="CA-2013-139556"/>
    <n v="2013"/>
    <x v="993"/>
    <d v="2013-05-02T00:00:00"/>
    <n v="5"/>
    <s v="Standard Class"/>
    <s v="DB-13360"/>
    <x v="748"/>
    <x v="2"/>
    <s v="United States"/>
    <x v="20"/>
    <x v="15"/>
    <n v="10009"/>
    <x v="3"/>
    <s v="FUR-CH-10004983"/>
    <x v="0"/>
    <s v="Chairs"/>
    <s v="Office Star - Mid Back Dual function Ergonomic High Back Chair with 2-Way Adjustable Arms"/>
    <n v="434.64600000000002"/>
    <n v="3"/>
    <n v="0.1"/>
    <n v="62.782199999999975"/>
    <n v="371.86380000000003"/>
  </r>
  <r>
    <n v="4649"/>
    <s v="CA-2014-129357"/>
    <n v="2014"/>
    <x v="304"/>
    <d v="2014-05-20T00:00:00"/>
    <n v="5"/>
    <s v="Standard Class"/>
    <s v="KB-16585"/>
    <x v="10"/>
    <x v="1"/>
    <s v="United States"/>
    <x v="4"/>
    <x v="4"/>
    <n v="98103"/>
    <x v="1"/>
    <s v="OFF-PA-10003228"/>
    <x v="1"/>
    <s v="Paper"/>
    <s v="Xerox 1917"/>
    <n v="440.18999999999994"/>
    <n v="9"/>
    <n v="0"/>
    <n v="206.88929999999996"/>
    <n v="233.30069999999998"/>
  </r>
  <r>
    <n v="4650"/>
    <s v="CA-2014-129357"/>
    <n v="2014"/>
    <x v="304"/>
    <d v="2014-05-20T00:00:00"/>
    <n v="5"/>
    <s v="Standard Class"/>
    <s v="KB-16585"/>
    <x v="10"/>
    <x v="1"/>
    <s v="United States"/>
    <x v="4"/>
    <x v="4"/>
    <n v="98103"/>
    <x v="1"/>
    <s v="OFF-SU-10004498"/>
    <x v="1"/>
    <s v="Supplies"/>
    <s v="Martin-Yale Premier Letter Opener"/>
    <n v="64.400000000000006"/>
    <n v="5"/>
    <n v="0"/>
    <n v="1.9320000000000004"/>
    <n v="62.468000000000004"/>
  </r>
  <r>
    <n v="4651"/>
    <s v="CA-2014-150987"/>
    <n v="2014"/>
    <x v="798"/>
    <d v="2014-04-13T00:00:00"/>
    <n v="4"/>
    <s v="Standard Class"/>
    <s v="AH-10120"/>
    <x v="571"/>
    <x v="2"/>
    <s v="United States"/>
    <x v="8"/>
    <x v="1"/>
    <n v="94110"/>
    <x v="1"/>
    <s v="OFF-PA-10001878"/>
    <x v="1"/>
    <s v="Paper"/>
    <s v="Xerox 1891"/>
    <n v="244.54999999999998"/>
    <n v="5"/>
    <n v="0"/>
    <n v="114.93849999999998"/>
    <n v="129.61150000000001"/>
  </r>
  <r>
    <n v="4652"/>
    <s v="CA-2014-150987"/>
    <n v="2014"/>
    <x v="798"/>
    <d v="2014-04-13T00:00:00"/>
    <n v="4"/>
    <s v="Standard Class"/>
    <s v="AH-10120"/>
    <x v="571"/>
    <x v="2"/>
    <s v="United States"/>
    <x v="8"/>
    <x v="1"/>
    <n v="94110"/>
    <x v="1"/>
    <s v="OFF-PA-10002923"/>
    <x v="1"/>
    <s v="Paper"/>
    <s v="Xerox 1942"/>
    <n v="195.76"/>
    <n v="4"/>
    <n v="0"/>
    <n v="97.88"/>
    <n v="97.88"/>
  </r>
  <r>
    <n v="4653"/>
    <s v="CA-2014-132647"/>
    <n v="2014"/>
    <x v="922"/>
    <d v="2014-02-24T00:00:00"/>
    <n v="6"/>
    <s v="Standard Class"/>
    <s v="GH-14410"/>
    <x v="689"/>
    <x v="2"/>
    <s v="United States"/>
    <x v="275"/>
    <x v="30"/>
    <n v="8861"/>
    <x v="3"/>
    <s v="OFF-PA-10001838"/>
    <x v="1"/>
    <s v="Paper"/>
    <s v="Adams Telephone Message Book W/Dividers/Space For Phone Numbers, 5 1/4&quot;X8 1/2&quot;, 300/Messages"/>
    <n v="11.76"/>
    <n v="2"/>
    <n v="0"/>
    <n v="5.7623999999999995"/>
    <n v="5.9976000000000003"/>
  </r>
  <r>
    <n v="4654"/>
    <s v="CA-2014-132647"/>
    <n v="2014"/>
    <x v="922"/>
    <d v="2014-02-24T00:00:00"/>
    <n v="6"/>
    <s v="Standard Class"/>
    <s v="GH-14410"/>
    <x v="689"/>
    <x v="2"/>
    <s v="United States"/>
    <x v="275"/>
    <x v="30"/>
    <n v="8861"/>
    <x v="3"/>
    <s v="OFF-ST-10003123"/>
    <x v="1"/>
    <s v="Storage"/>
    <s v="Fellowes Bases and Tops For Staxonsteel/High-Stak Systems"/>
    <n v="166.45"/>
    <n v="5"/>
    <n v="0"/>
    <n v="39.947999999999993"/>
    <n v="126.502"/>
  </r>
  <r>
    <n v="4655"/>
    <s v="CA-2014-159107"/>
    <n v="2014"/>
    <x v="92"/>
    <d v="2014-06-27T00:00:00"/>
    <n v="2"/>
    <s v="Second Class"/>
    <s v="KT-16480"/>
    <x v="409"/>
    <x v="0"/>
    <s v="United States"/>
    <x v="8"/>
    <x v="1"/>
    <n v="94110"/>
    <x v="1"/>
    <s v="OFF-FA-10001332"/>
    <x v="1"/>
    <s v="Fasteners"/>
    <s v="Acco Banker's Clasps, 5 3/4&quot;-Long"/>
    <n v="2.88"/>
    <n v="1"/>
    <n v="0"/>
    <n v="1.3535999999999999"/>
    <n v="1.5264"/>
  </r>
  <r>
    <n v="4656"/>
    <s v="CA-2011-160738"/>
    <n v="2011"/>
    <x v="952"/>
    <d v="2011-05-10T00:00:00"/>
    <n v="5"/>
    <s v="Standard Class"/>
    <s v="KH-16330"/>
    <x v="542"/>
    <x v="1"/>
    <s v="United States"/>
    <x v="210"/>
    <x v="10"/>
    <n v="61032"/>
    <x v="2"/>
    <s v="OFF-ST-10003442"/>
    <x v="1"/>
    <s v="Storage"/>
    <s v="Eldon Portable Mobile Manager"/>
    <n v="45.248000000000005"/>
    <n v="2"/>
    <n v="0.2"/>
    <n v="3.9591999999999992"/>
    <n v="41.288800000000009"/>
  </r>
  <r>
    <n v="4657"/>
    <s v="CA-2012-112130"/>
    <n v="2012"/>
    <x v="910"/>
    <d v="2012-05-07T00:00:00"/>
    <n v="4"/>
    <s v="Standard Class"/>
    <s v="SV-20785"/>
    <x v="647"/>
    <x v="0"/>
    <s v="United States"/>
    <x v="10"/>
    <x v="9"/>
    <n v="19140"/>
    <x v="3"/>
    <s v="OFF-AR-10001468"/>
    <x v="1"/>
    <s v="Art"/>
    <s v="Sanford Prismacolor Professional Thick Lead Art Pencils, 36-Color Set"/>
    <n v="59.903999999999996"/>
    <n v="2"/>
    <n v="0.2"/>
    <n v="14.227200000000003"/>
    <n v="45.676799999999993"/>
  </r>
  <r>
    <n v="4658"/>
    <s v="CA-2012-112130"/>
    <n v="2012"/>
    <x v="910"/>
    <d v="2012-05-07T00:00:00"/>
    <n v="4"/>
    <s v="Standard Class"/>
    <s v="SV-20785"/>
    <x v="647"/>
    <x v="0"/>
    <s v="United States"/>
    <x v="10"/>
    <x v="9"/>
    <n v="19140"/>
    <x v="3"/>
    <s v="OFF-AP-10003266"/>
    <x v="1"/>
    <s v="Appliances"/>
    <s v="Holmes Replacement Filter for HEPA Air Cleaner, Large Room"/>
    <n v="23.696000000000002"/>
    <n v="2"/>
    <n v="0.2"/>
    <n v="6.5164"/>
    <n v="17.179600000000001"/>
  </r>
  <r>
    <n v="4659"/>
    <s v="CA-2012-112130"/>
    <n v="2012"/>
    <x v="910"/>
    <d v="2012-05-07T00:00:00"/>
    <n v="4"/>
    <s v="Standard Class"/>
    <s v="SV-20785"/>
    <x v="647"/>
    <x v="0"/>
    <s v="United States"/>
    <x v="10"/>
    <x v="9"/>
    <n v="19140"/>
    <x v="3"/>
    <s v="OFF-PA-10002230"/>
    <x v="1"/>
    <s v="Paper"/>
    <s v="Xerox 1897"/>
    <n v="7.9680000000000009"/>
    <n v="2"/>
    <n v="0.2"/>
    <n v="2.8884000000000007"/>
    <n v="5.0796000000000001"/>
  </r>
  <r>
    <n v="4660"/>
    <s v="CA-2012-112130"/>
    <n v="2012"/>
    <x v="910"/>
    <d v="2012-05-07T00:00:00"/>
    <n v="4"/>
    <s v="Standard Class"/>
    <s v="SV-20785"/>
    <x v="647"/>
    <x v="0"/>
    <s v="United States"/>
    <x v="10"/>
    <x v="9"/>
    <n v="19140"/>
    <x v="3"/>
    <s v="OFF-AP-10003622"/>
    <x v="1"/>
    <s v="Appliances"/>
    <s v="Bravo II Megaboss 12-Amp Hard Body Upright, Replacement Belts, 2 Belts per Pack"/>
    <n v="18.2"/>
    <n v="7"/>
    <n v="0.2"/>
    <n v="2.0474999999999994"/>
    <n v="16.1525"/>
  </r>
  <r>
    <n v="4661"/>
    <s v="CA-2012-112130"/>
    <n v="2012"/>
    <x v="910"/>
    <d v="2012-05-07T00:00:00"/>
    <n v="4"/>
    <s v="Standard Class"/>
    <s v="SV-20785"/>
    <x v="647"/>
    <x v="0"/>
    <s v="United States"/>
    <x v="10"/>
    <x v="9"/>
    <n v="19140"/>
    <x v="3"/>
    <s v="TEC-AC-10001542"/>
    <x v="2"/>
    <s v="Accessories"/>
    <s v="SanDisk Cruzer 16 GB USB Flash Drive"/>
    <n v="27.552000000000003"/>
    <n v="3"/>
    <n v="0.2"/>
    <n v="-0.3444000000000047"/>
    <n v="27.896400000000007"/>
  </r>
  <r>
    <n v="4662"/>
    <s v="CA-2012-112130"/>
    <n v="2012"/>
    <x v="910"/>
    <d v="2012-05-07T00:00:00"/>
    <n v="4"/>
    <s v="Standard Class"/>
    <s v="SV-20785"/>
    <x v="647"/>
    <x v="0"/>
    <s v="United States"/>
    <x v="10"/>
    <x v="9"/>
    <n v="19140"/>
    <x v="3"/>
    <s v="FUR-CH-10002965"/>
    <x v="0"/>
    <s v="Chairs"/>
    <s v="Global Leather Highback Executive Chair with Pneumatic Height Adjustment, Black"/>
    <n v="844.11599999999987"/>
    <n v="6"/>
    <n v="0.3"/>
    <n v="-36.176400000000001"/>
    <n v="880.29239999999982"/>
  </r>
  <r>
    <n v="4663"/>
    <s v="CA-2012-112130"/>
    <n v="2012"/>
    <x v="910"/>
    <d v="2012-05-07T00:00:00"/>
    <n v="4"/>
    <s v="Standard Class"/>
    <s v="SV-20785"/>
    <x v="647"/>
    <x v="0"/>
    <s v="United States"/>
    <x v="10"/>
    <x v="9"/>
    <n v="19140"/>
    <x v="3"/>
    <s v="OFF-ST-10000563"/>
    <x v="1"/>
    <s v="Storage"/>
    <s v="Fellowes Bankers Box Stor/Drawer Steel Plus"/>
    <n v="76.75200000000001"/>
    <n v="3"/>
    <n v="0.2"/>
    <n v="-9.5940000000000012"/>
    <n v="86.346000000000004"/>
  </r>
  <r>
    <n v="4664"/>
    <s v="CA-2013-111409"/>
    <n v="2013"/>
    <x v="31"/>
    <d v="2013-09-23T00:00:00"/>
    <n v="4"/>
    <s v="Standard Class"/>
    <s v="PO-18850"/>
    <x v="138"/>
    <x v="0"/>
    <s v="United States"/>
    <x v="108"/>
    <x v="2"/>
    <n v="32216"/>
    <x v="0"/>
    <s v="OFF-LA-10002787"/>
    <x v="1"/>
    <s v="Labels"/>
    <s v="Avery 480"/>
    <n v="3"/>
    <n v="1"/>
    <n v="0.2"/>
    <n v="1.0499999999999998"/>
    <n v="1.9500000000000002"/>
  </r>
  <r>
    <n v="4665"/>
    <s v="CA-2013-116232"/>
    <n v="2013"/>
    <x v="897"/>
    <d v="2013-09-27T00:00:00"/>
    <n v="4"/>
    <s v="Standard Class"/>
    <s v="AC-10450"/>
    <x v="549"/>
    <x v="0"/>
    <s v="United States"/>
    <x v="95"/>
    <x v="2"/>
    <n v="33024"/>
    <x v="0"/>
    <s v="OFF-BI-10004022"/>
    <x v="1"/>
    <s v="Binders"/>
    <s v="Acco Suede Grain Vinyl Round Ring Binder"/>
    <n v="7.5060000000000002"/>
    <n v="9"/>
    <n v="0.7"/>
    <n v="-6.0047999999999977"/>
    <n v="13.510799999999998"/>
  </r>
  <r>
    <n v="4666"/>
    <s v="CA-2013-116232"/>
    <n v="2013"/>
    <x v="897"/>
    <d v="2013-09-27T00:00:00"/>
    <n v="4"/>
    <s v="Standard Class"/>
    <s v="AC-10450"/>
    <x v="549"/>
    <x v="0"/>
    <s v="United States"/>
    <x v="95"/>
    <x v="2"/>
    <n v="33024"/>
    <x v="0"/>
    <s v="OFF-LA-10001158"/>
    <x v="1"/>
    <s v="Labels"/>
    <s v="Avery Address/Shipping Labels for Typewriters, 4&quot; x 2&quot;"/>
    <n v="16.559999999999999"/>
    <n v="2"/>
    <n v="0.2"/>
    <n v="5.7960000000000003"/>
    <n v="10.763999999999999"/>
  </r>
  <r>
    <n v="4667"/>
    <s v="CA-2013-116547"/>
    <n v="2013"/>
    <x v="994"/>
    <d v="2013-01-17T00:00:00"/>
    <n v="7"/>
    <s v="Standard Class"/>
    <s v="KB-16585"/>
    <x v="10"/>
    <x v="1"/>
    <s v="United States"/>
    <x v="4"/>
    <x v="4"/>
    <n v="98115"/>
    <x v="1"/>
    <s v="FUR-FU-10000076"/>
    <x v="0"/>
    <s v="Furnishings"/>
    <s v="24-Hour Round Wall Clock"/>
    <n v="79.92"/>
    <n v="4"/>
    <n v="0"/>
    <n v="34.365600000000008"/>
    <n v="45.554399999999994"/>
  </r>
  <r>
    <n v="4668"/>
    <s v="CA-2013-116547"/>
    <n v="2013"/>
    <x v="994"/>
    <d v="2013-01-17T00:00:00"/>
    <n v="7"/>
    <s v="Standard Class"/>
    <s v="KB-16585"/>
    <x v="10"/>
    <x v="1"/>
    <s v="United States"/>
    <x v="4"/>
    <x v="4"/>
    <n v="98115"/>
    <x v="1"/>
    <s v="TEC-AC-10002335"/>
    <x v="2"/>
    <s v="Accessories"/>
    <s v="Logitech Media Keyboard K200"/>
    <n v="69.98"/>
    <n v="2"/>
    <n v="0"/>
    <n v="13.296199999999999"/>
    <n v="56.683800000000005"/>
  </r>
  <r>
    <n v="4669"/>
    <s v="US-2014-133200"/>
    <n v="2014"/>
    <x v="636"/>
    <d v="2014-05-12T00:00:00"/>
    <n v="5"/>
    <s v="Standard Class"/>
    <s v="DB-13555"/>
    <x v="587"/>
    <x v="1"/>
    <s v="United States"/>
    <x v="5"/>
    <x v="5"/>
    <n v="76106"/>
    <x v="2"/>
    <s v="OFF-BI-10002827"/>
    <x v="1"/>
    <s v="Binders"/>
    <s v="Avery Durable Poly Binders"/>
    <n v="11.059999999999999"/>
    <n v="10"/>
    <n v="0.8"/>
    <n v="-18.802"/>
    <n v="29.861999999999998"/>
  </r>
  <r>
    <n v="4670"/>
    <s v="US-2014-133200"/>
    <n v="2014"/>
    <x v="636"/>
    <d v="2014-05-12T00:00:00"/>
    <n v="5"/>
    <s v="Standard Class"/>
    <s v="DB-13555"/>
    <x v="587"/>
    <x v="1"/>
    <s v="United States"/>
    <x v="5"/>
    <x v="5"/>
    <n v="76106"/>
    <x v="2"/>
    <s v="FUR-BO-10001601"/>
    <x v="0"/>
    <s v="Bookcases"/>
    <s v="Sauder Mission Library with Doors, Fruitwood Finish"/>
    <n v="623.46479999999997"/>
    <n v="7"/>
    <n v="0.32"/>
    <n v="-119.19180000000006"/>
    <n v="742.65660000000003"/>
  </r>
  <r>
    <n v="4671"/>
    <s v="US-2014-133200"/>
    <n v="2014"/>
    <x v="636"/>
    <d v="2014-05-12T00:00:00"/>
    <n v="5"/>
    <s v="Standard Class"/>
    <s v="DB-13555"/>
    <x v="587"/>
    <x v="1"/>
    <s v="United States"/>
    <x v="5"/>
    <x v="5"/>
    <n v="76106"/>
    <x v="2"/>
    <s v="OFF-ST-10001932"/>
    <x v="1"/>
    <s v="Storage"/>
    <s v="Fellowes Staxonsteel Drawer Files"/>
    <n v="772.68000000000006"/>
    <n v="5"/>
    <n v="0.2"/>
    <n v="-57.950999999999993"/>
    <n v="830.63100000000009"/>
  </r>
  <r>
    <n v="4672"/>
    <s v="CA-2013-133550"/>
    <n v="2013"/>
    <x v="995"/>
    <d v="2013-08-07T00:00:00"/>
    <n v="6"/>
    <s v="Standard Class"/>
    <s v="KL-16645"/>
    <x v="107"/>
    <x v="0"/>
    <s v="United States"/>
    <x v="66"/>
    <x v="12"/>
    <n v="48205"/>
    <x v="2"/>
    <s v="OFF-AP-10001005"/>
    <x v="1"/>
    <s v="Appliances"/>
    <s v="Honeywell Quietcare HEPA Air Cleaner"/>
    <n v="283.14000000000004"/>
    <n v="4"/>
    <n v="0.1"/>
    <n v="72.357999999999976"/>
    <n v="210.78200000000007"/>
  </r>
  <r>
    <n v="4673"/>
    <s v="CA-2013-133550"/>
    <n v="2013"/>
    <x v="995"/>
    <d v="2013-08-07T00:00:00"/>
    <n v="6"/>
    <s v="Standard Class"/>
    <s v="KL-16645"/>
    <x v="107"/>
    <x v="0"/>
    <s v="United States"/>
    <x v="66"/>
    <x v="12"/>
    <n v="48205"/>
    <x v="2"/>
    <s v="TEC-PH-10004042"/>
    <x v="2"/>
    <s v="Phones"/>
    <s v="ClearOne Communications CHAT 70 OC Speaker Phone"/>
    <n v="635.96"/>
    <n v="4"/>
    <n v="0"/>
    <n v="165.34960000000001"/>
    <n v="470.61040000000003"/>
  </r>
  <r>
    <n v="4674"/>
    <s v="CA-2013-133550"/>
    <n v="2013"/>
    <x v="995"/>
    <d v="2013-08-07T00:00:00"/>
    <n v="6"/>
    <s v="Standard Class"/>
    <s v="KL-16645"/>
    <x v="107"/>
    <x v="0"/>
    <s v="United States"/>
    <x v="66"/>
    <x v="12"/>
    <n v="48205"/>
    <x v="2"/>
    <s v="TEC-PH-10001079"/>
    <x v="2"/>
    <s v="Phones"/>
    <s v="Polycom SoundPoint Pro SE-225 Corded phone"/>
    <n v="118.99"/>
    <n v="1"/>
    <n v="0"/>
    <n v="33.3172"/>
    <n v="85.672799999999995"/>
  </r>
  <r>
    <n v="4675"/>
    <s v="CA-2013-133550"/>
    <n v="2013"/>
    <x v="995"/>
    <d v="2013-08-07T00:00:00"/>
    <n v="6"/>
    <s v="Standard Class"/>
    <s v="KL-16645"/>
    <x v="107"/>
    <x v="0"/>
    <s v="United States"/>
    <x v="66"/>
    <x v="12"/>
    <n v="48205"/>
    <x v="2"/>
    <s v="FUR-FU-10002918"/>
    <x v="0"/>
    <s v="Furnishings"/>
    <s v="Eldon ClusterMat Chair Mat with Cordless Antistatic Protection"/>
    <n v="272.94"/>
    <n v="3"/>
    <n v="0"/>
    <n v="30.023400000000009"/>
    <n v="242.91659999999999"/>
  </r>
  <r>
    <n v="4676"/>
    <s v="CA-2014-139416"/>
    <n v="2014"/>
    <x v="996"/>
    <d v="2014-03-30T00:00:00"/>
    <n v="2"/>
    <s v="Second Class"/>
    <s v="AG-10270"/>
    <x v="8"/>
    <x v="0"/>
    <s v="United States"/>
    <x v="10"/>
    <x v="9"/>
    <n v="19120"/>
    <x v="3"/>
    <s v="FUR-FU-10003832"/>
    <x v="0"/>
    <s v="Furnishings"/>
    <s v="Eldon Expressions Punched Metal &amp; Wood Desk Accessories, Black &amp; Cherry"/>
    <n v="15.008000000000003"/>
    <n v="2"/>
    <n v="0.2"/>
    <n v="1.5007999999999999"/>
    <n v="13.507200000000003"/>
  </r>
  <r>
    <n v="4677"/>
    <s v="CA-2011-114510"/>
    <n v="2011"/>
    <x v="619"/>
    <d v="2011-03-19T00:00:00"/>
    <n v="5"/>
    <s v="Standard Class"/>
    <s v="JF-15295"/>
    <x v="639"/>
    <x v="0"/>
    <s v="United States"/>
    <x v="415"/>
    <x v="7"/>
    <n v="84321"/>
    <x v="1"/>
    <s v="OFF-BI-10001617"/>
    <x v="1"/>
    <s v="Binders"/>
    <s v="GBC Wire Binding Combs"/>
    <n v="33.088000000000001"/>
    <n v="4"/>
    <n v="0.2"/>
    <n v="11.167199999999999"/>
    <n v="21.9208"/>
  </r>
  <r>
    <n v="4678"/>
    <s v="CA-2011-114510"/>
    <n v="2011"/>
    <x v="619"/>
    <d v="2011-03-19T00:00:00"/>
    <n v="5"/>
    <s v="Standard Class"/>
    <s v="JF-15295"/>
    <x v="639"/>
    <x v="0"/>
    <s v="United States"/>
    <x v="415"/>
    <x v="7"/>
    <n v="84321"/>
    <x v="1"/>
    <s v="OFF-ST-10000736"/>
    <x v="1"/>
    <s v="Storage"/>
    <s v="Carina Double Wide Media Storage Towers in Natural &amp; Black"/>
    <n v="80.98"/>
    <n v="1"/>
    <n v="0"/>
    <n v="3.2391999999999967"/>
    <n v="77.740800000000007"/>
  </r>
  <r>
    <n v="4679"/>
    <s v="CA-2011-114510"/>
    <n v="2011"/>
    <x v="619"/>
    <d v="2011-03-19T00:00:00"/>
    <n v="5"/>
    <s v="Standard Class"/>
    <s v="JF-15295"/>
    <x v="639"/>
    <x v="0"/>
    <s v="United States"/>
    <x v="415"/>
    <x v="7"/>
    <n v="84321"/>
    <x v="1"/>
    <s v="TEC-AC-10004877"/>
    <x v="2"/>
    <s v="Accessories"/>
    <s v="Imation 30456 USB Flash Drive 8GB"/>
    <n v="82.800000000000011"/>
    <n v="12"/>
    <n v="0"/>
    <n v="6.6239999999999952"/>
    <n v="76.176000000000016"/>
  </r>
  <r>
    <n v="4680"/>
    <s v="CA-2011-114510"/>
    <n v="2011"/>
    <x v="619"/>
    <d v="2011-03-19T00:00:00"/>
    <n v="5"/>
    <s v="Standard Class"/>
    <s v="JF-15295"/>
    <x v="639"/>
    <x v="0"/>
    <s v="United States"/>
    <x v="415"/>
    <x v="7"/>
    <n v="84321"/>
    <x v="1"/>
    <s v="OFF-ST-10003221"/>
    <x v="1"/>
    <s v="Storage"/>
    <s v="Staples"/>
    <n v="21.36"/>
    <n v="2"/>
    <n v="0"/>
    <n v="5.7672000000000008"/>
    <n v="15.592799999999999"/>
  </r>
  <r>
    <n v="4681"/>
    <s v="CA-2011-114510"/>
    <n v="2011"/>
    <x v="619"/>
    <d v="2011-03-19T00:00:00"/>
    <n v="5"/>
    <s v="Standard Class"/>
    <s v="JF-15295"/>
    <x v="639"/>
    <x v="0"/>
    <s v="United States"/>
    <x v="415"/>
    <x v="7"/>
    <n v="84321"/>
    <x v="1"/>
    <s v="OFF-BI-10003007"/>
    <x v="1"/>
    <s v="Binders"/>
    <s v="Premium Transparent Presentation Covers, No Pattern/Clear, 8 1/2&quot; x 11&quot;"/>
    <n v="62.048000000000002"/>
    <n v="2"/>
    <n v="0.2"/>
    <n v="20.165599999999998"/>
    <n v="41.882400000000004"/>
  </r>
  <r>
    <n v="4682"/>
    <s v="CA-2013-169215"/>
    <n v="2013"/>
    <x v="216"/>
    <d v="2013-07-19T00:00:00"/>
    <n v="4"/>
    <s v="Second Class"/>
    <s v="RE-19450"/>
    <x v="681"/>
    <x v="0"/>
    <s v="United States"/>
    <x v="109"/>
    <x v="15"/>
    <n v="13021"/>
    <x v="3"/>
    <s v="OFF-FA-10000936"/>
    <x v="1"/>
    <s v="Fasteners"/>
    <s v="Acco Hot Clips Clips to Go"/>
    <n v="29.61"/>
    <n v="9"/>
    <n v="0"/>
    <n v="13.324499999999999"/>
    <n v="16.285499999999999"/>
  </r>
  <r>
    <n v="4683"/>
    <s v="CA-2013-127698"/>
    <n v="2013"/>
    <x v="49"/>
    <d v="2013-12-02T00:00:00"/>
    <n v="0"/>
    <s v="Same Day"/>
    <s v="MV-18190"/>
    <x v="160"/>
    <x v="0"/>
    <s v="United States"/>
    <x v="253"/>
    <x v="3"/>
    <n v="27604"/>
    <x v="0"/>
    <s v="TEC-PH-10003811"/>
    <x v="2"/>
    <s v="Phones"/>
    <s v="Jabra Supreme Plus Driver Edition Headset"/>
    <n v="863.928"/>
    <n v="9"/>
    <n v="0.2"/>
    <n v="86.392799999999994"/>
    <n v="777.53520000000003"/>
  </r>
  <r>
    <n v="4684"/>
    <s v="CA-2013-159912"/>
    <n v="2013"/>
    <x v="48"/>
    <d v="2013-09-04T00:00:00"/>
    <n v="5"/>
    <s v="Standard Class"/>
    <s v="GB-14530"/>
    <x v="334"/>
    <x v="1"/>
    <s v="United States"/>
    <x v="10"/>
    <x v="9"/>
    <n v="19120"/>
    <x v="3"/>
    <s v="FUR-TA-10004152"/>
    <x v="0"/>
    <s v="Tables"/>
    <s v="Barricks 18&quot; x 48&quot; Non-Folding Utility Table with Bottom Storage Shelf"/>
    <n v="241.92"/>
    <n v="4"/>
    <n v="0.4"/>
    <n v="-56.448000000000008"/>
    <n v="298.36799999999999"/>
  </r>
  <r>
    <n v="4685"/>
    <s v="CA-2013-159912"/>
    <n v="2013"/>
    <x v="48"/>
    <d v="2013-09-04T00:00:00"/>
    <n v="5"/>
    <s v="Standard Class"/>
    <s v="GB-14530"/>
    <x v="334"/>
    <x v="1"/>
    <s v="United States"/>
    <x v="10"/>
    <x v="9"/>
    <n v="19120"/>
    <x v="3"/>
    <s v="FUR-BO-10002853"/>
    <x v="0"/>
    <s v="Bookcases"/>
    <s v="O'Sullivan 5-Shelf Heavy-Duty Bookcases"/>
    <n v="163.88"/>
    <n v="4"/>
    <n v="0.5"/>
    <n v="-81.94"/>
    <n v="245.82"/>
  </r>
  <r>
    <n v="4686"/>
    <s v="CA-2013-159912"/>
    <n v="2013"/>
    <x v="48"/>
    <d v="2013-09-04T00:00:00"/>
    <n v="5"/>
    <s v="Standard Class"/>
    <s v="GB-14530"/>
    <x v="334"/>
    <x v="1"/>
    <s v="United States"/>
    <x v="10"/>
    <x v="9"/>
    <n v="19120"/>
    <x v="3"/>
    <s v="OFF-BI-10002071"/>
    <x v="1"/>
    <s v="Binders"/>
    <s v="Fellowes Black Plastic Comb Bindings"/>
    <n v="3.4860000000000002"/>
    <n v="2"/>
    <n v="0.7"/>
    <n v="-2.7887999999999993"/>
    <n v="6.274799999999999"/>
  </r>
  <r>
    <n v="4687"/>
    <s v="CA-2013-159912"/>
    <n v="2013"/>
    <x v="48"/>
    <d v="2013-09-04T00:00:00"/>
    <n v="5"/>
    <s v="Standard Class"/>
    <s v="GB-14530"/>
    <x v="334"/>
    <x v="1"/>
    <s v="United States"/>
    <x v="10"/>
    <x v="9"/>
    <n v="19120"/>
    <x v="3"/>
    <s v="OFF-FA-10000053"/>
    <x v="1"/>
    <s v="Fasteners"/>
    <s v="Revere Boxed Rubber Bands by Revere"/>
    <n v="10.584"/>
    <n v="7"/>
    <n v="0.2"/>
    <n v="-2.3813999999999993"/>
    <n v="12.965399999999999"/>
  </r>
  <r>
    <n v="4688"/>
    <s v="CA-2013-101987"/>
    <n v="2013"/>
    <x v="890"/>
    <d v="2013-07-01T00:00:00"/>
    <n v="6"/>
    <s v="Standard Class"/>
    <s v="HL-15040"/>
    <x v="332"/>
    <x v="0"/>
    <s v="United States"/>
    <x v="102"/>
    <x v="14"/>
    <n v="47374"/>
    <x v="2"/>
    <s v="TEC-PH-10001305"/>
    <x v="2"/>
    <s v="Phones"/>
    <s v="Panasonic KX TS208W Corded phone"/>
    <n v="440.91"/>
    <n v="9"/>
    <n v="0"/>
    <n v="123.45480000000005"/>
    <n v="317.45519999999999"/>
  </r>
  <r>
    <n v="4689"/>
    <s v="US-2014-154851"/>
    <n v="2014"/>
    <x v="983"/>
    <d v="2014-04-04T00:00:00"/>
    <n v="4"/>
    <s v="Standard Class"/>
    <s v="BP-11155"/>
    <x v="669"/>
    <x v="0"/>
    <s v="United States"/>
    <x v="152"/>
    <x v="9"/>
    <n v="17602"/>
    <x v="3"/>
    <s v="OFF-BI-10001525"/>
    <x v="1"/>
    <s v="Binders"/>
    <s v="Acco Pressboard Covers with Storage Hooks, 14 7/8&quot; x 11&quot;, Executive Red"/>
    <n v="5.7150000000000016"/>
    <n v="5"/>
    <n v="0.7"/>
    <n v="-4.7625000000000011"/>
    <n v="10.477500000000003"/>
  </r>
  <r>
    <n v="4690"/>
    <s v="CA-2011-138681"/>
    <n v="2011"/>
    <x v="414"/>
    <d v="2011-12-22T00:00:00"/>
    <n v="2"/>
    <s v="First Class"/>
    <s v="CT-11995"/>
    <x v="564"/>
    <x v="0"/>
    <s v="United States"/>
    <x v="93"/>
    <x v="16"/>
    <n v="85705"/>
    <x v="1"/>
    <s v="FUR-FU-10001876"/>
    <x v="0"/>
    <s v="Furnishings"/>
    <s v="Computer Room Manger, 14&quot;"/>
    <n v="51.967999999999996"/>
    <n v="2"/>
    <n v="0.2"/>
    <n v="10.393599999999998"/>
    <n v="41.574399999999997"/>
  </r>
  <r>
    <n v="4691"/>
    <s v="CA-2011-138681"/>
    <n v="2011"/>
    <x v="414"/>
    <d v="2011-12-22T00:00:00"/>
    <n v="2"/>
    <s v="First Class"/>
    <s v="CT-11995"/>
    <x v="564"/>
    <x v="0"/>
    <s v="United States"/>
    <x v="93"/>
    <x v="16"/>
    <n v="85705"/>
    <x v="1"/>
    <s v="TEC-AC-10003628"/>
    <x v="2"/>
    <s v="Accessories"/>
    <s v="Logitech 910-002974 M325 Wireless Mouse for Web Scrolling"/>
    <n v="71.975999999999999"/>
    <n v="3"/>
    <n v="0.2"/>
    <n v="21.592800000000011"/>
    <n v="50.383199999999988"/>
  </r>
  <r>
    <n v="4692"/>
    <s v="CA-2011-138681"/>
    <n v="2011"/>
    <x v="414"/>
    <d v="2011-12-22T00:00:00"/>
    <n v="2"/>
    <s v="First Class"/>
    <s v="CT-11995"/>
    <x v="564"/>
    <x v="0"/>
    <s v="United States"/>
    <x v="93"/>
    <x v="16"/>
    <n v="85705"/>
    <x v="1"/>
    <s v="FUR-CH-10004860"/>
    <x v="0"/>
    <s v="Chairs"/>
    <s v="Global Low Back Tilter Chair"/>
    <n v="242.35200000000003"/>
    <n v="3"/>
    <n v="0.2"/>
    <n v="-42.411600000000035"/>
    <n v="284.76360000000005"/>
  </r>
  <r>
    <n v="4693"/>
    <s v="CA-2011-138681"/>
    <n v="2011"/>
    <x v="414"/>
    <d v="2011-12-22T00:00:00"/>
    <n v="2"/>
    <s v="First Class"/>
    <s v="CT-11995"/>
    <x v="564"/>
    <x v="0"/>
    <s v="United States"/>
    <x v="93"/>
    <x v="16"/>
    <n v="85705"/>
    <x v="1"/>
    <s v="OFF-PA-10000357"/>
    <x v="1"/>
    <s v="Paper"/>
    <s v="Xerox 1888"/>
    <n v="221.92000000000002"/>
    <n v="5"/>
    <n v="0.2"/>
    <n v="77.671999999999983"/>
    <n v="144.24800000000005"/>
  </r>
  <r>
    <n v="4694"/>
    <s v="CA-2011-138681"/>
    <n v="2011"/>
    <x v="414"/>
    <d v="2011-12-22T00:00:00"/>
    <n v="2"/>
    <s v="First Class"/>
    <s v="CT-11995"/>
    <x v="564"/>
    <x v="0"/>
    <s v="United States"/>
    <x v="93"/>
    <x v="16"/>
    <n v="85705"/>
    <x v="1"/>
    <s v="OFF-PA-10003270"/>
    <x v="1"/>
    <s v="Paper"/>
    <s v="Xerox 1954"/>
    <n v="8.4480000000000004"/>
    <n v="2"/>
    <n v="0.2"/>
    <n v="2.6399999999999997"/>
    <n v="5.8080000000000007"/>
  </r>
  <r>
    <n v="4695"/>
    <s v="US-2012-138121"/>
    <n v="2012"/>
    <x v="997"/>
    <d v="2012-12-17T00:00:00"/>
    <n v="0"/>
    <s v="Same Day"/>
    <s v="JL-15835"/>
    <x v="252"/>
    <x v="0"/>
    <s v="United States"/>
    <x v="66"/>
    <x v="12"/>
    <n v="48205"/>
    <x v="2"/>
    <s v="OFF-BI-10000320"/>
    <x v="1"/>
    <s v="Binders"/>
    <s v="GBC Plastic Binding Combs"/>
    <n v="29.52"/>
    <n v="4"/>
    <n v="0"/>
    <n v="14.4648"/>
    <n v="15.055199999999999"/>
  </r>
  <r>
    <n v="4696"/>
    <s v="US-2012-138121"/>
    <n v="2012"/>
    <x v="997"/>
    <d v="2012-12-17T00:00:00"/>
    <n v="0"/>
    <s v="Same Day"/>
    <s v="JL-15835"/>
    <x v="252"/>
    <x v="0"/>
    <s v="United States"/>
    <x v="66"/>
    <x v="12"/>
    <n v="48205"/>
    <x v="2"/>
    <s v="FUR-CH-10003846"/>
    <x v="0"/>
    <s v="Chairs"/>
    <s v="Hon Valutask Swivel Chairs"/>
    <n v="302.94"/>
    <n v="3"/>
    <n v="0"/>
    <n v="48.470400000000012"/>
    <n v="254.46959999999999"/>
  </r>
  <r>
    <n v="4697"/>
    <s v="US-2012-138121"/>
    <n v="2012"/>
    <x v="997"/>
    <d v="2012-12-17T00:00:00"/>
    <n v="0"/>
    <s v="Same Day"/>
    <s v="JL-15835"/>
    <x v="252"/>
    <x v="0"/>
    <s v="United States"/>
    <x v="66"/>
    <x v="12"/>
    <n v="48205"/>
    <x v="2"/>
    <s v="FUR-CH-10004875"/>
    <x v="0"/>
    <s v="Chairs"/>
    <s v="Harbour Creations 67200 Series Stacking Chairs"/>
    <n v="142.36000000000001"/>
    <n v="2"/>
    <n v="0"/>
    <n v="38.437200000000004"/>
    <n v="103.92280000000001"/>
  </r>
  <r>
    <n v="4698"/>
    <s v="US-2012-138121"/>
    <n v="2012"/>
    <x v="997"/>
    <d v="2012-12-17T00:00:00"/>
    <n v="0"/>
    <s v="Same Day"/>
    <s v="JL-15835"/>
    <x v="252"/>
    <x v="0"/>
    <s v="United States"/>
    <x v="66"/>
    <x v="12"/>
    <n v="48205"/>
    <x v="2"/>
    <s v="FUR-CH-10003817"/>
    <x v="0"/>
    <s v="Chairs"/>
    <s v="Global Value Steno Chair, Gray"/>
    <n v="546.66"/>
    <n v="9"/>
    <n v="0"/>
    <n v="136.66500000000002"/>
    <n v="409.99499999999995"/>
  </r>
  <r>
    <n v="4699"/>
    <s v="US-2012-138121"/>
    <n v="2012"/>
    <x v="997"/>
    <d v="2012-12-17T00:00:00"/>
    <n v="0"/>
    <s v="Same Day"/>
    <s v="JL-15835"/>
    <x v="252"/>
    <x v="0"/>
    <s v="United States"/>
    <x v="66"/>
    <x v="12"/>
    <n v="48205"/>
    <x v="2"/>
    <s v="FUR-FU-10002116"/>
    <x v="0"/>
    <s v="Furnishings"/>
    <s v="Tenex Carpeted, Granite-Look or Clear Contemporary Contour Shape Chair Mats"/>
    <n v="212.13"/>
    <n v="3"/>
    <n v="0"/>
    <n v="14.849099999999979"/>
    <n v="197.28090000000003"/>
  </r>
  <r>
    <n v="4700"/>
    <s v="CA-2014-140298"/>
    <n v="2014"/>
    <x v="943"/>
    <d v="2014-05-18T00:00:00"/>
    <n v="6"/>
    <s v="Standard Class"/>
    <s v="JK-16120"/>
    <x v="451"/>
    <x v="2"/>
    <s v="United States"/>
    <x v="89"/>
    <x v="5"/>
    <n v="78745"/>
    <x v="2"/>
    <s v="OFF-AR-10003481"/>
    <x v="1"/>
    <s v="Art"/>
    <s v="Newell 348"/>
    <n v="5.2480000000000002"/>
    <n v="2"/>
    <n v="0.2"/>
    <n v="0.59039999999999915"/>
    <n v="4.6576000000000013"/>
  </r>
  <r>
    <n v="4701"/>
    <s v="CA-2014-140298"/>
    <n v="2014"/>
    <x v="943"/>
    <d v="2014-05-18T00:00:00"/>
    <n v="6"/>
    <s v="Standard Class"/>
    <s v="JK-16120"/>
    <x v="451"/>
    <x v="2"/>
    <s v="United States"/>
    <x v="89"/>
    <x v="5"/>
    <n v="78745"/>
    <x v="2"/>
    <s v="OFF-ST-10004180"/>
    <x v="1"/>
    <s v="Storage"/>
    <s v="Safco Commercial Shelving"/>
    <n v="74.415999999999997"/>
    <n v="2"/>
    <n v="0.2"/>
    <n v="-14.883200000000002"/>
    <n v="89.299199999999999"/>
  </r>
  <r>
    <n v="4702"/>
    <s v="CA-2014-140298"/>
    <n v="2014"/>
    <x v="943"/>
    <d v="2014-05-18T00:00:00"/>
    <n v="6"/>
    <s v="Standard Class"/>
    <s v="JK-16120"/>
    <x v="451"/>
    <x v="2"/>
    <s v="United States"/>
    <x v="89"/>
    <x v="5"/>
    <n v="78745"/>
    <x v="2"/>
    <s v="OFF-PA-10003657"/>
    <x v="1"/>
    <s v="Paper"/>
    <s v="Xerox 1927"/>
    <n v="6.8480000000000008"/>
    <n v="2"/>
    <n v="0.2"/>
    <n v="2.1399999999999992"/>
    <n v="4.708000000000002"/>
  </r>
  <r>
    <n v="4703"/>
    <s v="CA-2014-140298"/>
    <n v="2014"/>
    <x v="943"/>
    <d v="2014-05-18T00:00:00"/>
    <n v="6"/>
    <s v="Standard Class"/>
    <s v="JK-16120"/>
    <x v="451"/>
    <x v="2"/>
    <s v="United States"/>
    <x v="89"/>
    <x v="5"/>
    <n v="78745"/>
    <x v="2"/>
    <s v="FUR-FU-10001967"/>
    <x v="0"/>
    <s v="Furnishings"/>
    <s v="Telescoping Adjustable Floor Lamp"/>
    <n v="7.9959999999999996"/>
    <n v="1"/>
    <n v="0.6"/>
    <n v="-6.9964999999999993"/>
    <n v="14.9925"/>
  </r>
  <r>
    <n v="4704"/>
    <s v="CA-2013-166240"/>
    <n v="2013"/>
    <x v="890"/>
    <d v="2013-06-29T00:00:00"/>
    <n v="4"/>
    <s v="Standard Class"/>
    <s v="DH-13075"/>
    <x v="704"/>
    <x v="1"/>
    <s v="United States"/>
    <x v="12"/>
    <x v="5"/>
    <n v="77095"/>
    <x v="2"/>
    <s v="OFF-AP-10002082"/>
    <x v="1"/>
    <s v="Appliances"/>
    <s v="Holmes HEPA Air Purifier"/>
    <n v="8.711999999999998"/>
    <n v="2"/>
    <n v="0.8"/>
    <n v="-19.602000000000007"/>
    <n v="28.314000000000007"/>
  </r>
  <r>
    <n v="4705"/>
    <s v="CA-2013-158435"/>
    <n v="2013"/>
    <x v="624"/>
    <d v="2013-05-19T00:00:00"/>
    <n v="1"/>
    <s v="First Class"/>
    <s v="AG-10900"/>
    <x v="151"/>
    <x v="0"/>
    <s v="United States"/>
    <x v="416"/>
    <x v="29"/>
    <n v="6708"/>
    <x v="3"/>
    <s v="OFF-SU-10000381"/>
    <x v="1"/>
    <s v="Supplies"/>
    <s v="Acme Forged Steel Scissors with Black Enamel Handles"/>
    <n v="65.17"/>
    <n v="7"/>
    <n v="0"/>
    <n v="18.899299999999997"/>
    <n v="46.270700000000005"/>
  </r>
  <r>
    <n v="4706"/>
    <s v="CA-2013-158435"/>
    <n v="2013"/>
    <x v="624"/>
    <d v="2013-05-19T00:00:00"/>
    <n v="1"/>
    <s v="First Class"/>
    <s v="AG-10900"/>
    <x v="151"/>
    <x v="0"/>
    <s v="United States"/>
    <x v="416"/>
    <x v="29"/>
    <n v="6708"/>
    <x v="3"/>
    <s v="OFF-LA-10002475"/>
    <x v="1"/>
    <s v="Labels"/>
    <s v="Avery 519"/>
    <n v="14.62"/>
    <n v="2"/>
    <n v="0"/>
    <n v="6.8713999999999995"/>
    <n v="7.7485999999999997"/>
  </r>
  <r>
    <n v="4707"/>
    <s v="CA-2013-158435"/>
    <n v="2013"/>
    <x v="624"/>
    <d v="2013-05-19T00:00:00"/>
    <n v="1"/>
    <s v="First Class"/>
    <s v="AG-10900"/>
    <x v="151"/>
    <x v="0"/>
    <s v="United States"/>
    <x v="416"/>
    <x v="29"/>
    <n v="6708"/>
    <x v="3"/>
    <s v="FUR-FU-10003975"/>
    <x v="0"/>
    <s v="Furnishings"/>
    <s v="Eldon Advantage Chair Mats for Low to Medium Pile Carpets"/>
    <n v="173.24"/>
    <n v="4"/>
    <n v="0"/>
    <n v="17.323999999999984"/>
    <n v="155.91600000000003"/>
  </r>
  <r>
    <n v="4708"/>
    <s v="CA-2014-138149"/>
    <n v="2014"/>
    <x v="222"/>
    <d v="2014-07-01T00:00:00"/>
    <n v="1"/>
    <s v="First Class"/>
    <s v="WB-21850"/>
    <x v="576"/>
    <x v="0"/>
    <s v="United States"/>
    <x v="1"/>
    <x v="1"/>
    <n v="90049"/>
    <x v="1"/>
    <s v="OFF-BI-10003091"/>
    <x v="1"/>
    <s v="Binders"/>
    <s v="GBC DocuBind TL200 Manual Binding Machine"/>
    <n v="895.92"/>
    <n v="5"/>
    <n v="0.2"/>
    <n v="302.37299999999993"/>
    <n v="593.54700000000003"/>
  </r>
  <r>
    <n v="4709"/>
    <s v="CA-2014-138149"/>
    <n v="2014"/>
    <x v="222"/>
    <d v="2014-07-01T00:00:00"/>
    <n v="1"/>
    <s v="First Class"/>
    <s v="WB-21850"/>
    <x v="576"/>
    <x v="0"/>
    <s v="United States"/>
    <x v="1"/>
    <x v="1"/>
    <n v="90049"/>
    <x v="1"/>
    <s v="OFF-ST-10002974"/>
    <x v="1"/>
    <s v="Storage"/>
    <s v="Trav-L-File Heavy-Duty Shuttle II, Black"/>
    <n v="130.71"/>
    <n v="3"/>
    <n v="0"/>
    <n v="39.212999999999994"/>
    <n v="91.497000000000014"/>
  </r>
  <r>
    <n v="4710"/>
    <s v="CA-2014-138149"/>
    <n v="2014"/>
    <x v="222"/>
    <d v="2014-07-01T00:00:00"/>
    <n v="1"/>
    <s v="First Class"/>
    <s v="WB-21850"/>
    <x v="576"/>
    <x v="0"/>
    <s v="United States"/>
    <x v="1"/>
    <x v="1"/>
    <n v="90049"/>
    <x v="1"/>
    <s v="OFF-AR-10000255"/>
    <x v="1"/>
    <s v="Art"/>
    <s v="Newell 328"/>
    <n v="11.68"/>
    <n v="2"/>
    <n v="0"/>
    <n v="3.0367999999999995"/>
    <n v="8.6432000000000002"/>
  </r>
  <r>
    <n v="4711"/>
    <s v="CA-2014-138149"/>
    <n v="2014"/>
    <x v="222"/>
    <d v="2014-07-01T00:00:00"/>
    <n v="1"/>
    <s v="First Class"/>
    <s v="WB-21850"/>
    <x v="576"/>
    <x v="0"/>
    <s v="United States"/>
    <x v="1"/>
    <x v="1"/>
    <n v="90049"/>
    <x v="1"/>
    <s v="TEC-AC-10001284"/>
    <x v="2"/>
    <s v="Accessories"/>
    <s v="Enermax Briskie RF Wireless Keyboard and Mouse Combo"/>
    <n v="62.31"/>
    <n v="3"/>
    <n v="0"/>
    <n v="22.4316"/>
    <n v="39.878399999999999"/>
  </r>
  <r>
    <n v="4712"/>
    <s v="CA-2011-112403"/>
    <n v="2011"/>
    <x v="691"/>
    <d v="2011-03-31T00:00:00"/>
    <n v="0"/>
    <s v="Same Day"/>
    <s v="JO-15280"/>
    <x v="123"/>
    <x v="0"/>
    <s v="United States"/>
    <x v="10"/>
    <x v="9"/>
    <n v="19120"/>
    <x v="3"/>
    <s v="OFF-BI-10003529"/>
    <x v="1"/>
    <s v="Binders"/>
    <s v="Avery Round Ring Poly Binders"/>
    <n v="0.85200000000000009"/>
    <n v="1"/>
    <n v="0.7"/>
    <n v="-0.59639999999999982"/>
    <n v="1.4483999999999999"/>
  </r>
  <r>
    <n v="4713"/>
    <s v="CA-2011-108273"/>
    <n v="2011"/>
    <x v="757"/>
    <d v="2011-12-21T00:00:00"/>
    <n v="5"/>
    <s v="Standard Class"/>
    <s v="EJ-13720"/>
    <x v="719"/>
    <x v="0"/>
    <s v="United States"/>
    <x v="114"/>
    <x v="5"/>
    <n v="77340"/>
    <x v="2"/>
    <s v="OFF-PA-10000029"/>
    <x v="1"/>
    <s v="Paper"/>
    <s v="Xerox 224"/>
    <n v="36.288000000000011"/>
    <n v="7"/>
    <n v="0.2"/>
    <n v="12.700800000000001"/>
    <n v="23.58720000000001"/>
  </r>
  <r>
    <n v="4714"/>
    <s v="CA-2011-108273"/>
    <n v="2011"/>
    <x v="757"/>
    <d v="2011-12-21T00:00:00"/>
    <n v="5"/>
    <s v="Standard Class"/>
    <s v="EJ-13720"/>
    <x v="719"/>
    <x v="0"/>
    <s v="United States"/>
    <x v="114"/>
    <x v="5"/>
    <n v="77340"/>
    <x v="2"/>
    <s v="FUR-FU-10002116"/>
    <x v="0"/>
    <s v="Furnishings"/>
    <s v="Tenex Carpeted, Granite-Look or Clear Contemporary Contour Shape Chair Mats"/>
    <n v="56.567999999999998"/>
    <n v="2"/>
    <n v="0.6"/>
    <n v="-74.952600000000004"/>
    <n v="131.5206"/>
  </r>
  <r>
    <n v="4715"/>
    <s v="CA-2014-121643"/>
    <n v="2014"/>
    <x v="796"/>
    <d v="2014-05-21T00:00:00"/>
    <n v="2"/>
    <s v="First Class"/>
    <s v="AB-10105"/>
    <x v="455"/>
    <x v="0"/>
    <s v="United States"/>
    <x v="32"/>
    <x v="21"/>
    <n v="97206"/>
    <x v="1"/>
    <s v="TEC-PH-10002200"/>
    <x v="2"/>
    <s v="Phones"/>
    <s v="Aastra 6757i CT Wireless VoIP phone"/>
    <n v="344.70400000000001"/>
    <n v="2"/>
    <n v="0.2"/>
    <n v="38.779199999999989"/>
    <n v="305.9248"/>
  </r>
  <r>
    <n v="4716"/>
    <s v="US-2012-122910"/>
    <n v="2012"/>
    <x v="793"/>
    <d v="2012-05-16T00:00:00"/>
    <n v="4"/>
    <s v="Standard Class"/>
    <s v="LT-16765"/>
    <x v="398"/>
    <x v="0"/>
    <s v="United States"/>
    <x v="103"/>
    <x v="22"/>
    <n v="80027"/>
    <x v="1"/>
    <s v="TEC-PH-10000441"/>
    <x v="2"/>
    <s v="Phones"/>
    <s v="VTech DS6151"/>
    <n v="201.584"/>
    <n v="2"/>
    <n v="0.2"/>
    <n v="20.158400000000015"/>
    <n v="181.42559999999997"/>
  </r>
  <r>
    <n v="4717"/>
    <s v="CA-2014-143126"/>
    <n v="2014"/>
    <x v="734"/>
    <d v="2014-12-08T00:00:00"/>
    <n v="4"/>
    <s v="Second Class"/>
    <s v="CM-12655"/>
    <x v="475"/>
    <x v="2"/>
    <s v="United States"/>
    <x v="4"/>
    <x v="4"/>
    <n v="98115"/>
    <x v="1"/>
    <s v="FUR-TA-10002958"/>
    <x v="0"/>
    <s v="Tables"/>
    <s v="Bevis Oval Conference Table, Walnut"/>
    <n v="521.96"/>
    <n v="2"/>
    <n v="0"/>
    <n v="88.733199999999954"/>
    <n v="433.22680000000008"/>
  </r>
  <r>
    <n v="4718"/>
    <s v="CA-2012-129042"/>
    <n v="2012"/>
    <x v="295"/>
    <d v="2012-12-17T00:00:00"/>
    <n v="5"/>
    <s v="Standard Class"/>
    <s v="EM-13960"/>
    <x v="75"/>
    <x v="0"/>
    <s v="United States"/>
    <x v="248"/>
    <x v="39"/>
    <n v="21215"/>
    <x v="3"/>
    <s v="OFF-AR-10001662"/>
    <x v="1"/>
    <s v="Art"/>
    <s v="Rogers Handheld Barrel Pencil Sharpener"/>
    <n v="8.2200000000000006"/>
    <n v="3"/>
    <n v="0"/>
    <n v="2.2194000000000007"/>
    <n v="6.0006000000000004"/>
  </r>
  <r>
    <n v="4719"/>
    <s v="CA-2012-109736"/>
    <n v="2012"/>
    <x v="998"/>
    <d v="2012-10-11T00:00:00"/>
    <n v="1"/>
    <s v="First Class"/>
    <s v="DJ-13420"/>
    <x v="249"/>
    <x v="1"/>
    <s v="United States"/>
    <x v="8"/>
    <x v="1"/>
    <n v="94109"/>
    <x v="1"/>
    <s v="OFF-PA-10004101"/>
    <x v="1"/>
    <s v="Paper"/>
    <s v="Xerox 1894"/>
    <n v="45.36"/>
    <n v="7"/>
    <n v="0"/>
    <n v="21.772800000000004"/>
    <n v="23.587199999999996"/>
  </r>
  <r>
    <n v="4720"/>
    <s v="CA-2012-142601"/>
    <n v="2012"/>
    <x v="24"/>
    <d v="2012-04-20T00:00:00"/>
    <n v="2"/>
    <s v="Second Class"/>
    <s v="DE-13255"/>
    <x v="368"/>
    <x v="2"/>
    <s v="United States"/>
    <x v="1"/>
    <x v="1"/>
    <n v="90004"/>
    <x v="1"/>
    <s v="OFF-ST-10002756"/>
    <x v="1"/>
    <s v="Storage"/>
    <s v="Tennsco Stur-D-Stor Boltless Shelving, 5 Shelves, 24&quot; Deep, Sand"/>
    <n v="947.17000000000007"/>
    <n v="7"/>
    <n v="0"/>
    <n v="9.4717000000000837"/>
    <n v="937.69830000000002"/>
  </r>
  <r>
    <n v="4721"/>
    <s v="CA-2012-142601"/>
    <n v="2012"/>
    <x v="24"/>
    <d v="2012-04-20T00:00:00"/>
    <n v="2"/>
    <s v="Second Class"/>
    <s v="DE-13255"/>
    <x v="368"/>
    <x v="2"/>
    <s v="United States"/>
    <x v="1"/>
    <x v="1"/>
    <n v="90004"/>
    <x v="1"/>
    <s v="OFF-PA-10000483"/>
    <x v="1"/>
    <s v="Paper"/>
    <s v="Xerox 19"/>
    <n v="61.96"/>
    <n v="2"/>
    <n v="0"/>
    <n v="27.881999999999998"/>
    <n v="34.078000000000003"/>
  </r>
  <r>
    <n v="4722"/>
    <s v="CA-2011-106229"/>
    <n v="2011"/>
    <x v="159"/>
    <d v="2011-06-11T00:00:00"/>
    <n v="4"/>
    <s v="Second Class"/>
    <s v="NR-18550"/>
    <x v="749"/>
    <x v="0"/>
    <s v="United States"/>
    <x v="34"/>
    <x v="10"/>
    <n v="60505"/>
    <x v="2"/>
    <s v="FUR-TA-10002041"/>
    <x v="0"/>
    <s v="Tables"/>
    <s v="Bevis Round Conference Table Top, X-Base"/>
    <n v="268.935"/>
    <n v="3"/>
    <n v="0.5"/>
    <n v="-209.76929999999999"/>
    <n v="478.70429999999999"/>
  </r>
  <r>
    <n v="4723"/>
    <s v="US-2014-135230"/>
    <n v="2014"/>
    <x v="853"/>
    <d v="2014-09-08T00:00:00"/>
    <n v="6"/>
    <s v="Standard Class"/>
    <s v="CK-12325"/>
    <x v="278"/>
    <x v="2"/>
    <s v="United States"/>
    <x v="4"/>
    <x v="4"/>
    <n v="98103"/>
    <x v="1"/>
    <s v="OFF-AR-10001166"/>
    <x v="1"/>
    <s v="Art"/>
    <s v="Staples"/>
    <n v="7.58"/>
    <n v="1"/>
    <n v="0"/>
    <n v="2.9561999999999999"/>
    <n v="4.6238000000000001"/>
  </r>
  <r>
    <n v="4724"/>
    <s v="CA-2013-159653"/>
    <n v="2013"/>
    <x v="730"/>
    <d v="2013-05-23T00:00:00"/>
    <n v="0"/>
    <s v="Same Day"/>
    <s v="JF-15490"/>
    <x v="223"/>
    <x v="0"/>
    <s v="United States"/>
    <x v="417"/>
    <x v="32"/>
    <n v="30605"/>
    <x v="0"/>
    <s v="OFF-LA-10004345"/>
    <x v="1"/>
    <s v="Labels"/>
    <s v="Avery 493"/>
    <n v="14.73"/>
    <n v="3"/>
    <n v="0"/>
    <n v="7.2176999999999998"/>
    <n v="7.5123000000000006"/>
  </r>
  <r>
    <n v="4725"/>
    <s v="CA-2013-131968"/>
    <n v="2013"/>
    <x v="583"/>
    <d v="2013-11-16T00:00:00"/>
    <n v="4"/>
    <s v="Standard Class"/>
    <s v="LB-16795"/>
    <x v="697"/>
    <x v="2"/>
    <s v="United States"/>
    <x v="264"/>
    <x v="2"/>
    <n v="32712"/>
    <x v="0"/>
    <s v="OFF-BI-10002852"/>
    <x v="1"/>
    <s v="Binders"/>
    <s v="Ibico Standard Transparent Covers"/>
    <n v="9.8880000000000017"/>
    <n v="2"/>
    <n v="0.7"/>
    <n v="-6.921599999999998"/>
    <n v="16.8096"/>
  </r>
  <r>
    <n v="4726"/>
    <s v="CA-2013-131968"/>
    <n v="2013"/>
    <x v="583"/>
    <d v="2013-11-16T00:00:00"/>
    <n v="4"/>
    <s v="Standard Class"/>
    <s v="LB-16795"/>
    <x v="697"/>
    <x v="2"/>
    <s v="United States"/>
    <x v="264"/>
    <x v="2"/>
    <n v="32712"/>
    <x v="0"/>
    <s v="OFF-AP-10001058"/>
    <x v="1"/>
    <s v="Appliances"/>
    <s v="Sanyo 2.5 Cubic Foot Mid-Size Office Refrigerators"/>
    <n v="671.5440000000001"/>
    <n v="3"/>
    <n v="0.2"/>
    <n v="50.36579999999995"/>
    <n v="621.17820000000017"/>
  </r>
  <r>
    <n v="4727"/>
    <s v="CA-2011-119151"/>
    <n v="2011"/>
    <x v="641"/>
    <d v="2011-11-29T00:00:00"/>
    <n v="4"/>
    <s v="Second Class"/>
    <s v="MP-18175"/>
    <x v="486"/>
    <x v="2"/>
    <s v="United States"/>
    <x v="20"/>
    <x v="15"/>
    <n v="10009"/>
    <x v="3"/>
    <s v="OFF-ST-10003470"/>
    <x v="1"/>
    <s v="Storage"/>
    <s v="Tennsco Snap-Together Open Shelving Units, Starter Sets and Add-On Units"/>
    <n v="1117.92"/>
    <n v="4"/>
    <n v="0"/>
    <n v="55.895999999999958"/>
    <n v="1062.0240000000001"/>
  </r>
  <r>
    <n v="4728"/>
    <s v="CA-2011-119151"/>
    <n v="2011"/>
    <x v="641"/>
    <d v="2011-11-29T00:00:00"/>
    <n v="4"/>
    <s v="Second Class"/>
    <s v="MP-18175"/>
    <x v="486"/>
    <x v="2"/>
    <s v="United States"/>
    <x v="20"/>
    <x v="15"/>
    <n v="10009"/>
    <x v="3"/>
    <s v="FUR-BO-10003159"/>
    <x v="0"/>
    <s v="Bookcases"/>
    <s v="Sauder Camden County Collection Libraries, Planked Cherry Finish"/>
    <n v="275.952"/>
    <n v="3"/>
    <n v="0.2"/>
    <n v="-37.943400000000025"/>
    <n v="313.8954"/>
  </r>
  <r>
    <n v="4729"/>
    <s v="CA-2011-123323"/>
    <n v="2011"/>
    <x v="845"/>
    <d v="2011-11-12T00:00:00"/>
    <n v="5"/>
    <s v="Standard Class"/>
    <s v="LH-16900"/>
    <x v="23"/>
    <x v="0"/>
    <s v="United States"/>
    <x v="8"/>
    <x v="1"/>
    <n v="94110"/>
    <x v="1"/>
    <s v="OFF-BI-10003684"/>
    <x v="1"/>
    <s v="Binders"/>
    <s v="Wilson Jones Legal Size Ring Binders"/>
    <n v="123.14399999999999"/>
    <n v="7"/>
    <n v="0.2"/>
    <n v="46.178999999999988"/>
    <n v="76.965000000000003"/>
  </r>
  <r>
    <n v="4730"/>
    <s v="CA-2013-124681"/>
    <n v="2013"/>
    <x v="427"/>
    <d v="2013-07-24T00:00:00"/>
    <n v="5"/>
    <s v="Second Class"/>
    <s v="SV-20935"/>
    <x v="603"/>
    <x v="0"/>
    <s v="United States"/>
    <x v="61"/>
    <x v="5"/>
    <n v="75217"/>
    <x v="2"/>
    <s v="TEC-AC-10000487"/>
    <x v="2"/>
    <s v="Accessories"/>
    <s v="SanDisk Cruzer 4 GB USB Flash Drive"/>
    <n v="15.576000000000001"/>
    <n v="3"/>
    <n v="0.2"/>
    <n v="3.3098999999999998"/>
    <n v="12.266100000000002"/>
  </r>
  <r>
    <n v="4731"/>
    <s v="US-2012-103996"/>
    <n v="2012"/>
    <x v="368"/>
    <d v="2012-03-31T00:00:00"/>
    <n v="2"/>
    <s v="Second Class"/>
    <s v="RB-19435"/>
    <x v="579"/>
    <x v="0"/>
    <s v="United States"/>
    <x v="70"/>
    <x v="1"/>
    <n v="92105"/>
    <x v="1"/>
    <s v="OFF-PA-10001736"/>
    <x v="1"/>
    <s v="Paper"/>
    <s v="Xerox 1880"/>
    <n v="212.64"/>
    <n v="6"/>
    <n v="0"/>
    <n v="99.940799999999982"/>
    <n v="112.6992"/>
  </r>
  <r>
    <n v="4732"/>
    <s v="US-2012-103996"/>
    <n v="2012"/>
    <x v="368"/>
    <d v="2012-03-31T00:00:00"/>
    <n v="2"/>
    <s v="Second Class"/>
    <s v="RB-19435"/>
    <x v="579"/>
    <x v="0"/>
    <s v="United States"/>
    <x v="70"/>
    <x v="1"/>
    <n v="92105"/>
    <x v="1"/>
    <s v="OFF-PA-10001609"/>
    <x v="1"/>
    <s v="Paper"/>
    <s v="Tops Wirebound Message Log Books"/>
    <n v="9.870000000000001"/>
    <n v="3"/>
    <n v="0"/>
    <n v="4.5401999999999996"/>
    <n v="5.3298000000000014"/>
  </r>
  <r>
    <n v="4733"/>
    <s v="US-2012-103996"/>
    <n v="2012"/>
    <x v="368"/>
    <d v="2012-03-31T00:00:00"/>
    <n v="2"/>
    <s v="Second Class"/>
    <s v="RB-19435"/>
    <x v="579"/>
    <x v="0"/>
    <s v="United States"/>
    <x v="70"/>
    <x v="1"/>
    <n v="92105"/>
    <x v="1"/>
    <s v="TEC-AC-10003116"/>
    <x v="2"/>
    <s v="Accessories"/>
    <s v="Memorex Froggy Flash Drive 8 GB"/>
    <n v="53.25"/>
    <n v="3"/>
    <n v="0"/>
    <n v="20.767499999999998"/>
    <n v="32.482500000000002"/>
  </r>
  <r>
    <n v="4734"/>
    <s v="US-2012-103996"/>
    <n v="2012"/>
    <x v="368"/>
    <d v="2012-03-31T00:00:00"/>
    <n v="2"/>
    <s v="Second Class"/>
    <s v="RB-19435"/>
    <x v="579"/>
    <x v="0"/>
    <s v="United States"/>
    <x v="70"/>
    <x v="1"/>
    <n v="92105"/>
    <x v="1"/>
    <s v="FUR-FU-10004586"/>
    <x v="0"/>
    <s v="Furnishings"/>
    <s v="G.E. Longer-Life Indoor Recessed Floodlight Bulbs"/>
    <n v="19.919999999999998"/>
    <n v="3"/>
    <n v="0"/>
    <n v="9.5615999999999985"/>
    <n v="10.3584"/>
  </r>
  <r>
    <n v="4735"/>
    <s v="CA-2013-120530"/>
    <n v="2013"/>
    <x v="281"/>
    <d v="2013-04-13T00:00:00"/>
    <n v="5"/>
    <s v="Standard Class"/>
    <s v="Dl-13600"/>
    <x v="114"/>
    <x v="1"/>
    <s v="United States"/>
    <x v="20"/>
    <x v="15"/>
    <n v="10035"/>
    <x v="3"/>
    <s v="FUR-CH-10000454"/>
    <x v="0"/>
    <s v="Chairs"/>
    <s v="Hon Deluxe Fabric Upholstered Stacking Chairs, Rounded Back"/>
    <n v="658.74599999999998"/>
    <n v="3"/>
    <n v="0.1"/>
    <n v="146.38799999999998"/>
    <n v="512.35799999999995"/>
  </r>
  <r>
    <n v="4736"/>
    <s v="CA-2012-155054"/>
    <n v="2012"/>
    <x v="385"/>
    <d v="2012-06-19T00:00:00"/>
    <n v="6"/>
    <s v="Standard Class"/>
    <s v="PS-19045"/>
    <x v="390"/>
    <x v="2"/>
    <s v="United States"/>
    <x v="412"/>
    <x v="43"/>
    <n v="4240"/>
    <x v="3"/>
    <s v="OFF-BI-10004970"/>
    <x v="1"/>
    <s v="Binders"/>
    <s v="ACCOHIDE 3-Ring Binder, Blue, 1&quot;"/>
    <n v="8.26"/>
    <n v="2"/>
    <n v="0"/>
    <n v="3.8822000000000001"/>
    <n v="4.3777999999999997"/>
  </r>
  <r>
    <n v="4737"/>
    <s v="CA-2012-155054"/>
    <n v="2012"/>
    <x v="385"/>
    <d v="2012-06-19T00:00:00"/>
    <n v="6"/>
    <s v="Standard Class"/>
    <s v="PS-19045"/>
    <x v="390"/>
    <x v="2"/>
    <s v="United States"/>
    <x v="412"/>
    <x v="43"/>
    <n v="4240"/>
    <x v="3"/>
    <s v="OFF-BI-10002824"/>
    <x v="1"/>
    <s v="Binders"/>
    <s v="Recycled Easel Ring Binders"/>
    <n v="29.84"/>
    <n v="2"/>
    <n v="0"/>
    <n v="13.427999999999997"/>
    <n v="16.412000000000003"/>
  </r>
  <r>
    <n v="4738"/>
    <s v="CA-2012-155054"/>
    <n v="2012"/>
    <x v="385"/>
    <d v="2012-06-19T00:00:00"/>
    <n v="6"/>
    <s v="Standard Class"/>
    <s v="PS-19045"/>
    <x v="390"/>
    <x v="2"/>
    <s v="United States"/>
    <x v="412"/>
    <x v="43"/>
    <n v="4240"/>
    <x v="3"/>
    <s v="TEC-AC-10003657"/>
    <x v="2"/>
    <s v="Accessories"/>
    <s v="Lenovo 17-Key USB Numeric Keypad"/>
    <n v="67.98"/>
    <n v="2"/>
    <n v="0"/>
    <n v="14.955599999999997"/>
    <n v="53.024400000000007"/>
  </r>
  <r>
    <n v="4739"/>
    <s v="CA-2012-105725"/>
    <n v="2012"/>
    <x v="954"/>
    <d v="2012-02-24T00:00:00"/>
    <n v="6"/>
    <s v="Standard Class"/>
    <s v="GT-14755"/>
    <x v="150"/>
    <x v="0"/>
    <s v="United States"/>
    <x v="85"/>
    <x v="1"/>
    <n v="90805"/>
    <x v="1"/>
    <s v="OFF-LA-10003510"/>
    <x v="1"/>
    <s v="Labels"/>
    <s v="Avery 4027 File Folder Labels for Dot Matrix Printers, 5000 Labels per Box, White"/>
    <n v="61.06"/>
    <n v="2"/>
    <n v="0"/>
    <n v="28.087600000000002"/>
    <n v="32.9724"/>
  </r>
  <r>
    <n v="4740"/>
    <s v="CA-2012-105725"/>
    <n v="2012"/>
    <x v="954"/>
    <d v="2012-02-24T00:00:00"/>
    <n v="6"/>
    <s v="Standard Class"/>
    <s v="GT-14755"/>
    <x v="150"/>
    <x v="0"/>
    <s v="United States"/>
    <x v="85"/>
    <x v="1"/>
    <n v="90805"/>
    <x v="1"/>
    <s v="FUR-TA-10001676"/>
    <x v="0"/>
    <s v="Tables"/>
    <s v="Hon 61000 Series Interactive Training Tables"/>
    <n v="35.544000000000004"/>
    <n v="1"/>
    <n v="0.2"/>
    <n v="-0.88860000000000205"/>
    <n v="36.432600000000008"/>
  </r>
  <r>
    <n v="4741"/>
    <s v="CA-2014-164364"/>
    <n v="2014"/>
    <x v="105"/>
    <d v="2014-11-17T00:00:00"/>
    <n v="4"/>
    <s v="Standard Class"/>
    <s v="CS-12355"/>
    <x v="394"/>
    <x v="0"/>
    <s v="United States"/>
    <x v="4"/>
    <x v="4"/>
    <n v="98115"/>
    <x v="1"/>
    <s v="OFF-LA-10004853"/>
    <x v="1"/>
    <s v="Labels"/>
    <s v="Avery 483"/>
    <n v="9.9600000000000009"/>
    <n v="2"/>
    <n v="0"/>
    <n v="4.5815999999999999"/>
    <n v="5.378400000000001"/>
  </r>
  <r>
    <n v="4742"/>
    <s v="CA-2014-164364"/>
    <n v="2014"/>
    <x v="105"/>
    <d v="2014-11-17T00:00:00"/>
    <n v="4"/>
    <s v="Standard Class"/>
    <s v="CS-12355"/>
    <x v="394"/>
    <x v="0"/>
    <s v="United States"/>
    <x v="4"/>
    <x v="4"/>
    <n v="98115"/>
    <x v="1"/>
    <s v="OFF-AR-10000315"/>
    <x v="1"/>
    <s v="Art"/>
    <s v="Dixon Ticonderoga Maple Cedar Pencil, #2"/>
    <n v="9.2099999999999991"/>
    <n v="3"/>
    <n v="0"/>
    <n v="2.3025000000000002"/>
    <n v="6.9074999999999989"/>
  </r>
  <r>
    <n v="4743"/>
    <s v="CA-2014-164364"/>
    <n v="2014"/>
    <x v="105"/>
    <d v="2014-11-17T00:00:00"/>
    <n v="4"/>
    <s v="Standard Class"/>
    <s v="CS-12355"/>
    <x v="394"/>
    <x v="0"/>
    <s v="United States"/>
    <x v="4"/>
    <x v="4"/>
    <n v="98115"/>
    <x v="1"/>
    <s v="OFF-SU-10000381"/>
    <x v="1"/>
    <s v="Supplies"/>
    <s v="Acme Forged Steel Scissors with Black Enamel Handles"/>
    <n v="27.93"/>
    <n v="3"/>
    <n v="0"/>
    <n v="8.0996999999999986"/>
    <n v="19.830300000000001"/>
  </r>
  <r>
    <n v="4744"/>
    <s v="CA-2014-168123"/>
    <n v="2014"/>
    <x v="916"/>
    <d v="2014-03-06T00:00:00"/>
    <n v="0"/>
    <s v="Same Day"/>
    <s v="JD-16060"/>
    <x v="148"/>
    <x v="0"/>
    <s v="United States"/>
    <x v="30"/>
    <x v="11"/>
    <n v="55901"/>
    <x v="2"/>
    <s v="OFF-FA-10002763"/>
    <x v="1"/>
    <s v="Fasteners"/>
    <s v="Advantus Map Pennant Flags and Round Head Tacks"/>
    <n v="7.9"/>
    <n v="2"/>
    <n v="0"/>
    <n v="2.5279999999999996"/>
    <n v="5.3720000000000008"/>
  </r>
  <r>
    <n v="4745"/>
    <s v="CA-2014-168123"/>
    <n v="2014"/>
    <x v="916"/>
    <d v="2014-03-06T00:00:00"/>
    <n v="0"/>
    <s v="Same Day"/>
    <s v="JD-16060"/>
    <x v="148"/>
    <x v="0"/>
    <s v="United States"/>
    <x v="30"/>
    <x v="11"/>
    <n v="55901"/>
    <x v="2"/>
    <s v="OFF-ST-10000877"/>
    <x v="1"/>
    <s v="Storage"/>
    <s v="Recycled Steel Personal File for Standard File Folders"/>
    <n v="221.16"/>
    <n v="4"/>
    <n v="0"/>
    <n v="57.501599999999996"/>
    <n v="163.6584"/>
  </r>
  <r>
    <n v="4746"/>
    <s v="CA-2014-168123"/>
    <n v="2014"/>
    <x v="916"/>
    <d v="2014-03-06T00:00:00"/>
    <n v="0"/>
    <s v="Same Day"/>
    <s v="JD-16060"/>
    <x v="148"/>
    <x v="0"/>
    <s v="United States"/>
    <x v="30"/>
    <x v="11"/>
    <n v="55901"/>
    <x v="2"/>
    <s v="OFF-BI-10001071"/>
    <x v="1"/>
    <s v="Binders"/>
    <s v="GBC ProClick Punch Binding System"/>
    <n v="127.96"/>
    <n v="2"/>
    <n v="0"/>
    <n v="62.700400000000002"/>
    <n v="65.259599999999992"/>
  </r>
  <r>
    <n v="4747"/>
    <s v="CA-2014-168123"/>
    <n v="2014"/>
    <x v="916"/>
    <d v="2014-03-06T00:00:00"/>
    <n v="0"/>
    <s v="Same Day"/>
    <s v="JD-16060"/>
    <x v="148"/>
    <x v="0"/>
    <s v="United States"/>
    <x v="30"/>
    <x v="11"/>
    <n v="55901"/>
    <x v="2"/>
    <s v="OFF-BI-10001097"/>
    <x v="1"/>
    <s v="Binders"/>
    <s v="Avery Hole Reinforcements"/>
    <n v="18.690000000000001"/>
    <n v="3"/>
    <n v="0"/>
    <n v="9.158100000000001"/>
    <n v="9.5319000000000003"/>
  </r>
  <r>
    <n v="4748"/>
    <s v="CA-2013-120005"/>
    <n v="2013"/>
    <x v="840"/>
    <d v="2013-03-04T00:00:00"/>
    <n v="0"/>
    <s v="Same Day"/>
    <s v="TS-21160"/>
    <x v="378"/>
    <x v="1"/>
    <s v="United States"/>
    <x v="8"/>
    <x v="1"/>
    <n v="94110"/>
    <x v="1"/>
    <s v="OFF-SU-10004782"/>
    <x v="1"/>
    <s v="Supplies"/>
    <s v="Elite 5&quot; Scissors"/>
    <n v="25.349999999999998"/>
    <n v="3"/>
    <n v="0"/>
    <n v="7.6049999999999978"/>
    <n v="17.745000000000001"/>
  </r>
  <r>
    <n v="4749"/>
    <s v="CA-2013-120005"/>
    <n v="2013"/>
    <x v="840"/>
    <d v="2013-03-04T00:00:00"/>
    <n v="0"/>
    <s v="Same Day"/>
    <s v="TS-21160"/>
    <x v="378"/>
    <x v="1"/>
    <s v="United States"/>
    <x v="8"/>
    <x v="1"/>
    <n v="94110"/>
    <x v="1"/>
    <s v="FUR-FU-10000672"/>
    <x v="0"/>
    <s v="Furnishings"/>
    <s v="Executive Impressions 10&quot; Spectator Wall Clock"/>
    <n v="35.28"/>
    <n v="3"/>
    <n v="0"/>
    <n v="11.995199999999997"/>
    <n v="23.284800000000004"/>
  </r>
  <r>
    <n v="4750"/>
    <s v="CA-2013-123526"/>
    <n v="2013"/>
    <x v="435"/>
    <d v="2013-12-26T00:00:00"/>
    <n v="1"/>
    <s v="First Class"/>
    <s v="BV-11245"/>
    <x v="296"/>
    <x v="1"/>
    <s v="United States"/>
    <x v="4"/>
    <x v="4"/>
    <n v="98103"/>
    <x v="1"/>
    <s v="OFF-PA-10002986"/>
    <x v="1"/>
    <s v="Paper"/>
    <s v="Xerox 1898"/>
    <n v="33.4"/>
    <n v="5"/>
    <n v="0"/>
    <n v="16.032"/>
    <n v="17.367999999999999"/>
  </r>
  <r>
    <n v="4751"/>
    <s v="CA-2013-127649"/>
    <n v="2013"/>
    <x v="877"/>
    <d v="2013-10-10T00:00:00"/>
    <n v="2"/>
    <s v="First Class"/>
    <s v="DL-13495"/>
    <x v="393"/>
    <x v="1"/>
    <s v="United States"/>
    <x v="258"/>
    <x v="4"/>
    <n v="99207"/>
    <x v="1"/>
    <s v="TEC-MA-10001972"/>
    <x v="2"/>
    <s v="Machines"/>
    <s v="Okidata C331dn Printer"/>
    <n v="837.59999999999991"/>
    <n v="3"/>
    <n v="0.2"/>
    <n v="62.82000000000005"/>
    <n v="774.77999999999986"/>
  </r>
  <r>
    <n v="4752"/>
    <s v="CA-2013-159989"/>
    <n v="2013"/>
    <x v="10"/>
    <d v="2013-12-14T00:00:00"/>
    <n v="4"/>
    <s v="Standard Class"/>
    <s v="EB-13870"/>
    <x v="12"/>
    <x v="0"/>
    <s v="United States"/>
    <x v="47"/>
    <x v="18"/>
    <n v="37064"/>
    <x v="0"/>
    <s v="TEC-PH-10000169"/>
    <x v="2"/>
    <s v="Phones"/>
    <s v="ARKON Windshield Dashboard Air Vent Car Mount Holder"/>
    <n v="40.68"/>
    <n v="3"/>
    <n v="0.2"/>
    <n v="-9.153000000000004"/>
    <n v="49.833000000000006"/>
  </r>
  <r>
    <n v="4753"/>
    <s v="CA-2014-103499"/>
    <n v="2014"/>
    <x v="225"/>
    <d v="2014-11-25T00:00:00"/>
    <n v="4"/>
    <s v="Standard Class"/>
    <s v="ES-14020"/>
    <x v="301"/>
    <x v="0"/>
    <s v="United States"/>
    <x v="25"/>
    <x v="18"/>
    <n v="38301"/>
    <x v="0"/>
    <s v="FUR-CH-10001482"/>
    <x v="0"/>
    <s v="Chairs"/>
    <s v="Office Star - Mesh Screen back chair with Vinyl seat"/>
    <n v="209.56799999999998"/>
    <n v="2"/>
    <n v="0.2"/>
    <n v="-23.576400000000007"/>
    <n v="233.14439999999999"/>
  </r>
  <r>
    <n v="4754"/>
    <s v="US-2012-167220"/>
    <n v="2012"/>
    <x v="295"/>
    <d v="2012-12-16T00:00:00"/>
    <n v="4"/>
    <s v="Standard Class"/>
    <s v="JB-15925"/>
    <x v="102"/>
    <x v="0"/>
    <s v="United States"/>
    <x v="89"/>
    <x v="5"/>
    <n v="78745"/>
    <x v="2"/>
    <s v="TEC-AC-10002018"/>
    <x v="2"/>
    <s v="Accessories"/>
    <s v="AmazonBasics 3-Button USB Wired Mouse"/>
    <n v="22.368000000000002"/>
    <n v="4"/>
    <n v="0.2"/>
    <n v="6.4308000000000014"/>
    <n v="15.937200000000001"/>
  </r>
  <r>
    <n v="4755"/>
    <s v="CA-2014-126354"/>
    <n v="2014"/>
    <x v="447"/>
    <d v="2014-02-09T00:00:00"/>
    <n v="5"/>
    <s v="Standard Class"/>
    <s v="SC-20380"/>
    <x v="618"/>
    <x v="0"/>
    <s v="United States"/>
    <x v="95"/>
    <x v="2"/>
    <n v="33024"/>
    <x v="0"/>
    <s v="OFF-BI-10000301"/>
    <x v="1"/>
    <s v="Binders"/>
    <s v="GBC Instant Report Kit"/>
    <n v="3.8820000000000006"/>
    <n v="2"/>
    <n v="0.7"/>
    <n v="-2.5880000000000001"/>
    <n v="6.4700000000000006"/>
  </r>
  <r>
    <n v="4756"/>
    <s v="CA-2014-126354"/>
    <n v="2014"/>
    <x v="447"/>
    <d v="2014-02-09T00:00:00"/>
    <n v="5"/>
    <s v="Standard Class"/>
    <s v="SC-20380"/>
    <x v="618"/>
    <x v="0"/>
    <s v="United States"/>
    <x v="95"/>
    <x v="2"/>
    <n v="33024"/>
    <x v="0"/>
    <s v="OFF-PA-10004381"/>
    <x v="1"/>
    <s v="Paper"/>
    <s v="14-7/8 x 11 Blue Bar Computer Printout Paper"/>
    <n v="115.29600000000001"/>
    <n v="3"/>
    <n v="0.2"/>
    <n v="40.353599999999986"/>
    <n v="74.942400000000021"/>
  </r>
  <r>
    <n v="4757"/>
    <s v="CA-2014-169817"/>
    <n v="2014"/>
    <x v="296"/>
    <d v="2014-09-26T00:00:00"/>
    <n v="4"/>
    <s v="Standard Class"/>
    <s v="EB-13870"/>
    <x v="12"/>
    <x v="0"/>
    <s v="United States"/>
    <x v="10"/>
    <x v="9"/>
    <n v="19143"/>
    <x v="3"/>
    <s v="OFF-BI-10004141"/>
    <x v="1"/>
    <s v="Binders"/>
    <s v="Insertable Tab Indexes For Data Binders"/>
    <n v="1.9080000000000004"/>
    <n v="2"/>
    <n v="0.7"/>
    <n v="-1.5264000000000002"/>
    <n v="3.4344000000000006"/>
  </r>
  <r>
    <n v="4758"/>
    <s v="US-2014-144582"/>
    <n v="2014"/>
    <x v="504"/>
    <d v="2014-05-06T00:00:00"/>
    <n v="5"/>
    <s v="Standard Class"/>
    <s v="TC-21475"/>
    <x v="679"/>
    <x v="2"/>
    <s v="United States"/>
    <x v="414"/>
    <x v="10"/>
    <n v="61832"/>
    <x v="2"/>
    <s v="OFF-BI-10001575"/>
    <x v="1"/>
    <s v="Binders"/>
    <s v="GBC Linen Binding Covers"/>
    <n v="43.371999999999993"/>
    <n v="7"/>
    <n v="0.8"/>
    <n v="-69.395200000000031"/>
    <n v="112.76720000000003"/>
  </r>
  <r>
    <n v="4759"/>
    <s v="CA-2011-121573"/>
    <n v="2011"/>
    <x v="935"/>
    <d v="2011-11-07T00:00:00"/>
    <n v="4"/>
    <s v="Standard Class"/>
    <s v="SG-20605"/>
    <x v="611"/>
    <x v="0"/>
    <s v="United States"/>
    <x v="20"/>
    <x v="15"/>
    <n v="10009"/>
    <x v="3"/>
    <s v="TEC-PH-10000984"/>
    <x v="2"/>
    <s v="Phones"/>
    <s v="Panasonic KX-TG9471B"/>
    <n v="783.96"/>
    <n v="4"/>
    <n v="0"/>
    <n v="219.50880000000006"/>
    <n v="564.45119999999997"/>
  </r>
  <r>
    <n v="4760"/>
    <s v="CA-2011-121573"/>
    <n v="2011"/>
    <x v="935"/>
    <d v="2011-11-07T00:00:00"/>
    <n v="4"/>
    <s v="Standard Class"/>
    <s v="SG-20605"/>
    <x v="611"/>
    <x v="0"/>
    <s v="United States"/>
    <x v="20"/>
    <x v="15"/>
    <n v="10009"/>
    <x v="3"/>
    <s v="OFF-BI-10000666"/>
    <x v="1"/>
    <s v="Binders"/>
    <s v="Surelock Post Binders"/>
    <n v="48.896000000000001"/>
    <n v="2"/>
    <n v="0.2"/>
    <n v="18.335999999999999"/>
    <n v="30.560000000000002"/>
  </r>
  <r>
    <n v="4761"/>
    <s v="CA-2011-121573"/>
    <n v="2011"/>
    <x v="935"/>
    <d v="2011-11-07T00:00:00"/>
    <n v="4"/>
    <s v="Standard Class"/>
    <s v="SG-20605"/>
    <x v="611"/>
    <x v="0"/>
    <s v="United States"/>
    <x v="20"/>
    <x v="15"/>
    <n v="10009"/>
    <x v="3"/>
    <s v="OFF-BI-10003712"/>
    <x v="1"/>
    <s v="Binders"/>
    <s v="Acco Pressboard Covers with Storage Hooks, 14 7/8&quot; x 11&quot;, Light Blue"/>
    <n v="7.8560000000000008"/>
    <n v="2"/>
    <n v="0.2"/>
    <n v="2.8477999999999994"/>
    <n v="5.0082000000000013"/>
  </r>
  <r>
    <n v="4762"/>
    <s v="CA-2013-117660"/>
    <n v="2013"/>
    <x v="945"/>
    <d v="2014-01-05T00:00:00"/>
    <n v="5"/>
    <s v="Standard Class"/>
    <s v="BM-11785"/>
    <x v="298"/>
    <x v="0"/>
    <s v="United States"/>
    <x v="38"/>
    <x v="24"/>
    <n v="43229"/>
    <x v="3"/>
    <s v="OFF-LA-10003720"/>
    <x v="1"/>
    <s v="Labels"/>
    <s v="Avery 487"/>
    <n v="5.9039999999999999"/>
    <n v="2"/>
    <n v="0.2"/>
    <n v="1.9925999999999999"/>
    <n v="3.9114"/>
  </r>
  <r>
    <n v="4763"/>
    <s v="CA-2013-117660"/>
    <n v="2013"/>
    <x v="945"/>
    <d v="2014-01-05T00:00:00"/>
    <n v="5"/>
    <s v="Standard Class"/>
    <s v="BM-11785"/>
    <x v="298"/>
    <x v="0"/>
    <s v="United States"/>
    <x v="38"/>
    <x v="24"/>
    <n v="43229"/>
    <x v="3"/>
    <s v="OFF-SU-10001664"/>
    <x v="1"/>
    <s v="Supplies"/>
    <s v="Acme Office Executive Series Stainless Steel Trimmers"/>
    <n v="13.712000000000002"/>
    <n v="2"/>
    <n v="0.2"/>
    <n v="1.0284"/>
    <n v="12.683600000000002"/>
  </r>
  <r>
    <n v="4764"/>
    <s v="CA-2011-112851"/>
    <n v="2011"/>
    <x v="328"/>
    <d v="2011-09-21T00:00:00"/>
    <n v="4"/>
    <s v="Standard Class"/>
    <s v="NR-18550"/>
    <x v="749"/>
    <x v="0"/>
    <s v="United States"/>
    <x v="374"/>
    <x v="1"/>
    <n v="91911"/>
    <x v="1"/>
    <s v="OFF-EN-10001453"/>
    <x v="1"/>
    <s v="Envelopes"/>
    <s v="Tyvek Interoffice Envelopes, 9 1/2&quot; x 12 1/2&quot;, 100/Box"/>
    <n v="182.94"/>
    <n v="3"/>
    <n v="0"/>
    <n v="85.981799999999993"/>
    <n v="96.958200000000005"/>
  </r>
  <r>
    <n v="4765"/>
    <s v="CA-2014-123701"/>
    <n v="2014"/>
    <x v="221"/>
    <d v="2014-11-28T00:00:00"/>
    <n v="3"/>
    <s v="First Class"/>
    <s v="PG-18820"/>
    <x v="310"/>
    <x v="0"/>
    <s v="United States"/>
    <x v="8"/>
    <x v="1"/>
    <n v="94110"/>
    <x v="1"/>
    <s v="OFF-AR-10001860"/>
    <x v="1"/>
    <s v="Art"/>
    <s v="BIC Liqua Brite Liner"/>
    <n v="27.76"/>
    <n v="4"/>
    <n v="0"/>
    <n v="9.9936000000000007"/>
    <n v="17.766400000000001"/>
  </r>
  <r>
    <n v="4766"/>
    <s v="CA-2012-118227"/>
    <n v="2012"/>
    <x v="999"/>
    <d v="2012-04-28T00:00:00"/>
    <n v="4"/>
    <s v="Standard Class"/>
    <s v="DB-13270"/>
    <x v="489"/>
    <x v="2"/>
    <s v="United States"/>
    <x v="20"/>
    <x v="15"/>
    <n v="10009"/>
    <x v="3"/>
    <s v="OFF-AR-10001044"/>
    <x v="1"/>
    <s v="Art"/>
    <s v="BOSTON Ranger #55 Pencil Sharpener, Black"/>
    <n v="25.99"/>
    <n v="1"/>
    <n v="0"/>
    <n v="7.5370999999999988"/>
    <n v="18.4529"/>
  </r>
  <r>
    <n v="4767"/>
    <s v="CA-2012-123155"/>
    <n v="2012"/>
    <x v="1000"/>
    <d v="2012-03-12T00:00:00"/>
    <n v="3"/>
    <s v="First Class"/>
    <s v="NS-18640"/>
    <x v="374"/>
    <x v="1"/>
    <s v="United States"/>
    <x v="52"/>
    <x v="5"/>
    <n v="78207"/>
    <x v="2"/>
    <s v="TEC-AC-10002473"/>
    <x v="2"/>
    <s v="Accessories"/>
    <s v="Maxell 4.7GB DVD-R"/>
    <n v="113.52000000000001"/>
    <n v="5"/>
    <n v="0.2"/>
    <n v="29.798999999999999"/>
    <n v="83.721000000000004"/>
  </r>
  <r>
    <n v="4768"/>
    <s v="CA-2012-123155"/>
    <n v="2012"/>
    <x v="1000"/>
    <d v="2012-03-12T00:00:00"/>
    <n v="3"/>
    <s v="First Class"/>
    <s v="NS-18640"/>
    <x v="374"/>
    <x v="1"/>
    <s v="United States"/>
    <x v="52"/>
    <x v="5"/>
    <n v="78207"/>
    <x v="2"/>
    <s v="TEC-PH-10001809"/>
    <x v="2"/>
    <s v="Phones"/>
    <s v="Panasonic KX T7736-B Digital phone"/>
    <n v="359.88"/>
    <n v="3"/>
    <n v="0.2"/>
    <n v="22.492499999999993"/>
    <n v="337.38749999999999"/>
  </r>
  <r>
    <n v="4769"/>
    <s v="CA-2014-158883"/>
    <n v="2014"/>
    <x v="455"/>
    <d v="2014-06-04T00:00:00"/>
    <n v="1"/>
    <s v="Same Day"/>
    <s v="CS-11860"/>
    <x v="750"/>
    <x v="0"/>
    <s v="United States"/>
    <x v="108"/>
    <x v="3"/>
    <n v="28540"/>
    <x v="0"/>
    <s v="OFF-PA-10004733"/>
    <x v="1"/>
    <s v="Paper"/>
    <s v="Things To Do Today Spiral Book"/>
    <n v="25.344000000000001"/>
    <n v="4"/>
    <n v="0.2"/>
    <n v="9.1871999999999989"/>
    <n v="16.156800000000004"/>
  </r>
  <r>
    <n v="4770"/>
    <s v="US-2013-114888"/>
    <n v="2013"/>
    <x v="251"/>
    <d v="2013-09-25T00:00:00"/>
    <n v="5"/>
    <s v="Second Class"/>
    <s v="CC-12430"/>
    <x v="254"/>
    <x v="2"/>
    <s v="United States"/>
    <x v="8"/>
    <x v="1"/>
    <n v="94109"/>
    <x v="1"/>
    <s v="OFF-BI-10003355"/>
    <x v="1"/>
    <s v="Binders"/>
    <s v="Cardinal Holdit Business Card Pockets"/>
    <n v="11.952000000000002"/>
    <n v="3"/>
    <n v="0.2"/>
    <n v="4.1832000000000003"/>
    <n v="7.7688000000000015"/>
  </r>
  <r>
    <n v="4771"/>
    <s v="US-2013-114888"/>
    <n v="2013"/>
    <x v="251"/>
    <d v="2013-09-25T00:00:00"/>
    <n v="5"/>
    <s v="Second Class"/>
    <s v="CC-12430"/>
    <x v="254"/>
    <x v="2"/>
    <s v="United States"/>
    <x v="8"/>
    <x v="1"/>
    <n v="94109"/>
    <x v="1"/>
    <s v="OFF-SU-10001212"/>
    <x v="1"/>
    <s v="Supplies"/>
    <s v="Kleencut Forged Office Shears by Acme United Corporation"/>
    <n v="6.24"/>
    <n v="3"/>
    <n v="0"/>
    <n v="1.8719999999999997"/>
    <n v="4.3680000000000003"/>
  </r>
  <r>
    <n v="4772"/>
    <s v="US-2011-167262"/>
    <n v="2011"/>
    <x v="656"/>
    <d v="2011-11-03T00:00:00"/>
    <n v="3"/>
    <s v="Second Class"/>
    <s v="AC-10450"/>
    <x v="549"/>
    <x v="0"/>
    <s v="United States"/>
    <x v="418"/>
    <x v="16"/>
    <n v="85323"/>
    <x v="1"/>
    <s v="TEC-PH-10000486"/>
    <x v="2"/>
    <s v="Phones"/>
    <s v="Plantronics HL10 Handset Lifter"/>
    <n v="742.33600000000001"/>
    <n v="8"/>
    <n v="0.2"/>
    <n v="83.512799999999913"/>
    <n v="658.82320000000004"/>
  </r>
  <r>
    <n v="4773"/>
    <s v="CA-2014-119746"/>
    <n v="2014"/>
    <x v="51"/>
    <d v="2014-11-28T00:00:00"/>
    <n v="4"/>
    <s v="Standard Class"/>
    <s v="CM-12385"/>
    <x v="200"/>
    <x v="0"/>
    <s v="United States"/>
    <x v="22"/>
    <x v="10"/>
    <n v="60610"/>
    <x v="2"/>
    <s v="FUR-FU-10004909"/>
    <x v="0"/>
    <s v="Furnishings"/>
    <s v="Contemporary Wood/Metal Frame"/>
    <n v="6.4640000000000004"/>
    <n v="1"/>
    <n v="0.6"/>
    <n v="-4.0400000000000009"/>
    <n v="10.504000000000001"/>
  </r>
  <r>
    <n v="4774"/>
    <s v="CA-2014-119746"/>
    <n v="2014"/>
    <x v="51"/>
    <d v="2014-11-28T00:00:00"/>
    <n v="4"/>
    <s v="Standard Class"/>
    <s v="CM-12385"/>
    <x v="200"/>
    <x v="0"/>
    <s v="United States"/>
    <x v="22"/>
    <x v="10"/>
    <n v="60610"/>
    <x v="2"/>
    <s v="OFF-LA-10001613"/>
    <x v="1"/>
    <s v="Labels"/>
    <s v="Avery File Folder Labels"/>
    <n v="11.52"/>
    <n v="5"/>
    <n v="0.2"/>
    <n v="4.1760000000000002"/>
    <n v="7.3439999999999994"/>
  </r>
  <r>
    <n v="4775"/>
    <s v="CA-2014-119746"/>
    <n v="2014"/>
    <x v="51"/>
    <d v="2014-11-28T00:00:00"/>
    <n v="4"/>
    <s v="Standard Class"/>
    <s v="CM-12385"/>
    <x v="200"/>
    <x v="0"/>
    <s v="United States"/>
    <x v="22"/>
    <x v="10"/>
    <n v="60610"/>
    <x v="2"/>
    <s v="TEC-PH-10004447"/>
    <x v="2"/>
    <s v="Phones"/>
    <s v="Toshiba IPT2010-SD IP Telephone"/>
    <n v="222.38400000000001"/>
    <n v="2"/>
    <n v="0.2"/>
    <n v="16.678799999999995"/>
    <n v="205.70520000000002"/>
  </r>
  <r>
    <n v="4776"/>
    <s v="CA-2014-108091"/>
    <n v="2014"/>
    <x v="673"/>
    <d v="2014-11-22T00:00:00"/>
    <n v="5"/>
    <s v="Standard Class"/>
    <s v="EK-13795"/>
    <x v="735"/>
    <x v="2"/>
    <s v="United States"/>
    <x v="194"/>
    <x v="1"/>
    <n v="92025"/>
    <x v="1"/>
    <s v="OFF-AR-10000255"/>
    <x v="1"/>
    <s v="Art"/>
    <s v="Newell 328"/>
    <n v="23.36"/>
    <n v="4"/>
    <n v="0"/>
    <n v="6.073599999999999"/>
    <n v="17.2864"/>
  </r>
  <r>
    <n v="4777"/>
    <s v="CA-2013-101630"/>
    <n v="2013"/>
    <x v="317"/>
    <d v="2013-02-23T00:00:00"/>
    <n v="4"/>
    <s v="Second Class"/>
    <s v="CK-12760"/>
    <x v="316"/>
    <x v="1"/>
    <s v="United States"/>
    <x v="85"/>
    <x v="15"/>
    <n v="11561"/>
    <x v="3"/>
    <s v="OFF-LA-10004425"/>
    <x v="1"/>
    <s v="Labels"/>
    <s v="Staples"/>
    <n v="8.67"/>
    <n v="3"/>
    <n v="0"/>
    <n v="4.0749000000000004"/>
    <n v="4.5950999999999995"/>
  </r>
  <r>
    <n v="4778"/>
    <s v="CA-2013-101630"/>
    <n v="2013"/>
    <x v="317"/>
    <d v="2013-02-23T00:00:00"/>
    <n v="4"/>
    <s v="Second Class"/>
    <s v="CK-12760"/>
    <x v="316"/>
    <x v="1"/>
    <s v="United States"/>
    <x v="85"/>
    <x v="15"/>
    <n v="11561"/>
    <x v="3"/>
    <s v="OFF-SU-10001664"/>
    <x v="1"/>
    <s v="Supplies"/>
    <s v="Acme Office Executive Series Stainless Steel Trimmers"/>
    <n v="25.71"/>
    <n v="3"/>
    <n v="0"/>
    <n v="6.6846000000000005"/>
    <n v="19.025400000000001"/>
  </r>
  <r>
    <n v="4779"/>
    <s v="CA-2014-132346"/>
    <n v="2014"/>
    <x v="659"/>
    <d v="2014-11-12T00:00:00"/>
    <n v="4"/>
    <s v="Standard Class"/>
    <s v="PK-19075"/>
    <x v="7"/>
    <x v="0"/>
    <s v="United States"/>
    <x v="46"/>
    <x v="13"/>
    <n v="19711"/>
    <x v="3"/>
    <s v="OFF-AP-10000696"/>
    <x v="1"/>
    <s v="Appliances"/>
    <s v="Holmes Odor Grabber"/>
    <n v="100.94"/>
    <n v="7"/>
    <n v="0"/>
    <n v="33.310199999999995"/>
    <n v="67.629800000000003"/>
  </r>
  <r>
    <n v="4780"/>
    <s v="CA-2011-150301"/>
    <n v="2011"/>
    <x v="1001"/>
    <d v="2011-07-10T00:00:00"/>
    <n v="2"/>
    <s v="First Class"/>
    <s v="MH-18025"/>
    <x v="659"/>
    <x v="0"/>
    <s v="United States"/>
    <x v="198"/>
    <x v="15"/>
    <n v="14215"/>
    <x v="3"/>
    <s v="FUR-CH-10002647"/>
    <x v="0"/>
    <s v="Chairs"/>
    <s v="Situations Contoured Folding Chairs, 4/Set"/>
    <n v="63.882000000000005"/>
    <n v="1"/>
    <n v="0.1"/>
    <n v="10.647000000000004"/>
    <n v="53.234999999999999"/>
  </r>
  <r>
    <n v="4781"/>
    <s v="CA-2011-159310"/>
    <n v="2011"/>
    <x v="845"/>
    <d v="2011-11-12T00:00:00"/>
    <n v="5"/>
    <s v="Standard Class"/>
    <s v="SC-20725"/>
    <x v="56"/>
    <x v="0"/>
    <s v="United States"/>
    <x v="12"/>
    <x v="5"/>
    <n v="77070"/>
    <x v="2"/>
    <s v="FUR-CH-10002758"/>
    <x v="0"/>
    <s v="Chairs"/>
    <s v="Hon Deluxe Fabric Upholstered Stacking Chairs, Squared Back"/>
    <n v="683.14399999999989"/>
    <n v="4"/>
    <n v="0.3"/>
    <n v="0"/>
    <n v="683.14399999999989"/>
  </r>
  <r>
    <n v="4782"/>
    <s v="CA-2011-159310"/>
    <n v="2011"/>
    <x v="845"/>
    <d v="2011-11-12T00:00:00"/>
    <n v="5"/>
    <s v="Standard Class"/>
    <s v="SC-20725"/>
    <x v="56"/>
    <x v="0"/>
    <s v="United States"/>
    <x v="12"/>
    <x v="5"/>
    <n v="77070"/>
    <x v="2"/>
    <s v="OFF-BI-10000201"/>
    <x v="1"/>
    <s v="Binders"/>
    <s v="Avery Triangle Shaped Sheet Lifters, Black, 2/Pack"/>
    <n v="1.4759999999999995"/>
    <n v="3"/>
    <n v="0.8"/>
    <n v="-2.214"/>
    <n v="3.6899999999999995"/>
  </r>
  <r>
    <n v="4783"/>
    <s v="CA-2011-159310"/>
    <n v="2011"/>
    <x v="845"/>
    <d v="2011-11-12T00:00:00"/>
    <n v="5"/>
    <s v="Standard Class"/>
    <s v="SC-20725"/>
    <x v="56"/>
    <x v="0"/>
    <s v="United States"/>
    <x v="12"/>
    <x v="5"/>
    <n v="77070"/>
    <x v="2"/>
    <s v="OFF-SU-10004115"/>
    <x v="1"/>
    <s v="Supplies"/>
    <s v="Acme Stainless Steel Office Snips"/>
    <n v="40.711999999999996"/>
    <n v="7"/>
    <n v="0.2"/>
    <n v="3.5623000000000022"/>
    <n v="37.149699999999996"/>
  </r>
  <r>
    <n v="4784"/>
    <s v="US-2014-147984"/>
    <n v="2014"/>
    <x v="480"/>
    <d v="2014-02-02T00:00:00"/>
    <n v="4"/>
    <s v="Standard Class"/>
    <s v="GB-14575"/>
    <x v="673"/>
    <x v="0"/>
    <s v="United States"/>
    <x v="391"/>
    <x v="41"/>
    <n v="67212"/>
    <x v="2"/>
    <s v="OFF-PA-10000806"/>
    <x v="1"/>
    <s v="Paper"/>
    <s v="Xerox 1934"/>
    <n v="279.89999999999998"/>
    <n v="5"/>
    <n v="0"/>
    <n v="137.15100000000001"/>
    <n v="142.74899999999997"/>
  </r>
  <r>
    <n v="4785"/>
    <s v="CA-2012-104346"/>
    <n v="2012"/>
    <x v="555"/>
    <d v="2012-12-16T00:00:00"/>
    <n v="5"/>
    <s v="Standard Class"/>
    <s v="IM-15070"/>
    <x v="5"/>
    <x v="0"/>
    <s v="United States"/>
    <x v="77"/>
    <x v="22"/>
    <n v="80906"/>
    <x v="1"/>
    <s v="OFF-AR-10001473"/>
    <x v="1"/>
    <s v="Art"/>
    <s v="Newell 313"/>
    <n v="13.120000000000001"/>
    <n v="5"/>
    <n v="0.2"/>
    <n v="1.1480000000000006"/>
    <n v="11.972000000000001"/>
  </r>
  <r>
    <n v="4786"/>
    <s v="CA-2012-104346"/>
    <n v="2012"/>
    <x v="555"/>
    <d v="2012-12-16T00:00:00"/>
    <n v="5"/>
    <s v="Standard Class"/>
    <s v="IM-15070"/>
    <x v="5"/>
    <x v="0"/>
    <s v="United States"/>
    <x v="77"/>
    <x v="22"/>
    <n v="80906"/>
    <x v="1"/>
    <s v="FUR-BO-10003450"/>
    <x v="0"/>
    <s v="Bookcases"/>
    <s v="Bush Westfield Collection Bookcases, Dark Cherry Finish"/>
    <n v="69.576000000000008"/>
    <n v="4"/>
    <n v="0.7"/>
    <n v="-143.79040000000001"/>
    <n v="213.3664"/>
  </r>
  <r>
    <n v="4787"/>
    <s v="CA-2012-104346"/>
    <n v="2012"/>
    <x v="555"/>
    <d v="2012-12-16T00:00:00"/>
    <n v="5"/>
    <s v="Standard Class"/>
    <s v="IM-15070"/>
    <x v="5"/>
    <x v="0"/>
    <s v="United States"/>
    <x v="77"/>
    <x v="22"/>
    <n v="80906"/>
    <x v="1"/>
    <s v="OFF-AR-10001545"/>
    <x v="1"/>
    <s v="Art"/>
    <s v="Newell 326"/>
    <n v="4.2240000000000002"/>
    <n v="3"/>
    <n v="0.2"/>
    <n v="0.47519999999999984"/>
    <n v="3.7488000000000001"/>
  </r>
  <r>
    <n v="4788"/>
    <s v="CA-2012-104346"/>
    <n v="2012"/>
    <x v="555"/>
    <d v="2012-12-16T00:00:00"/>
    <n v="5"/>
    <s v="Standard Class"/>
    <s v="IM-15070"/>
    <x v="5"/>
    <x v="0"/>
    <s v="United States"/>
    <x v="77"/>
    <x v="22"/>
    <n v="80906"/>
    <x v="1"/>
    <s v="TEC-AC-10004396"/>
    <x v="2"/>
    <s v="Accessories"/>
    <s v="Logitech Keyboard K120"/>
    <n v="58.08"/>
    <n v="4"/>
    <n v="0.2"/>
    <n v="-6.5339999999999954"/>
    <n v="64.61399999999999"/>
  </r>
  <r>
    <n v="4789"/>
    <s v="CA-2012-104346"/>
    <n v="2012"/>
    <x v="555"/>
    <d v="2012-12-16T00:00:00"/>
    <n v="5"/>
    <s v="Standard Class"/>
    <s v="IM-15070"/>
    <x v="5"/>
    <x v="0"/>
    <s v="United States"/>
    <x v="77"/>
    <x v="22"/>
    <n v="80906"/>
    <x v="1"/>
    <s v="FUR-FU-10002456"/>
    <x v="0"/>
    <s v="Furnishings"/>
    <s v="Master Caster Door Stop, Large Neon Orange"/>
    <n v="52.416000000000004"/>
    <n v="9"/>
    <n v="0.2"/>
    <n v="15.069600000000007"/>
    <n v="37.346399999999996"/>
  </r>
  <r>
    <n v="4790"/>
    <s v="CA-2012-104346"/>
    <n v="2012"/>
    <x v="555"/>
    <d v="2012-12-16T00:00:00"/>
    <n v="5"/>
    <s v="Standard Class"/>
    <s v="IM-15070"/>
    <x v="5"/>
    <x v="0"/>
    <s v="United States"/>
    <x v="77"/>
    <x v="22"/>
    <n v="80906"/>
    <x v="1"/>
    <s v="FUR-FU-10001473"/>
    <x v="0"/>
    <s v="Furnishings"/>
    <s v="DAX Wood Document Frame"/>
    <n v="54.920000000000009"/>
    <n v="5"/>
    <n v="0.2"/>
    <n v="10.983999999999996"/>
    <n v="43.936000000000014"/>
  </r>
  <r>
    <n v="4791"/>
    <s v="CA-2012-104346"/>
    <n v="2012"/>
    <x v="555"/>
    <d v="2012-12-16T00:00:00"/>
    <n v="5"/>
    <s v="Standard Class"/>
    <s v="IM-15070"/>
    <x v="5"/>
    <x v="0"/>
    <s v="United States"/>
    <x v="77"/>
    <x v="22"/>
    <n v="80906"/>
    <x v="1"/>
    <s v="FUR-TA-10000849"/>
    <x v="0"/>
    <s v="Tables"/>
    <s v="Bevis Rectangular Conference Tables"/>
    <n v="364.95"/>
    <n v="5"/>
    <n v="0.5"/>
    <n v="-248.16599999999994"/>
    <n v="613.11599999999999"/>
  </r>
  <r>
    <n v="4792"/>
    <s v="CA-2012-104346"/>
    <n v="2012"/>
    <x v="555"/>
    <d v="2012-12-16T00:00:00"/>
    <n v="5"/>
    <s v="Standard Class"/>
    <s v="IM-15070"/>
    <x v="5"/>
    <x v="0"/>
    <s v="United States"/>
    <x v="77"/>
    <x v="22"/>
    <n v="80906"/>
    <x v="1"/>
    <s v="OFF-PA-10001166"/>
    <x v="1"/>
    <s v="Paper"/>
    <s v="Xerox 1932"/>
    <n v="85.055999999999997"/>
    <n v="3"/>
    <n v="0.2"/>
    <n v="28.706399999999991"/>
    <n v="56.349600000000009"/>
  </r>
  <r>
    <n v="4793"/>
    <s v="CA-2012-104346"/>
    <n v="2012"/>
    <x v="555"/>
    <d v="2012-12-16T00:00:00"/>
    <n v="5"/>
    <s v="Standard Class"/>
    <s v="IM-15070"/>
    <x v="5"/>
    <x v="0"/>
    <s v="United States"/>
    <x v="77"/>
    <x v="22"/>
    <n v="80906"/>
    <x v="1"/>
    <s v="OFF-PA-10003256"/>
    <x v="1"/>
    <s v="Paper"/>
    <s v="Avery Personal Creations Heavyweight Cards"/>
    <n v="27.695999999999998"/>
    <n v="3"/>
    <n v="0.2"/>
    <n v="9.6935999999999964"/>
    <n v="18.002400000000002"/>
  </r>
  <r>
    <n v="4794"/>
    <s v="US-2012-141684"/>
    <n v="2012"/>
    <x v="685"/>
    <d v="2012-07-04T00:00:00"/>
    <n v="5"/>
    <s v="Standard Class"/>
    <s v="MM-18055"/>
    <x v="514"/>
    <x v="0"/>
    <s v="United States"/>
    <x v="20"/>
    <x v="15"/>
    <n v="10011"/>
    <x v="3"/>
    <s v="OFF-PA-10002870"/>
    <x v="1"/>
    <s v="Paper"/>
    <s v="Ampad Phone Message Book, Recycled, 400 Message Capacity, 5 ¾” x 11”"/>
    <n v="24.96"/>
    <n v="4"/>
    <n v="0"/>
    <n v="11.231999999999999"/>
    <n v="13.728000000000002"/>
  </r>
  <r>
    <n v="4795"/>
    <s v="CA-2012-144722"/>
    <n v="2012"/>
    <x v="199"/>
    <d v="2012-03-23T00:00:00"/>
    <n v="7"/>
    <s v="Standard Class"/>
    <s v="MF-18250"/>
    <x v="751"/>
    <x v="1"/>
    <s v="United States"/>
    <x v="1"/>
    <x v="1"/>
    <n v="90036"/>
    <x v="1"/>
    <s v="FUR-FU-10001215"/>
    <x v="0"/>
    <s v="Furnishings"/>
    <s v="Howard Miller 11-1/2&quot; Diameter Brentwood Wall Clock"/>
    <n v="43.13"/>
    <n v="1"/>
    <n v="0"/>
    <n v="18.114600000000003"/>
    <n v="25.0154"/>
  </r>
  <r>
    <n v="4796"/>
    <s v="CA-2012-120516"/>
    <n v="2012"/>
    <x v="863"/>
    <d v="2012-08-17T00:00:00"/>
    <n v="4"/>
    <s v="Standard Class"/>
    <s v="CK-12595"/>
    <x v="242"/>
    <x v="0"/>
    <s v="United States"/>
    <x v="419"/>
    <x v="32"/>
    <n v="30062"/>
    <x v="0"/>
    <s v="OFF-BI-10004187"/>
    <x v="1"/>
    <s v="Binders"/>
    <s v="Staples"/>
    <n v="5.64"/>
    <n v="3"/>
    <n v="0"/>
    <n v="2.7071999999999994"/>
    <n v="2.9328000000000003"/>
  </r>
  <r>
    <n v="4797"/>
    <s v="US-2013-148901"/>
    <n v="2013"/>
    <x v="675"/>
    <d v="2013-05-20T00:00:00"/>
    <n v="5"/>
    <s v="Standard Class"/>
    <s v="MK-17905"/>
    <x v="149"/>
    <x v="1"/>
    <s v="United States"/>
    <x v="108"/>
    <x v="2"/>
    <n v="32216"/>
    <x v="0"/>
    <s v="OFF-BI-10001718"/>
    <x v="1"/>
    <s v="Binders"/>
    <s v="GBC DocuBind P50 Personal Binding Machine"/>
    <n v="57.582000000000008"/>
    <n v="3"/>
    <n v="0.7"/>
    <n v="-44.146199999999979"/>
    <n v="101.72819999999999"/>
  </r>
  <r>
    <n v="4798"/>
    <s v="US-2013-148901"/>
    <n v="2013"/>
    <x v="675"/>
    <d v="2013-05-20T00:00:00"/>
    <n v="5"/>
    <s v="Standard Class"/>
    <s v="MK-17905"/>
    <x v="149"/>
    <x v="1"/>
    <s v="United States"/>
    <x v="108"/>
    <x v="2"/>
    <n v="32216"/>
    <x v="0"/>
    <s v="OFF-PA-10004983"/>
    <x v="1"/>
    <s v="Paper"/>
    <s v="Xerox 23"/>
    <n v="31.104000000000006"/>
    <n v="6"/>
    <n v="0.2"/>
    <n v="10.8864"/>
    <n v="20.217600000000004"/>
  </r>
  <r>
    <n v="4799"/>
    <s v="US-2013-148901"/>
    <n v="2013"/>
    <x v="675"/>
    <d v="2013-05-20T00:00:00"/>
    <n v="5"/>
    <s v="Standard Class"/>
    <s v="MK-17905"/>
    <x v="149"/>
    <x v="1"/>
    <s v="United States"/>
    <x v="108"/>
    <x v="2"/>
    <n v="32216"/>
    <x v="0"/>
    <s v="FUR-FU-10002396"/>
    <x v="0"/>
    <s v="Furnishings"/>
    <s v="DAX Copper Panel Document Frame, 5 x 7 Size"/>
    <n v="30.192"/>
    <n v="3"/>
    <n v="0.2"/>
    <n v="8.3028000000000031"/>
    <n v="21.889199999999995"/>
  </r>
  <r>
    <n v="4800"/>
    <s v="US-2013-148901"/>
    <n v="2013"/>
    <x v="675"/>
    <d v="2013-05-20T00:00:00"/>
    <n v="5"/>
    <s v="Standard Class"/>
    <s v="MK-17905"/>
    <x v="149"/>
    <x v="1"/>
    <s v="United States"/>
    <x v="108"/>
    <x v="2"/>
    <n v="32216"/>
    <x v="0"/>
    <s v="TEC-PH-10003988"/>
    <x v="2"/>
    <s v="Phones"/>
    <s v="LF Elite 3D Dazzle Designer Hard Case Cover, Lf Stylus Pen and Wiper For Apple Iphone 5c Mini Lite"/>
    <n v="43.6"/>
    <n v="5"/>
    <n v="0.2"/>
    <n v="4.3600000000000012"/>
    <n v="39.24"/>
  </r>
  <r>
    <n v="4801"/>
    <s v="US-2013-148901"/>
    <n v="2013"/>
    <x v="675"/>
    <d v="2013-05-20T00:00:00"/>
    <n v="5"/>
    <s v="Standard Class"/>
    <s v="MK-17905"/>
    <x v="149"/>
    <x v="1"/>
    <s v="United States"/>
    <x v="108"/>
    <x v="2"/>
    <n v="32216"/>
    <x v="0"/>
    <s v="OFF-AR-10002467"/>
    <x v="1"/>
    <s v="Art"/>
    <s v="Dixon Ticonderoga Pencils"/>
    <n v="4.7679999999999998"/>
    <n v="2"/>
    <n v="0.2"/>
    <n v="0.41720000000000046"/>
    <n v="4.3507999999999996"/>
  </r>
  <r>
    <n v="4802"/>
    <s v="US-2013-148901"/>
    <n v="2013"/>
    <x v="675"/>
    <d v="2013-05-20T00:00:00"/>
    <n v="5"/>
    <s v="Standard Class"/>
    <s v="MK-17905"/>
    <x v="149"/>
    <x v="1"/>
    <s v="United States"/>
    <x v="108"/>
    <x v="2"/>
    <n v="32216"/>
    <x v="0"/>
    <s v="OFF-BI-10004002"/>
    <x v="1"/>
    <s v="Binders"/>
    <s v="Wilson Jones International Size A4 Ring Binders"/>
    <n v="10.380000000000003"/>
    <n v="2"/>
    <n v="0.7"/>
    <n v="-7.6119999999999983"/>
    <n v="17.992000000000001"/>
  </r>
  <r>
    <n v="4803"/>
    <s v="US-2013-148901"/>
    <n v="2013"/>
    <x v="675"/>
    <d v="2013-05-20T00:00:00"/>
    <n v="5"/>
    <s v="Standard Class"/>
    <s v="MK-17905"/>
    <x v="149"/>
    <x v="1"/>
    <s v="United States"/>
    <x v="108"/>
    <x v="2"/>
    <n v="32216"/>
    <x v="0"/>
    <s v="OFF-BI-10002309"/>
    <x v="1"/>
    <s v="Binders"/>
    <s v="Avery Heavy-Duty EZD  Binder With Locking Rings"/>
    <n v="13.392000000000003"/>
    <n v="8"/>
    <n v="0.7"/>
    <n v="-9.8207999999999984"/>
    <n v="23.212800000000001"/>
  </r>
  <r>
    <n v="4804"/>
    <s v="CA-2014-136364"/>
    <n v="2014"/>
    <x v="1002"/>
    <d v="2014-07-18T00:00:00"/>
    <n v="4"/>
    <s v="Second Class"/>
    <s v="MH-17455"/>
    <x v="708"/>
    <x v="0"/>
    <s v="United States"/>
    <x v="10"/>
    <x v="9"/>
    <n v="19140"/>
    <x v="3"/>
    <s v="TEC-PH-10003885"/>
    <x v="2"/>
    <s v="Phones"/>
    <s v="Cisco SPA508G"/>
    <n v="39.593999999999994"/>
    <n v="1"/>
    <n v="0.4"/>
    <n v="-7.2589000000000041"/>
    <n v="46.852899999999998"/>
  </r>
  <r>
    <n v="4805"/>
    <s v="CA-2014-136364"/>
    <n v="2014"/>
    <x v="1002"/>
    <d v="2014-07-18T00:00:00"/>
    <n v="4"/>
    <s v="Second Class"/>
    <s v="MH-17455"/>
    <x v="708"/>
    <x v="0"/>
    <s v="United States"/>
    <x v="10"/>
    <x v="9"/>
    <n v="19140"/>
    <x v="3"/>
    <s v="FUR-FU-10002501"/>
    <x v="0"/>
    <s v="Furnishings"/>
    <s v="Nu-Dell Executive Frame"/>
    <n v="91.00800000000001"/>
    <n v="9"/>
    <n v="0.2"/>
    <n v="19.339199999999998"/>
    <n v="71.668800000000005"/>
  </r>
  <r>
    <n v="4806"/>
    <s v="CA-2012-137708"/>
    <n v="2012"/>
    <x v="6"/>
    <d v="2012-11-25T00:00:00"/>
    <n v="3"/>
    <s v="Second Class"/>
    <s v="NG-18430"/>
    <x v="159"/>
    <x v="0"/>
    <s v="United States"/>
    <x v="1"/>
    <x v="1"/>
    <n v="90008"/>
    <x v="1"/>
    <s v="OFF-PA-10000176"/>
    <x v="1"/>
    <s v="Paper"/>
    <s v="Xerox 1887"/>
    <n v="37.94"/>
    <n v="2"/>
    <n v="0"/>
    <n v="18.211199999999998"/>
    <n v="19.7288"/>
  </r>
  <r>
    <n v="4807"/>
    <s v="CA-2012-137708"/>
    <n v="2012"/>
    <x v="6"/>
    <d v="2012-11-25T00:00:00"/>
    <n v="3"/>
    <s v="Second Class"/>
    <s v="NG-18430"/>
    <x v="159"/>
    <x v="0"/>
    <s v="United States"/>
    <x v="1"/>
    <x v="1"/>
    <n v="90008"/>
    <x v="1"/>
    <s v="OFF-PA-10000327"/>
    <x v="1"/>
    <s v="Paper"/>
    <s v="Xerox 1971"/>
    <n v="42.800000000000004"/>
    <n v="10"/>
    <n v="0"/>
    <n v="19.259999999999998"/>
    <n v="23.540000000000006"/>
  </r>
  <r>
    <n v="4808"/>
    <s v="CA-2012-137708"/>
    <n v="2012"/>
    <x v="6"/>
    <d v="2012-11-25T00:00:00"/>
    <n v="3"/>
    <s v="Second Class"/>
    <s v="NG-18430"/>
    <x v="159"/>
    <x v="0"/>
    <s v="United States"/>
    <x v="1"/>
    <x v="1"/>
    <n v="90008"/>
    <x v="1"/>
    <s v="OFF-ST-10004634"/>
    <x v="1"/>
    <s v="Storage"/>
    <s v="Personal Folder Holder, Ebony"/>
    <n v="33.630000000000003"/>
    <n v="3"/>
    <n v="0"/>
    <n v="10.088999999999999"/>
    <n v="23.541000000000004"/>
  </r>
  <r>
    <n v="4809"/>
    <s v="CA-2011-149055"/>
    <n v="2011"/>
    <x v="533"/>
    <d v="2011-11-28T00:00:00"/>
    <n v="5"/>
    <s v="Standard Class"/>
    <s v="PB-19210"/>
    <x v="536"/>
    <x v="1"/>
    <s v="United States"/>
    <x v="10"/>
    <x v="9"/>
    <n v="19134"/>
    <x v="3"/>
    <s v="OFF-EN-10003040"/>
    <x v="1"/>
    <s v="Envelopes"/>
    <s v="Quality Park Security Envelopes"/>
    <n v="62.808000000000007"/>
    <n v="3"/>
    <n v="0.2"/>
    <n v="21.197700000000001"/>
    <n v="41.610300000000009"/>
  </r>
  <r>
    <n v="4810"/>
    <s v="CA-2012-151589"/>
    <n v="2012"/>
    <x v="17"/>
    <d v="2012-12-30T00:00:00"/>
    <n v="3"/>
    <s v="First Class"/>
    <s v="RE-19450"/>
    <x v="681"/>
    <x v="0"/>
    <s v="United States"/>
    <x v="342"/>
    <x v="6"/>
    <n v="54703"/>
    <x v="2"/>
    <s v="OFF-PA-10003228"/>
    <x v="1"/>
    <s v="Paper"/>
    <s v="Xerox 1917"/>
    <n v="195.64"/>
    <n v="4"/>
    <n v="0"/>
    <n v="91.950799999999987"/>
    <n v="103.6892"/>
  </r>
  <r>
    <n v="4811"/>
    <s v="CA-2012-151589"/>
    <n v="2012"/>
    <x v="17"/>
    <d v="2012-12-30T00:00:00"/>
    <n v="3"/>
    <s v="First Class"/>
    <s v="RE-19450"/>
    <x v="681"/>
    <x v="0"/>
    <s v="United States"/>
    <x v="342"/>
    <x v="6"/>
    <n v="54703"/>
    <x v="2"/>
    <s v="TEC-PH-10004345"/>
    <x v="2"/>
    <s v="Phones"/>
    <s v="Cisco SPA 502G IP Phone"/>
    <n v="239.9"/>
    <n v="2"/>
    <n v="0"/>
    <n v="71.97"/>
    <n v="167.93"/>
  </r>
  <r>
    <n v="4812"/>
    <s v="CA-2013-121370"/>
    <n v="2013"/>
    <x v="696"/>
    <d v="2013-11-20T00:00:00"/>
    <n v="5"/>
    <s v="Second Class"/>
    <s v="EB-14110"/>
    <x v="686"/>
    <x v="0"/>
    <s v="United States"/>
    <x v="10"/>
    <x v="9"/>
    <n v="19134"/>
    <x v="3"/>
    <s v="FUR-CH-10000785"/>
    <x v="0"/>
    <s v="Chairs"/>
    <s v="Global Ergonomic Managers Chair"/>
    <n v="380.05799999999994"/>
    <n v="3"/>
    <n v="0.3"/>
    <n v="-21.717600000000004"/>
    <n v="401.77559999999994"/>
  </r>
  <r>
    <n v="4813"/>
    <s v="CA-2013-121370"/>
    <n v="2013"/>
    <x v="696"/>
    <d v="2013-11-20T00:00:00"/>
    <n v="5"/>
    <s v="Second Class"/>
    <s v="EB-14110"/>
    <x v="686"/>
    <x v="0"/>
    <s v="United States"/>
    <x v="10"/>
    <x v="9"/>
    <n v="19134"/>
    <x v="3"/>
    <s v="TEC-CO-10004115"/>
    <x v="2"/>
    <s v="Copiers"/>
    <s v="Sharp AL-1530CS Digital Copier"/>
    <n v="1199.9759999999999"/>
    <n v="4"/>
    <n v="0.4"/>
    <n v="179.99639999999999"/>
    <n v="1019.9795999999999"/>
  </r>
  <r>
    <n v="4814"/>
    <s v="CA-2013-121370"/>
    <n v="2013"/>
    <x v="696"/>
    <d v="2013-11-20T00:00:00"/>
    <n v="5"/>
    <s v="Second Class"/>
    <s v="EB-14110"/>
    <x v="686"/>
    <x v="0"/>
    <s v="United States"/>
    <x v="10"/>
    <x v="9"/>
    <n v="19134"/>
    <x v="3"/>
    <s v="FUR-FU-10002813"/>
    <x v="0"/>
    <s v="Furnishings"/>
    <s v="DAX Contemporary Wood Frame with Silver Metal Mat, Desktop, 11 x 14 Size"/>
    <n v="48.576000000000001"/>
    <n v="3"/>
    <n v="0.2"/>
    <n v="9.7151999999999941"/>
    <n v="38.860800000000005"/>
  </r>
  <r>
    <n v="4815"/>
    <s v="CA-2013-111696"/>
    <n v="2013"/>
    <x v="541"/>
    <d v="2013-05-11T00:00:00"/>
    <n v="2"/>
    <s v="First Class"/>
    <s v="TB-21625"/>
    <x v="577"/>
    <x v="0"/>
    <s v="United States"/>
    <x v="1"/>
    <x v="1"/>
    <n v="90004"/>
    <x v="1"/>
    <s v="OFF-PA-10002751"/>
    <x v="1"/>
    <s v="Paper"/>
    <s v="Xerox 1920"/>
    <n v="17.940000000000001"/>
    <n v="3"/>
    <n v="0"/>
    <n v="8.0730000000000004"/>
    <n v="9.8670000000000009"/>
  </r>
  <r>
    <n v="4816"/>
    <s v="CA-2011-139598"/>
    <n v="2011"/>
    <x v="58"/>
    <d v="2011-12-31T00:00:00"/>
    <n v="5"/>
    <s v="Standard Class"/>
    <s v="MG-17695"/>
    <x v="726"/>
    <x v="0"/>
    <s v="United States"/>
    <x v="10"/>
    <x v="9"/>
    <n v="19134"/>
    <x v="3"/>
    <s v="OFF-PA-10004569"/>
    <x v="1"/>
    <s v="Paper"/>
    <s v="Wirebound Message Books, Two 4 1/4&quot; x 5&quot; Forms per Page"/>
    <n v="18.264000000000003"/>
    <n v="3"/>
    <n v="0.2"/>
    <n v="6.1640999999999995"/>
    <n v="12.099900000000003"/>
  </r>
  <r>
    <n v="4817"/>
    <s v="CA-2011-139598"/>
    <n v="2011"/>
    <x v="58"/>
    <d v="2011-12-31T00:00:00"/>
    <n v="5"/>
    <s v="Standard Class"/>
    <s v="MG-17695"/>
    <x v="726"/>
    <x v="0"/>
    <s v="United States"/>
    <x v="10"/>
    <x v="9"/>
    <n v="19134"/>
    <x v="3"/>
    <s v="OFF-AP-10002998"/>
    <x v="1"/>
    <s v="Appliances"/>
    <s v="Holmes 99% HEPA Air Purifier"/>
    <n v="34.655999999999999"/>
    <n v="2"/>
    <n v="0.2"/>
    <n v="5.6315999999999971"/>
    <n v="29.0244"/>
  </r>
  <r>
    <n v="4818"/>
    <s v="CA-2011-139598"/>
    <n v="2011"/>
    <x v="58"/>
    <d v="2011-12-31T00:00:00"/>
    <n v="5"/>
    <s v="Standard Class"/>
    <s v="MG-17695"/>
    <x v="726"/>
    <x v="0"/>
    <s v="United States"/>
    <x v="10"/>
    <x v="9"/>
    <n v="19134"/>
    <x v="3"/>
    <s v="OFF-AP-10003287"/>
    <x v="1"/>
    <s v="Appliances"/>
    <s v="Tripp Lite TLP810NET Broadband Surge for Modem/Fax"/>
    <n v="81.552000000000007"/>
    <n v="2"/>
    <n v="0.2"/>
    <n v="8.1551999999999971"/>
    <n v="73.396800000000013"/>
  </r>
  <r>
    <n v="4819"/>
    <s v="CA-2011-139598"/>
    <n v="2011"/>
    <x v="58"/>
    <d v="2011-12-31T00:00:00"/>
    <n v="5"/>
    <s v="Standard Class"/>
    <s v="MG-17695"/>
    <x v="726"/>
    <x v="0"/>
    <s v="United States"/>
    <x v="10"/>
    <x v="9"/>
    <n v="19134"/>
    <x v="3"/>
    <s v="OFF-ST-10001370"/>
    <x v="1"/>
    <s v="Storage"/>
    <s v="Sensible Storage WireTech Storage Systems"/>
    <n v="227.13600000000002"/>
    <n v="4"/>
    <n v="0.2"/>
    <n v="-42.588000000000036"/>
    <n v="269.72400000000005"/>
  </r>
  <r>
    <n v="4820"/>
    <s v="CA-2014-117436"/>
    <n v="2014"/>
    <x v="110"/>
    <d v="2014-06-15T00:00:00"/>
    <n v="6"/>
    <s v="Standard Class"/>
    <s v="LW-17125"/>
    <x v="752"/>
    <x v="0"/>
    <s v="United States"/>
    <x v="165"/>
    <x v="29"/>
    <n v="6360"/>
    <x v="3"/>
    <s v="OFF-BI-10004040"/>
    <x v="1"/>
    <s v="Binders"/>
    <s v="Wilson Jones Impact Binders"/>
    <n v="10.36"/>
    <n v="2"/>
    <n v="0"/>
    <n v="5.0763999999999996"/>
    <n v="5.2835999999999999"/>
  </r>
  <r>
    <n v="4821"/>
    <s v="CA-2012-140025"/>
    <n v="2012"/>
    <x v="1003"/>
    <d v="2012-04-11T00:00:00"/>
    <n v="4"/>
    <s v="Standard Class"/>
    <s v="PF-19120"/>
    <x v="724"/>
    <x v="0"/>
    <s v="United States"/>
    <x v="52"/>
    <x v="5"/>
    <n v="78207"/>
    <x v="2"/>
    <s v="OFF-AP-10002651"/>
    <x v="1"/>
    <s v="Appliances"/>
    <s v="Hoover Upright Vacuum With Dirt Cup"/>
    <n v="463.24799999999988"/>
    <n v="8"/>
    <n v="0.8"/>
    <n v="-1181.2824000000003"/>
    <n v="1644.5304000000001"/>
  </r>
  <r>
    <n v="4822"/>
    <s v="CA-2012-140025"/>
    <n v="2012"/>
    <x v="1003"/>
    <d v="2012-04-11T00:00:00"/>
    <n v="4"/>
    <s v="Standard Class"/>
    <s v="PF-19120"/>
    <x v="724"/>
    <x v="0"/>
    <s v="United States"/>
    <x v="52"/>
    <x v="5"/>
    <n v="78207"/>
    <x v="2"/>
    <s v="TEC-AC-10002402"/>
    <x v="2"/>
    <s v="Accessories"/>
    <s v="Razer Kraken PRO Over Ear PC and Music Headset"/>
    <n v="383.952"/>
    <n v="6"/>
    <n v="0.2"/>
    <n v="47.993999999999971"/>
    <n v="335.95800000000003"/>
  </r>
  <r>
    <n v="4823"/>
    <s v="CA-2013-134222"/>
    <n v="2013"/>
    <x v="212"/>
    <d v="2013-07-12T00:00:00"/>
    <n v="1"/>
    <s v="Same Day"/>
    <s v="NZ-18565"/>
    <x v="125"/>
    <x v="2"/>
    <s v="United States"/>
    <x v="420"/>
    <x v="16"/>
    <n v="85364"/>
    <x v="1"/>
    <s v="OFF-BI-10001658"/>
    <x v="1"/>
    <s v="Binders"/>
    <s v="GBC Standard Therm-A-Bind Covers"/>
    <n v="44.856000000000009"/>
    <n v="6"/>
    <n v="0.7"/>
    <n v="-35.884799999999984"/>
    <n v="80.740799999999993"/>
  </r>
  <r>
    <n v="4824"/>
    <s v="CA-2013-140018"/>
    <n v="2013"/>
    <x v="831"/>
    <d v="2013-11-27T00:00:00"/>
    <n v="5"/>
    <s v="Standard Class"/>
    <s v="CK-12205"/>
    <x v="237"/>
    <x v="0"/>
    <s v="United States"/>
    <x v="38"/>
    <x v="24"/>
    <n v="43229"/>
    <x v="3"/>
    <s v="TEC-MA-10000752"/>
    <x v="2"/>
    <s v="Machines"/>
    <s v="Texas Instrument TI-15 Fraction Calculator"/>
    <n v="30.345000000000006"/>
    <n v="7"/>
    <n v="0.7"/>
    <n v="-24.275999999999996"/>
    <n v="54.621000000000002"/>
  </r>
  <r>
    <n v="4825"/>
    <s v="CA-2013-140018"/>
    <n v="2013"/>
    <x v="831"/>
    <d v="2013-11-27T00:00:00"/>
    <n v="5"/>
    <s v="Standard Class"/>
    <s v="CK-12205"/>
    <x v="237"/>
    <x v="0"/>
    <s v="United States"/>
    <x v="38"/>
    <x v="24"/>
    <n v="43229"/>
    <x v="3"/>
    <s v="FUR-CH-10003817"/>
    <x v="0"/>
    <s v="Chairs"/>
    <s v="Global Value Steno Chair, Gray"/>
    <n v="127.554"/>
    <n v="3"/>
    <n v="0.3"/>
    <n v="-9.1109999999999971"/>
    <n v="136.66499999999999"/>
  </r>
  <r>
    <n v="4826"/>
    <s v="CA-2013-140018"/>
    <n v="2013"/>
    <x v="831"/>
    <d v="2013-11-27T00:00:00"/>
    <n v="5"/>
    <s v="Standard Class"/>
    <s v="CK-12205"/>
    <x v="237"/>
    <x v="0"/>
    <s v="United States"/>
    <x v="38"/>
    <x v="24"/>
    <n v="43229"/>
    <x v="3"/>
    <s v="FUR-FU-10001876"/>
    <x v="0"/>
    <s v="Furnishings"/>
    <s v="Computer Room Manger, 14&quot;"/>
    <n v="77.951999999999998"/>
    <n v="3"/>
    <n v="0.2"/>
    <n v="15.590399999999995"/>
    <n v="62.361600000000003"/>
  </r>
  <r>
    <n v="4827"/>
    <s v="US-2014-136707"/>
    <n v="2014"/>
    <x v="105"/>
    <d v="2014-11-16T00:00:00"/>
    <n v="3"/>
    <s v="First Class"/>
    <s v="JE-15610"/>
    <x v="531"/>
    <x v="1"/>
    <s v="United States"/>
    <x v="1"/>
    <x v="1"/>
    <n v="90036"/>
    <x v="1"/>
    <s v="OFF-BI-10003460"/>
    <x v="1"/>
    <s v="Binders"/>
    <s v="Acco 3-Hole Punch"/>
    <n v="14.016"/>
    <n v="4"/>
    <n v="0.2"/>
    <n v="4.9055999999999997"/>
    <n v="9.1104000000000003"/>
  </r>
  <r>
    <n v="4828"/>
    <s v="CA-2011-152562"/>
    <n v="2011"/>
    <x v="301"/>
    <d v="2011-11-08T00:00:00"/>
    <n v="7"/>
    <s v="Standard Class"/>
    <s v="JO-15145"/>
    <x v="705"/>
    <x v="1"/>
    <s v="United States"/>
    <x v="102"/>
    <x v="0"/>
    <n v="40475"/>
    <x v="0"/>
    <s v="OFF-ST-10000464"/>
    <x v="1"/>
    <s v="Storage"/>
    <s v="Multi-Use Personal File Cart and Caster Set, Three Stacking Bins"/>
    <n v="69.52"/>
    <n v="2"/>
    <n v="0"/>
    <n v="19.465600000000002"/>
    <n v="50.054399999999994"/>
  </r>
  <r>
    <n v="4829"/>
    <s v="CA-2011-152562"/>
    <n v="2011"/>
    <x v="301"/>
    <d v="2011-11-08T00:00:00"/>
    <n v="7"/>
    <s v="Standard Class"/>
    <s v="JO-15145"/>
    <x v="705"/>
    <x v="1"/>
    <s v="United States"/>
    <x v="102"/>
    <x v="0"/>
    <n v="40475"/>
    <x v="0"/>
    <s v="OFF-AR-10001919"/>
    <x v="1"/>
    <s v="Art"/>
    <s v="OIC #2 Pencils, Medium Soft"/>
    <n v="5.64"/>
    <n v="3"/>
    <n v="0"/>
    <n v="1.6355999999999997"/>
    <n v="4.0044000000000004"/>
  </r>
  <r>
    <n v="4830"/>
    <s v="CA-2013-152408"/>
    <n v="2013"/>
    <x v="666"/>
    <d v="2013-05-22T00:00:00"/>
    <n v="6"/>
    <s v="Standard Class"/>
    <s v="TT-21220"/>
    <x v="627"/>
    <x v="0"/>
    <s v="United States"/>
    <x v="20"/>
    <x v="15"/>
    <n v="10035"/>
    <x v="3"/>
    <s v="OFF-BI-10002393"/>
    <x v="1"/>
    <s v="Binders"/>
    <s v="Binder Posts"/>
    <n v="13.776000000000002"/>
    <n v="3"/>
    <n v="0.2"/>
    <n v="4.4771999999999998"/>
    <n v="9.2988000000000017"/>
  </r>
  <r>
    <n v="4831"/>
    <s v="CA-2011-120278"/>
    <n v="2011"/>
    <x v="845"/>
    <d v="2011-11-12T00:00:00"/>
    <n v="5"/>
    <s v="Standard Class"/>
    <s v="MS-17365"/>
    <x v="333"/>
    <x v="0"/>
    <s v="United States"/>
    <x v="421"/>
    <x v="6"/>
    <n v="54401"/>
    <x v="2"/>
    <s v="OFF-AP-10001293"/>
    <x v="1"/>
    <s v="Appliances"/>
    <s v="Belkin 8 Outlet Surge Protector"/>
    <n v="245.88"/>
    <n v="6"/>
    <n v="0"/>
    <n v="68.846399999999988"/>
    <n v="177.03360000000001"/>
  </r>
  <r>
    <n v="4832"/>
    <s v="CA-2011-120278"/>
    <n v="2011"/>
    <x v="845"/>
    <d v="2011-11-12T00:00:00"/>
    <n v="5"/>
    <s v="Standard Class"/>
    <s v="MS-17365"/>
    <x v="333"/>
    <x v="0"/>
    <s v="United States"/>
    <x v="421"/>
    <x v="6"/>
    <n v="54401"/>
    <x v="2"/>
    <s v="OFF-ST-10004258"/>
    <x v="1"/>
    <s v="Storage"/>
    <s v="Portable Personal File Box"/>
    <n v="36.630000000000003"/>
    <n v="3"/>
    <n v="0"/>
    <n v="9.8901000000000039"/>
    <n v="26.739899999999999"/>
  </r>
  <r>
    <n v="4833"/>
    <s v="CA-2011-120278"/>
    <n v="2011"/>
    <x v="845"/>
    <d v="2011-11-12T00:00:00"/>
    <n v="5"/>
    <s v="Standard Class"/>
    <s v="MS-17365"/>
    <x v="333"/>
    <x v="0"/>
    <s v="United States"/>
    <x v="421"/>
    <x v="6"/>
    <n v="54401"/>
    <x v="2"/>
    <s v="OFF-ST-10002214"/>
    <x v="1"/>
    <s v="Storage"/>
    <s v="X-Rack File for Hanging Folders"/>
    <n v="22.58"/>
    <n v="2"/>
    <n v="0"/>
    <n v="5.8707999999999991"/>
    <n v="16.709199999999999"/>
  </r>
  <r>
    <n v="4834"/>
    <s v="CA-2011-120278"/>
    <n v="2011"/>
    <x v="845"/>
    <d v="2011-11-12T00:00:00"/>
    <n v="5"/>
    <s v="Standard Class"/>
    <s v="MS-17365"/>
    <x v="333"/>
    <x v="0"/>
    <s v="United States"/>
    <x v="421"/>
    <x v="6"/>
    <n v="54401"/>
    <x v="2"/>
    <s v="OFF-BI-10004970"/>
    <x v="1"/>
    <s v="Binders"/>
    <s v="ACCOHIDE 3-Ring Binder, Blue, 1&quot;"/>
    <n v="12.39"/>
    <n v="3"/>
    <n v="0"/>
    <n v="5.8232999999999997"/>
    <n v="6.5667000000000009"/>
  </r>
  <r>
    <n v="4835"/>
    <s v="CA-2014-167661"/>
    <n v="2014"/>
    <x v="361"/>
    <d v="2014-10-11T00:00:00"/>
    <n v="5"/>
    <s v="Standard Class"/>
    <s v="MP-18175"/>
    <x v="486"/>
    <x v="2"/>
    <s v="United States"/>
    <x v="8"/>
    <x v="1"/>
    <n v="94110"/>
    <x v="1"/>
    <s v="OFF-BI-10002571"/>
    <x v="1"/>
    <s v="Binders"/>
    <s v="Avery Framed View Binder, EZD Ring (Locking), Navy, 1 1/2&quot;"/>
    <n v="39.92"/>
    <n v="5"/>
    <n v="0.2"/>
    <n v="13.472999999999999"/>
    <n v="26.447000000000003"/>
  </r>
  <r>
    <n v="4836"/>
    <s v="CA-2014-167661"/>
    <n v="2014"/>
    <x v="361"/>
    <d v="2014-10-11T00:00:00"/>
    <n v="5"/>
    <s v="Standard Class"/>
    <s v="MP-18175"/>
    <x v="486"/>
    <x v="2"/>
    <s v="United States"/>
    <x v="8"/>
    <x v="1"/>
    <n v="94110"/>
    <x v="1"/>
    <s v="OFF-PA-10002581"/>
    <x v="1"/>
    <s v="Paper"/>
    <s v="Xerox 1951"/>
    <n v="61.96"/>
    <n v="2"/>
    <n v="0"/>
    <n v="27.881999999999998"/>
    <n v="34.078000000000003"/>
  </r>
  <r>
    <n v="4837"/>
    <s v="CA-2014-167661"/>
    <n v="2014"/>
    <x v="361"/>
    <d v="2014-10-11T00:00:00"/>
    <n v="5"/>
    <s v="Standard Class"/>
    <s v="MP-18175"/>
    <x v="486"/>
    <x v="2"/>
    <s v="United States"/>
    <x v="8"/>
    <x v="1"/>
    <n v="94110"/>
    <x v="1"/>
    <s v="OFF-BI-10001097"/>
    <x v="1"/>
    <s v="Binders"/>
    <s v="Avery Hole Reinforcements"/>
    <n v="19.936000000000003"/>
    <n v="4"/>
    <n v="0.2"/>
    <n v="7.2267999999999999"/>
    <n v="12.709200000000003"/>
  </r>
  <r>
    <n v="4838"/>
    <s v="CA-2014-106831"/>
    <n v="2014"/>
    <x v="702"/>
    <d v="2014-06-04T00:00:00"/>
    <n v="2"/>
    <s v="First Class"/>
    <s v="FH-14350"/>
    <x v="651"/>
    <x v="0"/>
    <s v="United States"/>
    <x v="65"/>
    <x v="24"/>
    <n v="43017"/>
    <x v="3"/>
    <s v="OFF-BI-10003429"/>
    <x v="1"/>
    <s v="Binders"/>
    <s v="Cardinal HOLDit! Binder Insert Strips,Extra Strips"/>
    <n v="3.7980000000000005"/>
    <n v="2"/>
    <n v="0.7"/>
    <n v="-2.6585999999999999"/>
    <n v="6.4565999999999999"/>
  </r>
  <r>
    <n v="4839"/>
    <s v="CA-2014-106831"/>
    <n v="2014"/>
    <x v="702"/>
    <d v="2014-06-04T00:00:00"/>
    <n v="2"/>
    <s v="First Class"/>
    <s v="FH-14350"/>
    <x v="651"/>
    <x v="0"/>
    <s v="United States"/>
    <x v="65"/>
    <x v="24"/>
    <n v="43017"/>
    <x v="3"/>
    <s v="OFF-PA-10000682"/>
    <x v="1"/>
    <s v="Paper"/>
    <s v="Xerox 1924"/>
    <n v="27.744000000000003"/>
    <n v="6"/>
    <n v="0.2"/>
    <n v="10.057200000000002"/>
    <n v="17.686800000000002"/>
  </r>
  <r>
    <n v="4840"/>
    <s v="CA-2014-106831"/>
    <n v="2014"/>
    <x v="702"/>
    <d v="2014-06-04T00:00:00"/>
    <n v="2"/>
    <s v="First Class"/>
    <s v="FH-14350"/>
    <x v="651"/>
    <x v="0"/>
    <s v="United States"/>
    <x v="65"/>
    <x v="24"/>
    <n v="43017"/>
    <x v="3"/>
    <s v="TEC-PH-10001700"/>
    <x v="2"/>
    <s v="Phones"/>
    <s v="Panasonic KX-TG6844B Expandable Digital Cordless Telephone"/>
    <n v="158.37599999999998"/>
    <n v="4"/>
    <n v="0.4"/>
    <n v="-34.314799999999991"/>
    <n v="192.69079999999997"/>
  </r>
  <r>
    <n v="4841"/>
    <s v="CA-2014-154123"/>
    <n v="2014"/>
    <x v="225"/>
    <d v="2014-11-26T00:00:00"/>
    <n v="5"/>
    <s v="Standard Class"/>
    <s v="SC-20050"/>
    <x v="337"/>
    <x v="2"/>
    <s v="United States"/>
    <x v="0"/>
    <x v="0"/>
    <n v="42420"/>
    <x v="0"/>
    <s v="FUR-FU-10000629"/>
    <x v="0"/>
    <s v="Furnishings"/>
    <s v="9-3/4 Diameter Round Wall Clock"/>
    <n v="27.58"/>
    <n v="2"/>
    <n v="0"/>
    <n v="11.583600000000001"/>
    <n v="15.996399999999998"/>
  </r>
  <r>
    <n v="4842"/>
    <s v="CA-2013-136049"/>
    <n v="2013"/>
    <x v="443"/>
    <d v="2013-12-29T00:00:00"/>
    <n v="5"/>
    <s v="Standard Class"/>
    <s v="NM-18520"/>
    <x v="392"/>
    <x v="0"/>
    <s v="United States"/>
    <x v="256"/>
    <x v="24"/>
    <n v="43402"/>
    <x v="3"/>
    <s v="OFF-BI-10001267"/>
    <x v="1"/>
    <s v="Binders"/>
    <s v="Universal Recycled Hanging Pressboard Report Binders, Letter Size"/>
    <n v="5.5530000000000008"/>
    <n v="3"/>
    <n v="0.7"/>
    <n v="-4.0722000000000023"/>
    <n v="9.6252000000000031"/>
  </r>
  <r>
    <n v="4843"/>
    <s v="CA-2014-118402"/>
    <n v="2014"/>
    <x v="365"/>
    <d v="2014-10-05T00:00:00"/>
    <n v="5"/>
    <s v="Standard Class"/>
    <s v="JO-15280"/>
    <x v="123"/>
    <x v="0"/>
    <s v="United States"/>
    <x v="26"/>
    <x v="18"/>
    <n v="38109"/>
    <x v="0"/>
    <s v="OFF-ST-10001418"/>
    <x v="1"/>
    <s v="Storage"/>
    <s v="Carina Media Storage Towers in Natural &amp; Black"/>
    <n v="243.92"/>
    <n v="5"/>
    <n v="0.2"/>
    <n v="-54.881999999999998"/>
    <n v="298.80199999999996"/>
  </r>
  <r>
    <n v="4844"/>
    <s v="US-2013-139388"/>
    <n v="2013"/>
    <x v="77"/>
    <d v="2013-11-10T00:00:00"/>
    <n v="2"/>
    <s v="First Class"/>
    <s v="CC-12475"/>
    <x v="693"/>
    <x v="0"/>
    <s v="United States"/>
    <x v="80"/>
    <x v="30"/>
    <n v="8701"/>
    <x v="3"/>
    <s v="OFF-FA-10004968"/>
    <x v="1"/>
    <s v="Fasteners"/>
    <s v="Rubber Band Ball"/>
    <n v="14.96"/>
    <n v="4"/>
    <n v="0"/>
    <n v="0.2992000000000008"/>
    <n v="14.6608"/>
  </r>
  <r>
    <n v="4845"/>
    <s v="US-2011-128685"/>
    <n v="2011"/>
    <x v="527"/>
    <d v="2011-04-05T00:00:00"/>
    <n v="1"/>
    <s v="First Class"/>
    <s v="MZ-17515"/>
    <x v="89"/>
    <x v="1"/>
    <s v="United States"/>
    <x v="1"/>
    <x v="1"/>
    <n v="90008"/>
    <x v="1"/>
    <s v="OFF-BI-10004140"/>
    <x v="1"/>
    <s v="Binders"/>
    <s v="Avery Non-Stick Binders"/>
    <n v="7.1840000000000011"/>
    <n v="2"/>
    <n v="0.2"/>
    <n v="2.2449999999999992"/>
    <n v="4.9390000000000018"/>
  </r>
  <r>
    <n v="4846"/>
    <s v="CA-2012-124044"/>
    <n v="2012"/>
    <x v="862"/>
    <d v="2012-07-26T00:00:00"/>
    <n v="3"/>
    <s v="Second Class"/>
    <s v="MS-17830"/>
    <x v="234"/>
    <x v="0"/>
    <s v="United States"/>
    <x v="30"/>
    <x v="15"/>
    <n v="14609"/>
    <x v="3"/>
    <s v="OFF-BI-10003460"/>
    <x v="1"/>
    <s v="Binders"/>
    <s v="Acco 3-Hole Punch"/>
    <n v="10.512"/>
    <n v="3"/>
    <n v="0.2"/>
    <n v="3.6791999999999998"/>
    <n v="6.8328000000000007"/>
  </r>
  <r>
    <n v="4847"/>
    <s v="CA-2011-164469"/>
    <n v="2011"/>
    <x v="402"/>
    <d v="2011-06-27T00:00:00"/>
    <n v="2"/>
    <s v="Second Class"/>
    <s v="GK-14620"/>
    <x v="136"/>
    <x v="1"/>
    <s v="United States"/>
    <x v="127"/>
    <x v="21"/>
    <n v="97301"/>
    <x v="1"/>
    <s v="TEC-PH-10002115"/>
    <x v="2"/>
    <s v="Phones"/>
    <s v="Plantronics 81402"/>
    <n v="263.96000000000004"/>
    <n v="5"/>
    <n v="0.2"/>
    <n v="19.796999999999997"/>
    <n v="244.16300000000004"/>
  </r>
  <r>
    <n v="4848"/>
    <s v="CA-2011-164469"/>
    <n v="2011"/>
    <x v="402"/>
    <d v="2011-06-27T00:00:00"/>
    <n v="2"/>
    <s v="Second Class"/>
    <s v="GK-14620"/>
    <x v="136"/>
    <x v="1"/>
    <s v="United States"/>
    <x v="127"/>
    <x v="21"/>
    <n v="97301"/>
    <x v="1"/>
    <s v="OFF-AR-10003478"/>
    <x v="1"/>
    <s v="Art"/>
    <s v="Avery Hi-Liter EverBold Pen Style Fluorescent Highlighters, 4/Pack"/>
    <n v="71.632000000000005"/>
    <n v="11"/>
    <n v="0.2"/>
    <n v="17.908000000000001"/>
    <n v="53.724000000000004"/>
  </r>
  <r>
    <n v="4849"/>
    <s v="CA-2011-164469"/>
    <n v="2011"/>
    <x v="402"/>
    <d v="2011-06-27T00:00:00"/>
    <n v="2"/>
    <s v="Second Class"/>
    <s v="GK-14620"/>
    <x v="136"/>
    <x v="1"/>
    <s v="United States"/>
    <x v="127"/>
    <x v="21"/>
    <n v="97301"/>
    <x v="1"/>
    <s v="OFF-AR-10000475"/>
    <x v="1"/>
    <s v="Art"/>
    <s v="Hunt BOSTON Vista Battery-Operated Pencil Sharpener, Black"/>
    <n v="9.3280000000000012"/>
    <n v="1"/>
    <n v="0.2"/>
    <n v="0.8162000000000007"/>
    <n v="8.5118000000000009"/>
  </r>
  <r>
    <n v="4850"/>
    <s v="CA-2011-107818"/>
    <n v="2011"/>
    <x v="78"/>
    <d v="2011-09-14T00:00:00"/>
    <n v="6"/>
    <s v="Standard Class"/>
    <s v="MC-17275"/>
    <x v="507"/>
    <x v="0"/>
    <s v="United States"/>
    <x v="422"/>
    <x v="4"/>
    <n v="99301"/>
    <x v="1"/>
    <s v="OFF-AR-10003045"/>
    <x v="1"/>
    <s v="Art"/>
    <s v="Prang Colored Pencils"/>
    <n v="5.88"/>
    <n v="2"/>
    <n v="0"/>
    <n v="2.6459999999999999"/>
    <n v="3.234"/>
  </r>
  <r>
    <n v="4851"/>
    <s v="CA-2011-107818"/>
    <n v="2011"/>
    <x v="78"/>
    <d v="2011-09-14T00:00:00"/>
    <n v="6"/>
    <s v="Standard Class"/>
    <s v="MC-17275"/>
    <x v="507"/>
    <x v="0"/>
    <s v="United States"/>
    <x v="422"/>
    <x v="4"/>
    <n v="99301"/>
    <x v="1"/>
    <s v="FUR-CH-10000454"/>
    <x v="0"/>
    <s v="Chairs"/>
    <s v="Hon Deluxe Fabric Upholstered Stacking Chairs, Rounded Back"/>
    <n v="975.92"/>
    <n v="5"/>
    <n v="0.2"/>
    <n v="121.98999999999992"/>
    <n v="853.93000000000006"/>
  </r>
  <r>
    <n v="4852"/>
    <s v="CA-2011-107818"/>
    <n v="2011"/>
    <x v="78"/>
    <d v="2011-09-14T00:00:00"/>
    <n v="6"/>
    <s v="Standard Class"/>
    <s v="MC-17275"/>
    <x v="507"/>
    <x v="0"/>
    <s v="United States"/>
    <x v="422"/>
    <x v="4"/>
    <n v="99301"/>
    <x v="1"/>
    <s v="OFF-AR-10000380"/>
    <x v="1"/>
    <s v="Art"/>
    <s v="Hunt PowerHouse Electric Pencil Sharpener, Blue"/>
    <n v="303.83999999999997"/>
    <n v="8"/>
    <n v="0"/>
    <n v="91.151999999999958"/>
    <n v="212.68800000000002"/>
  </r>
  <r>
    <n v="4853"/>
    <s v="CA-2011-107818"/>
    <n v="2011"/>
    <x v="78"/>
    <d v="2011-09-14T00:00:00"/>
    <n v="6"/>
    <s v="Standard Class"/>
    <s v="MC-17275"/>
    <x v="507"/>
    <x v="0"/>
    <s v="United States"/>
    <x v="422"/>
    <x v="4"/>
    <n v="99301"/>
    <x v="1"/>
    <s v="OFF-ST-10000736"/>
    <x v="1"/>
    <s v="Storage"/>
    <s v="Carina Double Wide Media Storage Towers in Natural &amp; Black"/>
    <n v="485.88"/>
    <n v="6"/>
    <n v="0"/>
    <n v="19.43519999999998"/>
    <n v="466.44479999999999"/>
  </r>
  <r>
    <n v="4854"/>
    <s v="CA-2011-113320"/>
    <n v="2011"/>
    <x v="432"/>
    <d v="2011-12-15T00:00:00"/>
    <n v="3"/>
    <s v="Second Class"/>
    <s v="LH-17155"/>
    <x v="109"/>
    <x v="0"/>
    <s v="United States"/>
    <x v="182"/>
    <x v="1"/>
    <n v="94601"/>
    <x v="1"/>
    <s v="FUR-FU-10004270"/>
    <x v="0"/>
    <s v="Furnishings"/>
    <s v="Eldon Image Series Desk Accessories, Burgundy"/>
    <n v="12.54"/>
    <n v="3"/>
    <n v="0"/>
    <n v="4.5144000000000002"/>
    <n v="8.025599999999999"/>
  </r>
  <r>
    <n v="4855"/>
    <s v="CA-2011-113320"/>
    <n v="2011"/>
    <x v="432"/>
    <d v="2011-12-15T00:00:00"/>
    <n v="3"/>
    <s v="Second Class"/>
    <s v="LH-17155"/>
    <x v="109"/>
    <x v="0"/>
    <s v="United States"/>
    <x v="182"/>
    <x v="1"/>
    <n v="94601"/>
    <x v="1"/>
    <s v="OFF-ST-10000617"/>
    <x v="1"/>
    <s v="Storage"/>
    <s v="Woodgrain Magazine Files by Perma"/>
    <n v="8.94"/>
    <n v="3"/>
    <n v="0"/>
    <n v="0.62579999999999902"/>
    <n v="8.3141999999999996"/>
  </r>
  <r>
    <n v="4856"/>
    <s v="CA-2011-113320"/>
    <n v="2011"/>
    <x v="432"/>
    <d v="2011-12-15T00:00:00"/>
    <n v="3"/>
    <s v="Second Class"/>
    <s v="LH-17155"/>
    <x v="109"/>
    <x v="0"/>
    <s v="United States"/>
    <x v="182"/>
    <x v="1"/>
    <n v="94601"/>
    <x v="1"/>
    <s v="FUR-FU-10001706"/>
    <x v="0"/>
    <s v="Furnishings"/>
    <s v="Longer-Life Soft White Bulbs"/>
    <n v="9.24"/>
    <n v="3"/>
    <n v="0"/>
    <n v="4.4352"/>
    <n v="4.8048000000000002"/>
  </r>
  <r>
    <n v="4857"/>
    <s v="CA-2012-137526"/>
    <n v="2012"/>
    <x v="1004"/>
    <d v="2012-01-17T00:00:00"/>
    <n v="4"/>
    <s v="Standard Class"/>
    <s v="PB-19150"/>
    <x v="171"/>
    <x v="0"/>
    <s v="United States"/>
    <x v="1"/>
    <x v="1"/>
    <n v="90004"/>
    <x v="1"/>
    <s v="OFF-BI-10003364"/>
    <x v="1"/>
    <s v="Binders"/>
    <s v="Binding Machine Supplies"/>
    <n v="70.00800000000001"/>
    <n v="3"/>
    <n v="0.2"/>
    <n v="24.502800000000001"/>
    <n v="45.505200000000009"/>
  </r>
  <r>
    <n v="4858"/>
    <s v="CA-2012-137526"/>
    <n v="2012"/>
    <x v="1004"/>
    <d v="2012-01-17T00:00:00"/>
    <n v="4"/>
    <s v="Standard Class"/>
    <s v="PB-19150"/>
    <x v="171"/>
    <x v="0"/>
    <s v="United States"/>
    <x v="1"/>
    <x v="1"/>
    <n v="90004"/>
    <x v="1"/>
    <s v="FUR-FU-10001861"/>
    <x v="0"/>
    <s v="Furnishings"/>
    <s v="Floodlight Indoor Halogen Bulbs, 1 Bulb per Pack, 60 Watts"/>
    <n v="77.599999999999994"/>
    <n v="4"/>
    <n v="0"/>
    <n v="38.023999999999994"/>
    <n v="39.576000000000001"/>
  </r>
  <r>
    <n v="4859"/>
    <s v="CA-2012-137526"/>
    <n v="2012"/>
    <x v="1004"/>
    <d v="2012-01-17T00:00:00"/>
    <n v="4"/>
    <s v="Standard Class"/>
    <s v="PB-19150"/>
    <x v="171"/>
    <x v="0"/>
    <s v="United States"/>
    <x v="1"/>
    <x v="1"/>
    <n v="90004"/>
    <x v="1"/>
    <s v="FUR-FU-10004845"/>
    <x v="0"/>
    <s v="Furnishings"/>
    <s v="Deflect-o EconoMat Nonstudded, No Bevel Mat"/>
    <n v="464.84999999999997"/>
    <n v="9"/>
    <n v="0"/>
    <n v="92.969999999999985"/>
    <n v="371.88"/>
  </r>
  <r>
    <n v="4860"/>
    <s v="CA-2014-136063"/>
    <n v="2014"/>
    <x v="934"/>
    <d v="2014-12-20T00:00:00"/>
    <n v="4"/>
    <s v="Standard Class"/>
    <s v="SS-20140"/>
    <x v="164"/>
    <x v="1"/>
    <s v="United States"/>
    <x v="423"/>
    <x v="10"/>
    <n v="60302"/>
    <x v="2"/>
    <s v="OFF-AR-10000823"/>
    <x v="1"/>
    <s v="Art"/>
    <s v="Newell 307"/>
    <n v="10.192000000000002"/>
    <n v="7"/>
    <n v="0.2"/>
    <n v="1.0192000000000001"/>
    <n v="9.1728000000000023"/>
  </r>
  <r>
    <n v="4861"/>
    <s v="CA-2013-101546"/>
    <n v="2013"/>
    <x v="122"/>
    <d v="2013-12-25T00:00:00"/>
    <n v="6"/>
    <s v="Standard Class"/>
    <s v="GK-14620"/>
    <x v="136"/>
    <x v="1"/>
    <s v="United States"/>
    <x v="73"/>
    <x v="30"/>
    <n v="7960"/>
    <x v="3"/>
    <s v="OFF-BI-10001359"/>
    <x v="1"/>
    <s v="Binders"/>
    <s v="GBC DocuBind TL300 Electric Binding System"/>
    <n v="1793.98"/>
    <n v="2"/>
    <n v="0"/>
    <n v="843.17059999999992"/>
    <n v="950.8094000000001"/>
  </r>
  <r>
    <n v="4862"/>
    <s v="CA-2011-138940"/>
    <n v="2011"/>
    <x v="909"/>
    <d v="2011-04-16T00:00:00"/>
    <n v="5"/>
    <s v="Second Class"/>
    <s v="GM-14455"/>
    <x v="39"/>
    <x v="2"/>
    <s v="United States"/>
    <x v="89"/>
    <x v="5"/>
    <n v="78745"/>
    <x v="2"/>
    <s v="TEC-PH-10001835"/>
    <x v="2"/>
    <s v="Phones"/>
    <s v="Jawbone JAMBOX Wireless Bluetooth Speaker"/>
    <n v="758.35200000000009"/>
    <n v="6"/>
    <n v="0.2"/>
    <n v="265.42320000000001"/>
    <n v="492.92880000000008"/>
  </r>
  <r>
    <n v="4863"/>
    <s v="CA-2013-125164"/>
    <n v="2013"/>
    <x v="338"/>
    <d v="2013-11-15T00:00:00"/>
    <n v="4"/>
    <s v="Standard Class"/>
    <s v="SH-19975"/>
    <x v="64"/>
    <x v="1"/>
    <s v="United States"/>
    <x v="20"/>
    <x v="15"/>
    <n v="10011"/>
    <x v="3"/>
    <s v="OFF-BI-10001191"/>
    <x v="1"/>
    <s v="Binders"/>
    <s v="Canvas Sectional Post Binders"/>
    <n v="20.368000000000002"/>
    <n v="1"/>
    <n v="0.2"/>
    <n v="7.3834"/>
    <n v="12.984600000000002"/>
  </r>
  <r>
    <n v="4864"/>
    <s v="CA-2013-125164"/>
    <n v="2013"/>
    <x v="338"/>
    <d v="2013-11-15T00:00:00"/>
    <n v="4"/>
    <s v="Standard Class"/>
    <s v="SH-19975"/>
    <x v="64"/>
    <x v="1"/>
    <s v="United States"/>
    <x v="20"/>
    <x v="15"/>
    <n v="10011"/>
    <x v="3"/>
    <s v="OFF-BI-10003982"/>
    <x v="1"/>
    <s v="Binders"/>
    <s v="Wilson Jones Century Plastic Molded Ring Binders"/>
    <n v="49.847999999999999"/>
    <n v="3"/>
    <n v="0.2"/>
    <n v="16.823699999999999"/>
    <n v="33.024299999999997"/>
  </r>
  <r>
    <n v="4865"/>
    <s v="CA-2014-163531"/>
    <n v="2014"/>
    <x v="335"/>
    <d v="2014-07-01T00:00:00"/>
    <n v="4"/>
    <s v="Standard Class"/>
    <s v="SC-20725"/>
    <x v="56"/>
    <x v="0"/>
    <s v="United States"/>
    <x v="20"/>
    <x v="15"/>
    <n v="10024"/>
    <x v="3"/>
    <s v="TEC-PH-10001425"/>
    <x v="2"/>
    <s v="Phones"/>
    <s v="Mophie Juice Pack Helium for iPhone"/>
    <n v="239.96999999999997"/>
    <n v="3"/>
    <n v="0"/>
    <n v="67.191599999999994"/>
    <n v="172.77839999999998"/>
  </r>
  <r>
    <n v="4866"/>
    <s v="CA-2014-122490"/>
    <n v="2014"/>
    <x v="38"/>
    <d v="2014-11-19T00:00:00"/>
    <n v="5"/>
    <s v="Standard Class"/>
    <s v="TT-21070"/>
    <x v="74"/>
    <x v="0"/>
    <s v="United States"/>
    <x v="4"/>
    <x v="4"/>
    <n v="98103"/>
    <x v="1"/>
    <s v="FUR-CH-10001215"/>
    <x v="0"/>
    <s v="Chairs"/>
    <s v="Global Troy Executive Leather Low-Back Tilter"/>
    <n v="2404.7040000000002"/>
    <n v="6"/>
    <n v="0.2"/>
    <n v="150.29399999999998"/>
    <n v="2254.4100000000003"/>
  </r>
  <r>
    <n v="4867"/>
    <s v="CA-2014-122490"/>
    <n v="2014"/>
    <x v="38"/>
    <d v="2014-11-19T00:00:00"/>
    <n v="5"/>
    <s v="Standard Class"/>
    <s v="TT-21070"/>
    <x v="74"/>
    <x v="0"/>
    <s v="United States"/>
    <x v="4"/>
    <x v="4"/>
    <n v="98103"/>
    <x v="1"/>
    <s v="OFF-BI-10001718"/>
    <x v="1"/>
    <s v="Binders"/>
    <s v="GBC DocuBind P50 Personal Binding Machine"/>
    <n v="563.024"/>
    <n v="11"/>
    <n v="0.2"/>
    <n v="190.02059999999997"/>
    <n v="373.00340000000006"/>
  </r>
  <r>
    <n v="4868"/>
    <s v="CA-2014-122490"/>
    <n v="2014"/>
    <x v="38"/>
    <d v="2014-11-19T00:00:00"/>
    <n v="5"/>
    <s v="Standard Class"/>
    <s v="TT-21070"/>
    <x v="74"/>
    <x v="0"/>
    <s v="United States"/>
    <x v="4"/>
    <x v="4"/>
    <n v="98103"/>
    <x v="1"/>
    <s v="OFF-ST-10000991"/>
    <x v="1"/>
    <s v="Storage"/>
    <s v="Space Solutions HD Industrial Steel Shelving."/>
    <n v="344.90999999999997"/>
    <n v="3"/>
    <n v="0"/>
    <n v="10.347300000000004"/>
    <n v="334.56269999999995"/>
  </r>
  <r>
    <n v="4869"/>
    <s v="CA-2014-122490"/>
    <n v="2014"/>
    <x v="38"/>
    <d v="2014-11-19T00:00:00"/>
    <n v="5"/>
    <s v="Standard Class"/>
    <s v="TT-21070"/>
    <x v="74"/>
    <x v="0"/>
    <s v="United States"/>
    <x v="4"/>
    <x v="4"/>
    <n v="98103"/>
    <x v="1"/>
    <s v="OFF-LA-10001613"/>
    <x v="1"/>
    <s v="Labels"/>
    <s v="Avery File Folder Labels"/>
    <n v="8.64"/>
    <n v="3"/>
    <n v="0"/>
    <n v="4.2336"/>
    <n v="4.4064000000000005"/>
  </r>
  <r>
    <n v="4870"/>
    <s v="CA-2014-131366"/>
    <n v="2014"/>
    <x v="221"/>
    <d v="2014-11-30T00:00:00"/>
    <n v="5"/>
    <s v="Standard Class"/>
    <s v="SC-20440"/>
    <x v="464"/>
    <x v="1"/>
    <s v="United States"/>
    <x v="152"/>
    <x v="9"/>
    <n v="17602"/>
    <x v="3"/>
    <s v="TEC-PH-10003437"/>
    <x v="2"/>
    <s v="Phones"/>
    <s v="Blue Parrot B250XT Professional Grade Wireless Bluetooth Headset with"/>
    <n v="89.987999999999985"/>
    <n v="2"/>
    <n v="0.4"/>
    <n v="-14.998000000000012"/>
    <n v="104.98599999999999"/>
  </r>
  <r>
    <n v="4871"/>
    <s v="CA-2014-131366"/>
    <n v="2014"/>
    <x v="221"/>
    <d v="2014-11-30T00:00:00"/>
    <n v="5"/>
    <s v="Standard Class"/>
    <s v="SC-20440"/>
    <x v="464"/>
    <x v="1"/>
    <s v="United States"/>
    <x v="152"/>
    <x v="9"/>
    <n v="17602"/>
    <x v="3"/>
    <s v="OFF-PA-10000675"/>
    <x v="1"/>
    <s v="Paper"/>
    <s v="Xerox 1919"/>
    <n v="229.54400000000001"/>
    <n v="7"/>
    <n v="0.2"/>
    <n v="83.209699999999998"/>
    <n v="146.33430000000001"/>
  </r>
  <r>
    <n v="4872"/>
    <s v="CA-2014-164042"/>
    <n v="2014"/>
    <x v="979"/>
    <d v="2014-05-28T00:00:00"/>
    <n v="4"/>
    <s v="Standard Class"/>
    <s v="KL-16645"/>
    <x v="107"/>
    <x v="0"/>
    <s v="United States"/>
    <x v="12"/>
    <x v="5"/>
    <n v="77095"/>
    <x v="2"/>
    <s v="OFF-FA-10000840"/>
    <x v="1"/>
    <s v="Fasteners"/>
    <s v="OIC Thumb-Tacks"/>
    <n v="1.8239999999999998"/>
    <n v="2"/>
    <n v="0.2"/>
    <n v="0.61559999999999993"/>
    <n v="1.2083999999999999"/>
  </r>
  <r>
    <n v="4873"/>
    <s v="CA-2014-164042"/>
    <n v="2014"/>
    <x v="979"/>
    <d v="2014-05-28T00:00:00"/>
    <n v="4"/>
    <s v="Standard Class"/>
    <s v="KL-16645"/>
    <x v="107"/>
    <x v="0"/>
    <s v="United States"/>
    <x v="12"/>
    <x v="5"/>
    <n v="77095"/>
    <x v="2"/>
    <s v="OFF-AP-10001947"/>
    <x v="1"/>
    <s v="Appliances"/>
    <s v="Acco 6 Outlet Guardian Premium Plus Surge Suppressor"/>
    <n v="18.319999999999997"/>
    <n v="5"/>
    <n v="0.8"/>
    <n v="-46.716000000000008"/>
    <n v="65.036000000000001"/>
  </r>
  <r>
    <n v="4874"/>
    <s v="CA-2014-164042"/>
    <n v="2014"/>
    <x v="979"/>
    <d v="2014-05-28T00:00:00"/>
    <n v="4"/>
    <s v="Standard Class"/>
    <s v="KL-16645"/>
    <x v="107"/>
    <x v="0"/>
    <s v="United States"/>
    <x v="12"/>
    <x v="5"/>
    <n v="77095"/>
    <x v="2"/>
    <s v="OFF-ST-10002301"/>
    <x v="1"/>
    <s v="Storage"/>
    <s v="Tennsco Commercial Shelving"/>
    <n v="48.816000000000003"/>
    <n v="3"/>
    <n v="0.2"/>
    <n v="-11.593800000000005"/>
    <n v="60.409800000000004"/>
  </r>
  <r>
    <n v="4875"/>
    <s v="CA-2014-164042"/>
    <n v="2014"/>
    <x v="979"/>
    <d v="2014-05-28T00:00:00"/>
    <n v="4"/>
    <s v="Standard Class"/>
    <s v="KL-16645"/>
    <x v="107"/>
    <x v="0"/>
    <s v="United States"/>
    <x v="12"/>
    <x v="5"/>
    <n v="77095"/>
    <x v="2"/>
    <s v="OFF-BI-10001922"/>
    <x v="1"/>
    <s v="Binders"/>
    <s v="Storex Dura Pro Binders"/>
    <n v="1.1879999999999997"/>
    <n v="1"/>
    <n v="0.8"/>
    <n v="-1.9602000000000008"/>
    <n v="3.1482000000000006"/>
  </r>
  <r>
    <n v="4876"/>
    <s v="CA-2011-132864"/>
    <n v="2011"/>
    <x v="266"/>
    <d v="2011-12-07T00:00:00"/>
    <n v="5"/>
    <s v="Standard Class"/>
    <s v="KN-16390"/>
    <x v="471"/>
    <x v="1"/>
    <s v="United States"/>
    <x v="38"/>
    <x v="24"/>
    <n v="43229"/>
    <x v="3"/>
    <s v="TEC-AC-10001267"/>
    <x v="2"/>
    <s v="Accessories"/>
    <s v="Imation 32GB Pocket Pro USB 3.0 Flash Drive - 32 GB - Black - 1 P ..."/>
    <n v="119.80000000000001"/>
    <n v="5"/>
    <n v="0.2"/>
    <n v="29.950000000000003"/>
    <n v="89.850000000000009"/>
  </r>
  <r>
    <n v="4877"/>
    <s v="US-2011-155817"/>
    <n v="2011"/>
    <x v="462"/>
    <d v="2011-10-09T00:00:00"/>
    <n v="6"/>
    <s v="Standard Class"/>
    <s v="SL-20155"/>
    <x v="359"/>
    <x v="2"/>
    <s v="United States"/>
    <x v="28"/>
    <x v="3"/>
    <n v="27707"/>
    <x v="0"/>
    <s v="OFF-ST-10000532"/>
    <x v="1"/>
    <s v="Storage"/>
    <s v="Advantus Rolling Drawer Organizers"/>
    <n v="61.567999999999998"/>
    <n v="2"/>
    <n v="0.2"/>
    <n v="4.6175999999999995"/>
    <n v="56.950400000000002"/>
  </r>
  <r>
    <n v="4878"/>
    <s v="US-2011-155817"/>
    <n v="2011"/>
    <x v="462"/>
    <d v="2011-10-09T00:00:00"/>
    <n v="6"/>
    <s v="Standard Class"/>
    <s v="SL-20155"/>
    <x v="359"/>
    <x v="2"/>
    <s v="United States"/>
    <x v="28"/>
    <x v="3"/>
    <n v="27707"/>
    <x v="0"/>
    <s v="OFF-AR-10002335"/>
    <x v="1"/>
    <s v="Art"/>
    <s v="DIXON Oriole Pencils"/>
    <n v="6.1920000000000002"/>
    <n v="3"/>
    <n v="0.2"/>
    <n v="0.46440000000000037"/>
    <n v="5.7275999999999998"/>
  </r>
  <r>
    <n v="4879"/>
    <s v="US-2013-131891"/>
    <n v="2013"/>
    <x v="875"/>
    <d v="2013-08-01T00:00:00"/>
    <n v="2"/>
    <s v="First Class"/>
    <s v="PW-19240"/>
    <x v="617"/>
    <x v="0"/>
    <s v="United States"/>
    <x v="424"/>
    <x v="2"/>
    <n v="32503"/>
    <x v="0"/>
    <s v="OFF-BI-10000201"/>
    <x v="1"/>
    <s v="Binders"/>
    <s v="Avery Triangle Shaped Sheet Lifters, Black, 2/Pack"/>
    <n v="2.2140000000000004"/>
    <n v="3"/>
    <n v="0.7"/>
    <n v="-1.4760000000000004"/>
    <n v="3.6900000000000008"/>
  </r>
  <r>
    <n v="4880"/>
    <s v="CA-2014-143567"/>
    <n v="2014"/>
    <x v="808"/>
    <d v="2014-11-06T00:00:00"/>
    <n v="3"/>
    <s v="Second Class"/>
    <s v="TB-21175"/>
    <x v="533"/>
    <x v="1"/>
    <s v="United States"/>
    <x v="0"/>
    <x v="0"/>
    <n v="42420"/>
    <x v="0"/>
    <s v="OFF-EN-10004846"/>
    <x v="1"/>
    <s v="Envelopes"/>
    <s v="Letter or Legal Size Expandable Poly String Tie Envelopes"/>
    <n v="5.32"/>
    <n v="2"/>
    <n v="0"/>
    <n v="2.6068000000000002"/>
    <n v="2.7132000000000001"/>
  </r>
  <r>
    <n v="4881"/>
    <s v="CA-2014-143567"/>
    <n v="2014"/>
    <x v="808"/>
    <d v="2014-11-06T00:00:00"/>
    <n v="3"/>
    <s v="Second Class"/>
    <s v="TB-21175"/>
    <x v="533"/>
    <x v="1"/>
    <s v="United States"/>
    <x v="0"/>
    <x v="0"/>
    <n v="42420"/>
    <x v="0"/>
    <s v="FUR-CH-10000454"/>
    <x v="0"/>
    <s v="Chairs"/>
    <s v="Hon Deluxe Fabric Upholstered Stacking Chairs, Rounded Back"/>
    <n v="975.92"/>
    <n v="4"/>
    <n v="0"/>
    <n v="292.77599999999995"/>
    <n v="683.14400000000001"/>
  </r>
  <r>
    <n v="4882"/>
    <s v="CA-2014-143567"/>
    <n v="2014"/>
    <x v="808"/>
    <d v="2014-11-06T00:00:00"/>
    <n v="3"/>
    <s v="Second Class"/>
    <s v="TB-21175"/>
    <x v="533"/>
    <x v="1"/>
    <s v="United States"/>
    <x v="0"/>
    <x v="0"/>
    <n v="42420"/>
    <x v="0"/>
    <s v="TEC-AC-10004145"/>
    <x v="2"/>
    <s v="Accessories"/>
    <s v="Logitech diNovo Edge Keyboard"/>
    <n v="2249.91"/>
    <n v="9"/>
    <n v="0"/>
    <n v="517.47930000000008"/>
    <n v="1732.4306999999999"/>
  </r>
  <r>
    <n v="4883"/>
    <s v="CA-2014-143567"/>
    <n v="2014"/>
    <x v="808"/>
    <d v="2014-11-06T00:00:00"/>
    <n v="3"/>
    <s v="Second Class"/>
    <s v="TB-21175"/>
    <x v="533"/>
    <x v="1"/>
    <s v="United States"/>
    <x v="0"/>
    <x v="0"/>
    <n v="42420"/>
    <x v="0"/>
    <s v="OFF-ST-10001580"/>
    <x v="1"/>
    <s v="Storage"/>
    <s v="Super Decoflex Portable Personal File"/>
    <n v="59.92"/>
    <n v="4"/>
    <n v="0"/>
    <n v="16.7776"/>
    <n v="43.142400000000002"/>
  </r>
  <r>
    <n v="4884"/>
    <s v="CA-2014-104080"/>
    <n v="2014"/>
    <x v="144"/>
    <d v="2014-03-16T00:00:00"/>
    <n v="7"/>
    <s v="Standard Class"/>
    <s v="AH-10210"/>
    <x v="117"/>
    <x v="0"/>
    <s v="United States"/>
    <x v="125"/>
    <x v="1"/>
    <n v="92804"/>
    <x v="1"/>
    <s v="OFF-BI-10003876"/>
    <x v="1"/>
    <s v="Binders"/>
    <s v="Green Canvas Binder for 8-1/2&quot; x 14&quot; Sheets"/>
    <n v="171.20000000000002"/>
    <n v="5"/>
    <n v="0.2"/>
    <n v="64.199999999999989"/>
    <n v="107.00000000000003"/>
  </r>
  <r>
    <n v="4885"/>
    <s v="CA-2014-104080"/>
    <n v="2014"/>
    <x v="144"/>
    <d v="2014-03-16T00:00:00"/>
    <n v="7"/>
    <s v="Standard Class"/>
    <s v="AH-10210"/>
    <x v="117"/>
    <x v="0"/>
    <s v="United States"/>
    <x v="125"/>
    <x v="1"/>
    <n v="92804"/>
    <x v="1"/>
    <s v="OFF-AR-10001972"/>
    <x v="1"/>
    <s v="Art"/>
    <s v="Newell 323"/>
    <n v="3.36"/>
    <n v="2"/>
    <n v="0"/>
    <n v="0.87360000000000015"/>
    <n v="2.4863999999999997"/>
  </r>
  <r>
    <n v="4886"/>
    <s v="CA-2011-151379"/>
    <n v="2011"/>
    <x v="757"/>
    <d v="2011-12-20T00:00:00"/>
    <n v="4"/>
    <s v="Standard Class"/>
    <s v="SC-20695"/>
    <x v="281"/>
    <x v="1"/>
    <s v="United States"/>
    <x v="66"/>
    <x v="12"/>
    <n v="48227"/>
    <x v="2"/>
    <s v="OFF-PA-10000595"/>
    <x v="1"/>
    <s v="Paper"/>
    <s v="Xerox 1929"/>
    <n v="114.2"/>
    <n v="5"/>
    <n v="0"/>
    <n v="52.531999999999996"/>
    <n v="61.668000000000006"/>
  </r>
  <r>
    <n v="4887"/>
    <s v="CA-2013-163167"/>
    <n v="2013"/>
    <x v="85"/>
    <d v="2013-12-02T00:00:00"/>
    <n v="3"/>
    <s v="Second Class"/>
    <s v="RF-19345"/>
    <x v="575"/>
    <x v="1"/>
    <s v="United States"/>
    <x v="419"/>
    <x v="32"/>
    <n v="30062"/>
    <x v="0"/>
    <s v="FUR-CH-10004477"/>
    <x v="0"/>
    <s v="Chairs"/>
    <s v="Global Push Button Manager's Chair, Indigo"/>
    <n v="182.67000000000002"/>
    <n v="3"/>
    <n v="0"/>
    <n v="52.974299999999992"/>
    <n v="129.69570000000002"/>
  </r>
  <r>
    <n v="4888"/>
    <s v="CA-2013-163167"/>
    <n v="2013"/>
    <x v="85"/>
    <d v="2013-12-02T00:00:00"/>
    <n v="3"/>
    <s v="Second Class"/>
    <s v="RF-19345"/>
    <x v="575"/>
    <x v="1"/>
    <s v="United States"/>
    <x v="419"/>
    <x v="32"/>
    <n v="30062"/>
    <x v="0"/>
    <s v="TEC-AC-10003441"/>
    <x v="2"/>
    <s v="Accessories"/>
    <s v="Kingston Digital DataTraveler 32GB USB 2.0"/>
    <n v="101.69999999999999"/>
    <n v="6"/>
    <n v="0"/>
    <n v="6.1019999999999968"/>
    <n v="95.597999999999985"/>
  </r>
  <r>
    <n v="4889"/>
    <s v="CA-2013-163167"/>
    <n v="2013"/>
    <x v="85"/>
    <d v="2013-12-02T00:00:00"/>
    <n v="3"/>
    <s v="Second Class"/>
    <s v="RF-19345"/>
    <x v="575"/>
    <x v="1"/>
    <s v="United States"/>
    <x v="419"/>
    <x v="32"/>
    <n v="30062"/>
    <x v="0"/>
    <s v="OFF-ST-10004459"/>
    <x v="1"/>
    <s v="Storage"/>
    <s v="Tennsco Single-Tier Lockers"/>
    <n v="1126.02"/>
    <n v="3"/>
    <n v="0"/>
    <n v="56.300999999999988"/>
    <n v="1069.7190000000001"/>
  </r>
  <r>
    <n v="4890"/>
    <s v="CA-2013-163167"/>
    <n v="2013"/>
    <x v="85"/>
    <d v="2013-12-02T00:00:00"/>
    <n v="3"/>
    <s v="Second Class"/>
    <s v="RF-19345"/>
    <x v="575"/>
    <x v="1"/>
    <s v="United States"/>
    <x v="419"/>
    <x v="32"/>
    <n v="30062"/>
    <x v="0"/>
    <s v="OFF-ST-10003805"/>
    <x v="1"/>
    <s v="Storage"/>
    <s v="24 Capacity Maxi Data Binder Racks, Pearl"/>
    <n v="1263.3000000000002"/>
    <n v="6"/>
    <n v="0"/>
    <n v="315.82499999999993"/>
    <n v="947.47500000000025"/>
  </r>
  <r>
    <n v="4891"/>
    <s v="CA-2013-135776"/>
    <n v="2013"/>
    <x v="443"/>
    <d v="2013-12-31T00:00:00"/>
    <n v="7"/>
    <s v="Standard Class"/>
    <s v="EH-13765"/>
    <x v="553"/>
    <x v="1"/>
    <s v="United States"/>
    <x v="4"/>
    <x v="4"/>
    <n v="98103"/>
    <x v="1"/>
    <s v="OFF-AR-10001246"/>
    <x v="1"/>
    <s v="Art"/>
    <s v="Newell 317"/>
    <n v="8.82"/>
    <n v="3"/>
    <n v="0"/>
    <n v="2.5577999999999994"/>
    <n v="6.2622000000000009"/>
  </r>
  <r>
    <n v="4892"/>
    <s v="CA-2013-135776"/>
    <n v="2013"/>
    <x v="443"/>
    <d v="2013-12-31T00:00:00"/>
    <n v="7"/>
    <s v="Standard Class"/>
    <s v="EH-13765"/>
    <x v="553"/>
    <x v="1"/>
    <s v="United States"/>
    <x v="4"/>
    <x v="4"/>
    <n v="98103"/>
    <x v="1"/>
    <s v="OFF-PA-10001295"/>
    <x v="1"/>
    <s v="Paper"/>
    <s v="Computer Printout Paper with Letter-Trim Perforations"/>
    <n v="37.94"/>
    <n v="2"/>
    <n v="0"/>
    <n v="18.211199999999998"/>
    <n v="19.7288"/>
  </r>
  <r>
    <n v="4893"/>
    <s v="CA-2013-135776"/>
    <n v="2013"/>
    <x v="443"/>
    <d v="2013-12-31T00:00:00"/>
    <n v="7"/>
    <s v="Standard Class"/>
    <s v="EH-13765"/>
    <x v="553"/>
    <x v="1"/>
    <s v="United States"/>
    <x v="4"/>
    <x v="4"/>
    <n v="98103"/>
    <x v="1"/>
    <s v="OFF-AR-10001231"/>
    <x v="1"/>
    <s v="Art"/>
    <s v="Sanford EarthWrite Recycled Pencils, Medium Soft, #2"/>
    <n v="4.2"/>
    <n v="2"/>
    <n v="0"/>
    <n v="1.1760000000000002"/>
    <n v="3.024"/>
  </r>
  <r>
    <n v="4894"/>
    <s v="CA-2013-135776"/>
    <n v="2013"/>
    <x v="443"/>
    <d v="2013-12-31T00:00:00"/>
    <n v="7"/>
    <s v="Standard Class"/>
    <s v="EH-13765"/>
    <x v="553"/>
    <x v="1"/>
    <s v="United States"/>
    <x v="4"/>
    <x v="4"/>
    <n v="98103"/>
    <x v="1"/>
    <s v="OFF-ST-10002743"/>
    <x v="1"/>
    <s v="Storage"/>
    <s v="SAFCO Boltless Steel Shelving"/>
    <n v="227.28"/>
    <n v="2"/>
    <n v="0"/>
    <n v="2.2727999999999895"/>
    <n v="225.00720000000001"/>
  </r>
  <r>
    <n v="4895"/>
    <s v="CA-2013-135776"/>
    <n v="2013"/>
    <x v="443"/>
    <d v="2013-12-31T00:00:00"/>
    <n v="7"/>
    <s v="Standard Class"/>
    <s v="EH-13765"/>
    <x v="553"/>
    <x v="1"/>
    <s v="United States"/>
    <x v="4"/>
    <x v="4"/>
    <n v="98103"/>
    <x v="1"/>
    <s v="OFF-PA-10004327"/>
    <x v="1"/>
    <s v="Paper"/>
    <s v="Xerox 1911"/>
    <n v="47.9"/>
    <n v="1"/>
    <n v="0"/>
    <n v="22.991999999999997"/>
    <n v="24.908000000000001"/>
  </r>
  <r>
    <n v="4896"/>
    <s v="CA-2013-135776"/>
    <n v="2013"/>
    <x v="443"/>
    <d v="2013-12-31T00:00:00"/>
    <n v="7"/>
    <s v="Standard Class"/>
    <s v="EH-13765"/>
    <x v="553"/>
    <x v="1"/>
    <s v="United States"/>
    <x v="4"/>
    <x v="4"/>
    <n v="98103"/>
    <x v="1"/>
    <s v="OFF-EN-10004773"/>
    <x v="1"/>
    <s v="Envelopes"/>
    <s v="Staples"/>
    <n v="61.96"/>
    <n v="2"/>
    <n v="0"/>
    <n v="30.360399999999998"/>
    <n v="31.599600000000002"/>
  </r>
  <r>
    <n v="4897"/>
    <s v="CA-2013-135776"/>
    <n v="2013"/>
    <x v="443"/>
    <d v="2013-12-31T00:00:00"/>
    <n v="7"/>
    <s v="Standard Class"/>
    <s v="EH-13765"/>
    <x v="553"/>
    <x v="1"/>
    <s v="United States"/>
    <x v="4"/>
    <x v="4"/>
    <n v="98103"/>
    <x v="1"/>
    <s v="OFF-ST-10003470"/>
    <x v="1"/>
    <s v="Storage"/>
    <s v="Tennsco Snap-Together Open Shelving Units, Starter Sets and Add-On Units"/>
    <n v="1117.92"/>
    <n v="4"/>
    <n v="0"/>
    <n v="55.895999999999958"/>
    <n v="1062.0240000000001"/>
  </r>
  <r>
    <n v="4898"/>
    <s v="US-2011-122021"/>
    <n v="2011"/>
    <x v="771"/>
    <d v="2011-10-17T00:00:00"/>
    <n v="2"/>
    <s v="First Class"/>
    <s v="AC-10660"/>
    <x v="663"/>
    <x v="0"/>
    <s v="United States"/>
    <x v="215"/>
    <x v="24"/>
    <n v="44134"/>
    <x v="3"/>
    <s v="FUR-CH-10003761"/>
    <x v="0"/>
    <s v="Chairs"/>
    <s v="Global Italian Leather Office Chair"/>
    <n v="183.37199999999999"/>
    <n v="2"/>
    <n v="0.3"/>
    <n v="-7.8588000000000022"/>
    <n v="191.23079999999999"/>
  </r>
  <r>
    <n v="4899"/>
    <s v="US-2011-122021"/>
    <n v="2011"/>
    <x v="771"/>
    <d v="2011-10-17T00:00:00"/>
    <n v="2"/>
    <s v="First Class"/>
    <s v="AC-10660"/>
    <x v="663"/>
    <x v="0"/>
    <s v="United States"/>
    <x v="215"/>
    <x v="24"/>
    <n v="44134"/>
    <x v="3"/>
    <s v="OFF-PA-10002230"/>
    <x v="1"/>
    <s v="Paper"/>
    <s v="Xerox 1897"/>
    <n v="7.9680000000000009"/>
    <n v="2"/>
    <n v="0.2"/>
    <n v="2.8884000000000007"/>
    <n v="5.0796000000000001"/>
  </r>
  <r>
    <n v="4900"/>
    <s v="CA-2013-130484"/>
    <n v="2013"/>
    <x v="250"/>
    <d v="2013-08-28T00:00:00"/>
    <n v="5"/>
    <s v="Standard Class"/>
    <s v="SG-20470"/>
    <x v="495"/>
    <x v="0"/>
    <s v="United States"/>
    <x v="345"/>
    <x v="21"/>
    <n v="97030"/>
    <x v="1"/>
    <s v="OFF-BI-10000088"/>
    <x v="1"/>
    <s v="Binders"/>
    <s v="GBC Imprintable Covers"/>
    <n v="26.352000000000004"/>
    <n v="8"/>
    <n v="0.7"/>
    <n v="-18.446399999999997"/>
    <n v="44.798400000000001"/>
  </r>
  <r>
    <n v="4901"/>
    <s v="CA-2014-120936"/>
    <n v="2014"/>
    <x v="94"/>
    <d v="2014-12-22T00:00:00"/>
    <n v="4"/>
    <s v="Standard Class"/>
    <s v="CA-12310"/>
    <x v="119"/>
    <x v="1"/>
    <s v="United States"/>
    <x v="125"/>
    <x v="1"/>
    <n v="92804"/>
    <x v="1"/>
    <s v="OFF-ST-10001526"/>
    <x v="1"/>
    <s v="Storage"/>
    <s v="Iceberg Mobile Mega Data/Printer Cart "/>
    <n v="481.32"/>
    <n v="4"/>
    <n v="0"/>
    <n v="125.14319999999998"/>
    <n v="356.17680000000001"/>
  </r>
  <r>
    <n v="4902"/>
    <s v="CA-2014-120936"/>
    <n v="2014"/>
    <x v="94"/>
    <d v="2014-12-22T00:00:00"/>
    <n v="4"/>
    <s v="Standard Class"/>
    <s v="CA-12310"/>
    <x v="119"/>
    <x v="1"/>
    <s v="United States"/>
    <x v="125"/>
    <x v="1"/>
    <n v="92804"/>
    <x v="1"/>
    <s v="OFF-SU-10002557"/>
    <x v="1"/>
    <s v="Supplies"/>
    <s v="Fiskars Spring-Action Scissors"/>
    <n v="13.98"/>
    <n v="1"/>
    <n v="0"/>
    <n v="3.6348000000000003"/>
    <n v="10.3452"/>
  </r>
  <r>
    <n v="4903"/>
    <s v="CA-2014-110884"/>
    <n v="2014"/>
    <x v="469"/>
    <d v="2014-03-13T00:00:00"/>
    <n v="5"/>
    <s v="Standard Class"/>
    <s v="SH-20395"/>
    <x v="129"/>
    <x v="0"/>
    <s v="United States"/>
    <x v="20"/>
    <x v="15"/>
    <n v="10035"/>
    <x v="3"/>
    <s v="OFF-BI-10003669"/>
    <x v="1"/>
    <s v="Binders"/>
    <s v="3M Organizer Strips"/>
    <n v="25.92"/>
    <n v="6"/>
    <n v="0.2"/>
    <n v="9.0719999999999992"/>
    <n v="16.848000000000003"/>
  </r>
  <r>
    <n v="4904"/>
    <s v="CA-2014-110884"/>
    <n v="2014"/>
    <x v="469"/>
    <d v="2014-03-13T00:00:00"/>
    <n v="5"/>
    <s v="Standard Class"/>
    <s v="SH-20395"/>
    <x v="129"/>
    <x v="0"/>
    <s v="United States"/>
    <x v="20"/>
    <x v="15"/>
    <n v="10035"/>
    <x v="3"/>
    <s v="OFF-LA-10003510"/>
    <x v="1"/>
    <s v="Labels"/>
    <s v="Avery 4027 File Folder Labels for Dot Matrix Printers, 5000 Labels per Box, White"/>
    <n v="91.59"/>
    <n v="3"/>
    <n v="0"/>
    <n v="42.131399999999999"/>
    <n v="49.458600000000004"/>
  </r>
  <r>
    <n v="4905"/>
    <s v="US-2011-161613"/>
    <n v="2011"/>
    <x v="588"/>
    <d v="2011-12-03T00:00:00"/>
    <n v="2"/>
    <s v="Second Class"/>
    <s v="MC-17605"/>
    <x v="204"/>
    <x v="1"/>
    <s v="United States"/>
    <x v="12"/>
    <x v="5"/>
    <n v="77070"/>
    <x v="2"/>
    <s v="FUR-CH-10003746"/>
    <x v="0"/>
    <s v="Chairs"/>
    <s v="Hon 4070 Series Pagoda Round Back Stacking Chairs"/>
    <n v="674.05799999999999"/>
    <n v="3"/>
    <n v="0.3"/>
    <n v="-19.258800000000008"/>
    <n v="693.31680000000006"/>
  </r>
  <r>
    <n v="4906"/>
    <s v="US-2011-146353"/>
    <n v="2011"/>
    <x v="1005"/>
    <d v="2011-10-16T00:00:00"/>
    <n v="2"/>
    <s v="Second Class"/>
    <s v="JE-15610"/>
    <x v="531"/>
    <x v="1"/>
    <s v="United States"/>
    <x v="3"/>
    <x v="38"/>
    <n v="3301"/>
    <x v="3"/>
    <s v="OFF-BI-10003476"/>
    <x v="1"/>
    <s v="Binders"/>
    <s v="Avery Metallic Poly Binders"/>
    <n v="22.92"/>
    <n v="4"/>
    <n v="0"/>
    <n v="11.0016"/>
    <n v="11.918400000000002"/>
  </r>
  <r>
    <n v="4907"/>
    <s v="US-2011-146353"/>
    <n v="2011"/>
    <x v="1005"/>
    <d v="2011-10-16T00:00:00"/>
    <n v="2"/>
    <s v="Second Class"/>
    <s v="JE-15610"/>
    <x v="531"/>
    <x v="1"/>
    <s v="United States"/>
    <x v="3"/>
    <x v="38"/>
    <n v="3301"/>
    <x v="3"/>
    <s v="OFF-ST-10001469"/>
    <x v="1"/>
    <s v="Storage"/>
    <s v="Fellowes Bankers Box Recycled Super Stor/Drawer"/>
    <n v="269.89999999999998"/>
    <n v="5"/>
    <n v="0"/>
    <n v="16.193999999999988"/>
    <n v="253.70599999999999"/>
  </r>
  <r>
    <n v="4908"/>
    <s v="CA-2011-133809"/>
    <n v="2011"/>
    <x v="728"/>
    <d v="2011-11-23T00:00:00"/>
    <n v="5"/>
    <s v="Second Class"/>
    <s v="MS-17530"/>
    <x v="652"/>
    <x v="0"/>
    <s v="United States"/>
    <x v="54"/>
    <x v="24"/>
    <n v="45014"/>
    <x v="3"/>
    <s v="OFF-BI-10001757"/>
    <x v="1"/>
    <s v="Binders"/>
    <s v="Pressboard Hanging Data Binders for Unburst Sheets"/>
    <n v="11.808000000000002"/>
    <n v="8"/>
    <n v="0.7"/>
    <n v="-8.659200000000002"/>
    <n v="20.467200000000005"/>
  </r>
  <r>
    <n v="4909"/>
    <s v="CA-2011-133809"/>
    <n v="2011"/>
    <x v="728"/>
    <d v="2011-11-23T00:00:00"/>
    <n v="5"/>
    <s v="Second Class"/>
    <s v="MS-17530"/>
    <x v="652"/>
    <x v="0"/>
    <s v="United States"/>
    <x v="54"/>
    <x v="24"/>
    <n v="45014"/>
    <x v="3"/>
    <s v="TEC-PH-10004875"/>
    <x v="2"/>
    <s v="Phones"/>
    <s v="PNY Rapid USB Car Charger - Black"/>
    <n v="9.5879999999999992"/>
    <n v="2"/>
    <n v="0.4"/>
    <n v="-2.0773999999999999"/>
    <n v="11.665399999999998"/>
  </r>
  <r>
    <n v="4910"/>
    <s v="CA-2014-127306"/>
    <n v="2014"/>
    <x v="424"/>
    <d v="2014-01-19T00:00:00"/>
    <n v="4"/>
    <s v="Standard Class"/>
    <s v="BH-11710"/>
    <x v="3"/>
    <x v="0"/>
    <s v="United States"/>
    <x v="271"/>
    <x v="18"/>
    <n v="37604"/>
    <x v="0"/>
    <s v="OFF-EN-10001219"/>
    <x v="1"/>
    <s v="Envelopes"/>
    <s v="#10- 4 1/8&quot; x 9 1/2&quot; Security-Tint Envelopes"/>
    <n v="18.335999999999999"/>
    <n v="3"/>
    <n v="0.2"/>
    <n v="6.6467999999999989"/>
    <n v="11.6892"/>
  </r>
  <r>
    <n v="4911"/>
    <s v="CA-2014-127306"/>
    <n v="2014"/>
    <x v="424"/>
    <d v="2014-01-19T00:00:00"/>
    <n v="4"/>
    <s v="Standard Class"/>
    <s v="BH-11710"/>
    <x v="3"/>
    <x v="0"/>
    <s v="United States"/>
    <x v="271"/>
    <x v="18"/>
    <n v="37604"/>
    <x v="0"/>
    <s v="OFF-PA-10000019"/>
    <x v="1"/>
    <s v="Paper"/>
    <s v="Xerox 1931"/>
    <n v="36.288000000000011"/>
    <n v="7"/>
    <n v="0.2"/>
    <n v="12.700800000000001"/>
    <n v="23.58720000000001"/>
  </r>
  <r>
    <n v="4912"/>
    <s v="CA-2014-127306"/>
    <n v="2014"/>
    <x v="424"/>
    <d v="2014-01-19T00:00:00"/>
    <n v="4"/>
    <s v="Standard Class"/>
    <s v="BH-11710"/>
    <x v="3"/>
    <x v="0"/>
    <s v="United States"/>
    <x v="271"/>
    <x v="18"/>
    <n v="37604"/>
    <x v="0"/>
    <s v="TEC-PH-10001924"/>
    <x v="2"/>
    <s v="Phones"/>
    <s v="iHome FM Clock Radio with Lightning Dock"/>
    <n v="111.98399999999999"/>
    <n v="2"/>
    <n v="0.2"/>
    <n v="6.9990000000000059"/>
    <n v="104.98499999999999"/>
  </r>
  <r>
    <n v="4913"/>
    <s v="CA-2014-127306"/>
    <n v="2014"/>
    <x v="424"/>
    <d v="2014-01-19T00:00:00"/>
    <n v="4"/>
    <s v="Standard Class"/>
    <s v="BH-11710"/>
    <x v="3"/>
    <x v="0"/>
    <s v="United States"/>
    <x v="271"/>
    <x v="18"/>
    <n v="37604"/>
    <x v="0"/>
    <s v="OFF-BI-10002003"/>
    <x v="1"/>
    <s v="Binders"/>
    <s v="Ibico Presentation Index for Binding Systems"/>
    <n v="5.9700000000000006"/>
    <n v="5"/>
    <n v="0.7"/>
    <n v="-4.577"/>
    <n v="10.547000000000001"/>
  </r>
  <r>
    <n v="4914"/>
    <s v="CA-2014-127306"/>
    <n v="2014"/>
    <x v="424"/>
    <d v="2014-01-19T00:00:00"/>
    <n v="4"/>
    <s v="Standard Class"/>
    <s v="BH-11710"/>
    <x v="3"/>
    <x v="0"/>
    <s v="United States"/>
    <x v="271"/>
    <x v="18"/>
    <n v="37604"/>
    <x v="0"/>
    <s v="OFF-BI-10003727"/>
    <x v="1"/>
    <s v="Binders"/>
    <s v="Avery Durable Slant Ring Binders With Label Holder"/>
    <n v="2.508"/>
    <n v="2"/>
    <n v="0.7"/>
    <n v="-1.8391999999999999"/>
    <n v="4.3472"/>
  </r>
  <r>
    <n v="4915"/>
    <s v="CA-2012-161830"/>
    <n v="2012"/>
    <x v="496"/>
    <d v="2012-09-26T00:00:00"/>
    <n v="2"/>
    <s v="Second Class"/>
    <s v="ME-17725"/>
    <x v="250"/>
    <x v="0"/>
    <s v="United States"/>
    <x v="4"/>
    <x v="4"/>
    <n v="98105"/>
    <x v="1"/>
    <s v="OFF-AR-10004042"/>
    <x v="1"/>
    <s v="Art"/>
    <s v="BOSTON Model 1800 Electric Pencil Sharpeners, Putty/Woodgrain"/>
    <n v="35.96"/>
    <n v="2"/>
    <n v="0"/>
    <n v="10.428399999999996"/>
    <n v="25.531600000000005"/>
  </r>
  <r>
    <n v="4916"/>
    <s v="CA-2012-161830"/>
    <n v="2012"/>
    <x v="496"/>
    <d v="2012-09-26T00:00:00"/>
    <n v="2"/>
    <s v="Second Class"/>
    <s v="ME-17725"/>
    <x v="250"/>
    <x v="0"/>
    <s v="United States"/>
    <x v="4"/>
    <x v="4"/>
    <n v="98105"/>
    <x v="1"/>
    <s v="OFF-BI-10001097"/>
    <x v="1"/>
    <s v="Binders"/>
    <s v="Avery Hole Reinforcements"/>
    <n v="14.952000000000002"/>
    <n v="3"/>
    <n v="0.2"/>
    <n v="5.4201000000000006"/>
    <n v="9.5319000000000003"/>
  </r>
  <r>
    <n v="4917"/>
    <s v="CA-2014-163125"/>
    <n v="2014"/>
    <x v="449"/>
    <d v="2014-10-12T00:00:00"/>
    <n v="2"/>
    <s v="Second Class"/>
    <s v="MB-17305"/>
    <x v="93"/>
    <x v="0"/>
    <s v="United States"/>
    <x v="425"/>
    <x v="5"/>
    <n v="77573"/>
    <x v="2"/>
    <s v="OFF-AR-10004344"/>
    <x v="1"/>
    <s v="Art"/>
    <s v="Bulldog Vacuum Base Pencil Sharpener"/>
    <n v="67.144000000000005"/>
    <n v="7"/>
    <n v="0.2"/>
    <n v="5.8750999999999962"/>
    <n v="61.268900000000009"/>
  </r>
  <r>
    <n v="4918"/>
    <s v="CA-2014-163125"/>
    <n v="2014"/>
    <x v="449"/>
    <d v="2014-10-12T00:00:00"/>
    <n v="2"/>
    <s v="Second Class"/>
    <s v="MB-17305"/>
    <x v="93"/>
    <x v="0"/>
    <s v="United States"/>
    <x v="425"/>
    <x v="5"/>
    <n v="77573"/>
    <x v="2"/>
    <s v="FUR-CH-10001802"/>
    <x v="0"/>
    <s v="Chairs"/>
    <s v="Hon Every-Day Chair Series Swivel Task Chairs"/>
    <n v="254.05799999999999"/>
    <n v="3"/>
    <n v="0.3"/>
    <n v="-32.664599999999993"/>
    <n v="286.7226"/>
  </r>
  <r>
    <n v="4919"/>
    <s v="CA-2013-160304"/>
    <n v="2013"/>
    <x v="1006"/>
    <d v="2013-01-07T00:00:00"/>
    <n v="5"/>
    <s v="Standard Class"/>
    <s v="BM-11575"/>
    <x v="606"/>
    <x v="1"/>
    <s v="United States"/>
    <x v="426"/>
    <x v="39"/>
    <n v="20877"/>
    <x v="3"/>
    <s v="FUR-BO-10004709"/>
    <x v="0"/>
    <s v="Bookcases"/>
    <s v="Bush Westfield Collection Bookcases, Medium Cherry Finish"/>
    <n v="173.94"/>
    <n v="3"/>
    <n v="0"/>
    <n v="38.266800000000003"/>
    <n v="135.67320000000001"/>
  </r>
  <r>
    <n v="4920"/>
    <s v="CA-2013-160304"/>
    <n v="2013"/>
    <x v="1006"/>
    <d v="2013-01-07T00:00:00"/>
    <n v="5"/>
    <s v="Standard Class"/>
    <s v="BM-11575"/>
    <x v="606"/>
    <x v="1"/>
    <s v="United States"/>
    <x v="426"/>
    <x v="39"/>
    <n v="20877"/>
    <x v="3"/>
    <s v="TEC-PH-10000455"/>
    <x v="2"/>
    <s v="Phones"/>
    <s v="GE 30522EE2"/>
    <n v="231.98"/>
    <n v="2"/>
    <n v="0"/>
    <n v="67.274199999999979"/>
    <n v="164.70580000000001"/>
  </r>
  <r>
    <n v="4921"/>
    <s v="CA-2014-101728"/>
    <n v="2014"/>
    <x v="971"/>
    <d v="2014-08-24T00:00:00"/>
    <n v="4"/>
    <s v="Standard Class"/>
    <s v="SC-20575"/>
    <x v="623"/>
    <x v="0"/>
    <s v="United States"/>
    <x v="22"/>
    <x v="10"/>
    <n v="60653"/>
    <x v="2"/>
    <s v="OFF-BI-10002393"/>
    <x v="1"/>
    <s v="Binders"/>
    <s v="Binder Posts"/>
    <n v="2.2959999999999994"/>
    <n v="2"/>
    <n v="0.8"/>
    <n v="-3.9032000000000009"/>
    <n v="6.1992000000000003"/>
  </r>
  <r>
    <n v="4922"/>
    <s v="CA-2014-114055"/>
    <n v="2014"/>
    <x v="53"/>
    <d v="2014-12-30T00:00:00"/>
    <n v="4"/>
    <s v="Second Class"/>
    <s v="MH-18115"/>
    <x v="414"/>
    <x v="2"/>
    <s v="United States"/>
    <x v="114"/>
    <x v="19"/>
    <n v="35810"/>
    <x v="0"/>
    <s v="OFF-PA-10004381"/>
    <x v="1"/>
    <s v="Paper"/>
    <s v="14-7/8 x 11 Blue Bar Computer Printout Paper"/>
    <n v="96.08"/>
    <n v="2"/>
    <n v="0"/>
    <n v="46.118399999999994"/>
    <n v="49.961600000000004"/>
  </r>
  <r>
    <n v="4923"/>
    <s v="CA-2014-114055"/>
    <n v="2014"/>
    <x v="53"/>
    <d v="2014-12-30T00:00:00"/>
    <n v="4"/>
    <s v="Second Class"/>
    <s v="MH-18115"/>
    <x v="414"/>
    <x v="2"/>
    <s v="United States"/>
    <x v="114"/>
    <x v="19"/>
    <n v="35810"/>
    <x v="0"/>
    <s v="OFF-FA-10003059"/>
    <x v="1"/>
    <s v="Fasteners"/>
    <s v="Assorted Color Push Pins"/>
    <n v="3.62"/>
    <n v="2"/>
    <n v="0"/>
    <n v="1.1945999999999999"/>
    <n v="2.4254000000000002"/>
  </r>
  <r>
    <n v="4924"/>
    <s v="CA-2014-114055"/>
    <n v="2014"/>
    <x v="53"/>
    <d v="2014-12-30T00:00:00"/>
    <n v="4"/>
    <s v="Second Class"/>
    <s v="MH-18115"/>
    <x v="414"/>
    <x v="2"/>
    <s v="United States"/>
    <x v="114"/>
    <x v="19"/>
    <n v="35810"/>
    <x v="0"/>
    <s v="OFF-PA-10000994"/>
    <x v="1"/>
    <s v="Paper"/>
    <s v="Xerox 1915"/>
    <n v="629.09999999999991"/>
    <n v="6"/>
    <n v="0"/>
    <n v="301.96799999999996"/>
    <n v="327.13199999999995"/>
  </r>
  <r>
    <n v="4925"/>
    <s v="CA-2014-114055"/>
    <n v="2014"/>
    <x v="53"/>
    <d v="2014-12-30T00:00:00"/>
    <n v="4"/>
    <s v="Second Class"/>
    <s v="MH-18115"/>
    <x v="414"/>
    <x v="2"/>
    <s v="United States"/>
    <x v="114"/>
    <x v="19"/>
    <n v="35810"/>
    <x v="0"/>
    <s v="TEC-PH-10002890"/>
    <x v="2"/>
    <s v="Phones"/>
    <s v="AT&amp;T 17929 Lendline Telephone"/>
    <n v="90.48"/>
    <n v="2"/>
    <n v="0"/>
    <n v="23.524799999999999"/>
    <n v="66.955200000000005"/>
  </r>
  <r>
    <n v="4926"/>
    <s v="CA-2014-126438"/>
    <n v="2014"/>
    <x v="18"/>
    <d v="2014-09-14T00:00:00"/>
    <n v="3"/>
    <s v="First Class"/>
    <s v="AR-10345"/>
    <x v="753"/>
    <x v="1"/>
    <s v="United States"/>
    <x v="104"/>
    <x v="31"/>
    <n v="1841"/>
    <x v="3"/>
    <s v="OFF-AR-10003338"/>
    <x v="1"/>
    <s v="Art"/>
    <s v="Eberhard Faber 3 1/2&quot; Golf Pencils"/>
    <n v="14.88"/>
    <n v="2"/>
    <n v="0"/>
    <n v="3.7200000000000006"/>
    <n v="11.16"/>
  </r>
  <r>
    <n v="4927"/>
    <s v="CA-2014-117653"/>
    <n v="2014"/>
    <x v="15"/>
    <d v="2014-10-24T00:00:00"/>
    <n v="4"/>
    <s v="Standard Class"/>
    <s v="MO-17500"/>
    <x v="373"/>
    <x v="0"/>
    <s v="United States"/>
    <x v="22"/>
    <x v="10"/>
    <n v="60623"/>
    <x v="2"/>
    <s v="FUR-TA-10003008"/>
    <x v="0"/>
    <s v="Tables"/>
    <s v="Lesro Round Back Collection Coffee Table, End Table"/>
    <n v="91.275000000000006"/>
    <n v="1"/>
    <n v="0.5"/>
    <n v="-67.543499999999995"/>
    <n v="158.8185"/>
  </r>
  <r>
    <n v="4928"/>
    <s v="CA-2014-143245"/>
    <n v="2014"/>
    <x v="96"/>
    <d v="2014-12-07T00:00:00"/>
    <n v="5"/>
    <s v="Standard Class"/>
    <s v="AD-10180"/>
    <x v="57"/>
    <x v="2"/>
    <s v="United States"/>
    <x v="54"/>
    <x v="29"/>
    <n v="6824"/>
    <x v="3"/>
    <s v="OFF-PA-10001972"/>
    <x v="1"/>
    <s v="Paper"/>
    <s v="Xerox 214"/>
    <n v="19.440000000000001"/>
    <n v="3"/>
    <n v="0"/>
    <n v="9.3312000000000008"/>
    <n v="10.1088"/>
  </r>
  <r>
    <n v="4929"/>
    <s v="CA-2014-143245"/>
    <n v="2014"/>
    <x v="96"/>
    <d v="2014-12-07T00:00:00"/>
    <n v="5"/>
    <s v="Standard Class"/>
    <s v="AD-10180"/>
    <x v="57"/>
    <x v="2"/>
    <s v="United States"/>
    <x v="54"/>
    <x v="29"/>
    <n v="6824"/>
    <x v="3"/>
    <s v="FUR-CH-10000155"/>
    <x v="0"/>
    <s v="Chairs"/>
    <s v="Global Comet Stacking Armless Chair"/>
    <n v="897.15000000000009"/>
    <n v="3"/>
    <n v="0"/>
    <n v="251.20200000000003"/>
    <n v="645.94800000000009"/>
  </r>
  <r>
    <n v="4930"/>
    <s v="US-2011-138828"/>
    <n v="2011"/>
    <x v="814"/>
    <d v="2011-09-03T00:00:00"/>
    <n v="1"/>
    <s v="First Class"/>
    <s v="KD-16345"/>
    <x v="44"/>
    <x v="0"/>
    <s v="United States"/>
    <x v="20"/>
    <x v="15"/>
    <n v="10009"/>
    <x v="3"/>
    <s v="OFF-AR-10000658"/>
    <x v="1"/>
    <s v="Art"/>
    <s v="Newell 324"/>
    <n v="57.75"/>
    <n v="5"/>
    <n v="0"/>
    <n v="16.170000000000002"/>
    <n v="41.58"/>
  </r>
  <r>
    <n v="4931"/>
    <s v="US-2011-138828"/>
    <n v="2011"/>
    <x v="814"/>
    <d v="2011-09-03T00:00:00"/>
    <n v="1"/>
    <s v="First Class"/>
    <s v="KD-16345"/>
    <x v="44"/>
    <x v="0"/>
    <s v="United States"/>
    <x v="20"/>
    <x v="15"/>
    <n v="10009"/>
    <x v="3"/>
    <s v="OFF-PA-10000349"/>
    <x v="1"/>
    <s v="Paper"/>
    <s v="Staples"/>
    <n v="14.940000000000001"/>
    <n v="3"/>
    <n v="0"/>
    <n v="7.0218000000000007"/>
    <n v="7.9182000000000006"/>
  </r>
  <r>
    <n v="4932"/>
    <s v="CA-2014-143651"/>
    <n v="2014"/>
    <x v="613"/>
    <d v="2014-03-31T00:00:00"/>
    <n v="5"/>
    <s v="Standard Class"/>
    <s v="FM-14215"/>
    <x v="524"/>
    <x v="1"/>
    <s v="United States"/>
    <x v="4"/>
    <x v="4"/>
    <n v="98103"/>
    <x v="1"/>
    <s v="OFF-AR-10001446"/>
    <x v="1"/>
    <s v="Art"/>
    <s v="Newell 309"/>
    <n v="23.1"/>
    <n v="2"/>
    <n v="0"/>
    <n v="6.93"/>
    <n v="16.170000000000002"/>
  </r>
  <r>
    <n v="4933"/>
    <s v="CA-2012-106978"/>
    <n v="2012"/>
    <x v="694"/>
    <d v="2012-10-04T00:00:00"/>
    <n v="6"/>
    <s v="Standard Class"/>
    <s v="ZC-21910"/>
    <x v="233"/>
    <x v="0"/>
    <s v="United States"/>
    <x v="34"/>
    <x v="22"/>
    <n v="80013"/>
    <x v="1"/>
    <s v="OFF-EN-10004483"/>
    <x v="1"/>
    <s v="Envelopes"/>
    <s v="#10 White Business Envelopes,4 1/8 x 9 1/2"/>
    <n v="12.536000000000001"/>
    <n v="1"/>
    <n v="0.2"/>
    <n v="4.2308999999999983"/>
    <n v="8.305100000000003"/>
  </r>
  <r>
    <n v="4934"/>
    <s v="CA-2012-106978"/>
    <n v="2012"/>
    <x v="694"/>
    <d v="2012-10-04T00:00:00"/>
    <n v="6"/>
    <s v="Standard Class"/>
    <s v="ZC-21910"/>
    <x v="233"/>
    <x v="0"/>
    <s v="United States"/>
    <x v="34"/>
    <x v="22"/>
    <n v="80013"/>
    <x v="1"/>
    <s v="OFF-BI-10002012"/>
    <x v="1"/>
    <s v="Binders"/>
    <s v="Wilson Jones Easy Flow II Sheet Lifters"/>
    <n v="1.0800000000000003"/>
    <n v="2"/>
    <n v="0.7"/>
    <n v="-0.79200000000000004"/>
    <n v="1.8720000000000003"/>
  </r>
  <r>
    <n v="4935"/>
    <s v="CA-2012-106978"/>
    <n v="2012"/>
    <x v="694"/>
    <d v="2012-10-04T00:00:00"/>
    <n v="6"/>
    <s v="Standard Class"/>
    <s v="ZC-21910"/>
    <x v="233"/>
    <x v="0"/>
    <s v="United States"/>
    <x v="34"/>
    <x v="22"/>
    <n v="80013"/>
    <x v="1"/>
    <s v="OFF-FA-10003021"/>
    <x v="1"/>
    <s v="Fasteners"/>
    <s v="Staples"/>
    <n v="4.5120000000000005"/>
    <n v="3"/>
    <n v="0.2"/>
    <n v="0.84599999999999964"/>
    <n v="3.6660000000000008"/>
  </r>
  <r>
    <n v="4936"/>
    <s v="CA-2012-155124"/>
    <n v="2012"/>
    <x v="1007"/>
    <d v="2012-03-21T00:00:00"/>
    <n v="6"/>
    <s v="Standard Class"/>
    <s v="KS-16300"/>
    <x v="754"/>
    <x v="1"/>
    <s v="United States"/>
    <x v="427"/>
    <x v="7"/>
    <n v="84043"/>
    <x v="1"/>
    <s v="TEC-PH-10003356"/>
    <x v="2"/>
    <s v="Phones"/>
    <s v="SmartStand Mobile Device Holder, Assorted Colors"/>
    <n v="16.776000000000003"/>
    <n v="3"/>
    <n v="0.2"/>
    <n v="1.6776"/>
    <n v="15.098400000000003"/>
  </r>
  <r>
    <n v="4937"/>
    <s v="CA-2014-150931"/>
    <n v="2014"/>
    <x v="1008"/>
    <d v="2014-01-14T00:00:00"/>
    <n v="7"/>
    <s v="Standard Class"/>
    <s v="DP-13390"/>
    <x v="503"/>
    <x v="2"/>
    <s v="United States"/>
    <x v="428"/>
    <x v="19"/>
    <n v="35401"/>
    <x v="0"/>
    <s v="OFF-BI-10004728"/>
    <x v="1"/>
    <s v="Binders"/>
    <s v="Wilson Jones Turn Tabs Binder Tool for Ring Binders"/>
    <n v="33.74"/>
    <n v="7"/>
    <n v="0"/>
    <n v="15.5204"/>
    <n v="18.2196"/>
  </r>
  <r>
    <n v="4938"/>
    <s v="CA-2011-157147"/>
    <n v="2011"/>
    <x v="286"/>
    <d v="2011-01-19T00:00:00"/>
    <n v="5"/>
    <s v="Standard Class"/>
    <s v="BD-11605"/>
    <x v="205"/>
    <x v="0"/>
    <s v="United States"/>
    <x v="8"/>
    <x v="1"/>
    <n v="94109"/>
    <x v="1"/>
    <s v="OFF-ST-10000078"/>
    <x v="1"/>
    <s v="Storage"/>
    <s v="Tennsco 6- and 18-Compartment Lockers"/>
    <n v="1325.8500000000001"/>
    <n v="5"/>
    <n v="0"/>
    <n v="238.65299999999991"/>
    <n v="1087.1970000000001"/>
  </r>
  <r>
    <n v="4939"/>
    <s v="CA-2011-157147"/>
    <n v="2011"/>
    <x v="286"/>
    <d v="2011-01-19T00:00:00"/>
    <n v="5"/>
    <s v="Standard Class"/>
    <s v="BD-11605"/>
    <x v="205"/>
    <x v="0"/>
    <s v="United States"/>
    <x v="8"/>
    <x v="1"/>
    <n v="94109"/>
    <x v="1"/>
    <s v="FUR-BO-10003034"/>
    <x v="0"/>
    <s v="Bookcases"/>
    <s v="O'Sullivan Elevations Bookcase, Cherry Finish"/>
    <n v="333.99899999999997"/>
    <n v="3"/>
    <n v="0.15"/>
    <n v="3.9294000000000082"/>
    <n v="330.06959999999998"/>
  </r>
  <r>
    <n v="4940"/>
    <s v="CA-2011-157147"/>
    <n v="2011"/>
    <x v="286"/>
    <d v="2011-01-19T00:00:00"/>
    <n v="5"/>
    <s v="Standard Class"/>
    <s v="BD-11605"/>
    <x v="205"/>
    <x v="0"/>
    <s v="United States"/>
    <x v="8"/>
    <x v="1"/>
    <n v="94109"/>
    <x v="1"/>
    <s v="OFF-AR-10003514"/>
    <x v="1"/>
    <s v="Art"/>
    <s v="4009 Highlighters by Sanford"/>
    <n v="19.899999999999999"/>
    <n v="5"/>
    <n v="0"/>
    <n v="6.5669999999999984"/>
    <n v="13.333"/>
  </r>
  <r>
    <n v="4941"/>
    <s v="CA-2012-156482"/>
    <n v="2012"/>
    <x v="525"/>
    <d v="2012-02-13T00:00:00"/>
    <n v="7"/>
    <s v="Standard Class"/>
    <s v="IL-15100"/>
    <x v="582"/>
    <x v="0"/>
    <s v="United States"/>
    <x v="40"/>
    <x v="13"/>
    <n v="19805"/>
    <x v="3"/>
    <s v="FUR-CH-10001708"/>
    <x v="0"/>
    <s v="Chairs"/>
    <s v="Office Star - Contemporary Swivel Chair with Padded Adjustable Arms and Flex Back"/>
    <n v="1268.82"/>
    <n v="9"/>
    <n v="0"/>
    <n v="266.45219999999989"/>
    <n v="1002.3678"/>
  </r>
  <r>
    <n v="4942"/>
    <s v="CA-2012-156482"/>
    <n v="2012"/>
    <x v="525"/>
    <d v="2012-02-13T00:00:00"/>
    <n v="7"/>
    <s v="Standard Class"/>
    <s v="IL-15100"/>
    <x v="582"/>
    <x v="0"/>
    <s v="United States"/>
    <x v="40"/>
    <x v="13"/>
    <n v="19805"/>
    <x v="3"/>
    <s v="FUR-BO-10002598"/>
    <x v="0"/>
    <s v="Bookcases"/>
    <s v="Hon Metal Bookcases, Putty"/>
    <n v="283.92"/>
    <n v="4"/>
    <n v="0"/>
    <n v="82.336799999999982"/>
    <n v="201.58320000000003"/>
  </r>
  <r>
    <n v="4943"/>
    <s v="CA-2012-156482"/>
    <n v="2012"/>
    <x v="525"/>
    <d v="2012-02-13T00:00:00"/>
    <n v="7"/>
    <s v="Standard Class"/>
    <s v="IL-15100"/>
    <x v="582"/>
    <x v="0"/>
    <s v="United States"/>
    <x v="40"/>
    <x v="13"/>
    <n v="19805"/>
    <x v="3"/>
    <s v="OFF-AR-10001022"/>
    <x v="1"/>
    <s v="Art"/>
    <s v="SANFORD Liquid Accent Tank-Style Highlighters"/>
    <n v="5.68"/>
    <n v="2"/>
    <n v="0"/>
    <n v="1.7607999999999997"/>
    <n v="3.9192"/>
  </r>
  <r>
    <n v="4944"/>
    <s v="CA-2014-106782"/>
    <n v="2014"/>
    <x v="202"/>
    <d v="2014-12-28T00:00:00"/>
    <n v="6"/>
    <s v="Standard Class"/>
    <s v="LP-17095"/>
    <x v="431"/>
    <x v="0"/>
    <s v="United States"/>
    <x v="240"/>
    <x v="14"/>
    <n v="47905"/>
    <x v="2"/>
    <s v="OFF-ST-10004459"/>
    <x v="1"/>
    <s v="Storage"/>
    <s v="Tennsco Single-Tier Lockers"/>
    <n v="375.34"/>
    <n v="1"/>
    <n v="0"/>
    <n v="18.766999999999996"/>
    <n v="356.57299999999998"/>
  </r>
  <r>
    <n v="4945"/>
    <s v="CA-2013-151372"/>
    <n v="2013"/>
    <x v="64"/>
    <d v="2013-09-07T00:00:00"/>
    <n v="1"/>
    <s v="First Class"/>
    <s v="JH-15985"/>
    <x v="98"/>
    <x v="0"/>
    <s v="United States"/>
    <x v="332"/>
    <x v="1"/>
    <n v="90278"/>
    <x v="1"/>
    <s v="OFF-PA-10004381"/>
    <x v="1"/>
    <s v="Paper"/>
    <s v="14-7/8 x 11 Blue Bar Computer Printout Paper"/>
    <n v="96.08"/>
    <n v="2"/>
    <n v="0"/>
    <n v="46.118399999999994"/>
    <n v="49.961600000000004"/>
  </r>
  <r>
    <n v="4946"/>
    <s v="CA-2013-151372"/>
    <n v="2013"/>
    <x v="64"/>
    <d v="2013-09-07T00:00:00"/>
    <n v="1"/>
    <s v="First Class"/>
    <s v="JH-15985"/>
    <x v="98"/>
    <x v="0"/>
    <s v="United States"/>
    <x v="332"/>
    <x v="1"/>
    <n v="90278"/>
    <x v="1"/>
    <s v="OFF-BI-10000050"/>
    <x v="1"/>
    <s v="Binders"/>
    <s v="Angle-D Binders with Locking Rings, Label Holders"/>
    <n v="11.68"/>
    <n v="2"/>
    <n v="0.2"/>
    <n v="3.9419999999999993"/>
    <n v="7.7380000000000004"/>
  </r>
  <r>
    <n v="4947"/>
    <s v="CA-2013-151372"/>
    <n v="2013"/>
    <x v="64"/>
    <d v="2013-09-07T00:00:00"/>
    <n v="1"/>
    <s v="First Class"/>
    <s v="JH-15985"/>
    <x v="98"/>
    <x v="0"/>
    <s v="United States"/>
    <x v="332"/>
    <x v="1"/>
    <n v="90278"/>
    <x v="1"/>
    <s v="OFF-FA-10000304"/>
    <x v="1"/>
    <s v="Fasteners"/>
    <s v="Advantus Push Pins"/>
    <n v="4.3600000000000003"/>
    <n v="2"/>
    <n v="0"/>
    <n v="1.7876000000000003"/>
    <n v="2.5724"/>
  </r>
  <r>
    <n v="4948"/>
    <s v="CA-2011-102085"/>
    <n v="2011"/>
    <x v="777"/>
    <d v="2011-10-09T00:00:00"/>
    <n v="5"/>
    <s v="Standard Class"/>
    <s v="JD-16015"/>
    <x v="557"/>
    <x v="0"/>
    <s v="United States"/>
    <x v="4"/>
    <x v="4"/>
    <n v="98115"/>
    <x v="1"/>
    <s v="OFF-LA-10002475"/>
    <x v="1"/>
    <s v="Labels"/>
    <s v="Avery 519"/>
    <n v="29.24"/>
    <n v="4"/>
    <n v="0"/>
    <n v="13.742799999999999"/>
    <n v="15.497199999999999"/>
  </r>
  <r>
    <n v="4949"/>
    <s v="CA-2014-107125"/>
    <n v="2014"/>
    <x v="344"/>
    <d v="2014-12-03T00:00:00"/>
    <n v="5"/>
    <s v="Standard Class"/>
    <s v="BD-11320"/>
    <x v="217"/>
    <x v="0"/>
    <s v="United States"/>
    <x v="1"/>
    <x v="1"/>
    <n v="90045"/>
    <x v="1"/>
    <s v="OFF-BI-10001989"/>
    <x v="1"/>
    <s v="Binders"/>
    <s v="Premium Transparent Presentation Covers by GBC"/>
    <n v="117.48800000000001"/>
    <n v="7"/>
    <n v="0.2"/>
    <n v="41.120799999999988"/>
    <n v="76.367200000000025"/>
  </r>
  <r>
    <n v="4950"/>
    <s v="CA-2014-107125"/>
    <n v="2014"/>
    <x v="344"/>
    <d v="2014-12-03T00:00:00"/>
    <n v="5"/>
    <s v="Standard Class"/>
    <s v="BD-11320"/>
    <x v="217"/>
    <x v="0"/>
    <s v="United States"/>
    <x v="1"/>
    <x v="1"/>
    <n v="90045"/>
    <x v="1"/>
    <s v="FUR-FU-10000732"/>
    <x v="0"/>
    <s v="Furnishings"/>
    <s v="Eldon 200 Class Desk Accessories"/>
    <n v="18.84"/>
    <n v="3"/>
    <n v="0"/>
    <n v="6.0287999999999995"/>
    <n v="12.811199999999999"/>
  </r>
  <r>
    <n v="4951"/>
    <s v="CA-2013-125815"/>
    <n v="2013"/>
    <x v="99"/>
    <d v="2013-11-02T00:00:00"/>
    <n v="4"/>
    <s v="Second Class"/>
    <s v="DL-13330"/>
    <x v="658"/>
    <x v="0"/>
    <s v="United States"/>
    <x v="20"/>
    <x v="15"/>
    <n v="10009"/>
    <x v="3"/>
    <s v="OFF-AR-10004441"/>
    <x v="1"/>
    <s v="Art"/>
    <s v="BIC Brite Liner Highlighters"/>
    <n v="12.419999999999998"/>
    <n v="3"/>
    <n v="0"/>
    <n v="5.2164000000000001"/>
    <n v="7.203599999999998"/>
  </r>
  <r>
    <n v="4952"/>
    <s v="CA-2012-144190"/>
    <n v="2012"/>
    <x v="988"/>
    <d v="2012-06-13T00:00:00"/>
    <n v="4"/>
    <s v="Standard Class"/>
    <s v="NC-18415"/>
    <x v="720"/>
    <x v="0"/>
    <s v="United States"/>
    <x v="195"/>
    <x v="12"/>
    <n v="48073"/>
    <x v="2"/>
    <s v="OFF-PA-10000304"/>
    <x v="1"/>
    <s v="Paper"/>
    <s v="Xerox 1995"/>
    <n v="12.96"/>
    <n v="2"/>
    <n v="0"/>
    <n v="6.2208000000000006"/>
    <n v="6.7392000000000003"/>
  </r>
  <r>
    <n v="4953"/>
    <s v="CA-2014-117926"/>
    <n v="2014"/>
    <x v="166"/>
    <d v="2014-12-13T00:00:00"/>
    <n v="4"/>
    <s v="Second Class"/>
    <s v="AS-10225"/>
    <x v="127"/>
    <x v="1"/>
    <s v="United States"/>
    <x v="8"/>
    <x v="1"/>
    <n v="94109"/>
    <x v="1"/>
    <s v="OFF-AP-10002670"/>
    <x v="1"/>
    <s v="Appliances"/>
    <s v="Belkin 8-Outlet Premiere SurgeMaster II Surge Protectors"/>
    <n v="69.48"/>
    <n v="1"/>
    <n v="0"/>
    <n v="20.843999999999994"/>
    <n v="48.63600000000001"/>
  </r>
  <r>
    <n v="4954"/>
    <s v="CA-2012-153906"/>
    <n v="2012"/>
    <x v="199"/>
    <d v="2012-03-20T00:00:00"/>
    <n v="4"/>
    <s v="Standard Class"/>
    <s v="MS-17980"/>
    <x v="99"/>
    <x v="1"/>
    <s v="United States"/>
    <x v="20"/>
    <x v="15"/>
    <n v="10009"/>
    <x v="3"/>
    <s v="TEC-PH-10001527"/>
    <x v="2"/>
    <s v="Phones"/>
    <s v="Plantronics MX500i Earset"/>
    <n v="85.9"/>
    <n v="2"/>
    <n v="0"/>
    <n v="2.5769999999999982"/>
    <n v="83.323000000000008"/>
  </r>
  <r>
    <n v="4955"/>
    <s v="CA-2011-160262"/>
    <n v="2011"/>
    <x v="3"/>
    <d v="2011-06-13T00:00:00"/>
    <n v="4"/>
    <s v="Second Class"/>
    <s v="TS-21205"/>
    <x v="131"/>
    <x v="1"/>
    <s v="United States"/>
    <x v="226"/>
    <x v="33"/>
    <n v="89031"/>
    <x v="1"/>
    <s v="OFF-AR-10002335"/>
    <x v="1"/>
    <s v="Art"/>
    <s v="DIXON Oriole Pencils"/>
    <n v="18.060000000000002"/>
    <n v="7"/>
    <n v="0"/>
    <n v="4.6956000000000007"/>
    <n v="13.364400000000002"/>
  </r>
  <r>
    <n v="4956"/>
    <s v="CA-2011-160262"/>
    <n v="2011"/>
    <x v="3"/>
    <d v="2011-06-13T00:00:00"/>
    <n v="4"/>
    <s v="Second Class"/>
    <s v="TS-21205"/>
    <x v="131"/>
    <x v="1"/>
    <s v="United States"/>
    <x v="226"/>
    <x v="33"/>
    <n v="89031"/>
    <x v="1"/>
    <s v="OFF-PA-10003641"/>
    <x v="1"/>
    <s v="Paper"/>
    <s v="Xerox 1909"/>
    <n v="79.14"/>
    <n v="3"/>
    <n v="0"/>
    <n v="36.404399999999995"/>
    <n v="42.735600000000005"/>
  </r>
  <r>
    <n v="4957"/>
    <s v="CA-2011-160262"/>
    <n v="2011"/>
    <x v="3"/>
    <d v="2011-06-13T00:00:00"/>
    <n v="4"/>
    <s v="Second Class"/>
    <s v="TS-21205"/>
    <x v="131"/>
    <x v="1"/>
    <s v="United States"/>
    <x v="226"/>
    <x v="33"/>
    <n v="89031"/>
    <x v="1"/>
    <s v="FUR-FU-10002685"/>
    <x v="0"/>
    <s v="Furnishings"/>
    <s v="Executive Impressions 13-1/2&quot; Indoor/Outdoor Wall Clock"/>
    <n v="37.4"/>
    <n v="2"/>
    <n v="0"/>
    <n v="14.212"/>
    <n v="23.187999999999999"/>
  </r>
  <r>
    <n v="4958"/>
    <s v="CA-2012-127607"/>
    <n v="2012"/>
    <x v="305"/>
    <d v="2012-03-26T00:00:00"/>
    <n v="6"/>
    <s v="Standard Class"/>
    <s v="JK-15730"/>
    <x v="300"/>
    <x v="0"/>
    <s v="United States"/>
    <x v="238"/>
    <x v="5"/>
    <n v="75007"/>
    <x v="2"/>
    <s v="OFF-BI-10001308"/>
    <x v="1"/>
    <s v="Binders"/>
    <s v="GBC Standard Plastic Binding Systems' Combs"/>
    <n v="2.5119999999999996"/>
    <n v="2"/>
    <n v="0.8"/>
    <n v="-4.3960000000000026"/>
    <n v="6.9080000000000021"/>
  </r>
  <r>
    <n v="4959"/>
    <s v="CA-2012-127607"/>
    <n v="2012"/>
    <x v="305"/>
    <d v="2012-03-26T00:00:00"/>
    <n v="6"/>
    <s v="Standard Class"/>
    <s v="JK-15730"/>
    <x v="300"/>
    <x v="0"/>
    <s v="United States"/>
    <x v="238"/>
    <x v="5"/>
    <n v="75007"/>
    <x v="2"/>
    <s v="OFF-FA-10003485"/>
    <x v="1"/>
    <s v="Fasteners"/>
    <s v="Staples"/>
    <n v="18.864000000000001"/>
    <n v="9"/>
    <n v="0.2"/>
    <n v="6.1307999999999998"/>
    <n v="12.7332"/>
  </r>
  <r>
    <n v="4960"/>
    <s v="CA-2013-166226"/>
    <n v="2013"/>
    <x v="741"/>
    <d v="2013-11-23T00:00:00"/>
    <n v="4"/>
    <s v="Standard Class"/>
    <s v="TC-21535"/>
    <x v="426"/>
    <x v="2"/>
    <s v="United States"/>
    <x v="1"/>
    <x v="1"/>
    <n v="90008"/>
    <x v="1"/>
    <s v="TEC-PH-10003357"/>
    <x v="2"/>
    <s v="Phones"/>
    <s v="Grandstream GXP2100 Mainstream Business Phone"/>
    <n v="61.192"/>
    <n v="1"/>
    <n v="0.2"/>
    <n v="6.1192000000000011"/>
    <n v="55.072800000000001"/>
  </r>
  <r>
    <n v="4961"/>
    <s v="CA-2013-166226"/>
    <n v="2013"/>
    <x v="741"/>
    <d v="2013-11-23T00:00:00"/>
    <n v="4"/>
    <s v="Standard Class"/>
    <s v="TC-21535"/>
    <x v="426"/>
    <x v="2"/>
    <s v="United States"/>
    <x v="1"/>
    <x v="1"/>
    <n v="90008"/>
    <x v="1"/>
    <s v="OFF-AP-10002867"/>
    <x v="1"/>
    <s v="Appliances"/>
    <s v="Fellowes Command Center 5-outlet power strip"/>
    <n v="67.84"/>
    <n v="1"/>
    <n v="0"/>
    <n v="18.316800000000001"/>
    <n v="49.523200000000003"/>
  </r>
  <r>
    <n v="4962"/>
    <s v="CA-2011-156587"/>
    <n v="2011"/>
    <x v="1009"/>
    <d v="2011-03-08T00:00:00"/>
    <n v="1"/>
    <s v="First Class"/>
    <s v="AB-10015"/>
    <x v="755"/>
    <x v="0"/>
    <s v="United States"/>
    <x v="4"/>
    <x v="4"/>
    <n v="98103"/>
    <x v="1"/>
    <s v="FUR-CH-10004477"/>
    <x v="0"/>
    <s v="Chairs"/>
    <s v="Global Push Button Manager's Chair, Indigo"/>
    <n v="48.712000000000003"/>
    <n v="1"/>
    <n v="0.2"/>
    <n v="5.4800999999999966"/>
    <n v="43.23190000000001"/>
  </r>
  <r>
    <n v="4963"/>
    <s v="CA-2011-156587"/>
    <n v="2011"/>
    <x v="1009"/>
    <d v="2011-03-08T00:00:00"/>
    <n v="1"/>
    <s v="First Class"/>
    <s v="AB-10015"/>
    <x v="755"/>
    <x v="0"/>
    <s v="United States"/>
    <x v="4"/>
    <x v="4"/>
    <n v="98103"/>
    <x v="1"/>
    <s v="OFF-AR-10001427"/>
    <x v="1"/>
    <s v="Art"/>
    <s v="Newell 330"/>
    <n v="17.940000000000001"/>
    <n v="3"/>
    <n v="0"/>
    <n v="4.6644000000000005"/>
    <n v="13.275600000000001"/>
  </r>
  <r>
    <n v="4964"/>
    <s v="CA-2011-156587"/>
    <n v="2011"/>
    <x v="1009"/>
    <d v="2011-03-08T00:00:00"/>
    <n v="1"/>
    <s v="First Class"/>
    <s v="AB-10015"/>
    <x v="755"/>
    <x v="0"/>
    <s v="United States"/>
    <x v="4"/>
    <x v="4"/>
    <n v="98103"/>
    <x v="1"/>
    <s v="OFF-ST-10002344"/>
    <x v="1"/>
    <s v="Storage"/>
    <s v="Carina 42&quot;Hx23 3/4&quot;W Media Storage Unit"/>
    <n v="242.94"/>
    <n v="3"/>
    <n v="0"/>
    <n v="4.8588000000000164"/>
    <n v="238.08119999999997"/>
  </r>
  <r>
    <n v="4965"/>
    <s v="CA-2013-141180"/>
    <n v="2013"/>
    <x v="666"/>
    <d v="2013-05-20T00:00:00"/>
    <n v="4"/>
    <s v="Second Class"/>
    <s v="DP-13000"/>
    <x v="24"/>
    <x v="0"/>
    <s v="United States"/>
    <x v="2"/>
    <x v="2"/>
    <n v="33311"/>
    <x v="0"/>
    <s v="OFF-BI-10000301"/>
    <x v="1"/>
    <s v="Binders"/>
    <s v="GBC Instant Report Kit"/>
    <n v="7.7640000000000011"/>
    <n v="4"/>
    <n v="0.7"/>
    <n v="-5.1760000000000002"/>
    <n v="12.940000000000001"/>
  </r>
  <r>
    <n v="4966"/>
    <s v="CA-2012-109708"/>
    <n v="2012"/>
    <x v="442"/>
    <d v="2012-05-28T00:00:00"/>
    <n v="3"/>
    <s v="Second Class"/>
    <s v="CY-12745"/>
    <x v="388"/>
    <x v="1"/>
    <s v="United States"/>
    <x v="29"/>
    <x v="18"/>
    <n v="38401"/>
    <x v="0"/>
    <s v="TEC-PH-10001944"/>
    <x v="2"/>
    <s v="Phones"/>
    <s v="Wi-Ex zBoost YX540 Cellular Phone Signal Booster"/>
    <n v="467.03999999999996"/>
    <n v="4"/>
    <n v="0.2"/>
    <n v="58.379999999999939"/>
    <n v="408.66"/>
  </r>
  <r>
    <n v="4967"/>
    <s v="CA-2012-122406"/>
    <n v="2012"/>
    <x v="991"/>
    <d v="2012-08-05T00:00:00"/>
    <n v="3"/>
    <s v="Second Class"/>
    <s v="BE-11455"/>
    <x v="534"/>
    <x v="2"/>
    <s v="United States"/>
    <x v="205"/>
    <x v="34"/>
    <n v="2908"/>
    <x v="3"/>
    <s v="TEC-PH-10001527"/>
    <x v="2"/>
    <s v="Phones"/>
    <s v="Plantronics MX500i Earset"/>
    <n v="128.85000000000002"/>
    <n v="3"/>
    <n v="0"/>
    <n v="3.8654999999999973"/>
    <n v="124.98450000000003"/>
  </r>
  <r>
    <n v="4968"/>
    <s v="CA-2012-122406"/>
    <n v="2012"/>
    <x v="991"/>
    <d v="2012-08-05T00:00:00"/>
    <n v="3"/>
    <s v="Second Class"/>
    <s v="BE-11455"/>
    <x v="534"/>
    <x v="2"/>
    <s v="United States"/>
    <x v="205"/>
    <x v="34"/>
    <n v="2908"/>
    <x v="3"/>
    <s v="OFF-PA-10001307"/>
    <x v="1"/>
    <s v="Paper"/>
    <s v="Important Message Pads, 50 4-1/4 x 5-1/2 Forms per Pad"/>
    <n v="8.4"/>
    <n v="2"/>
    <n v="0"/>
    <n v="4.1159999999999997"/>
    <n v="4.2840000000000007"/>
  </r>
  <r>
    <n v="4969"/>
    <s v="CA-2012-122406"/>
    <n v="2012"/>
    <x v="991"/>
    <d v="2012-08-05T00:00:00"/>
    <n v="3"/>
    <s v="Second Class"/>
    <s v="BE-11455"/>
    <x v="534"/>
    <x v="2"/>
    <s v="United States"/>
    <x v="205"/>
    <x v="34"/>
    <n v="2908"/>
    <x v="3"/>
    <s v="TEC-AC-10004571"/>
    <x v="2"/>
    <s v="Accessories"/>
    <s v="Logitech G700s Rechargeable Gaming Mouse"/>
    <n v="199.98"/>
    <n v="2"/>
    <n v="0"/>
    <n v="83.991600000000005"/>
    <n v="115.98839999999998"/>
  </r>
  <r>
    <n v="4970"/>
    <s v="CA-2012-122406"/>
    <n v="2012"/>
    <x v="991"/>
    <d v="2012-08-05T00:00:00"/>
    <n v="3"/>
    <s v="Second Class"/>
    <s v="BE-11455"/>
    <x v="534"/>
    <x v="2"/>
    <s v="United States"/>
    <x v="205"/>
    <x v="34"/>
    <n v="2908"/>
    <x v="3"/>
    <s v="FUR-CH-10001973"/>
    <x v="0"/>
    <s v="Chairs"/>
    <s v="Office Star Flex Back Scooter Chair with White Frame"/>
    <n v="110.98"/>
    <n v="1"/>
    <n v="0"/>
    <n v="15.537199999999999"/>
    <n v="95.442800000000005"/>
  </r>
  <r>
    <n v="4971"/>
    <s v="US-2013-153815"/>
    <n v="2013"/>
    <x v="61"/>
    <d v="2013-11-10T00:00:00"/>
    <n v="3"/>
    <s v="First Class"/>
    <s v="KL-16555"/>
    <x v="126"/>
    <x v="1"/>
    <s v="United States"/>
    <x v="108"/>
    <x v="2"/>
    <n v="32216"/>
    <x v="0"/>
    <s v="FUR-CH-10000513"/>
    <x v="0"/>
    <s v="Chairs"/>
    <s v="High-Back Leather Manager's Chair"/>
    <n v="207.98400000000004"/>
    <n v="2"/>
    <n v="0.2"/>
    <n v="-28.597800000000007"/>
    <n v="236.58180000000004"/>
  </r>
  <r>
    <n v="4972"/>
    <s v="US-2013-153815"/>
    <n v="2013"/>
    <x v="61"/>
    <d v="2013-11-10T00:00:00"/>
    <n v="3"/>
    <s v="First Class"/>
    <s v="KL-16555"/>
    <x v="126"/>
    <x v="1"/>
    <s v="United States"/>
    <x v="108"/>
    <x v="2"/>
    <n v="32216"/>
    <x v="0"/>
    <s v="OFF-PA-10002421"/>
    <x v="1"/>
    <s v="Paper"/>
    <s v="Embossed Ink Jet Note Cards"/>
    <n v="36.112000000000002"/>
    <n v="2"/>
    <n v="0.2"/>
    <n v="12.639200000000001"/>
    <n v="23.472799999999999"/>
  </r>
  <r>
    <n v="4973"/>
    <s v="US-2013-153815"/>
    <n v="2013"/>
    <x v="61"/>
    <d v="2013-11-10T00:00:00"/>
    <n v="3"/>
    <s v="First Class"/>
    <s v="KL-16555"/>
    <x v="126"/>
    <x v="1"/>
    <s v="United States"/>
    <x v="108"/>
    <x v="2"/>
    <n v="32216"/>
    <x v="0"/>
    <s v="FUR-FU-10004090"/>
    <x v="0"/>
    <s v="Furnishings"/>
    <s v="Executive Impressions 14&quot; Contract Wall Clock"/>
    <n v="35.568000000000005"/>
    <n v="2"/>
    <n v="0.2"/>
    <n v="5.7797999999999963"/>
    <n v="29.78820000000001"/>
  </r>
  <r>
    <n v="4974"/>
    <s v="US-2013-153815"/>
    <n v="2013"/>
    <x v="61"/>
    <d v="2013-11-10T00:00:00"/>
    <n v="3"/>
    <s v="First Class"/>
    <s v="KL-16555"/>
    <x v="126"/>
    <x v="1"/>
    <s v="United States"/>
    <x v="108"/>
    <x v="2"/>
    <n v="32216"/>
    <x v="0"/>
    <s v="OFF-PA-10004071"/>
    <x v="1"/>
    <s v="Paper"/>
    <s v="Eaton Premium Continuous-Feed Paper, 25% Cotton, Letter Size, White, 1000 Shts/Box"/>
    <n v="88.768000000000001"/>
    <n v="2"/>
    <n v="0.2"/>
    <n v="31.068799999999996"/>
    <n v="57.699200000000005"/>
  </r>
  <r>
    <n v="4975"/>
    <s v="CA-2013-164896"/>
    <n v="2013"/>
    <x v="77"/>
    <d v="2013-11-13T00:00:00"/>
    <n v="5"/>
    <s v="Standard Class"/>
    <s v="PS-19045"/>
    <x v="390"/>
    <x v="2"/>
    <s v="United States"/>
    <x v="147"/>
    <x v="1"/>
    <n v="92054"/>
    <x v="1"/>
    <s v="OFF-PA-10002246"/>
    <x v="1"/>
    <s v="Paper"/>
    <s v="Wirebound Four 2-3/4 x 5 Forms per Page, 400 Sets per Book"/>
    <n v="12.9"/>
    <n v="2"/>
    <n v="0"/>
    <n v="6.3209999999999997"/>
    <n v="6.5790000000000006"/>
  </r>
  <r>
    <n v="4976"/>
    <s v="CA-2012-142202"/>
    <n v="2012"/>
    <x v="227"/>
    <d v="2012-09-23T00:00:00"/>
    <n v="5"/>
    <s v="Second Class"/>
    <s v="JR-16210"/>
    <x v="335"/>
    <x v="1"/>
    <s v="United States"/>
    <x v="108"/>
    <x v="2"/>
    <n v="32216"/>
    <x v="0"/>
    <s v="TEC-AC-10003198"/>
    <x v="2"/>
    <s v="Accessories"/>
    <s v="Enermax Acrylux Wireless Keyboard"/>
    <n v="717.12000000000012"/>
    <n v="9"/>
    <n v="0.2"/>
    <n v="152.38799999999992"/>
    <n v="564.7320000000002"/>
  </r>
  <r>
    <n v="4977"/>
    <s v="CA-2012-165050"/>
    <n v="2012"/>
    <x v="214"/>
    <d v="2012-12-09T00:00:00"/>
    <n v="2"/>
    <s v="First Class"/>
    <s v="AH-10210"/>
    <x v="117"/>
    <x v="0"/>
    <s v="United States"/>
    <x v="20"/>
    <x v="15"/>
    <n v="10024"/>
    <x v="3"/>
    <s v="OFF-BI-10001031"/>
    <x v="1"/>
    <s v="Binders"/>
    <s v="Pressboard Data Binders by Wilson Jones"/>
    <n v="21.36"/>
    <n v="5"/>
    <n v="0.2"/>
    <n v="7.2089999999999996"/>
    <n v="14.151"/>
  </r>
  <r>
    <n v="4978"/>
    <s v="CA-2012-165050"/>
    <n v="2012"/>
    <x v="214"/>
    <d v="2012-12-09T00:00:00"/>
    <n v="2"/>
    <s v="First Class"/>
    <s v="AH-10210"/>
    <x v="117"/>
    <x v="0"/>
    <s v="United States"/>
    <x v="20"/>
    <x v="15"/>
    <n v="10024"/>
    <x v="3"/>
    <s v="OFF-BI-10003727"/>
    <x v="1"/>
    <s v="Binders"/>
    <s v="Avery Durable Slant Ring Binders With Label Holder"/>
    <n v="6.6879999999999997"/>
    <n v="2"/>
    <n v="0.2"/>
    <n v="2.3407999999999998"/>
    <n v="4.3472"/>
  </r>
  <r>
    <n v="4979"/>
    <s v="CA-2012-165050"/>
    <n v="2012"/>
    <x v="214"/>
    <d v="2012-12-09T00:00:00"/>
    <n v="2"/>
    <s v="First Class"/>
    <s v="AH-10210"/>
    <x v="117"/>
    <x v="0"/>
    <s v="United States"/>
    <x v="20"/>
    <x v="15"/>
    <n v="10024"/>
    <x v="3"/>
    <s v="TEC-PH-10001336"/>
    <x v="2"/>
    <s v="Phones"/>
    <s v="Digium D40 VoIP phone"/>
    <n v="773.94"/>
    <n v="6"/>
    <n v="0"/>
    <n v="224.4426"/>
    <n v="549.49740000000008"/>
  </r>
  <r>
    <n v="4980"/>
    <s v="US-2013-131114"/>
    <n v="2013"/>
    <x v="10"/>
    <d v="2013-12-14T00:00:00"/>
    <n v="4"/>
    <s v="Second Class"/>
    <s v="RW-19630"/>
    <x v="338"/>
    <x v="1"/>
    <s v="United States"/>
    <x v="22"/>
    <x v="10"/>
    <n v="60610"/>
    <x v="2"/>
    <s v="OFF-SU-10001664"/>
    <x v="1"/>
    <s v="Supplies"/>
    <s v="Acme Office Executive Series Stainless Steel Trimmers"/>
    <n v="20.568000000000001"/>
    <n v="3"/>
    <n v="0.2"/>
    <n v="1.5426000000000002"/>
    <n v="19.025400000000001"/>
  </r>
  <r>
    <n v="4981"/>
    <s v="US-2013-131114"/>
    <n v="2013"/>
    <x v="10"/>
    <d v="2013-12-14T00:00:00"/>
    <n v="4"/>
    <s v="Second Class"/>
    <s v="RW-19630"/>
    <x v="338"/>
    <x v="1"/>
    <s v="United States"/>
    <x v="22"/>
    <x v="10"/>
    <n v="60610"/>
    <x v="2"/>
    <s v="OFF-AP-10003971"/>
    <x v="1"/>
    <s v="Appliances"/>
    <s v="Belkin 6 Outlet Metallic Surge Strip"/>
    <n v="4.355999999999999"/>
    <n v="2"/>
    <n v="0.8"/>
    <n v="-11.761200000000002"/>
    <n v="16.1172"/>
  </r>
  <r>
    <n v="4982"/>
    <s v="US-2013-131114"/>
    <n v="2013"/>
    <x v="10"/>
    <d v="2013-12-14T00:00:00"/>
    <n v="4"/>
    <s v="Second Class"/>
    <s v="RW-19630"/>
    <x v="338"/>
    <x v="1"/>
    <s v="United States"/>
    <x v="22"/>
    <x v="10"/>
    <n v="60610"/>
    <x v="2"/>
    <s v="TEC-AC-10000199"/>
    <x v="2"/>
    <s v="Accessories"/>
    <s v="Kingston Digital DataTraveler 8GB USB 2.0"/>
    <n v="19.040000000000003"/>
    <n v="4"/>
    <n v="0.2"/>
    <n v="-1.4279999999999999"/>
    <n v="20.468000000000004"/>
  </r>
  <r>
    <n v="4983"/>
    <s v="CA-2011-160066"/>
    <n v="2011"/>
    <x v="912"/>
    <d v="2011-11-22T00:00:00"/>
    <n v="6"/>
    <s v="Standard Class"/>
    <s v="AH-10075"/>
    <x v="340"/>
    <x v="1"/>
    <s v="United States"/>
    <x v="101"/>
    <x v="1"/>
    <n v="92646"/>
    <x v="1"/>
    <s v="OFF-LA-10001045"/>
    <x v="1"/>
    <s v="Labels"/>
    <s v="Permanent Self-Adhesive File Folder Labels for Typewriters by Universal"/>
    <n v="5.22"/>
    <n v="2"/>
    <n v="0"/>
    <n v="2.4011999999999998"/>
    <n v="2.8188"/>
  </r>
  <r>
    <n v="4984"/>
    <s v="CA-2013-109925"/>
    <n v="2013"/>
    <x v="61"/>
    <d v="2013-11-11T00:00:00"/>
    <n v="4"/>
    <s v="Second Class"/>
    <s v="IM-15070"/>
    <x v="5"/>
    <x v="0"/>
    <s v="United States"/>
    <x v="70"/>
    <x v="1"/>
    <n v="92105"/>
    <x v="1"/>
    <s v="OFF-ST-10003442"/>
    <x v="1"/>
    <s v="Storage"/>
    <s v="Eldon Portable Mobile Manager"/>
    <n v="84.84"/>
    <n v="3"/>
    <n v="0"/>
    <n v="22.9068"/>
    <n v="61.933199999999999"/>
  </r>
  <r>
    <n v="4985"/>
    <s v="CA-2012-160696"/>
    <n v="2012"/>
    <x v="684"/>
    <d v="2012-09-10T00:00:00"/>
    <n v="4"/>
    <s v="Standard Class"/>
    <s v="CK-12760"/>
    <x v="316"/>
    <x v="1"/>
    <s v="United States"/>
    <x v="316"/>
    <x v="18"/>
    <n v="37211"/>
    <x v="0"/>
    <s v="OFF-FA-10003059"/>
    <x v="1"/>
    <s v="Fasteners"/>
    <s v="Assorted Color Push Pins"/>
    <n v="7.2400000000000011"/>
    <n v="5"/>
    <n v="0.2"/>
    <n v="1.1764999999999992"/>
    <n v="6.0635000000000021"/>
  </r>
  <r>
    <n v="4986"/>
    <s v="CA-2011-125171"/>
    <n v="2011"/>
    <x v="1010"/>
    <d v="2011-09-03T00:00:00"/>
    <n v="0"/>
    <s v="Same Day"/>
    <s v="AG-10390"/>
    <x v="369"/>
    <x v="0"/>
    <s v="United States"/>
    <x v="20"/>
    <x v="15"/>
    <n v="10009"/>
    <x v="3"/>
    <s v="OFF-LA-10001175"/>
    <x v="1"/>
    <s v="Labels"/>
    <s v="Avery 514"/>
    <n v="14.399999999999999"/>
    <n v="5"/>
    <n v="0"/>
    <n v="7.056"/>
    <n v="7.3439999999999985"/>
  </r>
  <r>
    <n v="4987"/>
    <s v="CA-2013-149279"/>
    <n v="2013"/>
    <x v="423"/>
    <d v="2013-04-29T00:00:00"/>
    <n v="4"/>
    <s v="Standard Class"/>
    <s v="CL-12700"/>
    <x v="642"/>
    <x v="2"/>
    <s v="United States"/>
    <x v="77"/>
    <x v="22"/>
    <n v="80906"/>
    <x v="1"/>
    <s v="OFF-PA-10003441"/>
    <x v="1"/>
    <s v="Paper"/>
    <s v="Xerox 226"/>
    <n v="15.552000000000003"/>
    <n v="3"/>
    <n v="0.2"/>
    <n v="5.4432"/>
    <n v="10.108800000000002"/>
  </r>
  <r>
    <n v="4988"/>
    <s v="CA-2013-149279"/>
    <n v="2013"/>
    <x v="423"/>
    <d v="2013-04-29T00:00:00"/>
    <n v="4"/>
    <s v="Standard Class"/>
    <s v="CL-12700"/>
    <x v="642"/>
    <x v="2"/>
    <s v="United States"/>
    <x v="77"/>
    <x v="22"/>
    <n v="80906"/>
    <x v="1"/>
    <s v="FUR-CH-10004287"/>
    <x v="0"/>
    <s v="Chairs"/>
    <s v="SAFCO Arco Folding Chair"/>
    <n v="1325.76"/>
    <n v="6"/>
    <n v="0.2"/>
    <n v="149.14799999999991"/>
    <n v="1176.6120000000001"/>
  </r>
  <r>
    <n v="4989"/>
    <s v="CA-2013-149279"/>
    <n v="2013"/>
    <x v="423"/>
    <d v="2013-04-29T00:00:00"/>
    <n v="4"/>
    <s v="Standard Class"/>
    <s v="CL-12700"/>
    <x v="642"/>
    <x v="2"/>
    <s v="United States"/>
    <x v="77"/>
    <x v="22"/>
    <n v="80906"/>
    <x v="1"/>
    <s v="OFF-BI-10004040"/>
    <x v="1"/>
    <s v="Binders"/>
    <s v="Wilson Jones Impact Binders"/>
    <n v="3.1080000000000001"/>
    <n v="2"/>
    <n v="0.7"/>
    <n v="-2.1755999999999993"/>
    <n v="5.2835999999999999"/>
  </r>
  <r>
    <n v="4990"/>
    <s v="CA-2014-107321"/>
    <n v="2014"/>
    <x v="515"/>
    <d v="2014-09-05T00:00:00"/>
    <n v="4"/>
    <s v="Standard Class"/>
    <s v="AW-10930"/>
    <x v="585"/>
    <x v="2"/>
    <s v="United States"/>
    <x v="8"/>
    <x v="1"/>
    <n v="94110"/>
    <x v="1"/>
    <s v="OFF-BI-10004022"/>
    <x v="1"/>
    <s v="Binders"/>
    <s v="Acco Suede Grain Vinyl Round Ring Binder"/>
    <n v="6.6719999999999988"/>
    <n v="3"/>
    <n v="0.2"/>
    <n v="2.1683999999999997"/>
    <n v="4.5035999999999987"/>
  </r>
  <r>
    <n v="4991"/>
    <s v="CA-2014-107321"/>
    <n v="2014"/>
    <x v="515"/>
    <d v="2014-09-05T00:00:00"/>
    <n v="4"/>
    <s v="Standard Class"/>
    <s v="AW-10930"/>
    <x v="585"/>
    <x v="2"/>
    <s v="United States"/>
    <x v="8"/>
    <x v="1"/>
    <n v="94110"/>
    <x v="1"/>
    <s v="TEC-PH-10002200"/>
    <x v="2"/>
    <s v="Phones"/>
    <s v="Aastra 6757i CT Wireless VoIP phone"/>
    <n v="689.40800000000002"/>
    <n v="4"/>
    <n v="0.2"/>
    <n v="77.558399999999978"/>
    <n v="611.84960000000001"/>
  </r>
  <r>
    <n v="4992"/>
    <s v="US-2014-122714"/>
    <n v="2014"/>
    <x v="226"/>
    <d v="2014-12-14T00:00:00"/>
    <n v="6"/>
    <s v="Standard Class"/>
    <s v="HG-14965"/>
    <x v="428"/>
    <x v="1"/>
    <s v="United States"/>
    <x v="22"/>
    <x v="10"/>
    <n v="60653"/>
    <x v="2"/>
    <s v="OFF-BI-10001120"/>
    <x v="1"/>
    <s v="Binders"/>
    <s v="Ibico EPK-21 Electric Binding System"/>
    <n v="1889.9899999999998"/>
    <n v="5"/>
    <n v="0.8"/>
    <n v="-2929.4845000000005"/>
    <n v="4819.4745000000003"/>
  </r>
  <r>
    <n v="4993"/>
    <s v="CA-2012-153038"/>
    <n v="2012"/>
    <x v="217"/>
    <d v="2012-12-25T00:00:00"/>
    <n v="7"/>
    <s v="Standard Class"/>
    <s v="RB-19645"/>
    <x v="516"/>
    <x v="1"/>
    <s v="United States"/>
    <x v="26"/>
    <x v="18"/>
    <n v="38109"/>
    <x v="0"/>
    <s v="OFF-EN-10000461"/>
    <x v="1"/>
    <s v="Envelopes"/>
    <s v="#10- 4 1/8&quot; x 9 1/2&quot; Recycled Envelopes"/>
    <n v="55.936000000000007"/>
    <n v="8"/>
    <n v="0.2"/>
    <n v="18.878399999999999"/>
    <n v="37.057600000000008"/>
  </r>
  <r>
    <n v="4994"/>
    <s v="CA-2012-153038"/>
    <n v="2012"/>
    <x v="217"/>
    <d v="2012-12-25T00:00:00"/>
    <n v="7"/>
    <s v="Standard Class"/>
    <s v="RB-19645"/>
    <x v="516"/>
    <x v="1"/>
    <s v="United States"/>
    <x v="26"/>
    <x v="18"/>
    <n v="38109"/>
    <x v="0"/>
    <s v="OFF-LA-10004008"/>
    <x v="1"/>
    <s v="Labels"/>
    <s v="Avery 507"/>
    <n v="18.431999999999999"/>
    <n v="8"/>
    <n v="0.2"/>
    <n v="5.9903999999999984"/>
    <n v="12.441600000000001"/>
  </r>
  <r>
    <n v="4995"/>
    <s v="CA-2012-153038"/>
    <n v="2012"/>
    <x v="217"/>
    <d v="2012-12-25T00:00:00"/>
    <n v="7"/>
    <s v="Standard Class"/>
    <s v="RB-19645"/>
    <x v="516"/>
    <x v="1"/>
    <s v="United States"/>
    <x v="26"/>
    <x v="18"/>
    <n v="38109"/>
    <x v="0"/>
    <s v="FUR-FU-10000221"/>
    <x v="0"/>
    <s v="Furnishings"/>
    <s v="Master Caster Door Stop, Brown"/>
    <n v="20.32"/>
    <n v="5"/>
    <n v="0.2"/>
    <n v="3.5559999999999992"/>
    <n v="16.764000000000003"/>
  </r>
  <r>
    <n v="4996"/>
    <s v="CA-2011-132227"/>
    <n v="2011"/>
    <x v="130"/>
    <d v="2011-11-10T00:00:00"/>
    <n v="6"/>
    <s v="Standard Class"/>
    <s v="SZ-20035"/>
    <x v="449"/>
    <x v="2"/>
    <s v="United States"/>
    <x v="20"/>
    <x v="15"/>
    <n v="10011"/>
    <x v="3"/>
    <s v="OFF-BI-10000962"/>
    <x v="1"/>
    <s v="Binders"/>
    <s v="Acco Flexible ACCOHIDE Square Ring Data Binder, Dark Blue, 11 1/2&quot; X 14&quot; 7/8&quot;"/>
    <n v="52.064"/>
    <n v="4"/>
    <n v="0.2"/>
    <n v="18.873199999999997"/>
    <n v="33.190800000000003"/>
  </r>
  <r>
    <n v="4997"/>
    <s v="CA-2014-155824"/>
    <n v="2014"/>
    <x v="434"/>
    <d v="2014-03-16T00:00:00"/>
    <n v="5"/>
    <s v="Standard Class"/>
    <s v="KS-16300"/>
    <x v="754"/>
    <x v="1"/>
    <s v="United States"/>
    <x v="253"/>
    <x v="3"/>
    <n v="27604"/>
    <x v="0"/>
    <s v="OFF-AP-10000390"/>
    <x v="1"/>
    <s v="Appliances"/>
    <s v="Euro Pro Shark Stick Mini Vacuum"/>
    <n v="48.783999999999999"/>
    <n v="1"/>
    <n v="0.2"/>
    <n v="3.6587999999999976"/>
    <n v="45.1252"/>
  </r>
  <r>
    <n v="4998"/>
    <s v="CA-2014-155824"/>
    <n v="2014"/>
    <x v="434"/>
    <d v="2014-03-16T00:00:00"/>
    <n v="5"/>
    <s v="Standard Class"/>
    <s v="KS-16300"/>
    <x v="754"/>
    <x v="1"/>
    <s v="United States"/>
    <x v="253"/>
    <x v="3"/>
    <n v="27604"/>
    <x v="0"/>
    <s v="OFF-BI-10000014"/>
    <x v="1"/>
    <s v="Binders"/>
    <s v="Heavy-Duty E-Z-D Binders"/>
    <n v="13.092000000000002"/>
    <n v="4"/>
    <n v="0.7"/>
    <n v="-10.037199999999999"/>
    <n v="23.129200000000001"/>
  </r>
  <r>
    <n v="4999"/>
    <s v="CA-2013-129238"/>
    <n v="2013"/>
    <x v="1011"/>
    <d v="2013-02-04T00:00:00"/>
    <n v="4"/>
    <s v="Standard Class"/>
    <s v="SC-20050"/>
    <x v="337"/>
    <x v="2"/>
    <s v="United States"/>
    <x v="1"/>
    <x v="1"/>
    <n v="90045"/>
    <x v="1"/>
    <s v="TEC-PH-10004120"/>
    <x v="2"/>
    <s v="Phones"/>
    <s v="AT&amp;T 1080 Phone"/>
    <n v="109.59200000000001"/>
    <n v="1"/>
    <n v="0.2"/>
    <n v="8.2194000000000003"/>
    <n v="101.37260000000001"/>
  </r>
  <r>
    <n v="5000"/>
    <s v="CA-2013-129238"/>
    <n v="2013"/>
    <x v="1011"/>
    <d v="2013-02-04T00:00:00"/>
    <n v="4"/>
    <s v="Standard Class"/>
    <s v="SC-20050"/>
    <x v="337"/>
    <x v="2"/>
    <s v="United States"/>
    <x v="1"/>
    <x v="1"/>
    <n v="90045"/>
    <x v="1"/>
    <s v="OFF-PA-10002764"/>
    <x v="1"/>
    <s v="Paper"/>
    <s v="Staples"/>
    <n v="56.7"/>
    <n v="5"/>
    <n v="0"/>
    <n v="27.782999999999998"/>
    <n v="28.917000000000005"/>
  </r>
  <r>
    <n v="5001"/>
    <s v="CA-2014-159688"/>
    <n v="2014"/>
    <x v="917"/>
    <d v="2014-05-13T00:00:00"/>
    <n v="5"/>
    <s v="Standard Class"/>
    <s v="AB-10060"/>
    <x v="144"/>
    <x v="2"/>
    <s v="United States"/>
    <x v="1"/>
    <x v="1"/>
    <n v="90004"/>
    <x v="1"/>
    <s v="TEC-AC-10000736"/>
    <x v="2"/>
    <s v="Accessories"/>
    <s v="Logitech G600 MMO Gaming Mouse"/>
    <n v="79.989999999999995"/>
    <n v="1"/>
    <n v="0"/>
    <n v="28.796399999999998"/>
    <n v="51.193599999999996"/>
  </r>
  <r>
    <n v="5002"/>
    <s v="CA-2013-136126"/>
    <n v="2013"/>
    <x v="1012"/>
    <d v="2013-05-25T00:00:00"/>
    <n v="0"/>
    <s v="Same Day"/>
    <s v="EH-14125"/>
    <x v="258"/>
    <x v="2"/>
    <s v="United States"/>
    <x v="311"/>
    <x v="17"/>
    <n v="23602"/>
    <x v="0"/>
    <s v="OFF-SU-10000898"/>
    <x v="1"/>
    <s v="Supplies"/>
    <s v="Acme Hot Forged Carbon Steel Scissors with Nickel-Plated Handles, 3 7/8&quot; Cut, 8&quot;L"/>
    <n v="69.5"/>
    <n v="5"/>
    <n v="0"/>
    <n v="20.154999999999994"/>
    <n v="49.345000000000006"/>
  </r>
  <r>
    <n v="5003"/>
    <s v="CA-2013-136126"/>
    <n v="2013"/>
    <x v="1012"/>
    <d v="2013-05-25T00:00:00"/>
    <n v="0"/>
    <s v="Same Day"/>
    <s v="EH-14125"/>
    <x v="258"/>
    <x v="2"/>
    <s v="United States"/>
    <x v="311"/>
    <x v="17"/>
    <n v="23602"/>
    <x v="0"/>
    <s v="OFF-PA-10004327"/>
    <x v="1"/>
    <s v="Paper"/>
    <s v="Xerox 1911"/>
    <n v="191.6"/>
    <n v="4"/>
    <n v="0"/>
    <n v="91.967999999999989"/>
    <n v="99.632000000000005"/>
  </r>
  <r>
    <n v="5004"/>
    <s v="CA-2013-155033"/>
    <n v="2013"/>
    <x v="877"/>
    <d v="2013-10-13T00:00:00"/>
    <n v="5"/>
    <s v="Standard Class"/>
    <s v="CC-12475"/>
    <x v="693"/>
    <x v="0"/>
    <s v="United States"/>
    <x v="1"/>
    <x v="1"/>
    <n v="90032"/>
    <x v="1"/>
    <s v="OFF-PA-10000143"/>
    <x v="1"/>
    <s v="Paper"/>
    <s v="Astroparche Fine Business Paper"/>
    <n v="10.56"/>
    <n v="2"/>
    <n v="0"/>
    <n v="5.0688000000000004"/>
    <n v="5.4912000000000001"/>
  </r>
  <r>
    <n v="5005"/>
    <s v="CA-2011-156006"/>
    <n v="2011"/>
    <x v="1013"/>
    <d v="2011-05-02T00:00:00"/>
    <n v="2"/>
    <s v="Second Class"/>
    <s v="TM-21010"/>
    <x v="612"/>
    <x v="0"/>
    <s v="United States"/>
    <x v="25"/>
    <x v="35"/>
    <n v="39212"/>
    <x v="0"/>
    <s v="TEC-AC-10002550"/>
    <x v="2"/>
    <s v="Accessories"/>
    <s v="Maxell 4.7GB DVD-RW 3/Pack"/>
    <n v="47.79"/>
    <n v="3"/>
    <n v="0"/>
    <n v="16.2486"/>
    <n v="31.541399999999999"/>
  </r>
  <r>
    <n v="5006"/>
    <s v="CA-2012-158659"/>
    <n v="2012"/>
    <x v="113"/>
    <d v="2012-11-14T00:00:00"/>
    <n v="4"/>
    <s v="Second Class"/>
    <s v="SC-20695"/>
    <x v="281"/>
    <x v="1"/>
    <s v="United States"/>
    <x v="102"/>
    <x v="14"/>
    <n v="47374"/>
    <x v="2"/>
    <s v="OFF-ST-10003306"/>
    <x v="1"/>
    <s v="Storage"/>
    <s v="Letter Size Cart"/>
    <n v="714.30000000000007"/>
    <n v="5"/>
    <n v="0"/>
    <n v="207.14699999999993"/>
    <n v="507.15300000000013"/>
  </r>
  <r>
    <n v="5007"/>
    <s v="CA-2012-169796"/>
    <n v="2012"/>
    <x v="529"/>
    <d v="2012-11-14T00:00:00"/>
    <n v="5"/>
    <s v="Standard Class"/>
    <s v="Dp-13240"/>
    <x v="656"/>
    <x v="2"/>
    <s v="United States"/>
    <x v="20"/>
    <x v="15"/>
    <n v="10035"/>
    <x v="3"/>
    <s v="TEC-MA-10000045"/>
    <x v="2"/>
    <s v="Machines"/>
    <s v="Zebra ZM400 Thermal Label Printer"/>
    <n v="2321.9"/>
    <n v="2"/>
    <n v="0"/>
    <n v="1114.5119999999999"/>
    <n v="1207.3880000000001"/>
  </r>
  <r>
    <n v="5008"/>
    <s v="CA-2012-169796"/>
    <n v="2012"/>
    <x v="529"/>
    <d v="2012-11-14T00:00:00"/>
    <n v="5"/>
    <s v="Standard Class"/>
    <s v="Dp-13240"/>
    <x v="656"/>
    <x v="2"/>
    <s v="United States"/>
    <x v="20"/>
    <x v="15"/>
    <n v="10035"/>
    <x v="3"/>
    <s v="OFF-ST-10001505"/>
    <x v="1"/>
    <s v="Storage"/>
    <s v="Perma STOR-ALL Hanging File Box, 13 1/8&quot;W x 12 1/4&quot;D x 10 1/2&quot;H"/>
    <n v="17.940000000000001"/>
    <n v="3"/>
    <n v="0"/>
    <n v="3.0497999999999985"/>
    <n v="14.890200000000004"/>
  </r>
  <r>
    <n v="5009"/>
    <s v="CA-2012-102876"/>
    <n v="2012"/>
    <x v="67"/>
    <d v="2012-09-14T00:00:00"/>
    <n v="7"/>
    <s v="Standard Class"/>
    <s v="LR-17035"/>
    <x v="756"/>
    <x v="1"/>
    <s v="United States"/>
    <x v="10"/>
    <x v="9"/>
    <n v="19134"/>
    <x v="3"/>
    <s v="OFF-BI-10004781"/>
    <x v="1"/>
    <s v="Binders"/>
    <s v="GBC Wire Binding Strips"/>
    <n v="9.5220000000000002"/>
    <n v="1"/>
    <n v="0.7"/>
    <n v="-6.9827999999999975"/>
    <n v="16.504799999999996"/>
  </r>
  <r>
    <n v="5010"/>
    <s v="CA-2012-102876"/>
    <n v="2012"/>
    <x v="67"/>
    <d v="2012-09-14T00:00:00"/>
    <n v="7"/>
    <s v="Standard Class"/>
    <s v="LR-17035"/>
    <x v="756"/>
    <x v="1"/>
    <s v="United States"/>
    <x v="10"/>
    <x v="9"/>
    <n v="19134"/>
    <x v="3"/>
    <s v="TEC-PH-10002680"/>
    <x v="2"/>
    <s v="Phones"/>
    <s v="Samsung Galaxy Note 3"/>
    <n v="791.96399999999994"/>
    <n v="6"/>
    <n v="0.4"/>
    <n v="-131.9940000000002"/>
    <n v="923.95800000000008"/>
  </r>
  <r>
    <n v="5011"/>
    <s v="CA-2012-102876"/>
    <n v="2012"/>
    <x v="67"/>
    <d v="2012-09-14T00:00:00"/>
    <n v="7"/>
    <s v="Standard Class"/>
    <s v="LR-17035"/>
    <x v="756"/>
    <x v="1"/>
    <s v="United States"/>
    <x v="10"/>
    <x v="9"/>
    <n v="19134"/>
    <x v="3"/>
    <s v="OFF-BI-10000848"/>
    <x v="1"/>
    <s v="Binders"/>
    <s v="Angle-D Ring Binders"/>
    <n v="4.9230000000000009"/>
    <n v="3"/>
    <n v="0.7"/>
    <n v="-3.9383999999999997"/>
    <n v="8.8613999999999997"/>
  </r>
  <r>
    <n v="5012"/>
    <s v="US-2014-139647"/>
    <n v="2014"/>
    <x v="943"/>
    <d v="2014-05-14T00:00:00"/>
    <n v="2"/>
    <s v="First Class"/>
    <s v="TS-21370"/>
    <x v="477"/>
    <x v="1"/>
    <s v="United States"/>
    <x v="42"/>
    <x v="16"/>
    <n v="85023"/>
    <x v="1"/>
    <s v="FUR-BO-10004467"/>
    <x v="0"/>
    <s v="Bookcases"/>
    <s v="Bestar Classic Bookcase"/>
    <n v="209.97900000000001"/>
    <n v="7"/>
    <n v="0.7"/>
    <n v="-356.96429999999998"/>
    <n v="566.94330000000002"/>
  </r>
  <r>
    <n v="5013"/>
    <s v="US-2014-160465"/>
    <n v="2014"/>
    <x v="246"/>
    <d v="2014-07-27T00:00:00"/>
    <n v="5"/>
    <s v="Standard Class"/>
    <s v="SW-20350"/>
    <x v="680"/>
    <x v="2"/>
    <s v="United States"/>
    <x v="138"/>
    <x v="24"/>
    <n v="44105"/>
    <x v="3"/>
    <s v="OFF-BI-10001670"/>
    <x v="1"/>
    <s v="Binders"/>
    <s v="Vinyl Sectional Post Binders"/>
    <n v="33.930000000000007"/>
    <n v="3"/>
    <n v="0.7"/>
    <n v="-22.619999999999997"/>
    <n v="56.550000000000004"/>
  </r>
  <r>
    <n v="5014"/>
    <s v="US-2014-160465"/>
    <n v="2014"/>
    <x v="246"/>
    <d v="2014-07-27T00:00:00"/>
    <n v="5"/>
    <s v="Standard Class"/>
    <s v="SW-20350"/>
    <x v="680"/>
    <x v="2"/>
    <s v="United States"/>
    <x v="138"/>
    <x v="24"/>
    <n v="44105"/>
    <x v="3"/>
    <s v="OFF-ST-10000136"/>
    <x v="1"/>
    <s v="Storage"/>
    <s v="Letter Size File"/>
    <n v="222.32000000000005"/>
    <n v="7"/>
    <n v="0.2"/>
    <n v="25.010999999999967"/>
    <n v="197.30900000000008"/>
  </r>
  <r>
    <n v="5015"/>
    <s v="US-2014-160465"/>
    <n v="2014"/>
    <x v="246"/>
    <d v="2014-07-27T00:00:00"/>
    <n v="5"/>
    <s v="Standard Class"/>
    <s v="SW-20350"/>
    <x v="680"/>
    <x v="2"/>
    <s v="United States"/>
    <x v="138"/>
    <x v="24"/>
    <n v="44105"/>
    <x v="3"/>
    <s v="TEC-PH-10004522"/>
    <x v="2"/>
    <s v="Phones"/>
    <s v="Dexim XPower Skin Super-Thin Power Case for iPhone 5 - Black"/>
    <n v="210.56400000000002"/>
    <n v="6"/>
    <n v="0.4"/>
    <n v="-52.640999999999991"/>
    <n v="263.20500000000004"/>
  </r>
  <r>
    <n v="5016"/>
    <s v="CA-2011-153850"/>
    <n v="2011"/>
    <x v="156"/>
    <d v="2011-11-29T00:00:00"/>
    <n v="5"/>
    <s v="Standard Class"/>
    <s v="TH-21100"/>
    <x v="513"/>
    <x v="0"/>
    <s v="United States"/>
    <x v="167"/>
    <x v="24"/>
    <n v="43615"/>
    <x v="3"/>
    <s v="FUR-FU-10002960"/>
    <x v="0"/>
    <s v="Furnishings"/>
    <s v="Eldon 200 Class Desk Accessories, Burgundy"/>
    <n v="35.168000000000006"/>
    <n v="7"/>
    <n v="0.2"/>
    <n v="9.6712000000000025"/>
    <n v="25.496800000000004"/>
  </r>
  <r>
    <n v="5017"/>
    <s v="CA-2011-153850"/>
    <n v="2011"/>
    <x v="156"/>
    <d v="2011-11-29T00:00:00"/>
    <n v="5"/>
    <s v="Standard Class"/>
    <s v="TH-21100"/>
    <x v="513"/>
    <x v="0"/>
    <s v="United States"/>
    <x v="167"/>
    <x v="24"/>
    <n v="43615"/>
    <x v="3"/>
    <s v="TEC-PH-10002584"/>
    <x v="2"/>
    <s v="Phones"/>
    <s v="Samsung Galaxy S4"/>
    <n v="1502.376"/>
    <n v="4"/>
    <n v="0.4"/>
    <n v="-250.39600000000019"/>
    <n v="1752.7720000000002"/>
  </r>
  <r>
    <n v="5018"/>
    <s v="CA-2011-127558"/>
    <n v="2011"/>
    <x v="647"/>
    <d v="2011-11-18T00:00:00"/>
    <n v="3"/>
    <s v="First Class"/>
    <s v="SS-20410"/>
    <x v="757"/>
    <x v="0"/>
    <s v="United States"/>
    <x v="1"/>
    <x v="1"/>
    <n v="90008"/>
    <x v="1"/>
    <s v="FUR-FU-10002505"/>
    <x v="0"/>
    <s v="Furnishings"/>
    <s v="Eldon 100 Class Desk Accessories"/>
    <n v="10.11"/>
    <n v="3"/>
    <n v="0"/>
    <n v="3.2351999999999994"/>
    <n v="6.8748000000000005"/>
  </r>
  <r>
    <n v="5019"/>
    <s v="CA-2011-127558"/>
    <n v="2011"/>
    <x v="647"/>
    <d v="2011-11-18T00:00:00"/>
    <n v="3"/>
    <s v="First Class"/>
    <s v="SS-20410"/>
    <x v="757"/>
    <x v="0"/>
    <s v="United States"/>
    <x v="1"/>
    <x v="1"/>
    <n v="90008"/>
    <x v="1"/>
    <s v="TEC-AC-10003832"/>
    <x v="2"/>
    <s v="Accessories"/>
    <s v="Logitech P710e Mobile Speakerphone"/>
    <n v="772.47"/>
    <n v="3"/>
    <n v="0"/>
    <n v="146.76929999999993"/>
    <n v="625.7007000000001"/>
  </r>
  <r>
    <n v="5020"/>
    <s v="CA-2011-127558"/>
    <n v="2011"/>
    <x v="647"/>
    <d v="2011-11-18T00:00:00"/>
    <n v="3"/>
    <s v="First Class"/>
    <s v="SS-20410"/>
    <x v="757"/>
    <x v="0"/>
    <s v="United States"/>
    <x v="1"/>
    <x v="1"/>
    <n v="90008"/>
    <x v="1"/>
    <s v="OFF-SU-10002537"/>
    <x v="1"/>
    <s v="Supplies"/>
    <s v="Acme Box Cutter Scissors"/>
    <n v="20.46"/>
    <n v="2"/>
    <n v="0"/>
    <n v="5.3196000000000012"/>
    <n v="15.1404"/>
  </r>
  <r>
    <n v="5021"/>
    <s v="CA-2014-136511"/>
    <n v="2014"/>
    <x v="721"/>
    <d v="2014-03-26T00:00:00"/>
    <n v="2"/>
    <s v="Second Class"/>
    <s v="MZ-17515"/>
    <x v="89"/>
    <x v="1"/>
    <s v="United States"/>
    <x v="20"/>
    <x v="15"/>
    <n v="10011"/>
    <x v="3"/>
    <s v="OFF-SU-10003505"/>
    <x v="1"/>
    <s v="Supplies"/>
    <s v="Premier Electric Letter Opener"/>
    <n v="347.58"/>
    <n v="3"/>
    <n v="0"/>
    <n v="17.378999999999976"/>
    <n v="330.20100000000002"/>
  </r>
  <r>
    <n v="5022"/>
    <s v="CA-2013-133795"/>
    <n v="2013"/>
    <x v="122"/>
    <d v="2013-12-25T00:00:00"/>
    <n v="6"/>
    <s v="Standard Class"/>
    <s v="JE-15475"/>
    <x v="188"/>
    <x v="0"/>
    <s v="United States"/>
    <x v="70"/>
    <x v="1"/>
    <n v="92037"/>
    <x v="1"/>
    <s v="TEC-AC-10001465"/>
    <x v="2"/>
    <s v="Accessories"/>
    <s v="SanDisk Cruzer 64 GB USB Flash Drive"/>
    <n v="72.64"/>
    <n v="2"/>
    <n v="0"/>
    <n v="21.791999999999994"/>
    <n v="50.848000000000006"/>
  </r>
  <r>
    <n v="5023"/>
    <s v="CA-2013-133795"/>
    <n v="2013"/>
    <x v="122"/>
    <d v="2013-12-25T00:00:00"/>
    <n v="6"/>
    <s v="Standard Class"/>
    <s v="JE-15475"/>
    <x v="188"/>
    <x v="0"/>
    <s v="United States"/>
    <x v="70"/>
    <x v="1"/>
    <n v="92037"/>
    <x v="1"/>
    <s v="TEC-AC-10003832"/>
    <x v="2"/>
    <s v="Accessories"/>
    <s v="Logitech P710e Mobile Speakerphone"/>
    <n v="772.47"/>
    <n v="3"/>
    <n v="0"/>
    <n v="146.76929999999993"/>
    <n v="625.7007000000001"/>
  </r>
  <r>
    <n v="5024"/>
    <s v="CA-2013-133795"/>
    <n v="2013"/>
    <x v="122"/>
    <d v="2013-12-25T00:00:00"/>
    <n v="6"/>
    <s v="Standard Class"/>
    <s v="JE-15475"/>
    <x v="188"/>
    <x v="0"/>
    <s v="United States"/>
    <x v="70"/>
    <x v="1"/>
    <n v="92037"/>
    <x v="1"/>
    <s v="FUR-FU-10003731"/>
    <x v="0"/>
    <s v="Furnishings"/>
    <s v="Eldon Expressions Wood and Plastic Desk Accessories, Oak"/>
    <n v="39.92"/>
    <n v="4"/>
    <n v="0"/>
    <n v="11.177600000000002"/>
    <n v="28.7424"/>
  </r>
  <r>
    <n v="5025"/>
    <s v="US-2014-130953"/>
    <n v="2014"/>
    <x v="570"/>
    <d v="2014-08-04T00:00:00"/>
    <n v="5"/>
    <s v="Standard Class"/>
    <s v="RF-19735"/>
    <x v="288"/>
    <x v="0"/>
    <s v="United States"/>
    <x v="268"/>
    <x v="26"/>
    <n v="73120"/>
    <x v="2"/>
    <s v="OFF-BI-10004828"/>
    <x v="1"/>
    <s v="Binders"/>
    <s v="GBC Poly Designer Binding Covers"/>
    <n v="33.479999999999997"/>
    <n v="2"/>
    <n v="0"/>
    <n v="16.405199999999997"/>
    <n v="17.0748"/>
  </r>
  <r>
    <n v="5026"/>
    <s v="US-2014-130953"/>
    <n v="2014"/>
    <x v="570"/>
    <d v="2014-08-04T00:00:00"/>
    <n v="5"/>
    <s v="Standard Class"/>
    <s v="RF-19735"/>
    <x v="288"/>
    <x v="0"/>
    <s v="United States"/>
    <x v="268"/>
    <x v="26"/>
    <n v="73120"/>
    <x v="2"/>
    <s v="TEC-PH-10003012"/>
    <x v="2"/>
    <s v="Phones"/>
    <s v="Nortel Meridian M3904 Professional Digital phone"/>
    <n v="461.97"/>
    <n v="3"/>
    <n v="0"/>
    <n v="133.97129999999996"/>
    <n v="327.9987000000001"/>
  </r>
  <r>
    <n v="5027"/>
    <s v="US-2014-130953"/>
    <n v="2014"/>
    <x v="570"/>
    <d v="2014-08-04T00:00:00"/>
    <n v="5"/>
    <s v="Standard Class"/>
    <s v="RF-19735"/>
    <x v="288"/>
    <x v="0"/>
    <s v="United States"/>
    <x v="268"/>
    <x v="26"/>
    <n v="73120"/>
    <x v="2"/>
    <s v="OFF-AP-10002311"/>
    <x v="1"/>
    <s v="Appliances"/>
    <s v="Holmes Replacement Filter for HEPA Air Cleaner, Very Large Room, HEPA Filter"/>
    <n v="137.62"/>
    <n v="2"/>
    <n v="0"/>
    <n v="60.552800000000005"/>
    <n v="77.0672"/>
  </r>
  <r>
    <n v="5028"/>
    <s v="US-2014-130953"/>
    <n v="2014"/>
    <x v="570"/>
    <d v="2014-08-04T00:00:00"/>
    <n v="5"/>
    <s v="Standard Class"/>
    <s v="RF-19735"/>
    <x v="288"/>
    <x v="0"/>
    <s v="United States"/>
    <x v="268"/>
    <x v="26"/>
    <n v="73120"/>
    <x v="2"/>
    <s v="FUR-CH-10004626"/>
    <x v="0"/>
    <s v="Chairs"/>
    <s v="Office Star Flex Back Scooter Chair with Aluminum Finish Frame"/>
    <n v="302.67"/>
    <n v="3"/>
    <n v="0"/>
    <n v="72.640799999999999"/>
    <n v="230.0292"/>
  </r>
  <r>
    <n v="5029"/>
    <s v="CA-2011-151792"/>
    <n v="2011"/>
    <x v="814"/>
    <d v="2011-09-07T00:00:00"/>
    <n v="5"/>
    <s v="Second Class"/>
    <s v="CV-12295"/>
    <x v="610"/>
    <x v="0"/>
    <s v="United States"/>
    <x v="22"/>
    <x v="10"/>
    <n v="60653"/>
    <x v="2"/>
    <s v="TEC-AC-10001606"/>
    <x v="2"/>
    <s v="Accessories"/>
    <s v="Logitech Wireless Performance Mouse MX for PC and Mac"/>
    <n v="239.976"/>
    <n v="3"/>
    <n v="0.2"/>
    <n v="53.994600000000005"/>
    <n v="185.98140000000001"/>
  </r>
  <r>
    <n v="5030"/>
    <s v="CA-2014-139304"/>
    <n v="2014"/>
    <x v="926"/>
    <d v="2014-02-03T00:00:00"/>
    <n v="4"/>
    <s v="Standard Class"/>
    <s v="VG-21790"/>
    <x v="364"/>
    <x v="0"/>
    <s v="United States"/>
    <x v="8"/>
    <x v="1"/>
    <n v="94109"/>
    <x v="1"/>
    <s v="OFF-AR-10001216"/>
    <x v="1"/>
    <s v="Art"/>
    <s v="Newell 339"/>
    <n v="8.34"/>
    <n v="3"/>
    <n v="0"/>
    <n v="2.1683999999999997"/>
    <n v="6.1715999999999998"/>
  </r>
  <r>
    <n v="5031"/>
    <s v="CA-2014-139304"/>
    <n v="2014"/>
    <x v="926"/>
    <d v="2014-02-03T00:00:00"/>
    <n v="4"/>
    <s v="Standard Class"/>
    <s v="VG-21790"/>
    <x v="364"/>
    <x v="0"/>
    <s v="United States"/>
    <x v="8"/>
    <x v="1"/>
    <n v="94109"/>
    <x v="1"/>
    <s v="OFF-SU-10001664"/>
    <x v="1"/>
    <s v="Supplies"/>
    <s v="Acme Office Executive Series Stainless Steel Trimmers"/>
    <n v="8.57"/>
    <n v="1"/>
    <n v="0"/>
    <n v="2.2282000000000002"/>
    <n v="6.3418000000000001"/>
  </r>
  <r>
    <n v="5032"/>
    <s v="CA-2014-139304"/>
    <n v="2014"/>
    <x v="926"/>
    <d v="2014-02-03T00:00:00"/>
    <n v="4"/>
    <s v="Standard Class"/>
    <s v="VG-21790"/>
    <x v="364"/>
    <x v="0"/>
    <s v="United States"/>
    <x v="8"/>
    <x v="1"/>
    <n v="94109"/>
    <x v="1"/>
    <s v="OFF-BI-10002498"/>
    <x v="1"/>
    <s v="Binders"/>
    <s v="Clear Mylar Reinforcing Strips"/>
    <n v="119.61600000000001"/>
    <n v="8"/>
    <n v="0.2"/>
    <n v="40.370399999999997"/>
    <n v="79.245600000000024"/>
  </r>
  <r>
    <n v="5033"/>
    <s v="CA-2013-155166"/>
    <n v="2013"/>
    <x v="482"/>
    <d v="2014-01-03T00:00:00"/>
    <n v="7"/>
    <s v="Standard Class"/>
    <s v="BB-11545"/>
    <x v="179"/>
    <x v="1"/>
    <s v="United States"/>
    <x v="219"/>
    <x v="30"/>
    <n v="8360"/>
    <x v="3"/>
    <s v="FUR-CH-10003968"/>
    <x v="0"/>
    <s v="Chairs"/>
    <s v="Novimex Turbo Task Chair"/>
    <n v="212.94"/>
    <n v="3"/>
    <n v="0"/>
    <n v="25.552800000000005"/>
    <n v="187.38720000000001"/>
  </r>
  <r>
    <n v="5034"/>
    <s v="CA-2013-155166"/>
    <n v="2013"/>
    <x v="482"/>
    <d v="2014-01-03T00:00:00"/>
    <n v="7"/>
    <s v="Standard Class"/>
    <s v="BB-11545"/>
    <x v="179"/>
    <x v="1"/>
    <s v="United States"/>
    <x v="219"/>
    <x v="30"/>
    <n v="8360"/>
    <x v="3"/>
    <s v="OFF-AP-10002765"/>
    <x v="1"/>
    <s v="Appliances"/>
    <s v="Fellowes Advanced Computer Series Surge Protectors"/>
    <n v="26.49"/>
    <n v="1"/>
    <n v="0"/>
    <n v="7.4172000000000011"/>
    <n v="19.072799999999997"/>
  </r>
  <r>
    <n v="5035"/>
    <s v="CA-2012-103954"/>
    <n v="2012"/>
    <x v="101"/>
    <d v="2012-08-13T00:00:00"/>
    <n v="4"/>
    <s v="Second Class"/>
    <s v="HR-14770"/>
    <x v="367"/>
    <x v="2"/>
    <s v="United States"/>
    <x v="158"/>
    <x v="6"/>
    <n v="53209"/>
    <x v="2"/>
    <s v="FUR-BO-10004690"/>
    <x v="0"/>
    <s v="Bookcases"/>
    <s v="O'Sullivan Cherrywood Estates Traditional Barrister Bookcase"/>
    <n v="687.4"/>
    <n v="5"/>
    <n v="0"/>
    <n v="48.117999999999981"/>
    <n v="639.28200000000004"/>
  </r>
  <r>
    <n v="5036"/>
    <s v="CA-2011-169803"/>
    <n v="2011"/>
    <x v="322"/>
    <d v="2011-04-12T00:00:00"/>
    <n v="6"/>
    <s v="Standard Class"/>
    <s v="SC-20260"/>
    <x v="609"/>
    <x v="1"/>
    <s v="United States"/>
    <x v="4"/>
    <x v="4"/>
    <n v="98115"/>
    <x v="1"/>
    <s v="FUR-TA-10000688"/>
    <x v="0"/>
    <s v="Tables"/>
    <s v="Chromcraft Bull-Nose Wood Round Conference Table Top, Wood Base"/>
    <n v="653.54999999999995"/>
    <n v="3"/>
    <n v="0"/>
    <n v="111.10349999999994"/>
    <n v="542.44650000000001"/>
  </r>
  <r>
    <n v="5037"/>
    <s v="CA-2011-169803"/>
    <n v="2011"/>
    <x v="322"/>
    <d v="2011-04-12T00:00:00"/>
    <n v="6"/>
    <s v="Standard Class"/>
    <s v="SC-20260"/>
    <x v="609"/>
    <x v="1"/>
    <s v="United States"/>
    <x v="4"/>
    <x v="4"/>
    <n v="98115"/>
    <x v="1"/>
    <s v="TEC-AC-10003441"/>
    <x v="2"/>
    <s v="Accessories"/>
    <s v="Kingston Digital DataTraveler 32GB USB 2.0"/>
    <n v="33.9"/>
    <n v="2"/>
    <n v="0"/>
    <n v="2.0339999999999989"/>
    <n v="31.866"/>
  </r>
  <r>
    <n v="5038"/>
    <s v="CA-2014-141719"/>
    <n v="2014"/>
    <x v="701"/>
    <d v="2014-11-22T00:00:00"/>
    <n v="4"/>
    <s v="Second Class"/>
    <s v="EG-13900"/>
    <x v="283"/>
    <x v="0"/>
    <s v="United States"/>
    <x v="14"/>
    <x v="10"/>
    <n v="60540"/>
    <x v="2"/>
    <s v="TEC-AC-10003610"/>
    <x v="2"/>
    <s v="Accessories"/>
    <s v="Logitech Illuminated - Keyboard"/>
    <n v="239.96000000000004"/>
    <n v="5"/>
    <n v="0.2"/>
    <n v="83.98599999999999"/>
    <n v="155.97400000000005"/>
  </r>
  <r>
    <n v="5039"/>
    <s v="CA-2012-136469"/>
    <n v="2012"/>
    <x v="655"/>
    <d v="2012-07-12T00:00:00"/>
    <n v="1"/>
    <s v="First Class"/>
    <s v="TS-21370"/>
    <x v="477"/>
    <x v="1"/>
    <s v="United States"/>
    <x v="40"/>
    <x v="13"/>
    <n v="19805"/>
    <x v="3"/>
    <s v="FUR-TA-10001520"/>
    <x v="0"/>
    <s v="Tables"/>
    <s v="Lesro Sheffield Collection Coffee Table, End Table, Center Table, Corner Table"/>
    <n v="199.83600000000001"/>
    <n v="4"/>
    <n v="0.3"/>
    <n v="-37.112400000000036"/>
    <n v="236.94840000000005"/>
  </r>
  <r>
    <n v="5040"/>
    <s v="CA-2012-136469"/>
    <n v="2012"/>
    <x v="655"/>
    <d v="2012-07-12T00:00:00"/>
    <n v="1"/>
    <s v="First Class"/>
    <s v="TS-21370"/>
    <x v="477"/>
    <x v="1"/>
    <s v="United States"/>
    <x v="40"/>
    <x v="13"/>
    <n v="19805"/>
    <x v="3"/>
    <s v="TEC-PH-10001817"/>
    <x v="2"/>
    <s v="Phones"/>
    <s v="Wilson Electronics DB Pro Signal Booster"/>
    <n v="716"/>
    <n v="2"/>
    <n v="0"/>
    <n v="193.32000000000005"/>
    <n v="522.67999999999995"/>
  </r>
  <r>
    <n v="5041"/>
    <s v="CA-2012-136469"/>
    <n v="2012"/>
    <x v="655"/>
    <d v="2012-07-12T00:00:00"/>
    <n v="1"/>
    <s v="First Class"/>
    <s v="TS-21370"/>
    <x v="477"/>
    <x v="1"/>
    <s v="United States"/>
    <x v="40"/>
    <x v="13"/>
    <n v="19805"/>
    <x v="3"/>
    <s v="OFF-BI-10004492"/>
    <x v="1"/>
    <s v="Binders"/>
    <s v="Tuf-Vin Binders"/>
    <n v="221.06"/>
    <n v="7"/>
    <n v="0"/>
    <n v="103.89819999999997"/>
    <n v="117.16180000000003"/>
  </r>
  <r>
    <n v="5042"/>
    <s v="CA-2013-158694"/>
    <n v="2013"/>
    <x v="338"/>
    <d v="2013-11-14T00:00:00"/>
    <n v="3"/>
    <s v="Second Class"/>
    <s v="AI-10855"/>
    <x v="482"/>
    <x v="0"/>
    <s v="United States"/>
    <x v="1"/>
    <x v="1"/>
    <n v="90036"/>
    <x v="1"/>
    <s v="OFF-PA-10002421"/>
    <x v="1"/>
    <s v="Paper"/>
    <s v="Embossed Ink Jet Note Cards"/>
    <n v="67.710000000000008"/>
    <n v="3"/>
    <n v="0"/>
    <n v="32.500799999999998"/>
    <n v="35.20920000000001"/>
  </r>
  <r>
    <n v="5043"/>
    <s v="CA-2013-158694"/>
    <n v="2013"/>
    <x v="338"/>
    <d v="2013-11-14T00:00:00"/>
    <n v="3"/>
    <s v="Second Class"/>
    <s v="AI-10855"/>
    <x v="482"/>
    <x v="0"/>
    <s v="United States"/>
    <x v="1"/>
    <x v="1"/>
    <n v="90036"/>
    <x v="1"/>
    <s v="OFF-AP-10000055"/>
    <x v="1"/>
    <s v="Appliances"/>
    <s v="Belkin F9S820V06 8 Outlet Surge"/>
    <n v="129.91999999999999"/>
    <n v="4"/>
    <n v="0"/>
    <n v="38.975999999999985"/>
    <n v="90.944000000000003"/>
  </r>
  <r>
    <n v="5044"/>
    <s v="CA-2013-158694"/>
    <n v="2013"/>
    <x v="338"/>
    <d v="2013-11-14T00:00:00"/>
    <n v="3"/>
    <s v="Second Class"/>
    <s v="AI-10855"/>
    <x v="482"/>
    <x v="0"/>
    <s v="United States"/>
    <x v="1"/>
    <x v="1"/>
    <n v="90036"/>
    <x v="1"/>
    <s v="FUR-FU-10000965"/>
    <x v="0"/>
    <s v="Furnishings"/>
    <s v="Howard Miller 11-1/2&quot; Diameter Ridgewood Wall Clock"/>
    <n v="467.46"/>
    <n v="9"/>
    <n v="0"/>
    <n v="191.65860000000001"/>
    <n v="275.80139999999994"/>
  </r>
  <r>
    <n v="5045"/>
    <s v="CA-2013-158694"/>
    <n v="2013"/>
    <x v="338"/>
    <d v="2013-11-14T00:00:00"/>
    <n v="3"/>
    <s v="Second Class"/>
    <s v="AI-10855"/>
    <x v="482"/>
    <x v="0"/>
    <s v="United States"/>
    <x v="1"/>
    <x v="1"/>
    <n v="90036"/>
    <x v="1"/>
    <s v="OFF-PA-10001363"/>
    <x v="1"/>
    <s v="Paper"/>
    <s v="Xerox 1933"/>
    <n v="61.4"/>
    <n v="5"/>
    <n v="0"/>
    <n v="28.857999999999997"/>
    <n v="32.542000000000002"/>
  </r>
  <r>
    <n v="5046"/>
    <s v="CA-2013-158694"/>
    <n v="2013"/>
    <x v="338"/>
    <d v="2013-11-14T00:00:00"/>
    <n v="3"/>
    <s v="Second Class"/>
    <s v="AI-10855"/>
    <x v="482"/>
    <x v="0"/>
    <s v="United States"/>
    <x v="1"/>
    <x v="1"/>
    <n v="90036"/>
    <x v="1"/>
    <s v="OFF-ST-10001496"/>
    <x v="1"/>
    <s v="Storage"/>
    <s v="Standard Rollaway File with Lock"/>
    <n v="720.76"/>
    <n v="4"/>
    <n v="0"/>
    <n v="187.39760000000001"/>
    <n v="533.36239999999998"/>
  </r>
  <r>
    <n v="5047"/>
    <s v="CA-2013-158694"/>
    <n v="2013"/>
    <x v="338"/>
    <d v="2013-11-14T00:00:00"/>
    <n v="3"/>
    <s v="Second Class"/>
    <s v="AI-10855"/>
    <x v="482"/>
    <x v="0"/>
    <s v="United States"/>
    <x v="1"/>
    <x v="1"/>
    <n v="90036"/>
    <x v="1"/>
    <s v="OFF-BI-10004656"/>
    <x v="1"/>
    <s v="Binders"/>
    <s v="Peel &amp; Stick Add-On Corner Pockets"/>
    <n v="5.1840000000000011"/>
    <n v="3"/>
    <n v="0.2"/>
    <n v="1.8143999999999996"/>
    <n v="3.3696000000000015"/>
  </r>
  <r>
    <n v="5048"/>
    <s v="CA-2013-158694"/>
    <n v="2013"/>
    <x v="338"/>
    <d v="2013-11-14T00:00:00"/>
    <n v="3"/>
    <s v="Second Class"/>
    <s v="AI-10855"/>
    <x v="482"/>
    <x v="0"/>
    <s v="United States"/>
    <x v="1"/>
    <x v="1"/>
    <n v="90036"/>
    <x v="1"/>
    <s v="OFF-AR-10001227"/>
    <x v="1"/>
    <s v="Art"/>
    <s v="Newell 338"/>
    <n v="14.7"/>
    <n v="5"/>
    <n v="0"/>
    <n v="3.9690000000000003"/>
    <n v="10.730999999999998"/>
  </r>
  <r>
    <n v="5049"/>
    <s v="US-2011-104759"/>
    <n v="2011"/>
    <x v="691"/>
    <d v="2011-04-04T00:00:00"/>
    <n v="4"/>
    <s v="Standard Class"/>
    <s v="DD-13570"/>
    <x v="732"/>
    <x v="0"/>
    <s v="United States"/>
    <x v="22"/>
    <x v="10"/>
    <n v="60610"/>
    <x v="2"/>
    <s v="OFF-BI-10002071"/>
    <x v="1"/>
    <s v="Binders"/>
    <s v="Fellowes Black Plastic Comb Bindings"/>
    <n v="8.1339999999999986"/>
    <n v="7"/>
    <n v="0.8"/>
    <n v="-13.827800000000003"/>
    <n v="21.961800000000004"/>
  </r>
  <r>
    <n v="5050"/>
    <s v="US-2011-104759"/>
    <n v="2011"/>
    <x v="691"/>
    <d v="2011-04-04T00:00:00"/>
    <n v="4"/>
    <s v="Standard Class"/>
    <s v="DD-13570"/>
    <x v="732"/>
    <x v="0"/>
    <s v="United States"/>
    <x v="22"/>
    <x v="10"/>
    <n v="60610"/>
    <x v="2"/>
    <s v="TEC-AC-10004901"/>
    <x v="2"/>
    <s v="Accessories"/>
    <s v="Kensington SlimBlade Notebook Wireless Mouse with Nano Receiver "/>
    <n v="79.984000000000009"/>
    <n v="2"/>
    <n v="0.2"/>
    <n v="13.997199999999999"/>
    <n v="65.986800000000017"/>
  </r>
  <r>
    <n v="5051"/>
    <s v="CA-2012-150511"/>
    <n v="2012"/>
    <x v="227"/>
    <d v="2012-09-24T00:00:00"/>
    <n v="6"/>
    <s v="Standard Class"/>
    <s v="AB-10060"/>
    <x v="144"/>
    <x v="2"/>
    <s v="United States"/>
    <x v="96"/>
    <x v="4"/>
    <n v="98198"/>
    <x v="1"/>
    <s v="OFF-PA-10001776"/>
    <x v="1"/>
    <s v="Paper"/>
    <s v="Wirebound Message Books, Four 2 3/4&quot; x 5&quot; Forms per Page, 600 Sets per Book"/>
    <n v="18.54"/>
    <n v="2"/>
    <n v="0"/>
    <n v="8.7137999999999991"/>
    <n v="9.8262"/>
  </r>
  <r>
    <n v="5052"/>
    <s v="CA-2012-134922"/>
    <n v="2012"/>
    <x v="209"/>
    <d v="2012-11-11T00:00:00"/>
    <n v="4"/>
    <s v="Standard Class"/>
    <s v="KB-16240"/>
    <x v="208"/>
    <x v="1"/>
    <s v="United States"/>
    <x v="10"/>
    <x v="9"/>
    <n v="19140"/>
    <x v="3"/>
    <s v="OFF-EN-10000483"/>
    <x v="1"/>
    <s v="Envelopes"/>
    <s v="White Envelopes, White Envelopes with Clear Poly Window"/>
    <n v="24.400000000000002"/>
    <n v="2"/>
    <n v="0.2"/>
    <n v="7.9299999999999971"/>
    <n v="16.470000000000006"/>
  </r>
  <r>
    <n v="5053"/>
    <s v="US-2014-120607"/>
    <n v="2014"/>
    <x v="240"/>
    <d v="2014-05-20T00:00:00"/>
    <n v="0"/>
    <s v="Same Day"/>
    <s v="JC-15775"/>
    <x v="547"/>
    <x v="0"/>
    <s v="United States"/>
    <x v="118"/>
    <x v="32"/>
    <n v="30318"/>
    <x v="0"/>
    <s v="OFF-PA-10003129"/>
    <x v="1"/>
    <s v="Paper"/>
    <s v="Tops White Computer Printout Paper"/>
    <n v="195.64"/>
    <n v="4"/>
    <n v="0"/>
    <n v="91.950799999999987"/>
    <n v="103.6892"/>
  </r>
  <r>
    <n v="5054"/>
    <s v="CA-2012-141243"/>
    <n v="2012"/>
    <x v="928"/>
    <d v="2012-01-08T00:00:00"/>
    <n v="5"/>
    <s v="Second Class"/>
    <s v="AH-10465"/>
    <x v="733"/>
    <x v="0"/>
    <s v="United States"/>
    <x v="61"/>
    <x v="5"/>
    <n v="75217"/>
    <x v="2"/>
    <s v="TEC-AC-10003198"/>
    <x v="2"/>
    <s v="Accessories"/>
    <s v="Enermax Acrylux Wireless Keyboard"/>
    <n v="398.40000000000003"/>
    <n v="5"/>
    <n v="0.2"/>
    <n v="84.659999999999982"/>
    <n v="313.74000000000007"/>
  </r>
  <r>
    <n v="5055"/>
    <s v="CA-2012-141243"/>
    <n v="2012"/>
    <x v="928"/>
    <d v="2012-01-08T00:00:00"/>
    <n v="5"/>
    <s v="Second Class"/>
    <s v="AH-10465"/>
    <x v="733"/>
    <x v="0"/>
    <s v="United States"/>
    <x v="61"/>
    <x v="5"/>
    <n v="75217"/>
    <x v="2"/>
    <s v="OFF-AR-10001246"/>
    <x v="1"/>
    <s v="Art"/>
    <s v="Newell 317"/>
    <n v="7.0559999999999992"/>
    <n v="3"/>
    <n v="0.2"/>
    <n v="0.79379999999999962"/>
    <n v="6.2622"/>
  </r>
  <r>
    <n v="5056"/>
    <s v="CA-2012-141243"/>
    <n v="2012"/>
    <x v="928"/>
    <d v="2012-01-08T00:00:00"/>
    <n v="5"/>
    <s v="Second Class"/>
    <s v="AH-10465"/>
    <x v="733"/>
    <x v="0"/>
    <s v="United States"/>
    <x v="61"/>
    <x v="5"/>
    <n v="75217"/>
    <x v="2"/>
    <s v="FUR-BO-10003272"/>
    <x v="0"/>
    <s v="Bookcases"/>
    <s v="O'Sullivan Living Dimensions 5-Shelf Bookcases"/>
    <n v="1352.3975999999998"/>
    <n v="9"/>
    <n v="0.32"/>
    <n v="-437.5404000000002"/>
    <n v="1789.9380000000001"/>
  </r>
  <r>
    <n v="5057"/>
    <s v="CA-2012-162166"/>
    <n v="2012"/>
    <x v="1014"/>
    <d v="2012-09-11T00:00:00"/>
    <n v="3"/>
    <s v="First Class"/>
    <s v="NM-18520"/>
    <x v="392"/>
    <x v="0"/>
    <s v="United States"/>
    <x v="429"/>
    <x v="1"/>
    <n v="92553"/>
    <x v="1"/>
    <s v="OFF-PA-10002606"/>
    <x v="1"/>
    <s v="Paper"/>
    <s v="Xerox 1928"/>
    <n v="26.400000000000002"/>
    <n v="5"/>
    <n v="0"/>
    <n v="11.879999999999999"/>
    <n v="14.520000000000003"/>
  </r>
  <r>
    <n v="5058"/>
    <s v="CA-2012-162166"/>
    <n v="2012"/>
    <x v="1014"/>
    <d v="2012-09-11T00:00:00"/>
    <n v="3"/>
    <s v="First Class"/>
    <s v="NM-18520"/>
    <x v="392"/>
    <x v="0"/>
    <s v="United States"/>
    <x v="429"/>
    <x v="1"/>
    <n v="92553"/>
    <x v="1"/>
    <s v="OFF-ST-10002486"/>
    <x v="1"/>
    <s v="Storage"/>
    <s v="Eldon Shelf Savers Cubes and Bins"/>
    <n v="41.88"/>
    <n v="6"/>
    <n v="0"/>
    <n v="0.83759999999999835"/>
    <n v="41.042400000000001"/>
  </r>
  <r>
    <n v="5059"/>
    <s v="CA-2013-120796"/>
    <n v="2013"/>
    <x v="1015"/>
    <d v="2013-04-08T00:00:00"/>
    <n v="4"/>
    <s v="Standard Class"/>
    <s v="CS-11950"/>
    <x v="229"/>
    <x v="0"/>
    <s v="United States"/>
    <x v="10"/>
    <x v="9"/>
    <n v="19140"/>
    <x v="3"/>
    <s v="OFF-BI-10004330"/>
    <x v="1"/>
    <s v="Binders"/>
    <s v="GBC Velobind Prepunched Cover Sets, Regency Series"/>
    <n v="99.846000000000004"/>
    <n v="9"/>
    <n v="0.7"/>
    <n v="-83.204999999999984"/>
    <n v="183.05099999999999"/>
  </r>
  <r>
    <n v="5060"/>
    <s v="CA-2013-109722"/>
    <n v="2013"/>
    <x v="5"/>
    <d v="2013-12-08T00:00:00"/>
    <n v="2"/>
    <s v="Second Class"/>
    <s v="TP-21130"/>
    <x v="236"/>
    <x v="0"/>
    <s v="United States"/>
    <x v="430"/>
    <x v="0"/>
    <n v="40324"/>
    <x v="0"/>
    <s v="TEC-PH-10000560"/>
    <x v="2"/>
    <s v="Phones"/>
    <s v="Samsung Galaxy S III - 16GB - pebble blue (T-Mobile)"/>
    <n v="699.98"/>
    <n v="2"/>
    <n v="0"/>
    <n v="195.99440000000004"/>
    <n v="503.98559999999998"/>
  </r>
  <r>
    <n v="5061"/>
    <s v="CA-2013-109722"/>
    <n v="2013"/>
    <x v="5"/>
    <d v="2013-12-08T00:00:00"/>
    <n v="2"/>
    <s v="Second Class"/>
    <s v="TP-21130"/>
    <x v="236"/>
    <x v="0"/>
    <s v="United States"/>
    <x v="430"/>
    <x v="0"/>
    <n v="40324"/>
    <x v="0"/>
    <s v="OFF-ST-10000060"/>
    <x v="1"/>
    <s v="Storage"/>
    <s v="Fellowes Bankers Box Staxonsteel Drawer File/Stacking System"/>
    <n v="584.82000000000005"/>
    <n v="9"/>
    <n v="0"/>
    <n v="70.178400000000025"/>
    <n v="514.64160000000004"/>
  </r>
  <r>
    <n v="5062"/>
    <s v="CA-2012-136798"/>
    <n v="2012"/>
    <x v="412"/>
    <d v="2012-05-12T00:00:00"/>
    <n v="4"/>
    <s v="Standard Class"/>
    <s v="DL-12925"/>
    <x v="351"/>
    <x v="0"/>
    <s v="United States"/>
    <x v="31"/>
    <x v="11"/>
    <n v="55407"/>
    <x v="2"/>
    <s v="OFF-BI-10003684"/>
    <x v="1"/>
    <s v="Binders"/>
    <s v="Wilson Jones Legal Size Ring Binders"/>
    <n v="43.98"/>
    <n v="2"/>
    <n v="0"/>
    <n v="21.99"/>
    <n v="21.99"/>
  </r>
  <r>
    <n v="5063"/>
    <s v="CA-2012-136798"/>
    <n v="2012"/>
    <x v="412"/>
    <d v="2012-05-12T00:00:00"/>
    <n v="4"/>
    <s v="Standard Class"/>
    <s v="DL-12925"/>
    <x v="351"/>
    <x v="0"/>
    <s v="United States"/>
    <x v="31"/>
    <x v="11"/>
    <n v="55407"/>
    <x v="2"/>
    <s v="TEC-PH-10000441"/>
    <x v="2"/>
    <s v="Phones"/>
    <s v="VTech DS6151"/>
    <n v="377.96999999999997"/>
    <n v="3"/>
    <n v="0"/>
    <n v="105.83160000000002"/>
    <n v="272.13839999999993"/>
  </r>
  <r>
    <n v="5064"/>
    <s v="CA-2012-136798"/>
    <n v="2012"/>
    <x v="412"/>
    <d v="2012-05-12T00:00:00"/>
    <n v="4"/>
    <s v="Standard Class"/>
    <s v="DL-12925"/>
    <x v="351"/>
    <x v="0"/>
    <s v="United States"/>
    <x v="31"/>
    <x v="11"/>
    <n v="55407"/>
    <x v="2"/>
    <s v="FUR-FU-10000723"/>
    <x v="0"/>
    <s v="Furnishings"/>
    <s v="Deflect-o EconoMat Studded, No Bevel Mat for Low Pile Carpeting"/>
    <n v="123.96000000000001"/>
    <n v="3"/>
    <n v="0"/>
    <n v="11.156400000000005"/>
    <n v="112.8036"/>
  </r>
  <r>
    <n v="5065"/>
    <s v="CA-2014-122196"/>
    <n v="2014"/>
    <x v="585"/>
    <d v="2014-09-25T00:00:00"/>
    <n v="2"/>
    <s v="First Class"/>
    <s v="CA-12265"/>
    <x v="244"/>
    <x v="0"/>
    <s v="United States"/>
    <x v="40"/>
    <x v="13"/>
    <n v="19805"/>
    <x v="3"/>
    <s v="TEC-PH-10004977"/>
    <x v="2"/>
    <s v="Phones"/>
    <s v="GE 30524EE4"/>
    <n v="391.98"/>
    <n v="2"/>
    <n v="0"/>
    <n v="113.67419999999998"/>
    <n v="278.30580000000003"/>
  </r>
  <r>
    <n v="5066"/>
    <s v="CA-2014-142090"/>
    <n v="2014"/>
    <x v="329"/>
    <d v="2014-12-08T00:00:00"/>
    <n v="7"/>
    <s v="Standard Class"/>
    <s v="SC-20380"/>
    <x v="618"/>
    <x v="0"/>
    <s v="United States"/>
    <x v="140"/>
    <x v="3"/>
    <n v="27217"/>
    <x v="0"/>
    <s v="TEC-AC-10002001"/>
    <x v="2"/>
    <s v="Accessories"/>
    <s v="Logitech Wireless Gaming Headset G930"/>
    <n v="383.97600000000006"/>
    <n v="3"/>
    <n v="0.2"/>
    <n v="81.59490000000001"/>
    <n v="302.38110000000006"/>
  </r>
  <r>
    <n v="5067"/>
    <s v="CA-2014-142090"/>
    <n v="2014"/>
    <x v="329"/>
    <d v="2014-12-08T00:00:00"/>
    <n v="7"/>
    <s v="Standard Class"/>
    <s v="SC-20380"/>
    <x v="618"/>
    <x v="0"/>
    <s v="United States"/>
    <x v="140"/>
    <x v="3"/>
    <n v="27217"/>
    <x v="0"/>
    <s v="FUR-TA-10001889"/>
    <x v="0"/>
    <s v="Tables"/>
    <s v="Bush Advantage Collection Racetrack Conference Table"/>
    <n v="1781.6819999999998"/>
    <n v="7"/>
    <n v="0.4"/>
    <n v="-653.28340000000003"/>
    <n v="2434.9654"/>
  </r>
  <r>
    <n v="5068"/>
    <s v="CA-2014-160934"/>
    <n v="2014"/>
    <x v="787"/>
    <d v="2014-01-20T00:00:00"/>
    <n v="4"/>
    <s v="Standard Class"/>
    <s v="TT-21460"/>
    <x v="499"/>
    <x v="2"/>
    <s v="United States"/>
    <x v="1"/>
    <x v="1"/>
    <n v="90008"/>
    <x v="1"/>
    <s v="OFF-AR-10003504"/>
    <x v="1"/>
    <s v="Art"/>
    <s v="Newell 347"/>
    <n v="21.400000000000002"/>
    <n v="5"/>
    <n v="0"/>
    <n v="6.2059999999999977"/>
    <n v="15.194000000000004"/>
  </r>
  <r>
    <n v="5069"/>
    <s v="CA-2011-124478"/>
    <n v="2011"/>
    <x v="233"/>
    <d v="2011-08-12T00:00:00"/>
    <n v="4"/>
    <s v="Standard Class"/>
    <s v="MA-17560"/>
    <x v="15"/>
    <x v="2"/>
    <s v="United States"/>
    <x v="149"/>
    <x v="12"/>
    <n v="48183"/>
    <x v="2"/>
    <s v="TEC-CO-10001571"/>
    <x v="2"/>
    <s v="Copiers"/>
    <s v="Sharp 1540cs Digital Laser Copier"/>
    <n v="549.99"/>
    <n v="1"/>
    <n v="0"/>
    <n v="274.995"/>
    <n v="274.995"/>
  </r>
  <r>
    <n v="5070"/>
    <s v="CA-2011-124478"/>
    <n v="2011"/>
    <x v="233"/>
    <d v="2011-08-12T00:00:00"/>
    <n v="4"/>
    <s v="Standard Class"/>
    <s v="MA-17560"/>
    <x v="15"/>
    <x v="2"/>
    <s v="United States"/>
    <x v="149"/>
    <x v="12"/>
    <n v="48183"/>
    <x v="2"/>
    <s v="OFF-AP-10002495"/>
    <x v="1"/>
    <s v="Appliances"/>
    <s v="Acco Smartsocket Table Surge Protector, 6 Color-Coded Adapter Outlets"/>
    <n v="167.535"/>
    <n v="3"/>
    <n v="0.1"/>
    <n v="37.229999999999983"/>
    <n v="130.30500000000001"/>
  </r>
  <r>
    <n v="5071"/>
    <s v="CA-2011-124478"/>
    <n v="2011"/>
    <x v="233"/>
    <d v="2011-08-12T00:00:00"/>
    <n v="4"/>
    <s v="Standard Class"/>
    <s v="MA-17560"/>
    <x v="15"/>
    <x v="2"/>
    <s v="United States"/>
    <x v="149"/>
    <x v="12"/>
    <n v="48183"/>
    <x v="2"/>
    <s v="OFF-EN-10002500"/>
    <x v="1"/>
    <s v="Envelopes"/>
    <s v="Globe Weis Peel &amp; Seel First Class Envelopes"/>
    <n v="38.339999999999996"/>
    <n v="3"/>
    <n v="0"/>
    <n v="17.253"/>
    <n v="21.086999999999996"/>
  </r>
  <r>
    <n v="5072"/>
    <s v="CA-2011-124478"/>
    <n v="2011"/>
    <x v="233"/>
    <d v="2011-08-12T00:00:00"/>
    <n v="4"/>
    <s v="Standard Class"/>
    <s v="MA-17560"/>
    <x v="15"/>
    <x v="2"/>
    <s v="United States"/>
    <x v="149"/>
    <x v="12"/>
    <n v="48183"/>
    <x v="2"/>
    <s v="FUR-FU-10002088"/>
    <x v="0"/>
    <s v="Furnishings"/>
    <s v="Nu-Dell Float Frame 11 x 14 1/2"/>
    <n v="53.88"/>
    <n v="6"/>
    <n v="0"/>
    <n v="22.629600000000003"/>
    <n v="31.250399999999999"/>
  </r>
  <r>
    <n v="5073"/>
    <s v="CA-2011-124478"/>
    <n v="2011"/>
    <x v="233"/>
    <d v="2011-08-12T00:00:00"/>
    <n v="4"/>
    <s v="Standard Class"/>
    <s v="MA-17560"/>
    <x v="15"/>
    <x v="2"/>
    <s v="United States"/>
    <x v="149"/>
    <x v="12"/>
    <n v="48183"/>
    <x v="2"/>
    <s v="TEC-PH-10001128"/>
    <x v="2"/>
    <s v="Phones"/>
    <s v="Motorola Droid Maxx"/>
    <n v="299.98"/>
    <n v="2"/>
    <n v="0"/>
    <n v="83.994400000000013"/>
    <n v="215.98560000000001"/>
  </r>
  <r>
    <n v="5074"/>
    <s v="CA-2012-145485"/>
    <n v="2012"/>
    <x v="599"/>
    <d v="2012-11-05T00:00:00"/>
    <n v="0"/>
    <s v="Same Day"/>
    <s v="JM-16195"/>
    <x v="594"/>
    <x v="0"/>
    <s v="United States"/>
    <x v="8"/>
    <x v="1"/>
    <n v="94109"/>
    <x v="1"/>
    <s v="OFF-ST-10000649"/>
    <x v="1"/>
    <s v="Storage"/>
    <s v="Hanging Personal Folder File"/>
    <n v="62.8"/>
    <n v="4"/>
    <n v="0"/>
    <n v="15.700000000000003"/>
    <n v="47.099999999999994"/>
  </r>
  <r>
    <n v="5075"/>
    <s v="CA-2014-151071"/>
    <n v="2014"/>
    <x v="1016"/>
    <d v="2014-04-30T00:00:00"/>
    <n v="4"/>
    <s v="Second Class"/>
    <s v="MB-18085"/>
    <x v="469"/>
    <x v="0"/>
    <s v="United States"/>
    <x v="1"/>
    <x v="1"/>
    <n v="90049"/>
    <x v="1"/>
    <s v="OFF-BI-10002103"/>
    <x v="1"/>
    <s v="Binders"/>
    <s v="Cardinal Slant-D Ring Binder, Heavy Gauge Vinyl"/>
    <n v="13.904"/>
    <n v="2"/>
    <n v="0.2"/>
    <n v="4.5187999999999997"/>
    <n v="9.3852000000000011"/>
  </r>
  <r>
    <n v="5076"/>
    <s v="CA-2011-134572"/>
    <n v="2011"/>
    <x v="1017"/>
    <d v="2011-04-22T00:00:00"/>
    <n v="2"/>
    <s v="Second Class"/>
    <s v="SV-20365"/>
    <x v="277"/>
    <x v="0"/>
    <s v="United States"/>
    <x v="12"/>
    <x v="5"/>
    <n v="77070"/>
    <x v="2"/>
    <s v="FUR-TA-10001705"/>
    <x v="0"/>
    <s v="Tables"/>
    <s v="Bush Advantage Collection Round Conference Table"/>
    <n v="744.09999999999991"/>
    <n v="5"/>
    <n v="0.3"/>
    <n v="-95.670000000000044"/>
    <n v="839.77"/>
  </r>
  <r>
    <n v="5077"/>
    <s v="CA-2011-134572"/>
    <n v="2011"/>
    <x v="1017"/>
    <d v="2011-04-22T00:00:00"/>
    <n v="2"/>
    <s v="Second Class"/>
    <s v="SV-20365"/>
    <x v="277"/>
    <x v="0"/>
    <s v="United States"/>
    <x v="12"/>
    <x v="5"/>
    <n v="77070"/>
    <x v="2"/>
    <s v="OFF-ST-10004634"/>
    <x v="1"/>
    <s v="Storage"/>
    <s v="Personal Folder Holder, Ebony"/>
    <n v="44.840000000000011"/>
    <n v="5"/>
    <n v="0.2"/>
    <n v="5.6049999999999951"/>
    <n v="39.235000000000014"/>
  </r>
  <r>
    <n v="5078"/>
    <s v="CA-2011-134572"/>
    <n v="2011"/>
    <x v="1017"/>
    <d v="2011-04-22T00:00:00"/>
    <n v="2"/>
    <s v="Second Class"/>
    <s v="SV-20365"/>
    <x v="277"/>
    <x v="0"/>
    <s v="United States"/>
    <x v="12"/>
    <x v="5"/>
    <n v="77070"/>
    <x v="2"/>
    <s v="FUR-TA-10004442"/>
    <x v="0"/>
    <s v="Tables"/>
    <s v="Riverside Furniture Stanwyck Manor Table Series"/>
    <n v="401.59000000000003"/>
    <n v="2"/>
    <n v="0.3"/>
    <n v="-131.95100000000002"/>
    <n v="533.54100000000005"/>
  </r>
  <r>
    <n v="5079"/>
    <s v="CA-2014-143217"/>
    <n v="2014"/>
    <x v="343"/>
    <d v="2014-11-18T00:00:00"/>
    <n v="6"/>
    <s v="Standard Class"/>
    <s v="CG-12040"/>
    <x v="344"/>
    <x v="2"/>
    <s v="United States"/>
    <x v="158"/>
    <x v="6"/>
    <n v="53209"/>
    <x v="2"/>
    <s v="OFF-BI-10002949"/>
    <x v="1"/>
    <s v="Binders"/>
    <s v="Prestige Round Ring Binders"/>
    <n v="18.240000000000002"/>
    <n v="3"/>
    <n v="0"/>
    <n v="8.5727999999999991"/>
    <n v="9.6672000000000029"/>
  </r>
  <r>
    <n v="5080"/>
    <s v="US-2014-133312"/>
    <n v="2014"/>
    <x v="920"/>
    <d v="2014-11-30T00:00:00"/>
    <n v="4"/>
    <s v="Standard Class"/>
    <s v="BD-11500"/>
    <x v="214"/>
    <x v="0"/>
    <s v="United States"/>
    <x v="8"/>
    <x v="1"/>
    <n v="94122"/>
    <x v="1"/>
    <s v="FUR-BO-10002213"/>
    <x v="0"/>
    <s v="Bookcases"/>
    <s v="Sauder Forest Hills Library, Woodland Oak Finish"/>
    <n v="359.49899999999997"/>
    <n v="3"/>
    <n v="0.15"/>
    <n v="-29.605799999999981"/>
    <n v="389.10479999999995"/>
  </r>
  <r>
    <n v="5081"/>
    <s v="US-2014-133312"/>
    <n v="2014"/>
    <x v="920"/>
    <d v="2014-11-30T00:00:00"/>
    <n v="4"/>
    <s v="Standard Class"/>
    <s v="BD-11500"/>
    <x v="214"/>
    <x v="0"/>
    <s v="United States"/>
    <x v="8"/>
    <x v="1"/>
    <n v="94122"/>
    <x v="1"/>
    <s v="OFF-ST-10001325"/>
    <x v="1"/>
    <s v="Storage"/>
    <s v="Sterilite Officeware Hinged File Box"/>
    <n v="10.48"/>
    <n v="1"/>
    <n v="0"/>
    <n v="2.8296000000000001"/>
    <n v="7.6504000000000003"/>
  </r>
  <r>
    <n v="5082"/>
    <s v="US-2012-137533"/>
    <n v="2012"/>
    <x v="217"/>
    <d v="2012-12-18T00:00:00"/>
    <n v="0"/>
    <s v="Same Day"/>
    <s v="JK-15640"/>
    <x v="82"/>
    <x v="2"/>
    <s v="United States"/>
    <x v="138"/>
    <x v="24"/>
    <n v="44105"/>
    <x v="3"/>
    <s v="OFF-PA-10003441"/>
    <x v="1"/>
    <s v="Paper"/>
    <s v="Xerox 226"/>
    <n v="20.736000000000004"/>
    <n v="4"/>
    <n v="0.2"/>
    <n v="7.2576000000000001"/>
    <n v="13.478400000000004"/>
  </r>
  <r>
    <n v="5083"/>
    <s v="CA-2013-155138"/>
    <n v="2013"/>
    <x v="162"/>
    <d v="2013-09-13T00:00:00"/>
    <n v="4"/>
    <s v="Standard Class"/>
    <s v="JM-15580"/>
    <x v="758"/>
    <x v="0"/>
    <s v="United States"/>
    <x v="53"/>
    <x v="3"/>
    <n v="28110"/>
    <x v="0"/>
    <s v="TEC-AC-10004209"/>
    <x v="2"/>
    <s v="Accessories"/>
    <s v="Memorex Froggy Flash Drive 4 GB"/>
    <n v="35.167999999999999"/>
    <n v="4"/>
    <n v="0.2"/>
    <n v="8.3524000000000012"/>
    <n v="26.815599999999996"/>
  </r>
  <r>
    <n v="5084"/>
    <s v="CA-2013-155138"/>
    <n v="2013"/>
    <x v="162"/>
    <d v="2013-09-13T00:00:00"/>
    <n v="4"/>
    <s v="Standard Class"/>
    <s v="JM-15580"/>
    <x v="758"/>
    <x v="0"/>
    <s v="United States"/>
    <x v="53"/>
    <x v="3"/>
    <n v="28110"/>
    <x v="0"/>
    <s v="OFF-PA-10000501"/>
    <x v="1"/>
    <s v="Paper"/>
    <s v="Petty Cash Envelope"/>
    <n v="64.704000000000008"/>
    <n v="3"/>
    <n v="0.2"/>
    <n v="23.455199999999998"/>
    <n v="41.24880000000001"/>
  </r>
  <r>
    <n v="5085"/>
    <s v="CA-2013-108350"/>
    <n v="2013"/>
    <x v="112"/>
    <d v="2013-06-10T00:00:00"/>
    <n v="3"/>
    <s v="Second Class"/>
    <s v="SC-20230"/>
    <x v="554"/>
    <x v="1"/>
    <s v="United States"/>
    <x v="90"/>
    <x v="31"/>
    <n v="1852"/>
    <x v="3"/>
    <s v="OFF-PA-10003656"/>
    <x v="1"/>
    <s v="Paper"/>
    <s v="Xerox 1935"/>
    <n v="105.52"/>
    <n v="4"/>
    <n v="0"/>
    <n v="48.539199999999994"/>
    <n v="56.980800000000002"/>
  </r>
  <r>
    <n v="5086"/>
    <s v="CA-2012-144302"/>
    <n v="2012"/>
    <x v="974"/>
    <d v="2012-06-23T00:00:00"/>
    <n v="4"/>
    <s v="Standard Class"/>
    <s v="ME-17320"/>
    <x v="467"/>
    <x v="2"/>
    <s v="United States"/>
    <x v="61"/>
    <x v="5"/>
    <n v="75081"/>
    <x v="2"/>
    <s v="OFF-BI-10001107"/>
    <x v="1"/>
    <s v="Binders"/>
    <s v="GBC White Gloss Covers, Plain Front"/>
    <n v="5.7919999999999989"/>
    <n v="2"/>
    <n v="0.8"/>
    <n v="-9.5568000000000026"/>
    <n v="15.348800000000001"/>
  </r>
  <r>
    <n v="5087"/>
    <s v="CA-2012-109001"/>
    <n v="2012"/>
    <x v="616"/>
    <d v="2012-03-09T00:00:00"/>
    <n v="4"/>
    <s v="Standard Class"/>
    <s v="KN-16390"/>
    <x v="471"/>
    <x v="1"/>
    <s v="United States"/>
    <x v="10"/>
    <x v="9"/>
    <n v="19120"/>
    <x v="3"/>
    <s v="TEC-PH-10000562"/>
    <x v="2"/>
    <s v="Phones"/>
    <s v="Samsung Convoy 3"/>
    <n v="466.15799999999996"/>
    <n v="7"/>
    <n v="0.4"/>
    <n v="-93.231599999999958"/>
    <n v="559.38959999999997"/>
  </r>
  <r>
    <n v="5088"/>
    <s v="CA-2012-109001"/>
    <n v="2012"/>
    <x v="616"/>
    <d v="2012-03-09T00:00:00"/>
    <n v="4"/>
    <s v="Standard Class"/>
    <s v="KN-16390"/>
    <x v="471"/>
    <x v="1"/>
    <s v="United States"/>
    <x v="10"/>
    <x v="9"/>
    <n v="19120"/>
    <x v="3"/>
    <s v="TEC-AC-10001101"/>
    <x v="2"/>
    <s v="Accessories"/>
    <s v="Sony 16GB Class 10 Micro SDHC R40 Memory Card"/>
    <n v="10.312000000000001"/>
    <n v="1"/>
    <n v="0.2"/>
    <n v="-1.2890000000000006"/>
    <n v="11.601000000000003"/>
  </r>
  <r>
    <n v="5089"/>
    <s v="CA-2012-109001"/>
    <n v="2012"/>
    <x v="616"/>
    <d v="2012-03-09T00:00:00"/>
    <n v="4"/>
    <s v="Standard Class"/>
    <s v="KN-16390"/>
    <x v="471"/>
    <x v="1"/>
    <s v="United States"/>
    <x v="10"/>
    <x v="9"/>
    <n v="19120"/>
    <x v="3"/>
    <s v="OFF-BI-10003529"/>
    <x v="1"/>
    <s v="Binders"/>
    <s v="Avery Round Ring Poly Binders"/>
    <n v="2.556"/>
    <n v="3"/>
    <n v="0.7"/>
    <n v="-1.7892000000000001"/>
    <n v="4.3452000000000002"/>
  </r>
  <r>
    <n v="5090"/>
    <s v="CA-2014-132738"/>
    <n v="2014"/>
    <x v="1018"/>
    <d v="2014-08-08T00:00:00"/>
    <n v="3"/>
    <s v="First Class"/>
    <s v="HM-14860"/>
    <x v="447"/>
    <x v="1"/>
    <s v="United States"/>
    <x v="431"/>
    <x v="22"/>
    <n v="80538"/>
    <x v="1"/>
    <s v="OFF-PA-10001752"/>
    <x v="1"/>
    <s v="Paper"/>
    <s v="Hammermill CopyPlus Copy Paper (20Lb. and 84 Bright)"/>
    <n v="7.9680000000000009"/>
    <n v="2"/>
    <n v="0.2"/>
    <n v="2.8884000000000007"/>
    <n v="5.0796000000000001"/>
  </r>
  <r>
    <n v="5091"/>
    <s v="CA-2014-132738"/>
    <n v="2014"/>
    <x v="1018"/>
    <d v="2014-08-08T00:00:00"/>
    <n v="3"/>
    <s v="First Class"/>
    <s v="HM-14860"/>
    <x v="447"/>
    <x v="1"/>
    <s v="United States"/>
    <x v="431"/>
    <x v="22"/>
    <n v="80538"/>
    <x v="1"/>
    <s v="OFF-EN-10001141"/>
    <x v="1"/>
    <s v="Envelopes"/>
    <s v="Manila Recycled Extra-Heavyweight Clasp Envelopes, 6&quot; x 9&quot;"/>
    <n v="8.7840000000000007"/>
    <n v="1"/>
    <n v="0.2"/>
    <n v="3.1842000000000001"/>
    <n v="5.5998000000000001"/>
  </r>
  <r>
    <n v="5092"/>
    <s v="CA-2014-156720"/>
    <n v="2014"/>
    <x v="247"/>
    <d v="2015-01-04T00:00:00"/>
    <n v="4"/>
    <s v="Standard Class"/>
    <s v="JM-15580"/>
    <x v="758"/>
    <x v="0"/>
    <s v="United States"/>
    <x v="431"/>
    <x v="22"/>
    <n v="80538"/>
    <x v="1"/>
    <s v="OFF-FA-10003472"/>
    <x v="1"/>
    <s v="Fasteners"/>
    <s v="Bagged Rubber Bands"/>
    <n v="3.024"/>
    <n v="3"/>
    <n v="0.2"/>
    <n v="-0.6048"/>
    <n v="3.6288"/>
  </r>
  <r>
    <n v="5093"/>
    <s v="CA-2012-119102"/>
    <n v="2012"/>
    <x v="293"/>
    <d v="2012-05-27T00:00:00"/>
    <n v="4"/>
    <s v="Standard Class"/>
    <s v="KH-16690"/>
    <x v="120"/>
    <x v="1"/>
    <s v="United States"/>
    <x v="383"/>
    <x v="34"/>
    <n v="2895"/>
    <x v="3"/>
    <s v="OFF-ST-10004507"/>
    <x v="1"/>
    <s v="Storage"/>
    <s v="Advantus Rolling Storage Box"/>
    <n v="51.449999999999996"/>
    <n v="3"/>
    <n v="0"/>
    <n v="13.891499999999999"/>
    <n v="37.558499999999995"/>
  </r>
  <r>
    <n v="5094"/>
    <s v="US-2011-140452"/>
    <n v="2011"/>
    <x v="776"/>
    <d v="2011-12-10T00:00:00"/>
    <n v="4"/>
    <s v="Standard Class"/>
    <s v="BK-11260"/>
    <x v="318"/>
    <x v="0"/>
    <s v="United States"/>
    <x v="22"/>
    <x v="10"/>
    <n v="60610"/>
    <x v="2"/>
    <s v="OFF-AP-10004036"/>
    <x v="1"/>
    <s v="Appliances"/>
    <s v="Bionaire 99.97% HEPA Air Cleaner"/>
    <n v="14.015999999999996"/>
    <n v="4"/>
    <n v="0.8"/>
    <n v="-31.536000000000001"/>
    <n v="45.552"/>
  </r>
  <r>
    <n v="5095"/>
    <s v="US-2011-140452"/>
    <n v="2011"/>
    <x v="776"/>
    <d v="2011-12-10T00:00:00"/>
    <n v="4"/>
    <s v="Standard Class"/>
    <s v="BK-11260"/>
    <x v="318"/>
    <x v="0"/>
    <s v="United States"/>
    <x v="22"/>
    <x v="10"/>
    <n v="60610"/>
    <x v="2"/>
    <s v="FUR-TA-10004086"/>
    <x v="0"/>
    <s v="Tables"/>
    <s v="KI Adjustable-Height Table"/>
    <n v="214.95000000000002"/>
    <n v="5"/>
    <n v="0.5"/>
    <n v="-120.37200000000003"/>
    <n v="335.32200000000006"/>
  </r>
  <r>
    <n v="5096"/>
    <s v="US-2011-140452"/>
    <n v="2011"/>
    <x v="776"/>
    <d v="2011-12-10T00:00:00"/>
    <n v="4"/>
    <s v="Standard Class"/>
    <s v="BK-11260"/>
    <x v="318"/>
    <x v="0"/>
    <s v="United States"/>
    <x v="22"/>
    <x v="10"/>
    <n v="60610"/>
    <x v="2"/>
    <s v="TEC-PH-10000307"/>
    <x v="2"/>
    <s v="Phones"/>
    <s v="Shocksock Galaxy S4 Armband"/>
    <n v="35.04"/>
    <n v="4"/>
    <n v="0.2"/>
    <n v="-7.0080000000000044"/>
    <n v="42.048000000000002"/>
  </r>
  <r>
    <n v="5097"/>
    <s v="US-2011-140452"/>
    <n v="2011"/>
    <x v="776"/>
    <d v="2011-12-10T00:00:00"/>
    <n v="4"/>
    <s v="Standard Class"/>
    <s v="BK-11260"/>
    <x v="318"/>
    <x v="0"/>
    <s v="United States"/>
    <x v="22"/>
    <x v="10"/>
    <n v="60610"/>
    <x v="2"/>
    <s v="FUR-FU-10002088"/>
    <x v="0"/>
    <s v="Furnishings"/>
    <s v="Nu-Dell Float Frame 11 x 14 1/2"/>
    <n v="10.776000000000002"/>
    <n v="3"/>
    <n v="0.6"/>
    <n v="-4.8491999999999997"/>
    <n v="15.625200000000001"/>
  </r>
  <r>
    <n v="5098"/>
    <s v="US-2011-140452"/>
    <n v="2011"/>
    <x v="776"/>
    <d v="2011-12-10T00:00:00"/>
    <n v="4"/>
    <s v="Standard Class"/>
    <s v="BK-11260"/>
    <x v="318"/>
    <x v="0"/>
    <s v="United States"/>
    <x v="22"/>
    <x v="10"/>
    <n v="60610"/>
    <x v="2"/>
    <s v="OFF-BI-10004965"/>
    <x v="1"/>
    <s v="Binders"/>
    <s v="Ibico Covers for Plastic or Wire Binding Elements"/>
    <n v="4.5999999999999988"/>
    <n v="2"/>
    <n v="0.8"/>
    <n v="-8.0500000000000025"/>
    <n v="12.650000000000002"/>
  </r>
  <r>
    <n v="5099"/>
    <s v="US-2011-140452"/>
    <n v="2011"/>
    <x v="776"/>
    <d v="2011-12-10T00:00:00"/>
    <n v="4"/>
    <s v="Standard Class"/>
    <s v="BK-11260"/>
    <x v="318"/>
    <x v="0"/>
    <s v="United States"/>
    <x v="22"/>
    <x v="10"/>
    <n v="60610"/>
    <x v="2"/>
    <s v="OFF-ST-10002485"/>
    <x v="1"/>
    <s v="Storage"/>
    <s v="Rogers Deluxe File Chest"/>
    <n v="35.167999999999999"/>
    <n v="2"/>
    <n v="0.2"/>
    <n v="-8.3524000000000012"/>
    <n v="43.520400000000002"/>
  </r>
  <r>
    <n v="5100"/>
    <s v="CA-2012-141936"/>
    <n v="2012"/>
    <x v="976"/>
    <d v="2012-08-12T00:00:00"/>
    <n v="5"/>
    <s v="Standard Class"/>
    <s v="PN-18775"/>
    <x v="43"/>
    <x v="2"/>
    <s v="United States"/>
    <x v="329"/>
    <x v="1"/>
    <n v="93309"/>
    <x v="1"/>
    <s v="OFF-BI-10002194"/>
    <x v="1"/>
    <s v="Binders"/>
    <s v="Cardinal Hold-It CD Pocket"/>
    <n v="19.152000000000001"/>
    <n v="3"/>
    <n v="0.2"/>
    <n v="6.4638000000000009"/>
    <n v="12.6882"/>
  </r>
  <r>
    <n v="5101"/>
    <s v="CA-2011-158442"/>
    <n v="2011"/>
    <x v="461"/>
    <d v="2011-03-17T00:00:00"/>
    <n v="0"/>
    <s v="Same Day"/>
    <s v="AZ-10750"/>
    <x v="616"/>
    <x v="0"/>
    <s v="United States"/>
    <x v="61"/>
    <x v="5"/>
    <n v="75217"/>
    <x v="2"/>
    <s v="OFF-AR-10003732"/>
    <x v="1"/>
    <s v="Art"/>
    <s v="Newell 333"/>
    <n v="4.4479999999999995"/>
    <n v="2"/>
    <n v="0.2"/>
    <n v="0.3335999999999999"/>
    <n v="4.1143999999999998"/>
  </r>
  <r>
    <n v="5102"/>
    <s v="CA-2011-158442"/>
    <n v="2011"/>
    <x v="461"/>
    <d v="2011-03-17T00:00:00"/>
    <n v="0"/>
    <s v="Same Day"/>
    <s v="AZ-10750"/>
    <x v="616"/>
    <x v="0"/>
    <s v="United States"/>
    <x v="61"/>
    <x v="5"/>
    <n v="75217"/>
    <x v="2"/>
    <s v="OFF-PA-10002195"/>
    <x v="1"/>
    <s v="Paper"/>
    <s v="Xerox 1966"/>
    <n v="5.1840000000000011"/>
    <n v="1"/>
    <n v="0.2"/>
    <n v="1.8792"/>
    <n v="3.3048000000000011"/>
  </r>
  <r>
    <n v="5103"/>
    <s v="CA-2011-158442"/>
    <n v="2011"/>
    <x v="461"/>
    <d v="2011-03-17T00:00:00"/>
    <n v="0"/>
    <s v="Same Day"/>
    <s v="AZ-10750"/>
    <x v="616"/>
    <x v="0"/>
    <s v="United States"/>
    <x v="61"/>
    <x v="5"/>
    <n v="75217"/>
    <x v="2"/>
    <s v="OFF-PA-10002365"/>
    <x v="1"/>
    <s v="Paper"/>
    <s v="Xerox 1967"/>
    <n v="15.552000000000003"/>
    <n v="3"/>
    <n v="0.2"/>
    <n v="5.4432"/>
    <n v="10.108800000000002"/>
  </r>
  <r>
    <n v="5104"/>
    <s v="CA-2012-167374"/>
    <n v="2012"/>
    <x v="514"/>
    <d v="2012-03-30T00:00:00"/>
    <n v="4"/>
    <s v="Second Class"/>
    <s v="GM-14500"/>
    <x v="421"/>
    <x v="0"/>
    <s v="United States"/>
    <x v="10"/>
    <x v="9"/>
    <n v="19140"/>
    <x v="3"/>
    <s v="OFF-PA-10001950"/>
    <x v="1"/>
    <s v="Paper"/>
    <s v="Southworth 25% Cotton Antique Laid Paper &amp; Envelopes"/>
    <n v="40.032000000000004"/>
    <n v="6"/>
    <n v="0.2"/>
    <n v="12.509999999999993"/>
    <n v="27.522000000000013"/>
  </r>
  <r>
    <n v="5105"/>
    <s v="CA-2012-167374"/>
    <n v="2012"/>
    <x v="514"/>
    <d v="2012-03-30T00:00:00"/>
    <n v="4"/>
    <s v="Second Class"/>
    <s v="GM-14500"/>
    <x v="421"/>
    <x v="0"/>
    <s v="United States"/>
    <x v="10"/>
    <x v="9"/>
    <n v="19140"/>
    <x v="3"/>
    <s v="TEC-AC-10004633"/>
    <x v="2"/>
    <s v="Accessories"/>
    <s v="Verbatim 25 GB 6x Blu-ray Single Layer Recordable Disc, 3/Pack"/>
    <n v="16.776000000000003"/>
    <n v="3"/>
    <n v="0.2"/>
    <n v="5.0327999999999999"/>
    <n v="11.743200000000003"/>
  </r>
  <r>
    <n v="5106"/>
    <s v="CA-2011-116568"/>
    <n v="2011"/>
    <x v="637"/>
    <d v="2011-12-20T00:00:00"/>
    <n v="6"/>
    <s v="Standard Class"/>
    <s v="BM-11785"/>
    <x v="298"/>
    <x v="0"/>
    <s v="United States"/>
    <x v="207"/>
    <x v="2"/>
    <n v="32725"/>
    <x v="0"/>
    <s v="FUR-CH-10002439"/>
    <x v="0"/>
    <s v="Chairs"/>
    <s v="Iceberg Nesting Folding Chair, 19w x 6d x 43h"/>
    <n v="186.304"/>
    <n v="4"/>
    <n v="0.2"/>
    <n v="13.972799999999999"/>
    <n v="172.3312"/>
  </r>
  <r>
    <n v="5107"/>
    <s v="CA-2012-147102"/>
    <n v="2012"/>
    <x v="444"/>
    <d v="2012-09-26T00:00:00"/>
    <n v="7"/>
    <s v="Standard Class"/>
    <s v="NH-18610"/>
    <x v="468"/>
    <x v="1"/>
    <s v="United States"/>
    <x v="38"/>
    <x v="32"/>
    <n v="31907"/>
    <x v="0"/>
    <s v="TEC-AC-10000682"/>
    <x v="2"/>
    <s v="Accessories"/>
    <s v="Kensington K72356US Mouse-in-a-Box USB Desktop Mouse"/>
    <n v="66.36"/>
    <n v="4"/>
    <n v="0"/>
    <n v="23.225999999999999"/>
    <n v="43.134"/>
  </r>
  <r>
    <n v="5108"/>
    <s v="CA-2014-132213"/>
    <n v="2014"/>
    <x v="1016"/>
    <d v="2014-04-27T00:00:00"/>
    <n v="1"/>
    <s v="First Class"/>
    <s v="PN-18775"/>
    <x v="43"/>
    <x v="2"/>
    <s v="United States"/>
    <x v="316"/>
    <x v="18"/>
    <n v="37211"/>
    <x v="0"/>
    <s v="OFF-AR-10004078"/>
    <x v="1"/>
    <s v="Art"/>
    <s v="Newell 312"/>
    <n v="42.047999999999995"/>
    <n v="9"/>
    <n v="0.2"/>
    <n v="5.2559999999999985"/>
    <n v="36.791999999999994"/>
  </r>
  <r>
    <n v="5109"/>
    <s v="CA-2014-132213"/>
    <n v="2014"/>
    <x v="1016"/>
    <d v="2014-04-27T00:00:00"/>
    <n v="1"/>
    <s v="First Class"/>
    <s v="PN-18775"/>
    <x v="43"/>
    <x v="2"/>
    <s v="United States"/>
    <x v="316"/>
    <x v="18"/>
    <n v="37211"/>
    <x v="0"/>
    <s v="OFF-AR-10001958"/>
    <x v="1"/>
    <s v="Art"/>
    <s v="Stanley Bostitch Contemporary Electric Pencil Sharpeners"/>
    <n v="67.92"/>
    <n v="5"/>
    <n v="0.2"/>
    <n v="6.7920000000000016"/>
    <n v="61.128"/>
  </r>
  <r>
    <n v="5110"/>
    <s v="CA-2011-138450"/>
    <n v="2011"/>
    <x v="638"/>
    <d v="2011-10-22T00:00:00"/>
    <n v="4"/>
    <s v="Standard Class"/>
    <s v="EH-13765"/>
    <x v="553"/>
    <x v="1"/>
    <s v="United States"/>
    <x v="10"/>
    <x v="9"/>
    <n v="19134"/>
    <x v="3"/>
    <s v="OFF-EN-10001335"/>
    <x v="1"/>
    <s v="Envelopes"/>
    <s v="White Business Envelopes with Contemporary Seam, Recycled White Business Envelopes"/>
    <n v="52.512"/>
    <n v="6"/>
    <n v="0.2"/>
    <n v="19.692"/>
    <n v="32.82"/>
  </r>
  <r>
    <n v="5111"/>
    <s v="CA-2011-138450"/>
    <n v="2011"/>
    <x v="638"/>
    <d v="2011-10-22T00:00:00"/>
    <n v="4"/>
    <s v="Standard Class"/>
    <s v="EH-13765"/>
    <x v="553"/>
    <x v="1"/>
    <s v="United States"/>
    <x v="10"/>
    <x v="9"/>
    <n v="19134"/>
    <x v="3"/>
    <s v="OFF-ST-10003479"/>
    <x v="1"/>
    <s v="Storage"/>
    <s v="Eldon Base for stackable storage shelf, platinum"/>
    <n v="186.91200000000001"/>
    <n v="6"/>
    <n v="0.2"/>
    <n v="-35.046000000000028"/>
    <n v="221.95800000000003"/>
  </r>
  <r>
    <n v="5112"/>
    <s v="CA-2011-138450"/>
    <n v="2011"/>
    <x v="638"/>
    <d v="2011-10-22T00:00:00"/>
    <n v="4"/>
    <s v="Standard Class"/>
    <s v="EH-13765"/>
    <x v="553"/>
    <x v="1"/>
    <s v="United States"/>
    <x v="10"/>
    <x v="9"/>
    <n v="19134"/>
    <x v="3"/>
    <s v="OFF-PA-10003016"/>
    <x v="1"/>
    <s v="Paper"/>
    <s v="Adams &quot;While You Were Out&quot; Message Pads"/>
    <n v="10.048000000000002"/>
    <n v="4"/>
    <n v="0.2"/>
    <n v="3.1399999999999988"/>
    <n v="6.908000000000003"/>
  </r>
  <r>
    <n v="5113"/>
    <s v="CA-2012-153073"/>
    <n v="2012"/>
    <x v="50"/>
    <d v="2012-11-13T00:00:00"/>
    <n v="0"/>
    <s v="Same Day"/>
    <s v="HA-14905"/>
    <x v="456"/>
    <x v="0"/>
    <s v="United States"/>
    <x v="22"/>
    <x v="10"/>
    <n v="60610"/>
    <x v="2"/>
    <s v="FUR-FU-10001025"/>
    <x v="0"/>
    <s v="Furnishings"/>
    <s v="Eldon Imàge Series Desk Accessories, Clear"/>
    <n v="17.496000000000002"/>
    <n v="9"/>
    <n v="0.6"/>
    <n v="-7.4357999999999969"/>
    <n v="24.931799999999999"/>
  </r>
  <r>
    <n v="5114"/>
    <s v="CA-2013-147970"/>
    <n v="2013"/>
    <x v="1011"/>
    <d v="2013-02-02T00:00:00"/>
    <n v="2"/>
    <s v="Second Class"/>
    <s v="AB-10150"/>
    <x v="492"/>
    <x v="0"/>
    <s v="United States"/>
    <x v="61"/>
    <x v="5"/>
    <n v="75220"/>
    <x v="2"/>
    <s v="OFF-PA-10003936"/>
    <x v="1"/>
    <s v="Paper"/>
    <s v="Xerox 1994"/>
    <n v="15.552000000000003"/>
    <n v="3"/>
    <n v="0.2"/>
    <n v="5.4432"/>
    <n v="10.108800000000002"/>
  </r>
  <r>
    <n v="5115"/>
    <s v="CA-2013-150658"/>
    <n v="2013"/>
    <x v="1019"/>
    <d v="2013-11-23T00:00:00"/>
    <n v="5"/>
    <s v="Standard Class"/>
    <s v="MS-17365"/>
    <x v="333"/>
    <x v="0"/>
    <s v="United States"/>
    <x v="51"/>
    <x v="27"/>
    <n v="88220"/>
    <x v="1"/>
    <s v="OFF-BI-10004140"/>
    <x v="1"/>
    <s v="Binders"/>
    <s v="Avery Non-Stick Binders"/>
    <n v="10.776000000000002"/>
    <n v="3"/>
    <n v="0.2"/>
    <n v="3.3674999999999984"/>
    <n v="7.4085000000000036"/>
  </r>
  <r>
    <n v="5116"/>
    <s v="CA-2014-125640"/>
    <n v="2014"/>
    <x v="800"/>
    <d v="2014-07-30T00:00:00"/>
    <n v="4"/>
    <s v="Standard Class"/>
    <s v="DD-13570"/>
    <x v="732"/>
    <x v="0"/>
    <s v="United States"/>
    <x v="10"/>
    <x v="9"/>
    <n v="19134"/>
    <x v="3"/>
    <s v="OFF-LA-10004178"/>
    <x v="1"/>
    <s v="Labels"/>
    <s v="Avery 491"/>
    <n v="3.3040000000000003"/>
    <n v="1"/>
    <n v="0.2"/>
    <n v="1.0737999999999999"/>
    <n v="2.2302000000000004"/>
  </r>
  <r>
    <n v="5117"/>
    <s v="CA-2014-154137"/>
    <n v="2014"/>
    <x v="343"/>
    <d v="2014-11-18T00:00:00"/>
    <n v="6"/>
    <s v="Standard Class"/>
    <s v="MT-17815"/>
    <x v="363"/>
    <x v="0"/>
    <s v="United States"/>
    <x v="20"/>
    <x v="15"/>
    <n v="10009"/>
    <x v="3"/>
    <s v="OFF-ST-10003324"/>
    <x v="1"/>
    <s v="Storage"/>
    <s v="Belkin OmniView SE Rackmount Kit"/>
    <n v="35.479999999999997"/>
    <n v="1"/>
    <n v="0"/>
    <n v="0"/>
    <n v="35.479999999999997"/>
  </r>
  <r>
    <n v="5118"/>
    <s v="CA-2012-127173"/>
    <n v="2012"/>
    <x v="120"/>
    <d v="2012-10-03T00:00:00"/>
    <n v="7"/>
    <s v="Standard Class"/>
    <s v="GM-14500"/>
    <x v="421"/>
    <x v="0"/>
    <s v="United States"/>
    <x v="147"/>
    <x v="15"/>
    <n v="11572"/>
    <x v="3"/>
    <s v="OFF-FA-10004854"/>
    <x v="1"/>
    <s v="Fasteners"/>
    <s v="Vinyl Coated Wire Paper Clips in Organizer Box, 800/Box"/>
    <n v="34.44"/>
    <n v="3"/>
    <n v="0"/>
    <n v="16.186799999999998"/>
    <n v="18.2532"/>
  </r>
  <r>
    <n v="5119"/>
    <s v="CA-2012-127173"/>
    <n v="2012"/>
    <x v="120"/>
    <d v="2012-10-03T00:00:00"/>
    <n v="7"/>
    <s v="Standard Class"/>
    <s v="GM-14500"/>
    <x v="421"/>
    <x v="0"/>
    <s v="United States"/>
    <x v="147"/>
    <x v="15"/>
    <n v="11572"/>
    <x v="3"/>
    <s v="TEC-MA-10002859"/>
    <x v="2"/>
    <s v="Machines"/>
    <s v="Ativa MDM8000 8-Sheet Micro-Cut Shredder"/>
    <n v="629.92999999999995"/>
    <n v="7"/>
    <n v="0"/>
    <n v="296.06709999999998"/>
    <n v="333.86289999999997"/>
  </r>
  <r>
    <n v="5120"/>
    <s v="CA-2012-127173"/>
    <n v="2012"/>
    <x v="120"/>
    <d v="2012-10-03T00:00:00"/>
    <n v="7"/>
    <s v="Standard Class"/>
    <s v="GM-14500"/>
    <x v="421"/>
    <x v="0"/>
    <s v="United States"/>
    <x v="147"/>
    <x v="15"/>
    <n v="11572"/>
    <x v="3"/>
    <s v="OFF-BI-10000088"/>
    <x v="1"/>
    <s v="Binders"/>
    <s v="GBC Imprintable Covers"/>
    <n v="79.056000000000012"/>
    <n v="9"/>
    <n v="0.2"/>
    <n v="28.657800000000002"/>
    <n v="50.39820000000001"/>
  </r>
  <r>
    <n v="5121"/>
    <s v="CA-2011-149538"/>
    <n v="2011"/>
    <x v="527"/>
    <d v="2011-04-08T00:00:00"/>
    <n v="4"/>
    <s v="Standard Class"/>
    <s v="KB-16585"/>
    <x v="10"/>
    <x v="1"/>
    <s v="United States"/>
    <x v="240"/>
    <x v="28"/>
    <n v="70506"/>
    <x v="0"/>
    <s v="OFF-ST-10004180"/>
    <x v="1"/>
    <s v="Storage"/>
    <s v="Safco Commercial Shelving"/>
    <n v="232.54999999999998"/>
    <n v="5"/>
    <n v="0"/>
    <n v="9.3019999999999925"/>
    <n v="223.24799999999999"/>
  </r>
  <r>
    <n v="5122"/>
    <s v="CA-2011-149538"/>
    <n v="2011"/>
    <x v="527"/>
    <d v="2011-04-08T00:00:00"/>
    <n v="4"/>
    <s v="Standard Class"/>
    <s v="KB-16585"/>
    <x v="10"/>
    <x v="1"/>
    <s v="United States"/>
    <x v="240"/>
    <x v="28"/>
    <n v="70506"/>
    <x v="0"/>
    <s v="TEC-AC-10002926"/>
    <x v="2"/>
    <s v="Accessories"/>
    <s v="Logitech Wireless Marathon Mouse M705"/>
    <n v="99.98"/>
    <n v="2"/>
    <n v="0"/>
    <n v="42.991400000000006"/>
    <n v="56.988599999999998"/>
  </r>
  <r>
    <n v="5123"/>
    <s v="CA-2011-149538"/>
    <n v="2011"/>
    <x v="527"/>
    <d v="2011-04-08T00:00:00"/>
    <n v="4"/>
    <s v="Standard Class"/>
    <s v="KB-16585"/>
    <x v="10"/>
    <x v="1"/>
    <s v="United States"/>
    <x v="240"/>
    <x v="28"/>
    <n v="70506"/>
    <x v="0"/>
    <s v="OFF-PA-10003797"/>
    <x v="1"/>
    <s v="Paper"/>
    <s v="Xerox 209"/>
    <n v="19.440000000000001"/>
    <n v="3"/>
    <n v="0"/>
    <n v="9.3312000000000008"/>
    <n v="10.1088"/>
  </r>
  <r>
    <n v="5124"/>
    <s v="CA-2011-149538"/>
    <n v="2011"/>
    <x v="527"/>
    <d v="2011-04-08T00:00:00"/>
    <n v="4"/>
    <s v="Standard Class"/>
    <s v="KB-16585"/>
    <x v="10"/>
    <x v="1"/>
    <s v="United States"/>
    <x v="240"/>
    <x v="28"/>
    <n v="70506"/>
    <x v="0"/>
    <s v="OFF-PA-10002195"/>
    <x v="1"/>
    <s v="Paper"/>
    <s v="Xerox 1966"/>
    <n v="12.96"/>
    <n v="2"/>
    <n v="0"/>
    <n v="6.3504000000000005"/>
    <n v="6.6096000000000004"/>
  </r>
  <r>
    <n v="5125"/>
    <s v="CA-2011-160766"/>
    <n v="2011"/>
    <x v="80"/>
    <d v="2011-09-14T00:00:00"/>
    <n v="0"/>
    <s v="Same Day"/>
    <s v="DM-13015"/>
    <x v="661"/>
    <x v="0"/>
    <s v="United States"/>
    <x v="20"/>
    <x v="15"/>
    <n v="10009"/>
    <x v="3"/>
    <s v="FUR-TA-10001039"/>
    <x v="0"/>
    <s v="Tables"/>
    <s v="KI Adjustable-Height Table"/>
    <n v="464.29200000000003"/>
    <n v="9"/>
    <n v="0.4"/>
    <n v="-108.33479999999997"/>
    <n v="572.6268"/>
  </r>
  <r>
    <n v="5126"/>
    <s v="CA-2011-160766"/>
    <n v="2011"/>
    <x v="80"/>
    <d v="2011-09-14T00:00:00"/>
    <n v="0"/>
    <s v="Same Day"/>
    <s v="DM-13015"/>
    <x v="661"/>
    <x v="0"/>
    <s v="United States"/>
    <x v="20"/>
    <x v="15"/>
    <n v="10009"/>
    <x v="3"/>
    <s v="OFF-EN-10001099"/>
    <x v="1"/>
    <s v="Envelopes"/>
    <s v="Staples"/>
    <n v="68.459999999999994"/>
    <n v="7"/>
    <n v="0"/>
    <n v="31.491599999999995"/>
    <n v="36.968400000000003"/>
  </r>
  <r>
    <n v="5127"/>
    <s v="CA-2011-160766"/>
    <n v="2011"/>
    <x v="80"/>
    <d v="2011-09-14T00:00:00"/>
    <n v="0"/>
    <s v="Same Day"/>
    <s v="DM-13015"/>
    <x v="661"/>
    <x v="0"/>
    <s v="United States"/>
    <x v="20"/>
    <x v="15"/>
    <n v="10009"/>
    <x v="3"/>
    <s v="TEC-MA-10003979"/>
    <x v="2"/>
    <s v="Machines"/>
    <s v="Ativa V4110MDD Micro-Cut Shredder"/>
    <n v="2799.96"/>
    <n v="4"/>
    <n v="0"/>
    <n v="1371.9803999999999"/>
    <n v="1427.9796000000001"/>
  </r>
  <r>
    <n v="5128"/>
    <s v="CA-2011-160766"/>
    <n v="2011"/>
    <x v="80"/>
    <d v="2011-09-14T00:00:00"/>
    <n v="0"/>
    <s v="Same Day"/>
    <s v="DM-13015"/>
    <x v="661"/>
    <x v="0"/>
    <s v="United States"/>
    <x v="20"/>
    <x v="15"/>
    <n v="10009"/>
    <x v="3"/>
    <s v="OFF-AP-10002945"/>
    <x v="1"/>
    <s v="Appliances"/>
    <s v="Honeywell Enviracaire Portable HEPA Air Cleaner for 17' x 22' Room"/>
    <n v="601.29999999999995"/>
    <n v="2"/>
    <n v="0"/>
    <n v="198.42899999999997"/>
    <n v="402.87099999999998"/>
  </r>
  <r>
    <n v="5129"/>
    <s v="CA-2011-160766"/>
    <n v="2011"/>
    <x v="80"/>
    <d v="2011-09-14T00:00:00"/>
    <n v="0"/>
    <s v="Same Day"/>
    <s v="DM-13015"/>
    <x v="661"/>
    <x v="0"/>
    <s v="United States"/>
    <x v="20"/>
    <x v="15"/>
    <n v="10009"/>
    <x v="3"/>
    <s v="TEC-PH-10001536"/>
    <x v="2"/>
    <s v="Phones"/>
    <s v="Spigen Samsung Galaxy S5 Case Wallet"/>
    <n v="16.989999999999998"/>
    <n v="1"/>
    <n v="0"/>
    <n v="4.4173999999999989"/>
    <n v="12.5726"/>
  </r>
  <r>
    <n v="5130"/>
    <s v="CA-2011-160766"/>
    <n v="2011"/>
    <x v="80"/>
    <d v="2011-09-14T00:00:00"/>
    <n v="0"/>
    <s v="Same Day"/>
    <s v="DM-13015"/>
    <x v="661"/>
    <x v="0"/>
    <s v="United States"/>
    <x v="20"/>
    <x v="15"/>
    <n v="10009"/>
    <x v="3"/>
    <s v="TEC-PH-10000526"/>
    <x v="2"/>
    <s v="Phones"/>
    <s v="Vtech CS6719"/>
    <n v="287.96999999999997"/>
    <n v="3"/>
    <n v="0"/>
    <n v="80.631600000000006"/>
    <n v="207.33839999999998"/>
  </r>
  <r>
    <n v="5131"/>
    <s v="CA-2011-160766"/>
    <n v="2011"/>
    <x v="80"/>
    <d v="2011-09-14T00:00:00"/>
    <n v="0"/>
    <s v="Same Day"/>
    <s v="DM-13015"/>
    <x v="661"/>
    <x v="0"/>
    <s v="United States"/>
    <x v="20"/>
    <x v="15"/>
    <n v="10009"/>
    <x v="3"/>
    <s v="OFF-PA-10000213"/>
    <x v="1"/>
    <s v="Paper"/>
    <s v="Xerox 198"/>
    <n v="44.820000000000007"/>
    <n v="9"/>
    <n v="0"/>
    <n v="21.065400000000004"/>
    <n v="23.754600000000003"/>
  </r>
  <r>
    <n v="5132"/>
    <s v="CA-2014-146626"/>
    <n v="2014"/>
    <x v="614"/>
    <d v="2015-01-06T00:00:00"/>
    <n v="7"/>
    <s v="Standard Class"/>
    <s v="BP-11185"/>
    <x v="130"/>
    <x v="1"/>
    <s v="United States"/>
    <x v="125"/>
    <x v="1"/>
    <n v="92804"/>
    <x v="1"/>
    <s v="FUR-FU-10002501"/>
    <x v="0"/>
    <s v="Furnishings"/>
    <s v="Nu-Dell Executive Frame"/>
    <n v="101.12"/>
    <n v="8"/>
    <n v="0"/>
    <n v="37.414400000000001"/>
    <n v="63.705600000000004"/>
  </r>
  <r>
    <n v="5133"/>
    <s v="CA-2012-123330"/>
    <n v="2012"/>
    <x v="1020"/>
    <d v="2012-06-27T00:00:00"/>
    <n v="6"/>
    <s v="Standard Class"/>
    <s v="EP-13915"/>
    <x v="212"/>
    <x v="0"/>
    <s v="United States"/>
    <x v="207"/>
    <x v="2"/>
    <n v="32725"/>
    <x v="0"/>
    <s v="TEC-PH-10001819"/>
    <x v="2"/>
    <s v="Phones"/>
    <s v="Innergie mMini Combo Duo USB Travel Charging Kit"/>
    <n v="107.97600000000001"/>
    <n v="3"/>
    <n v="0.2"/>
    <n v="37.791599999999988"/>
    <n v="70.184400000000025"/>
  </r>
  <r>
    <n v="5134"/>
    <s v="CA-2014-155607"/>
    <n v="2014"/>
    <x v="200"/>
    <d v="2014-12-01T00:00:00"/>
    <n v="4"/>
    <s v="Standard Class"/>
    <s v="FG-14260"/>
    <x v="435"/>
    <x v="2"/>
    <s v="United States"/>
    <x v="20"/>
    <x v="15"/>
    <n v="10009"/>
    <x v="3"/>
    <s v="OFF-AP-10001962"/>
    <x v="1"/>
    <s v="Appliances"/>
    <s v="Black &amp; Decker Filter for Double Action Dustbuster Cordless Vac BLDV7210"/>
    <n v="58.730000000000004"/>
    <n v="7"/>
    <n v="0"/>
    <n v="14.682500000000001"/>
    <n v="44.047499999999999"/>
  </r>
  <r>
    <n v="5135"/>
    <s v="CA-2014-155607"/>
    <n v="2014"/>
    <x v="200"/>
    <d v="2014-12-01T00:00:00"/>
    <n v="4"/>
    <s v="Standard Class"/>
    <s v="FG-14260"/>
    <x v="435"/>
    <x v="2"/>
    <s v="United States"/>
    <x v="20"/>
    <x v="15"/>
    <n v="10009"/>
    <x v="3"/>
    <s v="OFF-BI-10003364"/>
    <x v="1"/>
    <s v="Binders"/>
    <s v="Binding Machine Supplies"/>
    <n v="93.344000000000008"/>
    <n v="4"/>
    <n v="0.2"/>
    <n v="32.670400000000001"/>
    <n v="60.673600000000008"/>
  </r>
  <r>
    <n v="5136"/>
    <s v="CA-2013-151323"/>
    <n v="2013"/>
    <x v="248"/>
    <d v="2013-10-29T00:00:00"/>
    <n v="5"/>
    <s v="Standard Class"/>
    <s v="AB-10255"/>
    <x v="437"/>
    <x v="2"/>
    <s v="United States"/>
    <x v="4"/>
    <x v="4"/>
    <n v="98103"/>
    <x v="1"/>
    <s v="OFF-FA-10002983"/>
    <x v="1"/>
    <s v="Fasteners"/>
    <s v="Advantus SlideClip Paper Clips"/>
    <n v="17.05"/>
    <n v="5"/>
    <n v="0"/>
    <n v="8.1840000000000011"/>
    <n v="8.8659999999999997"/>
  </r>
  <r>
    <n v="5137"/>
    <s v="CA-2012-146696"/>
    <n v="2012"/>
    <x v="639"/>
    <d v="2012-12-19T00:00:00"/>
    <n v="5"/>
    <s v="Standard Class"/>
    <s v="RD-19480"/>
    <x v="502"/>
    <x v="0"/>
    <s v="United States"/>
    <x v="70"/>
    <x v="1"/>
    <n v="92105"/>
    <x v="1"/>
    <s v="OFF-BI-10002432"/>
    <x v="1"/>
    <s v="Binders"/>
    <s v="Wilson Jones Standard D-Ring Binders"/>
    <n v="8.0960000000000001"/>
    <n v="2"/>
    <n v="0.2"/>
    <n v="2.7323999999999993"/>
    <n v="5.3636000000000008"/>
  </r>
  <r>
    <n v="5138"/>
    <s v="CA-2013-128972"/>
    <n v="2013"/>
    <x v="373"/>
    <d v="2013-11-18T00:00:00"/>
    <n v="4"/>
    <s v="Standard Class"/>
    <s v="TS-21430"/>
    <x v="747"/>
    <x v="1"/>
    <s v="United States"/>
    <x v="268"/>
    <x v="26"/>
    <n v="73120"/>
    <x v="2"/>
    <s v="FUR-FU-10003096"/>
    <x v="0"/>
    <s v="Furnishings"/>
    <s v="Master Giant Foot Doorstop, Safety Yellow"/>
    <n v="30.36"/>
    <n v="4"/>
    <n v="0"/>
    <n v="13.0548"/>
    <n v="17.305199999999999"/>
  </r>
  <r>
    <n v="5139"/>
    <s v="CA-2014-128335"/>
    <n v="2014"/>
    <x v="365"/>
    <d v="2014-10-06T00:00:00"/>
    <n v="6"/>
    <s v="Standard Class"/>
    <s v="JA-15970"/>
    <x v="350"/>
    <x v="0"/>
    <s v="United States"/>
    <x v="145"/>
    <x v="15"/>
    <n v="10550"/>
    <x v="3"/>
    <s v="OFF-EN-10001539"/>
    <x v="1"/>
    <s v="Envelopes"/>
    <s v="Staples"/>
    <n v="23.34"/>
    <n v="3"/>
    <n v="0"/>
    <n v="10.969799999999999"/>
    <n v="12.370200000000001"/>
  </r>
  <r>
    <n v="5140"/>
    <s v="CA-2014-128335"/>
    <n v="2014"/>
    <x v="365"/>
    <d v="2014-10-06T00:00:00"/>
    <n v="6"/>
    <s v="Standard Class"/>
    <s v="JA-15970"/>
    <x v="350"/>
    <x v="0"/>
    <s v="United States"/>
    <x v="145"/>
    <x v="15"/>
    <n v="10550"/>
    <x v="3"/>
    <s v="OFF-PA-10004996"/>
    <x v="1"/>
    <s v="Paper"/>
    <s v="Speediset Carbonless Redi-Letter 7&quot; x 8 1/2&quot;"/>
    <n v="51.550000000000004"/>
    <n v="5"/>
    <n v="0"/>
    <n v="24.2285"/>
    <n v="27.321500000000004"/>
  </r>
  <r>
    <n v="5141"/>
    <s v="CA-2012-154886"/>
    <n v="2012"/>
    <x v="627"/>
    <d v="2012-11-12T00:00:00"/>
    <n v="4"/>
    <s v="Standard Class"/>
    <s v="SW-20455"/>
    <x v="517"/>
    <x v="0"/>
    <s v="United States"/>
    <x v="8"/>
    <x v="1"/>
    <n v="94109"/>
    <x v="1"/>
    <s v="TEC-AC-10001956"/>
    <x v="2"/>
    <s v="Accessories"/>
    <s v="Microsoft Arc Touch Mouse"/>
    <n v="119.9"/>
    <n v="2"/>
    <n v="0"/>
    <n v="43.164000000000001"/>
    <n v="76.736000000000004"/>
  </r>
  <r>
    <n v="5142"/>
    <s v="CA-2013-111213"/>
    <n v="2013"/>
    <x v="178"/>
    <d v="2013-04-06T00:00:00"/>
    <n v="4"/>
    <s v="Standard Class"/>
    <s v="FP-14320"/>
    <x v="224"/>
    <x v="0"/>
    <s v="United States"/>
    <x v="20"/>
    <x v="15"/>
    <n v="10009"/>
    <x v="3"/>
    <s v="FUR-CH-10000454"/>
    <x v="0"/>
    <s v="Chairs"/>
    <s v="Hon Deluxe Fabric Upholstered Stacking Chairs, Rounded Back"/>
    <n v="1317.492"/>
    <n v="6"/>
    <n v="0.1"/>
    <n v="292.77599999999995"/>
    <n v="1024.7159999999999"/>
  </r>
  <r>
    <n v="5143"/>
    <s v="CA-2013-111213"/>
    <n v="2013"/>
    <x v="178"/>
    <d v="2013-04-06T00:00:00"/>
    <n v="4"/>
    <s v="Standard Class"/>
    <s v="FP-14320"/>
    <x v="224"/>
    <x v="0"/>
    <s v="United States"/>
    <x v="20"/>
    <x v="15"/>
    <n v="10009"/>
    <x v="3"/>
    <s v="OFF-SU-10000946"/>
    <x v="1"/>
    <s v="Supplies"/>
    <s v="Staples"/>
    <n v="63.84"/>
    <n v="8"/>
    <n v="0"/>
    <n v="18.513599999999997"/>
    <n v="45.326400000000007"/>
  </r>
  <r>
    <n v="5144"/>
    <s v="CA-2013-111213"/>
    <n v="2013"/>
    <x v="178"/>
    <d v="2013-04-06T00:00:00"/>
    <n v="4"/>
    <s v="Standard Class"/>
    <s v="FP-14320"/>
    <x v="224"/>
    <x v="0"/>
    <s v="United States"/>
    <x v="20"/>
    <x v="15"/>
    <n v="10009"/>
    <x v="3"/>
    <s v="OFF-BI-10004140"/>
    <x v="1"/>
    <s v="Binders"/>
    <s v="Avery Non-Stick Binders"/>
    <n v="3.5920000000000005"/>
    <n v="1"/>
    <n v="0.2"/>
    <n v="1.1224999999999996"/>
    <n v="2.4695000000000009"/>
  </r>
  <r>
    <n v="5145"/>
    <s v="CA-2014-161333"/>
    <n v="2014"/>
    <x v="62"/>
    <d v="2014-02-08T00:00:00"/>
    <n v="5"/>
    <s v="Standard Class"/>
    <s v="JL-15835"/>
    <x v="252"/>
    <x v="0"/>
    <s v="United States"/>
    <x v="1"/>
    <x v="1"/>
    <n v="90045"/>
    <x v="1"/>
    <s v="FUR-FU-10003039"/>
    <x v="0"/>
    <s v="Furnishings"/>
    <s v="Howard Miller 11-1/2&quot; Diameter Grantwood Wall Clock"/>
    <n v="86.26"/>
    <n v="2"/>
    <n v="0"/>
    <n v="29.328400000000002"/>
    <n v="56.931600000000003"/>
  </r>
  <r>
    <n v="5146"/>
    <s v="CA-2014-161333"/>
    <n v="2014"/>
    <x v="62"/>
    <d v="2014-02-08T00:00:00"/>
    <n v="5"/>
    <s v="Standard Class"/>
    <s v="JL-15835"/>
    <x v="252"/>
    <x v="0"/>
    <s v="United States"/>
    <x v="1"/>
    <x v="1"/>
    <n v="90045"/>
    <x v="1"/>
    <s v="OFF-ST-10000464"/>
    <x v="1"/>
    <s v="Storage"/>
    <s v="Multi-Use Personal File Cart and Caster Set, Three Stacking Bins"/>
    <n v="139.04"/>
    <n v="4"/>
    <n v="0"/>
    <n v="38.931200000000004"/>
    <n v="100.10879999999999"/>
  </r>
  <r>
    <n v="5147"/>
    <s v="CA-2014-161333"/>
    <n v="2014"/>
    <x v="62"/>
    <d v="2014-02-08T00:00:00"/>
    <n v="5"/>
    <s v="Standard Class"/>
    <s v="JL-15835"/>
    <x v="252"/>
    <x v="0"/>
    <s v="United States"/>
    <x v="1"/>
    <x v="1"/>
    <n v="90045"/>
    <x v="1"/>
    <s v="OFF-AP-10000252"/>
    <x v="1"/>
    <s v="Appliances"/>
    <s v="Harmony HEPA Quiet Air Purifiers"/>
    <n v="46.8"/>
    <n v="4"/>
    <n v="0"/>
    <n v="16.38"/>
    <n v="30.419999999999998"/>
  </r>
  <r>
    <n v="5148"/>
    <s v="CA-2014-128734"/>
    <n v="2014"/>
    <x v="165"/>
    <d v="2015-01-01T00:00:00"/>
    <n v="7"/>
    <s v="Standard Class"/>
    <s v="JL-15175"/>
    <x v="311"/>
    <x v="2"/>
    <s v="United States"/>
    <x v="432"/>
    <x v="16"/>
    <n v="85224"/>
    <x v="1"/>
    <s v="FUR-FU-10001731"/>
    <x v="0"/>
    <s v="Furnishings"/>
    <s v="Acrylic Self-Standing Desk Frames"/>
    <n v="8.5440000000000005"/>
    <n v="4"/>
    <n v="0.2"/>
    <n v="1.9223999999999997"/>
    <n v="6.6216000000000008"/>
  </r>
  <r>
    <n v="5149"/>
    <s v="CA-2014-128734"/>
    <n v="2014"/>
    <x v="165"/>
    <d v="2015-01-01T00:00:00"/>
    <n v="7"/>
    <s v="Standard Class"/>
    <s v="JL-15175"/>
    <x v="311"/>
    <x v="2"/>
    <s v="United States"/>
    <x v="432"/>
    <x v="16"/>
    <n v="85224"/>
    <x v="1"/>
    <s v="FUR-CH-10001394"/>
    <x v="0"/>
    <s v="Chairs"/>
    <s v="Global Leather Executive Chair"/>
    <n v="842.37600000000009"/>
    <n v="3"/>
    <n v="0.2"/>
    <n v="105.29699999999988"/>
    <n v="737.07900000000018"/>
  </r>
  <r>
    <n v="5150"/>
    <s v="CA-2011-141796"/>
    <n v="2011"/>
    <x v="261"/>
    <d v="2011-06-21T00:00:00"/>
    <n v="0"/>
    <s v="Same Day"/>
    <s v="JG-15160"/>
    <x v="506"/>
    <x v="0"/>
    <s v="United States"/>
    <x v="85"/>
    <x v="15"/>
    <n v="11561"/>
    <x v="3"/>
    <s v="TEC-PH-10001578"/>
    <x v="2"/>
    <s v="Phones"/>
    <s v="Polycom SoundStation2 EX Conference phone"/>
    <n v="1214.8499999999999"/>
    <n v="3"/>
    <n v="0"/>
    <n v="352.30649999999997"/>
    <n v="862.54349999999999"/>
  </r>
  <r>
    <n v="5151"/>
    <s v="CA-2014-125101"/>
    <n v="2014"/>
    <x v="904"/>
    <d v="2014-03-11T00:00:00"/>
    <n v="4"/>
    <s v="Second Class"/>
    <s v="SH-19975"/>
    <x v="64"/>
    <x v="1"/>
    <s v="United States"/>
    <x v="8"/>
    <x v="1"/>
    <n v="94109"/>
    <x v="1"/>
    <s v="OFF-ST-10000675"/>
    <x v="1"/>
    <s v="Storage"/>
    <s v="File Shuttle II and Handi-File, Black"/>
    <n v="67.78"/>
    <n v="2"/>
    <n v="0"/>
    <n v="16.945"/>
    <n v="50.835000000000001"/>
  </r>
  <r>
    <n v="5152"/>
    <s v="CA-2014-169929"/>
    <n v="2014"/>
    <x v="145"/>
    <d v="2014-09-29T00:00:00"/>
    <n v="3"/>
    <s v="First Class"/>
    <s v="LS-17200"/>
    <x v="624"/>
    <x v="1"/>
    <s v="United States"/>
    <x v="433"/>
    <x v="37"/>
    <n v="59601"/>
    <x v="1"/>
    <s v="OFF-ST-10002352"/>
    <x v="1"/>
    <s v="Storage"/>
    <s v="Iris Project Case"/>
    <n v="39.900000000000006"/>
    <n v="5"/>
    <n v="0"/>
    <n v="10.373999999999999"/>
    <n v="29.526000000000007"/>
  </r>
  <r>
    <n v="5153"/>
    <s v="US-2011-121566"/>
    <n v="2011"/>
    <x v="479"/>
    <d v="2011-07-06T00:00:00"/>
    <n v="6"/>
    <s v="Standard Class"/>
    <s v="CS-11860"/>
    <x v="750"/>
    <x v="0"/>
    <s v="United States"/>
    <x v="20"/>
    <x v="15"/>
    <n v="10011"/>
    <x v="3"/>
    <s v="OFF-BI-10004528"/>
    <x v="1"/>
    <s v="Binders"/>
    <s v="Cardinal Poly Pocket Divider Pockets for Ring Binders"/>
    <n v="2.6880000000000002"/>
    <n v="1"/>
    <n v="0.2"/>
    <n v="0.83999999999999975"/>
    <n v="1.8480000000000003"/>
  </r>
  <r>
    <n v="5154"/>
    <s v="US-2011-121566"/>
    <n v="2011"/>
    <x v="479"/>
    <d v="2011-07-06T00:00:00"/>
    <n v="6"/>
    <s v="Standard Class"/>
    <s v="CS-11860"/>
    <x v="750"/>
    <x v="0"/>
    <s v="United States"/>
    <x v="20"/>
    <x v="15"/>
    <n v="10011"/>
    <x v="3"/>
    <s v="OFF-AR-10001026"/>
    <x v="1"/>
    <s v="Art"/>
    <s v="Sanford Uni-Blazer View Highlighters, Chisel Tip, Yellow"/>
    <n v="6.6000000000000005"/>
    <n v="3"/>
    <n v="0"/>
    <n v="2.9040000000000008"/>
    <n v="3.6959999999999997"/>
  </r>
  <r>
    <n v="5155"/>
    <s v="US-2012-124219"/>
    <n v="2012"/>
    <x v="976"/>
    <d v="2012-08-08T00:00:00"/>
    <n v="1"/>
    <s v="First Class"/>
    <s v="KW-16570"/>
    <x v="608"/>
    <x v="0"/>
    <s v="United States"/>
    <x v="434"/>
    <x v="25"/>
    <n v="63122"/>
    <x v="2"/>
    <s v="OFF-BI-10002215"/>
    <x v="1"/>
    <s v="Binders"/>
    <s v="Wilson Jones Hanging View Binder, White, 1&quot;"/>
    <n v="28.4"/>
    <n v="4"/>
    <n v="0"/>
    <n v="13.063999999999998"/>
    <n v="15.336"/>
  </r>
  <r>
    <n v="5156"/>
    <s v="US-2012-124219"/>
    <n v="2012"/>
    <x v="976"/>
    <d v="2012-08-08T00:00:00"/>
    <n v="1"/>
    <s v="First Class"/>
    <s v="KW-16570"/>
    <x v="608"/>
    <x v="0"/>
    <s v="United States"/>
    <x v="434"/>
    <x v="25"/>
    <n v="63122"/>
    <x v="2"/>
    <s v="FUR-FU-10000305"/>
    <x v="0"/>
    <s v="Furnishings"/>
    <s v="Tenex V2T-RE Standard Weight Series Chair Mat, 45&quot; x 53&quot;, Lip 25&quot; x 12&quot;"/>
    <n v="212.94"/>
    <n v="3"/>
    <n v="0"/>
    <n v="34.070399999999999"/>
    <n v="178.86959999999999"/>
  </r>
  <r>
    <n v="5157"/>
    <s v="CA-2014-163006"/>
    <n v="2014"/>
    <x v="160"/>
    <d v="2014-07-05T00:00:00"/>
    <n v="4"/>
    <s v="Second Class"/>
    <s v="GH-14410"/>
    <x v="689"/>
    <x v="2"/>
    <s v="United States"/>
    <x v="22"/>
    <x v="10"/>
    <n v="60653"/>
    <x v="2"/>
    <s v="TEC-PH-10002584"/>
    <x v="2"/>
    <s v="Phones"/>
    <s v="Samsung Galaxy S4"/>
    <n v="1001.5840000000001"/>
    <n v="2"/>
    <n v="0.2"/>
    <n v="125.19799999999992"/>
    <n v="876.38600000000019"/>
  </r>
  <r>
    <n v="5158"/>
    <s v="CA-2014-163006"/>
    <n v="2014"/>
    <x v="160"/>
    <d v="2014-07-05T00:00:00"/>
    <n v="4"/>
    <s v="Second Class"/>
    <s v="GH-14410"/>
    <x v="689"/>
    <x v="2"/>
    <s v="United States"/>
    <x v="22"/>
    <x v="10"/>
    <n v="60653"/>
    <x v="2"/>
    <s v="FUR-CH-10000229"/>
    <x v="0"/>
    <s v="Chairs"/>
    <s v="Global Enterprise Series Seating High-Back Swivel/Tilt Chairs"/>
    <n v="569.05799999999999"/>
    <n v="3"/>
    <n v="0.3"/>
    <n v="-178.84680000000006"/>
    <n v="747.90480000000002"/>
  </r>
  <r>
    <n v="5159"/>
    <s v="CA-2014-163006"/>
    <n v="2014"/>
    <x v="160"/>
    <d v="2014-07-05T00:00:00"/>
    <n v="4"/>
    <s v="Second Class"/>
    <s v="GH-14410"/>
    <x v="689"/>
    <x v="2"/>
    <s v="United States"/>
    <x v="22"/>
    <x v="10"/>
    <n v="60653"/>
    <x v="2"/>
    <s v="FUR-FU-10003799"/>
    <x v="0"/>
    <s v="Furnishings"/>
    <s v="Seth Thomas 13 1/2&quot; Wall Clock"/>
    <n v="14.224000000000002"/>
    <n v="2"/>
    <n v="0.6"/>
    <n v="-10.312400000000004"/>
    <n v="24.536400000000008"/>
  </r>
  <r>
    <n v="5160"/>
    <s v="CA-2012-156146"/>
    <n v="2012"/>
    <x v="662"/>
    <d v="2012-10-30T00:00:00"/>
    <n v="4"/>
    <s v="Second Class"/>
    <s v="AG-10495"/>
    <x v="122"/>
    <x v="1"/>
    <s v="United States"/>
    <x v="97"/>
    <x v="16"/>
    <n v="85345"/>
    <x v="1"/>
    <s v="TEC-PH-10001700"/>
    <x v="2"/>
    <s v="Phones"/>
    <s v="Panasonic KX-TG6844B Expandable Digital Cordless Telephone"/>
    <n v="105.584"/>
    <n v="2"/>
    <n v="0.2"/>
    <n v="9.2386000000000053"/>
    <n v="96.345399999999998"/>
  </r>
  <r>
    <n v="5161"/>
    <s v="CA-2012-156146"/>
    <n v="2012"/>
    <x v="662"/>
    <d v="2012-10-30T00:00:00"/>
    <n v="4"/>
    <s v="Second Class"/>
    <s v="AG-10495"/>
    <x v="122"/>
    <x v="1"/>
    <s v="United States"/>
    <x v="97"/>
    <x v="16"/>
    <n v="85345"/>
    <x v="1"/>
    <s v="TEC-PH-10001527"/>
    <x v="2"/>
    <s v="Phones"/>
    <s v="Plantronics MX500i Earset"/>
    <n v="68.720000000000013"/>
    <n v="2"/>
    <n v="0.2"/>
    <n v="-14.603000000000005"/>
    <n v="83.323000000000022"/>
  </r>
  <r>
    <n v="5162"/>
    <s v="CA-2011-111192"/>
    <n v="2011"/>
    <x v="1021"/>
    <d v="2011-08-05T00:00:00"/>
    <n v="6"/>
    <s v="Standard Class"/>
    <s v="TS-21430"/>
    <x v="747"/>
    <x v="1"/>
    <s v="United States"/>
    <x v="4"/>
    <x v="4"/>
    <n v="98103"/>
    <x v="1"/>
    <s v="FUR-BO-10002916"/>
    <x v="0"/>
    <s v="Bookcases"/>
    <s v="Rush Hierlooms Collection 1&quot; Thick Stackable Bookcases"/>
    <n v="1367.84"/>
    <n v="8"/>
    <n v="0"/>
    <n v="259.88959999999997"/>
    <n v="1107.9503999999999"/>
  </r>
  <r>
    <n v="5163"/>
    <s v="CA-2013-115378"/>
    <n v="2013"/>
    <x v="741"/>
    <d v="2013-11-24T00:00:00"/>
    <n v="5"/>
    <s v="Second Class"/>
    <s v="AJ-10945"/>
    <x v="219"/>
    <x v="0"/>
    <s v="United States"/>
    <x v="79"/>
    <x v="12"/>
    <n v="48180"/>
    <x v="2"/>
    <s v="FUR-CH-10000863"/>
    <x v="0"/>
    <s v="Chairs"/>
    <s v="Novimex Swivel Fabric Task Chair"/>
    <n v="301.95999999999998"/>
    <n v="2"/>
    <n v="0"/>
    <n v="33.215599999999995"/>
    <n v="268.74439999999998"/>
  </r>
  <r>
    <n v="5164"/>
    <s v="CA-2012-161627"/>
    <n v="2012"/>
    <x v="380"/>
    <d v="2012-07-11T00:00:00"/>
    <n v="5"/>
    <s v="Standard Class"/>
    <s v="SJ-20215"/>
    <x v="695"/>
    <x v="0"/>
    <s v="United States"/>
    <x v="45"/>
    <x v="1"/>
    <n v="91104"/>
    <x v="1"/>
    <s v="FUR-CH-10003968"/>
    <x v="0"/>
    <s v="Chairs"/>
    <s v="Novimex Turbo Task Chair"/>
    <n v="170.35200000000003"/>
    <n v="3"/>
    <n v="0.2"/>
    <n v="-17.035200000000003"/>
    <n v="187.38720000000004"/>
  </r>
  <r>
    <n v="5165"/>
    <s v="CA-2011-121006"/>
    <n v="2011"/>
    <x v="849"/>
    <d v="2011-11-16T00:00:00"/>
    <n v="6"/>
    <s v="Standard Class"/>
    <s v="SC-20020"/>
    <x v="710"/>
    <x v="0"/>
    <s v="United States"/>
    <x v="297"/>
    <x v="12"/>
    <n v="48640"/>
    <x v="2"/>
    <s v="OFF-AR-10001149"/>
    <x v="1"/>
    <s v="Art"/>
    <s v="Avery Hi-Liter Comfort Grip Fluorescent Highlighter, Yellow Ink"/>
    <n v="3.9"/>
    <n v="2"/>
    <n v="0"/>
    <n v="1.5209999999999999"/>
    <n v="2.379"/>
  </r>
  <r>
    <n v="5166"/>
    <s v="CA-2011-121006"/>
    <n v="2011"/>
    <x v="849"/>
    <d v="2011-11-16T00:00:00"/>
    <n v="6"/>
    <s v="Standard Class"/>
    <s v="SC-20020"/>
    <x v="710"/>
    <x v="0"/>
    <s v="United States"/>
    <x v="297"/>
    <x v="12"/>
    <n v="48640"/>
    <x v="2"/>
    <s v="OFF-PA-10000130"/>
    <x v="1"/>
    <s v="Paper"/>
    <s v="Xerox 199"/>
    <n v="12.84"/>
    <n v="3"/>
    <n v="0"/>
    <n v="5.7779999999999987"/>
    <n v="7.0620000000000012"/>
  </r>
  <r>
    <n v="5167"/>
    <s v="CA-2011-121006"/>
    <n v="2011"/>
    <x v="849"/>
    <d v="2011-11-16T00:00:00"/>
    <n v="6"/>
    <s v="Standard Class"/>
    <s v="SC-20020"/>
    <x v="710"/>
    <x v="0"/>
    <s v="United States"/>
    <x v="297"/>
    <x v="12"/>
    <n v="48640"/>
    <x v="2"/>
    <s v="OFF-PA-10002479"/>
    <x v="1"/>
    <s v="Paper"/>
    <s v="Xerox 4200 Series MultiUse Premium Copy Paper (20Lb. and 84 Bright)"/>
    <n v="15.84"/>
    <n v="3"/>
    <n v="0"/>
    <n v="7.1280000000000001"/>
    <n v="8.7119999999999997"/>
  </r>
  <r>
    <n v="5168"/>
    <s v="CA-2011-121006"/>
    <n v="2011"/>
    <x v="849"/>
    <d v="2011-11-16T00:00:00"/>
    <n v="6"/>
    <s v="Standard Class"/>
    <s v="SC-20020"/>
    <x v="710"/>
    <x v="0"/>
    <s v="United States"/>
    <x v="297"/>
    <x v="12"/>
    <n v="48640"/>
    <x v="2"/>
    <s v="FUR-CH-10004997"/>
    <x v="0"/>
    <s v="Chairs"/>
    <s v="Hon Every-Day Series Multi-Task Chairs"/>
    <n v="563.93999999999994"/>
    <n v="3"/>
    <n v="0"/>
    <n v="112.78800000000001"/>
    <n v="451.15199999999993"/>
  </r>
  <r>
    <n v="5169"/>
    <s v="CA-2011-121006"/>
    <n v="2011"/>
    <x v="849"/>
    <d v="2011-11-16T00:00:00"/>
    <n v="6"/>
    <s v="Standard Class"/>
    <s v="SC-20020"/>
    <x v="710"/>
    <x v="0"/>
    <s v="United States"/>
    <x v="297"/>
    <x v="12"/>
    <n v="48640"/>
    <x v="2"/>
    <s v="OFF-ST-10004950"/>
    <x v="1"/>
    <s v="Storage"/>
    <s v="Acco Perma 3000 Stacking Storage Drawers"/>
    <n v="62.94"/>
    <n v="3"/>
    <n v="0"/>
    <n v="11.958600000000001"/>
    <n v="50.981399999999994"/>
  </r>
  <r>
    <n v="5170"/>
    <s v="CA-2011-121006"/>
    <n v="2011"/>
    <x v="849"/>
    <d v="2011-11-16T00:00:00"/>
    <n v="6"/>
    <s v="Standard Class"/>
    <s v="SC-20020"/>
    <x v="710"/>
    <x v="0"/>
    <s v="United States"/>
    <x v="297"/>
    <x v="12"/>
    <n v="48640"/>
    <x v="2"/>
    <s v="OFF-ST-10001490"/>
    <x v="1"/>
    <s v="Storage"/>
    <s v="Hot File 7-Pocket, Floor Stand"/>
    <n v="535.41"/>
    <n v="3"/>
    <n v="0"/>
    <n v="160.62299999999993"/>
    <n v="374.78700000000003"/>
  </r>
  <r>
    <n v="5171"/>
    <s v="CA-2013-122903"/>
    <n v="2013"/>
    <x v="1022"/>
    <d v="2013-05-30T00:00:00"/>
    <n v="2"/>
    <s v="Second Class"/>
    <s v="LA-16780"/>
    <x v="156"/>
    <x v="1"/>
    <s v="United States"/>
    <x v="66"/>
    <x v="12"/>
    <n v="48205"/>
    <x v="2"/>
    <s v="FUR-CH-10002024"/>
    <x v="0"/>
    <s v="Chairs"/>
    <s v="HON 5400 Series Task Chairs for Big and Tall"/>
    <n v="3504.9"/>
    <n v="5"/>
    <n v="0"/>
    <n v="700.98000000000013"/>
    <n v="2803.92"/>
  </r>
  <r>
    <n v="5172"/>
    <s v="CA-2013-122903"/>
    <n v="2013"/>
    <x v="1022"/>
    <d v="2013-05-30T00:00:00"/>
    <n v="2"/>
    <s v="Second Class"/>
    <s v="LA-16780"/>
    <x v="156"/>
    <x v="1"/>
    <s v="United States"/>
    <x v="66"/>
    <x v="12"/>
    <n v="48205"/>
    <x v="2"/>
    <s v="OFF-PA-10001790"/>
    <x v="1"/>
    <s v="Paper"/>
    <s v="Xerox 1910"/>
    <n v="144.12"/>
    <n v="3"/>
    <n v="0"/>
    <n v="69.177599999999984"/>
    <n v="74.942400000000021"/>
  </r>
  <r>
    <n v="5173"/>
    <s v="CA-2013-122903"/>
    <n v="2013"/>
    <x v="1022"/>
    <d v="2013-05-30T00:00:00"/>
    <n v="2"/>
    <s v="Second Class"/>
    <s v="LA-16780"/>
    <x v="156"/>
    <x v="1"/>
    <s v="United States"/>
    <x v="66"/>
    <x v="12"/>
    <n v="48205"/>
    <x v="2"/>
    <s v="OFF-PA-10000994"/>
    <x v="1"/>
    <s v="Paper"/>
    <s v="Xerox 1915"/>
    <n v="314.54999999999995"/>
    <n v="3"/>
    <n v="0"/>
    <n v="150.98399999999998"/>
    <n v="163.56599999999997"/>
  </r>
  <r>
    <n v="5174"/>
    <s v="CA-2012-107741"/>
    <n v="2012"/>
    <x v="936"/>
    <d v="2012-03-10T00:00:00"/>
    <n v="2"/>
    <s v="First Class"/>
    <s v="FC-14335"/>
    <x v="712"/>
    <x v="1"/>
    <s v="United States"/>
    <x v="206"/>
    <x v="22"/>
    <n v="81001"/>
    <x v="1"/>
    <s v="OFF-AR-10002399"/>
    <x v="1"/>
    <s v="Art"/>
    <s v="Dixon Prang Watercolor Pencils, 10-Color Set with Brush"/>
    <n v="3.4079999999999999"/>
    <n v="1"/>
    <n v="0.2"/>
    <n v="0.89459999999999995"/>
    <n v="2.5133999999999999"/>
  </r>
  <r>
    <n v="5175"/>
    <s v="CA-2014-106432"/>
    <n v="2014"/>
    <x v="15"/>
    <d v="2014-10-25T00:00:00"/>
    <n v="5"/>
    <s v="Standard Class"/>
    <s v="CA-12265"/>
    <x v="244"/>
    <x v="0"/>
    <s v="United States"/>
    <x v="435"/>
    <x v="5"/>
    <n v="76706"/>
    <x v="2"/>
    <s v="OFF-BI-10002799"/>
    <x v="1"/>
    <s v="Binders"/>
    <s v="SlimView Poly Binder, 3/8&quot;"/>
    <n v="2.0719999999999996"/>
    <n v="2"/>
    <n v="0.8"/>
    <n v="-3.5224000000000011"/>
    <n v="5.5944000000000003"/>
  </r>
  <r>
    <n v="5176"/>
    <s v="CA-2014-106432"/>
    <n v="2014"/>
    <x v="15"/>
    <d v="2014-10-25T00:00:00"/>
    <n v="5"/>
    <s v="Standard Class"/>
    <s v="CA-12265"/>
    <x v="244"/>
    <x v="0"/>
    <s v="United States"/>
    <x v="435"/>
    <x v="5"/>
    <n v="76706"/>
    <x v="2"/>
    <s v="FUR-BO-10004360"/>
    <x v="0"/>
    <s v="Bookcases"/>
    <s v="Rush Hierlooms Collection Rich Wood Bookcases"/>
    <n v="328.39919999999995"/>
    <n v="3"/>
    <n v="0.32"/>
    <n v="-91.758599999999973"/>
    <n v="420.15779999999995"/>
  </r>
  <r>
    <n v="5177"/>
    <s v="CA-2013-148908"/>
    <n v="2013"/>
    <x v="732"/>
    <d v="2013-11-09T00:00:00"/>
    <n v="3"/>
    <s v="First Class"/>
    <s v="JH-15985"/>
    <x v="98"/>
    <x v="0"/>
    <s v="United States"/>
    <x v="8"/>
    <x v="1"/>
    <n v="94109"/>
    <x v="1"/>
    <s v="OFF-BI-10002082"/>
    <x v="1"/>
    <s v="Binders"/>
    <s v="GBC Twin Loop Wire Binding Elements"/>
    <n v="53.248000000000005"/>
    <n v="2"/>
    <n v="0.2"/>
    <n v="19.968"/>
    <n v="33.28"/>
  </r>
  <r>
    <n v="5178"/>
    <s v="CA-2013-123015"/>
    <n v="2013"/>
    <x v="482"/>
    <d v="2013-12-31T00:00:00"/>
    <n v="4"/>
    <s v="Standard Class"/>
    <s v="AJ-10795"/>
    <x v="295"/>
    <x v="1"/>
    <s v="United States"/>
    <x v="20"/>
    <x v="15"/>
    <n v="10024"/>
    <x v="3"/>
    <s v="OFF-BI-10004967"/>
    <x v="1"/>
    <s v="Binders"/>
    <s v="Round Ring Binders"/>
    <n v="4.9920000000000009"/>
    <n v="3"/>
    <n v="0.2"/>
    <n v="1.6848000000000001"/>
    <n v="3.3072000000000008"/>
  </r>
  <r>
    <n v="5179"/>
    <s v="US-2012-120502"/>
    <n v="2012"/>
    <x v="657"/>
    <d v="2012-04-19T00:00:00"/>
    <n v="6"/>
    <s v="Standard Class"/>
    <s v="BT-11395"/>
    <x v="387"/>
    <x v="1"/>
    <s v="United States"/>
    <x v="1"/>
    <x v="1"/>
    <n v="90036"/>
    <x v="1"/>
    <s v="FUR-FU-10004973"/>
    <x v="0"/>
    <s v="Furnishings"/>
    <s v="Flat Face Poster Frame"/>
    <n v="37.68"/>
    <n v="2"/>
    <n v="0"/>
    <n v="15.825600000000001"/>
    <n v="21.854399999999998"/>
  </r>
  <r>
    <n v="5180"/>
    <s v="US-2012-120502"/>
    <n v="2012"/>
    <x v="657"/>
    <d v="2012-04-19T00:00:00"/>
    <n v="6"/>
    <s v="Standard Class"/>
    <s v="BT-11395"/>
    <x v="387"/>
    <x v="1"/>
    <s v="United States"/>
    <x v="1"/>
    <x v="1"/>
    <n v="90036"/>
    <x v="1"/>
    <s v="TEC-PH-10003645"/>
    <x v="2"/>
    <s v="Phones"/>
    <s v="Aastra 57i VoIP phone"/>
    <n v="258.57600000000002"/>
    <n v="2"/>
    <n v="0.2"/>
    <n v="19.393200000000007"/>
    <n v="239.18280000000001"/>
  </r>
  <r>
    <n v="5181"/>
    <s v="US-2012-120502"/>
    <n v="2012"/>
    <x v="657"/>
    <d v="2012-04-19T00:00:00"/>
    <n v="6"/>
    <s v="Standard Class"/>
    <s v="BT-11395"/>
    <x v="387"/>
    <x v="1"/>
    <s v="United States"/>
    <x v="1"/>
    <x v="1"/>
    <n v="90036"/>
    <x v="1"/>
    <s v="OFF-AP-10004980"/>
    <x v="1"/>
    <s v="Appliances"/>
    <s v="3M Replacement Filter for Office Air Cleaner for 20' x 33' Room"/>
    <n v="75.84"/>
    <n v="2"/>
    <n v="0"/>
    <n v="29.577600000000004"/>
    <n v="46.2624"/>
  </r>
  <r>
    <n v="5182"/>
    <s v="CA-2014-108749"/>
    <n v="2014"/>
    <x v="510"/>
    <d v="2014-09-16T00:00:00"/>
    <n v="3"/>
    <s v="First Class"/>
    <s v="DJ-13510"/>
    <x v="137"/>
    <x v="1"/>
    <s v="United States"/>
    <x v="383"/>
    <x v="34"/>
    <n v="2895"/>
    <x v="3"/>
    <s v="OFF-PA-10003797"/>
    <x v="1"/>
    <s v="Paper"/>
    <s v="Xerox 209"/>
    <n v="45.36"/>
    <n v="7"/>
    <n v="0"/>
    <n v="21.772800000000004"/>
    <n v="23.587199999999996"/>
  </r>
  <r>
    <n v="5183"/>
    <s v="CA-2014-108749"/>
    <n v="2014"/>
    <x v="510"/>
    <d v="2014-09-16T00:00:00"/>
    <n v="3"/>
    <s v="First Class"/>
    <s v="DJ-13510"/>
    <x v="137"/>
    <x v="1"/>
    <s v="United States"/>
    <x v="383"/>
    <x v="34"/>
    <n v="2895"/>
    <x v="3"/>
    <s v="OFF-BI-10003707"/>
    <x v="1"/>
    <s v="Binders"/>
    <s v="Aluminum Screw Posts"/>
    <n v="45.78"/>
    <n v="3"/>
    <n v="0"/>
    <n v="22.89"/>
    <n v="22.89"/>
  </r>
  <r>
    <n v="5184"/>
    <s v="CA-2014-163335"/>
    <n v="2014"/>
    <x v="241"/>
    <d v="2014-09-28T00:00:00"/>
    <n v="3"/>
    <s v="First Class"/>
    <s v="AG-10675"/>
    <x v="165"/>
    <x v="0"/>
    <s v="United States"/>
    <x v="38"/>
    <x v="32"/>
    <n v="31907"/>
    <x v="0"/>
    <s v="OFF-ST-10000885"/>
    <x v="1"/>
    <s v="Storage"/>
    <s v="Fellowes Desktop Hanging File Manager"/>
    <n v="40.29"/>
    <n v="3"/>
    <n v="0"/>
    <n v="10.0725"/>
    <n v="30.217500000000001"/>
  </r>
  <r>
    <n v="5185"/>
    <s v="CA-2014-163335"/>
    <n v="2014"/>
    <x v="241"/>
    <d v="2014-09-28T00:00:00"/>
    <n v="3"/>
    <s v="First Class"/>
    <s v="AG-10675"/>
    <x v="165"/>
    <x v="0"/>
    <s v="United States"/>
    <x v="38"/>
    <x v="32"/>
    <n v="31907"/>
    <x v="0"/>
    <s v="OFF-BI-10002827"/>
    <x v="1"/>
    <s v="Binders"/>
    <s v="Avery Durable Poly Binders"/>
    <n v="38.71"/>
    <n v="7"/>
    <n v="0"/>
    <n v="17.8066"/>
    <n v="20.903400000000001"/>
  </r>
  <r>
    <n v="5186"/>
    <s v="CA-2012-134719"/>
    <n v="2012"/>
    <x v="998"/>
    <d v="2012-10-15T00:00:00"/>
    <n v="5"/>
    <s v="Standard Class"/>
    <s v="JD-15790"/>
    <x v="479"/>
    <x v="0"/>
    <s v="United States"/>
    <x v="108"/>
    <x v="2"/>
    <n v="32216"/>
    <x v="0"/>
    <s v="OFF-ST-10004459"/>
    <x v="1"/>
    <s v="Storage"/>
    <s v="Tennsco Single-Tier Lockers"/>
    <n v="1801.6320000000001"/>
    <n v="6"/>
    <n v="0.2"/>
    <n v="-337.80600000000004"/>
    <n v="2139.4380000000001"/>
  </r>
  <r>
    <n v="5187"/>
    <s v="US-2012-154389"/>
    <n v="2012"/>
    <x v="154"/>
    <d v="2012-12-03T00:00:00"/>
    <n v="6"/>
    <s v="Standard Class"/>
    <s v="EH-14125"/>
    <x v="258"/>
    <x v="2"/>
    <s v="United States"/>
    <x v="10"/>
    <x v="9"/>
    <n v="19140"/>
    <x v="3"/>
    <s v="TEC-PH-10002789"/>
    <x v="2"/>
    <s v="Phones"/>
    <s v="LG Exalt"/>
    <n v="748.75200000000007"/>
    <n v="8"/>
    <n v="0.4"/>
    <n v="-162.22960000000006"/>
    <n v="910.98160000000007"/>
  </r>
  <r>
    <n v="5188"/>
    <s v="CA-2012-115567"/>
    <n v="2012"/>
    <x v="1023"/>
    <d v="2012-09-18T00:00:00"/>
    <n v="5"/>
    <s v="Standard Class"/>
    <s v="ZC-21910"/>
    <x v="233"/>
    <x v="0"/>
    <s v="United States"/>
    <x v="38"/>
    <x v="14"/>
    <n v="47201"/>
    <x v="2"/>
    <s v="TEC-AC-10001314"/>
    <x v="2"/>
    <s v="Accessories"/>
    <s v="Case Logic 2.4GHz Wireless Keyboard"/>
    <n v="199.96"/>
    <n v="4"/>
    <n v="0"/>
    <n v="15.996799999999979"/>
    <n v="183.96320000000003"/>
  </r>
  <r>
    <n v="5189"/>
    <s v="CA-2012-115567"/>
    <n v="2012"/>
    <x v="1023"/>
    <d v="2012-09-18T00:00:00"/>
    <n v="5"/>
    <s v="Standard Class"/>
    <s v="ZC-21910"/>
    <x v="233"/>
    <x v="0"/>
    <s v="United States"/>
    <x v="38"/>
    <x v="14"/>
    <n v="47201"/>
    <x v="2"/>
    <s v="FUR-CH-10000015"/>
    <x v="0"/>
    <s v="Chairs"/>
    <s v="Hon Multipurpose Stacking Arm Chairs"/>
    <n v="1516.2"/>
    <n v="7"/>
    <n v="0"/>
    <n v="394.21199999999999"/>
    <n v="1121.9880000000001"/>
  </r>
  <r>
    <n v="5190"/>
    <s v="US-2014-136679"/>
    <n v="2014"/>
    <x v="237"/>
    <d v="2014-11-19T00:00:00"/>
    <n v="4"/>
    <s v="Standard Class"/>
    <s v="XP-21865"/>
    <x v="190"/>
    <x v="0"/>
    <s v="United States"/>
    <x v="45"/>
    <x v="5"/>
    <n v="77506"/>
    <x v="2"/>
    <s v="TEC-AC-10004855"/>
    <x v="2"/>
    <s v="Accessories"/>
    <s v="V7 USB Numeric Keypad"/>
    <n v="167.95200000000003"/>
    <n v="6"/>
    <n v="0.2"/>
    <n v="-27.292200000000001"/>
    <n v="195.24420000000003"/>
  </r>
  <r>
    <n v="5191"/>
    <s v="US-2014-136679"/>
    <n v="2014"/>
    <x v="237"/>
    <d v="2014-11-19T00:00:00"/>
    <n v="4"/>
    <s v="Standard Class"/>
    <s v="XP-21865"/>
    <x v="190"/>
    <x v="0"/>
    <s v="United States"/>
    <x v="45"/>
    <x v="5"/>
    <n v="77506"/>
    <x v="2"/>
    <s v="OFF-AR-10003582"/>
    <x v="1"/>
    <s v="Art"/>
    <s v="Boston Electric Pencil Sharpener, Model 1818, Charcoal Black"/>
    <n v="45.04"/>
    <n v="2"/>
    <n v="0.2"/>
    <n v="4.5040000000000031"/>
    <n v="40.535999999999994"/>
  </r>
  <r>
    <n v="5192"/>
    <s v="US-2014-141943"/>
    <n v="2014"/>
    <x v="1024"/>
    <d v="2014-05-10T00:00:00"/>
    <n v="4"/>
    <s v="Standard Class"/>
    <s v="DK-12985"/>
    <x v="213"/>
    <x v="0"/>
    <s v="United States"/>
    <x v="8"/>
    <x v="1"/>
    <n v="94122"/>
    <x v="1"/>
    <s v="OFF-EN-10003448"/>
    <x v="1"/>
    <s v="Envelopes"/>
    <s v="Peel &amp; Seel Recycled Catalog Envelopes, Brown"/>
    <n v="23.16"/>
    <n v="2"/>
    <n v="0"/>
    <n v="11.58"/>
    <n v="11.58"/>
  </r>
  <r>
    <n v="5193"/>
    <s v="CA-2011-101560"/>
    <n v="2011"/>
    <x v="683"/>
    <d v="2011-12-01T00:00:00"/>
    <n v="3"/>
    <s v="Second Class"/>
    <s v="CS-12250"/>
    <x v="294"/>
    <x v="1"/>
    <s v="United States"/>
    <x v="29"/>
    <x v="20"/>
    <n v="29203"/>
    <x v="0"/>
    <s v="FUR-FU-10003773"/>
    <x v="0"/>
    <s v="Furnishings"/>
    <s v="Eldon Cleatmat Plus Chair Mats for High Pile Carpets"/>
    <n v="397.59999999999997"/>
    <n v="5"/>
    <n v="0"/>
    <n v="43.735999999999962"/>
    <n v="353.86400000000003"/>
  </r>
  <r>
    <n v="5194"/>
    <s v="CA-2011-101560"/>
    <n v="2011"/>
    <x v="683"/>
    <d v="2011-12-01T00:00:00"/>
    <n v="3"/>
    <s v="Second Class"/>
    <s v="CS-12250"/>
    <x v="294"/>
    <x v="1"/>
    <s v="United States"/>
    <x v="29"/>
    <x v="20"/>
    <n v="29203"/>
    <x v="0"/>
    <s v="OFF-PA-10001363"/>
    <x v="1"/>
    <s v="Paper"/>
    <s v="Xerox 1933"/>
    <n v="85.96"/>
    <n v="7"/>
    <n v="0"/>
    <n v="40.401199999999996"/>
    <n v="45.558799999999998"/>
  </r>
  <r>
    <n v="5195"/>
    <s v="CA-2011-101560"/>
    <n v="2011"/>
    <x v="683"/>
    <d v="2011-12-01T00:00:00"/>
    <n v="3"/>
    <s v="Second Class"/>
    <s v="CS-12250"/>
    <x v="294"/>
    <x v="1"/>
    <s v="United States"/>
    <x v="29"/>
    <x v="20"/>
    <n v="29203"/>
    <x v="0"/>
    <s v="OFF-AR-10004757"/>
    <x v="1"/>
    <s v="Art"/>
    <s v="Crayola Colored Pencils"/>
    <n v="13.12"/>
    <n v="4"/>
    <n v="0"/>
    <n v="4.3295999999999992"/>
    <n v="8.7904"/>
  </r>
  <r>
    <n v="5196"/>
    <s v="CA-2011-101560"/>
    <n v="2011"/>
    <x v="683"/>
    <d v="2011-12-01T00:00:00"/>
    <n v="3"/>
    <s v="Second Class"/>
    <s v="CS-12250"/>
    <x v="294"/>
    <x v="1"/>
    <s v="United States"/>
    <x v="29"/>
    <x v="20"/>
    <n v="29203"/>
    <x v="0"/>
    <s v="OFF-BI-10000309"/>
    <x v="1"/>
    <s v="Binders"/>
    <s v="GBC Twin Loop Wire Binding Elements, 9/16&quot; Spine, Black"/>
    <n v="45.660000000000004"/>
    <n v="3"/>
    <n v="0"/>
    <n v="22.3734"/>
    <n v="23.286600000000004"/>
  </r>
  <r>
    <n v="5197"/>
    <s v="CA-2011-159709"/>
    <n v="2011"/>
    <x v="1025"/>
    <d v="2011-05-15T00:00:00"/>
    <n v="5"/>
    <s v="Standard Class"/>
    <s v="AI-10855"/>
    <x v="482"/>
    <x v="0"/>
    <s v="United States"/>
    <x v="239"/>
    <x v="4"/>
    <n v="98031"/>
    <x v="1"/>
    <s v="OFF-EN-10001434"/>
    <x v="1"/>
    <s v="Envelopes"/>
    <s v="Strathmore #10 Envelopes, Ultimate White"/>
    <n v="158.13"/>
    <n v="3"/>
    <n v="0"/>
    <n v="77.483699999999999"/>
    <n v="80.646299999999997"/>
  </r>
  <r>
    <n v="5198"/>
    <s v="CA-2011-159709"/>
    <n v="2011"/>
    <x v="1025"/>
    <d v="2011-05-15T00:00:00"/>
    <n v="5"/>
    <s v="Standard Class"/>
    <s v="AI-10855"/>
    <x v="482"/>
    <x v="0"/>
    <s v="United States"/>
    <x v="239"/>
    <x v="4"/>
    <n v="98031"/>
    <x v="1"/>
    <s v="TEC-PH-10003988"/>
    <x v="2"/>
    <s v="Phones"/>
    <s v="LF Elite 3D Dazzle Designer Hard Case Cover, Lf Stylus Pen and Wiper For Apple Iphone 5c Mini Lite"/>
    <n v="43.6"/>
    <n v="5"/>
    <n v="0.2"/>
    <n v="4.3600000000000012"/>
    <n v="39.24"/>
  </r>
  <r>
    <n v="5199"/>
    <s v="CA-2013-103982"/>
    <n v="2013"/>
    <x v="840"/>
    <d v="2013-03-09T00:00:00"/>
    <n v="5"/>
    <s v="Standard Class"/>
    <s v="AA-10315"/>
    <x v="397"/>
    <x v="0"/>
    <s v="United States"/>
    <x v="171"/>
    <x v="5"/>
    <n v="78664"/>
    <x v="2"/>
    <s v="OFF-SU-10000151"/>
    <x v="1"/>
    <s v="Supplies"/>
    <s v="High Speed Automatic Electric Letter Opener"/>
    <n v="3930.0720000000001"/>
    <n v="3"/>
    <n v="0.2"/>
    <n v="-786.01440000000025"/>
    <n v="4716.0864000000001"/>
  </r>
  <r>
    <n v="5200"/>
    <s v="CA-2013-103982"/>
    <n v="2013"/>
    <x v="840"/>
    <d v="2013-03-09T00:00:00"/>
    <n v="5"/>
    <s v="Standard Class"/>
    <s v="AA-10315"/>
    <x v="397"/>
    <x v="0"/>
    <s v="United States"/>
    <x v="171"/>
    <x v="5"/>
    <n v="78664"/>
    <x v="2"/>
    <s v="OFF-FA-10001332"/>
    <x v="1"/>
    <s v="Fasteners"/>
    <s v="Acco Banker's Clasps, 5 3/4&quot;-Long"/>
    <n v="2.3039999999999998"/>
    <n v="1"/>
    <n v="0.2"/>
    <n v="0.77759999999999996"/>
    <n v="1.5263999999999998"/>
  </r>
  <r>
    <n v="5201"/>
    <s v="CA-2013-103982"/>
    <n v="2013"/>
    <x v="840"/>
    <d v="2013-03-09T00:00:00"/>
    <n v="5"/>
    <s v="Standard Class"/>
    <s v="AA-10315"/>
    <x v="397"/>
    <x v="0"/>
    <s v="United States"/>
    <x v="171"/>
    <x v="5"/>
    <n v="78664"/>
    <x v="2"/>
    <s v="TEC-PH-10000895"/>
    <x v="2"/>
    <s v="Phones"/>
    <s v="Polycom VVX 310 VoIP phone"/>
    <n v="431.97600000000006"/>
    <n v="3"/>
    <n v="0.2"/>
    <n v="32.398200000000017"/>
    <n v="399.57780000000002"/>
  </r>
  <r>
    <n v="5202"/>
    <s v="CA-2013-103982"/>
    <n v="2013"/>
    <x v="840"/>
    <d v="2013-03-09T00:00:00"/>
    <n v="5"/>
    <s v="Standard Class"/>
    <s v="AA-10315"/>
    <x v="397"/>
    <x v="0"/>
    <s v="United States"/>
    <x v="171"/>
    <x v="5"/>
    <n v="78664"/>
    <x v="2"/>
    <s v="TEC-AC-10002857"/>
    <x v="2"/>
    <s v="Accessories"/>
    <s v="Verbatim 25 GB 6x Blu-ray Single Layer Recordable Disc, 1/Pack"/>
    <n v="41.720000000000006"/>
    <n v="7"/>
    <n v="0.2"/>
    <n v="5.7364999999999977"/>
    <n v="35.983500000000006"/>
  </r>
  <r>
    <n v="5203"/>
    <s v="CA-2012-142454"/>
    <n v="2012"/>
    <x v="762"/>
    <d v="2012-08-19T00:00:00"/>
    <n v="4"/>
    <s v="Standard Class"/>
    <s v="RE-19450"/>
    <x v="681"/>
    <x v="0"/>
    <s v="United States"/>
    <x v="182"/>
    <x v="1"/>
    <n v="94601"/>
    <x v="1"/>
    <s v="FUR-FU-10004018"/>
    <x v="0"/>
    <s v="Furnishings"/>
    <s v="Tensor Computer Mounted Lamp"/>
    <n v="104.23"/>
    <n v="7"/>
    <n v="0"/>
    <n v="28.142100000000006"/>
    <n v="76.087899999999991"/>
  </r>
  <r>
    <n v="5204"/>
    <s v="CA-2012-142454"/>
    <n v="2012"/>
    <x v="762"/>
    <d v="2012-08-19T00:00:00"/>
    <n v="4"/>
    <s v="Standard Class"/>
    <s v="RE-19450"/>
    <x v="681"/>
    <x v="0"/>
    <s v="United States"/>
    <x v="182"/>
    <x v="1"/>
    <n v="94601"/>
    <x v="1"/>
    <s v="OFF-ST-10003638"/>
    <x v="1"/>
    <s v="Storage"/>
    <s v="Mobile Personal File Cube"/>
    <n v="70.260000000000005"/>
    <n v="3"/>
    <n v="0"/>
    <n v="18.970199999999998"/>
    <n v="51.289800000000007"/>
  </r>
  <r>
    <n v="5205"/>
    <s v="CA-2012-102015"/>
    <n v="2012"/>
    <x v="811"/>
    <d v="2012-09-18T00:00:00"/>
    <n v="6"/>
    <s v="Standard Class"/>
    <s v="TM-21010"/>
    <x v="612"/>
    <x v="0"/>
    <s v="United States"/>
    <x v="109"/>
    <x v="15"/>
    <n v="13021"/>
    <x v="3"/>
    <s v="OFF-AR-10004685"/>
    <x v="1"/>
    <s v="Art"/>
    <s v="Binney &amp; Smith Crayola Metallic Colored Pencils, 8-Color Set"/>
    <n v="9.26"/>
    <n v="2"/>
    <n v="0"/>
    <n v="3.0557999999999996"/>
    <n v="6.2042000000000002"/>
  </r>
  <r>
    <n v="5206"/>
    <s v="CA-2012-102015"/>
    <n v="2012"/>
    <x v="811"/>
    <d v="2012-09-18T00:00:00"/>
    <n v="6"/>
    <s v="Standard Class"/>
    <s v="TM-21010"/>
    <x v="612"/>
    <x v="0"/>
    <s v="United States"/>
    <x v="109"/>
    <x v="15"/>
    <n v="13021"/>
    <x v="3"/>
    <s v="OFF-ST-10001713"/>
    <x v="1"/>
    <s v="Storage"/>
    <s v="Gould Plastics 9-Pocket Panel Bin, 18-3/8w x 5-1/4d x 20-1/2h, Black"/>
    <n v="105.98"/>
    <n v="2"/>
    <n v="0"/>
    <n v="4.2391999999999967"/>
    <n v="101.74080000000001"/>
  </r>
  <r>
    <n v="5207"/>
    <s v="CA-2012-102015"/>
    <n v="2012"/>
    <x v="811"/>
    <d v="2012-09-18T00:00:00"/>
    <n v="6"/>
    <s v="Standard Class"/>
    <s v="TM-21010"/>
    <x v="612"/>
    <x v="0"/>
    <s v="United States"/>
    <x v="109"/>
    <x v="15"/>
    <n v="13021"/>
    <x v="3"/>
    <s v="OFF-FA-10000490"/>
    <x v="1"/>
    <s v="Fasteners"/>
    <s v="OIC Binder Clips, Mini, 1/4&quot; Capacity, Black"/>
    <n v="1.24"/>
    <n v="1"/>
    <n v="0"/>
    <n v="0.58279999999999998"/>
    <n v="0.65720000000000001"/>
  </r>
  <r>
    <n v="5208"/>
    <s v="CA-2012-102015"/>
    <n v="2012"/>
    <x v="811"/>
    <d v="2012-09-18T00:00:00"/>
    <n v="6"/>
    <s v="Standard Class"/>
    <s v="TM-21010"/>
    <x v="612"/>
    <x v="0"/>
    <s v="United States"/>
    <x v="109"/>
    <x v="15"/>
    <n v="13021"/>
    <x v="3"/>
    <s v="OFF-LA-10002043"/>
    <x v="1"/>
    <s v="Labels"/>
    <s v="Avery 489"/>
    <n v="20.7"/>
    <n v="2"/>
    <n v="0"/>
    <n v="9.9359999999999999"/>
    <n v="10.763999999999999"/>
  </r>
  <r>
    <n v="5209"/>
    <s v="CA-2012-102015"/>
    <n v="2012"/>
    <x v="811"/>
    <d v="2012-09-18T00:00:00"/>
    <n v="6"/>
    <s v="Standard Class"/>
    <s v="TM-21010"/>
    <x v="612"/>
    <x v="0"/>
    <s v="United States"/>
    <x v="109"/>
    <x v="15"/>
    <n v="13021"/>
    <x v="3"/>
    <s v="OFF-PA-10002464"/>
    <x v="1"/>
    <s v="Paper"/>
    <s v="HP Office Recycled Paper (20Lb. and 87 Bright)"/>
    <n v="28.900000000000002"/>
    <n v="5"/>
    <n v="0"/>
    <n v="14.161000000000001"/>
    <n v="14.739000000000001"/>
  </r>
  <r>
    <n v="5210"/>
    <s v="CA-2012-102015"/>
    <n v="2012"/>
    <x v="811"/>
    <d v="2012-09-18T00:00:00"/>
    <n v="6"/>
    <s v="Standard Class"/>
    <s v="TM-21010"/>
    <x v="612"/>
    <x v="0"/>
    <s v="United States"/>
    <x v="109"/>
    <x v="15"/>
    <n v="13021"/>
    <x v="3"/>
    <s v="OFF-EN-10002504"/>
    <x v="1"/>
    <s v="Envelopes"/>
    <s v="Tyvek  Top-Opening Peel &amp; Seel Envelopes, Plain White"/>
    <n v="27.18"/>
    <n v="1"/>
    <n v="0"/>
    <n v="12.7746"/>
    <n v="14.4054"/>
  </r>
  <r>
    <n v="5211"/>
    <s v="CA-2012-156755"/>
    <n v="2012"/>
    <x v="1026"/>
    <d v="2012-01-18T00:00:00"/>
    <n v="6"/>
    <s v="Standard Class"/>
    <s v="YS-21880"/>
    <x v="453"/>
    <x v="1"/>
    <s v="United States"/>
    <x v="46"/>
    <x v="13"/>
    <n v="19711"/>
    <x v="3"/>
    <s v="OFF-ST-10002615"/>
    <x v="1"/>
    <s v="Storage"/>
    <s v="Dual Level, Single-Width Filing Carts"/>
    <n v="465.18"/>
    <n v="3"/>
    <n v="0"/>
    <n v="120.94680000000001"/>
    <n v="344.23320000000001"/>
  </r>
  <r>
    <n v="5212"/>
    <s v="CA-2012-130876"/>
    <n v="2012"/>
    <x v="793"/>
    <d v="2012-05-16T00:00:00"/>
    <n v="4"/>
    <s v="Second Class"/>
    <s v="AZ-10750"/>
    <x v="616"/>
    <x v="0"/>
    <s v="United States"/>
    <x v="20"/>
    <x v="15"/>
    <n v="10024"/>
    <x v="3"/>
    <s v="OFF-ST-10004258"/>
    <x v="1"/>
    <s v="Storage"/>
    <s v="Portable Personal File Box"/>
    <n v="36.630000000000003"/>
    <n v="3"/>
    <n v="0"/>
    <n v="9.8901000000000039"/>
    <n v="26.739899999999999"/>
  </r>
  <r>
    <n v="5213"/>
    <s v="CA-2013-145898"/>
    <n v="2013"/>
    <x v="182"/>
    <d v="2013-09-27T00:00:00"/>
    <n v="0"/>
    <s v="Same Day"/>
    <s v="CM-12445"/>
    <x v="320"/>
    <x v="0"/>
    <s v="United States"/>
    <x v="56"/>
    <x v="1"/>
    <n v="92374"/>
    <x v="1"/>
    <s v="OFF-ST-10004507"/>
    <x v="1"/>
    <s v="Storage"/>
    <s v="Advantus Rolling Storage Box"/>
    <n v="51.449999999999996"/>
    <n v="3"/>
    <n v="0"/>
    <n v="13.891499999999999"/>
    <n v="37.558499999999995"/>
  </r>
  <r>
    <n v="5214"/>
    <s v="CA-2013-145898"/>
    <n v="2013"/>
    <x v="182"/>
    <d v="2013-09-27T00:00:00"/>
    <n v="0"/>
    <s v="Same Day"/>
    <s v="CM-12445"/>
    <x v="320"/>
    <x v="0"/>
    <s v="United States"/>
    <x v="56"/>
    <x v="1"/>
    <n v="92374"/>
    <x v="1"/>
    <s v="OFF-LA-10000262"/>
    <x v="1"/>
    <s v="Labels"/>
    <s v="Avery 494"/>
    <n v="7.83"/>
    <n v="3"/>
    <n v="0"/>
    <n v="3.6017999999999999"/>
    <n v="4.2282000000000002"/>
  </r>
  <r>
    <n v="5215"/>
    <s v="CA-2013-145898"/>
    <n v="2013"/>
    <x v="182"/>
    <d v="2013-09-27T00:00:00"/>
    <n v="0"/>
    <s v="Same Day"/>
    <s v="CM-12445"/>
    <x v="320"/>
    <x v="0"/>
    <s v="United States"/>
    <x v="56"/>
    <x v="1"/>
    <n v="92374"/>
    <x v="1"/>
    <s v="OFF-AR-10002445"/>
    <x v="1"/>
    <s v="Art"/>
    <s v="SANFORD Major Accent Highlighters"/>
    <n v="35.4"/>
    <n v="5"/>
    <n v="0"/>
    <n v="13.452000000000002"/>
    <n v="21.947999999999997"/>
  </r>
  <r>
    <n v="5216"/>
    <s v="CA-2013-145898"/>
    <n v="2013"/>
    <x v="182"/>
    <d v="2013-09-27T00:00:00"/>
    <n v="0"/>
    <s v="Same Day"/>
    <s v="CM-12445"/>
    <x v="320"/>
    <x v="0"/>
    <s v="United States"/>
    <x v="56"/>
    <x v="1"/>
    <n v="92374"/>
    <x v="1"/>
    <s v="OFF-PA-10001667"/>
    <x v="1"/>
    <s v="Paper"/>
    <s v="Great White Multi-Use Recycled Paper (20Lb. and 84 Bright)"/>
    <n v="29.900000000000002"/>
    <n v="5"/>
    <n v="0"/>
    <n v="13.454999999999998"/>
    <n v="16.445000000000004"/>
  </r>
  <r>
    <n v="5217"/>
    <s v="US-2014-159562"/>
    <n v="2014"/>
    <x v="428"/>
    <d v="2014-09-16T00:00:00"/>
    <n v="6"/>
    <s v="Standard Class"/>
    <s v="JB-16000"/>
    <x v="677"/>
    <x v="0"/>
    <s v="United States"/>
    <x v="43"/>
    <x v="12"/>
    <n v="48066"/>
    <x v="2"/>
    <s v="OFF-EN-10000461"/>
    <x v="1"/>
    <s v="Envelopes"/>
    <s v="#10- 4 1/8&quot; x 9 1/2&quot; Recycled Envelopes"/>
    <n v="17.48"/>
    <n v="2"/>
    <n v="0"/>
    <n v="8.2156000000000002"/>
    <n v="9.2644000000000002"/>
  </r>
  <r>
    <n v="5218"/>
    <s v="CA-2014-134635"/>
    <n v="2014"/>
    <x v="4"/>
    <d v="2014-04-18T00:00:00"/>
    <n v="2"/>
    <s v="Second Class"/>
    <s v="NS-18640"/>
    <x v="374"/>
    <x v="1"/>
    <s v="United States"/>
    <x v="1"/>
    <x v="1"/>
    <n v="90049"/>
    <x v="1"/>
    <s v="OFF-PA-10002254"/>
    <x v="1"/>
    <s v="Paper"/>
    <s v="Xerox 1883"/>
    <n v="79.14"/>
    <n v="3"/>
    <n v="0"/>
    <n v="36.404399999999995"/>
    <n v="42.735600000000005"/>
  </r>
  <r>
    <n v="5219"/>
    <s v="CA-2014-167080"/>
    <n v="2014"/>
    <x v="193"/>
    <d v="2014-06-15T00:00:00"/>
    <n v="4"/>
    <s v="Standard Class"/>
    <s v="LC-16930"/>
    <x v="18"/>
    <x v="1"/>
    <s v="United States"/>
    <x v="20"/>
    <x v="15"/>
    <n v="10011"/>
    <x v="3"/>
    <s v="OFF-AR-10001868"/>
    <x v="1"/>
    <s v="Art"/>
    <s v="Prang Dustless Chalk Sticks"/>
    <n v="8.4"/>
    <n v="5"/>
    <n v="0"/>
    <n v="4.2"/>
    <n v="4.2"/>
  </r>
  <r>
    <n v="5220"/>
    <s v="CA-2014-145653"/>
    <n v="2014"/>
    <x v="853"/>
    <d v="2014-09-02T00:00:00"/>
    <n v="0"/>
    <s v="Same Day"/>
    <s v="CA-12775"/>
    <x v="222"/>
    <x v="0"/>
    <s v="United States"/>
    <x v="66"/>
    <x v="12"/>
    <n v="48205"/>
    <x v="2"/>
    <s v="FUR-CH-10004875"/>
    <x v="0"/>
    <s v="Chairs"/>
    <s v="Harbour Creations 67200 Series Stacking Chairs"/>
    <n v="498.26000000000005"/>
    <n v="7"/>
    <n v="0"/>
    <n v="134.53020000000001"/>
    <n v="363.72980000000007"/>
  </r>
  <r>
    <n v="5221"/>
    <s v="CA-2011-140487"/>
    <n v="2011"/>
    <x v="1027"/>
    <d v="2011-06-20T00:00:00"/>
    <n v="6"/>
    <s v="Standard Class"/>
    <s v="SR-20425"/>
    <x v="676"/>
    <x v="2"/>
    <s v="United States"/>
    <x v="66"/>
    <x v="12"/>
    <n v="48234"/>
    <x v="2"/>
    <s v="FUR-BO-10000711"/>
    <x v="0"/>
    <s v="Bookcases"/>
    <s v="Hon Metal Bookcases, Gray"/>
    <n v="212.94"/>
    <n v="3"/>
    <n v="0"/>
    <n v="57.4938"/>
    <n v="155.4462"/>
  </r>
  <r>
    <n v="5222"/>
    <s v="CA-2014-117401"/>
    <n v="2014"/>
    <x v="796"/>
    <d v="2014-05-23T00:00:00"/>
    <n v="4"/>
    <s v="Second Class"/>
    <s v="PP-18955"/>
    <x v="452"/>
    <x v="2"/>
    <s v="United States"/>
    <x v="24"/>
    <x v="25"/>
    <n v="65807"/>
    <x v="2"/>
    <s v="OFF-AP-10000938"/>
    <x v="1"/>
    <s v="Appliances"/>
    <s v="Avanti 1.7 Cu. Ft. Refrigerator"/>
    <n v="706.86"/>
    <n v="7"/>
    <n v="0"/>
    <n v="197.92079999999999"/>
    <n v="508.93920000000003"/>
  </r>
  <r>
    <n v="5223"/>
    <s v="CA-2014-117401"/>
    <n v="2014"/>
    <x v="796"/>
    <d v="2014-05-23T00:00:00"/>
    <n v="4"/>
    <s v="Second Class"/>
    <s v="PP-18955"/>
    <x v="452"/>
    <x v="2"/>
    <s v="United States"/>
    <x v="24"/>
    <x v="25"/>
    <n v="65807"/>
    <x v="2"/>
    <s v="TEC-PH-10003555"/>
    <x v="2"/>
    <s v="Phones"/>
    <s v="Motorola HK250 Universal Bluetooth Headset"/>
    <n v="114.94999999999999"/>
    <n v="5"/>
    <n v="0"/>
    <n v="2.2990000000000066"/>
    <n v="112.65099999999998"/>
  </r>
  <r>
    <n v="5224"/>
    <s v="CA-2014-117401"/>
    <n v="2014"/>
    <x v="796"/>
    <d v="2014-05-23T00:00:00"/>
    <n v="4"/>
    <s v="Second Class"/>
    <s v="PP-18955"/>
    <x v="452"/>
    <x v="2"/>
    <s v="United States"/>
    <x v="24"/>
    <x v="25"/>
    <n v="65807"/>
    <x v="2"/>
    <s v="OFF-BI-10001267"/>
    <x v="1"/>
    <s v="Binders"/>
    <s v="Universal Recycled Hanging Pressboard Report Binders, Letter Size"/>
    <n v="43.19"/>
    <n v="7"/>
    <n v="0"/>
    <n v="20.731199999999998"/>
    <n v="22.4588"/>
  </r>
  <r>
    <n v="5225"/>
    <s v="US-2014-109582"/>
    <n v="2014"/>
    <x v="510"/>
    <d v="2014-09-18T00:00:00"/>
    <n v="5"/>
    <s v="Second Class"/>
    <s v="JM-15865"/>
    <x v="622"/>
    <x v="0"/>
    <s v="United States"/>
    <x v="1"/>
    <x v="1"/>
    <n v="90036"/>
    <x v="1"/>
    <s v="OFF-PA-10004071"/>
    <x v="1"/>
    <s v="Paper"/>
    <s v="Eaton Premium Continuous-Feed Paper, 25% Cotton, Letter Size, White, 1000 Shts/Box"/>
    <n v="166.44"/>
    <n v="3"/>
    <n v="0"/>
    <n v="79.891199999999998"/>
    <n v="86.5488"/>
  </r>
  <r>
    <n v="5226"/>
    <s v="CA-2013-119865"/>
    <n v="2013"/>
    <x v="1028"/>
    <d v="2013-06-27T00:00:00"/>
    <n v="5"/>
    <s v="Standard Class"/>
    <s v="AS-10090"/>
    <x v="548"/>
    <x v="0"/>
    <s v="United States"/>
    <x v="20"/>
    <x v="15"/>
    <n v="10011"/>
    <x v="3"/>
    <s v="OFF-BI-10001553"/>
    <x v="1"/>
    <s v="Binders"/>
    <s v="SpineVue Locking Slant-D Ring Binders by Cardinal"/>
    <n v="36.56"/>
    <n v="5"/>
    <n v="0.2"/>
    <n v="12.795999999999999"/>
    <n v="23.764000000000003"/>
  </r>
  <r>
    <n v="5227"/>
    <s v="CA-2013-119865"/>
    <n v="2013"/>
    <x v="1028"/>
    <d v="2013-06-27T00:00:00"/>
    <n v="5"/>
    <s v="Standard Class"/>
    <s v="AS-10090"/>
    <x v="548"/>
    <x v="0"/>
    <s v="United States"/>
    <x v="20"/>
    <x v="15"/>
    <n v="10011"/>
    <x v="3"/>
    <s v="OFF-BI-10003007"/>
    <x v="1"/>
    <s v="Binders"/>
    <s v="Premium Transparent Presentation Covers, No Pattern/Clear, 8 1/2&quot; x 11&quot;"/>
    <n v="186.14400000000001"/>
    <n v="6"/>
    <n v="0.2"/>
    <n v="60.496799999999993"/>
    <n v="125.64720000000001"/>
  </r>
  <r>
    <n v="5228"/>
    <s v="CA-2013-119865"/>
    <n v="2013"/>
    <x v="1028"/>
    <d v="2013-06-27T00:00:00"/>
    <n v="5"/>
    <s v="Standard Class"/>
    <s v="AS-10090"/>
    <x v="548"/>
    <x v="0"/>
    <s v="United States"/>
    <x v="20"/>
    <x v="15"/>
    <n v="10011"/>
    <x v="3"/>
    <s v="FUR-BO-10003272"/>
    <x v="0"/>
    <s v="Bookcases"/>
    <s v="O'Sullivan Living Dimensions 5-Shelf Bookcases"/>
    <n v="353.56799999999998"/>
    <n v="2"/>
    <n v="0.2"/>
    <n v="-44.196000000000026"/>
    <n v="397.76400000000001"/>
  </r>
  <r>
    <n v="5229"/>
    <s v="US-2011-147648"/>
    <n v="2011"/>
    <x v="35"/>
    <d v="2011-12-01T00:00:00"/>
    <n v="5"/>
    <s v="Standard Class"/>
    <s v="LS-16975"/>
    <x v="60"/>
    <x v="2"/>
    <s v="United States"/>
    <x v="8"/>
    <x v="1"/>
    <n v="94109"/>
    <x v="1"/>
    <s v="OFF-PA-10001033"/>
    <x v="1"/>
    <s v="Paper"/>
    <s v="Xerox 1893"/>
    <n v="81.98"/>
    <n v="2"/>
    <n v="0"/>
    <n v="40.170200000000001"/>
    <n v="41.809800000000003"/>
  </r>
  <r>
    <n v="5230"/>
    <s v="CA-2014-124436"/>
    <n v="2014"/>
    <x v="498"/>
    <d v="2014-03-23T00:00:00"/>
    <n v="3"/>
    <s v="Second Class"/>
    <s v="SA-20830"/>
    <x v="193"/>
    <x v="0"/>
    <s v="United States"/>
    <x v="201"/>
    <x v="1"/>
    <n v="93727"/>
    <x v="1"/>
    <s v="OFF-BI-10001553"/>
    <x v="1"/>
    <s v="Binders"/>
    <s v="SpineVue Locking Slant-D Ring Binders by Cardinal"/>
    <n v="14.624000000000002"/>
    <n v="2"/>
    <n v="0.2"/>
    <n v="5.1183999999999994"/>
    <n v="9.5056000000000029"/>
  </r>
  <r>
    <n v="5231"/>
    <s v="CA-2014-124436"/>
    <n v="2014"/>
    <x v="498"/>
    <d v="2014-03-23T00:00:00"/>
    <n v="3"/>
    <s v="Second Class"/>
    <s v="SA-20830"/>
    <x v="193"/>
    <x v="0"/>
    <s v="United States"/>
    <x v="201"/>
    <x v="1"/>
    <n v="93727"/>
    <x v="1"/>
    <s v="FUR-TA-10001095"/>
    <x v="0"/>
    <s v="Tables"/>
    <s v="Chromcraft Round Conference Tables"/>
    <n v="697.16"/>
    <n v="5"/>
    <n v="0.2"/>
    <n v="8.7144999999999868"/>
    <n v="688.44550000000004"/>
  </r>
  <r>
    <n v="5232"/>
    <s v="CA-2014-124436"/>
    <n v="2014"/>
    <x v="498"/>
    <d v="2014-03-23T00:00:00"/>
    <n v="3"/>
    <s v="Second Class"/>
    <s v="SA-20830"/>
    <x v="193"/>
    <x v="0"/>
    <s v="United States"/>
    <x v="201"/>
    <x v="1"/>
    <n v="93727"/>
    <x v="1"/>
    <s v="FUR-FU-10001185"/>
    <x v="0"/>
    <s v="Furnishings"/>
    <s v="Advantus Employee of the Month Certificate Frame, 11 x 13-1/2"/>
    <n v="30.93"/>
    <n v="1"/>
    <n v="0"/>
    <n v="12.6813"/>
    <n v="18.248699999999999"/>
  </r>
  <r>
    <n v="5233"/>
    <s v="CA-2014-124436"/>
    <n v="2014"/>
    <x v="498"/>
    <d v="2014-03-23T00:00:00"/>
    <n v="3"/>
    <s v="Second Class"/>
    <s v="SA-20830"/>
    <x v="193"/>
    <x v="0"/>
    <s v="United States"/>
    <x v="201"/>
    <x v="1"/>
    <n v="93727"/>
    <x v="1"/>
    <s v="OFF-BI-10000343"/>
    <x v="1"/>
    <s v="Binders"/>
    <s v="Pressboard Covers with Storage Hooks, 9 1/2&quot; x 11&quot;, Light Blue"/>
    <n v="27.496000000000002"/>
    <n v="7"/>
    <n v="0.2"/>
    <n v="9.2798999999999996"/>
    <n v="18.216100000000004"/>
  </r>
  <r>
    <n v="5234"/>
    <s v="CA-2011-115084"/>
    <n v="2011"/>
    <x v="638"/>
    <d v="2011-10-22T00:00:00"/>
    <n v="4"/>
    <s v="Standard Class"/>
    <s v="LS-17200"/>
    <x v="624"/>
    <x v="1"/>
    <s v="United States"/>
    <x v="379"/>
    <x v="36"/>
    <n v="71854"/>
    <x v="0"/>
    <s v="FUR-CH-10004626"/>
    <x v="0"/>
    <s v="Chairs"/>
    <s v="Office Star Flex Back Scooter Chair with Aluminum Finish Frame"/>
    <n v="605.34"/>
    <n v="6"/>
    <n v="0"/>
    <n v="145.2816"/>
    <n v="460.05840000000001"/>
  </r>
  <r>
    <n v="5235"/>
    <s v="CA-2014-131037"/>
    <n v="2014"/>
    <x v="1029"/>
    <d v="2014-08-24T00:00:00"/>
    <n v="1"/>
    <s v="First Class"/>
    <s v="TM-21490"/>
    <x v="746"/>
    <x v="0"/>
    <s v="United States"/>
    <x v="8"/>
    <x v="1"/>
    <n v="94110"/>
    <x v="1"/>
    <s v="FUR-TA-10001768"/>
    <x v="0"/>
    <s v="Tables"/>
    <s v="Hon Racetrack Conference Tables"/>
    <n v="210.00800000000001"/>
    <n v="1"/>
    <n v="0.2"/>
    <n v="2.625099999999982"/>
    <n v="207.38290000000003"/>
  </r>
  <r>
    <n v="5236"/>
    <s v="CA-2013-111143"/>
    <n v="2013"/>
    <x v="258"/>
    <d v="2013-11-23T00:00:00"/>
    <n v="3"/>
    <s v="First Class"/>
    <s v="TT-21265"/>
    <x v="640"/>
    <x v="1"/>
    <s v="United States"/>
    <x v="245"/>
    <x v="14"/>
    <n v="46203"/>
    <x v="2"/>
    <s v="OFF-AP-10001947"/>
    <x v="1"/>
    <s v="Appliances"/>
    <s v="Acco 6 Outlet Guardian Premium Plus Surge Suppressor"/>
    <n v="54.96"/>
    <n v="3"/>
    <n v="0"/>
    <n v="15.938399999999998"/>
    <n v="39.021600000000007"/>
  </r>
  <r>
    <n v="5237"/>
    <s v="CA-2011-166744"/>
    <n v="2011"/>
    <x v="59"/>
    <d v="2011-09-24T00:00:00"/>
    <n v="4"/>
    <s v="Standard Class"/>
    <s v="DN-13690"/>
    <x v="35"/>
    <x v="0"/>
    <s v="United States"/>
    <x v="29"/>
    <x v="39"/>
    <n v="21044"/>
    <x v="3"/>
    <s v="FUR-FU-10004952"/>
    <x v="0"/>
    <s v="Furnishings"/>
    <s v="C-Line Cubicle Keepers Polyproplyene Holder w/Velcro Back, 8-1/2x11, 25/Bx"/>
    <n v="164.22"/>
    <n v="3"/>
    <n v="0"/>
    <n v="50.908200000000001"/>
    <n v="113.31180000000001"/>
  </r>
  <r>
    <n v="5238"/>
    <s v="CA-2011-166744"/>
    <n v="2011"/>
    <x v="59"/>
    <d v="2011-09-24T00:00:00"/>
    <n v="4"/>
    <s v="Standard Class"/>
    <s v="DN-13690"/>
    <x v="35"/>
    <x v="0"/>
    <s v="United States"/>
    <x v="29"/>
    <x v="39"/>
    <n v="21044"/>
    <x v="3"/>
    <s v="FUR-BO-10001337"/>
    <x v="0"/>
    <s v="Bookcases"/>
    <s v="O'Sullivan Living Dimensions 2-Shelf Bookcases"/>
    <n v="362.94"/>
    <n v="3"/>
    <n v="0"/>
    <n v="36.293999999999997"/>
    <n v="326.64600000000002"/>
  </r>
  <r>
    <n v="5239"/>
    <s v="CA-2011-166744"/>
    <n v="2011"/>
    <x v="59"/>
    <d v="2011-09-24T00:00:00"/>
    <n v="4"/>
    <s v="Standard Class"/>
    <s v="DN-13690"/>
    <x v="35"/>
    <x v="0"/>
    <s v="United States"/>
    <x v="29"/>
    <x v="39"/>
    <n v="21044"/>
    <x v="3"/>
    <s v="TEC-AC-10003628"/>
    <x v="2"/>
    <s v="Accessories"/>
    <s v="Logitech 910-002974 M325 Wireless Mouse for Web Scrolling"/>
    <n v="59.98"/>
    <n v="2"/>
    <n v="0"/>
    <n v="26.391200000000005"/>
    <n v="33.588799999999992"/>
  </r>
  <r>
    <n v="5240"/>
    <s v="CA-2013-116561"/>
    <n v="2013"/>
    <x v="108"/>
    <d v="2013-09-18T00:00:00"/>
    <n v="6"/>
    <s v="Standard Class"/>
    <s v="EB-14110"/>
    <x v="686"/>
    <x v="0"/>
    <s v="United States"/>
    <x v="49"/>
    <x v="1"/>
    <n v="95123"/>
    <x v="1"/>
    <s v="OFF-ST-10004186"/>
    <x v="1"/>
    <s v="Storage"/>
    <s v="Stur-D-Stor Shelving, Vertical 5-Shelf: 72&quot;H x 36&quot;W x 18 1/2&quot;D"/>
    <n v="332.94"/>
    <n v="3"/>
    <n v="0"/>
    <n v="6.6587999999999994"/>
    <n v="326.28120000000001"/>
  </r>
  <r>
    <n v="5241"/>
    <s v="CA-2013-116561"/>
    <n v="2013"/>
    <x v="108"/>
    <d v="2013-09-18T00:00:00"/>
    <n v="6"/>
    <s v="Standard Class"/>
    <s v="EB-14110"/>
    <x v="686"/>
    <x v="0"/>
    <s v="United States"/>
    <x v="49"/>
    <x v="1"/>
    <n v="95123"/>
    <x v="1"/>
    <s v="OFF-BI-10001658"/>
    <x v="1"/>
    <s v="Binders"/>
    <s v="GBC Standard Therm-A-Bind Covers"/>
    <n v="39.872000000000007"/>
    <n v="2"/>
    <n v="0.2"/>
    <n v="12.958399999999999"/>
    <n v="26.91360000000001"/>
  </r>
  <r>
    <n v="5242"/>
    <s v="CA-2013-110730"/>
    <n v="2013"/>
    <x v="713"/>
    <d v="2013-09-27T00:00:00"/>
    <n v="3"/>
    <s v="Second Class"/>
    <s v="CM-11815"/>
    <x v="698"/>
    <x v="1"/>
    <s v="United States"/>
    <x v="4"/>
    <x v="4"/>
    <n v="98115"/>
    <x v="1"/>
    <s v="OFF-SU-10004737"/>
    <x v="1"/>
    <s v="Supplies"/>
    <s v="Acme Design Stainless Steel Bent Scissors"/>
    <n v="13.68"/>
    <n v="2"/>
    <n v="0"/>
    <n v="3.6936"/>
    <n v="9.9863999999999997"/>
  </r>
  <r>
    <n v="5243"/>
    <s v="CA-2014-146367"/>
    <n v="2014"/>
    <x v="1018"/>
    <d v="2014-08-09T00:00:00"/>
    <n v="4"/>
    <s v="Standard Class"/>
    <s v="HM-14860"/>
    <x v="447"/>
    <x v="1"/>
    <s v="United States"/>
    <x v="238"/>
    <x v="5"/>
    <n v="75007"/>
    <x v="2"/>
    <s v="OFF-BI-10002827"/>
    <x v="1"/>
    <s v="Binders"/>
    <s v="Avery Durable Poly Binders"/>
    <n v="3.3179999999999996"/>
    <n v="3"/>
    <n v="0.8"/>
    <n v="-5.6406000000000018"/>
    <n v="8.9586000000000006"/>
  </r>
  <r>
    <n v="5244"/>
    <s v="CA-2013-149454"/>
    <n v="2013"/>
    <x v="197"/>
    <d v="2013-07-27T00:00:00"/>
    <n v="1"/>
    <s v="First Class"/>
    <s v="KM-16375"/>
    <x v="454"/>
    <x v="2"/>
    <s v="United States"/>
    <x v="81"/>
    <x v="17"/>
    <n v="22204"/>
    <x v="0"/>
    <s v="OFF-BI-10003694"/>
    <x v="1"/>
    <s v="Binders"/>
    <s v="Avery 3 1/2&quot; Diskette Storage Pages, 10/Pack"/>
    <n v="10.44"/>
    <n v="1"/>
    <n v="0"/>
    <n v="4.8023999999999996"/>
    <n v="5.6375999999999999"/>
  </r>
  <r>
    <n v="5245"/>
    <s v="CA-2013-156265"/>
    <n v="2013"/>
    <x v="1030"/>
    <d v="2013-08-05T00:00:00"/>
    <n v="2"/>
    <s v="Second Class"/>
    <s v="BF-11020"/>
    <x v="292"/>
    <x v="1"/>
    <s v="United States"/>
    <x v="1"/>
    <x v="1"/>
    <n v="90032"/>
    <x v="1"/>
    <s v="FUR-TA-10001691"/>
    <x v="0"/>
    <s v="Tables"/>
    <s v="Barricks Non-Folding Utility Table with Steel Legs, Laminate Tops"/>
    <n v="136.46400000000003"/>
    <n v="2"/>
    <n v="0.2"/>
    <n v="15.352199999999989"/>
    <n v="121.11180000000004"/>
  </r>
  <r>
    <n v="5246"/>
    <s v="CA-2013-156265"/>
    <n v="2013"/>
    <x v="1030"/>
    <d v="2013-08-05T00:00:00"/>
    <n v="2"/>
    <s v="Second Class"/>
    <s v="BF-11020"/>
    <x v="292"/>
    <x v="1"/>
    <s v="United States"/>
    <x v="1"/>
    <x v="1"/>
    <n v="90032"/>
    <x v="1"/>
    <s v="TEC-PH-10001918"/>
    <x v="2"/>
    <s v="Phones"/>
    <s v="Nortel Business Series Terminal T7208 Digital phone"/>
    <n v="333.57600000000002"/>
    <n v="3"/>
    <n v="0.2"/>
    <n v="33.357600000000019"/>
    <n v="300.21839999999997"/>
  </r>
  <r>
    <n v="5247"/>
    <s v="CA-2013-156265"/>
    <n v="2013"/>
    <x v="1030"/>
    <d v="2013-08-05T00:00:00"/>
    <n v="2"/>
    <s v="Second Class"/>
    <s v="BF-11020"/>
    <x v="292"/>
    <x v="1"/>
    <s v="United States"/>
    <x v="1"/>
    <x v="1"/>
    <n v="90032"/>
    <x v="1"/>
    <s v="OFF-BI-10000285"/>
    <x v="1"/>
    <s v="Binders"/>
    <s v="XtraLife ClearVue Slant-D Ring Binders by Cardinal"/>
    <n v="12.544"/>
    <n v="2"/>
    <n v="0.2"/>
    <n v="4.7039999999999997"/>
    <n v="7.8400000000000007"/>
  </r>
  <r>
    <n v="5248"/>
    <s v="US-2012-168914"/>
    <n v="2012"/>
    <x v="1031"/>
    <d v="2012-05-27T00:00:00"/>
    <n v="6"/>
    <s v="Standard Class"/>
    <s v="JE-15745"/>
    <x v="32"/>
    <x v="0"/>
    <s v="United States"/>
    <x v="436"/>
    <x v="10"/>
    <n v="60423"/>
    <x v="2"/>
    <s v="OFF-AP-10000358"/>
    <x v="1"/>
    <s v="Appliances"/>
    <s v="Fellowes Basic Home/Office Series Surge Protectors"/>
    <n v="20.767999999999997"/>
    <n v="8"/>
    <n v="0.8"/>
    <n v="-52.958400000000012"/>
    <n v="73.726400000000012"/>
  </r>
  <r>
    <n v="5249"/>
    <s v="US-2014-110989"/>
    <n v="2014"/>
    <x v="132"/>
    <d v="2014-11-06T00:00:00"/>
    <n v="2"/>
    <s v="Second Class"/>
    <s v="EJ-14155"/>
    <x v="412"/>
    <x v="0"/>
    <s v="United States"/>
    <x v="4"/>
    <x v="4"/>
    <n v="98105"/>
    <x v="1"/>
    <s v="TEC-AC-10002345"/>
    <x v="2"/>
    <s v="Accessories"/>
    <s v="HP Standard 104 key PS/2 Keyboard"/>
    <n v="43.5"/>
    <n v="3"/>
    <n v="0"/>
    <n v="10.875"/>
    <n v="32.625"/>
  </r>
  <r>
    <n v="5250"/>
    <s v="CA-2012-106215"/>
    <n v="2012"/>
    <x v="392"/>
    <d v="2012-04-21T00:00:00"/>
    <n v="5"/>
    <s v="Standard Class"/>
    <s v="BN-11470"/>
    <x v="272"/>
    <x v="1"/>
    <s v="United States"/>
    <x v="10"/>
    <x v="9"/>
    <n v="19143"/>
    <x v="3"/>
    <s v="OFF-FA-10001229"/>
    <x v="1"/>
    <s v="Fasteners"/>
    <s v="Staples"/>
    <n v="12.576000000000001"/>
    <n v="4"/>
    <n v="0.2"/>
    <n v="4.0871999999999993"/>
    <n v="8.4888000000000012"/>
  </r>
  <r>
    <n v="5251"/>
    <s v="US-2013-169369"/>
    <n v="2013"/>
    <x v="939"/>
    <d v="2013-12-19T00:00:00"/>
    <n v="6"/>
    <s v="Standard Class"/>
    <s v="EC-14050"/>
    <x v="685"/>
    <x v="0"/>
    <s v="United States"/>
    <x v="38"/>
    <x v="32"/>
    <n v="31907"/>
    <x v="0"/>
    <s v="TEC-AC-10001314"/>
    <x v="2"/>
    <s v="Accessories"/>
    <s v="Case Logic 2.4GHz Wireless Keyboard"/>
    <n v="249.95000000000002"/>
    <n v="5"/>
    <n v="0"/>
    <n v="19.995999999999974"/>
    <n v="229.95400000000004"/>
  </r>
  <r>
    <n v="5252"/>
    <s v="US-2013-169369"/>
    <n v="2013"/>
    <x v="939"/>
    <d v="2013-12-19T00:00:00"/>
    <n v="6"/>
    <s v="Standard Class"/>
    <s v="EC-14050"/>
    <x v="685"/>
    <x v="0"/>
    <s v="United States"/>
    <x v="38"/>
    <x v="32"/>
    <n v="31907"/>
    <x v="0"/>
    <s v="OFF-PA-10004438"/>
    <x v="1"/>
    <s v="Paper"/>
    <s v="Xerox 1907"/>
    <n v="49.12"/>
    <n v="4"/>
    <n v="0"/>
    <n v="23.086399999999998"/>
    <n v="26.0336"/>
  </r>
  <r>
    <n v="5253"/>
    <s v="CA-2012-132318"/>
    <n v="2012"/>
    <x v="628"/>
    <d v="2012-11-02T00:00:00"/>
    <n v="3"/>
    <s v="First Class"/>
    <s v="TT-21220"/>
    <x v="627"/>
    <x v="0"/>
    <s v="United States"/>
    <x v="173"/>
    <x v="17"/>
    <n v="23464"/>
    <x v="0"/>
    <s v="OFF-AP-10000026"/>
    <x v="1"/>
    <s v="Appliances"/>
    <s v="Tripp Lite Isotel 6 Outlet Surge Protector with Fax/Modem Protection"/>
    <n v="182.91"/>
    <n v="3"/>
    <n v="0"/>
    <n v="53.043899999999979"/>
    <n v="129.86610000000002"/>
  </r>
  <r>
    <n v="5254"/>
    <s v="US-2011-131982"/>
    <n v="2011"/>
    <x v="1009"/>
    <d v="2011-03-11T00:00:00"/>
    <n v="4"/>
    <s v="Second Class"/>
    <s v="NP-18685"/>
    <x v="472"/>
    <x v="2"/>
    <s v="United States"/>
    <x v="96"/>
    <x v="4"/>
    <n v="98198"/>
    <x v="1"/>
    <s v="OFF-BI-10004224"/>
    <x v="1"/>
    <s v="Binders"/>
    <s v="Catalog Binders with Expanding Posts"/>
    <n v="107.64800000000001"/>
    <n v="2"/>
    <n v="0.2"/>
    <n v="33.639999999999986"/>
    <n v="74.008000000000024"/>
  </r>
  <r>
    <n v="5255"/>
    <s v="CA-2012-125185"/>
    <n v="2012"/>
    <x v="616"/>
    <d v="2012-03-07T00:00:00"/>
    <n v="2"/>
    <s v="Second Class"/>
    <s v="AH-10195"/>
    <x v="124"/>
    <x v="1"/>
    <s v="United States"/>
    <x v="437"/>
    <x v="9"/>
    <n v="18018"/>
    <x v="3"/>
    <s v="FUR-CH-10002647"/>
    <x v="0"/>
    <s v="Chairs"/>
    <s v="Situations Contoured Folding Chairs, 4/Set"/>
    <n v="99.372"/>
    <n v="2"/>
    <n v="0.3"/>
    <n v="-7.0979999999999919"/>
    <n v="106.47"/>
  </r>
  <r>
    <n v="5256"/>
    <s v="CA-2012-125185"/>
    <n v="2012"/>
    <x v="616"/>
    <d v="2012-03-07T00:00:00"/>
    <n v="2"/>
    <s v="Second Class"/>
    <s v="AH-10195"/>
    <x v="124"/>
    <x v="1"/>
    <s v="United States"/>
    <x v="437"/>
    <x v="9"/>
    <n v="18018"/>
    <x v="3"/>
    <s v="FUR-FU-10003247"/>
    <x v="0"/>
    <s v="Furnishings"/>
    <s v="36X48 HARDFLOOR CHAIRMAT"/>
    <n v="33.568000000000005"/>
    <n v="2"/>
    <n v="0.2"/>
    <n v="-5.4548000000000041"/>
    <n v="39.022800000000011"/>
  </r>
  <r>
    <n v="5257"/>
    <s v="CA-2013-130078"/>
    <n v="2013"/>
    <x v="590"/>
    <d v="2013-08-15T00:00:00"/>
    <n v="6"/>
    <s v="Standard Class"/>
    <s v="CC-12145"/>
    <x v="230"/>
    <x v="0"/>
    <s v="United States"/>
    <x v="268"/>
    <x v="26"/>
    <n v="73120"/>
    <x v="2"/>
    <s v="OFF-PA-10003270"/>
    <x v="1"/>
    <s v="Paper"/>
    <s v="Xerox 1954"/>
    <n v="10.56"/>
    <n v="2"/>
    <n v="0"/>
    <n v="4.7519999999999998"/>
    <n v="5.8080000000000007"/>
  </r>
  <r>
    <n v="5258"/>
    <s v="US-2014-114034"/>
    <n v="2014"/>
    <x v="1032"/>
    <d v="2014-01-09T00:00:00"/>
    <n v="5"/>
    <s v="Standard Class"/>
    <s v="DL-13315"/>
    <x v="111"/>
    <x v="0"/>
    <s v="United States"/>
    <x v="277"/>
    <x v="1"/>
    <n v="91730"/>
    <x v="1"/>
    <s v="OFF-PA-10004735"/>
    <x v="1"/>
    <s v="Paper"/>
    <s v="Xerox 1905"/>
    <n v="38.880000000000003"/>
    <n v="6"/>
    <n v="0"/>
    <n v="18.662400000000002"/>
    <n v="20.217600000000001"/>
  </r>
  <r>
    <n v="5259"/>
    <s v="US-2014-115595"/>
    <n v="2014"/>
    <x v="449"/>
    <d v="2014-10-12T00:00:00"/>
    <n v="2"/>
    <s v="First Class"/>
    <s v="XP-21865"/>
    <x v="190"/>
    <x v="0"/>
    <s v="United States"/>
    <x v="1"/>
    <x v="1"/>
    <n v="90032"/>
    <x v="1"/>
    <s v="OFF-PA-10001745"/>
    <x v="1"/>
    <s v="Paper"/>
    <s v="Wirebound Message Books, 2 7/8&quot; x 5&quot;, 3 Forms per Page"/>
    <n v="35.200000000000003"/>
    <n v="5"/>
    <n v="0"/>
    <n v="16.543999999999997"/>
    <n v="18.656000000000006"/>
  </r>
  <r>
    <n v="5260"/>
    <s v="CA-2014-158722"/>
    <n v="2014"/>
    <x v="179"/>
    <d v="2014-10-27T00:00:00"/>
    <n v="6"/>
    <s v="Standard Class"/>
    <s v="MA-17560"/>
    <x v="15"/>
    <x v="2"/>
    <s v="United States"/>
    <x v="10"/>
    <x v="9"/>
    <n v="19120"/>
    <x v="3"/>
    <s v="OFF-PA-10000176"/>
    <x v="1"/>
    <s v="Paper"/>
    <s v="Xerox 1887"/>
    <n v="45.527999999999999"/>
    <n v="3"/>
    <n v="0.2"/>
    <n v="15.934799999999997"/>
    <n v="29.593200000000003"/>
  </r>
  <r>
    <n v="5261"/>
    <s v="CA-2011-105165"/>
    <n v="2011"/>
    <x v="557"/>
    <d v="2011-09-10T00:00:00"/>
    <n v="3"/>
    <s v="First Class"/>
    <s v="SZ-20035"/>
    <x v="449"/>
    <x v="2"/>
    <s v="United States"/>
    <x v="12"/>
    <x v="5"/>
    <n v="77036"/>
    <x v="2"/>
    <s v="TEC-PH-10000675"/>
    <x v="2"/>
    <s v="Phones"/>
    <s v="Panasonic KX TS3282B Corded phone"/>
    <n v="196.77600000000001"/>
    <n v="3"/>
    <n v="0.2"/>
    <n v="14.758199999999995"/>
    <n v="182.01780000000002"/>
  </r>
  <r>
    <n v="5262"/>
    <s v="CA-2011-105165"/>
    <n v="2011"/>
    <x v="557"/>
    <d v="2011-09-10T00:00:00"/>
    <n v="3"/>
    <s v="First Class"/>
    <s v="SZ-20035"/>
    <x v="449"/>
    <x v="2"/>
    <s v="United States"/>
    <x v="12"/>
    <x v="5"/>
    <n v="77036"/>
    <x v="2"/>
    <s v="OFF-BI-10000050"/>
    <x v="1"/>
    <s v="Binders"/>
    <s v="Angle-D Binders with Locking Rings, Label Holders"/>
    <n v="2.9199999999999995"/>
    <n v="2"/>
    <n v="0.8"/>
    <n v="-4.8180000000000005"/>
    <n v="7.7379999999999995"/>
  </r>
  <r>
    <n v="5263"/>
    <s v="CA-2011-105165"/>
    <n v="2011"/>
    <x v="557"/>
    <d v="2011-09-10T00:00:00"/>
    <n v="3"/>
    <s v="First Class"/>
    <s v="SZ-20035"/>
    <x v="449"/>
    <x v="2"/>
    <s v="United States"/>
    <x v="12"/>
    <x v="5"/>
    <n v="77036"/>
    <x v="2"/>
    <s v="FUR-TA-10004154"/>
    <x v="0"/>
    <s v="Tables"/>
    <s v="Riverside Furniture Oval Coffee Table, Oval End Table, End Table with Drawer"/>
    <n v="200.79500000000002"/>
    <n v="1"/>
    <n v="0.3"/>
    <n v="-22.948000000000008"/>
    <n v="223.74300000000002"/>
  </r>
  <r>
    <n v="5264"/>
    <s v="CA-2011-105165"/>
    <n v="2011"/>
    <x v="557"/>
    <d v="2011-09-10T00:00:00"/>
    <n v="3"/>
    <s v="First Class"/>
    <s v="SZ-20035"/>
    <x v="449"/>
    <x v="2"/>
    <s v="United States"/>
    <x v="12"/>
    <x v="5"/>
    <n v="77036"/>
    <x v="2"/>
    <s v="TEC-AC-10002718"/>
    <x v="2"/>
    <s v="Accessories"/>
    <s v="Belkin Standard 104 key USB Keyboard"/>
    <n v="46.688000000000002"/>
    <n v="4"/>
    <n v="0.2"/>
    <n v="-2.9180000000000028"/>
    <n v="49.606000000000009"/>
  </r>
  <r>
    <n v="5265"/>
    <s v="CA-2011-105165"/>
    <n v="2011"/>
    <x v="557"/>
    <d v="2011-09-10T00:00:00"/>
    <n v="3"/>
    <s v="First Class"/>
    <s v="SZ-20035"/>
    <x v="449"/>
    <x v="2"/>
    <s v="United States"/>
    <x v="12"/>
    <x v="5"/>
    <n v="77036"/>
    <x v="2"/>
    <s v="OFF-AR-10003179"/>
    <x v="1"/>
    <s v="Art"/>
    <s v="Dixon Ticonderoga Core-Lock Colored Pencils"/>
    <n v="21.864000000000001"/>
    <n v="3"/>
    <n v="0.2"/>
    <n v="3.5528999999999984"/>
    <n v="18.311100000000003"/>
  </r>
  <r>
    <n v="5266"/>
    <s v="CA-2014-147452"/>
    <n v="2014"/>
    <x v="1033"/>
    <d v="2014-10-04T00:00:00"/>
    <n v="3"/>
    <s v="First Class"/>
    <s v="CS-11845"/>
    <x v="688"/>
    <x v="1"/>
    <s v="United States"/>
    <x v="4"/>
    <x v="4"/>
    <n v="98103"/>
    <x v="1"/>
    <s v="OFF-PA-10001838"/>
    <x v="1"/>
    <s v="Paper"/>
    <s v="Adams Telephone Message Book W/Dividers/Space For Phone Numbers, 5 1/4&quot;X8 1/2&quot;, 300/Messages"/>
    <n v="11.76"/>
    <n v="2"/>
    <n v="0"/>
    <n v="5.7623999999999995"/>
    <n v="5.9976000000000003"/>
  </r>
  <r>
    <n v="5267"/>
    <s v="CA-2014-147452"/>
    <n v="2014"/>
    <x v="1033"/>
    <d v="2014-10-04T00:00:00"/>
    <n v="3"/>
    <s v="First Class"/>
    <s v="CS-11845"/>
    <x v="688"/>
    <x v="1"/>
    <s v="United States"/>
    <x v="4"/>
    <x v="4"/>
    <n v="98103"/>
    <x v="1"/>
    <s v="OFF-PA-10004039"/>
    <x v="1"/>
    <s v="Paper"/>
    <s v="Xerox 1882"/>
    <n v="167.94"/>
    <n v="3"/>
    <n v="0"/>
    <n v="82.290599999999998"/>
    <n v="85.6494"/>
  </r>
  <r>
    <n v="5268"/>
    <s v="CA-2014-147452"/>
    <n v="2014"/>
    <x v="1033"/>
    <d v="2014-10-04T00:00:00"/>
    <n v="3"/>
    <s v="First Class"/>
    <s v="CS-11845"/>
    <x v="688"/>
    <x v="1"/>
    <s v="United States"/>
    <x v="4"/>
    <x v="4"/>
    <n v="98103"/>
    <x v="1"/>
    <s v="OFF-AP-10001626"/>
    <x v="1"/>
    <s v="Appliances"/>
    <s v="Commercial WindTunnel Clean Air Upright Vacuum, Replacement Belts, Filtration Bags"/>
    <n v="3.89"/>
    <n v="1"/>
    <n v="0"/>
    <n v="1.0114000000000001"/>
    <n v="2.8786"/>
  </r>
  <r>
    <n v="5269"/>
    <s v="US-2014-114657"/>
    <n v="2014"/>
    <x v="673"/>
    <d v="2014-11-22T00:00:00"/>
    <n v="5"/>
    <s v="Standard Class"/>
    <s v="MH-18115"/>
    <x v="414"/>
    <x v="2"/>
    <s v="United States"/>
    <x v="181"/>
    <x v="15"/>
    <n v="10701"/>
    <x v="3"/>
    <s v="TEC-MA-10003173"/>
    <x v="2"/>
    <s v="Machines"/>
    <s v="Hewlett-Packard 300S Scientific Calculator"/>
    <n v="52.44"/>
    <n v="4"/>
    <n v="0"/>
    <n v="24.122399999999995"/>
    <n v="28.317600000000002"/>
  </r>
  <r>
    <n v="5270"/>
    <s v="CA-2014-144484"/>
    <n v="2014"/>
    <x v="220"/>
    <d v="2014-09-12T00:00:00"/>
    <n v="0"/>
    <s v="Same Day"/>
    <s v="CB-12025"/>
    <x v="90"/>
    <x v="0"/>
    <s v="United States"/>
    <x v="8"/>
    <x v="1"/>
    <n v="94110"/>
    <x v="1"/>
    <s v="FUR-FU-10000260"/>
    <x v="0"/>
    <s v="Furnishings"/>
    <s v="6&quot; Cubicle Wall Clock, Black"/>
    <n v="32.36"/>
    <n v="4"/>
    <n v="0"/>
    <n v="11.6496"/>
    <n v="20.7104"/>
  </r>
  <r>
    <n v="5271"/>
    <s v="CA-2014-144484"/>
    <n v="2014"/>
    <x v="220"/>
    <d v="2014-09-12T00:00:00"/>
    <n v="0"/>
    <s v="Same Day"/>
    <s v="CB-12025"/>
    <x v="90"/>
    <x v="0"/>
    <s v="United States"/>
    <x v="8"/>
    <x v="1"/>
    <n v="94110"/>
    <x v="1"/>
    <s v="OFF-AP-10004487"/>
    <x v="1"/>
    <s v="Appliances"/>
    <s v="Kensington 4 Outlet MasterPiece Compact Power Control Center"/>
    <n v="406.59999999999997"/>
    <n v="5"/>
    <n v="0"/>
    <n v="113.84799999999998"/>
    <n v="292.75199999999995"/>
  </r>
  <r>
    <n v="5272"/>
    <s v="CA-2014-125913"/>
    <n v="2014"/>
    <x v="1034"/>
    <d v="2014-01-17T00:00:00"/>
    <n v="0"/>
    <s v="Same Day"/>
    <s v="JO-15145"/>
    <x v="705"/>
    <x v="1"/>
    <s v="United States"/>
    <x v="1"/>
    <x v="1"/>
    <n v="90008"/>
    <x v="1"/>
    <s v="FUR-FU-10001487"/>
    <x v="0"/>
    <s v="Furnishings"/>
    <s v="Eldon Expressions Wood and Plastic Desk Accessories, Cherry Wood"/>
    <n v="27.92"/>
    <n v="4"/>
    <n v="0"/>
    <n v="8.0967999999999982"/>
    <n v="19.823200000000003"/>
  </r>
  <r>
    <n v="5273"/>
    <s v="CA-2014-125913"/>
    <n v="2014"/>
    <x v="1034"/>
    <d v="2014-01-17T00:00:00"/>
    <n v="0"/>
    <s v="Same Day"/>
    <s v="JO-15145"/>
    <x v="705"/>
    <x v="1"/>
    <s v="United States"/>
    <x v="1"/>
    <x v="1"/>
    <n v="90008"/>
    <x v="1"/>
    <s v="FUR-TA-10001520"/>
    <x v="0"/>
    <s v="Tables"/>
    <s v="Lesro Sheffield Collection Coffee Table, End Table, Center Table, Corner Table"/>
    <n v="399.67200000000003"/>
    <n v="7"/>
    <n v="0.2"/>
    <n v="-14.987700000000061"/>
    <n v="414.6597000000001"/>
  </r>
  <r>
    <n v="5274"/>
    <s v="US-2013-158309"/>
    <n v="2013"/>
    <x v="491"/>
    <d v="2013-11-30T00:00:00"/>
    <n v="3"/>
    <s v="First Class"/>
    <s v="PA-19060"/>
    <x v="50"/>
    <x v="2"/>
    <s v="United States"/>
    <x v="100"/>
    <x v="2"/>
    <n v="33142"/>
    <x v="0"/>
    <s v="OFF-BI-10000145"/>
    <x v="1"/>
    <s v="Binders"/>
    <s v="Zipper Ring Binder Pockets"/>
    <n v="3.7440000000000007"/>
    <n v="4"/>
    <n v="0.7"/>
    <n v="-2.6207999999999991"/>
    <n v="6.3647999999999998"/>
  </r>
  <r>
    <n v="5275"/>
    <s v="CA-2012-162887"/>
    <n v="2012"/>
    <x v="209"/>
    <d v="2012-11-09T00:00:00"/>
    <n v="2"/>
    <s v="Second Class"/>
    <s v="SV-20785"/>
    <x v="647"/>
    <x v="0"/>
    <s v="United States"/>
    <x v="140"/>
    <x v="42"/>
    <s v="05408"/>
    <x v="3"/>
    <s v="FUR-CH-10000595"/>
    <x v="0"/>
    <s v="Chairs"/>
    <s v="Safco Contoured Stacking Chairs"/>
    <n v="715.2"/>
    <n v="3"/>
    <n v="0"/>
    <n v="178.79999999999998"/>
    <n v="536.40000000000009"/>
  </r>
  <r>
    <n v="5276"/>
    <s v="CA-2014-147333"/>
    <n v="2014"/>
    <x v="817"/>
    <d v="2014-12-21T00:00:00"/>
    <n v="6"/>
    <s v="Standard Class"/>
    <s v="KL-16555"/>
    <x v="126"/>
    <x v="1"/>
    <s v="United States"/>
    <x v="115"/>
    <x v="36"/>
    <n v="72701"/>
    <x v="0"/>
    <s v="TEC-AC-10004469"/>
    <x v="2"/>
    <s v="Accessories"/>
    <s v="Microsoft Sculpt Comfort Mouse"/>
    <n v="159.80000000000001"/>
    <n v="4"/>
    <n v="0"/>
    <n v="70.312000000000012"/>
    <n v="89.488"/>
  </r>
  <r>
    <n v="5277"/>
    <s v="CA-2014-147333"/>
    <n v="2014"/>
    <x v="817"/>
    <d v="2014-12-21T00:00:00"/>
    <n v="6"/>
    <s v="Standard Class"/>
    <s v="KL-16555"/>
    <x v="126"/>
    <x v="1"/>
    <s v="United States"/>
    <x v="115"/>
    <x v="36"/>
    <n v="72701"/>
    <x v="0"/>
    <s v="TEC-AC-10003038"/>
    <x v="2"/>
    <s v="Accessories"/>
    <s v="Kingston Digital DataTraveler 16GB USB 2.0"/>
    <n v="44.75"/>
    <n v="5"/>
    <n v="0"/>
    <n v="8.5024999999999942"/>
    <n v="36.247500000000002"/>
  </r>
  <r>
    <n v="5278"/>
    <s v="CA-2011-113859"/>
    <n v="2011"/>
    <x v="103"/>
    <d v="2011-09-17T00:00:00"/>
    <n v="4"/>
    <s v="Standard Class"/>
    <s v="BC-11125"/>
    <x v="604"/>
    <x v="2"/>
    <s v="United States"/>
    <x v="372"/>
    <x v="5"/>
    <n v="79762"/>
    <x v="2"/>
    <s v="FUR-CH-10004698"/>
    <x v="0"/>
    <s v="Chairs"/>
    <s v="Padded Folding Chairs, Black, 4/Carton"/>
    <n v="340.11599999999999"/>
    <n v="6"/>
    <n v="0.3"/>
    <n v="-9.717599999999976"/>
    <n v="349.83359999999993"/>
  </r>
  <r>
    <n v="5279"/>
    <s v="CA-2011-159681"/>
    <n v="2011"/>
    <x v="1035"/>
    <d v="2011-12-13T00:00:00"/>
    <n v="6"/>
    <s v="Standard Class"/>
    <s v="PO-18850"/>
    <x v="138"/>
    <x v="0"/>
    <s v="United States"/>
    <x v="173"/>
    <x v="17"/>
    <n v="23464"/>
    <x v="0"/>
    <s v="OFF-PA-10003641"/>
    <x v="1"/>
    <s v="Paper"/>
    <s v="Xerox 1909"/>
    <n v="105.52"/>
    <n v="4"/>
    <n v="0"/>
    <n v="48.539199999999994"/>
    <n v="56.980800000000002"/>
  </r>
  <r>
    <n v="5280"/>
    <s v="US-2014-104094"/>
    <n v="2014"/>
    <x v="210"/>
    <d v="2014-09-12T00:00:00"/>
    <n v="4"/>
    <s v="Standard Class"/>
    <s v="AG-10675"/>
    <x v="165"/>
    <x v="0"/>
    <s v="United States"/>
    <x v="158"/>
    <x v="6"/>
    <n v="53209"/>
    <x v="2"/>
    <s v="TEC-AC-10002134"/>
    <x v="2"/>
    <s v="Accessories"/>
    <s v="Rosewill 107 Normal Keys USB Wired Standard Keyboard"/>
    <n v="13.48"/>
    <n v="1"/>
    <n v="0"/>
    <n v="1.8872"/>
    <n v="11.5928"/>
  </r>
  <r>
    <n v="5281"/>
    <s v="CA-2014-152709"/>
    <n v="2014"/>
    <x v="566"/>
    <d v="2014-10-13T00:00:00"/>
    <n v="5"/>
    <s v="Standard Class"/>
    <s v="DB-13210"/>
    <x v="203"/>
    <x v="0"/>
    <s v="United States"/>
    <x v="66"/>
    <x v="12"/>
    <n v="48234"/>
    <x v="2"/>
    <s v="OFF-ST-10001837"/>
    <x v="1"/>
    <s v="Storage"/>
    <s v="SAFCO Mobile Desk Side File, Wire Frame"/>
    <n v="85.52"/>
    <n v="2"/>
    <n v="0"/>
    <n v="22.235199999999999"/>
    <n v="63.284799999999997"/>
  </r>
  <r>
    <n v="5282"/>
    <s v="CA-2012-105158"/>
    <n v="2012"/>
    <x v="577"/>
    <d v="2012-09-10T00:00:00"/>
    <n v="5"/>
    <s v="Standard Class"/>
    <s v="SP-20860"/>
    <x v="133"/>
    <x v="1"/>
    <s v="United States"/>
    <x v="30"/>
    <x v="11"/>
    <n v="55901"/>
    <x v="2"/>
    <s v="FUR-FU-10001706"/>
    <x v="0"/>
    <s v="Furnishings"/>
    <s v="Longer-Life Soft White Bulbs"/>
    <n v="6.16"/>
    <n v="2"/>
    <n v="0"/>
    <n v="2.9567999999999999"/>
    <n v="3.2032000000000003"/>
  </r>
  <r>
    <n v="5283"/>
    <s v="CA-2012-105158"/>
    <n v="2012"/>
    <x v="577"/>
    <d v="2012-09-10T00:00:00"/>
    <n v="5"/>
    <s v="Standard Class"/>
    <s v="SP-20860"/>
    <x v="133"/>
    <x v="1"/>
    <s v="United States"/>
    <x v="30"/>
    <x v="11"/>
    <n v="55901"/>
    <x v="2"/>
    <s v="OFF-PA-10001970"/>
    <x v="1"/>
    <s v="Paper"/>
    <s v="Xerox 1881"/>
    <n v="36.839999999999996"/>
    <n v="3"/>
    <n v="0"/>
    <n v="17.314799999999998"/>
    <n v="19.525199999999998"/>
  </r>
  <r>
    <n v="5284"/>
    <s v="CA-2011-133424"/>
    <n v="2011"/>
    <x v="809"/>
    <d v="2011-04-04T00:00:00"/>
    <n v="5"/>
    <s v="Standard Class"/>
    <s v="Dl-13600"/>
    <x v="114"/>
    <x v="1"/>
    <s v="United States"/>
    <x v="4"/>
    <x v="4"/>
    <n v="98105"/>
    <x v="1"/>
    <s v="OFF-ST-10002957"/>
    <x v="1"/>
    <s v="Storage"/>
    <s v="Sterilite Show Offs Storage Containers"/>
    <n v="15.84"/>
    <n v="3"/>
    <n v="0"/>
    <n v="0"/>
    <n v="15.84"/>
  </r>
  <r>
    <n v="5285"/>
    <s v="CA-2011-133424"/>
    <n v="2011"/>
    <x v="809"/>
    <d v="2011-04-04T00:00:00"/>
    <n v="5"/>
    <s v="Standard Class"/>
    <s v="Dl-13600"/>
    <x v="114"/>
    <x v="1"/>
    <s v="United States"/>
    <x v="4"/>
    <x v="4"/>
    <n v="98105"/>
    <x v="1"/>
    <s v="OFF-LA-10002312"/>
    <x v="1"/>
    <s v="Labels"/>
    <s v="Avery 490"/>
    <n v="44.400000000000006"/>
    <n v="3"/>
    <n v="0"/>
    <n v="22.200000000000003"/>
    <n v="22.200000000000003"/>
  </r>
  <r>
    <n v="5286"/>
    <s v="CA-2014-105991"/>
    <n v="2014"/>
    <x v="1024"/>
    <d v="2014-05-07T00:00:00"/>
    <n v="1"/>
    <s v="First Class"/>
    <s v="LH-17020"/>
    <x v="293"/>
    <x v="0"/>
    <s v="United States"/>
    <x v="103"/>
    <x v="22"/>
    <n v="80027"/>
    <x v="1"/>
    <s v="OFF-EN-10002600"/>
    <x v="1"/>
    <s v="Envelopes"/>
    <s v="Redi-Strip #10 Envelopes, 4 1/8 x 9 1/2"/>
    <n v="21.240000000000002"/>
    <n v="9"/>
    <n v="0.2"/>
    <n v="7.4339999999999993"/>
    <n v="13.806000000000003"/>
  </r>
  <r>
    <n v="5287"/>
    <s v="CA-2014-105991"/>
    <n v="2014"/>
    <x v="1024"/>
    <d v="2014-05-07T00:00:00"/>
    <n v="1"/>
    <s v="First Class"/>
    <s v="LH-17020"/>
    <x v="293"/>
    <x v="0"/>
    <s v="United States"/>
    <x v="103"/>
    <x v="22"/>
    <n v="80027"/>
    <x v="1"/>
    <s v="OFF-BI-10003274"/>
    <x v="1"/>
    <s v="Binders"/>
    <s v="Avery Durable Slant Ring Binders, No Labels"/>
    <n v="9.5520000000000014"/>
    <n v="8"/>
    <n v="0.7"/>
    <n v="-7.3231999999999999"/>
    <n v="16.8752"/>
  </r>
  <r>
    <n v="5288"/>
    <s v="CA-2014-105991"/>
    <n v="2014"/>
    <x v="1024"/>
    <d v="2014-05-07T00:00:00"/>
    <n v="1"/>
    <s v="First Class"/>
    <s v="LH-17020"/>
    <x v="293"/>
    <x v="0"/>
    <s v="United States"/>
    <x v="103"/>
    <x v="22"/>
    <n v="80027"/>
    <x v="1"/>
    <s v="FUR-BO-10004467"/>
    <x v="0"/>
    <s v="Bookcases"/>
    <s v="Bestar Classic Bookcase"/>
    <n v="89.991000000000014"/>
    <n v="3"/>
    <n v="0.7"/>
    <n v="-152.9847"/>
    <n v="242.97570000000002"/>
  </r>
  <r>
    <n v="5289"/>
    <s v="US-2014-136784"/>
    <n v="2014"/>
    <x v="504"/>
    <d v="2014-05-06T00:00:00"/>
    <n v="5"/>
    <s v="Standard Class"/>
    <s v="AD-10180"/>
    <x v="57"/>
    <x v="2"/>
    <s v="United States"/>
    <x v="8"/>
    <x v="1"/>
    <n v="94122"/>
    <x v="1"/>
    <s v="OFF-PA-10000675"/>
    <x v="1"/>
    <s v="Paper"/>
    <s v="Xerox 1919"/>
    <n v="163.96"/>
    <n v="4"/>
    <n v="0"/>
    <n v="80.340400000000002"/>
    <n v="83.619600000000005"/>
  </r>
  <r>
    <n v="5290"/>
    <s v="CA-2011-146283"/>
    <n v="2011"/>
    <x v="78"/>
    <d v="2011-09-15T00:00:00"/>
    <n v="7"/>
    <s v="Standard Class"/>
    <s v="KT-16465"/>
    <x v="446"/>
    <x v="0"/>
    <s v="United States"/>
    <x v="12"/>
    <x v="5"/>
    <n v="77036"/>
    <x v="2"/>
    <s v="OFF-PA-10002259"/>
    <x v="1"/>
    <s v="Paper"/>
    <s v="Geographics Note Cards, Blank, White, 8 1/2&quot; x 11&quot;"/>
    <n v="17.904"/>
    <n v="2"/>
    <n v="0.2"/>
    <n v="6.2664"/>
    <n v="11.637599999999999"/>
  </r>
  <r>
    <n v="5291"/>
    <s v="CA-2011-146283"/>
    <n v="2011"/>
    <x v="78"/>
    <d v="2011-09-15T00:00:00"/>
    <n v="7"/>
    <s v="Standard Class"/>
    <s v="KT-16465"/>
    <x v="446"/>
    <x v="0"/>
    <s v="United States"/>
    <x v="12"/>
    <x v="5"/>
    <n v="77036"/>
    <x v="2"/>
    <s v="FUR-CH-10004287"/>
    <x v="0"/>
    <s v="Chairs"/>
    <s v="SAFCO Arco Folding Chair"/>
    <n v="966.69999999999982"/>
    <n v="5"/>
    <n v="0.3"/>
    <n v="-13.810000000000116"/>
    <n v="980.51"/>
  </r>
  <r>
    <n v="5292"/>
    <s v="CA-2011-146283"/>
    <n v="2011"/>
    <x v="78"/>
    <d v="2011-09-15T00:00:00"/>
    <n v="7"/>
    <s v="Standard Class"/>
    <s v="KT-16465"/>
    <x v="446"/>
    <x v="0"/>
    <s v="United States"/>
    <x v="12"/>
    <x v="5"/>
    <n v="77036"/>
    <x v="2"/>
    <s v="OFF-PA-10000482"/>
    <x v="1"/>
    <s v="Paper"/>
    <s v="Snap-A-Way Black Print Carbonless Ruled Speed Letter, Triplicate"/>
    <n v="182.11199999999999"/>
    <n v="6"/>
    <n v="0.2"/>
    <n v="61.46279999999998"/>
    <n v="120.64920000000001"/>
  </r>
  <r>
    <n v="5293"/>
    <s v="CA-2014-151218"/>
    <n v="2014"/>
    <x v="308"/>
    <d v="2014-06-24T00:00:00"/>
    <n v="3"/>
    <s v="First Class"/>
    <s v="PJ-19015"/>
    <x v="307"/>
    <x v="0"/>
    <s v="United States"/>
    <x v="100"/>
    <x v="2"/>
    <n v="33180"/>
    <x v="0"/>
    <s v="OFF-ST-10004835"/>
    <x v="1"/>
    <s v="Storage"/>
    <s v="Plastic Stacking Crates &amp; Casters"/>
    <n v="4.4640000000000004"/>
    <n v="1"/>
    <n v="0.2"/>
    <n v="0.33479999999999999"/>
    <n v="4.1292000000000009"/>
  </r>
  <r>
    <n v="5294"/>
    <s v="CA-2012-111073"/>
    <n v="2012"/>
    <x v="207"/>
    <d v="2012-12-30T00:00:00"/>
    <n v="4"/>
    <s v="Standard Class"/>
    <s v="MC-18100"/>
    <x v="498"/>
    <x v="0"/>
    <s v="United States"/>
    <x v="64"/>
    <x v="24"/>
    <n v="44256"/>
    <x v="3"/>
    <s v="FUR-TA-10004086"/>
    <x v="0"/>
    <s v="Tables"/>
    <s v="KI Adjustable-Height Table"/>
    <n v="51.588000000000001"/>
    <n v="1"/>
    <n v="0.4"/>
    <n v="-15.476400000000005"/>
    <n v="67.064400000000006"/>
  </r>
  <r>
    <n v="5295"/>
    <s v="CA-2014-144883"/>
    <n v="2014"/>
    <x v="733"/>
    <d v="2014-08-20T00:00:00"/>
    <n v="4"/>
    <s v="Standard Class"/>
    <s v="BO-11350"/>
    <x v="635"/>
    <x v="1"/>
    <s v="United States"/>
    <x v="43"/>
    <x v="11"/>
    <n v="55113"/>
    <x v="2"/>
    <s v="OFF-LA-10000305"/>
    <x v="1"/>
    <s v="Labels"/>
    <s v="Avery 495"/>
    <n v="50.4"/>
    <n v="8"/>
    <n v="0"/>
    <n v="23.183999999999997"/>
    <n v="27.216000000000001"/>
  </r>
  <r>
    <n v="5296"/>
    <s v="CA-2014-142174"/>
    <n v="2014"/>
    <x v="168"/>
    <d v="2014-03-10T00:00:00"/>
    <n v="5"/>
    <s v="Standard Class"/>
    <s v="DP-13000"/>
    <x v="24"/>
    <x v="0"/>
    <s v="United States"/>
    <x v="12"/>
    <x v="5"/>
    <n v="77041"/>
    <x v="2"/>
    <s v="OFF-PA-10000806"/>
    <x v="1"/>
    <s v="Paper"/>
    <s v="Xerox 1934"/>
    <n v="89.567999999999998"/>
    <n v="2"/>
    <n v="0.2"/>
    <n v="32.468400000000003"/>
    <n v="57.099599999999995"/>
  </r>
  <r>
    <n v="5297"/>
    <s v="CA-2014-108791"/>
    <n v="2014"/>
    <x v="944"/>
    <d v="2014-08-01T00:00:00"/>
    <n v="4"/>
    <s v="Standard Class"/>
    <s v="TM-21490"/>
    <x v="746"/>
    <x v="0"/>
    <s v="United States"/>
    <x v="181"/>
    <x v="15"/>
    <n v="10701"/>
    <x v="3"/>
    <s v="FUR-FU-10004018"/>
    <x v="0"/>
    <s v="Furnishings"/>
    <s v="Tensor Computer Mounted Lamp"/>
    <n v="14.89"/>
    <n v="1"/>
    <n v="0"/>
    <n v="4.0203000000000007"/>
    <n v="10.8697"/>
  </r>
  <r>
    <n v="5298"/>
    <s v="CA-2014-108791"/>
    <n v="2014"/>
    <x v="944"/>
    <d v="2014-08-01T00:00:00"/>
    <n v="4"/>
    <s v="Standard Class"/>
    <s v="TM-21490"/>
    <x v="746"/>
    <x v="0"/>
    <s v="United States"/>
    <x v="181"/>
    <x v="15"/>
    <n v="10701"/>
    <x v="3"/>
    <s v="TEC-PH-10002660"/>
    <x v="2"/>
    <s v="Phones"/>
    <s v="Nortel Networks T7316 E Nt8 B27"/>
    <n v="543.91999999999996"/>
    <n v="8"/>
    <n v="0"/>
    <n v="135.98000000000002"/>
    <n v="407.93999999999994"/>
  </r>
  <r>
    <n v="5299"/>
    <s v="CA-2013-106656"/>
    <n v="2013"/>
    <x v="713"/>
    <d v="2013-09-27T00:00:00"/>
    <n v="3"/>
    <s v="First Class"/>
    <s v="DV-13045"/>
    <x v="1"/>
    <x v="1"/>
    <s v="United States"/>
    <x v="70"/>
    <x v="1"/>
    <n v="92037"/>
    <x v="1"/>
    <s v="OFF-EN-10001509"/>
    <x v="1"/>
    <s v="Envelopes"/>
    <s v="Poly String Tie Envelopes"/>
    <n v="4.08"/>
    <n v="2"/>
    <n v="0"/>
    <n v="1.9175999999999997"/>
    <n v="2.1624000000000003"/>
  </r>
  <r>
    <n v="5300"/>
    <s v="CA-2013-106656"/>
    <n v="2013"/>
    <x v="713"/>
    <d v="2013-09-27T00:00:00"/>
    <n v="3"/>
    <s v="First Class"/>
    <s v="DV-13045"/>
    <x v="1"/>
    <x v="1"/>
    <s v="United States"/>
    <x v="70"/>
    <x v="1"/>
    <n v="92037"/>
    <x v="1"/>
    <s v="OFF-LA-10003148"/>
    <x v="1"/>
    <s v="Labels"/>
    <s v="Avery 51"/>
    <n v="18.899999999999999"/>
    <n v="3"/>
    <n v="0"/>
    <n v="8.6939999999999991"/>
    <n v="10.206"/>
  </r>
  <r>
    <n v="5301"/>
    <s v="CA-2013-113831"/>
    <n v="2013"/>
    <x v="198"/>
    <d v="2013-06-04T00:00:00"/>
    <n v="4"/>
    <s v="Standard Class"/>
    <s v="AH-10690"/>
    <x v="706"/>
    <x v="1"/>
    <s v="United States"/>
    <x v="24"/>
    <x v="17"/>
    <n v="22153"/>
    <x v="0"/>
    <s v="FUR-TA-10002645"/>
    <x v="0"/>
    <s v="Tables"/>
    <s v="Hon Rectangular Conference Tables"/>
    <n v="2275.5"/>
    <n v="10"/>
    <n v="0"/>
    <n v="386.83499999999981"/>
    <n v="1888.6650000000002"/>
  </r>
  <r>
    <n v="5302"/>
    <s v="CA-2013-113831"/>
    <n v="2013"/>
    <x v="198"/>
    <d v="2013-06-04T00:00:00"/>
    <n v="4"/>
    <s v="Standard Class"/>
    <s v="AH-10690"/>
    <x v="706"/>
    <x v="1"/>
    <s v="United States"/>
    <x v="24"/>
    <x v="17"/>
    <n v="22153"/>
    <x v="0"/>
    <s v="TEC-AC-10003033"/>
    <x v="2"/>
    <s v="Accessories"/>
    <s v="Plantronics CS510 - Over-the-Head monaural Wireless Headset System"/>
    <n v="1979.6999999999998"/>
    <n v="6"/>
    <n v="0"/>
    <n v="653.30099999999982"/>
    <n v="1326.3989999999999"/>
  </r>
  <r>
    <n v="5303"/>
    <s v="CA-2013-113831"/>
    <n v="2013"/>
    <x v="198"/>
    <d v="2013-06-04T00:00:00"/>
    <n v="4"/>
    <s v="Standard Class"/>
    <s v="AH-10690"/>
    <x v="706"/>
    <x v="1"/>
    <s v="United States"/>
    <x v="24"/>
    <x v="17"/>
    <n v="22153"/>
    <x v="0"/>
    <s v="OFF-LA-10001297"/>
    <x v="1"/>
    <s v="Labels"/>
    <s v="Avery 473"/>
    <n v="62.099999999999994"/>
    <n v="6"/>
    <n v="0"/>
    <n v="29.808"/>
    <n v="32.291999999999994"/>
  </r>
  <r>
    <n v="5304"/>
    <s v="US-2011-139500"/>
    <n v="2011"/>
    <x v="912"/>
    <d v="2011-11-20T00:00:00"/>
    <n v="4"/>
    <s v="Standard Class"/>
    <s v="AB-10165"/>
    <x v="269"/>
    <x v="0"/>
    <s v="United States"/>
    <x v="27"/>
    <x v="10"/>
    <n v="62521"/>
    <x v="2"/>
    <s v="FUR-CH-10002017"/>
    <x v="0"/>
    <s v="Chairs"/>
    <s v="SAFCO Optional Arm Kit for Workspace Cribbage Stacking Chair"/>
    <n v="37.295999999999999"/>
    <n v="2"/>
    <n v="0.3"/>
    <n v="-1.0656000000000017"/>
    <n v="38.361600000000003"/>
  </r>
  <r>
    <n v="5305"/>
    <s v="US-2011-166310"/>
    <n v="2011"/>
    <x v="158"/>
    <d v="2011-09-23T00:00:00"/>
    <n v="2"/>
    <s v="First Class"/>
    <s v="JS-15940"/>
    <x v="185"/>
    <x v="2"/>
    <s v="United States"/>
    <x v="164"/>
    <x v="5"/>
    <n v="75043"/>
    <x v="2"/>
    <s v="FUR-FU-10001546"/>
    <x v="0"/>
    <s v="Furnishings"/>
    <s v="Dana Swing-Arm Lamps"/>
    <n v="8.5440000000000005"/>
    <n v="2"/>
    <n v="0.6"/>
    <n v="-7.4759999999999991"/>
    <n v="16.02"/>
  </r>
  <r>
    <n v="5306"/>
    <s v="US-2013-168410"/>
    <n v="2013"/>
    <x v="823"/>
    <d v="2013-02-26T00:00:00"/>
    <n v="5"/>
    <s v="Standard Class"/>
    <s v="BV-11245"/>
    <x v="296"/>
    <x v="1"/>
    <s v="United States"/>
    <x v="147"/>
    <x v="15"/>
    <n v="11572"/>
    <x v="3"/>
    <s v="FUR-FU-10000629"/>
    <x v="0"/>
    <s v="Furnishings"/>
    <s v="9-3/4 Diameter Round Wall Clock"/>
    <n v="68.949999999999989"/>
    <n v="5"/>
    <n v="0"/>
    <n v="28.959000000000003"/>
    <n v="39.990999999999985"/>
  </r>
  <r>
    <n v="5307"/>
    <s v="US-2013-168410"/>
    <n v="2013"/>
    <x v="823"/>
    <d v="2013-02-26T00:00:00"/>
    <n v="5"/>
    <s v="Standard Class"/>
    <s v="BV-11245"/>
    <x v="296"/>
    <x v="1"/>
    <s v="United States"/>
    <x v="147"/>
    <x v="15"/>
    <n v="11572"/>
    <x v="3"/>
    <s v="OFF-ST-10000036"/>
    <x v="1"/>
    <s v="Storage"/>
    <s v="Recycled Data-Pak for Archival Bound Computer Printouts, 12-1/2 x 12-1/2 x 16"/>
    <n v="296.37"/>
    <n v="3"/>
    <n v="0"/>
    <n v="80.019899999999993"/>
    <n v="216.3501"/>
  </r>
  <r>
    <n v="5308"/>
    <s v="US-2013-168410"/>
    <n v="2013"/>
    <x v="823"/>
    <d v="2013-02-26T00:00:00"/>
    <n v="5"/>
    <s v="Standard Class"/>
    <s v="BV-11245"/>
    <x v="296"/>
    <x v="1"/>
    <s v="United States"/>
    <x v="147"/>
    <x v="15"/>
    <n v="11572"/>
    <x v="3"/>
    <s v="TEC-PH-10002583"/>
    <x v="2"/>
    <s v="Phones"/>
    <s v="iOttie HLCRIO102 Car Mount"/>
    <n v="39.979999999999997"/>
    <n v="2"/>
    <n v="0"/>
    <n v="1.9989999999999952"/>
    <n v="37.981000000000002"/>
  </r>
  <r>
    <n v="5309"/>
    <s v="CA-2014-131254"/>
    <n v="2014"/>
    <x v="123"/>
    <d v="2014-11-22T00:00:00"/>
    <n v="2"/>
    <s v="First Class"/>
    <s v="NC-18415"/>
    <x v="720"/>
    <x v="0"/>
    <s v="United States"/>
    <x v="12"/>
    <x v="5"/>
    <n v="77095"/>
    <x v="2"/>
    <s v="FUR-CH-10003774"/>
    <x v="0"/>
    <s v="Chairs"/>
    <s v="Global Wood Trimmed Manager's Task Chair, Khaki"/>
    <n v="191.05799999999999"/>
    <n v="3"/>
    <n v="0.3"/>
    <n v="-46.399800000000013"/>
    <n v="237.45780000000002"/>
  </r>
  <r>
    <n v="5310"/>
    <s v="CA-2014-131254"/>
    <n v="2014"/>
    <x v="123"/>
    <d v="2014-11-22T00:00:00"/>
    <n v="2"/>
    <s v="First Class"/>
    <s v="NC-18415"/>
    <x v="720"/>
    <x v="0"/>
    <s v="United States"/>
    <x v="12"/>
    <x v="5"/>
    <n v="77095"/>
    <x v="2"/>
    <s v="OFF-AR-10003876"/>
    <x v="1"/>
    <s v="Art"/>
    <s v="Avery Hi-Liter GlideStik Fluorescent Highlighter, Yellow Ink"/>
    <n v="13.040000000000001"/>
    <n v="5"/>
    <n v="0.2"/>
    <n v="3.9120000000000004"/>
    <n v="9.1280000000000001"/>
  </r>
  <r>
    <n v="5311"/>
    <s v="CA-2014-131254"/>
    <n v="2014"/>
    <x v="123"/>
    <d v="2014-11-22T00:00:00"/>
    <n v="2"/>
    <s v="First Class"/>
    <s v="NC-18415"/>
    <x v="720"/>
    <x v="0"/>
    <s v="United States"/>
    <x v="12"/>
    <x v="5"/>
    <n v="77095"/>
    <x v="2"/>
    <s v="OFF-BI-10003527"/>
    <x v="1"/>
    <s v="Binders"/>
    <s v="Fellowes PB500 Electric Punch Plastic Comb Binding Machine with Manual Bind"/>
    <n v="1525.1879999999996"/>
    <n v="6"/>
    <n v="0.8"/>
    <n v="-2287.7820000000002"/>
    <n v="3812.97"/>
  </r>
  <r>
    <n v="5312"/>
    <s v="CA-2013-123414"/>
    <n v="2013"/>
    <x v="1036"/>
    <d v="2013-08-28T00:00:00"/>
    <n v="6"/>
    <s v="Standard Class"/>
    <s v="SU-20665"/>
    <x v="711"/>
    <x v="2"/>
    <s v="United States"/>
    <x v="202"/>
    <x v="3"/>
    <n v="27834"/>
    <x v="0"/>
    <s v="OFF-LA-10004559"/>
    <x v="1"/>
    <s v="Labels"/>
    <s v="Avery 49"/>
    <n v="9.2159999999999993"/>
    <n v="4"/>
    <n v="0.2"/>
    <n v="3.3408000000000002"/>
    <n v="5.8751999999999995"/>
  </r>
  <r>
    <n v="5313"/>
    <s v="CA-2013-123414"/>
    <n v="2013"/>
    <x v="1036"/>
    <d v="2013-08-28T00:00:00"/>
    <n v="6"/>
    <s v="Standard Class"/>
    <s v="SU-20665"/>
    <x v="711"/>
    <x v="2"/>
    <s v="United States"/>
    <x v="202"/>
    <x v="3"/>
    <n v="27834"/>
    <x v="0"/>
    <s v="OFF-SU-10002573"/>
    <x v="1"/>
    <s v="Supplies"/>
    <s v="Acme 10&quot; Easy Grip Assistive Scissors"/>
    <n v="28.048000000000002"/>
    <n v="2"/>
    <n v="0.2"/>
    <n v="3.5059999999999967"/>
    <n v="24.542000000000005"/>
  </r>
  <r>
    <n v="5314"/>
    <s v="CA-2014-137876"/>
    <n v="2014"/>
    <x v="504"/>
    <d v="2014-05-06T00:00:00"/>
    <n v="5"/>
    <s v="Standard Class"/>
    <s v="DJ-13510"/>
    <x v="137"/>
    <x v="1"/>
    <s v="United States"/>
    <x v="8"/>
    <x v="1"/>
    <n v="94110"/>
    <x v="1"/>
    <s v="FUR-FU-10000222"/>
    <x v="0"/>
    <s v="Furnishings"/>
    <s v="Seth Thomas 16&quot; Steel Case Clock"/>
    <n v="64.959999999999994"/>
    <n v="2"/>
    <n v="0"/>
    <n v="21.436799999999998"/>
    <n v="43.523199999999996"/>
  </r>
  <r>
    <n v="5315"/>
    <s v="CA-2014-137876"/>
    <n v="2014"/>
    <x v="504"/>
    <d v="2014-05-06T00:00:00"/>
    <n v="5"/>
    <s v="Standard Class"/>
    <s v="DJ-13510"/>
    <x v="137"/>
    <x v="1"/>
    <s v="United States"/>
    <x v="8"/>
    <x v="1"/>
    <n v="94110"/>
    <x v="1"/>
    <s v="OFF-EN-10001219"/>
    <x v="1"/>
    <s v="Envelopes"/>
    <s v="#10- 4 1/8&quot; x 9 1/2&quot; Security-Tint Envelopes"/>
    <n v="30.56"/>
    <n v="4"/>
    <n v="0"/>
    <n v="14.974399999999999"/>
    <n v="15.585599999999999"/>
  </r>
  <r>
    <n v="5316"/>
    <s v="CA-2013-154060"/>
    <n v="2013"/>
    <x v="440"/>
    <d v="2013-05-09T00:00:00"/>
    <n v="6"/>
    <s v="Standard Class"/>
    <s v="DL-12865"/>
    <x v="297"/>
    <x v="0"/>
    <s v="United States"/>
    <x v="247"/>
    <x v="3"/>
    <n v="27405"/>
    <x v="0"/>
    <s v="FUR-CH-10002304"/>
    <x v="0"/>
    <s v="Chairs"/>
    <s v="Global Stack Chair without Arms, Black"/>
    <n v="187.05600000000001"/>
    <n v="9"/>
    <n v="0.2"/>
    <n v="11.69100000000001"/>
    <n v="175.36500000000001"/>
  </r>
  <r>
    <n v="5317"/>
    <s v="US-2014-162558"/>
    <n v="2014"/>
    <x v="280"/>
    <d v="2014-10-06T00:00:00"/>
    <n v="3"/>
    <s v="First Class"/>
    <s v="Dp-13240"/>
    <x v="656"/>
    <x v="2"/>
    <s v="United States"/>
    <x v="289"/>
    <x v="18"/>
    <n v="37918"/>
    <x v="0"/>
    <s v="FUR-FU-10002364"/>
    <x v="0"/>
    <s v="Furnishings"/>
    <s v="Eldon Expressions Wood Desk Accessories, Oak"/>
    <n v="11.808"/>
    <n v="2"/>
    <n v="0.2"/>
    <n v="1.3283999999999985"/>
    <n v="10.479600000000001"/>
  </r>
  <r>
    <n v="5318"/>
    <s v="US-2014-162558"/>
    <n v="2014"/>
    <x v="280"/>
    <d v="2014-10-06T00:00:00"/>
    <n v="3"/>
    <s v="First Class"/>
    <s v="Dp-13240"/>
    <x v="656"/>
    <x v="2"/>
    <s v="United States"/>
    <x v="289"/>
    <x v="18"/>
    <n v="37918"/>
    <x v="0"/>
    <s v="FUR-FU-10004864"/>
    <x v="0"/>
    <s v="Furnishings"/>
    <s v="Eldon 500 Class Desk Accessories"/>
    <n v="9.6560000000000006"/>
    <n v="1"/>
    <n v="0.2"/>
    <n v="1.5691000000000002"/>
    <n v="8.0869"/>
  </r>
  <r>
    <n v="5319"/>
    <s v="US-2014-162558"/>
    <n v="2014"/>
    <x v="280"/>
    <d v="2014-10-06T00:00:00"/>
    <n v="3"/>
    <s v="First Class"/>
    <s v="Dp-13240"/>
    <x v="656"/>
    <x v="2"/>
    <s v="United States"/>
    <x v="289"/>
    <x v="18"/>
    <n v="37918"/>
    <x v="0"/>
    <s v="OFF-PA-10003172"/>
    <x v="1"/>
    <s v="Paper"/>
    <s v="Xerox 1996"/>
    <n v="20.736000000000004"/>
    <n v="4"/>
    <n v="0.2"/>
    <n v="7.2576000000000001"/>
    <n v="13.478400000000004"/>
  </r>
  <r>
    <n v="5320"/>
    <s v="US-2014-162558"/>
    <n v="2014"/>
    <x v="280"/>
    <d v="2014-10-06T00:00:00"/>
    <n v="3"/>
    <s v="First Class"/>
    <s v="Dp-13240"/>
    <x v="656"/>
    <x v="2"/>
    <s v="United States"/>
    <x v="289"/>
    <x v="18"/>
    <n v="37918"/>
    <x v="0"/>
    <s v="OFF-BI-10000977"/>
    <x v="1"/>
    <s v="Binders"/>
    <s v="Ibico Plastic Spiral Binding Combs"/>
    <n v="27.360000000000003"/>
    <n v="3"/>
    <n v="0.7"/>
    <n v="-21.887999999999991"/>
    <n v="49.24799999999999"/>
  </r>
  <r>
    <n v="5321"/>
    <s v="US-2014-162558"/>
    <n v="2014"/>
    <x v="280"/>
    <d v="2014-10-06T00:00:00"/>
    <n v="3"/>
    <s v="First Class"/>
    <s v="Dp-13240"/>
    <x v="656"/>
    <x v="2"/>
    <s v="United States"/>
    <x v="289"/>
    <x v="18"/>
    <n v="37918"/>
    <x v="0"/>
    <s v="FUR-TA-10000198"/>
    <x v="0"/>
    <s v="Tables"/>
    <s v="Chromcraft Bull-Nose Wood Oval Conference Tables &amp; Bases"/>
    <n v="2314.116"/>
    <n v="7"/>
    <n v="0.4"/>
    <n v="-1002.7836000000001"/>
    <n v="3316.8996000000002"/>
  </r>
  <r>
    <n v="5322"/>
    <s v="US-2014-162558"/>
    <n v="2014"/>
    <x v="280"/>
    <d v="2014-10-06T00:00:00"/>
    <n v="3"/>
    <s v="First Class"/>
    <s v="Dp-13240"/>
    <x v="656"/>
    <x v="2"/>
    <s v="United States"/>
    <x v="289"/>
    <x v="18"/>
    <n v="37918"/>
    <x v="0"/>
    <s v="OFF-BI-10003984"/>
    <x v="1"/>
    <s v="Binders"/>
    <s v="Lock-Up Easel 'Spel-Binder'"/>
    <n v="34.236000000000004"/>
    <n v="4"/>
    <n v="0.7"/>
    <n v="-26.247599999999998"/>
    <n v="60.483600000000003"/>
  </r>
  <r>
    <n v="5323"/>
    <s v="US-2014-162558"/>
    <n v="2014"/>
    <x v="280"/>
    <d v="2014-10-06T00:00:00"/>
    <n v="3"/>
    <s v="First Class"/>
    <s v="Dp-13240"/>
    <x v="656"/>
    <x v="2"/>
    <s v="United States"/>
    <x v="289"/>
    <x v="18"/>
    <n v="37918"/>
    <x v="0"/>
    <s v="FUR-FU-10003691"/>
    <x v="0"/>
    <s v="Furnishings"/>
    <s v="Eldon Image Series Desk Accessories, Ebony"/>
    <n v="19.760000000000002"/>
    <n v="2"/>
    <n v="0.2"/>
    <n v="5.9279999999999999"/>
    <n v="13.832000000000001"/>
  </r>
  <r>
    <n v="5324"/>
    <s v="CA-2014-134439"/>
    <n v="2014"/>
    <x v="65"/>
    <d v="2014-09-24T00:00:00"/>
    <n v="5"/>
    <s v="Second Class"/>
    <s v="TM-21010"/>
    <x v="612"/>
    <x v="0"/>
    <s v="United States"/>
    <x v="438"/>
    <x v="8"/>
    <n v="68801"/>
    <x v="2"/>
    <s v="OFF-PA-10004082"/>
    <x v="1"/>
    <s v="Paper"/>
    <s v="Adams Telephone Message Book w/Frequently-Called Numbers Space, 400 Messages per Book"/>
    <n v="15.96"/>
    <n v="2"/>
    <n v="0"/>
    <n v="7.98"/>
    <n v="7.98"/>
  </r>
  <r>
    <n v="5325"/>
    <s v="CA-2012-119508"/>
    <n v="2012"/>
    <x v="784"/>
    <d v="2012-12-09T00:00:00"/>
    <n v="5"/>
    <s v="Standard Class"/>
    <s v="TZ-21580"/>
    <x v="356"/>
    <x v="0"/>
    <s v="United States"/>
    <x v="80"/>
    <x v="1"/>
    <n v="90712"/>
    <x v="1"/>
    <s v="OFF-AR-10003723"/>
    <x v="1"/>
    <s v="Art"/>
    <s v="Avery Hi-Liter Fluorescent Desk Style Markers"/>
    <n v="16.899999999999999"/>
    <n v="5"/>
    <n v="0"/>
    <n v="6.2530000000000001"/>
    <n v="10.646999999999998"/>
  </r>
  <r>
    <n v="5326"/>
    <s v="CA-2012-119508"/>
    <n v="2012"/>
    <x v="784"/>
    <d v="2012-12-09T00:00:00"/>
    <n v="5"/>
    <s v="Standard Class"/>
    <s v="TZ-21580"/>
    <x v="356"/>
    <x v="0"/>
    <s v="United States"/>
    <x v="80"/>
    <x v="1"/>
    <n v="90712"/>
    <x v="1"/>
    <s v="FUR-FU-10004270"/>
    <x v="0"/>
    <s v="Furnishings"/>
    <s v="Eldon Image Series Desk Accessories, Burgundy"/>
    <n v="25.08"/>
    <n v="6"/>
    <n v="0"/>
    <n v="9.0288000000000004"/>
    <n v="16.051199999999998"/>
  </r>
  <r>
    <n v="5327"/>
    <s v="CA-2012-152681"/>
    <n v="2012"/>
    <x v="184"/>
    <d v="2012-01-22T00:00:00"/>
    <n v="5"/>
    <s v="Standard Class"/>
    <s v="SC-20260"/>
    <x v="609"/>
    <x v="1"/>
    <s v="United States"/>
    <x v="104"/>
    <x v="31"/>
    <n v="1841"/>
    <x v="3"/>
    <s v="OFF-AR-10003183"/>
    <x v="1"/>
    <s v="Art"/>
    <s v="Avery Fluorescent Highlighter Four-Color Set"/>
    <n v="6.68"/>
    <n v="2"/>
    <n v="0"/>
    <n v="2.0039999999999996"/>
    <n v="4.6760000000000002"/>
  </r>
  <r>
    <n v="5328"/>
    <s v="CA-2011-130813"/>
    <n v="2011"/>
    <x v="1037"/>
    <d v="2011-01-09T00:00:00"/>
    <n v="2"/>
    <s v="Second Class"/>
    <s v="LS-17230"/>
    <x v="721"/>
    <x v="0"/>
    <s v="United States"/>
    <x v="1"/>
    <x v="1"/>
    <n v="90049"/>
    <x v="1"/>
    <s v="OFF-PA-10002005"/>
    <x v="1"/>
    <s v="Paper"/>
    <s v="Xerox 225"/>
    <n v="19.440000000000001"/>
    <n v="3"/>
    <n v="0"/>
    <n v="9.3312000000000008"/>
    <n v="10.1088"/>
  </r>
  <r>
    <n v="5329"/>
    <s v="CA-2012-120320"/>
    <n v="2012"/>
    <x v="616"/>
    <d v="2012-03-09T00:00:00"/>
    <n v="4"/>
    <s v="Standard Class"/>
    <s v="MV-18190"/>
    <x v="160"/>
    <x v="0"/>
    <s v="United States"/>
    <x v="12"/>
    <x v="5"/>
    <n v="77036"/>
    <x v="2"/>
    <s v="TEC-PH-10000149"/>
    <x v="2"/>
    <s v="Phones"/>
    <s v="Cisco SPA525G2 IP Phone - Wireless"/>
    <n v="31.92"/>
    <n v="2"/>
    <n v="0.2"/>
    <n v="2.3939999999999984"/>
    <n v="29.526000000000003"/>
  </r>
  <r>
    <n v="5330"/>
    <s v="CA-2013-111941"/>
    <n v="2013"/>
    <x v="591"/>
    <d v="2013-12-29T00:00:00"/>
    <n v="3"/>
    <s v="Second Class"/>
    <s v="BD-11620"/>
    <x v="379"/>
    <x v="0"/>
    <s v="United States"/>
    <x v="20"/>
    <x v="15"/>
    <n v="10035"/>
    <x v="3"/>
    <s v="OFF-BI-10001524"/>
    <x v="1"/>
    <s v="Binders"/>
    <s v="GBC Premium Transparent Covers with Diagonal Lined Pattern"/>
    <n v="33.568000000000005"/>
    <n v="2"/>
    <n v="0.2"/>
    <n v="11.748799999999997"/>
    <n v="21.819200000000009"/>
  </r>
  <r>
    <n v="5331"/>
    <s v="CA-2013-123120"/>
    <n v="2013"/>
    <x v="913"/>
    <d v="2013-09-09T00:00:00"/>
    <n v="4"/>
    <s v="Standard Class"/>
    <s v="CV-12295"/>
    <x v="610"/>
    <x v="0"/>
    <s v="United States"/>
    <x v="20"/>
    <x v="15"/>
    <n v="10011"/>
    <x v="3"/>
    <s v="FUR-FU-10004748"/>
    <x v="0"/>
    <s v="Furnishings"/>
    <s v="Howard Miller 16&quot; Diameter Gallery Wall Clock"/>
    <n v="63.94"/>
    <n v="1"/>
    <n v="0"/>
    <n v="24.936599999999999"/>
    <n v="39.003399999999999"/>
  </r>
  <r>
    <n v="5332"/>
    <s v="CA-2013-123120"/>
    <n v="2013"/>
    <x v="913"/>
    <d v="2013-09-09T00:00:00"/>
    <n v="4"/>
    <s v="Standard Class"/>
    <s v="CV-12295"/>
    <x v="610"/>
    <x v="0"/>
    <s v="United States"/>
    <x v="20"/>
    <x v="15"/>
    <n v="10011"/>
    <x v="3"/>
    <s v="OFF-BI-10001460"/>
    <x v="1"/>
    <s v="Binders"/>
    <s v="Plastic Binding Combs"/>
    <n v="60.600000000000009"/>
    <n v="5"/>
    <n v="0.2"/>
    <n v="20.452499999999997"/>
    <n v="40.147500000000008"/>
  </r>
  <r>
    <n v="5333"/>
    <s v="CA-2013-123120"/>
    <n v="2013"/>
    <x v="913"/>
    <d v="2013-09-09T00:00:00"/>
    <n v="4"/>
    <s v="Standard Class"/>
    <s v="CV-12295"/>
    <x v="610"/>
    <x v="0"/>
    <s v="United States"/>
    <x v="20"/>
    <x v="15"/>
    <n v="10011"/>
    <x v="3"/>
    <s v="OFF-SU-10002503"/>
    <x v="1"/>
    <s v="Supplies"/>
    <s v="Acme Preferred Stainless Steel Scissors"/>
    <n v="22.72"/>
    <n v="4"/>
    <n v="0"/>
    <n v="6.5887999999999991"/>
    <n v="16.1312"/>
  </r>
  <r>
    <n v="5334"/>
    <s v="CA-2011-103331"/>
    <n v="2011"/>
    <x v="86"/>
    <d v="2011-09-01T00:00:00"/>
    <n v="6"/>
    <s v="Standard Class"/>
    <s v="KB-16315"/>
    <x v="41"/>
    <x v="0"/>
    <s v="United States"/>
    <x v="46"/>
    <x v="13"/>
    <n v="19711"/>
    <x v="3"/>
    <s v="FUR-FU-10001731"/>
    <x v="0"/>
    <s v="Furnishings"/>
    <s v="Acrylic Self-Standing Desk Frames"/>
    <n v="10.68"/>
    <n v="4"/>
    <n v="0"/>
    <n v="4.0583999999999998"/>
    <n v="6.6215999999999999"/>
  </r>
  <r>
    <n v="5335"/>
    <s v="CA-2011-103331"/>
    <n v="2011"/>
    <x v="86"/>
    <d v="2011-09-01T00:00:00"/>
    <n v="6"/>
    <s v="Standard Class"/>
    <s v="KB-16315"/>
    <x v="41"/>
    <x v="0"/>
    <s v="United States"/>
    <x v="46"/>
    <x v="13"/>
    <n v="19711"/>
    <x v="3"/>
    <s v="OFF-PA-10002160"/>
    <x v="1"/>
    <s v="Paper"/>
    <s v="Xerox 1978"/>
    <n v="17.34"/>
    <n v="3"/>
    <n v="0"/>
    <n v="8.4966000000000008"/>
    <n v="8.843399999999999"/>
  </r>
  <r>
    <n v="5336"/>
    <s v="CA-2011-103331"/>
    <n v="2011"/>
    <x v="86"/>
    <d v="2011-09-01T00:00:00"/>
    <n v="6"/>
    <s v="Standard Class"/>
    <s v="KB-16315"/>
    <x v="41"/>
    <x v="0"/>
    <s v="United States"/>
    <x v="46"/>
    <x v="13"/>
    <n v="19711"/>
    <x v="3"/>
    <s v="OFF-PA-10002659"/>
    <x v="1"/>
    <s v="Paper"/>
    <s v="Avoid Verbal Orders Carbonless Minifold Book"/>
    <n v="3.38"/>
    <n v="1"/>
    <n v="0"/>
    <n v="1.5547999999999997"/>
    <n v="1.8252000000000002"/>
  </r>
  <r>
    <n v="5337"/>
    <s v="CA-2012-169278"/>
    <n v="2012"/>
    <x v="1031"/>
    <d v="2012-05-25T00:00:00"/>
    <n v="4"/>
    <s v="Standard Class"/>
    <s v="ME-18010"/>
    <x v="545"/>
    <x v="1"/>
    <s v="United States"/>
    <x v="4"/>
    <x v="4"/>
    <n v="98105"/>
    <x v="1"/>
    <s v="OFF-BI-10001636"/>
    <x v="1"/>
    <s v="Binders"/>
    <s v="Ibico Plastic and Wire Spiral Binding Combs"/>
    <n v="26.975999999999999"/>
    <n v="4"/>
    <n v="0.2"/>
    <n v="8.767199999999999"/>
    <n v="18.2088"/>
  </r>
  <r>
    <n v="5338"/>
    <s v="CA-2014-111577"/>
    <n v="2014"/>
    <x v="524"/>
    <d v="2014-10-22T00:00:00"/>
    <n v="5"/>
    <s v="Standard Class"/>
    <s v="AJ-10780"/>
    <x v="321"/>
    <x v="1"/>
    <s v="United States"/>
    <x v="48"/>
    <x v="16"/>
    <n v="85254"/>
    <x v="1"/>
    <s v="OFF-PA-10000062"/>
    <x v="1"/>
    <s v="Paper"/>
    <s v="Green Bar Computer Printout Paper"/>
    <n v="307.77600000000001"/>
    <n v="7"/>
    <n v="0.2"/>
    <n v="111.5688"/>
    <n v="196.2072"/>
  </r>
  <r>
    <n v="5339"/>
    <s v="CA-2012-146486"/>
    <n v="2012"/>
    <x v="529"/>
    <d v="2012-11-14T00:00:00"/>
    <n v="5"/>
    <s v="Second Class"/>
    <s v="DV-13465"/>
    <x v="231"/>
    <x v="0"/>
    <s v="United States"/>
    <x v="147"/>
    <x v="15"/>
    <n v="11572"/>
    <x v="3"/>
    <s v="OFF-ST-10002554"/>
    <x v="1"/>
    <s v="Storage"/>
    <s v="Tennsco Industrial Shelving"/>
    <n v="244.54999999999998"/>
    <n v="5"/>
    <n v="0"/>
    <n v="4.8910000000000053"/>
    <n v="239.65899999999999"/>
  </r>
  <r>
    <n v="5340"/>
    <s v="CA-2012-146486"/>
    <n v="2012"/>
    <x v="529"/>
    <d v="2012-11-14T00:00:00"/>
    <n v="5"/>
    <s v="Second Class"/>
    <s v="DV-13465"/>
    <x v="231"/>
    <x v="0"/>
    <s v="United States"/>
    <x v="147"/>
    <x v="15"/>
    <n v="11572"/>
    <x v="3"/>
    <s v="OFF-EN-10001509"/>
    <x v="1"/>
    <s v="Envelopes"/>
    <s v="Poly String Tie Envelopes"/>
    <n v="12.24"/>
    <n v="6"/>
    <n v="0"/>
    <n v="5.7527999999999988"/>
    <n v="6.4872000000000014"/>
  </r>
  <r>
    <n v="5341"/>
    <s v="CA-2012-146486"/>
    <n v="2012"/>
    <x v="529"/>
    <d v="2012-11-14T00:00:00"/>
    <n v="5"/>
    <s v="Second Class"/>
    <s v="DV-13465"/>
    <x v="231"/>
    <x v="0"/>
    <s v="United States"/>
    <x v="147"/>
    <x v="15"/>
    <n v="11572"/>
    <x v="3"/>
    <s v="TEC-AC-10002018"/>
    <x v="2"/>
    <s v="Accessories"/>
    <s v="AmazonBasics 3-Button USB Wired Mouse"/>
    <n v="13.98"/>
    <n v="2"/>
    <n v="0"/>
    <n v="6.011400000000001"/>
    <n v="7.9685999999999995"/>
  </r>
  <r>
    <n v="5342"/>
    <s v="CA-2012-146486"/>
    <n v="2012"/>
    <x v="529"/>
    <d v="2012-11-14T00:00:00"/>
    <n v="5"/>
    <s v="Second Class"/>
    <s v="DV-13465"/>
    <x v="231"/>
    <x v="0"/>
    <s v="United States"/>
    <x v="147"/>
    <x v="15"/>
    <n v="11572"/>
    <x v="3"/>
    <s v="TEC-AC-10002637"/>
    <x v="2"/>
    <s v="Accessories"/>
    <s v="Logitech VX Revolution Cordless Laser Mouse for Notebooks (Black)"/>
    <n v="899.95"/>
    <n v="5"/>
    <n v="0"/>
    <n v="53.996999999999957"/>
    <n v="845.95300000000009"/>
  </r>
  <r>
    <n v="5343"/>
    <s v="US-2011-168501"/>
    <n v="2011"/>
    <x v="871"/>
    <d v="2011-11-27T00:00:00"/>
    <n v="6"/>
    <s v="Standard Class"/>
    <s v="JK-15325"/>
    <x v="759"/>
    <x v="1"/>
    <s v="United States"/>
    <x v="61"/>
    <x v="5"/>
    <n v="75220"/>
    <x v="2"/>
    <s v="OFF-EN-10001509"/>
    <x v="1"/>
    <s v="Envelopes"/>
    <s v="Poly String Tie Envelopes"/>
    <n v="1.6320000000000001"/>
    <n v="1"/>
    <n v="0.2"/>
    <n v="0.55079999999999985"/>
    <n v="1.0812000000000004"/>
  </r>
  <r>
    <n v="5344"/>
    <s v="US-2011-168501"/>
    <n v="2011"/>
    <x v="871"/>
    <d v="2011-11-27T00:00:00"/>
    <n v="6"/>
    <s v="Standard Class"/>
    <s v="JK-15325"/>
    <x v="759"/>
    <x v="1"/>
    <s v="United States"/>
    <x v="61"/>
    <x v="5"/>
    <n v="75220"/>
    <x v="2"/>
    <s v="TEC-PH-10004922"/>
    <x v="2"/>
    <s v="Phones"/>
    <s v="RCA Visys Integrated PBX 8-Line Router"/>
    <n v="267.95999999999998"/>
    <n v="5"/>
    <n v="0.2"/>
    <n v="16.747500000000016"/>
    <n v="251.21249999999998"/>
  </r>
  <r>
    <n v="5345"/>
    <s v="CA-2012-112053"/>
    <n v="2012"/>
    <x v="2"/>
    <d v="2012-10-13T00:00:00"/>
    <n v="2"/>
    <s v="Second Class"/>
    <s v="SH-20395"/>
    <x v="129"/>
    <x v="0"/>
    <s v="United States"/>
    <x v="30"/>
    <x v="15"/>
    <n v="14609"/>
    <x v="3"/>
    <s v="TEC-AC-10002550"/>
    <x v="2"/>
    <s v="Accessories"/>
    <s v="Memorex 25GB 6X Branded Blu-Ray Recordable Disc, 30/Pack"/>
    <n v="31.95"/>
    <n v="1"/>
    <n v="0"/>
    <n v="2.2364999999999995"/>
    <n v="29.7135"/>
  </r>
  <r>
    <n v="5346"/>
    <s v="CA-2014-108539"/>
    <n v="2014"/>
    <x v="708"/>
    <d v="2014-03-24T00:00:00"/>
    <n v="2"/>
    <s v="Second Class"/>
    <s v="SC-20725"/>
    <x v="56"/>
    <x v="0"/>
    <s v="United States"/>
    <x v="1"/>
    <x v="1"/>
    <n v="90045"/>
    <x v="1"/>
    <s v="OFF-ST-10003208"/>
    <x v="1"/>
    <s v="Storage"/>
    <s v="Adjustable Depth Letter/Legal Cart"/>
    <n v="725.84"/>
    <n v="4"/>
    <n v="0"/>
    <n v="210.4935999999999"/>
    <n v="515.34640000000013"/>
  </r>
  <r>
    <n v="5347"/>
    <s v="CA-2014-108539"/>
    <n v="2014"/>
    <x v="708"/>
    <d v="2014-03-24T00:00:00"/>
    <n v="2"/>
    <s v="Second Class"/>
    <s v="SC-20725"/>
    <x v="56"/>
    <x v="0"/>
    <s v="United States"/>
    <x v="1"/>
    <x v="1"/>
    <n v="90045"/>
    <x v="1"/>
    <s v="OFF-BI-10003981"/>
    <x v="1"/>
    <s v="Binders"/>
    <s v="Avery Durable Plastic 1&quot; Binders"/>
    <n v="10.896000000000001"/>
    <n v="3"/>
    <n v="0.2"/>
    <n v="3.9497999999999998"/>
    <n v="6.946200000000001"/>
  </r>
  <r>
    <n v="5348"/>
    <s v="CA-2014-108539"/>
    <n v="2014"/>
    <x v="708"/>
    <d v="2014-03-24T00:00:00"/>
    <n v="2"/>
    <s v="Second Class"/>
    <s v="SC-20725"/>
    <x v="56"/>
    <x v="0"/>
    <s v="United States"/>
    <x v="1"/>
    <x v="1"/>
    <n v="90045"/>
    <x v="1"/>
    <s v="OFF-BI-10001031"/>
    <x v="1"/>
    <s v="Binders"/>
    <s v="Pressboard Data Binders by Wilson Jones"/>
    <n v="8.5440000000000005"/>
    <n v="2"/>
    <n v="0.2"/>
    <n v="2.8835999999999995"/>
    <n v="5.660400000000001"/>
  </r>
  <r>
    <n v="5349"/>
    <s v="CA-2012-149811"/>
    <n v="2012"/>
    <x v="1038"/>
    <d v="2012-01-10T00:00:00"/>
    <n v="6"/>
    <s v="Standard Class"/>
    <s v="CS-12250"/>
    <x v="294"/>
    <x v="1"/>
    <s v="United States"/>
    <x v="439"/>
    <x v="11"/>
    <n v="55125"/>
    <x v="2"/>
    <s v="OFF-BI-10003676"/>
    <x v="1"/>
    <s v="Binders"/>
    <s v="GBC Standard Recycled Report Covers, Clear Plastic Sheets"/>
    <n v="32.339999999999996"/>
    <n v="3"/>
    <n v="0"/>
    <n v="15.523199999999999"/>
    <n v="16.816799999999997"/>
  </r>
  <r>
    <n v="5350"/>
    <s v="CA-2012-149811"/>
    <n v="2012"/>
    <x v="1038"/>
    <d v="2012-01-10T00:00:00"/>
    <n v="6"/>
    <s v="Standard Class"/>
    <s v="CS-12250"/>
    <x v="294"/>
    <x v="1"/>
    <s v="United States"/>
    <x v="439"/>
    <x v="11"/>
    <n v="55125"/>
    <x v="2"/>
    <s v="OFF-PA-10004082"/>
    <x v="1"/>
    <s v="Paper"/>
    <s v="Adams Telephone Message Book w/Frequently-Called Numbers Space, 400 Messages per Book"/>
    <n v="39.900000000000006"/>
    <n v="5"/>
    <n v="0"/>
    <n v="19.950000000000003"/>
    <n v="19.950000000000003"/>
  </r>
  <r>
    <n v="5351"/>
    <s v="US-2014-103814"/>
    <n v="2014"/>
    <x v="34"/>
    <d v="2014-12-17T00:00:00"/>
    <n v="7"/>
    <s v="Standard Class"/>
    <s v="LH-16900"/>
    <x v="23"/>
    <x v="0"/>
    <s v="United States"/>
    <x v="111"/>
    <x v="10"/>
    <n v="60068"/>
    <x v="2"/>
    <s v="OFF-PA-10001019"/>
    <x v="1"/>
    <s v="Paper"/>
    <s v="Xerox 1884"/>
    <n v="143.85600000000002"/>
    <n v="9"/>
    <n v="0.2"/>
    <n v="48.551399999999994"/>
    <n v="95.304600000000022"/>
  </r>
  <r>
    <n v="5352"/>
    <s v="CA-2013-123932"/>
    <n v="2013"/>
    <x v="47"/>
    <d v="2013-09-13T00:00:00"/>
    <n v="6"/>
    <s v="Standard Class"/>
    <s v="YC-21895"/>
    <x v="289"/>
    <x v="1"/>
    <s v="United States"/>
    <x v="61"/>
    <x v="5"/>
    <n v="75217"/>
    <x v="2"/>
    <s v="OFF-PA-10004665"/>
    <x v="1"/>
    <s v="Paper"/>
    <s v="Advantus Motivational Note Cards"/>
    <n v="41.92"/>
    <n v="4"/>
    <n v="0.2"/>
    <n v="15.195999999999998"/>
    <n v="26.724000000000004"/>
  </r>
  <r>
    <n v="5353"/>
    <s v="CA-2013-123932"/>
    <n v="2013"/>
    <x v="47"/>
    <d v="2013-09-13T00:00:00"/>
    <n v="6"/>
    <s v="Standard Class"/>
    <s v="YC-21895"/>
    <x v="289"/>
    <x v="1"/>
    <s v="United States"/>
    <x v="61"/>
    <x v="5"/>
    <n v="75217"/>
    <x v="2"/>
    <s v="TEC-PH-10002447"/>
    <x v="2"/>
    <s v="Phones"/>
    <s v="AT&amp;T CL83451 4-Handset Telephone"/>
    <n v="329.58400000000006"/>
    <n v="2"/>
    <n v="0.2"/>
    <n v="37.078199999999981"/>
    <n v="292.50580000000008"/>
  </r>
  <r>
    <n v="5354"/>
    <s v="US-2013-101616"/>
    <n v="2013"/>
    <x v="323"/>
    <d v="2013-09-07T00:00:00"/>
    <n v="3"/>
    <s v="First Class"/>
    <s v="CY-12745"/>
    <x v="388"/>
    <x v="1"/>
    <s v="United States"/>
    <x v="53"/>
    <x v="28"/>
    <n v="71203"/>
    <x v="0"/>
    <s v="OFF-BI-10000014"/>
    <x v="1"/>
    <s v="Binders"/>
    <s v="Heavy-Duty E-Z-D Binders"/>
    <n v="87.28"/>
    <n v="8"/>
    <n v="0"/>
    <n v="41.021599999999999"/>
    <n v="46.258400000000002"/>
  </r>
  <r>
    <n v="5355"/>
    <s v="CA-2011-113768"/>
    <n v="2011"/>
    <x v="8"/>
    <d v="2011-05-19T00:00:00"/>
    <n v="6"/>
    <s v="Standard Class"/>
    <s v="AH-10030"/>
    <x v="692"/>
    <x v="1"/>
    <s v="United States"/>
    <x v="1"/>
    <x v="1"/>
    <n v="90004"/>
    <x v="1"/>
    <s v="FUR-CH-10002439"/>
    <x v="0"/>
    <s v="Chairs"/>
    <s v="Iceberg Nesting Folding Chair, 19w x 6d x 43h"/>
    <n v="279.45600000000002"/>
    <n v="6"/>
    <n v="0.2"/>
    <n v="20.959199999999996"/>
    <n v="258.49680000000001"/>
  </r>
  <r>
    <n v="5356"/>
    <s v="CA-2011-113768"/>
    <n v="2011"/>
    <x v="8"/>
    <d v="2011-05-19T00:00:00"/>
    <n v="6"/>
    <s v="Standard Class"/>
    <s v="AH-10030"/>
    <x v="692"/>
    <x v="1"/>
    <s v="United States"/>
    <x v="1"/>
    <x v="1"/>
    <n v="90004"/>
    <x v="1"/>
    <s v="OFF-PA-10003063"/>
    <x v="1"/>
    <s v="Paper"/>
    <s v="EcoTones Memo Sheets"/>
    <n v="8"/>
    <n v="2"/>
    <n v="0"/>
    <n v="3.84"/>
    <n v="4.16"/>
  </r>
  <r>
    <n v="5357"/>
    <s v="CA-2013-138037"/>
    <n v="2013"/>
    <x v="321"/>
    <d v="2013-10-04T00:00:00"/>
    <n v="4"/>
    <s v="Standard Class"/>
    <s v="AR-10540"/>
    <x v="481"/>
    <x v="0"/>
    <s v="United States"/>
    <x v="8"/>
    <x v="1"/>
    <n v="94109"/>
    <x v="1"/>
    <s v="OFF-BI-10002982"/>
    <x v="1"/>
    <s v="Binders"/>
    <s v="Avery Self-Adhesive Photo Pockets for Polaroid Photos"/>
    <n v="27.240000000000002"/>
    <n v="5"/>
    <n v="0.2"/>
    <n v="9.5339999999999971"/>
    <n v="17.706000000000003"/>
  </r>
  <r>
    <n v="5358"/>
    <s v="CA-2011-150490"/>
    <n v="2011"/>
    <x v="79"/>
    <d v="2011-08-11T00:00:00"/>
    <n v="6"/>
    <s v="Standard Class"/>
    <s v="SS-20590"/>
    <x v="196"/>
    <x v="0"/>
    <s v="United States"/>
    <x v="8"/>
    <x v="1"/>
    <n v="94122"/>
    <x v="1"/>
    <s v="TEC-AC-10004510"/>
    <x v="2"/>
    <s v="Accessories"/>
    <s v="Logitech Desktop MK120 Mouse and keyboard Combo"/>
    <n v="16.36"/>
    <n v="1"/>
    <n v="0"/>
    <n v="1.6359999999999992"/>
    <n v="14.724"/>
  </r>
  <r>
    <n v="5359"/>
    <s v="CA-2011-150490"/>
    <n v="2011"/>
    <x v="79"/>
    <d v="2011-08-11T00:00:00"/>
    <n v="6"/>
    <s v="Standard Class"/>
    <s v="SS-20590"/>
    <x v="196"/>
    <x v="0"/>
    <s v="United States"/>
    <x v="8"/>
    <x v="1"/>
    <n v="94122"/>
    <x v="1"/>
    <s v="OFF-ST-10000321"/>
    <x v="1"/>
    <s v="Storage"/>
    <s v="Akro Stacking Bins"/>
    <n v="15.78"/>
    <n v="2"/>
    <n v="0"/>
    <n v="0.63119999999999798"/>
    <n v="15.148800000000001"/>
  </r>
  <r>
    <n v="5360"/>
    <s v="CA-2011-150490"/>
    <n v="2011"/>
    <x v="79"/>
    <d v="2011-08-11T00:00:00"/>
    <n v="6"/>
    <s v="Standard Class"/>
    <s v="SS-20590"/>
    <x v="196"/>
    <x v="0"/>
    <s v="United States"/>
    <x v="8"/>
    <x v="1"/>
    <n v="94122"/>
    <x v="1"/>
    <s v="OFF-AR-10004602"/>
    <x v="1"/>
    <s v="Art"/>
    <s v="Boston KS Multi-Size Manual Pencil Sharpener"/>
    <n v="45.98"/>
    <n v="2"/>
    <n v="0"/>
    <n v="12.874400000000001"/>
    <n v="33.105599999999995"/>
  </r>
  <r>
    <n v="5361"/>
    <s v="US-2014-126060"/>
    <n v="2014"/>
    <x v="349"/>
    <d v="2014-04-19T00:00:00"/>
    <n v="4"/>
    <s v="Standard Class"/>
    <s v="DW-13585"/>
    <x v="61"/>
    <x v="1"/>
    <s v="United States"/>
    <x v="115"/>
    <x v="3"/>
    <n v="28314"/>
    <x v="0"/>
    <s v="FUR-BO-10003433"/>
    <x v="0"/>
    <s v="Bookcases"/>
    <s v="Sauder Cornerstone Collection Library"/>
    <n v="198.27200000000002"/>
    <n v="8"/>
    <n v="0.2"/>
    <n v="-32.219200000000022"/>
    <n v="230.49120000000005"/>
  </r>
  <r>
    <n v="5362"/>
    <s v="CA-2014-100951"/>
    <n v="2014"/>
    <x v="255"/>
    <d v="2014-06-11T00:00:00"/>
    <n v="1"/>
    <s v="First Class"/>
    <s v="NC-18625"/>
    <x v="544"/>
    <x v="1"/>
    <s v="United States"/>
    <x v="61"/>
    <x v="5"/>
    <n v="75217"/>
    <x v="2"/>
    <s v="OFF-ST-10001496"/>
    <x v="1"/>
    <s v="Storage"/>
    <s v="Standard Rollaway File with Lock"/>
    <n v="720.7600000000001"/>
    <n v="5"/>
    <n v="0.2"/>
    <n v="54.056999999999988"/>
    <n v="666.70300000000009"/>
  </r>
  <r>
    <n v="5363"/>
    <s v="CA-2013-122014"/>
    <n v="2013"/>
    <x v="723"/>
    <d v="2014-01-03T00:00:00"/>
    <n v="4"/>
    <s v="Standard Class"/>
    <s v="CD-11920"/>
    <x v="303"/>
    <x v="0"/>
    <s v="United States"/>
    <x v="391"/>
    <x v="41"/>
    <n v="67212"/>
    <x v="2"/>
    <s v="FUR-FU-10000672"/>
    <x v="0"/>
    <s v="Furnishings"/>
    <s v="Executive Impressions 10&quot; Spectator Wall Clock"/>
    <n v="70.56"/>
    <n v="6"/>
    <n v="0"/>
    <n v="23.990399999999994"/>
    <n v="46.569600000000008"/>
  </r>
  <r>
    <n v="5364"/>
    <s v="CA-2013-122014"/>
    <n v="2013"/>
    <x v="723"/>
    <d v="2014-01-03T00:00:00"/>
    <n v="4"/>
    <s v="Standard Class"/>
    <s v="CD-11920"/>
    <x v="303"/>
    <x v="0"/>
    <s v="United States"/>
    <x v="391"/>
    <x v="41"/>
    <n v="67212"/>
    <x v="2"/>
    <s v="OFF-AP-10001293"/>
    <x v="1"/>
    <s v="Appliances"/>
    <s v="Belkin 8 Outlet Surge Protector"/>
    <n v="81.96"/>
    <n v="2"/>
    <n v="0"/>
    <n v="22.948799999999999"/>
    <n v="59.011199999999995"/>
  </r>
  <r>
    <n v="5365"/>
    <s v="CA-2011-123477"/>
    <n v="2011"/>
    <x v="1039"/>
    <d v="2011-01-22T00:00:00"/>
    <n v="3"/>
    <s v="Second Class"/>
    <s v="DW-13195"/>
    <x v="694"/>
    <x v="1"/>
    <s v="United States"/>
    <x v="24"/>
    <x v="21"/>
    <n v="97477"/>
    <x v="1"/>
    <s v="OFF-AP-10000692"/>
    <x v="1"/>
    <s v="Appliances"/>
    <s v="Fellowes Mighty 8 Compact Surge Protector"/>
    <n v="64.864000000000004"/>
    <n v="4"/>
    <n v="0.2"/>
    <n v="6.4864000000000033"/>
    <n v="58.377600000000001"/>
  </r>
  <r>
    <n v="5366"/>
    <s v="CA-2013-107790"/>
    <n v="2013"/>
    <x v="73"/>
    <d v="2013-11-25T00:00:00"/>
    <n v="4"/>
    <s v="Standard Class"/>
    <s v="EH-13990"/>
    <x v="552"/>
    <x v="0"/>
    <s v="United States"/>
    <x v="12"/>
    <x v="5"/>
    <n v="77041"/>
    <x v="2"/>
    <s v="TEC-PH-10004539"/>
    <x v="2"/>
    <s v="Phones"/>
    <s v="Wireless Extenders zBoost YX545 SOHO Signal Booster"/>
    <n v="151.19200000000001"/>
    <n v="1"/>
    <n v="0.2"/>
    <n v="13.229299999999995"/>
    <n v="137.96270000000001"/>
  </r>
  <r>
    <n v="5367"/>
    <s v="CA-2014-158071"/>
    <n v="2014"/>
    <x v="193"/>
    <d v="2014-06-16T00:00:00"/>
    <n v="5"/>
    <s v="Standard Class"/>
    <s v="BD-11320"/>
    <x v="217"/>
    <x v="0"/>
    <s v="United States"/>
    <x v="4"/>
    <x v="4"/>
    <n v="98103"/>
    <x v="1"/>
    <s v="TEC-PH-10002923"/>
    <x v="2"/>
    <s v="Phones"/>
    <s v="Logitech B530 USB Headset - headset - Full size, Binaural"/>
    <n v="88.77600000000001"/>
    <n v="3"/>
    <n v="0.2"/>
    <n v="7.7679000000000009"/>
    <n v="81.008100000000013"/>
  </r>
  <r>
    <n v="5368"/>
    <s v="CA-2014-158071"/>
    <n v="2014"/>
    <x v="193"/>
    <d v="2014-06-16T00:00:00"/>
    <n v="5"/>
    <s v="Standard Class"/>
    <s v="BD-11320"/>
    <x v="217"/>
    <x v="0"/>
    <s v="United States"/>
    <x v="4"/>
    <x v="4"/>
    <n v="98103"/>
    <x v="1"/>
    <s v="OFF-LA-10004689"/>
    <x v="1"/>
    <s v="Labels"/>
    <s v="Avery 512"/>
    <n v="11.56"/>
    <n v="4"/>
    <n v="0"/>
    <n v="5.4332000000000003"/>
    <n v="6.1268000000000002"/>
  </r>
  <r>
    <n v="5369"/>
    <s v="CA-2014-158071"/>
    <n v="2014"/>
    <x v="193"/>
    <d v="2014-06-16T00:00:00"/>
    <n v="5"/>
    <s v="Standard Class"/>
    <s v="BD-11320"/>
    <x v="217"/>
    <x v="0"/>
    <s v="United States"/>
    <x v="4"/>
    <x v="4"/>
    <n v="98103"/>
    <x v="1"/>
    <s v="OFF-ST-10001228"/>
    <x v="1"/>
    <s v="Storage"/>
    <s v="Personal File Boxes with Fold-Down Carry Handle"/>
    <n v="15.58"/>
    <n v="1"/>
    <n v="0"/>
    <n v="3.8949999999999996"/>
    <n v="11.685"/>
  </r>
  <r>
    <n v="5370"/>
    <s v="CA-2014-147403"/>
    <n v="2014"/>
    <x v="18"/>
    <d v="2014-09-14T00:00:00"/>
    <n v="3"/>
    <s v="First Class"/>
    <s v="KH-16630"/>
    <x v="175"/>
    <x v="1"/>
    <s v="United States"/>
    <x v="59"/>
    <x v="24"/>
    <n v="44312"/>
    <x v="3"/>
    <s v="OFF-PA-10003302"/>
    <x v="1"/>
    <s v="Paper"/>
    <s v="Xerox 1906"/>
    <n v="85.055999999999997"/>
    <n v="3"/>
    <n v="0.2"/>
    <n v="28.706399999999991"/>
    <n v="56.349600000000009"/>
  </r>
  <r>
    <n v="5371"/>
    <s v="US-2014-136721"/>
    <n v="2014"/>
    <x v="798"/>
    <d v="2014-04-13T00:00:00"/>
    <n v="4"/>
    <s v="Standard Class"/>
    <s v="NH-18610"/>
    <x v="468"/>
    <x v="1"/>
    <s v="United States"/>
    <x v="423"/>
    <x v="12"/>
    <n v="48237"/>
    <x v="2"/>
    <s v="FUR-FU-10004665"/>
    <x v="0"/>
    <s v="Furnishings"/>
    <s v="3M Polarizing Task Lamp with Clamp Arm, Light Gray"/>
    <n v="273.95999999999998"/>
    <n v="2"/>
    <n v="0"/>
    <n v="71.229600000000005"/>
    <n v="202.73039999999997"/>
  </r>
  <r>
    <n v="5372"/>
    <s v="US-2014-136721"/>
    <n v="2014"/>
    <x v="798"/>
    <d v="2014-04-13T00:00:00"/>
    <n v="4"/>
    <s v="Standard Class"/>
    <s v="NH-18610"/>
    <x v="468"/>
    <x v="1"/>
    <s v="United States"/>
    <x v="423"/>
    <x v="12"/>
    <n v="48237"/>
    <x v="2"/>
    <s v="FUR-FU-10004188"/>
    <x v="0"/>
    <s v="Furnishings"/>
    <s v="Luxo Professional Combination Clamp-On Lamps"/>
    <n v="306.89999999999998"/>
    <n v="3"/>
    <n v="0"/>
    <n v="79.793999999999997"/>
    <n v="227.10599999999999"/>
  </r>
  <r>
    <n v="5373"/>
    <s v="CA-2012-118738"/>
    <n v="2012"/>
    <x v="1040"/>
    <d v="2012-10-30T00:00:00"/>
    <n v="6"/>
    <s v="Standard Class"/>
    <s v="AG-10495"/>
    <x v="122"/>
    <x v="1"/>
    <s v="United States"/>
    <x v="12"/>
    <x v="5"/>
    <n v="77041"/>
    <x v="2"/>
    <s v="OFF-PA-10003177"/>
    <x v="1"/>
    <s v="Paper"/>
    <s v="Xerox 1999"/>
    <n v="15.552000000000003"/>
    <n v="3"/>
    <n v="0.2"/>
    <n v="5.4432"/>
    <n v="10.108800000000002"/>
  </r>
  <r>
    <n v="5374"/>
    <s v="CA-2012-118738"/>
    <n v="2012"/>
    <x v="1040"/>
    <d v="2012-10-30T00:00:00"/>
    <n v="6"/>
    <s v="Standard Class"/>
    <s v="AG-10495"/>
    <x v="122"/>
    <x v="1"/>
    <s v="United States"/>
    <x v="12"/>
    <x v="5"/>
    <n v="77041"/>
    <x v="2"/>
    <s v="FUR-TA-10002607"/>
    <x v="0"/>
    <s v="Tables"/>
    <s v="KI Conference Tables"/>
    <n v="347.36099999999999"/>
    <n v="7"/>
    <n v="0.3"/>
    <n v="-69.472199999999958"/>
    <n v="416.83319999999992"/>
  </r>
  <r>
    <n v="5375"/>
    <s v="CA-2012-118738"/>
    <n v="2012"/>
    <x v="1040"/>
    <d v="2012-10-30T00:00:00"/>
    <n v="6"/>
    <s v="Standard Class"/>
    <s v="AG-10495"/>
    <x v="122"/>
    <x v="1"/>
    <s v="United States"/>
    <x v="12"/>
    <x v="5"/>
    <n v="77041"/>
    <x v="2"/>
    <s v="OFF-PA-10001166"/>
    <x v="1"/>
    <s v="Paper"/>
    <s v="Xerox 2"/>
    <n v="10.368000000000002"/>
    <n v="2"/>
    <n v="0.2"/>
    <n v="3.6288"/>
    <n v="6.7392000000000021"/>
  </r>
  <r>
    <n v="5376"/>
    <s v="CA-2014-134152"/>
    <n v="2014"/>
    <x v="837"/>
    <d v="2014-06-01T00:00:00"/>
    <n v="4"/>
    <s v="Standard Class"/>
    <s v="RP-19855"/>
    <x v="532"/>
    <x v="1"/>
    <s v="United States"/>
    <x v="4"/>
    <x v="4"/>
    <n v="98103"/>
    <x v="1"/>
    <s v="TEC-AC-10004510"/>
    <x v="2"/>
    <s v="Accessories"/>
    <s v="Logitech Desktop MK120 Mouse and keyboard Combo"/>
    <n v="98.16"/>
    <n v="6"/>
    <n v="0"/>
    <n v="9.8159999999999954"/>
    <n v="88.343999999999994"/>
  </r>
  <r>
    <n v="5377"/>
    <s v="CA-2014-134152"/>
    <n v="2014"/>
    <x v="837"/>
    <d v="2014-06-01T00:00:00"/>
    <n v="4"/>
    <s v="Standard Class"/>
    <s v="RP-19855"/>
    <x v="532"/>
    <x v="1"/>
    <s v="United States"/>
    <x v="4"/>
    <x v="4"/>
    <n v="98103"/>
    <x v="1"/>
    <s v="OFF-AR-10004062"/>
    <x v="1"/>
    <s v="Art"/>
    <s v="Staples"/>
    <n v="31.44"/>
    <n v="3"/>
    <n v="0"/>
    <n v="7.86"/>
    <n v="23.580000000000002"/>
  </r>
  <r>
    <n v="5378"/>
    <s v="CA-2011-125542"/>
    <n v="2011"/>
    <x v="29"/>
    <d v="2011-12-07T00:00:00"/>
    <n v="2"/>
    <s v="First Class"/>
    <s v="NB-18655"/>
    <x v="240"/>
    <x v="1"/>
    <s v="United States"/>
    <x v="10"/>
    <x v="9"/>
    <n v="19134"/>
    <x v="3"/>
    <s v="OFF-EN-10000056"/>
    <x v="1"/>
    <s v="Envelopes"/>
    <s v="Cameo Buff Policy Envelopes"/>
    <n v="348.488"/>
    <n v="7"/>
    <n v="0.2"/>
    <n v="117.61469999999996"/>
    <n v="230.87330000000003"/>
  </r>
  <r>
    <n v="5379"/>
    <s v="CA-2011-125542"/>
    <n v="2011"/>
    <x v="29"/>
    <d v="2011-12-07T00:00:00"/>
    <n v="2"/>
    <s v="First Class"/>
    <s v="NB-18655"/>
    <x v="240"/>
    <x v="1"/>
    <s v="United States"/>
    <x v="10"/>
    <x v="9"/>
    <n v="19134"/>
    <x v="3"/>
    <s v="OFF-ST-10001469"/>
    <x v="1"/>
    <s v="Storage"/>
    <s v="Fellowes Bankers Box Recycled Super Stor/Drawer"/>
    <n v="172.73599999999999"/>
    <n v="4"/>
    <n v="0.2"/>
    <n v="-30.228800000000007"/>
    <n v="202.9648"/>
  </r>
  <r>
    <n v="5380"/>
    <s v="CA-2013-136021"/>
    <n v="2013"/>
    <x v="1041"/>
    <d v="2013-08-19T00:00:00"/>
    <n v="4"/>
    <s v="Standard Class"/>
    <s v="JM-15580"/>
    <x v="758"/>
    <x v="0"/>
    <s v="United States"/>
    <x v="1"/>
    <x v="1"/>
    <n v="90045"/>
    <x v="1"/>
    <s v="OFF-PA-10000551"/>
    <x v="1"/>
    <s v="Paper"/>
    <s v="Array Memo Cubes"/>
    <n v="15.54"/>
    <n v="3"/>
    <n v="0"/>
    <n v="7.6145999999999994"/>
    <n v="7.9253999999999998"/>
  </r>
  <r>
    <n v="5381"/>
    <s v="CA-2013-136021"/>
    <n v="2013"/>
    <x v="1041"/>
    <d v="2013-08-19T00:00:00"/>
    <n v="4"/>
    <s v="Standard Class"/>
    <s v="JM-15580"/>
    <x v="758"/>
    <x v="0"/>
    <s v="United States"/>
    <x v="1"/>
    <x v="1"/>
    <n v="90045"/>
    <x v="1"/>
    <s v="TEC-MA-10000423"/>
    <x v="2"/>
    <s v="Machines"/>
    <s v="Texas Instruments TI-34 Scientific Calculator"/>
    <n v="105.55199999999999"/>
    <n v="6"/>
    <n v="0.2"/>
    <n v="35.623799999999996"/>
    <n v="69.928200000000004"/>
  </r>
  <r>
    <n v="5382"/>
    <s v="CA-2013-149195"/>
    <n v="2013"/>
    <x v="64"/>
    <d v="2013-09-08T00:00:00"/>
    <n v="2"/>
    <s v="Second Class"/>
    <s v="DM-13525"/>
    <x v="760"/>
    <x v="1"/>
    <s v="United States"/>
    <x v="12"/>
    <x v="5"/>
    <n v="77070"/>
    <x v="2"/>
    <s v="OFF-PA-10001870"/>
    <x v="1"/>
    <s v="Paper"/>
    <s v="Xerox 202"/>
    <n v="25.920000000000005"/>
    <n v="5"/>
    <n v="0.2"/>
    <n v="9.0719999999999992"/>
    <n v="16.848000000000006"/>
  </r>
  <r>
    <n v="5383"/>
    <s v="CA-2013-149195"/>
    <n v="2013"/>
    <x v="64"/>
    <d v="2013-09-08T00:00:00"/>
    <n v="2"/>
    <s v="Second Class"/>
    <s v="DM-13525"/>
    <x v="760"/>
    <x v="1"/>
    <s v="United States"/>
    <x v="12"/>
    <x v="5"/>
    <n v="77070"/>
    <x v="2"/>
    <s v="OFF-FA-10001843"/>
    <x v="1"/>
    <s v="Fasteners"/>
    <s v="Staples"/>
    <n v="15.808000000000002"/>
    <n v="8"/>
    <n v="0.2"/>
    <n v="5.3352000000000004"/>
    <n v="10.472800000000001"/>
  </r>
  <r>
    <n v="5384"/>
    <s v="CA-2013-149195"/>
    <n v="2013"/>
    <x v="64"/>
    <d v="2013-09-08T00:00:00"/>
    <n v="2"/>
    <s v="Second Class"/>
    <s v="DM-13525"/>
    <x v="760"/>
    <x v="1"/>
    <s v="United States"/>
    <x v="12"/>
    <x v="5"/>
    <n v="77070"/>
    <x v="2"/>
    <s v="OFF-PA-10002036"/>
    <x v="1"/>
    <s v="Paper"/>
    <s v="Xerox 1930"/>
    <n v="10.368000000000002"/>
    <n v="2"/>
    <n v="0.2"/>
    <n v="3.7584"/>
    <n v="6.6096000000000021"/>
  </r>
  <r>
    <n v="5385"/>
    <s v="CA-2014-161410"/>
    <n v="2014"/>
    <x v="335"/>
    <d v="2014-07-04T00:00:00"/>
    <n v="7"/>
    <s v="Standard Class"/>
    <s v="CC-12220"/>
    <x v="417"/>
    <x v="0"/>
    <s v="United States"/>
    <x v="10"/>
    <x v="9"/>
    <n v="19143"/>
    <x v="3"/>
    <s v="TEC-PH-10001760"/>
    <x v="2"/>
    <s v="Phones"/>
    <s v="Bose SoundLink Bluetooth Speaker"/>
    <n v="358.2"/>
    <n v="3"/>
    <n v="0.4"/>
    <n v="41.79000000000002"/>
    <n v="316.40999999999997"/>
  </r>
  <r>
    <n v="5386"/>
    <s v="CA-2014-161410"/>
    <n v="2014"/>
    <x v="335"/>
    <d v="2014-07-04T00:00:00"/>
    <n v="7"/>
    <s v="Standard Class"/>
    <s v="CC-12220"/>
    <x v="417"/>
    <x v="0"/>
    <s v="United States"/>
    <x v="10"/>
    <x v="9"/>
    <n v="19143"/>
    <x v="3"/>
    <s v="TEC-PH-10000673"/>
    <x v="2"/>
    <s v="Phones"/>
    <s v="Plantronics Voyager Pro HD - Bluetooth Headset"/>
    <n v="545.91599999999994"/>
    <n v="14"/>
    <n v="0.4"/>
    <n v="72.788800000000037"/>
    <n v="473.1271999999999"/>
  </r>
  <r>
    <n v="5387"/>
    <s v="CA-2014-152786"/>
    <n v="2014"/>
    <x v="846"/>
    <d v="2014-03-18T00:00:00"/>
    <n v="5"/>
    <s v="Standard Class"/>
    <s v="GA-14725"/>
    <x v="315"/>
    <x v="0"/>
    <s v="United States"/>
    <x v="440"/>
    <x v="36"/>
    <n v="72756"/>
    <x v="0"/>
    <s v="OFF-BI-10000829"/>
    <x v="1"/>
    <s v="Binders"/>
    <s v="Avery Non-Stick Binders"/>
    <n v="40.410000000000004"/>
    <n v="9"/>
    <n v="0"/>
    <n v="18.5886"/>
    <n v="21.821400000000004"/>
  </r>
  <r>
    <n v="5388"/>
    <s v="CA-2014-164707"/>
    <n v="2014"/>
    <x v="1042"/>
    <d v="2014-02-22T00:00:00"/>
    <n v="3"/>
    <s v="Second Class"/>
    <s v="CV-12805"/>
    <x v="51"/>
    <x v="1"/>
    <s v="United States"/>
    <x v="1"/>
    <x v="1"/>
    <n v="90045"/>
    <x v="1"/>
    <s v="TEC-PH-10001924"/>
    <x v="2"/>
    <s v="Phones"/>
    <s v="iHome FM Clock Radio with Lightning Dock"/>
    <n v="167.976"/>
    <n v="3"/>
    <n v="0.2"/>
    <n v="10.498500000000007"/>
    <n v="157.47749999999999"/>
  </r>
  <r>
    <n v="5389"/>
    <s v="CA-2014-164707"/>
    <n v="2014"/>
    <x v="1042"/>
    <d v="2014-02-22T00:00:00"/>
    <n v="3"/>
    <s v="Second Class"/>
    <s v="CV-12805"/>
    <x v="51"/>
    <x v="1"/>
    <s v="United States"/>
    <x v="1"/>
    <x v="1"/>
    <n v="90045"/>
    <x v="1"/>
    <s v="TEC-AC-10004864"/>
    <x v="2"/>
    <s v="Accessories"/>
    <s v="Memorex Micro Travel Drive 32 GB"/>
    <n v="109.53"/>
    <n v="3"/>
    <n v="0"/>
    <n v="47.097900000000003"/>
    <n v="62.432099999999998"/>
  </r>
  <r>
    <n v="5390"/>
    <s v="CA-2014-164707"/>
    <n v="2014"/>
    <x v="1042"/>
    <d v="2014-02-22T00:00:00"/>
    <n v="3"/>
    <s v="Second Class"/>
    <s v="CV-12805"/>
    <x v="51"/>
    <x v="1"/>
    <s v="United States"/>
    <x v="1"/>
    <x v="1"/>
    <n v="90045"/>
    <x v="1"/>
    <s v="OFF-LA-10004345"/>
    <x v="1"/>
    <s v="Labels"/>
    <s v="Avery 493"/>
    <n v="9.82"/>
    <n v="2"/>
    <n v="0"/>
    <n v="4.8117999999999999"/>
    <n v="5.0082000000000004"/>
  </r>
  <r>
    <n v="5391"/>
    <s v="CA-2014-163874"/>
    <n v="2014"/>
    <x v="468"/>
    <d v="2014-11-13T00:00:00"/>
    <n v="2"/>
    <s v="Second Class"/>
    <s v="NC-18535"/>
    <x v="714"/>
    <x v="1"/>
    <s v="United States"/>
    <x v="4"/>
    <x v="4"/>
    <n v="98105"/>
    <x v="1"/>
    <s v="OFF-BI-10000088"/>
    <x v="1"/>
    <s v="Binders"/>
    <s v="GBC Imprintable Covers"/>
    <n v="26.352000000000004"/>
    <n v="3"/>
    <n v="0.2"/>
    <n v="9.5525999999999982"/>
    <n v="16.799400000000006"/>
  </r>
  <r>
    <n v="5392"/>
    <s v="US-2011-123183"/>
    <n v="2011"/>
    <x v="84"/>
    <d v="2011-11-25T00:00:00"/>
    <n v="6"/>
    <s v="Standard Class"/>
    <s v="GR-14560"/>
    <x v="744"/>
    <x v="1"/>
    <s v="United States"/>
    <x v="40"/>
    <x v="13"/>
    <n v="19805"/>
    <x v="3"/>
    <s v="OFF-LA-10002787"/>
    <x v="1"/>
    <s v="Labels"/>
    <s v="Avery 480"/>
    <n v="22.5"/>
    <n v="6"/>
    <n v="0"/>
    <n v="10.799999999999999"/>
    <n v="11.700000000000001"/>
  </r>
  <r>
    <n v="5393"/>
    <s v="US-2011-123183"/>
    <n v="2011"/>
    <x v="84"/>
    <d v="2011-11-25T00:00:00"/>
    <n v="6"/>
    <s v="Standard Class"/>
    <s v="GR-14560"/>
    <x v="744"/>
    <x v="1"/>
    <s v="United States"/>
    <x v="40"/>
    <x v="13"/>
    <n v="19805"/>
    <x v="3"/>
    <s v="OFF-LA-10001569"/>
    <x v="1"/>
    <s v="Labels"/>
    <s v="Avery 499"/>
    <n v="9.9600000000000009"/>
    <n v="2"/>
    <n v="0"/>
    <n v="4.5815999999999999"/>
    <n v="5.378400000000001"/>
  </r>
  <r>
    <n v="5394"/>
    <s v="US-2011-123183"/>
    <n v="2011"/>
    <x v="84"/>
    <d v="2011-11-25T00:00:00"/>
    <n v="6"/>
    <s v="Standard Class"/>
    <s v="GR-14560"/>
    <x v="744"/>
    <x v="1"/>
    <s v="United States"/>
    <x v="40"/>
    <x v="13"/>
    <n v="19805"/>
    <x v="3"/>
    <s v="OFF-BI-10002429"/>
    <x v="1"/>
    <s v="Binders"/>
    <s v="Premier Elliptical Ring Binder, Black"/>
    <n v="213.08"/>
    <n v="7"/>
    <n v="0"/>
    <n v="102.2784"/>
    <n v="110.80160000000001"/>
  </r>
  <r>
    <n v="5395"/>
    <s v="US-2011-123183"/>
    <n v="2011"/>
    <x v="84"/>
    <d v="2011-11-25T00:00:00"/>
    <n v="6"/>
    <s v="Standard Class"/>
    <s v="GR-14560"/>
    <x v="744"/>
    <x v="1"/>
    <s v="United States"/>
    <x v="40"/>
    <x v="13"/>
    <n v="19805"/>
    <x v="3"/>
    <s v="FUR-BO-10000362"/>
    <x v="0"/>
    <s v="Bookcases"/>
    <s v="Sauder Inglewood Library Bookcases"/>
    <n v="1025.8799999999999"/>
    <n v="6"/>
    <n v="0"/>
    <n v="235.95240000000001"/>
    <n v="789.92759999999987"/>
  </r>
  <r>
    <n v="5396"/>
    <s v="CA-2011-104829"/>
    <n v="2011"/>
    <x v="728"/>
    <d v="2011-11-21T00:00:00"/>
    <n v="3"/>
    <s v="Second Class"/>
    <s v="JG-15805"/>
    <x v="189"/>
    <x v="1"/>
    <s v="United States"/>
    <x v="212"/>
    <x v="7"/>
    <n v="84604"/>
    <x v="1"/>
    <s v="OFF-PA-10003016"/>
    <x v="1"/>
    <s v="Paper"/>
    <s v="Adams &quot;While You Were Out&quot; Message Pads"/>
    <n v="21.98"/>
    <n v="7"/>
    <n v="0"/>
    <n v="9.8909999999999982"/>
    <n v="12.089000000000002"/>
  </r>
  <r>
    <n v="5397"/>
    <s v="US-2013-147340"/>
    <n v="2013"/>
    <x v="446"/>
    <d v="2013-09-25T00:00:00"/>
    <n v="0"/>
    <s v="Same Day"/>
    <s v="EB-13750"/>
    <x v="494"/>
    <x v="1"/>
    <s v="United States"/>
    <x v="8"/>
    <x v="1"/>
    <n v="94110"/>
    <x v="1"/>
    <s v="FUR-FU-10002501"/>
    <x v="0"/>
    <s v="Furnishings"/>
    <s v="Nu-Dell Executive Frame"/>
    <n v="63.2"/>
    <n v="5"/>
    <n v="0"/>
    <n v="23.384"/>
    <n v="39.816000000000003"/>
  </r>
  <r>
    <n v="5398"/>
    <s v="CA-2013-145492"/>
    <n v="2013"/>
    <x v="73"/>
    <d v="2013-11-28T00:00:00"/>
    <n v="7"/>
    <s v="Standard Class"/>
    <s v="MC-17605"/>
    <x v="204"/>
    <x v="1"/>
    <s v="United States"/>
    <x v="1"/>
    <x v="1"/>
    <n v="90004"/>
    <x v="1"/>
    <s v="OFF-AP-10003622"/>
    <x v="1"/>
    <s v="Appliances"/>
    <s v="Bravo II Megaboss 12-Amp Hard Body Upright, Replacement Belts, 2 Belts per Pack"/>
    <n v="39"/>
    <n v="12"/>
    <n v="0"/>
    <n v="11.309999999999999"/>
    <n v="27.69"/>
  </r>
  <r>
    <n v="5399"/>
    <s v="CA-2013-163202"/>
    <n v="2013"/>
    <x v="720"/>
    <d v="2013-10-03T00:00:00"/>
    <n v="5"/>
    <s v="Standard Class"/>
    <s v="BM-11650"/>
    <x v="312"/>
    <x v="1"/>
    <s v="United States"/>
    <x v="152"/>
    <x v="24"/>
    <n v="43130"/>
    <x v="3"/>
    <s v="OFF-BI-10002764"/>
    <x v="1"/>
    <s v="Binders"/>
    <s v="Recycled Pressboard Report Cover with Reinforced Top Hinge"/>
    <n v="2.907"/>
    <n v="3"/>
    <n v="0.7"/>
    <n v="-2.0348999999999995"/>
    <n v="4.9418999999999995"/>
  </r>
  <r>
    <n v="5400"/>
    <s v="CA-2013-117681"/>
    <n v="2013"/>
    <x v="526"/>
    <d v="2013-04-15T00:00:00"/>
    <n v="5"/>
    <s v="Standard Class"/>
    <s v="HF-14995"/>
    <x v="520"/>
    <x v="0"/>
    <s v="United States"/>
    <x v="1"/>
    <x v="1"/>
    <n v="90004"/>
    <x v="1"/>
    <s v="FUR-BO-10001798"/>
    <x v="0"/>
    <s v="Bookcases"/>
    <s v="Bush Somerset Collection Bookcase"/>
    <n v="556.66499999999996"/>
    <n v="5"/>
    <n v="0.15"/>
    <n v="6.5490000000000208"/>
    <n v="550.11599999999999"/>
  </r>
  <r>
    <n v="5401"/>
    <s v="CA-2014-132262"/>
    <n v="2014"/>
    <x v="296"/>
    <d v="2014-09-24T00:00:00"/>
    <n v="2"/>
    <s v="First Class"/>
    <s v="ML-18265"/>
    <x v="761"/>
    <x v="0"/>
    <s v="United States"/>
    <x v="4"/>
    <x v="4"/>
    <n v="98103"/>
    <x v="1"/>
    <s v="TEC-AC-10000158"/>
    <x v="2"/>
    <s v="Accessories"/>
    <s v="Sony 64GB Class 10 Micro SDHC R40 Memory Card"/>
    <n v="71.98"/>
    <n v="2"/>
    <n v="0"/>
    <n v="15.1158"/>
    <n v="56.864200000000004"/>
  </r>
  <r>
    <n v="5402"/>
    <s v="CA-2014-132262"/>
    <n v="2014"/>
    <x v="296"/>
    <d v="2014-09-24T00:00:00"/>
    <n v="2"/>
    <s v="First Class"/>
    <s v="ML-18265"/>
    <x v="761"/>
    <x v="0"/>
    <s v="United States"/>
    <x v="4"/>
    <x v="4"/>
    <n v="98103"/>
    <x v="1"/>
    <s v="TEC-AC-10000303"/>
    <x v="2"/>
    <s v="Accessories"/>
    <s v="Logitech M510 Wireless Mouse"/>
    <n v="79.98"/>
    <n v="2"/>
    <n v="0"/>
    <n v="26.3934"/>
    <n v="53.586600000000004"/>
  </r>
  <r>
    <n v="5403"/>
    <s v="CA-2014-123043"/>
    <n v="2014"/>
    <x v="1043"/>
    <d v="2014-08-30T00:00:00"/>
    <n v="5"/>
    <s v="Standard Class"/>
    <s v="AH-10195"/>
    <x v="124"/>
    <x v="1"/>
    <s v="United States"/>
    <x v="20"/>
    <x v="15"/>
    <n v="10024"/>
    <x v="3"/>
    <s v="OFF-BI-10003910"/>
    <x v="1"/>
    <s v="Binders"/>
    <s v="DXL Angle-View Binders with Locking Rings by Samsill"/>
    <n v="24.672000000000001"/>
    <n v="4"/>
    <n v="0.2"/>
    <n v="7.71"/>
    <n v="16.962"/>
  </r>
  <r>
    <n v="5404"/>
    <s v="CA-2014-123043"/>
    <n v="2014"/>
    <x v="1043"/>
    <d v="2014-08-30T00:00:00"/>
    <n v="5"/>
    <s v="Standard Class"/>
    <s v="AH-10195"/>
    <x v="124"/>
    <x v="1"/>
    <s v="United States"/>
    <x v="20"/>
    <x v="15"/>
    <n v="10024"/>
    <x v="3"/>
    <s v="OFF-BI-10000138"/>
    <x v="1"/>
    <s v="Binders"/>
    <s v="Acco Translucent Poly Ring Binders"/>
    <n v="3.7439999999999998"/>
    <n v="1"/>
    <n v="0.2"/>
    <n v="1.3104"/>
    <n v="2.4335999999999998"/>
  </r>
  <r>
    <n v="5405"/>
    <s v="US-2013-143280"/>
    <n v="2013"/>
    <x v="712"/>
    <d v="2013-02-26T00:00:00"/>
    <n v="4"/>
    <s v="Standard Class"/>
    <s v="TZ-21580"/>
    <x v="356"/>
    <x v="0"/>
    <s v="United States"/>
    <x v="1"/>
    <x v="1"/>
    <n v="90045"/>
    <x v="1"/>
    <s v="TEC-PH-10002398"/>
    <x v="2"/>
    <s v="Phones"/>
    <s v="AT&amp;T 1070 Corded Phone"/>
    <n v="445.96000000000004"/>
    <n v="5"/>
    <n v="0.2"/>
    <n v="55.744999999999948"/>
    <n v="390.21500000000009"/>
  </r>
  <r>
    <n v="5406"/>
    <s v="US-2013-143280"/>
    <n v="2013"/>
    <x v="712"/>
    <d v="2013-02-26T00:00:00"/>
    <n v="4"/>
    <s v="Standard Class"/>
    <s v="TZ-21580"/>
    <x v="356"/>
    <x v="0"/>
    <s v="United States"/>
    <x v="1"/>
    <x v="1"/>
    <n v="90045"/>
    <x v="1"/>
    <s v="TEC-AC-10003399"/>
    <x v="2"/>
    <s v="Accessories"/>
    <s v="Memorex Mini Travel Drive 64 GB USB 2.0 Flash Drive"/>
    <n v="36.24"/>
    <n v="1"/>
    <n v="0"/>
    <n v="15.220800000000001"/>
    <n v="21.019200000000001"/>
  </r>
  <r>
    <n v="5407"/>
    <s v="US-2013-143280"/>
    <n v="2013"/>
    <x v="712"/>
    <d v="2013-02-26T00:00:00"/>
    <n v="4"/>
    <s v="Standard Class"/>
    <s v="TZ-21580"/>
    <x v="356"/>
    <x v="0"/>
    <s v="United States"/>
    <x v="1"/>
    <x v="1"/>
    <n v="90045"/>
    <x v="1"/>
    <s v="OFF-FA-10000992"/>
    <x v="1"/>
    <s v="Fasteners"/>
    <s v="Acco Clips to Go Binder Clips, 24 Clips in Two Sizes"/>
    <n v="10.649999999999999"/>
    <n v="3"/>
    <n v="0"/>
    <n v="5.0054999999999996"/>
    <n v="5.644499999999999"/>
  </r>
  <r>
    <n v="5408"/>
    <s v="CA-2014-108854"/>
    <n v="2014"/>
    <x v="166"/>
    <d v="2014-12-15T00:00:00"/>
    <n v="6"/>
    <s v="Standard Class"/>
    <s v="DM-13345"/>
    <x v="664"/>
    <x v="1"/>
    <s v="United States"/>
    <x v="8"/>
    <x v="1"/>
    <n v="94109"/>
    <x v="1"/>
    <s v="OFF-PA-10003022"/>
    <x v="1"/>
    <s v="Paper"/>
    <s v="Standard Line “While You Were Out” Hardbound Telephone Message Book"/>
    <n v="87.92"/>
    <n v="4"/>
    <n v="0"/>
    <n v="40.443199999999997"/>
    <n v="47.476800000000004"/>
  </r>
  <r>
    <n v="5409"/>
    <s v="CA-2014-108854"/>
    <n v="2014"/>
    <x v="166"/>
    <d v="2014-12-15T00:00:00"/>
    <n v="6"/>
    <s v="Standard Class"/>
    <s v="DM-13345"/>
    <x v="664"/>
    <x v="1"/>
    <s v="United States"/>
    <x v="8"/>
    <x v="1"/>
    <n v="94109"/>
    <x v="1"/>
    <s v="OFF-BI-10002854"/>
    <x v="1"/>
    <s v="Binders"/>
    <s v="Performers Binder/Pad Holder, Black"/>
    <n v="22.424000000000003"/>
    <n v="1"/>
    <n v="0.2"/>
    <n v="8.4089999999999989"/>
    <n v="14.015000000000004"/>
  </r>
  <r>
    <n v="5410"/>
    <s v="CA-2014-108854"/>
    <n v="2014"/>
    <x v="166"/>
    <d v="2014-12-15T00:00:00"/>
    <n v="6"/>
    <s v="Standard Class"/>
    <s v="DM-13345"/>
    <x v="664"/>
    <x v="1"/>
    <s v="United States"/>
    <x v="8"/>
    <x v="1"/>
    <n v="94109"/>
    <x v="1"/>
    <s v="OFF-BI-10001670"/>
    <x v="1"/>
    <s v="Binders"/>
    <s v="Vinyl Sectional Post Binders"/>
    <n v="90.480000000000018"/>
    <n v="3"/>
    <n v="0.2"/>
    <n v="33.93"/>
    <n v="56.550000000000018"/>
  </r>
  <r>
    <n v="5411"/>
    <s v="CA-2014-108854"/>
    <n v="2014"/>
    <x v="166"/>
    <d v="2014-12-15T00:00:00"/>
    <n v="6"/>
    <s v="Standard Class"/>
    <s v="DM-13345"/>
    <x v="664"/>
    <x v="1"/>
    <s v="United States"/>
    <x v="8"/>
    <x v="1"/>
    <n v="94109"/>
    <x v="1"/>
    <s v="OFF-ST-10001837"/>
    <x v="1"/>
    <s v="Storage"/>
    <s v="SAFCO Mobile Desk Side File, Wire Frame"/>
    <n v="42.76"/>
    <n v="1"/>
    <n v="0"/>
    <n v="11.117599999999999"/>
    <n v="31.642399999999999"/>
  </r>
  <r>
    <n v="5412"/>
    <s v="CA-2014-166856"/>
    <n v="2014"/>
    <x v="65"/>
    <d v="2014-09-23T00:00:00"/>
    <n v="4"/>
    <s v="Standard Class"/>
    <s v="TS-21505"/>
    <x v="700"/>
    <x v="0"/>
    <s v="United States"/>
    <x v="441"/>
    <x v="27"/>
    <n v="88101"/>
    <x v="1"/>
    <s v="OFF-BI-10002012"/>
    <x v="1"/>
    <s v="Binders"/>
    <s v="Wilson Jones Easy Flow II Sheet Lifters"/>
    <n v="10.080000000000002"/>
    <n v="7"/>
    <n v="0.2"/>
    <n v="3.5279999999999996"/>
    <n v="6.5520000000000023"/>
  </r>
  <r>
    <n v="5413"/>
    <s v="CA-2014-166856"/>
    <n v="2014"/>
    <x v="65"/>
    <d v="2014-09-23T00:00:00"/>
    <n v="4"/>
    <s v="Standard Class"/>
    <s v="TS-21505"/>
    <x v="700"/>
    <x v="0"/>
    <s v="United States"/>
    <x v="441"/>
    <x v="27"/>
    <n v="88101"/>
    <x v="1"/>
    <s v="TEC-AC-10004992"/>
    <x v="2"/>
    <s v="Accessories"/>
    <s v="Kingston Digital DataTraveler 64GB USB 2.0"/>
    <n v="101.34"/>
    <n v="3"/>
    <n v="0"/>
    <n v="8.1071999999999917"/>
    <n v="93.232800000000012"/>
  </r>
  <r>
    <n v="5414"/>
    <s v="CA-2013-153157"/>
    <n v="2013"/>
    <x v="108"/>
    <d v="2013-09-15T00:00:00"/>
    <n v="3"/>
    <s v="First Class"/>
    <s v="TB-21625"/>
    <x v="577"/>
    <x v="0"/>
    <s v="United States"/>
    <x v="391"/>
    <x v="41"/>
    <n v="67212"/>
    <x v="2"/>
    <s v="TEC-PH-10003171"/>
    <x v="2"/>
    <s v="Phones"/>
    <s v="Plantronics Encore H101 Dual Earpieces Headset"/>
    <n v="224.75"/>
    <n v="5"/>
    <n v="0"/>
    <n v="62.929999999999993"/>
    <n v="161.82"/>
  </r>
  <r>
    <n v="5415"/>
    <s v="US-2014-125647"/>
    <n v="2014"/>
    <x v="397"/>
    <d v="2014-09-29T00:00:00"/>
    <n v="5"/>
    <s v="Standard Class"/>
    <s v="LC-16870"/>
    <x v="48"/>
    <x v="0"/>
    <s v="United States"/>
    <x v="22"/>
    <x v="10"/>
    <n v="60653"/>
    <x v="2"/>
    <s v="OFF-AP-10000390"/>
    <x v="1"/>
    <s v="Appliances"/>
    <s v="Euro Pro Shark Stick Mini Vacuum"/>
    <n v="73.175999999999974"/>
    <n v="6"/>
    <n v="0.8"/>
    <n v="-197.57520000000002"/>
    <n v="270.75119999999998"/>
  </r>
  <r>
    <n v="5416"/>
    <s v="US-2014-125647"/>
    <n v="2014"/>
    <x v="397"/>
    <d v="2014-09-29T00:00:00"/>
    <n v="5"/>
    <s v="Standard Class"/>
    <s v="LC-16870"/>
    <x v="48"/>
    <x v="0"/>
    <s v="United States"/>
    <x v="22"/>
    <x v="10"/>
    <n v="60653"/>
    <x v="2"/>
    <s v="OFF-PA-10004888"/>
    <x v="1"/>
    <s v="Paper"/>
    <s v="Xerox 217"/>
    <n v="20.736000000000004"/>
    <n v="4"/>
    <n v="0.2"/>
    <n v="7.2576000000000001"/>
    <n v="13.478400000000004"/>
  </r>
  <r>
    <n v="5417"/>
    <s v="US-2014-125647"/>
    <n v="2014"/>
    <x v="397"/>
    <d v="2014-09-29T00:00:00"/>
    <n v="5"/>
    <s v="Standard Class"/>
    <s v="LC-16870"/>
    <x v="48"/>
    <x v="0"/>
    <s v="United States"/>
    <x v="22"/>
    <x v="10"/>
    <n v="60653"/>
    <x v="2"/>
    <s v="TEC-PH-10004188"/>
    <x v="2"/>
    <s v="Phones"/>
    <s v="OtterBox Commuter Series Case - Samsung Galaxy S4"/>
    <n v="39.984000000000002"/>
    <n v="2"/>
    <n v="0.2"/>
    <n v="-8.9963999999999995"/>
    <n v="48.980400000000003"/>
  </r>
  <r>
    <n v="5418"/>
    <s v="CA-2011-132542"/>
    <n v="2011"/>
    <x v="191"/>
    <d v="2011-10-08T00:00:00"/>
    <n v="2"/>
    <s v="Second Class"/>
    <s v="AM-10360"/>
    <x v="87"/>
    <x v="1"/>
    <s v="United States"/>
    <x v="155"/>
    <x v="8"/>
    <n v="68104"/>
    <x v="2"/>
    <s v="OFF-BI-10004099"/>
    <x v="1"/>
    <s v="Binders"/>
    <s v="GBC VeloBinder Strips"/>
    <n v="15.36"/>
    <n v="2"/>
    <n v="0"/>
    <n v="7.68"/>
    <n v="7.68"/>
  </r>
  <r>
    <n v="5419"/>
    <s v="CA-2012-110877"/>
    <n v="2012"/>
    <x v="924"/>
    <d v="2012-10-26T00:00:00"/>
    <n v="3"/>
    <s v="First Class"/>
    <s v="JE-15715"/>
    <x v="555"/>
    <x v="0"/>
    <s v="United States"/>
    <x v="12"/>
    <x v="5"/>
    <n v="77041"/>
    <x v="2"/>
    <s v="OFF-PA-10004621"/>
    <x v="1"/>
    <s v="Paper"/>
    <s v="Xerox 212"/>
    <n v="36.288000000000011"/>
    <n v="7"/>
    <n v="0.2"/>
    <n v="12.700800000000001"/>
    <n v="23.58720000000001"/>
  </r>
  <r>
    <n v="5420"/>
    <s v="CA-2012-110877"/>
    <n v="2012"/>
    <x v="924"/>
    <d v="2012-10-26T00:00:00"/>
    <n v="3"/>
    <s v="First Class"/>
    <s v="JE-15715"/>
    <x v="555"/>
    <x v="0"/>
    <s v="United States"/>
    <x v="12"/>
    <x v="5"/>
    <n v="77041"/>
    <x v="2"/>
    <s v="TEC-PH-10002103"/>
    <x v="2"/>
    <s v="Phones"/>
    <s v="Jabra SPEAK 410"/>
    <n v="150.38399999999999"/>
    <n v="2"/>
    <n v="0.2"/>
    <n v="15.038400000000003"/>
    <n v="135.34559999999999"/>
  </r>
  <r>
    <n v="5421"/>
    <s v="US-2013-151827"/>
    <n v="2013"/>
    <x v="1044"/>
    <d v="2013-04-03T00:00:00"/>
    <n v="2"/>
    <s v="Second Class"/>
    <s v="CS-11950"/>
    <x v="229"/>
    <x v="0"/>
    <s v="United States"/>
    <x v="10"/>
    <x v="9"/>
    <n v="19134"/>
    <x v="3"/>
    <s v="TEC-PH-10002789"/>
    <x v="2"/>
    <s v="Phones"/>
    <s v="LG Exalt"/>
    <n v="280.78200000000004"/>
    <n v="3"/>
    <n v="0.4"/>
    <n v="-60.836100000000016"/>
    <n v="341.61810000000003"/>
  </r>
  <r>
    <n v="5422"/>
    <s v="US-2013-151827"/>
    <n v="2013"/>
    <x v="1044"/>
    <d v="2013-04-03T00:00:00"/>
    <n v="2"/>
    <s v="Second Class"/>
    <s v="CS-11950"/>
    <x v="229"/>
    <x v="0"/>
    <s v="United States"/>
    <x v="10"/>
    <x v="9"/>
    <n v="19134"/>
    <x v="3"/>
    <s v="TEC-AC-10003289"/>
    <x v="2"/>
    <s v="Accessories"/>
    <s v="Anker Ultra-Slim Mini Bluetooth 3.0 Wireless Keyboard"/>
    <n v="31.983999999999998"/>
    <n v="2"/>
    <n v="0.2"/>
    <n v="1.1993999999999998"/>
    <n v="30.784599999999998"/>
  </r>
  <r>
    <n v="5423"/>
    <s v="US-2013-163258"/>
    <n v="2013"/>
    <x v="723"/>
    <d v="2014-01-03T00:00:00"/>
    <n v="4"/>
    <s v="Standard Class"/>
    <s v="PF-19225"/>
    <x v="418"/>
    <x v="0"/>
    <s v="United States"/>
    <x v="1"/>
    <x v="1"/>
    <n v="90045"/>
    <x v="1"/>
    <s v="OFF-BI-10000138"/>
    <x v="1"/>
    <s v="Binders"/>
    <s v="Acco Translucent Poly Ring Binders"/>
    <n v="11.231999999999999"/>
    <n v="3"/>
    <n v="0.2"/>
    <n v="3.9312000000000005"/>
    <n v="7.3007999999999988"/>
  </r>
  <r>
    <n v="5424"/>
    <s v="CA-2014-103009"/>
    <n v="2014"/>
    <x v="132"/>
    <d v="2014-11-06T00:00:00"/>
    <n v="2"/>
    <s v="Second Class"/>
    <s v="PJ-18835"/>
    <x v="601"/>
    <x v="1"/>
    <s v="United States"/>
    <x v="102"/>
    <x v="0"/>
    <n v="40475"/>
    <x v="0"/>
    <s v="OFF-PA-10001215"/>
    <x v="1"/>
    <s v="Paper"/>
    <s v="Xerox 1963"/>
    <n v="26.400000000000002"/>
    <n v="5"/>
    <n v="0"/>
    <n v="11.879999999999999"/>
    <n v="14.520000000000003"/>
  </r>
  <r>
    <n v="5425"/>
    <s v="US-2014-120649"/>
    <n v="2014"/>
    <x v="176"/>
    <d v="2014-01-27T00:00:00"/>
    <n v="6"/>
    <s v="Standard Class"/>
    <s v="JF-15490"/>
    <x v="223"/>
    <x v="0"/>
    <s v="United States"/>
    <x v="416"/>
    <x v="29"/>
    <n v="6708"/>
    <x v="3"/>
    <s v="OFF-AR-10001545"/>
    <x v="1"/>
    <s v="Art"/>
    <s v="Newell 326"/>
    <n v="3.52"/>
    <n v="2"/>
    <n v="0"/>
    <n v="1.0207999999999999"/>
    <n v="2.4992000000000001"/>
  </r>
  <r>
    <n v="5426"/>
    <s v="CA-2013-153598"/>
    <n v="2013"/>
    <x v="275"/>
    <d v="2013-12-07T00:00:00"/>
    <n v="3"/>
    <s v="First Class"/>
    <s v="NM-18520"/>
    <x v="392"/>
    <x v="0"/>
    <s v="United States"/>
    <x v="1"/>
    <x v="1"/>
    <n v="90045"/>
    <x v="1"/>
    <s v="TEC-AC-10003870"/>
    <x v="2"/>
    <s v="Accessories"/>
    <s v="Logitech Z-906 Speaker sys - home theater - 5.1-CH"/>
    <n v="1649.95"/>
    <n v="5"/>
    <n v="0"/>
    <n v="659.98"/>
    <n v="989.97"/>
  </r>
  <r>
    <n v="5427"/>
    <s v="CA-2013-153598"/>
    <n v="2013"/>
    <x v="275"/>
    <d v="2013-12-07T00:00:00"/>
    <n v="3"/>
    <s v="First Class"/>
    <s v="NM-18520"/>
    <x v="392"/>
    <x v="0"/>
    <s v="United States"/>
    <x v="1"/>
    <x v="1"/>
    <n v="90045"/>
    <x v="1"/>
    <s v="FUR-FU-10001085"/>
    <x v="0"/>
    <s v="Furnishings"/>
    <s v="3M Polarizing Light Filter Sleeves"/>
    <n v="111.89999999999999"/>
    <n v="6"/>
    <n v="0"/>
    <n v="51.47399999999999"/>
    <n v="60.426000000000002"/>
  </r>
  <r>
    <n v="5428"/>
    <s v="US-2013-108497"/>
    <n v="2013"/>
    <x v="403"/>
    <d v="2013-06-15T00:00:00"/>
    <n v="0"/>
    <s v="Same Day"/>
    <s v="MH-17290"/>
    <x v="762"/>
    <x v="2"/>
    <s v="United States"/>
    <x v="1"/>
    <x v="1"/>
    <n v="90036"/>
    <x v="1"/>
    <s v="FUR-BO-10004218"/>
    <x v="0"/>
    <s v="Bookcases"/>
    <s v="Bush Heritage Pine Collection 5-Shelf Bookcase, Albany Pine Finish, *Special Order"/>
    <n v="599.16499999999996"/>
    <n v="5"/>
    <n v="0.15"/>
    <n v="35.245000000000005"/>
    <n v="563.91999999999996"/>
  </r>
  <r>
    <n v="5429"/>
    <s v="CA-2013-113096"/>
    <n v="2013"/>
    <x v="476"/>
    <d v="2013-09-05T00:00:00"/>
    <n v="2"/>
    <s v="First Class"/>
    <s v="SZ-20035"/>
    <x v="449"/>
    <x v="2"/>
    <s v="United States"/>
    <x v="8"/>
    <x v="1"/>
    <n v="94122"/>
    <x v="1"/>
    <s v="OFF-ST-10003455"/>
    <x v="1"/>
    <s v="Storage"/>
    <s v="Tenex File Box, Personal Filing Tote with Lid, Black"/>
    <n v="46.53"/>
    <n v="3"/>
    <n v="0"/>
    <n v="12.097800000000001"/>
    <n v="34.432200000000002"/>
  </r>
  <r>
    <n v="5430"/>
    <s v="CA-2011-136861"/>
    <n v="2011"/>
    <x v="742"/>
    <d v="2011-09-07T00:00:00"/>
    <n v="2"/>
    <s v="First Class"/>
    <s v="PR-18880"/>
    <x v="701"/>
    <x v="0"/>
    <s v="United States"/>
    <x v="84"/>
    <x v="2"/>
    <n v="33710"/>
    <x v="0"/>
    <s v="FUR-FU-10001967"/>
    <x v="0"/>
    <s v="Furnishings"/>
    <s v="Telescoping Adjustable Floor Lamp"/>
    <n v="31.983999999999998"/>
    <n v="2"/>
    <n v="0.2"/>
    <n v="1.9989999999999979"/>
    <n v="29.984999999999999"/>
  </r>
  <r>
    <n v="5431"/>
    <s v="CA-2014-117422"/>
    <n v="2014"/>
    <x v="208"/>
    <d v="2014-10-26T00:00:00"/>
    <n v="4"/>
    <s v="Standard Class"/>
    <s v="FC-14245"/>
    <x v="763"/>
    <x v="2"/>
    <s v="United States"/>
    <x v="80"/>
    <x v="24"/>
    <n v="44107"/>
    <x v="3"/>
    <s v="OFF-AP-10000938"/>
    <x v="1"/>
    <s v="Appliances"/>
    <s v="Avanti 1.7 Cu. Ft. Refrigerator"/>
    <n v="161.56800000000001"/>
    <n v="2"/>
    <n v="0.2"/>
    <n v="16.156799999999997"/>
    <n v="145.41120000000001"/>
  </r>
  <r>
    <n v="5432"/>
    <s v="CA-2014-117422"/>
    <n v="2014"/>
    <x v="208"/>
    <d v="2014-10-26T00:00:00"/>
    <n v="4"/>
    <s v="Standard Class"/>
    <s v="FC-14245"/>
    <x v="763"/>
    <x v="2"/>
    <s v="United States"/>
    <x v="80"/>
    <x v="24"/>
    <n v="44107"/>
    <x v="3"/>
    <s v="OFF-PA-10002195"/>
    <x v="1"/>
    <s v="Paper"/>
    <s v="RSVP Cards &amp; Envelopes, Blank White, 8-1/2&quot; X 11&quot;, 24 Cards/25 Envelopes/Set"/>
    <n v="4.0640000000000001"/>
    <n v="1"/>
    <n v="0.2"/>
    <n v="1.3715999999999999"/>
    <n v="2.6924000000000001"/>
  </r>
  <r>
    <n v="5433"/>
    <s v="CA-2014-117422"/>
    <n v="2014"/>
    <x v="208"/>
    <d v="2014-10-26T00:00:00"/>
    <n v="4"/>
    <s v="Standard Class"/>
    <s v="FC-14245"/>
    <x v="763"/>
    <x v="2"/>
    <s v="United States"/>
    <x v="80"/>
    <x v="24"/>
    <n v="44107"/>
    <x v="3"/>
    <s v="OFF-BI-10002799"/>
    <x v="1"/>
    <s v="Binders"/>
    <s v="SlimView Poly Binder, 3/8&quot;"/>
    <n v="6.2160000000000002"/>
    <n v="4"/>
    <n v="0.7"/>
    <n v="-4.9727999999999994"/>
    <n v="11.188800000000001"/>
  </r>
  <r>
    <n v="5434"/>
    <s v="CA-2014-129707"/>
    <n v="2014"/>
    <x v="1016"/>
    <d v="2014-04-30T00:00:00"/>
    <n v="4"/>
    <s v="Standard Class"/>
    <s v="LH-16750"/>
    <x v="405"/>
    <x v="0"/>
    <s v="United States"/>
    <x v="432"/>
    <x v="16"/>
    <n v="85224"/>
    <x v="1"/>
    <s v="OFF-AR-10000246"/>
    <x v="1"/>
    <s v="Art"/>
    <s v="Newell 318"/>
    <n v="8.895999999999999"/>
    <n v="4"/>
    <n v="0.2"/>
    <n v="0.66719999999999979"/>
    <n v="8.2287999999999997"/>
  </r>
  <r>
    <n v="5435"/>
    <s v="CA-2012-160171"/>
    <n v="2012"/>
    <x v="324"/>
    <d v="2012-10-24T00:00:00"/>
    <n v="5"/>
    <s v="Standard Class"/>
    <s v="RM-19675"/>
    <x v="84"/>
    <x v="2"/>
    <s v="United States"/>
    <x v="1"/>
    <x v="1"/>
    <n v="90008"/>
    <x v="1"/>
    <s v="OFF-AP-10000275"/>
    <x v="1"/>
    <s v="Appliances"/>
    <s v="Sanyo Counter Height Refrigerator with Crisper, 3.6 Cubic Foot, Stainless Steel/Black"/>
    <n v="1640.6999999999998"/>
    <n v="5"/>
    <n v="0"/>
    <n v="459.39599999999996"/>
    <n v="1181.3039999999999"/>
  </r>
  <r>
    <n v="5436"/>
    <s v="CA-2012-160171"/>
    <n v="2012"/>
    <x v="324"/>
    <d v="2012-10-24T00:00:00"/>
    <n v="5"/>
    <s v="Standard Class"/>
    <s v="RM-19675"/>
    <x v="84"/>
    <x v="2"/>
    <s v="United States"/>
    <x v="1"/>
    <x v="1"/>
    <n v="90008"/>
    <x v="1"/>
    <s v="TEC-AC-10000892"/>
    <x v="2"/>
    <s v="Accessories"/>
    <s v="NETGEAR N750 Dual Band Wi-Fi Gigabit Router"/>
    <n v="270"/>
    <n v="3"/>
    <n v="0"/>
    <n v="97.199999999999989"/>
    <n v="172.8"/>
  </r>
  <r>
    <n v="5437"/>
    <s v="CA-2011-103317"/>
    <n v="2011"/>
    <x v="260"/>
    <d v="2011-07-08T00:00:00"/>
    <n v="3"/>
    <s v="First Class"/>
    <s v="DM-13525"/>
    <x v="760"/>
    <x v="1"/>
    <s v="United States"/>
    <x v="144"/>
    <x v="2"/>
    <n v="32137"/>
    <x v="0"/>
    <s v="FUR-FU-10001591"/>
    <x v="0"/>
    <s v="Furnishings"/>
    <s v="Advantus Panel Wall Certificate Holder - 8.5x11"/>
    <n v="19.52"/>
    <n v="2"/>
    <n v="0.2"/>
    <n v="5.3680000000000012"/>
    <n v="14.151999999999997"/>
  </r>
  <r>
    <n v="5438"/>
    <s v="CA-2011-103317"/>
    <n v="2011"/>
    <x v="260"/>
    <d v="2011-07-08T00:00:00"/>
    <n v="3"/>
    <s v="First Class"/>
    <s v="DM-13525"/>
    <x v="760"/>
    <x v="1"/>
    <s v="United States"/>
    <x v="144"/>
    <x v="2"/>
    <n v="32137"/>
    <x v="0"/>
    <s v="OFF-BI-10001787"/>
    <x v="1"/>
    <s v="Binders"/>
    <s v="Wilson Jones Four-Pocket Poly Binders"/>
    <n v="9.8100000000000023"/>
    <n v="5"/>
    <n v="0.7"/>
    <n v="-6.8669999999999973"/>
    <n v="16.677"/>
  </r>
  <r>
    <n v="5439"/>
    <s v="CA-2011-103317"/>
    <n v="2011"/>
    <x v="260"/>
    <d v="2011-07-08T00:00:00"/>
    <n v="3"/>
    <s v="First Class"/>
    <s v="DM-13525"/>
    <x v="760"/>
    <x v="1"/>
    <s v="United States"/>
    <x v="144"/>
    <x v="2"/>
    <n v="32137"/>
    <x v="0"/>
    <s v="FUR-FU-10003192"/>
    <x v="0"/>
    <s v="Furnishings"/>
    <s v="Luxo Adjustable Task Clamp Lamp"/>
    <n v="213.21600000000001"/>
    <n v="3"/>
    <n v="0.2"/>
    <n v="15.991199999999992"/>
    <n v="197.22480000000002"/>
  </r>
  <r>
    <n v="5440"/>
    <s v="CA-2013-167115"/>
    <n v="2013"/>
    <x v="958"/>
    <d v="2013-04-10T00:00:00"/>
    <n v="5"/>
    <s v="Standard Class"/>
    <s v="EH-14185"/>
    <x v="699"/>
    <x v="0"/>
    <s v="United States"/>
    <x v="20"/>
    <x v="15"/>
    <n v="10035"/>
    <x v="3"/>
    <s v="OFF-BI-10004600"/>
    <x v="1"/>
    <s v="Binders"/>
    <s v="Ibico Ibimaster 300 Manual Binding System"/>
    <n v="588.78399999999999"/>
    <n v="2"/>
    <n v="0.2"/>
    <n v="183.99499999999998"/>
    <n v="404.78899999999999"/>
  </r>
  <r>
    <n v="5441"/>
    <s v="US-2014-153633"/>
    <n v="2014"/>
    <x v="38"/>
    <d v="2014-11-19T00:00:00"/>
    <n v="5"/>
    <s v="Second Class"/>
    <s v="TC-21295"/>
    <x v="646"/>
    <x v="0"/>
    <s v="United States"/>
    <x v="442"/>
    <x v="2"/>
    <n v="33458"/>
    <x v="0"/>
    <s v="OFF-AR-10002335"/>
    <x v="1"/>
    <s v="Art"/>
    <s v="DIXON Oriole Pencils"/>
    <n v="2.0640000000000001"/>
    <n v="1"/>
    <n v="0.2"/>
    <n v="0.15480000000000005"/>
    <n v="1.9092"/>
  </r>
  <r>
    <n v="5442"/>
    <s v="CA-2014-155929"/>
    <n v="2014"/>
    <x v="428"/>
    <d v="2014-09-14T00:00:00"/>
    <n v="4"/>
    <s v="Standard Class"/>
    <s v="AI-10855"/>
    <x v="482"/>
    <x v="0"/>
    <s v="United States"/>
    <x v="220"/>
    <x v="16"/>
    <n v="85301"/>
    <x v="1"/>
    <s v="OFF-PA-10000859"/>
    <x v="1"/>
    <s v="Paper"/>
    <s v="Unpadded Memo Slips"/>
    <n v="6.3680000000000003"/>
    <n v="2"/>
    <n v="0.2"/>
    <n v="2.3879999999999999"/>
    <n v="3.9800000000000004"/>
  </r>
  <r>
    <n v="5443"/>
    <s v="CA-2012-148712"/>
    <n v="2012"/>
    <x v="786"/>
    <d v="2012-04-23T00:00:00"/>
    <n v="6"/>
    <s v="Standard Class"/>
    <s v="JM-15535"/>
    <x v="341"/>
    <x v="0"/>
    <s v="United States"/>
    <x v="20"/>
    <x v="15"/>
    <n v="10035"/>
    <x v="3"/>
    <s v="TEC-AC-10003198"/>
    <x v="2"/>
    <s v="Accessories"/>
    <s v="Enermax Acrylux Wireless Keyboard"/>
    <n v="99.6"/>
    <n v="1"/>
    <n v="0"/>
    <n v="36.851999999999997"/>
    <n v="62.747999999999998"/>
  </r>
  <r>
    <n v="5444"/>
    <s v="CA-2012-148712"/>
    <n v="2012"/>
    <x v="786"/>
    <d v="2012-04-23T00:00:00"/>
    <n v="6"/>
    <s v="Standard Class"/>
    <s v="JM-15535"/>
    <x v="341"/>
    <x v="0"/>
    <s v="United States"/>
    <x v="20"/>
    <x v="15"/>
    <n v="10035"/>
    <x v="3"/>
    <s v="OFF-BI-10001900"/>
    <x v="1"/>
    <s v="Binders"/>
    <s v="DXL Angle-View Binders with Locking Rings, Black"/>
    <n v="62.296000000000006"/>
    <n v="13"/>
    <n v="0.2"/>
    <n v="21.024899999999999"/>
    <n v="41.271100000000004"/>
  </r>
  <r>
    <n v="5445"/>
    <s v="CA-2012-148712"/>
    <n v="2012"/>
    <x v="786"/>
    <d v="2012-04-23T00:00:00"/>
    <n v="6"/>
    <s v="Standard Class"/>
    <s v="JM-15535"/>
    <x v="341"/>
    <x v="0"/>
    <s v="United States"/>
    <x v="20"/>
    <x v="15"/>
    <n v="10035"/>
    <x v="3"/>
    <s v="OFF-AR-10000614"/>
    <x v="1"/>
    <s v="Art"/>
    <s v="Barrel Sharpener"/>
    <n v="10.709999999999999"/>
    <n v="3"/>
    <n v="0"/>
    <n v="2.7845999999999997"/>
    <n v="7.9253999999999998"/>
  </r>
  <r>
    <n v="5446"/>
    <s v="CA-2013-128307"/>
    <n v="2013"/>
    <x v="197"/>
    <d v="2013-07-30T00:00:00"/>
    <n v="4"/>
    <s v="Standard Class"/>
    <s v="BE-11335"/>
    <x v="336"/>
    <x v="2"/>
    <s v="United States"/>
    <x v="12"/>
    <x v="5"/>
    <n v="77041"/>
    <x v="2"/>
    <s v="OFF-EN-10003040"/>
    <x v="1"/>
    <s v="Envelopes"/>
    <s v="Quality Park Security Envelopes"/>
    <n v="20.936000000000003"/>
    <n v="1"/>
    <n v="0.2"/>
    <n v="7.0659000000000001"/>
    <n v="13.870100000000004"/>
  </r>
  <r>
    <n v="5447"/>
    <s v="US-2013-127425"/>
    <n v="2013"/>
    <x v="370"/>
    <d v="2013-09-01T00:00:00"/>
    <n v="5"/>
    <s v="Standard Class"/>
    <s v="DR-12880"/>
    <x v="112"/>
    <x v="1"/>
    <s v="United States"/>
    <x v="20"/>
    <x v="15"/>
    <n v="10035"/>
    <x v="3"/>
    <s v="TEC-PH-10003442"/>
    <x v="2"/>
    <s v="Phones"/>
    <s v="Samsung Replacement EH64AVFWE Premium Headset"/>
    <n v="33"/>
    <n v="6"/>
    <n v="0"/>
    <n v="8.25"/>
    <n v="24.75"/>
  </r>
  <r>
    <n v="5448"/>
    <s v="US-2013-127425"/>
    <n v="2013"/>
    <x v="370"/>
    <d v="2013-09-01T00:00:00"/>
    <n v="5"/>
    <s v="Standard Class"/>
    <s v="DR-12880"/>
    <x v="112"/>
    <x v="1"/>
    <s v="United States"/>
    <x v="20"/>
    <x v="15"/>
    <n v="10035"/>
    <x v="3"/>
    <s v="TEC-AC-10002800"/>
    <x v="2"/>
    <s v="Accessories"/>
    <s v="Plantronics Audio 478 Stereo USB Headset"/>
    <n v="249.95000000000002"/>
    <n v="5"/>
    <n v="0"/>
    <n v="87.482499999999987"/>
    <n v="162.46750000000003"/>
  </r>
  <r>
    <n v="5449"/>
    <s v="US-2011-119081"/>
    <n v="2011"/>
    <x v="171"/>
    <d v="2011-09-19T00:00:00"/>
    <n v="7"/>
    <s v="Standard Class"/>
    <s v="TA-21385"/>
    <x v="638"/>
    <x v="2"/>
    <s v="United States"/>
    <x v="250"/>
    <x v="41"/>
    <n v="66062"/>
    <x v="2"/>
    <s v="OFF-SU-10000157"/>
    <x v="1"/>
    <s v="Supplies"/>
    <s v="Compact Automatic Electric Letter Opener"/>
    <n v="357.93"/>
    <n v="3"/>
    <n v="0"/>
    <n v="7.158600000000007"/>
    <n v="350.77139999999997"/>
  </r>
  <r>
    <n v="5450"/>
    <s v="US-2011-119081"/>
    <n v="2011"/>
    <x v="171"/>
    <d v="2011-09-19T00:00:00"/>
    <n v="7"/>
    <s v="Standard Class"/>
    <s v="TA-21385"/>
    <x v="638"/>
    <x v="2"/>
    <s v="United States"/>
    <x v="250"/>
    <x v="41"/>
    <n v="66062"/>
    <x v="2"/>
    <s v="TEC-AC-10001542"/>
    <x v="2"/>
    <s v="Accessories"/>
    <s v="SanDisk Cruzer 16 GB USB Flash Drive"/>
    <n v="57.400000000000006"/>
    <n v="5"/>
    <n v="0"/>
    <n v="10.905999999999993"/>
    <n v="46.494000000000014"/>
  </r>
  <r>
    <n v="5451"/>
    <s v="US-2011-119081"/>
    <n v="2011"/>
    <x v="171"/>
    <d v="2011-09-19T00:00:00"/>
    <n v="7"/>
    <s v="Standard Class"/>
    <s v="TA-21385"/>
    <x v="638"/>
    <x v="2"/>
    <s v="United States"/>
    <x v="250"/>
    <x v="41"/>
    <n v="66062"/>
    <x v="2"/>
    <s v="OFF-BI-10004519"/>
    <x v="1"/>
    <s v="Binders"/>
    <s v="GBC DocuBind P100 Manual Binding Machine"/>
    <n v="331.96"/>
    <n v="2"/>
    <n v="0"/>
    <n v="149.38199999999998"/>
    <n v="182.578"/>
  </r>
  <r>
    <n v="5452"/>
    <s v="US-2011-119081"/>
    <n v="2011"/>
    <x v="171"/>
    <d v="2011-09-19T00:00:00"/>
    <n v="7"/>
    <s v="Standard Class"/>
    <s v="TA-21385"/>
    <x v="638"/>
    <x v="2"/>
    <s v="United States"/>
    <x v="250"/>
    <x v="41"/>
    <n v="66062"/>
    <x v="2"/>
    <s v="FUR-FU-10003464"/>
    <x v="0"/>
    <s v="Furnishings"/>
    <s v="Seth Thomas 8 1/2&quot; Cubicle Clock"/>
    <n v="40.56"/>
    <n v="2"/>
    <n v="0"/>
    <n v="12.979199999999999"/>
    <n v="27.580800000000004"/>
  </r>
  <r>
    <n v="5453"/>
    <s v="CA-2013-140613"/>
    <n v="2013"/>
    <x v="405"/>
    <d v="2013-07-30T00:00:00"/>
    <n v="7"/>
    <s v="Standard Class"/>
    <s v="KN-16705"/>
    <x v="607"/>
    <x v="2"/>
    <s v="United States"/>
    <x v="306"/>
    <x v="33"/>
    <n v="89431"/>
    <x v="1"/>
    <s v="OFF-SU-10004261"/>
    <x v="1"/>
    <s v="Supplies"/>
    <s v="Fiskars 8&quot; Scissors, 2/Pack"/>
    <n v="86.199999999999989"/>
    <n v="5"/>
    <n v="0"/>
    <n v="24.997999999999987"/>
    <n v="61.201999999999998"/>
  </r>
  <r>
    <n v="5454"/>
    <s v="US-2014-108700"/>
    <n v="2014"/>
    <x v="240"/>
    <d v="2014-05-24T00:00:00"/>
    <n v="4"/>
    <s v="Standard Class"/>
    <s v="PJ-18835"/>
    <x v="601"/>
    <x v="1"/>
    <s v="United States"/>
    <x v="179"/>
    <x v="10"/>
    <n v="61107"/>
    <x v="2"/>
    <s v="OFF-PA-10004733"/>
    <x v="1"/>
    <s v="Paper"/>
    <s v="Things To Do Today Spiral Book"/>
    <n v="38.016000000000005"/>
    <n v="6"/>
    <n v="0.2"/>
    <n v="13.780799999999996"/>
    <n v="24.23520000000001"/>
  </r>
  <r>
    <n v="5455"/>
    <s v="CA-2014-160962"/>
    <n v="2014"/>
    <x v="1045"/>
    <d v="2014-05-03T00:00:00"/>
    <n v="4"/>
    <s v="Standard Class"/>
    <s v="MC-17605"/>
    <x v="204"/>
    <x v="1"/>
    <s v="United States"/>
    <x v="10"/>
    <x v="9"/>
    <n v="19143"/>
    <x v="3"/>
    <s v="OFF-ST-10001325"/>
    <x v="1"/>
    <s v="Storage"/>
    <s v="Sterilite Officeware Hinged File Box"/>
    <n v="8.3840000000000003"/>
    <n v="1"/>
    <n v="0.2"/>
    <n v="0.73360000000000003"/>
    <n v="7.6504000000000003"/>
  </r>
  <r>
    <n v="5456"/>
    <s v="CA-2014-160962"/>
    <n v="2014"/>
    <x v="1045"/>
    <d v="2014-05-03T00:00:00"/>
    <n v="4"/>
    <s v="Standard Class"/>
    <s v="MC-17605"/>
    <x v="204"/>
    <x v="1"/>
    <s v="United States"/>
    <x v="10"/>
    <x v="9"/>
    <n v="19143"/>
    <x v="3"/>
    <s v="OFF-AR-10003056"/>
    <x v="1"/>
    <s v="Art"/>
    <s v="Newell 341"/>
    <n v="6.8480000000000008"/>
    <n v="2"/>
    <n v="0.2"/>
    <n v="0.77039999999999909"/>
    <n v="6.0776000000000021"/>
  </r>
  <r>
    <n v="5457"/>
    <s v="CA-2014-130631"/>
    <n v="2014"/>
    <x v="614"/>
    <d v="2015-01-03T00:00:00"/>
    <n v="4"/>
    <s v="Standard Class"/>
    <s v="BS-11755"/>
    <x v="94"/>
    <x v="0"/>
    <s v="United States"/>
    <x v="156"/>
    <x v="4"/>
    <n v="98026"/>
    <x v="1"/>
    <s v="OFF-FA-10000089"/>
    <x v="1"/>
    <s v="Fasteners"/>
    <s v="Acco Glide Clips"/>
    <n v="19.600000000000001"/>
    <n v="5"/>
    <n v="0"/>
    <n v="9.6039999999999992"/>
    <n v="9.9960000000000022"/>
  </r>
  <r>
    <n v="5458"/>
    <s v="CA-2014-130631"/>
    <n v="2014"/>
    <x v="614"/>
    <d v="2015-01-03T00:00:00"/>
    <n v="4"/>
    <s v="Standard Class"/>
    <s v="BS-11755"/>
    <x v="94"/>
    <x v="0"/>
    <s v="United States"/>
    <x v="156"/>
    <x v="4"/>
    <n v="98026"/>
    <x v="1"/>
    <s v="FUR-FU-10004093"/>
    <x v="0"/>
    <s v="Furnishings"/>
    <s v="Hand-Finished Solid Wood Document Frame"/>
    <n v="68.459999999999994"/>
    <n v="2"/>
    <n v="0"/>
    <n v="20.537999999999997"/>
    <n v="47.921999999999997"/>
  </r>
  <r>
    <n v="5459"/>
    <s v="CA-2014-116680"/>
    <n v="2014"/>
    <x v="507"/>
    <d v="2014-09-07T00:00:00"/>
    <n v="2"/>
    <s v="Second Class"/>
    <s v="PK-19075"/>
    <x v="7"/>
    <x v="0"/>
    <s v="United States"/>
    <x v="8"/>
    <x v="1"/>
    <n v="94122"/>
    <x v="1"/>
    <s v="OFF-BI-10004022"/>
    <x v="1"/>
    <s v="Binders"/>
    <s v="Acco Suede Grain Vinyl Round Ring Binder"/>
    <n v="13.343999999999998"/>
    <n v="6"/>
    <n v="0.2"/>
    <n v="4.3367999999999993"/>
    <n v="9.0071999999999974"/>
  </r>
  <r>
    <n v="5460"/>
    <s v="CA-2014-116680"/>
    <n v="2014"/>
    <x v="507"/>
    <d v="2014-09-07T00:00:00"/>
    <n v="2"/>
    <s v="Second Class"/>
    <s v="PK-19075"/>
    <x v="7"/>
    <x v="0"/>
    <s v="United States"/>
    <x v="8"/>
    <x v="1"/>
    <n v="94122"/>
    <x v="1"/>
    <s v="FUR-TA-10001771"/>
    <x v="0"/>
    <s v="Tables"/>
    <s v="Bush Cubix Conference Tables, Fully Assembled"/>
    <n v="1478.2719999999999"/>
    <n v="8"/>
    <n v="0.2"/>
    <n v="92.392000000000053"/>
    <n v="1385.8799999999999"/>
  </r>
  <r>
    <n v="5461"/>
    <s v="US-2011-107405"/>
    <n v="2011"/>
    <x v="90"/>
    <d v="2011-03-25T00:00:00"/>
    <n v="4"/>
    <s v="Standard Class"/>
    <s v="TS-21205"/>
    <x v="131"/>
    <x v="1"/>
    <s v="United States"/>
    <x v="153"/>
    <x v="3"/>
    <n v="28806"/>
    <x v="0"/>
    <s v="OFF-ST-10002301"/>
    <x v="1"/>
    <s v="Storage"/>
    <s v="Tennsco Commercial Shelving"/>
    <n v="16.272000000000002"/>
    <n v="1"/>
    <n v="0.2"/>
    <n v="-3.864600000000002"/>
    <n v="20.136600000000005"/>
  </r>
  <r>
    <n v="5462"/>
    <s v="CA-2014-101574"/>
    <n v="2014"/>
    <x v="394"/>
    <d v="2014-10-05T00:00:00"/>
    <n v="6"/>
    <s v="Standard Class"/>
    <s v="BD-11725"/>
    <x v="232"/>
    <x v="0"/>
    <s v="United States"/>
    <x v="1"/>
    <x v="1"/>
    <n v="90032"/>
    <x v="1"/>
    <s v="FUR-FU-10001706"/>
    <x v="0"/>
    <s v="Furnishings"/>
    <s v="Longer-Life Soft White Bulbs"/>
    <n v="9.24"/>
    <n v="3"/>
    <n v="0"/>
    <n v="4.4352"/>
    <n v="4.8048000000000002"/>
  </r>
  <r>
    <n v="5463"/>
    <s v="CA-2011-146591"/>
    <n v="2011"/>
    <x v="1046"/>
    <d v="2011-01-21T00:00:00"/>
    <n v="1"/>
    <s v="First Class"/>
    <s v="TS-21340"/>
    <x v="358"/>
    <x v="0"/>
    <s v="United States"/>
    <x v="48"/>
    <x v="16"/>
    <n v="85254"/>
    <x v="1"/>
    <s v="OFF-BI-10003676"/>
    <x v="1"/>
    <s v="Binders"/>
    <s v="GBC Standard Recycled Report Covers, Clear Plastic Sheets"/>
    <n v="32.340000000000003"/>
    <n v="10"/>
    <n v="0.7"/>
    <n v="-23.716000000000001"/>
    <n v="56.056000000000004"/>
  </r>
  <r>
    <n v="5464"/>
    <s v="CA-2011-146591"/>
    <n v="2011"/>
    <x v="1046"/>
    <d v="2011-01-21T00:00:00"/>
    <n v="1"/>
    <s v="First Class"/>
    <s v="TS-21340"/>
    <x v="358"/>
    <x v="0"/>
    <s v="United States"/>
    <x v="48"/>
    <x v="16"/>
    <n v="85254"/>
    <x v="1"/>
    <s v="OFF-PA-10000659"/>
    <x v="1"/>
    <s v="Paper"/>
    <s v="TOPS Carbonless Receipt Book, Four 2-3/4 x 7-1/4 Money Receipts per Page"/>
    <n v="56.064"/>
    <n v="4"/>
    <n v="0.2"/>
    <n v="19.622399999999999"/>
    <n v="36.441600000000001"/>
  </r>
  <r>
    <n v="5465"/>
    <s v="CA-2011-146591"/>
    <n v="2011"/>
    <x v="1046"/>
    <d v="2011-01-21T00:00:00"/>
    <n v="1"/>
    <s v="First Class"/>
    <s v="TS-21340"/>
    <x v="358"/>
    <x v="0"/>
    <s v="United States"/>
    <x v="48"/>
    <x v="16"/>
    <n v="85254"/>
    <x v="1"/>
    <s v="OFF-EN-10002504"/>
    <x v="1"/>
    <s v="Envelopes"/>
    <s v="Tyvek  Top-Opening Peel &amp; Seel Envelopes, Plain White"/>
    <n v="108.72"/>
    <n v="5"/>
    <n v="0.2"/>
    <n v="36.692999999999998"/>
    <n v="72.027000000000001"/>
  </r>
  <r>
    <n v="5466"/>
    <s v="CA-2011-146591"/>
    <n v="2011"/>
    <x v="1046"/>
    <d v="2011-01-21T00:00:00"/>
    <n v="1"/>
    <s v="First Class"/>
    <s v="TS-21340"/>
    <x v="358"/>
    <x v="0"/>
    <s v="United States"/>
    <x v="48"/>
    <x v="16"/>
    <n v="85254"/>
    <x v="1"/>
    <s v="FUR-BO-10001972"/>
    <x v="0"/>
    <s v="Bookcases"/>
    <s v="O'Sullivan 4-Shelf Bookcase in Odessa Pine"/>
    <n v="181.47000000000003"/>
    <n v="5"/>
    <n v="0.7"/>
    <n v="-320.59699999999998"/>
    <n v="502.06700000000001"/>
  </r>
  <r>
    <n v="5467"/>
    <s v="CA-2011-107706"/>
    <n v="2011"/>
    <x v="1047"/>
    <d v="2011-02-20T00:00:00"/>
    <n v="5"/>
    <s v="Second Class"/>
    <s v="ST-20530"/>
    <x v="461"/>
    <x v="0"/>
    <s v="United States"/>
    <x v="12"/>
    <x v="5"/>
    <n v="77095"/>
    <x v="2"/>
    <s v="OFF-PA-10000466"/>
    <x v="1"/>
    <s v="Paper"/>
    <s v="Memo Book, 100 Message Capacity, 5 3/8” x 11”"/>
    <n v="16.176000000000002"/>
    <n v="3"/>
    <n v="0.2"/>
    <n v="6.0659999999999989"/>
    <n v="10.110000000000003"/>
  </r>
  <r>
    <n v="5468"/>
    <s v="CA-2013-122448"/>
    <n v="2013"/>
    <x v="632"/>
    <d v="2013-06-15T00:00:00"/>
    <n v="5"/>
    <s v="Standard Class"/>
    <s v="DB-13210"/>
    <x v="203"/>
    <x v="0"/>
    <s v="United States"/>
    <x v="8"/>
    <x v="1"/>
    <n v="94109"/>
    <x v="1"/>
    <s v="FUR-CH-10002774"/>
    <x v="0"/>
    <s v="Chairs"/>
    <s v="Global Deluxe Stacking Chair, Gray"/>
    <n v="122.352"/>
    <n v="3"/>
    <n v="0.2"/>
    <n v="13.764599999999994"/>
    <n v="108.5874"/>
  </r>
  <r>
    <n v="5469"/>
    <s v="CA-2011-132451"/>
    <n v="2011"/>
    <x v="467"/>
    <d v="2011-09-27T00:00:00"/>
    <n v="1"/>
    <s v="First Class"/>
    <s v="KF-16285"/>
    <x v="580"/>
    <x v="2"/>
    <s v="United States"/>
    <x v="70"/>
    <x v="1"/>
    <n v="92105"/>
    <x v="1"/>
    <s v="FUR-CH-10000454"/>
    <x v="0"/>
    <s v="Chairs"/>
    <s v="Hon Deluxe Fabric Upholstered Stacking Chairs, Rounded Back"/>
    <n v="585.55200000000002"/>
    <n v="3"/>
    <n v="0.2"/>
    <n v="73.19399999999996"/>
    <n v="512.35800000000006"/>
  </r>
  <r>
    <n v="5470"/>
    <s v="CA-2011-132451"/>
    <n v="2011"/>
    <x v="467"/>
    <d v="2011-09-27T00:00:00"/>
    <n v="1"/>
    <s v="First Class"/>
    <s v="KF-16285"/>
    <x v="580"/>
    <x v="2"/>
    <s v="United States"/>
    <x v="70"/>
    <x v="1"/>
    <n v="92105"/>
    <x v="1"/>
    <s v="OFF-PA-10004888"/>
    <x v="1"/>
    <s v="Paper"/>
    <s v="Xerox 217"/>
    <n v="19.440000000000001"/>
    <n v="3"/>
    <n v="0"/>
    <n v="9.3312000000000008"/>
    <n v="10.1088"/>
  </r>
  <r>
    <n v="5471"/>
    <s v="CA-2013-158547"/>
    <n v="2013"/>
    <x v="198"/>
    <d v="2013-06-05T00:00:00"/>
    <n v="5"/>
    <s v="Standard Class"/>
    <s v="JM-16195"/>
    <x v="594"/>
    <x v="0"/>
    <s v="United States"/>
    <x v="57"/>
    <x v="24"/>
    <n v="45011"/>
    <x v="3"/>
    <s v="OFF-AP-10003842"/>
    <x v="1"/>
    <s v="Appliances"/>
    <s v="Euro-Pro Shark Turbo Vacuum"/>
    <n v="123.92000000000002"/>
    <n v="5"/>
    <n v="0.2"/>
    <n v="9.2939999999999969"/>
    <n v="114.62600000000002"/>
  </r>
  <r>
    <n v="5472"/>
    <s v="CA-2014-116946"/>
    <n v="2014"/>
    <x v="484"/>
    <d v="2014-12-24T00:00:00"/>
    <n v="4"/>
    <s v="Standard Class"/>
    <s v="TS-21505"/>
    <x v="700"/>
    <x v="0"/>
    <s v="United States"/>
    <x v="117"/>
    <x v="22"/>
    <n v="80134"/>
    <x v="1"/>
    <s v="FUR-FU-10000320"/>
    <x v="0"/>
    <s v="Furnishings"/>
    <s v="OIC Stacking Trays"/>
    <n v="13.360000000000001"/>
    <n v="5"/>
    <n v="0.2"/>
    <n v="4.0080000000000009"/>
    <n v="9.3520000000000003"/>
  </r>
  <r>
    <n v="5473"/>
    <s v="CA-2014-116946"/>
    <n v="2014"/>
    <x v="484"/>
    <d v="2014-12-24T00:00:00"/>
    <n v="4"/>
    <s v="Standard Class"/>
    <s v="TS-21505"/>
    <x v="700"/>
    <x v="0"/>
    <s v="United States"/>
    <x v="117"/>
    <x v="22"/>
    <n v="80134"/>
    <x v="1"/>
    <s v="OFF-ST-10002554"/>
    <x v="1"/>
    <s v="Storage"/>
    <s v="Tennsco Industrial Shelving"/>
    <n v="78.256"/>
    <n v="2"/>
    <n v="0.2"/>
    <n v="-17.607599999999998"/>
    <n v="95.863599999999991"/>
  </r>
  <r>
    <n v="5474"/>
    <s v="CA-2014-116946"/>
    <n v="2014"/>
    <x v="484"/>
    <d v="2014-12-24T00:00:00"/>
    <n v="4"/>
    <s v="Standard Class"/>
    <s v="TS-21505"/>
    <x v="700"/>
    <x v="0"/>
    <s v="United States"/>
    <x v="117"/>
    <x v="22"/>
    <n v="80134"/>
    <x v="1"/>
    <s v="FUR-BO-10000468"/>
    <x v="0"/>
    <s v="Bookcases"/>
    <s v="O'Sullivan 2-Shelf Heavy-Duty Bookcases"/>
    <n v="102.01800000000001"/>
    <n v="7"/>
    <n v="0.7"/>
    <n v="-183.6323999999999"/>
    <n v="285.65039999999993"/>
  </r>
  <r>
    <n v="5475"/>
    <s v="CA-2014-121741"/>
    <n v="2014"/>
    <x v="377"/>
    <d v="2014-12-27T00:00:00"/>
    <n v="0"/>
    <s v="Same Day"/>
    <s v="YC-21895"/>
    <x v="289"/>
    <x v="1"/>
    <s v="United States"/>
    <x v="9"/>
    <x v="8"/>
    <n v="68025"/>
    <x v="2"/>
    <s v="OFF-ST-10004459"/>
    <x v="1"/>
    <s v="Storage"/>
    <s v="Tennsco Single-Tier Lockers"/>
    <n v="750.68"/>
    <n v="2"/>
    <n v="0"/>
    <n v="37.533999999999992"/>
    <n v="713.14599999999996"/>
  </r>
  <r>
    <n v="5476"/>
    <s v="CA-2014-169691"/>
    <n v="2014"/>
    <x v="140"/>
    <d v="2014-06-19T00:00:00"/>
    <n v="3"/>
    <s v="First Class"/>
    <s v="Dp-13240"/>
    <x v="656"/>
    <x v="2"/>
    <s v="United States"/>
    <x v="349"/>
    <x v="11"/>
    <n v="55369"/>
    <x v="2"/>
    <s v="OFF-LA-10002312"/>
    <x v="1"/>
    <s v="Labels"/>
    <s v="Avery 490"/>
    <n v="44.400000000000006"/>
    <n v="3"/>
    <n v="0"/>
    <n v="22.200000000000003"/>
    <n v="22.200000000000003"/>
  </r>
  <r>
    <n v="5477"/>
    <s v="CA-2014-169691"/>
    <n v="2014"/>
    <x v="140"/>
    <d v="2014-06-19T00:00:00"/>
    <n v="3"/>
    <s v="First Class"/>
    <s v="Dp-13240"/>
    <x v="656"/>
    <x v="2"/>
    <s v="United States"/>
    <x v="349"/>
    <x v="11"/>
    <n v="55369"/>
    <x v="2"/>
    <s v="OFF-ST-10001291"/>
    <x v="1"/>
    <s v="Storage"/>
    <s v="Tenex Personal Self-Stacking Standard File Box, Black/Gray"/>
    <n v="84.55"/>
    <n v="5"/>
    <n v="0"/>
    <n v="22.828499999999998"/>
    <n v="61.721499999999999"/>
  </r>
  <r>
    <n v="5478"/>
    <s v="CA-2014-169691"/>
    <n v="2014"/>
    <x v="140"/>
    <d v="2014-06-19T00:00:00"/>
    <n v="3"/>
    <s v="First Class"/>
    <s v="Dp-13240"/>
    <x v="656"/>
    <x v="2"/>
    <s v="United States"/>
    <x v="349"/>
    <x v="11"/>
    <n v="55369"/>
    <x v="2"/>
    <s v="OFF-PA-10003022"/>
    <x v="1"/>
    <s v="Paper"/>
    <s v="Xerox 1992"/>
    <n v="17.940000000000001"/>
    <n v="3"/>
    <n v="0"/>
    <n v="8.7906000000000013"/>
    <n v="9.1494"/>
  </r>
  <r>
    <n v="5479"/>
    <s v="CA-2013-121356"/>
    <n v="2013"/>
    <x v="73"/>
    <d v="2013-11-25T00:00:00"/>
    <n v="4"/>
    <s v="Standard Class"/>
    <s v="SJ-20500"/>
    <x v="81"/>
    <x v="0"/>
    <s v="United States"/>
    <x v="46"/>
    <x v="13"/>
    <n v="19711"/>
    <x v="3"/>
    <s v="OFF-BI-10002133"/>
    <x v="1"/>
    <s v="Binders"/>
    <s v="Wilson Jones Elliptical Ring 3 1/2&quot; Capacity Binders, 800 sheets"/>
    <n v="128.39999999999998"/>
    <n v="3"/>
    <n v="0"/>
    <n v="62.915999999999997"/>
    <n v="65.48399999999998"/>
  </r>
  <r>
    <n v="5480"/>
    <s v="CA-2011-101770"/>
    <n v="2011"/>
    <x v="691"/>
    <d v="2011-04-04T00:00:00"/>
    <n v="4"/>
    <s v="Standard Class"/>
    <s v="KB-16240"/>
    <x v="208"/>
    <x v="1"/>
    <s v="United States"/>
    <x v="100"/>
    <x v="2"/>
    <n v="33180"/>
    <x v="0"/>
    <s v="OFF-BI-10001097"/>
    <x v="1"/>
    <s v="Binders"/>
    <s v="Avery Hole Reinforcements"/>
    <n v="1.8690000000000004"/>
    <n v="1"/>
    <n v="0.7"/>
    <n v="-1.3082999999999996"/>
    <n v="3.1772999999999998"/>
  </r>
  <r>
    <n v="5481"/>
    <s v="CA-2014-105487"/>
    <n v="2014"/>
    <x v="1048"/>
    <d v="2014-10-15T00:00:00"/>
    <n v="6"/>
    <s v="Standard Class"/>
    <s v="CS-12250"/>
    <x v="294"/>
    <x v="1"/>
    <s v="United States"/>
    <x v="70"/>
    <x v="1"/>
    <n v="92105"/>
    <x v="1"/>
    <s v="TEC-PH-10001336"/>
    <x v="2"/>
    <s v="Phones"/>
    <s v="Digium D40 VoIP phone"/>
    <n v="103.19200000000001"/>
    <n v="1"/>
    <n v="0.2"/>
    <n v="11.609099999999998"/>
    <n v="91.582900000000009"/>
  </r>
  <r>
    <n v="5482"/>
    <s v="CA-2014-105487"/>
    <n v="2014"/>
    <x v="1048"/>
    <d v="2014-10-15T00:00:00"/>
    <n v="6"/>
    <s v="Standard Class"/>
    <s v="CS-12250"/>
    <x v="294"/>
    <x v="1"/>
    <s v="United States"/>
    <x v="70"/>
    <x v="1"/>
    <n v="92105"/>
    <x v="1"/>
    <s v="TEC-AC-10002305"/>
    <x v="2"/>
    <s v="Accessories"/>
    <s v="KeyTronic E03601U1 - Keyboard - Beige"/>
    <n v="36"/>
    <n v="2"/>
    <n v="0"/>
    <n v="6.4799999999999969"/>
    <n v="29.520000000000003"/>
  </r>
  <r>
    <n v="5483"/>
    <s v="CA-2014-105487"/>
    <n v="2014"/>
    <x v="1048"/>
    <d v="2014-10-15T00:00:00"/>
    <n v="6"/>
    <s v="Standard Class"/>
    <s v="CS-12250"/>
    <x v="294"/>
    <x v="1"/>
    <s v="United States"/>
    <x v="70"/>
    <x v="1"/>
    <n v="92105"/>
    <x v="1"/>
    <s v="TEC-AC-10003610"/>
    <x v="2"/>
    <s v="Accessories"/>
    <s v="Logitech Illuminated - Keyboard"/>
    <n v="239.96"/>
    <n v="4"/>
    <n v="0"/>
    <n v="115.1808"/>
    <n v="124.7792"/>
  </r>
  <r>
    <n v="5484"/>
    <s v="CA-2014-105487"/>
    <n v="2014"/>
    <x v="1048"/>
    <d v="2014-10-15T00:00:00"/>
    <n v="6"/>
    <s v="Standard Class"/>
    <s v="CS-12250"/>
    <x v="294"/>
    <x v="1"/>
    <s v="United States"/>
    <x v="70"/>
    <x v="1"/>
    <n v="92105"/>
    <x v="1"/>
    <s v="OFF-ST-10002301"/>
    <x v="1"/>
    <s v="Storage"/>
    <s v="Tennsco Commercial Shelving"/>
    <n v="40.68"/>
    <n v="2"/>
    <n v="0"/>
    <n v="0.40679999999999694"/>
    <n v="40.273200000000003"/>
  </r>
  <r>
    <n v="5485"/>
    <s v="CA-2014-148999"/>
    <n v="2014"/>
    <x v="289"/>
    <d v="2014-02-05T00:00:00"/>
    <n v="5"/>
    <s v="Standard Class"/>
    <s v="EB-13870"/>
    <x v="12"/>
    <x v="0"/>
    <s v="United States"/>
    <x v="100"/>
    <x v="2"/>
    <n v="33142"/>
    <x v="0"/>
    <s v="FUR-CH-10002044"/>
    <x v="0"/>
    <s v="Chairs"/>
    <s v="Office Star - Contemporary Task Swivel chair with 2-way adjustable arms, Plum"/>
    <n v="419.13599999999997"/>
    <n v="4"/>
    <n v="0.2"/>
    <n v="-68.1096"/>
    <n v="487.24559999999997"/>
  </r>
  <r>
    <n v="5486"/>
    <s v="CA-2011-107573"/>
    <n v="2011"/>
    <x v="432"/>
    <d v="2011-12-17T00:00:00"/>
    <n v="5"/>
    <s v="Standard Class"/>
    <s v="PB-19150"/>
    <x v="171"/>
    <x v="0"/>
    <s v="United States"/>
    <x v="100"/>
    <x v="2"/>
    <n v="33178"/>
    <x v="0"/>
    <s v="OFF-EN-10001099"/>
    <x v="1"/>
    <s v="Envelopes"/>
    <s v="Staples"/>
    <n v="23.472000000000001"/>
    <n v="3"/>
    <n v="0.2"/>
    <n v="7.6283999999999974"/>
    <n v="15.843600000000004"/>
  </r>
  <r>
    <n v="5487"/>
    <s v="CA-2012-156608"/>
    <n v="2012"/>
    <x v="1040"/>
    <d v="2012-10-29T00:00:00"/>
    <n v="5"/>
    <s v="Standard Class"/>
    <s v="MT-18070"/>
    <x v="192"/>
    <x v="2"/>
    <s v="United States"/>
    <x v="52"/>
    <x v="5"/>
    <n v="78207"/>
    <x v="2"/>
    <s v="OFF-BI-10004140"/>
    <x v="1"/>
    <s v="Binders"/>
    <s v="Avery Non-Stick Binders"/>
    <n v="3.5919999999999992"/>
    <n v="4"/>
    <n v="0.8"/>
    <n v="-6.2860000000000031"/>
    <n v="9.8780000000000019"/>
  </r>
  <r>
    <n v="5488"/>
    <s v="CA-2014-134495"/>
    <n v="2014"/>
    <x v="719"/>
    <d v="2014-04-05T00:00:00"/>
    <n v="3"/>
    <s v="Second Class"/>
    <s v="BF-11020"/>
    <x v="292"/>
    <x v="1"/>
    <s v="United States"/>
    <x v="108"/>
    <x v="2"/>
    <n v="32216"/>
    <x v="0"/>
    <s v="TEC-PH-10004897"/>
    <x v="2"/>
    <s v="Phones"/>
    <s v="Mediabridge Sport Armband iPhone 5s"/>
    <n v="23.976000000000003"/>
    <n v="3"/>
    <n v="0.2"/>
    <n v="-5.694300000000001"/>
    <n v="29.670300000000005"/>
  </r>
  <r>
    <n v="5489"/>
    <s v="CA-2014-134495"/>
    <n v="2014"/>
    <x v="719"/>
    <d v="2014-04-05T00:00:00"/>
    <n v="3"/>
    <s v="Second Class"/>
    <s v="BF-11020"/>
    <x v="292"/>
    <x v="1"/>
    <s v="United States"/>
    <x v="108"/>
    <x v="2"/>
    <n v="32216"/>
    <x v="0"/>
    <s v="OFF-LA-10000262"/>
    <x v="1"/>
    <s v="Labels"/>
    <s v="Avery 494"/>
    <n v="6.2640000000000002"/>
    <n v="3"/>
    <n v="0.2"/>
    <n v="2.0358000000000001"/>
    <n v="4.2282000000000002"/>
  </r>
  <r>
    <n v="5490"/>
    <s v="CA-2014-134495"/>
    <n v="2014"/>
    <x v="719"/>
    <d v="2014-04-05T00:00:00"/>
    <n v="3"/>
    <s v="Second Class"/>
    <s v="BF-11020"/>
    <x v="292"/>
    <x v="1"/>
    <s v="United States"/>
    <x v="108"/>
    <x v="2"/>
    <n v="32216"/>
    <x v="0"/>
    <s v="OFF-AP-10002222"/>
    <x v="1"/>
    <s v="Appliances"/>
    <s v="Staples"/>
    <n v="20.808"/>
    <n v="3"/>
    <n v="0.2"/>
    <n v="1.8207000000000013"/>
    <n v="18.987299999999998"/>
  </r>
  <r>
    <n v="5491"/>
    <s v="CA-2014-134495"/>
    <n v="2014"/>
    <x v="719"/>
    <d v="2014-04-05T00:00:00"/>
    <n v="3"/>
    <s v="Second Class"/>
    <s v="BF-11020"/>
    <x v="292"/>
    <x v="1"/>
    <s v="United States"/>
    <x v="108"/>
    <x v="2"/>
    <n v="32216"/>
    <x v="0"/>
    <s v="FUR-CH-10003774"/>
    <x v="0"/>
    <s v="Chairs"/>
    <s v="Global Wood Trimmed Manager's Task Chair, Khaki"/>
    <n v="218.35200000000003"/>
    <n v="3"/>
    <n v="0.2"/>
    <n v="-19.105800000000016"/>
    <n v="237.45780000000005"/>
  </r>
  <r>
    <n v="5492"/>
    <s v="CA-2014-164098"/>
    <n v="2014"/>
    <x v="795"/>
    <d v="2014-01-28T00:00:00"/>
    <n v="1"/>
    <s v="First Class"/>
    <s v="CG-12520"/>
    <x v="0"/>
    <x v="0"/>
    <s v="United States"/>
    <x v="12"/>
    <x v="5"/>
    <n v="77070"/>
    <x v="2"/>
    <s v="OFF-ST-10000615"/>
    <x v="1"/>
    <s v="Storage"/>
    <s v="SimpliFile Personal File, Black Granite, 15w x 6-15/16d x 11-1/4h"/>
    <n v="18.16"/>
    <n v="2"/>
    <n v="0.2"/>
    <n v="1.8160000000000016"/>
    <n v="16.343999999999998"/>
  </r>
  <r>
    <n v="5493"/>
    <s v="CA-2011-105249"/>
    <n v="2011"/>
    <x v="683"/>
    <d v="2011-11-28T00:00:00"/>
    <n v="0"/>
    <s v="Same Day"/>
    <s v="DH-13675"/>
    <x v="723"/>
    <x v="2"/>
    <s v="United States"/>
    <x v="8"/>
    <x v="1"/>
    <n v="94122"/>
    <x v="1"/>
    <s v="OFF-SU-10001225"/>
    <x v="1"/>
    <s v="Supplies"/>
    <s v="Staples"/>
    <n v="7.36"/>
    <n v="2"/>
    <n v="0"/>
    <n v="0.14719999999999978"/>
    <n v="7.2128000000000005"/>
  </r>
  <r>
    <n v="5494"/>
    <s v="CA-2011-105249"/>
    <n v="2011"/>
    <x v="683"/>
    <d v="2011-11-28T00:00:00"/>
    <n v="0"/>
    <s v="Same Day"/>
    <s v="DH-13675"/>
    <x v="723"/>
    <x v="2"/>
    <s v="United States"/>
    <x v="8"/>
    <x v="1"/>
    <n v="94122"/>
    <x v="1"/>
    <s v="OFF-LA-10002043"/>
    <x v="1"/>
    <s v="Labels"/>
    <s v="Avery 489"/>
    <n v="41.4"/>
    <n v="4"/>
    <n v="0"/>
    <n v="19.872"/>
    <n v="21.527999999999999"/>
  </r>
  <r>
    <n v="5495"/>
    <s v="CA-2011-105249"/>
    <n v="2011"/>
    <x v="683"/>
    <d v="2011-11-28T00:00:00"/>
    <n v="0"/>
    <s v="Same Day"/>
    <s v="DH-13675"/>
    <x v="723"/>
    <x v="2"/>
    <s v="United States"/>
    <x v="8"/>
    <x v="1"/>
    <n v="94122"/>
    <x v="1"/>
    <s v="FUR-BO-10000330"/>
    <x v="0"/>
    <s v="Bookcases"/>
    <s v="Sauder Camden County Barrister Bookcase, Planked Cherry Finish"/>
    <n v="411.33199999999999"/>
    <n v="4"/>
    <n v="0.15"/>
    <n v="-4.8391999999999769"/>
    <n v="416.1712"/>
  </r>
  <r>
    <n v="5496"/>
    <s v="CA-2012-113523"/>
    <n v="2012"/>
    <x v="406"/>
    <d v="2012-09-08T00:00:00"/>
    <n v="4"/>
    <s v="Standard Class"/>
    <s v="SC-20440"/>
    <x v="464"/>
    <x v="1"/>
    <s v="United States"/>
    <x v="10"/>
    <x v="9"/>
    <n v="19140"/>
    <x v="3"/>
    <s v="OFF-BI-10001249"/>
    <x v="1"/>
    <s v="Binders"/>
    <s v="Avery Heavy-Duty EZD View Binder with Locking Rings"/>
    <n v="7.6560000000000006"/>
    <n v="4"/>
    <n v="0.7"/>
    <n v="-6.1247999999999987"/>
    <n v="13.780799999999999"/>
  </r>
  <r>
    <n v="5497"/>
    <s v="CA-2014-117821"/>
    <n v="2014"/>
    <x v="492"/>
    <d v="2014-06-17T00:00:00"/>
    <n v="4"/>
    <s v="Standard Class"/>
    <s v="HG-15025"/>
    <x v="643"/>
    <x v="0"/>
    <s v="United States"/>
    <x v="292"/>
    <x v="24"/>
    <n v="43302"/>
    <x v="3"/>
    <s v="TEC-AC-10004469"/>
    <x v="2"/>
    <s v="Accessories"/>
    <s v="Microsoft Sculpt Comfort Mouse"/>
    <n v="63.920000000000009"/>
    <n v="2"/>
    <n v="0.2"/>
    <n v="19.176000000000002"/>
    <n v="44.744000000000007"/>
  </r>
  <r>
    <n v="5498"/>
    <s v="CA-2014-164378"/>
    <n v="2014"/>
    <x v="663"/>
    <d v="2014-07-19T00:00:00"/>
    <n v="3"/>
    <s v="Second Class"/>
    <s v="MM-18055"/>
    <x v="514"/>
    <x v="0"/>
    <s v="United States"/>
    <x v="20"/>
    <x v="15"/>
    <n v="10024"/>
    <x v="3"/>
    <s v="OFF-AR-10001177"/>
    <x v="1"/>
    <s v="Art"/>
    <s v="Newell 349"/>
    <n v="6.56"/>
    <n v="2"/>
    <n v="0"/>
    <n v="1.9023999999999992"/>
    <n v="4.6576000000000004"/>
  </r>
  <r>
    <n v="5499"/>
    <s v="CA-2014-164378"/>
    <n v="2014"/>
    <x v="663"/>
    <d v="2014-07-19T00:00:00"/>
    <n v="3"/>
    <s v="Second Class"/>
    <s v="MM-18055"/>
    <x v="514"/>
    <x v="0"/>
    <s v="United States"/>
    <x v="20"/>
    <x v="15"/>
    <n v="10024"/>
    <x v="3"/>
    <s v="OFF-LA-10000634"/>
    <x v="1"/>
    <s v="Labels"/>
    <s v="Avery 509"/>
    <n v="7.83"/>
    <n v="3"/>
    <n v="0"/>
    <n v="3.6017999999999999"/>
    <n v="4.2282000000000002"/>
  </r>
  <r>
    <n v="5500"/>
    <s v="CA-2014-164378"/>
    <n v="2014"/>
    <x v="663"/>
    <d v="2014-07-19T00:00:00"/>
    <n v="3"/>
    <s v="Second Class"/>
    <s v="MM-18055"/>
    <x v="514"/>
    <x v="0"/>
    <s v="United States"/>
    <x v="20"/>
    <x v="15"/>
    <n v="10024"/>
    <x v="3"/>
    <s v="TEC-AC-10004708"/>
    <x v="2"/>
    <s v="Accessories"/>
    <s v="Sony 32GB Class 10 Micro SDHC R40 Memory Card"/>
    <n v="41.9"/>
    <n v="2"/>
    <n v="0"/>
    <n v="8.7989999999999995"/>
    <n v="33.100999999999999"/>
  </r>
  <r>
    <n v="5501"/>
    <s v="CA-2014-164378"/>
    <n v="2014"/>
    <x v="663"/>
    <d v="2014-07-19T00:00:00"/>
    <n v="3"/>
    <s v="Second Class"/>
    <s v="MM-18055"/>
    <x v="514"/>
    <x v="0"/>
    <s v="United States"/>
    <x v="20"/>
    <x v="15"/>
    <n v="10024"/>
    <x v="3"/>
    <s v="FUR-CH-10002084"/>
    <x v="0"/>
    <s v="Chairs"/>
    <s v="Hon Mobius Operator's Chair"/>
    <n v="664.14599999999996"/>
    <n v="6"/>
    <n v="0.1"/>
    <n v="88.552800000000005"/>
    <n v="575.59319999999991"/>
  </r>
  <r>
    <n v="5502"/>
    <s v="CA-2014-164378"/>
    <n v="2014"/>
    <x v="663"/>
    <d v="2014-07-19T00:00:00"/>
    <n v="3"/>
    <s v="Second Class"/>
    <s v="MM-18055"/>
    <x v="514"/>
    <x v="0"/>
    <s v="United States"/>
    <x v="20"/>
    <x v="15"/>
    <n v="10024"/>
    <x v="3"/>
    <s v="OFF-PA-10004519"/>
    <x v="1"/>
    <s v="Paper"/>
    <s v="Spiral Phone Message Books with Labels by Adams"/>
    <n v="8.9600000000000009"/>
    <n v="2"/>
    <n v="0"/>
    <n v="4.3904000000000005"/>
    <n v="4.5696000000000003"/>
  </r>
  <r>
    <n v="5503"/>
    <s v="CA-2014-127782"/>
    <n v="2014"/>
    <x v="808"/>
    <d v="2014-11-07T00:00:00"/>
    <n v="4"/>
    <s v="Standard Class"/>
    <s v="TH-21115"/>
    <x v="764"/>
    <x v="1"/>
    <s v="United States"/>
    <x v="10"/>
    <x v="9"/>
    <n v="19140"/>
    <x v="3"/>
    <s v="FUR-FU-10001847"/>
    <x v="0"/>
    <s v="Furnishings"/>
    <s v="Eldon Image Series Black Desk Accessories"/>
    <n v="3.3119999999999998"/>
    <n v="1"/>
    <n v="0.2"/>
    <n v="0.66239999999999977"/>
    <n v="2.6496"/>
  </r>
  <r>
    <n v="5504"/>
    <s v="CA-2014-127782"/>
    <n v="2014"/>
    <x v="808"/>
    <d v="2014-11-07T00:00:00"/>
    <n v="4"/>
    <s v="Standard Class"/>
    <s v="TH-21115"/>
    <x v="764"/>
    <x v="1"/>
    <s v="United States"/>
    <x v="10"/>
    <x v="9"/>
    <n v="19140"/>
    <x v="3"/>
    <s v="OFF-AP-10001962"/>
    <x v="1"/>
    <s v="Appliances"/>
    <s v="Black &amp; Decker Filter for Double Action Dustbuster Cordless Vac BLDV7210"/>
    <n v="20.136000000000003"/>
    <n v="3"/>
    <n v="0.2"/>
    <n v="1.2584999999999997"/>
    <n v="18.877500000000005"/>
  </r>
  <r>
    <n v="5505"/>
    <s v="CA-2014-127782"/>
    <n v="2014"/>
    <x v="808"/>
    <d v="2014-11-07T00:00:00"/>
    <n v="4"/>
    <s v="Standard Class"/>
    <s v="TH-21115"/>
    <x v="764"/>
    <x v="1"/>
    <s v="United States"/>
    <x v="10"/>
    <x v="9"/>
    <n v="19140"/>
    <x v="3"/>
    <s v="OFF-EN-10003845"/>
    <x v="1"/>
    <s v="Envelopes"/>
    <s v="Colored Envelopes"/>
    <n v="8.8559999999999999"/>
    <n v="3"/>
    <n v="0.2"/>
    <n v="2.8781999999999992"/>
    <n v="5.9778000000000002"/>
  </r>
  <r>
    <n v="5506"/>
    <s v="CA-2014-127782"/>
    <n v="2014"/>
    <x v="808"/>
    <d v="2014-11-07T00:00:00"/>
    <n v="4"/>
    <s v="Standard Class"/>
    <s v="TH-21115"/>
    <x v="764"/>
    <x v="1"/>
    <s v="United States"/>
    <x v="10"/>
    <x v="9"/>
    <n v="19140"/>
    <x v="3"/>
    <s v="TEC-PH-10001817"/>
    <x v="2"/>
    <s v="Phones"/>
    <s v="Wilson Electronics DB Pro Signal Booster"/>
    <n v="859.19999999999993"/>
    <n v="4"/>
    <n v="0.4"/>
    <n v="-186.15999999999997"/>
    <n v="1045.3599999999999"/>
  </r>
  <r>
    <n v="5507"/>
    <s v="US-2013-162026"/>
    <n v="2013"/>
    <x v="750"/>
    <d v="2013-10-09T00:00:00"/>
    <n v="0"/>
    <s v="Same Day"/>
    <s v="JE-15745"/>
    <x v="32"/>
    <x v="0"/>
    <s v="United States"/>
    <x v="1"/>
    <x v="1"/>
    <n v="90036"/>
    <x v="1"/>
    <s v="OFF-PA-10000167"/>
    <x v="1"/>
    <s v="Paper"/>
    <s v="Xerox 1925"/>
    <n v="61.96"/>
    <n v="2"/>
    <n v="0"/>
    <n v="27.881999999999998"/>
    <n v="34.078000000000003"/>
  </r>
  <r>
    <n v="5508"/>
    <s v="CA-2013-150000"/>
    <n v="2013"/>
    <x v="143"/>
    <d v="2013-04-15T00:00:00"/>
    <n v="6"/>
    <s v="Standard Class"/>
    <s v="PG-18820"/>
    <x v="310"/>
    <x v="0"/>
    <s v="United States"/>
    <x v="214"/>
    <x v="32"/>
    <n v="30080"/>
    <x v="0"/>
    <s v="OFF-EN-10002973"/>
    <x v="1"/>
    <s v="Envelopes"/>
    <s v="Ampad #10 Peel &amp; Seel Holiday Envelopes"/>
    <n v="17.920000000000002"/>
    <n v="4"/>
    <n v="0"/>
    <n v="8.6016000000000012"/>
    <n v="9.3184000000000005"/>
  </r>
  <r>
    <n v="5509"/>
    <s v="CA-2012-168529"/>
    <n v="2012"/>
    <x v="1049"/>
    <d v="2012-10-12T00:00:00"/>
    <n v="4"/>
    <s v="Standard Class"/>
    <s v="MB-17305"/>
    <x v="93"/>
    <x v="0"/>
    <s v="United States"/>
    <x v="8"/>
    <x v="1"/>
    <n v="94122"/>
    <x v="1"/>
    <s v="FUR-FU-10001588"/>
    <x v="0"/>
    <s v="Furnishings"/>
    <s v="Deflect-o SuperTray Unbreakable Stackable Tray, Letter, Black"/>
    <n v="145.9"/>
    <n v="5"/>
    <n v="0"/>
    <n v="62.736999999999995"/>
    <n v="83.163000000000011"/>
  </r>
  <r>
    <n v="5510"/>
    <s v="US-2014-152569"/>
    <n v="2014"/>
    <x v="356"/>
    <d v="2014-05-21T00:00:00"/>
    <n v="5"/>
    <s v="Standard Class"/>
    <s v="JD-16015"/>
    <x v="557"/>
    <x v="0"/>
    <s v="United States"/>
    <x v="22"/>
    <x v="10"/>
    <n v="60653"/>
    <x v="2"/>
    <s v="OFF-PA-10001736"/>
    <x v="1"/>
    <s v="Paper"/>
    <s v="Xerox 1880"/>
    <n v="56.704000000000001"/>
    <n v="2"/>
    <n v="0.2"/>
    <n v="19.137599999999992"/>
    <n v="37.566400000000009"/>
  </r>
  <r>
    <n v="5511"/>
    <s v="US-2014-152569"/>
    <n v="2014"/>
    <x v="356"/>
    <d v="2014-05-21T00:00:00"/>
    <n v="5"/>
    <s v="Standard Class"/>
    <s v="JD-16015"/>
    <x v="557"/>
    <x v="0"/>
    <s v="United States"/>
    <x v="22"/>
    <x v="10"/>
    <n v="60653"/>
    <x v="2"/>
    <s v="TEC-PH-10002185"/>
    <x v="2"/>
    <s v="Phones"/>
    <s v="QVS USB Car Charger 2-Port 2.1Amp for iPod/iPhone/iPad/iPad 2/iPad 3"/>
    <n v="11.120000000000001"/>
    <n v="2"/>
    <n v="0.2"/>
    <n v="3.4749999999999996"/>
    <n v="7.6450000000000014"/>
  </r>
  <r>
    <n v="5512"/>
    <s v="US-2011-137680"/>
    <n v="2011"/>
    <x v="1050"/>
    <d v="2011-03-02T00:00:00"/>
    <n v="5"/>
    <s v="Standard Class"/>
    <s v="JH-15430"/>
    <x v="371"/>
    <x v="0"/>
    <s v="United States"/>
    <x v="261"/>
    <x v="21"/>
    <n v="97504"/>
    <x v="1"/>
    <s v="OFF-PA-10000174"/>
    <x v="1"/>
    <s v="Paper"/>
    <s v="Message Book, Wirebound, Four 5 1/2&quot; X 4&quot; Forms/Pg., 200 Dupl. Sets/Book"/>
    <n v="32.896000000000001"/>
    <n v="4"/>
    <n v="0.2"/>
    <n v="11.102399999999996"/>
    <n v="21.793600000000005"/>
  </r>
  <r>
    <n v="5513"/>
    <s v="US-2011-137680"/>
    <n v="2011"/>
    <x v="1050"/>
    <d v="2011-03-02T00:00:00"/>
    <n v="5"/>
    <s v="Standard Class"/>
    <s v="JH-15430"/>
    <x v="371"/>
    <x v="0"/>
    <s v="United States"/>
    <x v="261"/>
    <x v="21"/>
    <n v="97504"/>
    <x v="1"/>
    <s v="OFF-PA-10000069"/>
    <x v="1"/>
    <s v="Paper"/>
    <s v="TOPS 4 x 6 Fluorescent Color Memo Sheets, 500 Sheets per Pack"/>
    <n v="22.776000000000003"/>
    <n v="3"/>
    <n v="0.2"/>
    <n v="7.6868999999999996"/>
    <n v="15.089100000000004"/>
  </r>
  <r>
    <n v="5514"/>
    <s v="CA-2012-103177"/>
    <n v="2012"/>
    <x v="1051"/>
    <d v="2012-06-01T00:00:00"/>
    <n v="2"/>
    <s v="First Class"/>
    <s v="EN-13780"/>
    <x v="633"/>
    <x v="0"/>
    <s v="United States"/>
    <x v="20"/>
    <x v="15"/>
    <n v="10009"/>
    <x v="3"/>
    <s v="TEC-PH-10001795"/>
    <x v="2"/>
    <s v="Phones"/>
    <s v="RCA H5401RE1 DECT 6.0 4-Line Cordless Handset With Caller ID/Call Waiting"/>
    <n v="239.96999999999997"/>
    <n v="3"/>
    <n v="0"/>
    <n v="2.3996999999999815"/>
    <n v="237.57029999999997"/>
  </r>
  <r>
    <n v="5515"/>
    <s v="CA-2012-103177"/>
    <n v="2012"/>
    <x v="1051"/>
    <d v="2012-06-01T00:00:00"/>
    <n v="2"/>
    <s v="First Class"/>
    <s v="EN-13780"/>
    <x v="633"/>
    <x v="0"/>
    <s v="United States"/>
    <x v="20"/>
    <x v="15"/>
    <n v="10009"/>
    <x v="3"/>
    <s v="OFF-AP-10004540"/>
    <x v="1"/>
    <s v="Appliances"/>
    <s v="Eureka The Boss Lite 10-Amp Upright Vacuum, Blue"/>
    <n v="160.32"/>
    <n v="2"/>
    <n v="0"/>
    <n v="44.889600000000002"/>
    <n v="115.43039999999999"/>
  </r>
  <r>
    <n v="5516"/>
    <s v="CA-2012-103177"/>
    <n v="2012"/>
    <x v="1051"/>
    <d v="2012-06-01T00:00:00"/>
    <n v="2"/>
    <s v="First Class"/>
    <s v="EN-13780"/>
    <x v="633"/>
    <x v="0"/>
    <s v="United States"/>
    <x v="20"/>
    <x v="15"/>
    <n v="10009"/>
    <x v="3"/>
    <s v="TEC-PH-10001527"/>
    <x v="2"/>
    <s v="Phones"/>
    <s v="Plantronics MX500i Earset"/>
    <n v="128.85000000000002"/>
    <n v="3"/>
    <n v="0"/>
    <n v="3.8654999999999973"/>
    <n v="124.98450000000003"/>
  </r>
  <r>
    <n v="5517"/>
    <s v="US-2013-138408"/>
    <n v="2013"/>
    <x v="741"/>
    <d v="2013-11-22T00:00:00"/>
    <n v="3"/>
    <s v="Second Class"/>
    <s v="KC-16255"/>
    <x v="346"/>
    <x v="1"/>
    <s v="United States"/>
    <x v="114"/>
    <x v="19"/>
    <n v="35810"/>
    <x v="0"/>
    <s v="TEC-AC-10003870"/>
    <x v="2"/>
    <s v="Accessories"/>
    <s v="Logitech Z-906 Speaker sys - home theater - 5.1-CH"/>
    <n v="1319.96"/>
    <n v="4"/>
    <n v="0"/>
    <n v="527.98400000000004"/>
    <n v="791.976"/>
  </r>
  <r>
    <n v="5518"/>
    <s v="CA-2014-117667"/>
    <n v="2014"/>
    <x v="769"/>
    <d v="2014-12-10T00:00:00"/>
    <n v="5"/>
    <s v="Standard Class"/>
    <s v="MS-17980"/>
    <x v="99"/>
    <x v="1"/>
    <s v="United States"/>
    <x v="10"/>
    <x v="9"/>
    <n v="19134"/>
    <x v="3"/>
    <s v="FUR-CH-10004540"/>
    <x v="0"/>
    <s v="Chairs"/>
    <s v="Global Chrome Stack Chair"/>
    <n v="239.95999999999998"/>
    <n v="10"/>
    <n v="0.3"/>
    <n v="-10.283999999999992"/>
    <n v="250.24399999999997"/>
  </r>
  <r>
    <n v="5519"/>
    <s v="CA-2014-117667"/>
    <n v="2014"/>
    <x v="769"/>
    <d v="2014-12-10T00:00:00"/>
    <n v="5"/>
    <s v="Standard Class"/>
    <s v="MS-17980"/>
    <x v="99"/>
    <x v="1"/>
    <s v="United States"/>
    <x v="10"/>
    <x v="9"/>
    <n v="19134"/>
    <x v="3"/>
    <s v="FUR-FU-10004093"/>
    <x v="0"/>
    <s v="Furnishings"/>
    <s v="Hand-Finished Solid Wood Document Frame"/>
    <n v="54.768000000000001"/>
    <n v="2"/>
    <n v="0.2"/>
    <n v="6.8459999999999965"/>
    <n v="47.922000000000004"/>
  </r>
  <r>
    <n v="5520"/>
    <s v="CA-2014-117667"/>
    <n v="2014"/>
    <x v="769"/>
    <d v="2014-12-10T00:00:00"/>
    <n v="5"/>
    <s v="Standard Class"/>
    <s v="MS-17980"/>
    <x v="99"/>
    <x v="1"/>
    <s v="United States"/>
    <x v="10"/>
    <x v="9"/>
    <n v="19134"/>
    <x v="3"/>
    <s v="OFF-AR-10000716"/>
    <x v="1"/>
    <s v="Art"/>
    <s v="DIXON Ticonderoga Erasable Checking Pencils"/>
    <n v="13.392000000000001"/>
    <n v="3"/>
    <n v="0.2"/>
    <n v="3.1806000000000005"/>
    <n v="10.211400000000001"/>
  </r>
  <r>
    <n v="5521"/>
    <s v="CA-2014-117667"/>
    <n v="2014"/>
    <x v="769"/>
    <d v="2014-12-10T00:00:00"/>
    <n v="5"/>
    <s v="Standard Class"/>
    <s v="MS-17980"/>
    <x v="99"/>
    <x v="1"/>
    <s v="United States"/>
    <x v="10"/>
    <x v="9"/>
    <n v="19134"/>
    <x v="3"/>
    <s v="OFF-PA-10002709"/>
    <x v="1"/>
    <s v="Paper"/>
    <s v="Xerox 1956"/>
    <n v="23.92"/>
    <n v="5"/>
    <n v="0.2"/>
    <n v="8.6709999999999994"/>
    <n v="15.249000000000002"/>
  </r>
  <r>
    <n v="5522"/>
    <s v="CA-2014-117667"/>
    <n v="2014"/>
    <x v="769"/>
    <d v="2014-12-10T00:00:00"/>
    <n v="5"/>
    <s v="Standard Class"/>
    <s v="MS-17980"/>
    <x v="99"/>
    <x v="1"/>
    <s v="United States"/>
    <x v="10"/>
    <x v="9"/>
    <n v="19134"/>
    <x v="3"/>
    <s v="TEC-AC-10000580"/>
    <x v="2"/>
    <s v="Accessories"/>
    <s v="Logitech G13 Programmable Gameboard with LCD Display"/>
    <n v="255.96799999999999"/>
    <n v="4"/>
    <n v="0.2"/>
    <n v="-28.796399999999984"/>
    <n v="284.76439999999997"/>
  </r>
  <r>
    <n v="5523"/>
    <s v="CA-2013-110982"/>
    <n v="2013"/>
    <x v="410"/>
    <d v="2013-06-08T00:00:00"/>
    <n v="2"/>
    <s v="First Class"/>
    <s v="CK-12205"/>
    <x v="237"/>
    <x v="0"/>
    <s v="United States"/>
    <x v="68"/>
    <x v="1"/>
    <n v="95051"/>
    <x v="1"/>
    <s v="OFF-BI-10000829"/>
    <x v="1"/>
    <s v="Binders"/>
    <s v="Avery Non-Stick Binders"/>
    <n v="21.552000000000003"/>
    <n v="6"/>
    <n v="0.2"/>
    <n v="7.0043999999999977"/>
    <n v="14.547600000000006"/>
  </r>
  <r>
    <n v="5524"/>
    <s v="CA-2013-110982"/>
    <n v="2013"/>
    <x v="410"/>
    <d v="2013-06-08T00:00:00"/>
    <n v="2"/>
    <s v="First Class"/>
    <s v="CK-12205"/>
    <x v="237"/>
    <x v="0"/>
    <s v="United States"/>
    <x v="68"/>
    <x v="1"/>
    <n v="95051"/>
    <x v="1"/>
    <s v="OFF-AP-10004859"/>
    <x v="1"/>
    <s v="Appliances"/>
    <s v="Acco 6 Outlet Guardian Premium Surge Suppressor"/>
    <n v="58.24"/>
    <n v="4"/>
    <n v="0"/>
    <n v="15.724800000000002"/>
    <n v="42.5152"/>
  </r>
  <r>
    <n v="5525"/>
    <s v="CA-2013-147123"/>
    <n v="2013"/>
    <x v="107"/>
    <d v="2013-12-13T00:00:00"/>
    <n v="2"/>
    <s v="First Class"/>
    <s v="SJ-20125"/>
    <x v="319"/>
    <x v="2"/>
    <s v="United States"/>
    <x v="85"/>
    <x v="1"/>
    <n v="90805"/>
    <x v="1"/>
    <s v="OFF-PA-10000575"/>
    <x v="1"/>
    <s v="Paper"/>
    <s v="Wirebound Message Books, Four 2 3/4 x 5 White Forms per Page"/>
    <n v="80.28"/>
    <n v="12"/>
    <n v="0"/>
    <n v="36.928799999999995"/>
    <n v="43.351200000000006"/>
  </r>
  <r>
    <n v="5526"/>
    <s v="CA-2014-154501"/>
    <n v="2014"/>
    <x v="504"/>
    <d v="2014-05-06T00:00:00"/>
    <n v="5"/>
    <s v="Standard Class"/>
    <s v="EA-14035"/>
    <x v="105"/>
    <x v="1"/>
    <s v="United States"/>
    <x v="1"/>
    <x v="1"/>
    <n v="90008"/>
    <x v="1"/>
    <s v="OFF-AR-10002804"/>
    <x v="1"/>
    <s v="Art"/>
    <s v="Faber Castell Col-Erase Pencils"/>
    <n v="9.7799999999999994"/>
    <n v="2"/>
    <n v="0"/>
    <n v="4.0098000000000003"/>
    <n v="5.7701999999999991"/>
  </r>
  <r>
    <n v="5527"/>
    <s v="CA-2014-166933"/>
    <n v="2014"/>
    <x v="558"/>
    <d v="2014-04-29T00:00:00"/>
    <n v="4"/>
    <s v="Standard Class"/>
    <s v="MG-17890"/>
    <x v="450"/>
    <x v="2"/>
    <s v="United States"/>
    <x v="443"/>
    <x v="1"/>
    <n v="93101"/>
    <x v="1"/>
    <s v="OFF-FA-10002676"/>
    <x v="1"/>
    <s v="Fasteners"/>
    <s v="Colored Push Pins"/>
    <n v="1.81"/>
    <n v="1"/>
    <n v="0"/>
    <n v="0.65159999999999996"/>
    <n v="1.1584000000000001"/>
  </r>
  <r>
    <n v="5528"/>
    <s v="CA-2012-142055"/>
    <n v="2012"/>
    <x v="412"/>
    <d v="2012-05-10T00:00:00"/>
    <n v="2"/>
    <s v="First Class"/>
    <s v="AB-10255"/>
    <x v="437"/>
    <x v="2"/>
    <s v="United States"/>
    <x v="20"/>
    <x v="15"/>
    <n v="10009"/>
    <x v="3"/>
    <s v="OFF-PA-10003465"/>
    <x v="1"/>
    <s v="Paper"/>
    <s v="Xerox 1912"/>
    <n v="37.94"/>
    <n v="2"/>
    <n v="0"/>
    <n v="18.211199999999998"/>
    <n v="19.7288"/>
  </r>
  <r>
    <n v="5529"/>
    <s v="CA-2012-137106"/>
    <n v="2012"/>
    <x v="1052"/>
    <d v="2012-04-04T00:00:00"/>
    <n v="4"/>
    <s v="Standard Class"/>
    <s v="SC-20260"/>
    <x v="609"/>
    <x v="1"/>
    <s v="United States"/>
    <x v="108"/>
    <x v="2"/>
    <n v="32216"/>
    <x v="0"/>
    <s v="TEC-PH-10000011"/>
    <x v="2"/>
    <s v="Phones"/>
    <s v="PureGear Roll-On Screen Protector"/>
    <n v="79.959999999999994"/>
    <n v="5"/>
    <n v="0.2"/>
    <n v="27.985999999999994"/>
    <n v="51.974000000000004"/>
  </r>
  <r>
    <n v="5530"/>
    <s v="CA-2014-136609"/>
    <n v="2014"/>
    <x v="634"/>
    <d v="2014-08-12T00:00:00"/>
    <n v="5"/>
    <s v="Standard Class"/>
    <s v="TB-21355"/>
    <x v="422"/>
    <x v="1"/>
    <s v="United States"/>
    <x v="444"/>
    <x v="5"/>
    <n v="75104"/>
    <x v="2"/>
    <s v="OFF-PA-10004381"/>
    <x v="1"/>
    <s v="Paper"/>
    <s v="14-7/8 x 11 Blue Bar Computer Printout Paper"/>
    <n v="115.29600000000001"/>
    <n v="3"/>
    <n v="0.2"/>
    <n v="40.353599999999986"/>
    <n v="74.942400000000021"/>
  </r>
  <r>
    <n v="5531"/>
    <s v="CA-2014-160885"/>
    <n v="2014"/>
    <x v="574"/>
    <d v="2014-12-07T00:00:00"/>
    <n v="4"/>
    <s v="Standard Class"/>
    <s v="JK-16090"/>
    <x v="765"/>
    <x v="0"/>
    <s v="United States"/>
    <x v="155"/>
    <x v="8"/>
    <n v="68104"/>
    <x v="2"/>
    <s v="TEC-PH-10001795"/>
    <x v="2"/>
    <s v="Phones"/>
    <s v="ClearOne CHATAttach 160 - speaker phone"/>
    <n v="2479.96"/>
    <n v="4"/>
    <n v="0"/>
    <n v="743.98799999999983"/>
    <n v="1735.9720000000002"/>
  </r>
  <r>
    <n v="5532"/>
    <s v="US-2013-167472"/>
    <n v="2013"/>
    <x v="112"/>
    <d v="2013-06-08T00:00:00"/>
    <n v="1"/>
    <s v="First Class"/>
    <s v="CK-12595"/>
    <x v="242"/>
    <x v="0"/>
    <s v="United States"/>
    <x v="290"/>
    <x v="36"/>
    <n v="72209"/>
    <x v="0"/>
    <s v="TEC-AC-10001109"/>
    <x v="2"/>
    <s v="Accessories"/>
    <s v="Logitech Trackman Marble Mouse"/>
    <n v="179.94"/>
    <n v="6"/>
    <n v="0"/>
    <n v="75.57480000000001"/>
    <n v="104.36519999999999"/>
  </r>
  <r>
    <n v="5533"/>
    <s v="US-2013-167472"/>
    <n v="2013"/>
    <x v="112"/>
    <d v="2013-06-08T00:00:00"/>
    <n v="1"/>
    <s v="First Class"/>
    <s v="CK-12595"/>
    <x v="242"/>
    <x v="0"/>
    <s v="United States"/>
    <x v="290"/>
    <x v="36"/>
    <n v="72209"/>
    <x v="0"/>
    <s v="TEC-AC-10003038"/>
    <x v="2"/>
    <s v="Accessories"/>
    <s v="Kingston Digital DataTraveler 16GB USB 2.0"/>
    <n v="26.849999999999998"/>
    <n v="3"/>
    <n v="0"/>
    <n v="5.101499999999997"/>
    <n v="21.7485"/>
  </r>
  <r>
    <n v="5534"/>
    <s v="US-2013-167472"/>
    <n v="2013"/>
    <x v="112"/>
    <d v="2013-06-08T00:00:00"/>
    <n v="1"/>
    <s v="First Class"/>
    <s v="CK-12595"/>
    <x v="242"/>
    <x v="0"/>
    <s v="United States"/>
    <x v="290"/>
    <x v="36"/>
    <n v="72209"/>
    <x v="0"/>
    <s v="TEC-AC-10003174"/>
    <x v="2"/>
    <s v="Accessories"/>
    <s v="Plantronics S12 Corded Telephone Headset System"/>
    <n v="323.37"/>
    <n v="3"/>
    <n v="0"/>
    <n v="129.34800000000001"/>
    <n v="194.02199999999999"/>
  </r>
  <r>
    <n v="5535"/>
    <s v="US-2013-167472"/>
    <n v="2013"/>
    <x v="112"/>
    <d v="2013-06-08T00:00:00"/>
    <n v="1"/>
    <s v="First Class"/>
    <s v="CK-12595"/>
    <x v="242"/>
    <x v="0"/>
    <s v="United States"/>
    <x v="290"/>
    <x v="36"/>
    <n v="72209"/>
    <x v="0"/>
    <s v="OFF-PA-10000157"/>
    <x v="1"/>
    <s v="Paper"/>
    <s v="Xerox 191"/>
    <n v="59.94"/>
    <n v="3"/>
    <n v="0"/>
    <n v="28.171799999999998"/>
    <n v="31.7682"/>
  </r>
  <r>
    <n v="5536"/>
    <s v="US-2013-167472"/>
    <n v="2013"/>
    <x v="112"/>
    <d v="2013-06-08T00:00:00"/>
    <n v="1"/>
    <s v="First Class"/>
    <s v="CK-12595"/>
    <x v="242"/>
    <x v="0"/>
    <s v="United States"/>
    <x v="290"/>
    <x v="36"/>
    <n v="72209"/>
    <x v="0"/>
    <s v="OFF-BI-10001721"/>
    <x v="1"/>
    <s v="Binders"/>
    <s v="Trimflex Flexible Post Binders"/>
    <n v="64.14"/>
    <n v="3"/>
    <n v="0"/>
    <n v="30.787199999999999"/>
    <n v="33.352800000000002"/>
  </r>
  <r>
    <n v="5537"/>
    <s v="US-2013-167472"/>
    <n v="2013"/>
    <x v="112"/>
    <d v="2013-06-08T00:00:00"/>
    <n v="1"/>
    <s v="First Class"/>
    <s v="CK-12595"/>
    <x v="242"/>
    <x v="0"/>
    <s v="United States"/>
    <x v="290"/>
    <x v="36"/>
    <n v="72209"/>
    <x v="0"/>
    <s v="OFF-BI-10000591"/>
    <x v="1"/>
    <s v="Binders"/>
    <s v="Avery Binder Labels"/>
    <n v="11.67"/>
    <n v="3"/>
    <n v="0"/>
    <n v="5.6015999999999995"/>
    <n v="6.0684000000000005"/>
  </r>
  <r>
    <n v="5538"/>
    <s v="US-2013-167472"/>
    <n v="2013"/>
    <x v="112"/>
    <d v="2013-06-08T00:00:00"/>
    <n v="1"/>
    <s v="First Class"/>
    <s v="CK-12595"/>
    <x v="242"/>
    <x v="0"/>
    <s v="United States"/>
    <x v="290"/>
    <x v="36"/>
    <n v="72209"/>
    <x v="0"/>
    <s v="OFF-PA-10001534"/>
    <x v="1"/>
    <s v="Paper"/>
    <s v="Xerox 230"/>
    <n v="12.96"/>
    <n v="2"/>
    <n v="0"/>
    <n v="6.2208000000000006"/>
    <n v="6.7392000000000003"/>
  </r>
  <r>
    <n v="5539"/>
    <s v="CA-2012-120551"/>
    <n v="2012"/>
    <x v="657"/>
    <d v="2012-04-20T00:00:00"/>
    <n v="7"/>
    <s v="Standard Class"/>
    <s v="SS-20590"/>
    <x v="196"/>
    <x v="0"/>
    <s v="United States"/>
    <x v="445"/>
    <x v="8"/>
    <n v="68701"/>
    <x v="2"/>
    <s v="OFF-BI-10002071"/>
    <x v="1"/>
    <s v="Binders"/>
    <s v="Fellowes Black Plastic Comb Bindings"/>
    <n v="17.43"/>
    <n v="3"/>
    <n v="0"/>
    <n v="8.0177999999999994"/>
    <n v="9.4122000000000003"/>
  </r>
  <r>
    <n v="5540"/>
    <s v="US-2014-150595"/>
    <n v="2014"/>
    <x v="1053"/>
    <d v="2014-05-27T00:00:00"/>
    <n v="4"/>
    <s v="Standard Class"/>
    <s v="LE-16810"/>
    <x v="97"/>
    <x v="0"/>
    <s v="United States"/>
    <x v="22"/>
    <x v="10"/>
    <n v="60653"/>
    <x v="2"/>
    <s v="FUR-CH-10000513"/>
    <x v="0"/>
    <s v="Chairs"/>
    <s v="High-Back Leather Manager's Chair"/>
    <n v="181.98599999999999"/>
    <n v="2"/>
    <n v="0.3"/>
    <n v="-54.595799999999997"/>
    <n v="236.58179999999999"/>
  </r>
  <r>
    <n v="5541"/>
    <s v="US-2014-150595"/>
    <n v="2014"/>
    <x v="1053"/>
    <d v="2014-05-27T00:00:00"/>
    <n v="4"/>
    <s v="Standard Class"/>
    <s v="LE-16810"/>
    <x v="97"/>
    <x v="0"/>
    <s v="United States"/>
    <x v="22"/>
    <x v="10"/>
    <n v="60653"/>
    <x v="2"/>
    <s v="OFF-BI-10003274"/>
    <x v="1"/>
    <s v="Binders"/>
    <s v="Avery Durable Slant Ring Binders, No Labels"/>
    <n v="1.5919999999999996"/>
    <n v="2"/>
    <n v="0.8"/>
    <n v="-2.6268000000000002"/>
    <n v="4.2187999999999999"/>
  </r>
  <r>
    <n v="5542"/>
    <s v="US-2014-150595"/>
    <n v="2014"/>
    <x v="1053"/>
    <d v="2014-05-27T00:00:00"/>
    <n v="4"/>
    <s v="Standard Class"/>
    <s v="LE-16810"/>
    <x v="97"/>
    <x v="0"/>
    <s v="United States"/>
    <x v="22"/>
    <x v="10"/>
    <n v="60653"/>
    <x v="2"/>
    <s v="OFF-SU-10000381"/>
    <x v="1"/>
    <s v="Supplies"/>
    <s v="Acme Forged Steel Scissors with Black Enamel Handles"/>
    <n v="22.344000000000001"/>
    <n v="3"/>
    <n v="0.2"/>
    <n v="2.5136999999999983"/>
    <n v="19.830300000000001"/>
  </r>
  <r>
    <n v="5543"/>
    <s v="CA-2013-134936"/>
    <n v="2013"/>
    <x v="1054"/>
    <d v="2013-12-26T00:00:00"/>
    <n v="6"/>
    <s v="Standard Class"/>
    <s v="ES-14080"/>
    <x v="20"/>
    <x v="1"/>
    <s v="United States"/>
    <x v="93"/>
    <x v="16"/>
    <n v="85705"/>
    <x v="1"/>
    <s v="FUR-TA-10001086"/>
    <x v="0"/>
    <s v="Tables"/>
    <s v="SAFCO PlanMaster Boards, 60w x 37-1/2d, White Melamine"/>
    <n v="455.97"/>
    <n v="6"/>
    <n v="0.5"/>
    <n v="-218.86559999999997"/>
    <n v="674.8356"/>
  </r>
  <r>
    <n v="5544"/>
    <s v="CA-2013-134936"/>
    <n v="2013"/>
    <x v="1054"/>
    <d v="2013-12-26T00:00:00"/>
    <n v="6"/>
    <s v="Standard Class"/>
    <s v="ES-14080"/>
    <x v="20"/>
    <x v="1"/>
    <s v="United States"/>
    <x v="93"/>
    <x v="16"/>
    <n v="85705"/>
    <x v="1"/>
    <s v="OFF-BI-10000174"/>
    <x v="1"/>
    <s v="Binders"/>
    <s v="Wilson Jones Clip &amp; Carry Folder Binder Tool for Ring Binders, Clear"/>
    <n v="10.440000000000001"/>
    <n v="6"/>
    <n v="0.7"/>
    <n v="-7.6559999999999988"/>
    <n v="18.096"/>
  </r>
  <r>
    <n v="5545"/>
    <s v="CA-2013-134936"/>
    <n v="2013"/>
    <x v="1054"/>
    <d v="2013-12-26T00:00:00"/>
    <n v="6"/>
    <s v="Standard Class"/>
    <s v="ES-14080"/>
    <x v="20"/>
    <x v="1"/>
    <s v="United States"/>
    <x v="93"/>
    <x v="16"/>
    <n v="85705"/>
    <x v="1"/>
    <s v="OFF-BI-10002103"/>
    <x v="1"/>
    <s v="Binders"/>
    <s v="Cardinal Slant-D Ring Binder, Heavy Gauge Vinyl"/>
    <n v="5.2140000000000004"/>
    <n v="2"/>
    <n v="0.7"/>
    <n v="-4.1711999999999989"/>
    <n v="9.3851999999999993"/>
  </r>
  <r>
    <n v="5546"/>
    <s v="CA-2014-102967"/>
    <n v="2014"/>
    <x v="585"/>
    <d v="2014-09-27T00:00:00"/>
    <n v="4"/>
    <s v="Standard Class"/>
    <s v="MG-17890"/>
    <x v="450"/>
    <x v="2"/>
    <s v="United States"/>
    <x v="3"/>
    <x v="38"/>
    <n v="3301"/>
    <x v="3"/>
    <s v="OFF-ST-10001590"/>
    <x v="1"/>
    <s v="Storage"/>
    <s v="Tenex Personal Project File with Scoop Front Design, Black"/>
    <n v="67.400000000000006"/>
    <n v="5"/>
    <n v="0"/>
    <n v="17.523999999999997"/>
    <n v="49.876000000000005"/>
  </r>
  <r>
    <n v="5547"/>
    <s v="CA-2014-151008"/>
    <n v="2014"/>
    <x v="210"/>
    <d v="2014-09-09T00:00:00"/>
    <n v="1"/>
    <s v="First Class"/>
    <s v="JM-16195"/>
    <x v="594"/>
    <x v="0"/>
    <s v="United States"/>
    <x v="446"/>
    <x v="7"/>
    <n v="84020"/>
    <x v="1"/>
    <s v="FUR-FU-10002396"/>
    <x v="0"/>
    <s v="Furnishings"/>
    <s v="DAX Copper Panel Document Frame, 5 x 7 Size"/>
    <n v="25.16"/>
    <n v="2"/>
    <n v="0"/>
    <n v="10.567200000000001"/>
    <n v="14.592799999999999"/>
  </r>
  <r>
    <n v="5548"/>
    <s v="CA-2014-151008"/>
    <n v="2014"/>
    <x v="210"/>
    <d v="2014-09-09T00:00:00"/>
    <n v="1"/>
    <s v="First Class"/>
    <s v="JM-16195"/>
    <x v="594"/>
    <x v="0"/>
    <s v="United States"/>
    <x v="446"/>
    <x v="7"/>
    <n v="84020"/>
    <x v="1"/>
    <s v="TEC-PH-10002807"/>
    <x v="2"/>
    <s v="Phones"/>
    <s v="Motorla HX550 Universal Bluetooth Headset"/>
    <n v="126.56"/>
    <n v="4"/>
    <n v="0.2"/>
    <n v="47.459999999999994"/>
    <n v="79.100000000000009"/>
  </r>
  <r>
    <n v="5549"/>
    <s v="CA-2011-159800"/>
    <n v="2011"/>
    <x v="683"/>
    <d v="2011-12-01T00:00:00"/>
    <n v="3"/>
    <s v="First Class"/>
    <s v="SG-20470"/>
    <x v="495"/>
    <x v="0"/>
    <s v="United States"/>
    <x v="8"/>
    <x v="1"/>
    <n v="94109"/>
    <x v="1"/>
    <s v="OFF-AP-10004859"/>
    <x v="1"/>
    <s v="Appliances"/>
    <s v="Acco 6 Outlet Guardian Premium Surge Suppressor"/>
    <n v="43.68"/>
    <n v="3"/>
    <n v="0"/>
    <n v="11.793600000000001"/>
    <n v="31.886399999999998"/>
  </r>
  <r>
    <n v="5550"/>
    <s v="CA-2011-159800"/>
    <n v="2011"/>
    <x v="683"/>
    <d v="2011-12-01T00:00:00"/>
    <n v="3"/>
    <s v="First Class"/>
    <s v="SG-20470"/>
    <x v="495"/>
    <x v="0"/>
    <s v="United States"/>
    <x v="8"/>
    <x v="1"/>
    <n v="94109"/>
    <x v="1"/>
    <s v="TEC-AC-10003447"/>
    <x v="2"/>
    <s v="Accessories"/>
    <s v="Micropad Numeric Keypads"/>
    <n v="139.92999999999998"/>
    <n v="7"/>
    <n v="0"/>
    <n v="34.982499999999987"/>
    <n v="104.94749999999999"/>
  </r>
  <r>
    <n v="5551"/>
    <s v="US-2011-159618"/>
    <n v="2011"/>
    <x v="607"/>
    <d v="2011-11-16T00:00:00"/>
    <n v="4"/>
    <s v="Standard Class"/>
    <s v="DB-12970"/>
    <x v="715"/>
    <x v="1"/>
    <s v="United States"/>
    <x v="12"/>
    <x v="5"/>
    <n v="77036"/>
    <x v="2"/>
    <s v="OFF-AR-10003183"/>
    <x v="1"/>
    <s v="Art"/>
    <s v="Avery Fluorescent Highlighter Four-Color Set"/>
    <n v="2.6720000000000002"/>
    <n v="1"/>
    <n v="0.2"/>
    <n v="0.33399999999999974"/>
    <n v="2.3380000000000005"/>
  </r>
  <r>
    <n v="5552"/>
    <s v="US-2011-159618"/>
    <n v="2011"/>
    <x v="607"/>
    <d v="2011-11-16T00:00:00"/>
    <n v="4"/>
    <s v="Standard Class"/>
    <s v="DB-12970"/>
    <x v="715"/>
    <x v="1"/>
    <s v="United States"/>
    <x v="12"/>
    <x v="5"/>
    <n v="77036"/>
    <x v="2"/>
    <s v="OFF-SU-10000432"/>
    <x v="1"/>
    <s v="Supplies"/>
    <s v="Acco Side-Punched Conventional Columnar Pads"/>
    <n v="16.656000000000002"/>
    <n v="6"/>
    <n v="0.2"/>
    <n v="-3.123000000000002"/>
    <n v="19.779000000000003"/>
  </r>
  <r>
    <n v="5553"/>
    <s v="US-2011-159618"/>
    <n v="2011"/>
    <x v="607"/>
    <d v="2011-11-16T00:00:00"/>
    <n v="4"/>
    <s v="Standard Class"/>
    <s v="DB-12970"/>
    <x v="715"/>
    <x v="1"/>
    <s v="United States"/>
    <x v="12"/>
    <x v="5"/>
    <n v="77036"/>
    <x v="2"/>
    <s v="TEC-AC-10003832"/>
    <x v="2"/>
    <s v="Accessories"/>
    <s v="Imation 16GB Mini TravelDrive USB 2.0 Flash Drive"/>
    <n v="79.512000000000015"/>
    <n v="3"/>
    <n v="0.2"/>
    <n v="20.8719"/>
    <n v="58.640100000000018"/>
  </r>
  <r>
    <n v="5554"/>
    <s v="US-2011-159618"/>
    <n v="2011"/>
    <x v="607"/>
    <d v="2011-11-16T00:00:00"/>
    <n v="4"/>
    <s v="Standard Class"/>
    <s v="DB-12970"/>
    <x v="715"/>
    <x v="1"/>
    <s v="United States"/>
    <x v="12"/>
    <x v="5"/>
    <n v="77036"/>
    <x v="2"/>
    <s v="OFF-PA-10004100"/>
    <x v="1"/>
    <s v="Paper"/>
    <s v="Xerox 216"/>
    <n v="36.288000000000011"/>
    <n v="7"/>
    <n v="0.2"/>
    <n v="12.700800000000001"/>
    <n v="23.58720000000001"/>
  </r>
  <r>
    <n v="5555"/>
    <s v="US-2011-159618"/>
    <n v="2011"/>
    <x v="607"/>
    <d v="2011-11-16T00:00:00"/>
    <n v="4"/>
    <s v="Standard Class"/>
    <s v="DB-12970"/>
    <x v="715"/>
    <x v="1"/>
    <s v="United States"/>
    <x v="12"/>
    <x v="5"/>
    <n v="77036"/>
    <x v="2"/>
    <s v="FUR-BO-10004467"/>
    <x v="0"/>
    <s v="Bookcases"/>
    <s v="Bestar Classic Bookcase"/>
    <n v="67.993199999999987"/>
    <n v="1"/>
    <n v="0.32"/>
    <n v="-12.998700000000007"/>
    <n v="80.991899999999987"/>
  </r>
  <r>
    <n v="5556"/>
    <s v="CA-2014-116113"/>
    <n v="2014"/>
    <x v="280"/>
    <d v="2014-10-07T00:00:00"/>
    <n v="4"/>
    <s v="Second Class"/>
    <s v="JW-15220"/>
    <x v="478"/>
    <x v="1"/>
    <s v="United States"/>
    <x v="122"/>
    <x v="19"/>
    <n v="36116"/>
    <x v="0"/>
    <s v="FUR-FU-10002963"/>
    <x v="0"/>
    <s v="Furnishings"/>
    <s v="Master Caster Door Stop, Gray"/>
    <n v="10.16"/>
    <n v="2"/>
    <n v="0"/>
    <n v="3.4543999999999997"/>
    <n v="6.7056000000000004"/>
  </r>
  <r>
    <n v="5557"/>
    <s v="CA-2012-125066"/>
    <n v="2012"/>
    <x v="639"/>
    <d v="2012-12-18T00:00:00"/>
    <n v="4"/>
    <s v="Standard Class"/>
    <s v="KD-16495"/>
    <x v="470"/>
    <x v="1"/>
    <s v="United States"/>
    <x v="25"/>
    <x v="35"/>
    <n v="39212"/>
    <x v="0"/>
    <s v="FUR-FU-10003829"/>
    <x v="0"/>
    <s v="Furnishings"/>
    <s v="Stackable Trays"/>
    <n v="6.16"/>
    <n v="2"/>
    <n v="0"/>
    <n v="1.9711999999999996"/>
    <n v="4.1888000000000005"/>
  </r>
  <r>
    <n v="5558"/>
    <s v="CA-2012-125066"/>
    <n v="2012"/>
    <x v="639"/>
    <d v="2012-12-18T00:00:00"/>
    <n v="4"/>
    <s v="Standard Class"/>
    <s v="KD-16495"/>
    <x v="470"/>
    <x v="1"/>
    <s v="United States"/>
    <x v="25"/>
    <x v="35"/>
    <n v="39212"/>
    <x v="0"/>
    <s v="OFF-AR-10003582"/>
    <x v="1"/>
    <s v="Art"/>
    <s v="Boston Electric Pencil Sharpener, Model 1818, Charcoal Black"/>
    <n v="56.3"/>
    <n v="2"/>
    <n v="0"/>
    <n v="15.764000000000003"/>
    <n v="40.535999999999994"/>
  </r>
  <r>
    <n v="5559"/>
    <s v="US-2012-114741"/>
    <n v="2012"/>
    <x v="401"/>
    <d v="2012-12-10T00:00:00"/>
    <n v="4"/>
    <s v="Standard Class"/>
    <s v="IL-15100"/>
    <x v="582"/>
    <x v="0"/>
    <s v="United States"/>
    <x v="226"/>
    <x v="33"/>
    <n v="89031"/>
    <x v="1"/>
    <s v="OFF-PA-10000048"/>
    <x v="1"/>
    <s v="Paper"/>
    <s v="Xerox 20"/>
    <n v="6.48"/>
    <n v="1"/>
    <n v="0"/>
    <n v="3.1104000000000003"/>
    <n v="3.3696000000000002"/>
  </r>
  <r>
    <n v="5560"/>
    <s v="US-2012-114741"/>
    <n v="2012"/>
    <x v="401"/>
    <d v="2012-12-10T00:00:00"/>
    <n v="4"/>
    <s v="Standard Class"/>
    <s v="IL-15100"/>
    <x v="582"/>
    <x v="0"/>
    <s v="United States"/>
    <x v="226"/>
    <x v="33"/>
    <n v="89031"/>
    <x v="1"/>
    <s v="OFF-ST-10000078"/>
    <x v="1"/>
    <s v="Storage"/>
    <s v="Tennsco 6- and 18-Compartment Lockers"/>
    <n v="1325.8500000000001"/>
    <n v="5"/>
    <n v="0"/>
    <n v="238.65299999999991"/>
    <n v="1087.1970000000001"/>
  </r>
  <r>
    <n v="5561"/>
    <s v="US-2012-114741"/>
    <n v="2012"/>
    <x v="401"/>
    <d v="2012-12-10T00:00:00"/>
    <n v="4"/>
    <s v="Standard Class"/>
    <s v="IL-15100"/>
    <x v="582"/>
    <x v="0"/>
    <s v="United States"/>
    <x v="226"/>
    <x v="33"/>
    <n v="89031"/>
    <x v="1"/>
    <s v="OFF-LA-10004853"/>
    <x v="1"/>
    <s v="Labels"/>
    <s v="Avery 483"/>
    <n v="14.940000000000001"/>
    <n v="3"/>
    <n v="0"/>
    <n v="6.8723999999999998"/>
    <n v="8.0676000000000023"/>
  </r>
  <r>
    <n v="5562"/>
    <s v="CA-2014-133263"/>
    <n v="2014"/>
    <x v="185"/>
    <d v="2014-04-03T00:00:00"/>
    <n v="2"/>
    <s v="Second Class"/>
    <s v="JE-15610"/>
    <x v="531"/>
    <x v="1"/>
    <s v="United States"/>
    <x v="118"/>
    <x v="32"/>
    <n v="30318"/>
    <x v="0"/>
    <s v="OFF-BI-10001153"/>
    <x v="1"/>
    <s v="Binders"/>
    <s v="Ibico Recycled Grain-Textured Covers"/>
    <n v="34.54"/>
    <n v="1"/>
    <n v="0"/>
    <n v="17.27"/>
    <n v="17.27"/>
  </r>
  <r>
    <n v="5563"/>
    <s v="CA-2014-133263"/>
    <n v="2014"/>
    <x v="185"/>
    <d v="2014-04-03T00:00:00"/>
    <n v="2"/>
    <s v="Second Class"/>
    <s v="JE-15610"/>
    <x v="531"/>
    <x v="1"/>
    <s v="United States"/>
    <x v="118"/>
    <x v="32"/>
    <n v="30318"/>
    <x v="0"/>
    <s v="TEC-CO-10001449"/>
    <x v="2"/>
    <s v="Copiers"/>
    <s v="Hewlett Packard LaserJet 3310 Copier"/>
    <n v="2999.95"/>
    <n v="5"/>
    <n v="0"/>
    <n v="1439.9760000000001"/>
    <n v="1559.9739999999997"/>
  </r>
  <r>
    <n v="5564"/>
    <s v="CA-2014-133263"/>
    <n v="2014"/>
    <x v="185"/>
    <d v="2014-04-03T00:00:00"/>
    <n v="2"/>
    <s v="Second Class"/>
    <s v="JE-15610"/>
    <x v="531"/>
    <x v="1"/>
    <s v="United States"/>
    <x v="118"/>
    <x v="32"/>
    <n v="30318"/>
    <x v="0"/>
    <s v="OFF-BI-10000474"/>
    <x v="1"/>
    <s v="Binders"/>
    <s v="Avery Recycled Flexi-View Covers for Binding Systems"/>
    <n v="64.12"/>
    <n v="4"/>
    <n v="0"/>
    <n v="30.7776"/>
    <n v="33.342400000000005"/>
  </r>
  <r>
    <n v="5565"/>
    <s v="CA-2014-157966"/>
    <n v="2014"/>
    <x v="677"/>
    <d v="2014-03-14T00:00:00"/>
    <n v="0"/>
    <s v="Same Day"/>
    <s v="SU-20665"/>
    <x v="711"/>
    <x v="2"/>
    <s v="United States"/>
    <x v="22"/>
    <x v="10"/>
    <n v="60610"/>
    <x v="2"/>
    <s v="OFF-AR-10000799"/>
    <x v="1"/>
    <s v="Art"/>
    <s v="Col-Erase Pencils with Erasers"/>
    <n v="19.456000000000003"/>
    <n v="4"/>
    <n v="0.2"/>
    <n v="2.188799999999997"/>
    <n v="17.267200000000006"/>
  </r>
  <r>
    <n v="5566"/>
    <s v="CA-2014-157966"/>
    <n v="2014"/>
    <x v="677"/>
    <d v="2014-03-14T00:00:00"/>
    <n v="0"/>
    <s v="Same Day"/>
    <s v="SU-20665"/>
    <x v="711"/>
    <x v="2"/>
    <s v="United States"/>
    <x v="22"/>
    <x v="10"/>
    <n v="60610"/>
    <x v="2"/>
    <s v="TEC-MA-10002109"/>
    <x v="2"/>
    <s v="Machines"/>
    <s v="HP Officejet Pro 8600 e-All-In-One Printer, Copier, Scanner, Fax"/>
    <n v="209.98599999999999"/>
    <n v="2"/>
    <n v="0.3"/>
    <n v="8.9993999999999801"/>
    <n v="200.98660000000001"/>
  </r>
  <r>
    <n v="5567"/>
    <s v="CA-2014-157966"/>
    <n v="2014"/>
    <x v="677"/>
    <d v="2014-03-14T00:00:00"/>
    <n v="0"/>
    <s v="Same Day"/>
    <s v="SU-20665"/>
    <x v="711"/>
    <x v="2"/>
    <s v="United States"/>
    <x v="22"/>
    <x v="10"/>
    <n v="60610"/>
    <x v="2"/>
    <s v="OFF-AR-10003338"/>
    <x v="1"/>
    <s v="Art"/>
    <s v="Eberhard Faber 3 1/2&quot; Golf Pencils"/>
    <n v="29.760000000000005"/>
    <n v="5"/>
    <n v="0.2"/>
    <n v="1.8599999999999994"/>
    <n v="27.900000000000006"/>
  </r>
  <r>
    <n v="5568"/>
    <s v="CA-2014-157966"/>
    <n v="2014"/>
    <x v="677"/>
    <d v="2014-03-14T00:00:00"/>
    <n v="0"/>
    <s v="Same Day"/>
    <s v="SU-20665"/>
    <x v="711"/>
    <x v="2"/>
    <s v="United States"/>
    <x v="22"/>
    <x v="10"/>
    <n v="60610"/>
    <x v="2"/>
    <s v="FUR-CH-10003606"/>
    <x v="0"/>
    <s v="Chairs"/>
    <s v="SAFCO Folding Chair Trolley"/>
    <n v="89.768000000000001"/>
    <n v="1"/>
    <n v="0.3"/>
    <n v="-2.5647999999999982"/>
    <n v="92.332799999999992"/>
  </r>
  <r>
    <n v="5569"/>
    <s v="CA-2014-157966"/>
    <n v="2014"/>
    <x v="677"/>
    <d v="2014-03-14T00:00:00"/>
    <n v="0"/>
    <s v="Same Day"/>
    <s v="SU-20665"/>
    <x v="711"/>
    <x v="2"/>
    <s v="United States"/>
    <x v="22"/>
    <x v="10"/>
    <n v="60610"/>
    <x v="2"/>
    <s v="TEC-CO-10001449"/>
    <x v="2"/>
    <s v="Copiers"/>
    <s v="Hewlett Packard LaserJet 3310 Copier"/>
    <n v="959.98400000000004"/>
    <n v="2"/>
    <n v="0.2"/>
    <n v="335.99440000000004"/>
    <n v="623.9896"/>
  </r>
  <r>
    <n v="5570"/>
    <s v="CA-2014-157966"/>
    <n v="2014"/>
    <x v="677"/>
    <d v="2014-03-14T00:00:00"/>
    <n v="0"/>
    <s v="Same Day"/>
    <s v="SU-20665"/>
    <x v="711"/>
    <x v="2"/>
    <s v="United States"/>
    <x v="22"/>
    <x v="10"/>
    <n v="60610"/>
    <x v="2"/>
    <s v="OFF-PA-10001934"/>
    <x v="1"/>
    <s v="Paper"/>
    <s v="Xerox 1993"/>
    <n v="15.552000000000003"/>
    <n v="3"/>
    <n v="0.2"/>
    <n v="5.6375999999999999"/>
    <n v="9.9144000000000041"/>
  </r>
  <r>
    <n v="5571"/>
    <s v="CA-2014-157966"/>
    <n v="2014"/>
    <x v="677"/>
    <d v="2014-03-14T00:00:00"/>
    <n v="0"/>
    <s v="Same Day"/>
    <s v="SU-20665"/>
    <x v="711"/>
    <x v="2"/>
    <s v="United States"/>
    <x v="22"/>
    <x v="10"/>
    <n v="60610"/>
    <x v="2"/>
    <s v="TEC-PH-10001527"/>
    <x v="2"/>
    <s v="Phones"/>
    <s v="Plantronics MX500i Earset"/>
    <n v="34.360000000000007"/>
    <n v="1"/>
    <n v="0.2"/>
    <n v="-7.3015000000000025"/>
    <n v="41.661500000000011"/>
  </r>
  <r>
    <n v="5572"/>
    <s v="CA-2011-151162"/>
    <n v="2011"/>
    <x v="29"/>
    <d v="2011-12-09T00:00:00"/>
    <n v="4"/>
    <s v="Standard Class"/>
    <s v="EA-14035"/>
    <x v="105"/>
    <x v="1"/>
    <s v="United States"/>
    <x v="38"/>
    <x v="24"/>
    <n v="43229"/>
    <x v="3"/>
    <s v="OFF-PA-10001033"/>
    <x v="1"/>
    <s v="Paper"/>
    <s v="Xerox 1893"/>
    <n v="98.376000000000005"/>
    <n v="3"/>
    <n v="0.2"/>
    <n v="35.661300000000004"/>
    <n v="62.714700000000001"/>
  </r>
  <r>
    <n v="5573"/>
    <s v="CA-2011-151162"/>
    <n v="2011"/>
    <x v="29"/>
    <d v="2011-12-09T00:00:00"/>
    <n v="4"/>
    <s v="Standard Class"/>
    <s v="EA-14035"/>
    <x v="105"/>
    <x v="1"/>
    <s v="United States"/>
    <x v="38"/>
    <x v="24"/>
    <n v="43229"/>
    <x v="3"/>
    <s v="OFF-BI-10003719"/>
    <x v="1"/>
    <s v="Binders"/>
    <s v="Large Capacity Hanging Post Binders"/>
    <n v="29.940000000000005"/>
    <n v="4"/>
    <n v="0.7"/>
    <n v="-23.952000000000005"/>
    <n v="53.89200000000001"/>
  </r>
  <r>
    <n v="5574"/>
    <s v="CA-2011-151162"/>
    <n v="2011"/>
    <x v="29"/>
    <d v="2011-12-09T00:00:00"/>
    <n v="4"/>
    <s v="Standard Class"/>
    <s v="EA-14035"/>
    <x v="105"/>
    <x v="1"/>
    <s v="United States"/>
    <x v="38"/>
    <x v="24"/>
    <n v="43229"/>
    <x v="3"/>
    <s v="OFF-PA-10003036"/>
    <x v="1"/>
    <s v="Paper"/>
    <s v="Black Print Carbonless 8 1/2&quot; x 8 1/4&quot; Rapid Memo Book"/>
    <n v="17.472000000000001"/>
    <n v="3"/>
    <n v="0.2"/>
    <n v="5.6783999999999981"/>
    <n v="11.793600000000003"/>
  </r>
  <r>
    <n v="5575"/>
    <s v="CA-2011-151162"/>
    <n v="2011"/>
    <x v="29"/>
    <d v="2011-12-09T00:00:00"/>
    <n v="4"/>
    <s v="Standard Class"/>
    <s v="EA-14035"/>
    <x v="105"/>
    <x v="1"/>
    <s v="United States"/>
    <x v="38"/>
    <x v="24"/>
    <n v="43229"/>
    <x v="3"/>
    <s v="TEC-PH-10001870"/>
    <x v="2"/>
    <s v="Phones"/>
    <s v="Lunatik TT5L-002 Taktik Strike Impact Protection System for iPhone 5"/>
    <n v="36.738"/>
    <n v="1"/>
    <n v="0.4"/>
    <n v="-9.1845000000000034"/>
    <n v="45.922499999999999"/>
  </r>
  <r>
    <n v="5576"/>
    <s v="CA-2011-151162"/>
    <n v="2011"/>
    <x v="29"/>
    <d v="2011-12-09T00:00:00"/>
    <n v="4"/>
    <s v="Standard Class"/>
    <s v="EA-14035"/>
    <x v="105"/>
    <x v="1"/>
    <s v="United States"/>
    <x v="38"/>
    <x v="24"/>
    <n v="43229"/>
    <x v="3"/>
    <s v="TEC-PH-10001809"/>
    <x v="2"/>
    <s v="Phones"/>
    <s v="Panasonic KX T7736-B Digital phone"/>
    <n v="179.93999999999997"/>
    <n v="2"/>
    <n v="0.4"/>
    <n v="-44.984999999999999"/>
    <n v="224.92499999999995"/>
  </r>
  <r>
    <n v="5577"/>
    <s v="CA-2013-136686"/>
    <n v="2013"/>
    <x v="939"/>
    <d v="2013-12-17T00:00:00"/>
    <n v="4"/>
    <s v="Standard Class"/>
    <s v="RF-19840"/>
    <x v="167"/>
    <x v="0"/>
    <s v="United States"/>
    <x v="45"/>
    <x v="1"/>
    <n v="91104"/>
    <x v="1"/>
    <s v="FUR-FU-10004864"/>
    <x v="0"/>
    <s v="Furnishings"/>
    <s v="Howard Miller 14-1/2&quot; Diameter Chrome Round Wall Clock"/>
    <n v="383.64"/>
    <n v="6"/>
    <n v="0"/>
    <n v="122.76479999999999"/>
    <n v="260.87520000000001"/>
  </r>
  <r>
    <n v="5578"/>
    <s v="CA-2013-136686"/>
    <n v="2013"/>
    <x v="939"/>
    <d v="2013-12-17T00:00:00"/>
    <n v="4"/>
    <s v="Standard Class"/>
    <s v="RF-19840"/>
    <x v="167"/>
    <x v="0"/>
    <s v="United States"/>
    <x v="45"/>
    <x v="1"/>
    <n v="91104"/>
    <x v="1"/>
    <s v="OFF-AP-10002350"/>
    <x v="1"/>
    <s v="Appliances"/>
    <s v="Belkin F9H710-06 7 Outlet SurgeMaster Surge Protector"/>
    <n v="56.519999999999996"/>
    <n v="3"/>
    <n v="0"/>
    <n v="15.8256"/>
    <n v="40.694399999999995"/>
  </r>
  <r>
    <n v="5579"/>
    <s v="CA-2014-137498"/>
    <n v="2014"/>
    <x v="428"/>
    <d v="2014-09-15T00:00:00"/>
    <n v="5"/>
    <s v="Second Class"/>
    <s v="LC-17050"/>
    <x v="702"/>
    <x v="0"/>
    <s v="United States"/>
    <x v="1"/>
    <x v="1"/>
    <n v="90004"/>
    <x v="1"/>
    <s v="OFF-AR-10003829"/>
    <x v="1"/>
    <s v="Art"/>
    <s v="Newell 35"/>
    <n v="6.56"/>
    <n v="2"/>
    <n v="0"/>
    <n v="1.9023999999999992"/>
    <n v="4.6576000000000004"/>
  </r>
  <r>
    <n v="5580"/>
    <s v="CA-2014-137498"/>
    <n v="2014"/>
    <x v="428"/>
    <d v="2014-09-15T00:00:00"/>
    <n v="5"/>
    <s v="Second Class"/>
    <s v="LC-17050"/>
    <x v="702"/>
    <x v="0"/>
    <s v="United States"/>
    <x v="1"/>
    <x v="1"/>
    <n v="90004"/>
    <x v="1"/>
    <s v="FUR-CH-10003833"/>
    <x v="0"/>
    <s v="Chairs"/>
    <s v="Novimex Fabric Task Chair"/>
    <n v="243.92"/>
    <n v="5"/>
    <n v="0.2"/>
    <n v="-15.245000000000005"/>
    <n v="259.16499999999996"/>
  </r>
  <r>
    <n v="5581"/>
    <s v="CA-2014-137498"/>
    <n v="2014"/>
    <x v="428"/>
    <d v="2014-09-15T00:00:00"/>
    <n v="5"/>
    <s v="Second Class"/>
    <s v="LC-17050"/>
    <x v="702"/>
    <x v="0"/>
    <s v="United States"/>
    <x v="1"/>
    <x v="1"/>
    <n v="90004"/>
    <x v="1"/>
    <s v="OFF-PA-10000143"/>
    <x v="1"/>
    <s v="Paper"/>
    <s v="Astroparche Fine Business Paper"/>
    <n v="47.52"/>
    <n v="9"/>
    <n v="0"/>
    <n v="22.809600000000003"/>
    <n v="24.7104"/>
  </r>
  <r>
    <n v="5582"/>
    <s v="CA-2014-163818"/>
    <n v="2014"/>
    <x v="1055"/>
    <d v="2014-10-09T00:00:00"/>
    <n v="4"/>
    <s v="Standard Class"/>
    <s v="PS-18970"/>
    <x v="28"/>
    <x v="2"/>
    <s v="United States"/>
    <x v="183"/>
    <x v="39"/>
    <n v="20735"/>
    <x v="3"/>
    <s v="FUR-FU-10000076"/>
    <x v="0"/>
    <s v="Furnishings"/>
    <s v="24-Hour Round Wall Clock"/>
    <n v="19.98"/>
    <n v="1"/>
    <n v="0"/>
    <n v="8.5914000000000019"/>
    <n v="11.388599999999999"/>
  </r>
  <r>
    <n v="5583"/>
    <s v="CA-2013-161158"/>
    <n v="2013"/>
    <x v="195"/>
    <d v="2013-05-14T00:00:00"/>
    <n v="4"/>
    <s v="Standard Class"/>
    <s v="PS-18970"/>
    <x v="28"/>
    <x v="2"/>
    <s v="United States"/>
    <x v="20"/>
    <x v="15"/>
    <n v="10024"/>
    <x v="3"/>
    <s v="OFF-AR-10000462"/>
    <x v="1"/>
    <s v="Art"/>
    <s v="Sanford Pocket Accent Highlighters"/>
    <n v="8"/>
    <n v="5"/>
    <n v="0"/>
    <n v="3.4400000000000008"/>
    <n v="4.5599999999999987"/>
  </r>
  <r>
    <n v="5584"/>
    <s v="CA-2011-116673"/>
    <n v="2011"/>
    <x v="534"/>
    <d v="2011-12-19T00:00:00"/>
    <n v="4"/>
    <s v="Second Class"/>
    <s v="JO-15280"/>
    <x v="123"/>
    <x v="0"/>
    <s v="United States"/>
    <x v="70"/>
    <x v="1"/>
    <n v="92037"/>
    <x v="1"/>
    <s v="FUR-FU-10003829"/>
    <x v="0"/>
    <s v="Furnishings"/>
    <s v="Stackable Trays"/>
    <n v="6.16"/>
    <n v="2"/>
    <n v="0"/>
    <n v="1.9711999999999996"/>
    <n v="4.1888000000000005"/>
  </r>
  <r>
    <n v="5585"/>
    <s v="CA-2014-105333"/>
    <n v="2014"/>
    <x v="329"/>
    <d v="2014-12-05T00:00:00"/>
    <n v="4"/>
    <s v="Standard Class"/>
    <s v="VP-21730"/>
    <x v="163"/>
    <x v="2"/>
    <s v="United States"/>
    <x v="20"/>
    <x v="15"/>
    <n v="10011"/>
    <x v="3"/>
    <s v="OFF-ST-10002182"/>
    <x v="1"/>
    <s v="Storage"/>
    <s v="Iris 3-Drawer Stacking Bin, Black"/>
    <n v="83.56"/>
    <n v="4"/>
    <n v="0"/>
    <n v="1.6711999999999989"/>
    <n v="81.888800000000003"/>
  </r>
  <r>
    <n v="5586"/>
    <s v="CA-2014-105333"/>
    <n v="2014"/>
    <x v="329"/>
    <d v="2014-12-05T00:00:00"/>
    <n v="4"/>
    <s v="Standard Class"/>
    <s v="VP-21730"/>
    <x v="163"/>
    <x v="2"/>
    <s v="United States"/>
    <x v="20"/>
    <x v="15"/>
    <n v="10011"/>
    <x v="3"/>
    <s v="TEC-PH-10001468"/>
    <x v="2"/>
    <s v="Phones"/>
    <s v="Panasonic Business Telephones KX-T7736"/>
    <n v="546.06000000000006"/>
    <n v="3"/>
    <n v="0"/>
    <n v="163.81799999999998"/>
    <n v="382.24200000000008"/>
  </r>
  <r>
    <n v="5587"/>
    <s v="CA-2014-105333"/>
    <n v="2014"/>
    <x v="329"/>
    <d v="2014-12-05T00:00:00"/>
    <n v="4"/>
    <s v="Standard Class"/>
    <s v="VP-21730"/>
    <x v="163"/>
    <x v="2"/>
    <s v="United States"/>
    <x v="20"/>
    <x v="15"/>
    <n v="10011"/>
    <x v="3"/>
    <s v="OFF-ST-10001809"/>
    <x v="1"/>
    <s v="Storage"/>
    <s v="Fellowes Officeware Wire Shelving"/>
    <n v="269.49"/>
    <n v="3"/>
    <n v="0"/>
    <n v="5.3897999999999939"/>
    <n v="264.10020000000003"/>
  </r>
  <r>
    <n v="5588"/>
    <s v="CA-2012-149993"/>
    <n v="2012"/>
    <x v="531"/>
    <d v="2012-03-20T00:00:00"/>
    <n v="1"/>
    <s v="First Class"/>
    <s v="GA-14725"/>
    <x v="315"/>
    <x v="0"/>
    <s v="United States"/>
    <x v="152"/>
    <x v="1"/>
    <n v="93534"/>
    <x v="1"/>
    <s v="OFF-FA-10001561"/>
    <x v="1"/>
    <s v="Fasteners"/>
    <s v="Stockwell Push Pins"/>
    <n v="10.9"/>
    <n v="5"/>
    <n v="0"/>
    <n v="3.5970000000000004"/>
    <n v="7.3029999999999999"/>
  </r>
  <r>
    <n v="5589"/>
    <s v="CA-2011-168158"/>
    <n v="2011"/>
    <x v="866"/>
    <d v="2011-07-24T00:00:00"/>
    <n v="5"/>
    <s v="Standard Class"/>
    <s v="EM-14140"/>
    <x v="670"/>
    <x v="2"/>
    <s v="United States"/>
    <x v="120"/>
    <x v="37"/>
    <n v="59405"/>
    <x v="1"/>
    <s v="OFF-BI-10001759"/>
    <x v="1"/>
    <s v="Binders"/>
    <s v="Acco Pressboard Covers with Storage Hooks, 14 7/8&quot; x 11&quot;, Dark Blue"/>
    <n v="6.0960000000000001"/>
    <n v="2"/>
    <n v="0.2"/>
    <n v="2.2098"/>
    <n v="3.8862000000000001"/>
  </r>
  <r>
    <n v="5590"/>
    <s v="CA-2013-115224"/>
    <n v="2013"/>
    <x v="16"/>
    <d v="2013-12-12T00:00:00"/>
    <n v="3"/>
    <s v="Second Class"/>
    <s v="DB-13615"/>
    <x v="140"/>
    <x v="0"/>
    <s v="United States"/>
    <x v="8"/>
    <x v="1"/>
    <n v="94110"/>
    <x v="1"/>
    <s v="OFF-ST-10000615"/>
    <x v="1"/>
    <s v="Storage"/>
    <s v="SimpliFile Personal File, Black Granite, 15w x 6-15/16d x 11-1/4h"/>
    <n v="34.049999999999997"/>
    <n v="3"/>
    <n v="0"/>
    <n v="9.5340000000000025"/>
    <n v="24.515999999999995"/>
  </r>
  <r>
    <n v="5591"/>
    <s v="CA-2013-115224"/>
    <n v="2013"/>
    <x v="16"/>
    <d v="2013-12-12T00:00:00"/>
    <n v="3"/>
    <s v="Second Class"/>
    <s v="DB-13615"/>
    <x v="140"/>
    <x v="0"/>
    <s v="United States"/>
    <x v="8"/>
    <x v="1"/>
    <n v="94110"/>
    <x v="1"/>
    <s v="OFF-ST-10003816"/>
    <x v="1"/>
    <s v="Storage"/>
    <s v="Fellowes High-Stak Drawer Files"/>
    <n v="352.38"/>
    <n v="2"/>
    <n v="0"/>
    <n v="81.047399999999982"/>
    <n v="271.33260000000001"/>
  </r>
  <r>
    <n v="5592"/>
    <s v="CA-2011-164742"/>
    <n v="2011"/>
    <x v="303"/>
    <d v="2011-10-18T00:00:00"/>
    <n v="5"/>
    <s v="Second Class"/>
    <s v="ML-17395"/>
    <x v="504"/>
    <x v="1"/>
    <s v="United States"/>
    <x v="80"/>
    <x v="30"/>
    <n v="8701"/>
    <x v="3"/>
    <s v="FUR-CH-10002880"/>
    <x v="0"/>
    <s v="Chairs"/>
    <s v="Global High-Back Leather Tilter, Burgundy"/>
    <n v="245.98"/>
    <n v="2"/>
    <n v="0"/>
    <n v="27.057799999999986"/>
    <n v="218.9222"/>
  </r>
  <r>
    <n v="5593"/>
    <s v="CA-2011-164742"/>
    <n v="2011"/>
    <x v="303"/>
    <d v="2011-10-18T00:00:00"/>
    <n v="5"/>
    <s v="Second Class"/>
    <s v="ML-17395"/>
    <x v="504"/>
    <x v="1"/>
    <s v="United States"/>
    <x v="80"/>
    <x v="30"/>
    <n v="8701"/>
    <x v="3"/>
    <s v="OFF-BI-10004738"/>
    <x v="1"/>
    <s v="Binders"/>
    <s v="Flexible Leather- Look Classic Collection Ring Binder"/>
    <n v="18.940000000000001"/>
    <n v="1"/>
    <n v="0"/>
    <n v="9.4700000000000006"/>
    <n v="9.4700000000000006"/>
  </r>
  <r>
    <n v="5594"/>
    <s v="US-2014-108014"/>
    <n v="2014"/>
    <x v="123"/>
    <d v="2014-11-26T00:00:00"/>
    <n v="6"/>
    <s v="Standard Class"/>
    <s v="JH-15430"/>
    <x v="371"/>
    <x v="0"/>
    <s v="United States"/>
    <x v="138"/>
    <x v="24"/>
    <n v="44105"/>
    <x v="3"/>
    <s v="OFF-BI-10003984"/>
    <x v="1"/>
    <s v="Binders"/>
    <s v="Lock-Up Easel 'Spel-Binder'"/>
    <n v="59.913000000000011"/>
    <n v="7"/>
    <n v="0.7"/>
    <n v="-45.933299999999988"/>
    <n v="105.8463"/>
  </r>
  <r>
    <n v="5595"/>
    <s v="CA-2014-160325"/>
    <n v="2014"/>
    <x v="241"/>
    <d v="2014-09-25T00:00:00"/>
    <n v="0"/>
    <s v="Same Day"/>
    <s v="BP-11095"/>
    <x v="162"/>
    <x v="1"/>
    <s v="United States"/>
    <x v="104"/>
    <x v="31"/>
    <n v="1841"/>
    <x v="3"/>
    <s v="TEC-PH-10000984"/>
    <x v="2"/>
    <s v="Phones"/>
    <s v="Panasonic KX-TG9471B"/>
    <n v="391.98"/>
    <n v="2"/>
    <n v="0"/>
    <n v="109.75440000000003"/>
    <n v="282.22559999999999"/>
  </r>
  <r>
    <n v="5596"/>
    <s v="CA-2014-160325"/>
    <n v="2014"/>
    <x v="241"/>
    <d v="2014-09-25T00:00:00"/>
    <n v="0"/>
    <s v="Same Day"/>
    <s v="BP-11095"/>
    <x v="162"/>
    <x v="1"/>
    <s v="United States"/>
    <x v="104"/>
    <x v="31"/>
    <n v="1841"/>
    <x v="3"/>
    <s v="TEC-PH-10001944"/>
    <x v="2"/>
    <s v="Phones"/>
    <s v="Wi-Ex zBoost YX540 Cellular Phone Signal Booster"/>
    <n v="437.84999999999997"/>
    <n v="3"/>
    <n v="0"/>
    <n v="131.35499999999996"/>
    <n v="306.495"/>
  </r>
  <r>
    <n v="5597"/>
    <s v="CA-2012-159779"/>
    <n v="2012"/>
    <x v="12"/>
    <d v="2012-09-29T00:00:00"/>
    <n v="4"/>
    <s v="Standard Class"/>
    <s v="SB-20185"/>
    <x v="766"/>
    <x v="0"/>
    <s v="United States"/>
    <x v="3"/>
    <x v="38"/>
    <n v="3301"/>
    <x v="3"/>
    <s v="OFF-BI-10002735"/>
    <x v="1"/>
    <s v="Binders"/>
    <s v="GBC Prestige Therm-A-Bind Covers"/>
    <n v="68.62"/>
    <n v="2"/>
    <n v="0"/>
    <n v="32.251400000000004"/>
    <n v="36.368600000000001"/>
  </r>
  <r>
    <n v="5598"/>
    <s v="CA-2014-151176"/>
    <n v="2014"/>
    <x v="778"/>
    <d v="2014-02-21T00:00:00"/>
    <n v="7"/>
    <s v="Standard Class"/>
    <s v="SV-20785"/>
    <x v="647"/>
    <x v="0"/>
    <s v="United States"/>
    <x v="248"/>
    <x v="39"/>
    <n v="21215"/>
    <x v="3"/>
    <s v="OFF-SU-10001165"/>
    <x v="1"/>
    <s v="Supplies"/>
    <s v="Acme Elite Stainless Steel Scissors"/>
    <n v="25.02"/>
    <n v="3"/>
    <n v="0"/>
    <n v="6.5052000000000003"/>
    <n v="18.514800000000001"/>
  </r>
  <r>
    <n v="5599"/>
    <s v="CA-2014-151176"/>
    <n v="2014"/>
    <x v="778"/>
    <d v="2014-02-21T00:00:00"/>
    <n v="7"/>
    <s v="Standard Class"/>
    <s v="SV-20785"/>
    <x v="647"/>
    <x v="0"/>
    <s v="United States"/>
    <x v="248"/>
    <x v="39"/>
    <n v="21215"/>
    <x v="3"/>
    <s v="OFF-AR-10000614"/>
    <x v="1"/>
    <s v="Art"/>
    <s v="Barrel Sharpener"/>
    <n v="10.709999999999999"/>
    <n v="3"/>
    <n v="0"/>
    <n v="2.7845999999999997"/>
    <n v="7.9253999999999998"/>
  </r>
  <r>
    <n v="5600"/>
    <s v="CA-2011-108903"/>
    <n v="2011"/>
    <x v="462"/>
    <d v="2011-10-03T00:00:00"/>
    <n v="0"/>
    <s v="Same Day"/>
    <s v="DO-13435"/>
    <x v="157"/>
    <x v="0"/>
    <s v="United States"/>
    <x v="38"/>
    <x v="24"/>
    <n v="43229"/>
    <x v="3"/>
    <s v="OFF-AR-10004010"/>
    <x v="1"/>
    <s v="Art"/>
    <s v="Hunt Boston Vacuum Mount KS Pencil Sharpener"/>
    <n v="55.984000000000009"/>
    <n v="2"/>
    <n v="0.2"/>
    <n v="4.1987999999999985"/>
    <n v="51.78520000000001"/>
  </r>
  <r>
    <n v="5601"/>
    <s v="CA-2011-108903"/>
    <n v="2011"/>
    <x v="462"/>
    <d v="2011-10-03T00:00:00"/>
    <n v="0"/>
    <s v="Same Day"/>
    <s v="DO-13435"/>
    <x v="157"/>
    <x v="0"/>
    <s v="United States"/>
    <x v="38"/>
    <x v="24"/>
    <n v="43229"/>
    <x v="3"/>
    <s v="OFF-EN-10004030"/>
    <x v="1"/>
    <s v="Envelopes"/>
    <s v="Convenience Packs of Business Envelopes"/>
    <n v="14.480000000000002"/>
    <n v="5"/>
    <n v="0.2"/>
    <n v="4.8869999999999987"/>
    <n v="9.5930000000000035"/>
  </r>
  <r>
    <n v="5602"/>
    <s v="CA-2011-108903"/>
    <n v="2011"/>
    <x v="462"/>
    <d v="2011-10-03T00:00:00"/>
    <n v="0"/>
    <s v="Same Day"/>
    <s v="DO-13435"/>
    <x v="157"/>
    <x v="0"/>
    <s v="United States"/>
    <x v="38"/>
    <x v="24"/>
    <n v="43229"/>
    <x v="3"/>
    <s v="TEC-AC-10003023"/>
    <x v="2"/>
    <s v="Accessories"/>
    <s v="Logitech G105 Gaming Keyboard"/>
    <n v="142.488"/>
    <n v="3"/>
    <n v="0.2"/>
    <n v="-3.5622000000000043"/>
    <n v="146.05020000000002"/>
  </r>
  <r>
    <n v="5603"/>
    <s v="CA-2013-117919"/>
    <n v="2013"/>
    <x v="278"/>
    <d v="2013-08-30T00:00:00"/>
    <n v="2"/>
    <s v="Second Class"/>
    <s v="TB-21355"/>
    <x v="422"/>
    <x v="1"/>
    <s v="United States"/>
    <x v="12"/>
    <x v="5"/>
    <n v="77041"/>
    <x v="2"/>
    <s v="OFF-ST-10003572"/>
    <x v="1"/>
    <s v="Storage"/>
    <s v="Portfile Personal File Boxes"/>
    <n v="14.16"/>
    <n v="1"/>
    <n v="0.2"/>
    <n v="1.0620000000000003"/>
    <n v="13.097999999999999"/>
  </r>
  <r>
    <n v="5604"/>
    <s v="CA-2013-117919"/>
    <n v="2013"/>
    <x v="278"/>
    <d v="2013-08-30T00:00:00"/>
    <n v="2"/>
    <s v="Second Class"/>
    <s v="TB-21355"/>
    <x v="422"/>
    <x v="1"/>
    <s v="United States"/>
    <x v="12"/>
    <x v="5"/>
    <n v="77041"/>
    <x v="2"/>
    <s v="OFF-PA-10004353"/>
    <x v="1"/>
    <s v="Paper"/>
    <s v="Southworth 25% Cotton Premium Laser Paper and Envelopes"/>
    <n v="79.920000000000016"/>
    <n v="5"/>
    <n v="0.2"/>
    <n v="27.972000000000001"/>
    <n v="51.948000000000015"/>
  </r>
  <r>
    <n v="5605"/>
    <s v="CA-2012-142475"/>
    <n v="2012"/>
    <x v="155"/>
    <d v="2012-12-07T00:00:00"/>
    <n v="4"/>
    <s v="Standard Class"/>
    <s v="BS-11380"/>
    <x v="510"/>
    <x v="1"/>
    <s v="United States"/>
    <x v="20"/>
    <x v="15"/>
    <n v="10011"/>
    <x v="3"/>
    <s v="OFF-BI-10003718"/>
    <x v="1"/>
    <s v="Binders"/>
    <s v="GBC Therma-A-Bind 250T Electric Binding System"/>
    <n v="590.35199999999998"/>
    <n v="6"/>
    <n v="0.2"/>
    <n v="206.62319999999997"/>
    <n v="383.72879999999998"/>
  </r>
  <r>
    <n v="5606"/>
    <s v="CA-2013-134516"/>
    <n v="2013"/>
    <x v="873"/>
    <d v="2013-09-26T00:00:00"/>
    <n v="5"/>
    <s v="Standard Class"/>
    <s v="FM-14215"/>
    <x v="524"/>
    <x v="1"/>
    <s v="United States"/>
    <x v="247"/>
    <x v="3"/>
    <n v="27405"/>
    <x v="0"/>
    <s v="FUR-FU-10001546"/>
    <x v="0"/>
    <s v="Furnishings"/>
    <s v="Dana Swing-Arm Lamps"/>
    <n v="17.088000000000001"/>
    <n v="2"/>
    <n v="0.2"/>
    <n v="1.0679999999999996"/>
    <n v="16.020000000000003"/>
  </r>
  <r>
    <n v="5607"/>
    <s v="CA-2013-134516"/>
    <n v="2013"/>
    <x v="873"/>
    <d v="2013-09-26T00:00:00"/>
    <n v="5"/>
    <s v="Standard Class"/>
    <s v="FM-14215"/>
    <x v="524"/>
    <x v="1"/>
    <s v="United States"/>
    <x v="247"/>
    <x v="3"/>
    <n v="27405"/>
    <x v="0"/>
    <s v="FUR-CH-10002880"/>
    <x v="0"/>
    <s v="Chairs"/>
    <s v="Global High-Back Leather Tilter, Burgundy"/>
    <n v="98.391999999999996"/>
    <n v="1"/>
    <n v="0.2"/>
    <n v="-11.069100000000006"/>
    <n v="109.4611"/>
  </r>
  <r>
    <n v="5608"/>
    <s v="CA-2014-105193"/>
    <n v="2014"/>
    <x v="613"/>
    <d v="2014-04-01T00:00:00"/>
    <n v="6"/>
    <s v="Standard Class"/>
    <s v="JL-15835"/>
    <x v="252"/>
    <x v="0"/>
    <s v="United States"/>
    <x v="20"/>
    <x v="15"/>
    <n v="10024"/>
    <x v="3"/>
    <s v="OFF-AR-10001547"/>
    <x v="1"/>
    <s v="Art"/>
    <s v="Newell 311"/>
    <n v="11.05"/>
    <n v="5"/>
    <n v="0"/>
    <n v="2.9835000000000003"/>
    <n v="8.0665000000000013"/>
  </r>
  <r>
    <n v="5609"/>
    <s v="CA-2012-168634"/>
    <n v="2012"/>
    <x v="401"/>
    <d v="2012-12-11T00:00:00"/>
    <n v="5"/>
    <s v="Standard Class"/>
    <s v="AF-10870"/>
    <x v="578"/>
    <x v="0"/>
    <s v="United States"/>
    <x v="8"/>
    <x v="1"/>
    <n v="94109"/>
    <x v="1"/>
    <s v="OFF-AP-10001626"/>
    <x v="1"/>
    <s v="Appliances"/>
    <s v="Commercial WindTunnel Clean Air Upright Vacuum, Replacement Belts, Filtration Bags"/>
    <n v="7.78"/>
    <n v="2"/>
    <n v="0"/>
    <n v="2.0228000000000002"/>
    <n v="5.7572000000000001"/>
  </r>
  <r>
    <n v="5610"/>
    <s v="CA-2014-117198"/>
    <n v="2014"/>
    <x v="515"/>
    <d v="2014-09-06T00:00:00"/>
    <n v="5"/>
    <s v="Standard Class"/>
    <s v="BG-11035"/>
    <x v="767"/>
    <x v="0"/>
    <s v="United States"/>
    <x v="53"/>
    <x v="28"/>
    <n v="71203"/>
    <x v="0"/>
    <s v="TEC-AC-10003033"/>
    <x v="2"/>
    <s v="Accessories"/>
    <s v="Plantronics CS510 - Over-the-Head monaural Wireless Headset System"/>
    <n v="659.9"/>
    <n v="2"/>
    <n v="0"/>
    <n v="217.76699999999994"/>
    <n v="442.13300000000004"/>
  </r>
  <r>
    <n v="5611"/>
    <s v="CA-2012-145828"/>
    <n v="2012"/>
    <x v="348"/>
    <d v="2012-10-07T00:00:00"/>
    <n v="2"/>
    <s v="First Class"/>
    <s v="MB-17305"/>
    <x v="93"/>
    <x v="0"/>
    <s v="United States"/>
    <x v="74"/>
    <x v="24"/>
    <n v="45231"/>
    <x v="3"/>
    <s v="TEC-AC-10002323"/>
    <x v="2"/>
    <s v="Accessories"/>
    <s v="SanDisk Ultra 32 GB MicroSDHC Class 10 Memory Card"/>
    <n v="53.040000000000006"/>
    <n v="3"/>
    <n v="0.2"/>
    <n v="-4.6409999999999982"/>
    <n v="57.681000000000004"/>
  </r>
  <r>
    <n v="5612"/>
    <s v="CA-2014-121027"/>
    <n v="2014"/>
    <x v="238"/>
    <d v="2014-08-23T00:00:00"/>
    <n v="4"/>
    <s v="Standard Class"/>
    <s v="HW-14935"/>
    <x v="304"/>
    <x v="1"/>
    <s v="United States"/>
    <x v="4"/>
    <x v="4"/>
    <n v="98105"/>
    <x v="1"/>
    <s v="TEC-AC-10002049"/>
    <x v="2"/>
    <s v="Accessories"/>
    <s v="Plantronics Savi W720 Multi-Device Wireless Headset System"/>
    <n v="843.9"/>
    <n v="2"/>
    <n v="0"/>
    <n v="371.31600000000003"/>
    <n v="472.58399999999995"/>
  </r>
  <r>
    <n v="5613"/>
    <s v="CA-2014-121027"/>
    <n v="2014"/>
    <x v="238"/>
    <d v="2014-08-23T00:00:00"/>
    <n v="4"/>
    <s v="Standard Class"/>
    <s v="HW-14935"/>
    <x v="304"/>
    <x v="1"/>
    <s v="United States"/>
    <x v="4"/>
    <x v="4"/>
    <n v="98105"/>
    <x v="1"/>
    <s v="TEC-AC-10002253"/>
    <x v="2"/>
    <s v="Accessories"/>
    <s v="Imation Bio 8GB USB Flash Drive Imation Corp"/>
    <n v="1496.16"/>
    <n v="9"/>
    <n v="0"/>
    <n v="224.42400000000006"/>
    <n v="1271.7360000000001"/>
  </r>
  <r>
    <n v="5614"/>
    <s v="CA-2013-147431"/>
    <n v="2013"/>
    <x v="1056"/>
    <d v="2013-02-07T00:00:00"/>
    <n v="5"/>
    <s v="Standard Class"/>
    <s v="AB-10105"/>
    <x v="455"/>
    <x v="0"/>
    <s v="United States"/>
    <x v="20"/>
    <x v="15"/>
    <n v="10011"/>
    <x v="3"/>
    <s v="OFF-ST-10003994"/>
    <x v="1"/>
    <s v="Storage"/>
    <s v="Belkin 19&quot; Center-Weighted Shelf, Gray"/>
    <n v="117.96"/>
    <n v="2"/>
    <n v="0"/>
    <n v="5.8979999999999961"/>
    <n v="112.062"/>
  </r>
  <r>
    <n v="5615"/>
    <s v="CA-2013-158001"/>
    <n v="2013"/>
    <x v="828"/>
    <d v="2013-08-28T00:00:00"/>
    <n v="4"/>
    <s v="Standard Class"/>
    <s v="JP-15460"/>
    <x v="687"/>
    <x v="1"/>
    <s v="United States"/>
    <x v="20"/>
    <x v="15"/>
    <n v="10035"/>
    <x v="3"/>
    <s v="OFF-AR-10002399"/>
    <x v="1"/>
    <s v="Art"/>
    <s v="Dixon Prang Watercolor Pencils, 10-Color Set with Brush"/>
    <n v="21.299999999999997"/>
    <n v="5"/>
    <n v="0"/>
    <n v="8.7330000000000005"/>
    <n v="12.566999999999997"/>
  </r>
  <r>
    <n v="5616"/>
    <s v="CA-2013-158001"/>
    <n v="2013"/>
    <x v="828"/>
    <d v="2013-08-28T00:00:00"/>
    <n v="4"/>
    <s v="Standard Class"/>
    <s v="JP-15460"/>
    <x v="687"/>
    <x v="1"/>
    <s v="United States"/>
    <x v="20"/>
    <x v="15"/>
    <n v="10035"/>
    <x v="3"/>
    <s v="OFF-AP-10002118"/>
    <x v="1"/>
    <s v="Appliances"/>
    <s v="1.7 Cubic Foot Compact &quot;Cube&quot; Office Refrigerators"/>
    <n v="1040.8"/>
    <n v="5"/>
    <n v="0"/>
    <n v="281.01600000000008"/>
    <n v="759.78399999999988"/>
  </r>
  <r>
    <n v="5617"/>
    <s v="CA-2013-158001"/>
    <n v="2013"/>
    <x v="828"/>
    <d v="2013-08-28T00:00:00"/>
    <n v="4"/>
    <s v="Standard Class"/>
    <s v="JP-15460"/>
    <x v="687"/>
    <x v="1"/>
    <s v="United States"/>
    <x v="20"/>
    <x v="15"/>
    <n v="10035"/>
    <x v="3"/>
    <s v="OFF-AR-10001954"/>
    <x v="1"/>
    <s v="Art"/>
    <s v="Newell 331"/>
    <n v="29.339999999999996"/>
    <n v="6"/>
    <n v="0"/>
    <n v="7.9218000000000002"/>
    <n v="21.418199999999995"/>
  </r>
  <r>
    <n v="5618"/>
    <s v="CA-2014-125745"/>
    <n v="2014"/>
    <x v="160"/>
    <d v="2014-07-05T00:00:00"/>
    <n v="4"/>
    <s v="Standard Class"/>
    <s v="DV-13045"/>
    <x v="1"/>
    <x v="1"/>
    <s v="United States"/>
    <x v="26"/>
    <x v="18"/>
    <n v="38109"/>
    <x v="0"/>
    <s v="FUR-FU-10001591"/>
    <x v="0"/>
    <s v="Furnishings"/>
    <s v="Advantus Panel Wall Certificate Holder - 8.5x11"/>
    <n v="19.52"/>
    <n v="2"/>
    <n v="0.2"/>
    <n v="5.3680000000000012"/>
    <n v="14.151999999999997"/>
  </r>
  <r>
    <n v="5619"/>
    <s v="CA-2012-101154"/>
    <n v="2012"/>
    <x v="227"/>
    <d v="2012-09-21T00:00:00"/>
    <n v="3"/>
    <s v="First Class"/>
    <s v="CM-12190"/>
    <x v="496"/>
    <x v="0"/>
    <s v="United States"/>
    <x v="70"/>
    <x v="1"/>
    <n v="92105"/>
    <x v="1"/>
    <s v="OFF-ST-10004186"/>
    <x v="1"/>
    <s v="Storage"/>
    <s v="Stur-D-Stor Shelving, Vertical 5-Shelf: 72&quot;H x 36&quot;W x 18 1/2&quot;D"/>
    <n v="443.92"/>
    <n v="4"/>
    <n v="0"/>
    <n v="8.8783999999999992"/>
    <n v="435.04160000000002"/>
  </r>
  <r>
    <n v="5620"/>
    <s v="US-2013-124163"/>
    <n v="2013"/>
    <x v="477"/>
    <d v="2013-10-01T00:00:00"/>
    <n v="5"/>
    <s v="Standard Class"/>
    <s v="SC-20695"/>
    <x v="281"/>
    <x v="1"/>
    <s v="United States"/>
    <x v="411"/>
    <x v="6"/>
    <n v="54601"/>
    <x v="2"/>
    <s v="TEC-AC-10001908"/>
    <x v="2"/>
    <s v="Accessories"/>
    <s v="Logitech Wireless Headset h800"/>
    <n v="499.95"/>
    <n v="5"/>
    <n v="0"/>
    <n v="174.98249999999999"/>
    <n v="324.96749999999997"/>
  </r>
  <r>
    <n v="5621"/>
    <s v="US-2013-124163"/>
    <n v="2013"/>
    <x v="477"/>
    <d v="2013-10-01T00:00:00"/>
    <n v="5"/>
    <s v="Standard Class"/>
    <s v="SC-20695"/>
    <x v="281"/>
    <x v="1"/>
    <s v="United States"/>
    <x v="411"/>
    <x v="6"/>
    <n v="54601"/>
    <x v="2"/>
    <s v="OFF-AR-10000817"/>
    <x v="1"/>
    <s v="Art"/>
    <s v="Manco Dry-Lighter Erasable Highlighter"/>
    <n v="3.04"/>
    <n v="1"/>
    <n v="0"/>
    <n v="1.0335999999999999"/>
    <n v="2.0064000000000002"/>
  </r>
  <r>
    <n v="5622"/>
    <s v="US-2013-124163"/>
    <n v="2013"/>
    <x v="477"/>
    <d v="2013-10-01T00:00:00"/>
    <n v="5"/>
    <s v="Standard Class"/>
    <s v="SC-20695"/>
    <x v="281"/>
    <x v="1"/>
    <s v="United States"/>
    <x v="411"/>
    <x v="6"/>
    <n v="54601"/>
    <x v="2"/>
    <s v="FUR-CH-10004218"/>
    <x v="0"/>
    <s v="Chairs"/>
    <s v="Global Fabric Manager's Chair, Dark Gray"/>
    <n v="201.96"/>
    <n v="2"/>
    <n v="0"/>
    <n v="50.490000000000009"/>
    <n v="151.47"/>
  </r>
  <r>
    <n v="5623"/>
    <s v="US-2013-124163"/>
    <n v="2013"/>
    <x v="477"/>
    <d v="2013-10-01T00:00:00"/>
    <n v="5"/>
    <s v="Standard Class"/>
    <s v="SC-20695"/>
    <x v="281"/>
    <x v="1"/>
    <s v="United States"/>
    <x v="411"/>
    <x v="6"/>
    <n v="54601"/>
    <x v="2"/>
    <s v="FUR-FU-10000755"/>
    <x v="0"/>
    <s v="Furnishings"/>
    <s v="Eldon Expressions Mahogany Wood Desk Collection"/>
    <n v="68.64"/>
    <n v="11"/>
    <n v="0"/>
    <n v="17.160000000000004"/>
    <n v="51.48"/>
  </r>
  <r>
    <n v="5624"/>
    <s v="CA-2013-121748"/>
    <n v="2013"/>
    <x v="1057"/>
    <d v="2013-10-29T00:00:00"/>
    <n v="4"/>
    <s v="Second Class"/>
    <s v="VW-21775"/>
    <x v="100"/>
    <x v="1"/>
    <s v="United States"/>
    <x v="1"/>
    <x v="1"/>
    <n v="90032"/>
    <x v="1"/>
    <s v="TEC-AC-10003063"/>
    <x v="2"/>
    <s v="Accessories"/>
    <s v="Micro Innovations USB RF Wireless Keyboard with Mouse"/>
    <n v="100"/>
    <n v="4"/>
    <n v="0"/>
    <n v="21"/>
    <n v="79"/>
  </r>
  <r>
    <n v="5625"/>
    <s v="CA-2013-121748"/>
    <n v="2013"/>
    <x v="1057"/>
    <d v="2013-10-29T00:00:00"/>
    <n v="4"/>
    <s v="Second Class"/>
    <s v="VW-21775"/>
    <x v="100"/>
    <x v="1"/>
    <s v="United States"/>
    <x v="1"/>
    <x v="1"/>
    <n v="90032"/>
    <x v="1"/>
    <s v="TEC-AC-10002637"/>
    <x v="2"/>
    <s v="Accessories"/>
    <s v="Logitech VX Revolution Cordless Laser Mouse for Notebooks (Black)"/>
    <n v="359.98"/>
    <n v="2"/>
    <n v="0"/>
    <n v="21.598799999999983"/>
    <n v="338.38120000000004"/>
  </r>
  <r>
    <n v="5626"/>
    <s v="CA-2011-126683"/>
    <n v="2011"/>
    <x v="411"/>
    <d v="2011-10-01T00:00:00"/>
    <n v="2"/>
    <s v="Second Class"/>
    <s v="PP-18955"/>
    <x v="452"/>
    <x v="2"/>
    <s v="United States"/>
    <x v="4"/>
    <x v="4"/>
    <n v="98115"/>
    <x v="1"/>
    <s v="FUR-FU-10001706"/>
    <x v="0"/>
    <s v="Furnishings"/>
    <s v="Longer-Life Soft White Bulbs"/>
    <n v="6.16"/>
    <n v="2"/>
    <n v="0"/>
    <n v="2.9567999999999999"/>
    <n v="3.2032000000000003"/>
  </r>
  <r>
    <n v="5627"/>
    <s v="CA-2011-126683"/>
    <n v="2011"/>
    <x v="411"/>
    <d v="2011-10-01T00:00:00"/>
    <n v="2"/>
    <s v="Second Class"/>
    <s v="PP-18955"/>
    <x v="452"/>
    <x v="2"/>
    <s v="United States"/>
    <x v="4"/>
    <x v="4"/>
    <n v="98115"/>
    <x v="1"/>
    <s v="FUR-TA-10002958"/>
    <x v="0"/>
    <s v="Tables"/>
    <s v="Bevis Oval Conference Table, Walnut"/>
    <n v="2348.8200000000002"/>
    <n v="9"/>
    <n v="0"/>
    <n v="399.29939999999976"/>
    <n v="1949.5206000000003"/>
  </r>
  <r>
    <n v="5628"/>
    <s v="CA-2014-148810"/>
    <n v="2014"/>
    <x v="335"/>
    <d v="2014-07-02T00:00:00"/>
    <n v="5"/>
    <s v="Standard Class"/>
    <s v="DR-12880"/>
    <x v="112"/>
    <x v="1"/>
    <s v="United States"/>
    <x v="100"/>
    <x v="2"/>
    <n v="33180"/>
    <x v="0"/>
    <s v="OFF-LA-10004689"/>
    <x v="1"/>
    <s v="Labels"/>
    <s v="Avery 512"/>
    <n v="13.872000000000002"/>
    <n v="6"/>
    <n v="0.2"/>
    <n v="4.6818000000000008"/>
    <n v="9.1902000000000008"/>
  </r>
  <r>
    <n v="5629"/>
    <s v="CA-2014-148810"/>
    <n v="2014"/>
    <x v="335"/>
    <d v="2014-07-02T00:00:00"/>
    <n v="5"/>
    <s v="Standard Class"/>
    <s v="DR-12880"/>
    <x v="112"/>
    <x v="1"/>
    <s v="United States"/>
    <x v="100"/>
    <x v="2"/>
    <n v="33180"/>
    <x v="0"/>
    <s v="FUR-CH-10001545"/>
    <x v="0"/>
    <s v="Chairs"/>
    <s v="Hon Comfortask Task/Swivel Chairs"/>
    <n v="273.55200000000002"/>
    <n v="3"/>
    <n v="0.2"/>
    <n v="-13.677599999999998"/>
    <n v="287.2296"/>
  </r>
  <r>
    <n v="5630"/>
    <s v="US-2013-146066"/>
    <n v="2013"/>
    <x v="1036"/>
    <d v="2013-08-24T00:00:00"/>
    <n v="2"/>
    <s v="Second Class"/>
    <s v="RB-19465"/>
    <x v="46"/>
    <x v="2"/>
    <s v="United States"/>
    <x v="10"/>
    <x v="9"/>
    <n v="19143"/>
    <x v="3"/>
    <s v="FUR-TA-10002530"/>
    <x v="0"/>
    <s v="Tables"/>
    <s v="Iceberg OfficeWorks 42&quot; Round Tables"/>
    <n v="815.29199999999992"/>
    <n v="9"/>
    <n v="0.4"/>
    <n v="-339.7050000000001"/>
    <n v="1154.9970000000001"/>
  </r>
  <r>
    <n v="5631"/>
    <s v="CA-2011-127614"/>
    <n v="2011"/>
    <x v="1058"/>
    <d v="2011-02-16T00:00:00"/>
    <n v="4"/>
    <s v="Standard Class"/>
    <s v="NF-18385"/>
    <x v="173"/>
    <x v="0"/>
    <s v="United States"/>
    <x v="269"/>
    <x v="17"/>
    <n v="23320"/>
    <x v="0"/>
    <s v="TEC-AC-10001432"/>
    <x v="2"/>
    <s v="Accessories"/>
    <s v="Enermax Aurora Lite Keyboard"/>
    <n v="234.45000000000002"/>
    <n v="3"/>
    <n v="0"/>
    <n v="103.15800000000003"/>
    <n v="131.29199999999997"/>
  </r>
  <r>
    <n v="5632"/>
    <s v="CA-2011-127614"/>
    <n v="2011"/>
    <x v="1058"/>
    <d v="2011-02-16T00:00:00"/>
    <n v="4"/>
    <s v="Standard Class"/>
    <s v="NF-18385"/>
    <x v="173"/>
    <x v="0"/>
    <s v="United States"/>
    <x v="269"/>
    <x v="17"/>
    <n v="23320"/>
    <x v="0"/>
    <s v="FUR-TA-10003715"/>
    <x v="0"/>
    <s v="Tables"/>
    <s v="Hon 2111 Invitation Series Corner Table"/>
    <n v="1256.22"/>
    <n v="6"/>
    <n v="0"/>
    <n v="75.37319999999994"/>
    <n v="1180.8468"/>
  </r>
  <r>
    <n v="5633"/>
    <s v="CA-2011-127614"/>
    <n v="2011"/>
    <x v="1058"/>
    <d v="2011-02-16T00:00:00"/>
    <n v="4"/>
    <s v="Standard Class"/>
    <s v="NF-18385"/>
    <x v="173"/>
    <x v="0"/>
    <s v="United States"/>
    <x v="269"/>
    <x v="17"/>
    <n v="23320"/>
    <x v="0"/>
    <s v="OFF-BI-10003291"/>
    <x v="1"/>
    <s v="Binders"/>
    <s v="Wilson Jones Leather-Like Binders with DublLock Round Rings"/>
    <n v="17.46"/>
    <n v="2"/>
    <n v="0"/>
    <n v="8.2061999999999991"/>
    <n v="9.2538000000000018"/>
  </r>
  <r>
    <n v="5634"/>
    <s v="CA-2013-101742"/>
    <n v="2013"/>
    <x v="713"/>
    <d v="2013-09-29T00:00:00"/>
    <n v="5"/>
    <s v="Second Class"/>
    <s v="CR-12580"/>
    <x v="615"/>
    <x v="2"/>
    <s v="United States"/>
    <x v="20"/>
    <x v="15"/>
    <n v="10009"/>
    <x v="3"/>
    <s v="OFF-BI-10004187"/>
    <x v="1"/>
    <s v="Binders"/>
    <s v="Staples"/>
    <n v="10.528"/>
    <n v="7"/>
    <n v="0.2"/>
    <n v="3.6847999999999987"/>
    <n v="6.8432000000000013"/>
  </r>
  <r>
    <n v="5635"/>
    <s v="CA-2012-134943"/>
    <n v="2012"/>
    <x v="901"/>
    <d v="2012-12-06T00:00:00"/>
    <n v="1"/>
    <s v="First Class"/>
    <s v="SU-20665"/>
    <x v="711"/>
    <x v="2"/>
    <s v="United States"/>
    <x v="447"/>
    <x v="12"/>
    <n v="48104"/>
    <x v="2"/>
    <s v="OFF-BI-10000666"/>
    <x v="1"/>
    <s v="Binders"/>
    <s v="Surelock Post Binders"/>
    <n v="152.79999999999998"/>
    <n v="5"/>
    <n v="0"/>
    <n v="76.399999999999991"/>
    <n v="76.399999999999991"/>
  </r>
  <r>
    <n v="5636"/>
    <s v="CA-2014-123022"/>
    <n v="2014"/>
    <x v="213"/>
    <d v="2014-09-09T00:00:00"/>
    <n v="5"/>
    <s v="Standard Class"/>
    <s v="SC-20050"/>
    <x v="337"/>
    <x v="2"/>
    <s v="United States"/>
    <x v="448"/>
    <x v="1"/>
    <n v="91941"/>
    <x v="1"/>
    <s v="OFF-BI-10002225"/>
    <x v="1"/>
    <s v="Binders"/>
    <s v="Square Ring Data Binders, Rigid 75 Pt. Covers, 11&quot; x 14-7/8&quot;"/>
    <n v="82.56"/>
    <n v="5"/>
    <n v="0.2"/>
    <n v="28.896000000000001"/>
    <n v="53.664000000000001"/>
  </r>
  <r>
    <n v="5637"/>
    <s v="CA-2014-123022"/>
    <n v="2014"/>
    <x v="213"/>
    <d v="2014-09-09T00:00:00"/>
    <n v="5"/>
    <s v="Standard Class"/>
    <s v="SC-20050"/>
    <x v="337"/>
    <x v="2"/>
    <s v="United States"/>
    <x v="448"/>
    <x v="1"/>
    <n v="91941"/>
    <x v="1"/>
    <s v="TEC-AC-10000474"/>
    <x v="2"/>
    <s v="Accessories"/>
    <s v="Kensington Expert Mouse Optical USB Trackball for PC or Mac"/>
    <n v="284.96999999999997"/>
    <n v="3"/>
    <n v="0"/>
    <n v="85.490999999999957"/>
    <n v="199.47900000000001"/>
  </r>
  <r>
    <n v="5638"/>
    <s v="CA-2014-113208"/>
    <n v="2014"/>
    <x v="606"/>
    <d v="2014-04-03T00:00:00"/>
    <n v="7"/>
    <s v="Standard Class"/>
    <s v="ML-18040"/>
    <x v="614"/>
    <x v="1"/>
    <s v="United States"/>
    <x v="130"/>
    <x v="12"/>
    <n v="48126"/>
    <x v="2"/>
    <s v="FUR-FU-10004245"/>
    <x v="0"/>
    <s v="Furnishings"/>
    <s v="Career Cubicle Clock, 8 1/4&quot;, Black"/>
    <n v="60.84"/>
    <n v="3"/>
    <n v="0"/>
    <n v="23.119199999999999"/>
    <n v="37.720800000000004"/>
  </r>
  <r>
    <n v="5639"/>
    <s v="CA-2011-154893"/>
    <n v="2011"/>
    <x v="1059"/>
    <d v="2011-12-27T00:00:00"/>
    <n v="6"/>
    <s v="Standard Class"/>
    <s v="GM-14440"/>
    <x v="306"/>
    <x v="0"/>
    <s v="United States"/>
    <x v="70"/>
    <x v="1"/>
    <n v="92024"/>
    <x v="1"/>
    <s v="FUR-CH-10004287"/>
    <x v="0"/>
    <s v="Chairs"/>
    <s v="SAFCO Arco Folding Chair"/>
    <n v="1325.76"/>
    <n v="6"/>
    <n v="0.2"/>
    <n v="149.14799999999991"/>
    <n v="1176.6120000000001"/>
  </r>
  <r>
    <n v="5640"/>
    <s v="CA-2011-154893"/>
    <n v="2011"/>
    <x v="1059"/>
    <d v="2011-12-27T00:00:00"/>
    <n v="6"/>
    <s v="Standard Class"/>
    <s v="GM-14440"/>
    <x v="306"/>
    <x v="0"/>
    <s v="United States"/>
    <x v="70"/>
    <x v="1"/>
    <n v="92024"/>
    <x v="1"/>
    <s v="FUR-CH-10000595"/>
    <x v="0"/>
    <s v="Chairs"/>
    <s v="Safco Contoured Stacking Chairs"/>
    <n v="572.16000000000008"/>
    <n v="3"/>
    <n v="0.2"/>
    <n v="35.759999999999962"/>
    <n v="536.40000000000009"/>
  </r>
  <r>
    <n v="5641"/>
    <s v="CA-2011-147900"/>
    <n v="2011"/>
    <x v="865"/>
    <d v="2011-09-28T00:00:00"/>
    <n v="5"/>
    <s v="Standard Class"/>
    <s v="JK-15640"/>
    <x v="82"/>
    <x v="2"/>
    <s v="United States"/>
    <x v="80"/>
    <x v="24"/>
    <n v="44107"/>
    <x v="3"/>
    <s v="OFF-PA-10003063"/>
    <x v="1"/>
    <s v="Paper"/>
    <s v="EcoTones Memo Sheets"/>
    <n v="28.8"/>
    <n v="9"/>
    <n v="0.2"/>
    <n v="10.080000000000002"/>
    <n v="18.72"/>
  </r>
  <r>
    <n v="5642"/>
    <s v="CA-2014-106355"/>
    <n v="2014"/>
    <x v="459"/>
    <d v="2014-04-06T00:00:00"/>
    <n v="3"/>
    <s v="First Class"/>
    <s v="AT-10435"/>
    <x v="401"/>
    <x v="2"/>
    <s v="United States"/>
    <x v="255"/>
    <x v="29"/>
    <n v="6450"/>
    <x v="3"/>
    <s v="OFF-AR-10000246"/>
    <x v="1"/>
    <s v="Art"/>
    <s v="Newell 318"/>
    <n v="11.12"/>
    <n v="4"/>
    <n v="0"/>
    <n v="2.8911999999999995"/>
    <n v="8.2287999999999997"/>
  </r>
  <r>
    <n v="5643"/>
    <s v="CA-2013-127985"/>
    <n v="2013"/>
    <x v="178"/>
    <d v="2013-04-06T00:00:00"/>
    <n v="4"/>
    <s v="Second Class"/>
    <s v="DB-12910"/>
    <x v="626"/>
    <x v="2"/>
    <s v="United States"/>
    <x v="38"/>
    <x v="32"/>
    <n v="31907"/>
    <x v="0"/>
    <s v="FUR-FU-10003274"/>
    <x v="0"/>
    <s v="Furnishings"/>
    <s v="Regeneration Desk Collection"/>
    <n v="7.04"/>
    <n v="4"/>
    <n v="0"/>
    <n v="3.0976000000000004"/>
    <n v="3.9423999999999997"/>
  </r>
  <r>
    <n v="5644"/>
    <s v="CA-2012-166604"/>
    <n v="2012"/>
    <x v="1060"/>
    <d v="2012-05-20T00:00:00"/>
    <n v="5"/>
    <s v="Second Class"/>
    <s v="AH-10690"/>
    <x v="706"/>
    <x v="1"/>
    <s v="United States"/>
    <x v="185"/>
    <x v="32"/>
    <n v="30076"/>
    <x v="0"/>
    <s v="OFF-EN-10004147"/>
    <x v="1"/>
    <s v="Envelopes"/>
    <s v="Wausau Papers Astrobrights Colored Envelopes"/>
    <n v="17.940000000000001"/>
    <n v="3"/>
    <n v="0"/>
    <n v="8.7906000000000013"/>
    <n v="9.1494"/>
  </r>
  <r>
    <n v="5645"/>
    <s v="CA-2014-120719"/>
    <n v="2014"/>
    <x v="721"/>
    <d v="2014-03-27T00:00:00"/>
    <n v="3"/>
    <s v="First Class"/>
    <s v="SJ-20125"/>
    <x v="319"/>
    <x v="2"/>
    <s v="United States"/>
    <x v="4"/>
    <x v="4"/>
    <n v="98105"/>
    <x v="1"/>
    <s v="OFF-BI-10002103"/>
    <x v="1"/>
    <s v="Binders"/>
    <s v="Cardinal Slant-D Ring Binder, Heavy Gauge Vinyl"/>
    <n v="34.76"/>
    <n v="5"/>
    <n v="0.2"/>
    <n v="11.296999999999999"/>
    <n v="23.463000000000001"/>
  </r>
  <r>
    <n v="5646"/>
    <s v="CA-2014-127117"/>
    <n v="2014"/>
    <x v="349"/>
    <d v="2014-04-20T00:00:00"/>
    <n v="5"/>
    <s v="Standard Class"/>
    <s v="HM-14860"/>
    <x v="447"/>
    <x v="1"/>
    <s v="United States"/>
    <x v="73"/>
    <x v="30"/>
    <n v="7960"/>
    <x v="3"/>
    <s v="FUR-FU-10004018"/>
    <x v="0"/>
    <s v="Furnishings"/>
    <s v="Tensor Computer Mounted Lamp"/>
    <n v="74.45"/>
    <n v="5"/>
    <n v="0"/>
    <n v="20.101500000000001"/>
    <n v="54.348500000000001"/>
  </r>
  <r>
    <n v="5647"/>
    <s v="CA-2012-104241"/>
    <n v="2012"/>
    <x v="1038"/>
    <d v="2012-01-09T00:00:00"/>
    <n v="5"/>
    <s v="Standard Class"/>
    <s v="AG-10495"/>
    <x v="122"/>
    <x v="1"/>
    <s v="United States"/>
    <x v="166"/>
    <x v="17"/>
    <n v="22304"/>
    <x v="0"/>
    <s v="FUR-FU-10001473"/>
    <x v="0"/>
    <s v="Furnishings"/>
    <s v="DAX Wood Document Frame"/>
    <n v="192.22"/>
    <n v="14"/>
    <n v="0"/>
    <n v="69.199200000000005"/>
    <n v="123.02079999999999"/>
  </r>
  <r>
    <n v="5648"/>
    <s v="CA-2014-168179"/>
    <n v="2014"/>
    <x v="808"/>
    <d v="2014-11-08T00:00:00"/>
    <n v="5"/>
    <s v="Standard Class"/>
    <s v="JB-16000"/>
    <x v="677"/>
    <x v="0"/>
    <s v="United States"/>
    <x v="288"/>
    <x v="7"/>
    <n v="84106"/>
    <x v="1"/>
    <s v="OFF-PA-10001800"/>
    <x v="1"/>
    <s v="Paper"/>
    <s v="Xerox 220"/>
    <n v="19.440000000000001"/>
    <n v="3"/>
    <n v="0"/>
    <n v="9.3312000000000008"/>
    <n v="10.1088"/>
  </r>
  <r>
    <n v="5649"/>
    <s v="CA-2014-142342"/>
    <n v="2014"/>
    <x v="729"/>
    <d v="2014-07-20T00:00:00"/>
    <n v="2"/>
    <s v="Second Class"/>
    <s v="AJ-10795"/>
    <x v="295"/>
    <x v="1"/>
    <s v="United States"/>
    <x v="339"/>
    <x v="1"/>
    <n v="92307"/>
    <x v="1"/>
    <s v="OFF-PA-10004609"/>
    <x v="1"/>
    <s v="Paper"/>
    <s v="Xerox 221"/>
    <n v="32.400000000000006"/>
    <n v="5"/>
    <n v="0"/>
    <n v="15.552000000000001"/>
    <n v="16.848000000000006"/>
  </r>
  <r>
    <n v="5650"/>
    <s v="CA-2014-142342"/>
    <n v="2014"/>
    <x v="729"/>
    <d v="2014-07-20T00:00:00"/>
    <n v="2"/>
    <s v="Second Class"/>
    <s v="AJ-10795"/>
    <x v="295"/>
    <x v="1"/>
    <s v="United States"/>
    <x v="339"/>
    <x v="1"/>
    <n v="92307"/>
    <x v="1"/>
    <s v="OFF-EN-10002592"/>
    <x v="1"/>
    <s v="Envelopes"/>
    <s v="Peel &amp; Seel Recycled Catalog Envelopes, Brown"/>
    <n v="57.9"/>
    <n v="5"/>
    <n v="0"/>
    <n v="28.95"/>
    <n v="28.95"/>
  </r>
  <r>
    <n v="5651"/>
    <s v="CA-2014-142342"/>
    <n v="2014"/>
    <x v="729"/>
    <d v="2014-07-20T00:00:00"/>
    <n v="2"/>
    <s v="Second Class"/>
    <s v="AJ-10795"/>
    <x v="295"/>
    <x v="1"/>
    <s v="United States"/>
    <x v="339"/>
    <x v="1"/>
    <n v="92307"/>
    <x v="1"/>
    <s v="OFF-ST-10002957"/>
    <x v="1"/>
    <s v="Storage"/>
    <s v="Sterilite Show Offs Storage Containers"/>
    <n v="10.56"/>
    <n v="2"/>
    <n v="0"/>
    <n v="0"/>
    <n v="10.56"/>
  </r>
  <r>
    <n v="5652"/>
    <s v="CA-2014-142342"/>
    <n v="2014"/>
    <x v="729"/>
    <d v="2014-07-20T00:00:00"/>
    <n v="2"/>
    <s v="Second Class"/>
    <s v="AJ-10795"/>
    <x v="295"/>
    <x v="1"/>
    <s v="United States"/>
    <x v="339"/>
    <x v="1"/>
    <n v="92307"/>
    <x v="1"/>
    <s v="FUR-BO-10002613"/>
    <x v="0"/>
    <s v="Bookcases"/>
    <s v="Atlantic Metals Mobile 4-Shelf Bookcases, Custom Colors"/>
    <n v="1194.165"/>
    <n v="5"/>
    <n v="0.15"/>
    <n v="210.73499999999993"/>
    <n v="983.43000000000006"/>
  </r>
  <r>
    <n v="5653"/>
    <s v="CA-2014-109099"/>
    <n v="2014"/>
    <x v="833"/>
    <d v="2014-10-12T00:00:00"/>
    <n v="5"/>
    <s v="Standard Class"/>
    <s v="MM-18280"/>
    <x v="152"/>
    <x v="1"/>
    <s v="United States"/>
    <x v="20"/>
    <x v="15"/>
    <n v="10009"/>
    <x v="3"/>
    <s v="OFF-PA-10001033"/>
    <x v="1"/>
    <s v="Paper"/>
    <s v="Xerox 1893"/>
    <n v="40.99"/>
    <n v="1"/>
    <n v="0"/>
    <n v="20.085100000000001"/>
    <n v="20.904900000000001"/>
  </r>
  <r>
    <n v="5654"/>
    <s v="US-2011-134187"/>
    <n v="2011"/>
    <x v="130"/>
    <d v="2011-11-11T00:00:00"/>
    <n v="7"/>
    <s v="Standard Class"/>
    <s v="TH-21235"/>
    <x v="260"/>
    <x v="1"/>
    <s v="United States"/>
    <x v="85"/>
    <x v="1"/>
    <n v="90805"/>
    <x v="1"/>
    <s v="OFF-AR-10000940"/>
    <x v="1"/>
    <s v="Art"/>
    <s v="Newell 343"/>
    <n v="2.94"/>
    <n v="1"/>
    <n v="0"/>
    <n v="0.79380000000000006"/>
    <n v="2.1461999999999999"/>
  </r>
  <r>
    <n v="5655"/>
    <s v="CA-2013-145261"/>
    <n v="2013"/>
    <x v="122"/>
    <d v="2013-12-22T00:00:00"/>
    <n v="3"/>
    <s v="First Class"/>
    <s v="AH-10120"/>
    <x v="571"/>
    <x v="2"/>
    <s v="United States"/>
    <x v="127"/>
    <x v="21"/>
    <n v="97301"/>
    <x v="1"/>
    <s v="OFF-BI-10001670"/>
    <x v="1"/>
    <s v="Binders"/>
    <s v="Vinyl Sectional Post Binders"/>
    <n v="45.240000000000009"/>
    <n v="4"/>
    <n v="0.7"/>
    <n v="-30.159999999999997"/>
    <n v="75.400000000000006"/>
  </r>
  <r>
    <n v="5656"/>
    <s v="CA-2013-145261"/>
    <n v="2013"/>
    <x v="122"/>
    <d v="2013-12-22T00:00:00"/>
    <n v="3"/>
    <s v="First Class"/>
    <s v="AH-10120"/>
    <x v="571"/>
    <x v="2"/>
    <s v="United States"/>
    <x v="127"/>
    <x v="21"/>
    <n v="97301"/>
    <x v="1"/>
    <s v="OFF-AR-10004078"/>
    <x v="1"/>
    <s v="Art"/>
    <s v="Newell 312"/>
    <n v="18.687999999999999"/>
    <n v="4"/>
    <n v="0.2"/>
    <n v="2.3359999999999994"/>
    <n v="16.352"/>
  </r>
  <r>
    <n v="5657"/>
    <s v="CA-2013-145261"/>
    <n v="2013"/>
    <x v="122"/>
    <d v="2013-12-22T00:00:00"/>
    <n v="3"/>
    <s v="First Class"/>
    <s v="AH-10120"/>
    <x v="571"/>
    <x v="2"/>
    <s v="United States"/>
    <x v="127"/>
    <x v="21"/>
    <n v="97301"/>
    <x v="1"/>
    <s v="OFF-PA-10003036"/>
    <x v="1"/>
    <s v="Paper"/>
    <s v="Black Print Carbonless 8 1/2&quot; x 8 1/4&quot; Rapid Memo Book"/>
    <n v="11.648000000000001"/>
    <n v="2"/>
    <n v="0.2"/>
    <n v="3.7855999999999992"/>
    <n v="7.8624000000000027"/>
  </r>
  <r>
    <n v="5658"/>
    <s v="CA-2013-145261"/>
    <n v="2013"/>
    <x v="122"/>
    <d v="2013-12-22T00:00:00"/>
    <n v="3"/>
    <s v="First Class"/>
    <s v="AH-10120"/>
    <x v="571"/>
    <x v="2"/>
    <s v="United States"/>
    <x v="127"/>
    <x v="21"/>
    <n v="97301"/>
    <x v="1"/>
    <s v="TEC-AC-10000991"/>
    <x v="2"/>
    <s v="Accessories"/>
    <s v="Sony Micro Vault Click 8 GB USB 2.0 Flash Drive"/>
    <n v="112.77600000000001"/>
    <n v="3"/>
    <n v="0.2"/>
    <n v="-8.4581999999999979"/>
    <n v="121.23420000000002"/>
  </r>
  <r>
    <n v="5659"/>
    <s v="CA-2013-145261"/>
    <n v="2013"/>
    <x v="122"/>
    <d v="2013-12-22T00:00:00"/>
    <n v="3"/>
    <s v="First Class"/>
    <s v="AH-10120"/>
    <x v="571"/>
    <x v="2"/>
    <s v="United States"/>
    <x v="127"/>
    <x v="21"/>
    <n v="97301"/>
    <x v="1"/>
    <s v="FUR-TA-10002530"/>
    <x v="0"/>
    <s v="Tables"/>
    <s v="Iceberg OfficeWorks 42&quot; Round Tables"/>
    <n v="377.45"/>
    <n v="5"/>
    <n v="0.5"/>
    <n v="-264.21500000000003"/>
    <n v="641.66499999999996"/>
  </r>
  <r>
    <n v="5660"/>
    <s v="CA-2013-145261"/>
    <n v="2013"/>
    <x v="122"/>
    <d v="2013-12-22T00:00:00"/>
    <n v="3"/>
    <s v="First Class"/>
    <s v="AH-10120"/>
    <x v="571"/>
    <x v="2"/>
    <s v="United States"/>
    <x v="127"/>
    <x v="21"/>
    <n v="97301"/>
    <x v="1"/>
    <s v="OFF-LA-10000407"/>
    <x v="1"/>
    <s v="Labels"/>
    <s v="Avery White Multi-Purpose Labels"/>
    <n v="15.936000000000002"/>
    <n v="4"/>
    <n v="0.2"/>
    <n v="5.1791999999999998"/>
    <n v="10.756800000000002"/>
  </r>
  <r>
    <n v="5661"/>
    <s v="CA-2013-145261"/>
    <n v="2013"/>
    <x v="122"/>
    <d v="2013-12-22T00:00:00"/>
    <n v="3"/>
    <s v="First Class"/>
    <s v="AH-10120"/>
    <x v="571"/>
    <x v="2"/>
    <s v="United States"/>
    <x v="127"/>
    <x v="21"/>
    <n v="97301"/>
    <x v="1"/>
    <s v="TEC-PH-10004833"/>
    <x v="2"/>
    <s v="Phones"/>
    <s v="Macally Suction Cup Mount"/>
    <n v="28.68"/>
    <n v="3"/>
    <n v="0.2"/>
    <n v="-7.17"/>
    <n v="35.85"/>
  </r>
  <r>
    <n v="5662"/>
    <s v="CA-2013-108875"/>
    <n v="2013"/>
    <x v="446"/>
    <d v="2013-10-02T00:00:00"/>
    <n v="7"/>
    <s v="Standard Class"/>
    <s v="CL-12700"/>
    <x v="642"/>
    <x v="2"/>
    <s v="United States"/>
    <x v="34"/>
    <x v="22"/>
    <n v="80013"/>
    <x v="1"/>
    <s v="FUR-FU-10002671"/>
    <x v="0"/>
    <s v="Furnishings"/>
    <s v="Electrix 20W Halogen Replacement Bulb for Zoom-In Desk Lamp"/>
    <n v="21.44"/>
    <n v="2"/>
    <n v="0.2"/>
    <n v="7.5039999999999987"/>
    <n v="13.936000000000003"/>
  </r>
  <r>
    <n v="5663"/>
    <s v="CA-2013-108875"/>
    <n v="2013"/>
    <x v="446"/>
    <d v="2013-10-02T00:00:00"/>
    <n v="7"/>
    <s v="Standard Class"/>
    <s v="CL-12700"/>
    <x v="642"/>
    <x v="2"/>
    <s v="United States"/>
    <x v="34"/>
    <x v="22"/>
    <n v="80013"/>
    <x v="1"/>
    <s v="OFF-ST-10001370"/>
    <x v="1"/>
    <s v="Storage"/>
    <s v="Sensible Storage WireTech Storage Systems"/>
    <n v="511.05600000000004"/>
    <n v="9"/>
    <n v="0.2"/>
    <n v="-95.823000000000079"/>
    <n v="606.87900000000013"/>
  </r>
  <r>
    <n v="5664"/>
    <s v="CA-2013-141957"/>
    <n v="2013"/>
    <x v="658"/>
    <d v="2013-07-22T00:00:00"/>
    <n v="0"/>
    <s v="Same Day"/>
    <s v="JG-15310"/>
    <x v="684"/>
    <x v="1"/>
    <s v="United States"/>
    <x v="46"/>
    <x v="24"/>
    <n v="43055"/>
    <x v="3"/>
    <s v="OFF-AR-10000914"/>
    <x v="1"/>
    <s v="Art"/>
    <s v="Boston 16765 Mini Stand Up Battery Pencil Sharpener"/>
    <n v="18.656000000000002"/>
    <n v="2"/>
    <n v="0.2"/>
    <n v="1.3992000000000013"/>
    <n v="17.256800000000002"/>
  </r>
  <r>
    <n v="5665"/>
    <s v="CA-2013-141957"/>
    <n v="2013"/>
    <x v="658"/>
    <d v="2013-07-22T00:00:00"/>
    <n v="0"/>
    <s v="Same Day"/>
    <s v="JG-15310"/>
    <x v="684"/>
    <x v="1"/>
    <s v="United States"/>
    <x v="46"/>
    <x v="24"/>
    <n v="43055"/>
    <x v="3"/>
    <s v="OFF-BI-10001116"/>
    <x v="1"/>
    <s v="Binders"/>
    <s v="Wilson Jones 1&quot; Hanging DublLock Ring Binders"/>
    <n v="11.088000000000003"/>
    <n v="7"/>
    <n v="0.7"/>
    <n v="-8.1311999999999998"/>
    <n v="19.219200000000001"/>
  </r>
  <r>
    <n v="5666"/>
    <s v="CA-2013-141957"/>
    <n v="2013"/>
    <x v="658"/>
    <d v="2013-07-22T00:00:00"/>
    <n v="0"/>
    <s v="Same Day"/>
    <s v="JG-15310"/>
    <x v="684"/>
    <x v="1"/>
    <s v="United States"/>
    <x v="46"/>
    <x v="24"/>
    <n v="43055"/>
    <x v="3"/>
    <s v="OFF-ST-10002276"/>
    <x v="1"/>
    <s v="Storage"/>
    <s v="Safco Steel Mobile File Cart"/>
    <n v="66.688000000000002"/>
    <n v="1"/>
    <n v="0.2"/>
    <n v="4.1680000000000028"/>
    <n v="62.519999999999996"/>
  </r>
  <r>
    <n v="5667"/>
    <s v="CA-2013-141957"/>
    <n v="2013"/>
    <x v="658"/>
    <d v="2013-07-22T00:00:00"/>
    <n v="0"/>
    <s v="Same Day"/>
    <s v="JG-15310"/>
    <x v="684"/>
    <x v="1"/>
    <s v="United States"/>
    <x v="46"/>
    <x v="24"/>
    <n v="43055"/>
    <x v="3"/>
    <s v="OFF-ST-10004340"/>
    <x v="1"/>
    <s v="Storage"/>
    <s v="Fellowes Mobile File Cart, Black"/>
    <n v="99.488"/>
    <n v="2"/>
    <n v="0.2"/>
    <n v="8.7052000000000049"/>
    <n v="90.782799999999995"/>
  </r>
  <r>
    <n v="5668"/>
    <s v="CA-2013-142405"/>
    <n v="2013"/>
    <x v="725"/>
    <d v="2013-06-16T00:00:00"/>
    <n v="4"/>
    <s v="Standard Class"/>
    <s v="SE-20110"/>
    <x v="339"/>
    <x v="0"/>
    <s v="United States"/>
    <x v="4"/>
    <x v="4"/>
    <n v="98103"/>
    <x v="1"/>
    <s v="OFF-LA-10004093"/>
    <x v="1"/>
    <s v="Labels"/>
    <s v="Avery 486"/>
    <n v="14.62"/>
    <n v="2"/>
    <n v="0"/>
    <n v="6.8713999999999995"/>
    <n v="7.7485999999999997"/>
  </r>
  <r>
    <n v="5669"/>
    <s v="CA-2013-142405"/>
    <n v="2013"/>
    <x v="725"/>
    <d v="2013-06-16T00:00:00"/>
    <n v="4"/>
    <s v="Standard Class"/>
    <s v="SE-20110"/>
    <x v="339"/>
    <x v="0"/>
    <s v="United States"/>
    <x v="4"/>
    <x v="4"/>
    <n v="98103"/>
    <x v="1"/>
    <s v="OFF-BI-10004728"/>
    <x v="1"/>
    <s v="Binders"/>
    <s v="Wilson Jones Turn Tabs Binder Tool for Ring Binders"/>
    <n v="53.984000000000002"/>
    <n v="14"/>
    <n v="0.2"/>
    <n v="17.544800000000002"/>
    <n v="36.4392"/>
  </r>
  <r>
    <n v="5670"/>
    <s v="CA-2013-142405"/>
    <n v="2013"/>
    <x v="725"/>
    <d v="2013-06-16T00:00:00"/>
    <n v="4"/>
    <s v="Standard Class"/>
    <s v="SE-20110"/>
    <x v="339"/>
    <x v="0"/>
    <s v="United States"/>
    <x v="4"/>
    <x v="4"/>
    <n v="98103"/>
    <x v="1"/>
    <s v="TEC-AC-10003095"/>
    <x v="2"/>
    <s v="Accessories"/>
    <s v="Logitech G35 7.1-Channel Surround Sound Headset"/>
    <n v="389.97"/>
    <n v="3"/>
    <n v="0"/>
    <n v="132.58980000000003"/>
    <n v="257.3802"/>
  </r>
  <r>
    <n v="5671"/>
    <s v="CA-2012-141012"/>
    <n v="2012"/>
    <x v="988"/>
    <d v="2012-06-11T00:00:00"/>
    <n v="2"/>
    <s v="Second Class"/>
    <s v="TG-21640"/>
    <x v="228"/>
    <x v="0"/>
    <s v="United States"/>
    <x v="449"/>
    <x v="45"/>
    <n v="83201"/>
    <x v="1"/>
    <s v="FUR-FU-10003192"/>
    <x v="0"/>
    <s v="Furnishings"/>
    <s v="Luxo Adjustable Task Clamp Lamp"/>
    <n v="355.36"/>
    <n v="4"/>
    <n v="0"/>
    <n v="92.393599999999992"/>
    <n v="262.96640000000002"/>
  </r>
  <r>
    <n v="5672"/>
    <s v="CA-2012-141012"/>
    <n v="2012"/>
    <x v="988"/>
    <d v="2012-06-11T00:00:00"/>
    <n v="2"/>
    <s v="Second Class"/>
    <s v="TG-21640"/>
    <x v="228"/>
    <x v="0"/>
    <s v="United States"/>
    <x v="449"/>
    <x v="45"/>
    <n v="83201"/>
    <x v="1"/>
    <s v="TEC-PH-10004522"/>
    <x v="2"/>
    <s v="Phones"/>
    <s v="Dexim XPower Skin Super-Thin Power Case for iPhone 5 - Black"/>
    <n v="140.376"/>
    <n v="3"/>
    <n v="0.2"/>
    <n v="8.7735000000000056"/>
    <n v="131.60249999999999"/>
  </r>
  <r>
    <n v="5673"/>
    <s v="CA-2014-127922"/>
    <n v="2014"/>
    <x v="855"/>
    <d v="2014-11-04T00:00:00"/>
    <n v="7"/>
    <s v="Standard Class"/>
    <s v="SH-19975"/>
    <x v="64"/>
    <x v="1"/>
    <s v="United States"/>
    <x v="61"/>
    <x v="5"/>
    <n v="75081"/>
    <x v="2"/>
    <s v="OFF-EN-10003068"/>
    <x v="1"/>
    <s v="Envelopes"/>
    <s v="#6 3/4 Gummed Flap White Envelopes"/>
    <n v="15.840000000000002"/>
    <n v="2"/>
    <n v="0.2"/>
    <n v="5.5439999999999987"/>
    <n v="10.296000000000003"/>
  </r>
  <r>
    <n v="5674"/>
    <s v="CA-2014-127922"/>
    <n v="2014"/>
    <x v="855"/>
    <d v="2014-11-04T00:00:00"/>
    <n v="7"/>
    <s v="Standard Class"/>
    <s v="SH-19975"/>
    <x v="64"/>
    <x v="1"/>
    <s v="United States"/>
    <x v="61"/>
    <x v="5"/>
    <n v="75081"/>
    <x v="2"/>
    <s v="OFF-PA-10001204"/>
    <x v="1"/>
    <s v="Paper"/>
    <s v="Xerox 1972"/>
    <n v="8.4480000000000004"/>
    <n v="2"/>
    <n v="0.2"/>
    <n v="2.6399999999999997"/>
    <n v="5.8080000000000007"/>
  </r>
  <r>
    <n v="5675"/>
    <s v="CA-2013-146318"/>
    <n v="2013"/>
    <x v="115"/>
    <d v="2013-01-27T00:00:00"/>
    <n v="5"/>
    <s v="Standard Class"/>
    <s v="MC-17275"/>
    <x v="507"/>
    <x v="0"/>
    <s v="United States"/>
    <x v="4"/>
    <x v="4"/>
    <n v="98105"/>
    <x v="1"/>
    <s v="OFF-PA-10003953"/>
    <x v="1"/>
    <s v="Paper"/>
    <s v="Xerox 218"/>
    <n v="12.96"/>
    <n v="2"/>
    <n v="0"/>
    <n v="6.2208000000000006"/>
    <n v="6.7392000000000003"/>
  </r>
  <r>
    <n v="5676"/>
    <s v="CA-2011-135993"/>
    <n v="2011"/>
    <x v="1061"/>
    <d v="2011-06-02T00:00:00"/>
    <n v="5"/>
    <s v="Standard Class"/>
    <s v="PJ-18835"/>
    <x v="601"/>
    <x v="1"/>
    <s v="United States"/>
    <x v="4"/>
    <x v="4"/>
    <n v="98115"/>
    <x v="1"/>
    <s v="TEC-PH-10001552"/>
    <x v="2"/>
    <s v="Phones"/>
    <s v="I Need's 3d Hello Kitty Hybrid Silicone Case Cover for HTC One X 4g with 3d Hello Kitty Stylus Pen Green/pink"/>
    <n v="57.408000000000008"/>
    <n v="6"/>
    <n v="0.2"/>
    <n v="5.7408000000000019"/>
    <n v="51.667200000000008"/>
  </r>
  <r>
    <n v="5677"/>
    <s v="CA-2011-135993"/>
    <n v="2011"/>
    <x v="1061"/>
    <d v="2011-06-02T00:00:00"/>
    <n v="5"/>
    <s v="Standard Class"/>
    <s v="PJ-18835"/>
    <x v="601"/>
    <x v="1"/>
    <s v="United States"/>
    <x v="4"/>
    <x v="4"/>
    <n v="98115"/>
    <x v="1"/>
    <s v="TEC-AC-10004877"/>
    <x v="2"/>
    <s v="Accessories"/>
    <s v="Imation 30456 USB Flash Drive 8GB"/>
    <n v="27.6"/>
    <n v="4"/>
    <n v="0"/>
    <n v="2.2079999999999984"/>
    <n v="25.392000000000003"/>
  </r>
  <r>
    <n v="5678"/>
    <s v="CA-2011-126802"/>
    <n v="2011"/>
    <x v="282"/>
    <d v="2012-01-05T00:00:00"/>
    <n v="7"/>
    <s v="Standard Class"/>
    <s v="ZC-21910"/>
    <x v="233"/>
    <x v="0"/>
    <s v="United States"/>
    <x v="22"/>
    <x v="10"/>
    <n v="60610"/>
    <x v="2"/>
    <s v="FUR-FU-10000193"/>
    <x v="0"/>
    <s v="Furnishings"/>
    <s v="Tenex Chairmats For Use with Hard Floors"/>
    <n v="38.975999999999999"/>
    <n v="3"/>
    <n v="0.6"/>
    <n v="-50.66879999999999"/>
    <n v="89.644799999999989"/>
  </r>
  <r>
    <n v="5679"/>
    <s v="CA-2013-143924"/>
    <n v="2013"/>
    <x v="1062"/>
    <d v="2013-08-04T00:00:00"/>
    <n v="6"/>
    <s v="Standard Class"/>
    <s v="SC-20680"/>
    <x v="649"/>
    <x v="2"/>
    <s v="United States"/>
    <x v="450"/>
    <x v="12"/>
    <n v="49423"/>
    <x v="2"/>
    <s v="OFF-FA-10000735"/>
    <x v="1"/>
    <s v="Fasteners"/>
    <s v="Staples"/>
    <n v="20.439999999999998"/>
    <n v="7"/>
    <n v="0"/>
    <n v="9.1979999999999986"/>
    <n v="11.241999999999999"/>
  </r>
  <r>
    <n v="5680"/>
    <s v="CA-2013-143924"/>
    <n v="2013"/>
    <x v="1062"/>
    <d v="2013-08-04T00:00:00"/>
    <n v="6"/>
    <s v="Standard Class"/>
    <s v="SC-20680"/>
    <x v="649"/>
    <x v="2"/>
    <s v="United States"/>
    <x v="450"/>
    <x v="12"/>
    <n v="49423"/>
    <x v="2"/>
    <s v="OFF-PA-10002120"/>
    <x v="1"/>
    <s v="Paper"/>
    <s v="Xerox 1889"/>
    <n v="109.92"/>
    <n v="2"/>
    <n v="0"/>
    <n v="53.860799999999998"/>
    <n v="56.059200000000004"/>
  </r>
  <r>
    <n v="5681"/>
    <s v="CA-2013-141551"/>
    <n v="2013"/>
    <x v="446"/>
    <d v="2013-10-01T00:00:00"/>
    <n v="6"/>
    <s v="Standard Class"/>
    <s v="BP-11230"/>
    <x v="546"/>
    <x v="0"/>
    <s v="United States"/>
    <x v="387"/>
    <x v="26"/>
    <n v="74012"/>
    <x v="2"/>
    <s v="OFF-BI-10001249"/>
    <x v="1"/>
    <s v="Binders"/>
    <s v="Avery Heavy-Duty EZD View Binder with Locking Rings"/>
    <n v="6.38"/>
    <n v="1"/>
    <n v="0"/>
    <n v="2.9347999999999996"/>
    <n v="3.4452000000000003"/>
  </r>
  <r>
    <n v="5682"/>
    <s v="CA-2013-141551"/>
    <n v="2013"/>
    <x v="446"/>
    <d v="2013-10-01T00:00:00"/>
    <n v="6"/>
    <s v="Standard Class"/>
    <s v="BP-11230"/>
    <x v="546"/>
    <x v="0"/>
    <s v="United States"/>
    <x v="387"/>
    <x v="26"/>
    <n v="74012"/>
    <x v="2"/>
    <s v="OFF-PA-10001569"/>
    <x v="1"/>
    <s v="Paper"/>
    <s v="Xerox 232"/>
    <n v="6.48"/>
    <n v="1"/>
    <n v="0"/>
    <n v="3.1104000000000003"/>
    <n v="3.3696000000000002"/>
  </r>
  <r>
    <n v="5683"/>
    <s v="CA-2011-164315"/>
    <n v="2011"/>
    <x v="1063"/>
    <d v="2011-04-08T00:00:00"/>
    <n v="6"/>
    <s v="Standard Class"/>
    <s v="RD-19585"/>
    <x v="361"/>
    <x v="0"/>
    <s v="United States"/>
    <x v="417"/>
    <x v="32"/>
    <n v="30605"/>
    <x v="0"/>
    <s v="OFF-PA-10004248"/>
    <x v="1"/>
    <s v="Paper"/>
    <s v="Xerox 1990"/>
    <n v="15.84"/>
    <n v="3"/>
    <n v="0"/>
    <n v="7.1280000000000001"/>
    <n v="8.7119999999999997"/>
  </r>
  <r>
    <n v="5684"/>
    <s v="CA-2011-164315"/>
    <n v="2011"/>
    <x v="1063"/>
    <d v="2011-04-08T00:00:00"/>
    <n v="6"/>
    <s v="Standard Class"/>
    <s v="RD-19585"/>
    <x v="361"/>
    <x v="0"/>
    <s v="United States"/>
    <x v="417"/>
    <x v="32"/>
    <n v="30605"/>
    <x v="0"/>
    <s v="TEC-PH-10001128"/>
    <x v="2"/>
    <s v="Phones"/>
    <s v="Motorola Droid Maxx"/>
    <n v="1049.93"/>
    <n v="7"/>
    <n v="0"/>
    <n v="293.98040000000003"/>
    <n v="755.94960000000003"/>
  </r>
  <r>
    <n v="5685"/>
    <s v="CA-2011-164315"/>
    <n v="2011"/>
    <x v="1063"/>
    <d v="2011-04-08T00:00:00"/>
    <n v="6"/>
    <s v="Standard Class"/>
    <s v="RD-19585"/>
    <x v="361"/>
    <x v="0"/>
    <s v="United States"/>
    <x v="417"/>
    <x v="32"/>
    <n v="30605"/>
    <x v="0"/>
    <s v="OFF-AP-10003842"/>
    <x v="1"/>
    <s v="Appliances"/>
    <s v="Euro-Pro Shark Turbo Vacuum"/>
    <n v="154.9"/>
    <n v="5"/>
    <n v="0"/>
    <n v="40.274000000000001"/>
    <n v="114.626"/>
  </r>
  <r>
    <n v="5686"/>
    <s v="CA-2012-131072"/>
    <n v="2012"/>
    <x v="599"/>
    <d v="2012-11-05T00:00:00"/>
    <n v="0"/>
    <s v="Same Day"/>
    <s v="KL-16645"/>
    <x v="107"/>
    <x v="0"/>
    <s v="United States"/>
    <x v="4"/>
    <x v="4"/>
    <n v="98105"/>
    <x v="1"/>
    <s v="OFF-BI-10002794"/>
    <x v="1"/>
    <s v="Binders"/>
    <s v="Avery Trapezoid Ring Binder, 3&quot; Capacity, Black, 1040 sheets"/>
    <n v="98.352000000000004"/>
    <n v="3"/>
    <n v="0.2"/>
    <n v="35.652599999999993"/>
    <n v="62.699400000000011"/>
  </r>
  <r>
    <n v="5687"/>
    <s v="CA-2011-131541"/>
    <n v="2011"/>
    <x v="1064"/>
    <d v="2011-07-28T00:00:00"/>
    <n v="0"/>
    <s v="Same Day"/>
    <s v="CK-12205"/>
    <x v="237"/>
    <x v="0"/>
    <s v="United States"/>
    <x v="264"/>
    <x v="2"/>
    <n v="32712"/>
    <x v="0"/>
    <s v="OFF-FA-10000621"/>
    <x v="1"/>
    <s v="Fasteners"/>
    <s v="OIC Colored Binder Clips, Assorted Sizes"/>
    <n v="14.320000000000002"/>
    <n v="5"/>
    <n v="0.2"/>
    <n v="5.1910000000000007"/>
    <n v="9.1290000000000013"/>
  </r>
  <r>
    <n v="5688"/>
    <s v="CA-2011-131541"/>
    <n v="2011"/>
    <x v="1064"/>
    <d v="2011-07-28T00:00:00"/>
    <n v="0"/>
    <s v="Same Day"/>
    <s v="CK-12205"/>
    <x v="237"/>
    <x v="0"/>
    <s v="United States"/>
    <x v="264"/>
    <x v="2"/>
    <n v="32712"/>
    <x v="0"/>
    <s v="FUR-FU-10003623"/>
    <x v="0"/>
    <s v="Furnishings"/>
    <s v="DataProducts Ampli Magnifier Task Lamp, Black,"/>
    <n v="129.88800000000001"/>
    <n v="6"/>
    <n v="0.2"/>
    <n v="12.988799999999991"/>
    <n v="116.89920000000001"/>
  </r>
  <r>
    <n v="5689"/>
    <s v="CA-2011-131541"/>
    <n v="2011"/>
    <x v="1064"/>
    <d v="2011-07-28T00:00:00"/>
    <n v="0"/>
    <s v="Same Day"/>
    <s v="CK-12205"/>
    <x v="237"/>
    <x v="0"/>
    <s v="United States"/>
    <x v="264"/>
    <x v="2"/>
    <n v="32712"/>
    <x v="0"/>
    <s v="OFF-EN-10000781"/>
    <x v="1"/>
    <s v="Envelopes"/>
    <s v="#10- 4 1/8&quot; x 9 1/2&quot; Recycled Envelopes"/>
    <n v="48.944000000000003"/>
    <n v="7"/>
    <n v="0.2"/>
    <n v="16.518599999999999"/>
    <n v="32.425400000000003"/>
  </r>
  <r>
    <n v="5690"/>
    <s v="CA-2012-119550"/>
    <n v="2012"/>
    <x v="207"/>
    <d v="2012-12-31T00:00:00"/>
    <n v="5"/>
    <s v="Standard Class"/>
    <s v="RB-19705"/>
    <x v="42"/>
    <x v="2"/>
    <s v="United States"/>
    <x v="12"/>
    <x v="5"/>
    <n v="77070"/>
    <x v="2"/>
    <s v="FUR-CH-10002044"/>
    <x v="0"/>
    <s v="Chairs"/>
    <s v="Office Star - Contemporary Task Swivel chair with 2-way adjustable arms, Plum"/>
    <n v="275.05799999999999"/>
    <n v="3"/>
    <n v="0.3"/>
    <n v="-90.376199999999997"/>
    <n v="365.43419999999998"/>
  </r>
  <r>
    <n v="5691"/>
    <s v="US-2012-138093"/>
    <n v="2012"/>
    <x v="895"/>
    <d v="2012-12-16T00:00:00"/>
    <n v="6"/>
    <s v="Standard Class"/>
    <s v="KM-16225"/>
    <x v="366"/>
    <x v="1"/>
    <s v="United States"/>
    <x v="248"/>
    <x v="39"/>
    <n v="21215"/>
    <x v="3"/>
    <s v="OFF-AR-10000817"/>
    <x v="1"/>
    <s v="Art"/>
    <s v="Manco Dry-Lighter Erasable Highlighter"/>
    <n v="27.36"/>
    <n v="9"/>
    <n v="0"/>
    <n v="9.3023999999999987"/>
    <n v="18.057600000000001"/>
  </r>
  <r>
    <n v="5692"/>
    <s v="US-2012-138093"/>
    <n v="2012"/>
    <x v="895"/>
    <d v="2012-12-16T00:00:00"/>
    <n v="6"/>
    <s v="Standard Class"/>
    <s v="KM-16225"/>
    <x v="366"/>
    <x v="1"/>
    <s v="United States"/>
    <x v="248"/>
    <x v="39"/>
    <n v="21215"/>
    <x v="3"/>
    <s v="OFF-PA-10001509"/>
    <x v="1"/>
    <s v="Paper"/>
    <s v="Recycled Desk Saver Line &quot;While You Were Out&quot; Book, 5 1/2&quot; X 4&quot;"/>
    <n v="44.75"/>
    <n v="5"/>
    <n v="0"/>
    <n v="20.584999999999994"/>
    <n v="24.165000000000006"/>
  </r>
  <r>
    <n v="5693"/>
    <s v="US-2012-138093"/>
    <n v="2012"/>
    <x v="895"/>
    <d v="2012-12-16T00:00:00"/>
    <n v="6"/>
    <s v="Standard Class"/>
    <s v="KM-16225"/>
    <x v="366"/>
    <x v="1"/>
    <s v="United States"/>
    <x v="248"/>
    <x v="39"/>
    <n v="21215"/>
    <x v="3"/>
    <s v="TEC-PH-10004667"/>
    <x v="2"/>
    <s v="Phones"/>
    <s v="Cisco 8x8 Inc. 6753i IP Business Phone System"/>
    <n v="134.99"/>
    <n v="1"/>
    <n v="0"/>
    <n v="36.447299999999998"/>
    <n v="98.542700000000011"/>
  </r>
  <r>
    <n v="5694"/>
    <s v="US-2012-138093"/>
    <n v="2012"/>
    <x v="895"/>
    <d v="2012-12-16T00:00:00"/>
    <n v="6"/>
    <s v="Standard Class"/>
    <s v="KM-16225"/>
    <x v="366"/>
    <x v="1"/>
    <s v="United States"/>
    <x v="248"/>
    <x v="39"/>
    <n v="21215"/>
    <x v="3"/>
    <s v="OFF-PA-10000143"/>
    <x v="1"/>
    <s v="Paper"/>
    <s v="Astroparche Fine Business Paper"/>
    <n v="26.400000000000002"/>
    <n v="5"/>
    <n v="0"/>
    <n v="12.672000000000001"/>
    <n v="13.728000000000002"/>
  </r>
  <r>
    <n v="5695"/>
    <s v="US-2012-138093"/>
    <n v="2012"/>
    <x v="895"/>
    <d v="2012-12-16T00:00:00"/>
    <n v="6"/>
    <s v="Standard Class"/>
    <s v="KM-16225"/>
    <x v="366"/>
    <x v="1"/>
    <s v="United States"/>
    <x v="248"/>
    <x v="39"/>
    <n v="21215"/>
    <x v="3"/>
    <s v="FUR-CH-10000785"/>
    <x v="0"/>
    <s v="Chairs"/>
    <s v="Global Ergonomic Managers Chair"/>
    <n v="542.93999999999994"/>
    <n v="3"/>
    <n v="0"/>
    <n v="141.1644"/>
    <n v="401.77559999999994"/>
  </r>
  <r>
    <n v="5696"/>
    <s v="CA-2013-126165"/>
    <n v="2013"/>
    <x v="465"/>
    <d v="2013-05-08T00:00:00"/>
    <n v="2"/>
    <s v="Second Class"/>
    <s v="AH-10465"/>
    <x v="733"/>
    <x v="0"/>
    <s v="United States"/>
    <x v="8"/>
    <x v="1"/>
    <n v="94109"/>
    <x v="1"/>
    <s v="FUR-TA-10001676"/>
    <x v="0"/>
    <s v="Tables"/>
    <s v="Hon 61000 Series Interactive Training Tables"/>
    <n v="71.088000000000008"/>
    <n v="2"/>
    <n v="0.2"/>
    <n v="-1.7772000000000041"/>
    <n v="72.865200000000016"/>
  </r>
  <r>
    <n v="5697"/>
    <s v="CA-2014-126123"/>
    <n v="2014"/>
    <x v="336"/>
    <d v="2014-10-19T00:00:00"/>
    <n v="4"/>
    <s v="Standard Class"/>
    <s v="AG-10765"/>
    <x v="326"/>
    <x v="2"/>
    <s v="United States"/>
    <x v="22"/>
    <x v="10"/>
    <n v="60623"/>
    <x v="2"/>
    <s v="OFF-BI-10000309"/>
    <x v="1"/>
    <s v="Binders"/>
    <s v="GBC Twin Loop Wire Binding Elements, 9/16&quot; Spine, Black"/>
    <n v="27.395999999999997"/>
    <n v="9"/>
    <n v="0.8"/>
    <n v="-42.46380000000002"/>
    <n v="69.859800000000021"/>
  </r>
  <r>
    <n v="5698"/>
    <s v="CA-2014-126123"/>
    <n v="2014"/>
    <x v="336"/>
    <d v="2014-10-19T00:00:00"/>
    <n v="4"/>
    <s v="Standard Class"/>
    <s v="AG-10765"/>
    <x v="326"/>
    <x v="2"/>
    <s v="United States"/>
    <x v="22"/>
    <x v="10"/>
    <n v="60623"/>
    <x v="2"/>
    <s v="OFF-BI-10004224"/>
    <x v="1"/>
    <s v="Binders"/>
    <s v="Catalog Binders with Expanding Posts"/>
    <n v="13.455999999999998"/>
    <n v="1"/>
    <n v="0.8"/>
    <n v="-23.548000000000009"/>
    <n v="37.004000000000005"/>
  </r>
  <r>
    <n v="5699"/>
    <s v="CA-2013-143441"/>
    <n v="2013"/>
    <x v="732"/>
    <d v="2013-11-06T00:00:00"/>
    <n v="0"/>
    <s v="Same Day"/>
    <s v="EB-14170"/>
    <x v="432"/>
    <x v="0"/>
    <s v="United States"/>
    <x v="128"/>
    <x v="5"/>
    <n v="78041"/>
    <x v="2"/>
    <s v="OFF-LA-10002312"/>
    <x v="1"/>
    <s v="Labels"/>
    <s v="Avery 490"/>
    <n v="11.840000000000002"/>
    <n v="1"/>
    <n v="0.2"/>
    <n v="4.4399999999999995"/>
    <n v="7.4000000000000021"/>
  </r>
  <r>
    <n v="5700"/>
    <s v="CA-2014-148320"/>
    <n v="2014"/>
    <x v="132"/>
    <d v="2014-11-09T00:00:00"/>
    <n v="5"/>
    <s v="Standard Class"/>
    <s v="PG-18895"/>
    <x v="38"/>
    <x v="0"/>
    <s v="United States"/>
    <x v="8"/>
    <x v="1"/>
    <n v="94109"/>
    <x v="1"/>
    <s v="OFF-PA-10003022"/>
    <x v="1"/>
    <s v="Paper"/>
    <s v="Xerox 1992"/>
    <n v="35.880000000000003"/>
    <n v="6"/>
    <n v="0"/>
    <n v="17.581200000000003"/>
    <n v="18.2988"/>
  </r>
  <r>
    <n v="5701"/>
    <s v="CA-2013-125661"/>
    <n v="2013"/>
    <x v="390"/>
    <d v="2013-11-27T00:00:00"/>
    <n v="2"/>
    <s v="First Class"/>
    <s v="CA-12055"/>
    <x v="402"/>
    <x v="2"/>
    <s v="United States"/>
    <x v="138"/>
    <x v="24"/>
    <n v="44105"/>
    <x v="3"/>
    <s v="OFF-EN-10001532"/>
    <x v="1"/>
    <s v="Envelopes"/>
    <s v="Brown Kraft Recycled Envelopes"/>
    <n v="40.752000000000002"/>
    <n v="3"/>
    <n v="0.2"/>
    <n v="15.281999999999998"/>
    <n v="25.470000000000006"/>
  </r>
  <r>
    <n v="5702"/>
    <s v="CA-2013-125661"/>
    <n v="2013"/>
    <x v="390"/>
    <d v="2013-11-27T00:00:00"/>
    <n v="2"/>
    <s v="First Class"/>
    <s v="CA-12055"/>
    <x v="402"/>
    <x v="2"/>
    <s v="United States"/>
    <x v="138"/>
    <x v="24"/>
    <n v="44105"/>
    <x v="3"/>
    <s v="TEC-AC-10004855"/>
    <x v="2"/>
    <s v="Accessories"/>
    <s v="V7 USB Numeric Keypad"/>
    <n v="139.96000000000004"/>
    <n v="5"/>
    <n v="0.2"/>
    <n v="-22.743500000000004"/>
    <n v="162.70350000000005"/>
  </r>
  <r>
    <n v="5703"/>
    <s v="US-2011-123519"/>
    <n v="2011"/>
    <x v="637"/>
    <d v="2011-12-21T00:00:00"/>
    <n v="7"/>
    <s v="Standard Class"/>
    <s v="SS-20875"/>
    <x v="286"/>
    <x v="0"/>
    <s v="United States"/>
    <x v="292"/>
    <x v="24"/>
    <n v="43302"/>
    <x v="3"/>
    <s v="OFF-AR-10003829"/>
    <x v="1"/>
    <s v="Art"/>
    <s v="Newell 35"/>
    <n v="2.6240000000000001"/>
    <n v="1"/>
    <n v="0.2"/>
    <n v="0.29519999999999957"/>
    <n v="2.3288000000000006"/>
  </r>
  <r>
    <n v="5704"/>
    <s v="US-2011-123519"/>
    <n v="2011"/>
    <x v="637"/>
    <d v="2011-12-21T00:00:00"/>
    <n v="7"/>
    <s v="Standard Class"/>
    <s v="SS-20875"/>
    <x v="286"/>
    <x v="0"/>
    <s v="United States"/>
    <x v="292"/>
    <x v="24"/>
    <n v="43302"/>
    <x v="3"/>
    <s v="FUR-TA-10002645"/>
    <x v="0"/>
    <s v="Tables"/>
    <s v="Hon Rectangular Conference Tables"/>
    <n v="136.53"/>
    <n v="1"/>
    <n v="0.4"/>
    <n v="-52.336500000000029"/>
    <n v="188.86650000000003"/>
  </r>
  <r>
    <n v="5705"/>
    <s v="US-2011-123519"/>
    <n v="2011"/>
    <x v="637"/>
    <d v="2011-12-21T00:00:00"/>
    <n v="7"/>
    <s v="Standard Class"/>
    <s v="SS-20875"/>
    <x v="286"/>
    <x v="0"/>
    <s v="United States"/>
    <x v="292"/>
    <x v="24"/>
    <n v="43302"/>
    <x v="3"/>
    <s v="TEC-AC-10003033"/>
    <x v="2"/>
    <s v="Accessories"/>
    <s v="Plantronics CS510 - Over-the-Head monaural Wireless Headset System"/>
    <n v="263.95999999999998"/>
    <n v="1"/>
    <n v="0.2"/>
    <n v="42.893499999999975"/>
    <n v="221.06650000000002"/>
  </r>
  <r>
    <n v="5706"/>
    <s v="CA-2011-155593"/>
    <n v="2011"/>
    <x v="935"/>
    <d v="2011-11-08T00:00:00"/>
    <n v="5"/>
    <s v="Standard Class"/>
    <s v="RP-19390"/>
    <x v="261"/>
    <x v="0"/>
    <s v="United States"/>
    <x v="54"/>
    <x v="29"/>
    <n v="6824"/>
    <x v="3"/>
    <s v="OFF-SU-10002522"/>
    <x v="1"/>
    <s v="Supplies"/>
    <s v="Acme Kleen Earth Office Shears"/>
    <n v="11.64"/>
    <n v="3"/>
    <n v="0"/>
    <n v="3.3755999999999986"/>
    <n v="8.264400000000002"/>
  </r>
  <r>
    <n v="5707"/>
    <s v="CA-2014-136000"/>
    <n v="2014"/>
    <x v="585"/>
    <d v="2014-09-26T00:00:00"/>
    <n v="3"/>
    <s v="Second Class"/>
    <s v="SC-20440"/>
    <x v="464"/>
    <x v="1"/>
    <s v="United States"/>
    <x v="20"/>
    <x v="15"/>
    <n v="10009"/>
    <x v="3"/>
    <s v="OFF-BI-10004828"/>
    <x v="1"/>
    <s v="Binders"/>
    <s v="GBC Poly Designer Binding Covers"/>
    <n v="40.176000000000002"/>
    <n v="3"/>
    <n v="0.2"/>
    <n v="14.563799999999997"/>
    <n v="25.612200000000005"/>
  </r>
  <r>
    <n v="5708"/>
    <s v="US-2012-160857"/>
    <n v="2012"/>
    <x v="412"/>
    <d v="2012-05-15T00:00:00"/>
    <n v="7"/>
    <s v="Standard Class"/>
    <s v="NW-18400"/>
    <x v="508"/>
    <x v="0"/>
    <s v="United States"/>
    <x v="20"/>
    <x v="15"/>
    <n v="10024"/>
    <x v="3"/>
    <s v="FUR-FU-10001095"/>
    <x v="0"/>
    <s v="Furnishings"/>
    <s v="DAX Black Cherry Wood-Tone Poster Frame"/>
    <n v="79.44"/>
    <n v="3"/>
    <n v="0"/>
    <n v="30.187200000000001"/>
    <n v="49.252799999999993"/>
  </r>
  <r>
    <n v="5709"/>
    <s v="US-2012-160857"/>
    <n v="2012"/>
    <x v="412"/>
    <d v="2012-05-15T00:00:00"/>
    <n v="7"/>
    <s v="Standard Class"/>
    <s v="NW-18400"/>
    <x v="508"/>
    <x v="0"/>
    <s v="United States"/>
    <x v="20"/>
    <x v="15"/>
    <n v="10024"/>
    <x v="3"/>
    <s v="OFF-SU-10000157"/>
    <x v="1"/>
    <s v="Supplies"/>
    <s v="Compact Automatic Electric Letter Opener"/>
    <n v="357.93"/>
    <n v="3"/>
    <n v="0"/>
    <n v="7.158600000000007"/>
    <n v="350.77139999999997"/>
  </r>
  <r>
    <n v="5710"/>
    <s v="US-2012-160857"/>
    <n v="2012"/>
    <x v="412"/>
    <d v="2012-05-15T00:00:00"/>
    <n v="7"/>
    <s v="Standard Class"/>
    <s v="NW-18400"/>
    <x v="508"/>
    <x v="0"/>
    <s v="United States"/>
    <x v="20"/>
    <x v="15"/>
    <n v="10024"/>
    <x v="3"/>
    <s v="FUR-CH-10002647"/>
    <x v="0"/>
    <s v="Chairs"/>
    <s v="Situations Contoured Folding Chairs, 4/Set"/>
    <n v="127.76400000000001"/>
    <n v="2"/>
    <n v="0.1"/>
    <n v="21.294000000000008"/>
    <n v="106.47"/>
  </r>
  <r>
    <n v="5711"/>
    <s v="US-2012-160857"/>
    <n v="2012"/>
    <x v="412"/>
    <d v="2012-05-15T00:00:00"/>
    <n v="7"/>
    <s v="Standard Class"/>
    <s v="NW-18400"/>
    <x v="508"/>
    <x v="0"/>
    <s v="United States"/>
    <x v="20"/>
    <x v="15"/>
    <n v="10024"/>
    <x v="3"/>
    <s v="TEC-CO-10004115"/>
    <x v="2"/>
    <s v="Copiers"/>
    <s v="Sharp AL-1530CS Digital Copier"/>
    <n v="2799.944"/>
    <n v="7"/>
    <n v="0.2"/>
    <n v="1014.9797"/>
    <n v="1784.9643000000001"/>
  </r>
  <r>
    <n v="5712"/>
    <s v="US-2012-160857"/>
    <n v="2012"/>
    <x v="412"/>
    <d v="2012-05-15T00:00:00"/>
    <n v="7"/>
    <s v="Standard Class"/>
    <s v="NW-18400"/>
    <x v="508"/>
    <x v="0"/>
    <s v="United States"/>
    <x v="20"/>
    <x v="15"/>
    <n v="10024"/>
    <x v="3"/>
    <s v="OFF-PA-10003363"/>
    <x v="1"/>
    <s v="Paper"/>
    <s v="Xerox 204"/>
    <n v="19.440000000000001"/>
    <n v="3"/>
    <n v="0"/>
    <n v="9.3312000000000008"/>
    <n v="10.1088"/>
  </r>
  <r>
    <n v="5713"/>
    <s v="CA-2014-115805"/>
    <n v="2014"/>
    <x v="689"/>
    <d v="2014-08-01T00:00:00"/>
    <n v="0"/>
    <s v="Same Day"/>
    <s v="KW-16435"/>
    <x v="147"/>
    <x v="0"/>
    <s v="United States"/>
    <x v="22"/>
    <x v="10"/>
    <n v="60653"/>
    <x v="2"/>
    <s v="TEC-PH-10003092"/>
    <x v="2"/>
    <s v="Phones"/>
    <s v="Motorola L804"/>
    <n v="36.792000000000002"/>
    <n v="1"/>
    <n v="0.2"/>
    <n v="4.1390999999999991"/>
    <n v="32.652900000000002"/>
  </r>
  <r>
    <n v="5714"/>
    <s v="US-2011-143707"/>
    <n v="2011"/>
    <x v="72"/>
    <d v="2011-03-05T00:00:00"/>
    <n v="4"/>
    <s v="Standard Class"/>
    <s v="HR-14770"/>
    <x v="367"/>
    <x v="2"/>
    <s v="United States"/>
    <x v="20"/>
    <x v="15"/>
    <n v="10035"/>
    <x v="3"/>
    <s v="TEC-PH-10003655"/>
    <x v="2"/>
    <s v="Phones"/>
    <s v="Sannysis Cute Owl Design Soft Skin Case Cover for Samsung Galaxy S4"/>
    <n v="5.9399999999999995"/>
    <n v="3"/>
    <n v="0"/>
    <n v="1.6037999999999999"/>
    <n v="4.3361999999999998"/>
  </r>
  <r>
    <n v="5715"/>
    <s v="CA-2014-116939"/>
    <n v="2014"/>
    <x v="145"/>
    <d v="2014-09-30T00:00:00"/>
    <n v="4"/>
    <s v="Standard Class"/>
    <s v="AG-10900"/>
    <x v="151"/>
    <x v="0"/>
    <s v="United States"/>
    <x v="102"/>
    <x v="17"/>
    <n v="23223"/>
    <x v="0"/>
    <s v="OFF-ST-10001476"/>
    <x v="1"/>
    <s v="Storage"/>
    <s v="Steel Personal Filing/Posting Tote"/>
    <n v="177.54999999999998"/>
    <n v="5"/>
    <n v="0"/>
    <n v="47.938500000000005"/>
    <n v="129.61149999999998"/>
  </r>
  <r>
    <n v="5716"/>
    <s v="CA-2012-124107"/>
    <n v="2012"/>
    <x v="330"/>
    <d v="2012-10-12T00:00:00"/>
    <n v="3"/>
    <s v="Second Class"/>
    <s v="BM-11650"/>
    <x v="312"/>
    <x v="1"/>
    <s v="United States"/>
    <x v="447"/>
    <x v="12"/>
    <n v="48104"/>
    <x v="2"/>
    <s v="TEC-AC-10002049"/>
    <x v="2"/>
    <s v="Accessories"/>
    <s v="Logitech G19 Programmable Gaming Keyboard"/>
    <n v="619.94999999999993"/>
    <n v="5"/>
    <n v="0"/>
    <n v="111.59099999999995"/>
    <n v="508.35899999999998"/>
  </r>
  <r>
    <n v="5717"/>
    <s v="CA-2012-124107"/>
    <n v="2012"/>
    <x v="330"/>
    <d v="2012-10-12T00:00:00"/>
    <n v="3"/>
    <s v="Second Class"/>
    <s v="BM-11650"/>
    <x v="312"/>
    <x v="1"/>
    <s v="United States"/>
    <x v="447"/>
    <x v="12"/>
    <n v="48104"/>
    <x v="2"/>
    <s v="TEC-PH-10003875"/>
    <x v="2"/>
    <s v="Phones"/>
    <s v="KLD Oscar II Style Snap-on Ultra Thin Side Flip Synthetic Leather Cover Case for HTC One HTC M7"/>
    <n v="29.160000000000004"/>
    <n v="3"/>
    <n v="0"/>
    <n v="8.4563999999999986"/>
    <n v="20.703600000000005"/>
  </r>
  <r>
    <n v="5718"/>
    <s v="CA-2012-124107"/>
    <n v="2012"/>
    <x v="330"/>
    <d v="2012-10-12T00:00:00"/>
    <n v="3"/>
    <s v="Second Class"/>
    <s v="BM-11650"/>
    <x v="312"/>
    <x v="1"/>
    <s v="United States"/>
    <x v="447"/>
    <x v="12"/>
    <n v="48104"/>
    <x v="2"/>
    <s v="OFF-EN-10003286"/>
    <x v="1"/>
    <s v="Envelopes"/>
    <s v="Staples"/>
    <n v="57.959999999999994"/>
    <n v="7"/>
    <n v="0"/>
    <n v="27.241199999999996"/>
    <n v="30.718799999999998"/>
  </r>
  <r>
    <n v="5719"/>
    <s v="CA-2012-124107"/>
    <n v="2012"/>
    <x v="330"/>
    <d v="2012-10-12T00:00:00"/>
    <n v="3"/>
    <s v="Second Class"/>
    <s v="BM-11650"/>
    <x v="312"/>
    <x v="1"/>
    <s v="United States"/>
    <x v="447"/>
    <x v="12"/>
    <n v="48104"/>
    <x v="2"/>
    <s v="OFF-AP-10003971"/>
    <x v="1"/>
    <s v="Appliances"/>
    <s v="Belkin 6 Outlet Metallic Surge Strip"/>
    <n v="29.402999999999999"/>
    <n v="3"/>
    <n v="0.1"/>
    <n v="5.2272000000000007"/>
    <n v="24.175799999999999"/>
  </r>
  <r>
    <n v="5720"/>
    <s v="CA-2014-126550"/>
    <n v="2014"/>
    <x v="1065"/>
    <d v="2014-04-03T00:00:00"/>
    <n v="4"/>
    <s v="Second Class"/>
    <s v="RD-19720"/>
    <x v="742"/>
    <x v="0"/>
    <s v="United States"/>
    <x v="240"/>
    <x v="14"/>
    <n v="47905"/>
    <x v="2"/>
    <s v="OFF-ST-10001031"/>
    <x v="1"/>
    <s v="Storage"/>
    <s v="Adjustable Personal File Tote"/>
    <n v="81.400000000000006"/>
    <n v="5"/>
    <n v="0"/>
    <n v="21.164000000000005"/>
    <n v="60.236000000000004"/>
  </r>
  <r>
    <n v="5721"/>
    <s v="CA-2012-138674"/>
    <n v="2012"/>
    <x v="717"/>
    <d v="2012-11-17T00:00:00"/>
    <n v="3"/>
    <s v="First Class"/>
    <s v="KB-16585"/>
    <x v="10"/>
    <x v="1"/>
    <s v="United States"/>
    <x v="24"/>
    <x v="21"/>
    <n v="97477"/>
    <x v="1"/>
    <s v="OFF-FA-10000304"/>
    <x v="1"/>
    <s v="Fasteners"/>
    <s v="Advantus Push Pins"/>
    <n v="8.7200000000000006"/>
    <n v="5"/>
    <n v="0.2"/>
    <n v="2.289000000000001"/>
    <n v="6.4309999999999992"/>
  </r>
  <r>
    <n v="5722"/>
    <s v="CA-2012-138674"/>
    <n v="2012"/>
    <x v="717"/>
    <d v="2012-11-17T00:00:00"/>
    <n v="3"/>
    <s v="First Class"/>
    <s v="KB-16585"/>
    <x v="10"/>
    <x v="1"/>
    <s v="United States"/>
    <x v="24"/>
    <x v="21"/>
    <n v="97477"/>
    <x v="1"/>
    <s v="TEC-AC-10000358"/>
    <x v="2"/>
    <s v="Accessories"/>
    <s v="Imation Secure Drive + Hardware Encrypted USB flash drive - 16 GB"/>
    <n v="91.176000000000016"/>
    <n v="3"/>
    <n v="0.2"/>
    <n v="4.5587999999999944"/>
    <n v="86.617200000000025"/>
  </r>
  <r>
    <n v="5723"/>
    <s v="CA-2012-138674"/>
    <n v="2012"/>
    <x v="717"/>
    <d v="2012-11-17T00:00:00"/>
    <n v="3"/>
    <s v="First Class"/>
    <s v="KB-16585"/>
    <x v="10"/>
    <x v="1"/>
    <s v="United States"/>
    <x v="24"/>
    <x v="21"/>
    <n v="97477"/>
    <x v="1"/>
    <s v="TEC-AC-10002800"/>
    <x v="2"/>
    <s v="Accessories"/>
    <s v="Plantronics Audio 478 Stereo USB Headset"/>
    <n v="159.96800000000002"/>
    <n v="4"/>
    <n v="0.2"/>
    <n v="29.993999999999986"/>
    <n v="129.97400000000005"/>
  </r>
  <r>
    <n v="5724"/>
    <s v="CA-2013-165820"/>
    <n v="2013"/>
    <x v="182"/>
    <d v="2013-10-01T00:00:00"/>
    <n v="4"/>
    <s v="Standard Class"/>
    <s v="DW-13585"/>
    <x v="61"/>
    <x v="1"/>
    <s v="United States"/>
    <x v="8"/>
    <x v="1"/>
    <n v="94109"/>
    <x v="1"/>
    <s v="OFF-PA-10004735"/>
    <x v="1"/>
    <s v="Paper"/>
    <s v="Xerox 1905"/>
    <n v="12.96"/>
    <n v="2"/>
    <n v="0"/>
    <n v="6.2208000000000006"/>
    <n v="6.7392000000000003"/>
  </r>
  <r>
    <n v="5725"/>
    <s v="CA-2011-103191"/>
    <n v="2011"/>
    <x v="358"/>
    <d v="2011-09-27T00:00:00"/>
    <n v="5"/>
    <s v="Standard Class"/>
    <s v="VG-21805"/>
    <x v="500"/>
    <x v="1"/>
    <s v="United States"/>
    <x v="22"/>
    <x v="10"/>
    <n v="60653"/>
    <x v="2"/>
    <s v="OFF-ST-10002574"/>
    <x v="1"/>
    <s v="Storage"/>
    <s v="SAFCO Commercial Wire Shelving, Black"/>
    <n v="331.536"/>
    <n v="3"/>
    <n v="0.2"/>
    <n v="-82.884"/>
    <n v="414.42"/>
  </r>
  <r>
    <n v="5726"/>
    <s v="CA-2012-103933"/>
    <n v="2012"/>
    <x v="12"/>
    <d v="2012-09-27T00:00:00"/>
    <n v="2"/>
    <s v="First Class"/>
    <s v="DR-12880"/>
    <x v="112"/>
    <x v="1"/>
    <s v="United States"/>
    <x v="20"/>
    <x v="15"/>
    <n v="10011"/>
    <x v="3"/>
    <s v="TEC-AC-10004171"/>
    <x v="2"/>
    <s v="Accessories"/>
    <s v="Razer Kraken 7.1 Surround Sound Over Ear USB Gaming Headset"/>
    <n v="899.91"/>
    <n v="9"/>
    <n v="0"/>
    <n v="395.96040000000005"/>
    <n v="503.94959999999992"/>
  </r>
  <r>
    <n v="5727"/>
    <s v="CA-2012-110548"/>
    <n v="2012"/>
    <x v="124"/>
    <d v="2012-05-08T00:00:00"/>
    <n v="4"/>
    <s v="Standard Class"/>
    <s v="AH-10690"/>
    <x v="706"/>
    <x v="1"/>
    <s v="United States"/>
    <x v="12"/>
    <x v="5"/>
    <n v="77095"/>
    <x v="2"/>
    <s v="TEC-PH-10002922"/>
    <x v="2"/>
    <s v="Phones"/>
    <s v="ShoreTel ShorePhone IP 230 VoIP phone"/>
    <n v="946.34400000000005"/>
    <n v="7"/>
    <n v="0.2"/>
    <n v="118.29299999999989"/>
    <n v="828.05100000000016"/>
  </r>
  <r>
    <n v="5728"/>
    <s v="CA-2014-117324"/>
    <n v="2014"/>
    <x v="166"/>
    <d v="2014-12-14T00:00:00"/>
    <n v="5"/>
    <s v="Standard Class"/>
    <s v="JP-15520"/>
    <x v="187"/>
    <x v="0"/>
    <s v="United States"/>
    <x v="6"/>
    <x v="6"/>
    <n v="53711"/>
    <x v="2"/>
    <s v="TEC-AC-10003023"/>
    <x v="2"/>
    <s v="Accessories"/>
    <s v="Logitech G105 Gaming Keyboard"/>
    <n v="178.10999999999999"/>
    <n v="3"/>
    <n v="0"/>
    <n v="32.059799999999996"/>
    <n v="146.05019999999999"/>
  </r>
  <r>
    <n v="5729"/>
    <s v="CA-2014-117324"/>
    <n v="2014"/>
    <x v="166"/>
    <d v="2014-12-14T00:00:00"/>
    <n v="5"/>
    <s v="Standard Class"/>
    <s v="JP-15520"/>
    <x v="187"/>
    <x v="0"/>
    <s v="United States"/>
    <x v="6"/>
    <x v="6"/>
    <n v="53711"/>
    <x v="2"/>
    <s v="OFF-AP-10003590"/>
    <x v="1"/>
    <s v="Appliances"/>
    <s v="Hoover WindTunnel Plus Canister Vacuum"/>
    <n v="1089.75"/>
    <n v="3"/>
    <n v="0"/>
    <n v="305.13000000000011"/>
    <n v="784.61999999999989"/>
  </r>
  <r>
    <n v="5730"/>
    <s v="CA-2014-117324"/>
    <n v="2014"/>
    <x v="166"/>
    <d v="2014-12-14T00:00:00"/>
    <n v="5"/>
    <s v="Standard Class"/>
    <s v="JP-15520"/>
    <x v="187"/>
    <x v="0"/>
    <s v="United States"/>
    <x v="6"/>
    <x v="6"/>
    <n v="53711"/>
    <x v="2"/>
    <s v="OFF-LA-10003510"/>
    <x v="1"/>
    <s v="Labels"/>
    <s v="Avery 4027 File Folder Labels for Dot Matrix Printers, 5000 Labels per Box, White"/>
    <n v="61.06"/>
    <n v="2"/>
    <n v="0"/>
    <n v="28.087600000000002"/>
    <n v="32.9724"/>
  </r>
  <r>
    <n v="5731"/>
    <s v="CA-2014-117324"/>
    <n v="2014"/>
    <x v="166"/>
    <d v="2014-12-14T00:00:00"/>
    <n v="5"/>
    <s v="Standard Class"/>
    <s v="JP-15520"/>
    <x v="187"/>
    <x v="0"/>
    <s v="United States"/>
    <x v="6"/>
    <x v="6"/>
    <n v="53711"/>
    <x v="2"/>
    <s v="FUR-BO-10003159"/>
    <x v="0"/>
    <s v="Bookcases"/>
    <s v="Sauder Camden County Collection Libraries, Planked Cherry Finish"/>
    <n v="459.92"/>
    <n v="4"/>
    <n v="0"/>
    <n v="41.392799999999966"/>
    <n v="418.52720000000005"/>
  </r>
  <r>
    <n v="5732"/>
    <s v="CA-2014-117324"/>
    <n v="2014"/>
    <x v="166"/>
    <d v="2014-12-14T00:00:00"/>
    <n v="5"/>
    <s v="Standard Class"/>
    <s v="JP-15520"/>
    <x v="187"/>
    <x v="0"/>
    <s v="United States"/>
    <x v="6"/>
    <x v="6"/>
    <n v="53711"/>
    <x v="2"/>
    <s v="OFF-PA-10002713"/>
    <x v="1"/>
    <s v="Paper"/>
    <s v="Adams Phone Message Book, 200 Message Capacity, 8 1/16” x 11”"/>
    <n v="27.52"/>
    <n v="4"/>
    <n v="0"/>
    <n v="12.659199999999998"/>
    <n v="14.860800000000001"/>
  </r>
  <r>
    <n v="5733"/>
    <s v="CA-2014-143574"/>
    <n v="2014"/>
    <x v="222"/>
    <d v="2014-07-03T00:00:00"/>
    <n v="3"/>
    <s v="First Class"/>
    <s v="DR-12880"/>
    <x v="112"/>
    <x v="1"/>
    <s v="United States"/>
    <x v="451"/>
    <x v="29"/>
    <n v="6460"/>
    <x v="3"/>
    <s v="FUR-BO-10002598"/>
    <x v="0"/>
    <s v="Bookcases"/>
    <s v="Hon Metal Bookcases, Putty"/>
    <n v="638.82000000000005"/>
    <n v="9"/>
    <n v="0"/>
    <n v="185.25779999999997"/>
    <n v="453.56220000000008"/>
  </r>
  <r>
    <n v="5734"/>
    <s v="CA-2014-143574"/>
    <n v="2014"/>
    <x v="222"/>
    <d v="2014-07-03T00:00:00"/>
    <n v="3"/>
    <s v="First Class"/>
    <s v="DR-12880"/>
    <x v="112"/>
    <x v="1"/>
    <s v="United States"/>
    <x v="451"/>
    <x v="29"/>
    <n v="6460"/>
    <x v="3"/>
    <s v="OFF-SU-10002537"/>
    <x v="1"/>
    <s v="Supplies"/>
    <s v="Acme Box Cutter Scissors"/>
    <n v="30.69"/>
    <n v="3"/>
    <n v="0"/>
    <n v="7.9794000000000018"/>
    <n v="22.710599999999999"/>
  </r>
  <r>
    <n v="5735"/>
    <s v="CA-2014-143574"/>
    <n v="2014"/>
    <x v="222"/>
    <d v="2014-07-03T00:00:00"/>
    <n v="3"/>
    <s v="First Class"/>
    <s v="DR-12880"/>
    <x v="112"/>
    <x v="1"/>
    <s v="United States"/>
    <x v="451"/>
    <x v="29"/>
    <n v="6460"/>
    <x v="3"/>
    <s v="FUR-FU-10003976"/>
    <x v="0"/>
    <s v="Furnishings"/>
    <s v="DAX Executive Solid Wood Document Frame, Desktop or Hang, Mahogany, 5 x 7"/>
    <n v="25.16"/>
    <n v="2"/>
    <n v="0"/>
    <n v="8.5543999999999976"/>
    <n v="16.605600000000003"/>
  </r>
  <r>
    <n v="5736"/>
    <s v="CA-2011-111773"/>
    <n v="2011"/>
    <x v="290"/>
    <d v="2011-07-03T00:00:00"/>
    <n v="4"/>
    <s v="Standard Class"/>
    <s v="JK-15625"/>
    <x v="600"/>
    <x v="0"/>
    <s v="United States"/>
    <x v="20"/>
    <x v="15"/>
    <n v="10024"/>
    <x v="3"/>
    <s v="OFF-BI-10000174"/>
    <x v="1"/>
    <s v="Binders"/>
    <s v="Wilson Jones Clip &amp; Carry Folder Binder Tool for Ring Binders, Clear"/>
    <n v="13.919999999999998"/>
    <n v="3"/>
    <n v="0.2"/>
    <n v="4.8720000000000008"/>
    <n v="9.0479999999999983"/>
  </r>
  <r>
    <n v="5737"/>
    <s v="CA-2011-148614"/>
    <n v="2011"/>
    <x v="407"/>
    <d v="2011-01-26T00:00:00"/>
    <n v="5"/>
    <s v="Standard Class"/>
    <s v="MV-17485"/>
    <x v="597"/>
    <x v="0"/>
    <s v="United States"/>
    <x v="1"/>
    <x v="1"/>
    <n v="90049"/>
    <x v="1"/>
    <s v="OFF-PA-10002893"/>
    <x v="1"/>
    <s v="Paper"/>
    <s v="Wirebound Service Call Books, 5 1/2&quot; x 4&quot;"/>
    <n v="19.36"/>
    <n v="2"/>
    <n v="0"/>
    <n v="9.2927999999999997"/>
    <n v="10.0672"/>
  </r>
  <r>
    <n v="5738"/>
    <s v="CA-2011-148614"/>
    <n v="2011"/>
    <x v="407"/>
    <d v="2011-01-26T00:00:00"/>
    <n v="5"/>
    <s v="Standard Class"/>
    <s v="MV-17485"/>
    <x v="597"/>
    <x v="0"/>
    <s v="United States"/>
    <x v="1"/>
    <x v="1"/>
    <n v="90049"/>
    <x v="1"/>
    <s v="FUR-FU-10003194"/>
    <x v="0"/>
    <s v="Furnishings"/>
    <s v="Eldon Expressions Desk Accessory, Wood Pencil Holder, Oak"/>
    <n v="19.3"/>
    <n v="2"/>
    <n v="0"/>
    <n v="5.7899999999999991"/>
    <n v="13.510000000000002"/>
  </r>
  <r>
    <n v="5739"/>
    <s v="CA-2014-156139"/>
    <n v="2014"/>
    <x v="413"/>
    <d v="2014-01-07T00:00:00"/>
    <n v="6"/>
    <s v="Standard Class"/>
    <s v="BP-11155"/>
    <x v="669"/>
    <x v="0"/>
    <s v="United States"/>
    <x v="8"/>
    <x v="1"/>
    <n v="94109"/>
    <x v="1"/>
    <s v="OFF-BI-10004233"/>
    <x v="1"/>
    <s v="Binders"/>
    <s v="GBC Pre-Punched Binding Paper, Plastic, White, 8-1/2&quot; x 11&quot;"/>
    <n v="38.376000000000005"/>
    <n v="3"/>
    <n v="0.2"/>
    <n v="13.4316"/>
    <n v="24.944400000000005"/>
  </r>
  <r>
    <n v="5740"/>
    <s v="US-2014-147886"/>
    <n v="2014"/>
    <x v="615"/>
    <d v="2014-04-01T00:00:00"/>
    <n v="3"/>
    <s v="First Class"/>
    <s v="DH-13075"/>
    <x v="704"/>
    <x v="1"/>
    <s v="United States"/>
    <x v="54"/>
    <x v="1"/>
    <n v="94533"/>
    <x v="1"/>
    <s v="OFF-PA-10000232"/>
    <x v="1"/>
    <s v="Paper"/>
    <s v="Xerox 1975"/>
    <n v="12.96"/>
    <n v="2"/>
    <n v="0"/>
    <n v="6.3504000000000005"/>
    <n v="6.6096000000000004"/>
  </r>
  <r>
    <n v="5741"/>
    <s v="US-2014-147886"/>
    <n v="2014"/>
    <x v="615"/>
    <d v="2014-04-01T00:00:00"/>
    <n v="3"/>
    <s v="First Class"/>
    <s v="DH-13075"/>
    <x v="704"/>
    <x v="1"/>
    <s v="United States"/>
    <x v="54"/>
    <x v="1"/>
    <n v="94533"/>
    <x v="1"/>
    <s v="FUR-FU-10001095"/>
    <x v="0"/>
    <s v="Furnishings"/>
    <s v="DAX Black Cherry Wood-Tone Poster Frame"/>
    <n v="26.48"/>
    <n v="1"/>
    <n v="0"/>
    <n v="10.0624"/>
    <n v="16.4176"/>
  </r>
  <r>
    <n v="5742"/>
    <s v="US-2014-147886"/>
    <n v="2014"/>
    <x v="615"/>
    <d v="2014-04-01T00:00:00"/>
    <n v="3"/>
    <s v="First Class"/>
    <s v="DH-13075"/>
    <x v="704"/>
    <x v="1"/>
    <s v="United States"/>
    <x v="54"/>
    <x v="1"/>
    <n v="94533"/>
    <x v="1"/>
    <s v="TEC-MA-10004679"/>
    <x v="2"/>
    <s v="Machines"/>
    <s v="StarTech.com 10/100 VDSL2 Ethernet Extender Kit"/>
    <n v="532.72"/>
    <n v="2"/>
    <n v="0.2"/>
    <n v="53.271999999999991"/>
    <n v="479.44800000000004"/>
  </r>
  <r>
    <n v="5743"/>
    <s v="US-2014-147886"/>
    <n v="2014"/>
    <x v="615"/>
    <d v="2014-04-01T00:00:00"/>
    <n v="3"/>
    <s v="First Class"/>
    <s v="DH-13075"/>
    <x v="704"/>
    <x v="1"/>
    <s v="United States"/>
    <x v="54"/>
    <x v="1"/>
    <n v="94533"/>
    <x v="1"/>
    <s v="OFF-PA-10003651"/>
    <x v="1"/>
    <s v="Paper"/>
    <s v="Xerox 1968"/>
    <n v="26.72"/>
    <n v="4"/>
    <n v="0"/>
    <n v="12.8256"/>
    <n v="13.894399999999999"/>
  </r>
  <r>
    <n v="5744"/>
    <s v="US-2014-147886"/>
    <n v="2014"/>
    <x v="615"/>
    <d v="2014-04-01T00:00:00"/>
    <n v="3"/>
    <s v="First Class"/>
    <s v="DH-13075"/>
    <x v="704"/>
    <x v="1"/>
    <s v="United States"/>
    <x v="54"/>
    <x v="1"/>
    <n v="94533"/>
    <x v="1"/>
    <s v="OFF-PA-10000743"/>
    <x v="1"/>
    <s v="Paper"/>
    <s v="Xerox 1977"/>
    <n v="20.04"/>
    <n v="3"/>
    <n v="0"/>
    <n v="9.6191999999999993"/>
    <n v="10.4208"/>
  </r>
  <r>
    <n v="5745"/>
    <s v="US-2014-147886"/>
    <n v="2014"/>
    <x v="615"/>
    <d v="2014-04-01T00:00:00"/>
    <n v="3"/>
    <s v="First Class"/>
    <s v="DH-13075"/>
    <x v="704"/>
    <x v="1"/>
    <s v="United States"/>
    <x v="54"/>
    <x v="1"/>
    <n v="94533"/>
    <x v="1"/>
    <s v="OFF-ST-10002743"/>
    <x v="1"/>
    <s v="Storage"/>
    <s v="SAFCO Boltless Steel Shelving"/>
    <n v="795.48"/>
    <n v="7"/>
    <n v="0"/>
    <n v="7.9547999999999632"/>
    <n v="787.52520000000004"/>
  </r>
  <r>
    <n v="5746"/>
    <s v="US-2014-147886"/>
    <n v="2014"/>
    <x v="615"/>
    <d v="2014-04-01T00:00:00"/>
    <n v="3"/>
    <s v="First Class"/>
    <s v="DH-13075"/>
    <x v="704"/>
    <x v="1"/>
    <s v="United States"/>
    <x v="54"/>
    <x v="1"/>
    <n v="94533"/>
    <x v="1"/>
    <s v="FUR-FU-10003829"/>
    <x v="0"/>
    <s v="Furnishings"/>
    <s v="Stackable Trays"/>
    <n v="21.560000000000002"/>
    <n v="7"/>
    <n v="0"/>
    <n v="6.8991999999999987"/>
    <n v="14.660800000000004"/>
  </r>
  <r>
    <n v="5747"/>
    <s v="CA-2013-113733"/>
    <n v="2013"/>
    <x v="16"/>
    <d v="2013-12-13T00:00:00"/>
    <n v="4"/>
    <s v="Standard Class"/>
    <s v="LH-16900"/>
    <x v="23"/>
    <x v="0"/>
    <s v="United States"/>
    <x v="202"/>
    <x v="3"/>
    <n v="27834"/>
    <x v="0"/>
    <s v="TEC-PH-10002496"/>
    <x v="2"/>
    <s v="Phones"/>
    <s v="Cisco SPA301"/>
    <n v="249.58400000000003"/>
    <n v="2"/>
    <n v="0.2"/>
    <n v="31.197999999999986"/>
    <n v="218.38600000000005"/>
  </r>
  <r>
    <n v="5748"/>
    <s v="CA-2013-113733"/>
    <n v="2013"/>
    <x v="16"/>
    <d v="2013-12-13T00:00:00"/>
    <n v="4"/>
    <s v="Standard Class"/>
    <s v="LH-16900"/>
    <x v="23"/>
    <x v="0"/>
    <s v="United States"/>
    <x v="202"/>
    <x v="3"/>
    <n v="27834"/>
    <x v="0"/>
    <s v="TEC-AC-10002473"/>
    <x v="2"/>
    <s v="Accessories"/>
    <s v="Maxell 4.7GB DVD-R"/>
    <n v="68.111999999999995"/>
    <n v="3"/>
    <n v="0.2"/>
    <n v="17.879399999999997"/>
    <n v="50.232599999999998"/>
  </r>
  <r>
    <n v="5749"/>
    <s v="CA-2013-113733"/>
    <n v="2013"/>
    <x v="16"/>
    <d v="2013-12-13T00:00:00"/>
    <n v="4"/>
    <s v="Standard Class"/>
    <s v="LH-16900"/>
    <x v="23"/>
    <x v="0"/>
    <s v="United States"/>
    <x v="202"/>
    <x v="3"/>
    <n v="27834"/>
    <x v="0"/>
    <s v="TEC-AC-10004877"/>
    <x v="2"/>
    <s v="Accessories"/>
    <s v="Imation 30456 USB Flash Drive 8GB"/>
    <n v="16.560000000000002"/>
    <n v="3"/>
    <n v="0.2"/>
    <n v="-2.4840000000000018"/>
    <n v="19.044000000000004"/>
  </r>
  <r>
    <n v="5750"/>
    <s v="CA-2014-104913"/>
    <n v="2014"/>
    <x v="551"/>
    <d v="2014-11-23T00:00:00"/>
    <n v="4"/>
    <s v="Standard Class"/>
    <s v="DK-13090"/>
    <x v="54"/>
    <x v="0"/>
    <s v="United States"/>
    <x v="85"/>
    <x v="15"/>
    <n v="11561"/>
    <x v="3"/>
    <s v="TEC-PH-10000923"/>
    <x v="2"/>
    <s v="Phones"/>
    <s v="Belkin SportFit Armband For iPhone 5s/5c, Fuchsia"/>
    <n v="74.95"/>
    <n v="5"/>
    <n v="0"/>
    <n v="36.725500000000004"/>
    <n v="38.224499999999999"/>
  </r>
  <r>
    <n v="5751"/>
    <s v="CA-2011-145800"/>
    <n v="2011"/>
    <x v="992"/>
    <d v="2011-06-05T00:00:00"/>
    <n v="6"/>
    <s v="Standard Class"/>
    <s v="SS-20410"/>
    <x v="757"/>
    <x v="0"/>
    <s v="United States"/>
    <x v="452"/>
    <x v="10"/>
    <n v="60089"/>
    <x v="2"/>
    <s v="FUR-TA-10001539"/>
    <x v="0"/>
    <s v="Tables"/>
    <s v="Chromcraft Rectangular Conference Tables"/>
    <n v="355.45499999999998"/>
    <n v="3"/>
    <n v="0.5"/>
    <n v="-184.83660000000003"/>
    <n v="540.29160000000002"/>
  </r>
  <r>
    <n v="5752"/>
    <s v="CA-2013-125850"/>
    <n v="2013"/>
    <x v="115"/>
    <d v="2013-01-28T00:00:00"/>
    <n v="6"/>
    <s v="Standard Class"/>
    <s v="FP-14320"/>
    <x v="224"/>
    <x v="0"/>
    <s v="United States"/>
    <x v="70"/>
    <x v="1"/>
    <n v="92037"/>
    <x v="1"/>
    <s v="OFF-LA-10003498"/>
    <x v="1"/>
    <s v="Labels"/>
    <s v="Avery 475"/>
    <n v="44.400000000000006"/>
    <n v="3"/>
    <n v="0"/>
    <n v="22.200000000000003"/>
    <n v="22.200000000000003"/>
  </r>
  <r>
    <n v="5753"/>
    <s v="CA-2013-125850"/>
    <n v="2013"/>
    <x v="115"/>
    <d v="2013-01-28T00:00:00"/>
    <n v="6"/>
    <s v="Standard Class"/>
    <s v="FP-14320"/>
    <x v="224"/>
    <x v="0"/>
    <s v="United States"/>
    <x v="70"/>
    <x v="1"/>
    <n v="92037"/>
    <x v="1"/>
    <s v="OFF-LA-10004484"/>
    <x v="1"/>
    <s v="Labels"/>
    <s v="Avery 476"/>
    <n v="20.65"/>
    <n v="5"/>
    <n v="0"/>
    <n v="9.4989999999999988"/>
    <n v="11.151"/>
  </r>
  <r>
    <n v="5754"/>
    <s v="CA-2013-118514"/>
    <n v="2013"/>
    <x v="1066"/>
    <d v="2013-02-10T00:00:00"/>
    <n v="7"/>
    <s v="Standard Class"/>
    <s v="LC-17050"/>
    <x v="702"/>
    <x v="0"/>
    <s v="United States"/>
    <x v="102"/>
    <x v="0"/>
    <n v="40475"/>
    <x v="0"/>
    <s v="FUR-CH-10000015"/>
    <x v="0"/>
    <s v="Chairs"/>
    <s v="Hon Multipurpose Stacking Arm Chairs"/>
    <n v="866.4"/>
    <n v="4"/>
    <n v="0"/>
    <n v="225.26400000000001"/>
    <n v="641.13599999999997"/>
  </r>
  <r>
    <n v="5755"/>
    <s v="CA-2012-150749"/>
    <n v="2012"/>
    <x v="368"/>
    <d v="2012-04-03T00:00:00"/>
    <n v="5"/>
    <s v="Second Class"/>
    <s v="AS-10240"/>
    <x v="238"/>
    <x v="0"/>
    <s v="United States"/>
    <x v="24"/>
    <x v="17"/>
    <n v="22153"/>
    <x v="0"/>
    <s v="OFF-AR-10003732"/>
    <x v="1"/>
    <s v="Art"/>
    <s v="Newell 333"/>
    <n v="5.56"/>
    <n v="2"/>
    <n v="0"/>
    <n v="1.4455999999999998"/>
    <n v="4.1143999999999998"/>
  </r>
  <r>
    <n v="5756"/>
    <s v="CA-2011-163748"/>
    <n v="2011"/>
    <x v="1005"/>
    <d v="2011-10-18T00:00:00"/>
    <n v="4"/>
    <s v="Standard Class"/>
    <s v="HG-15025"/>
    <x v="643"/>
    <x v="0"/>
    <s v="United States"/>
    <x v="5"/>
    <x v="5"/>
    <n v="76106"/>
    <x v="2"/>
    <s v="OFF-AP-10004052"/>
    <x v="1"/>
    <s v="Appliances"/>
    <s v="Hoover Replacement Belts For Soft Guard &amp; Commercial Ltweight Upright Vacs, 2/Pk"/>
    <n v="3.1599999999999993"/>
    <n v="4"/>
    <n v="0.8"/>
    <n v="-8.532"/>
    <n v="11.692"/>
  </r>
  <r>
    <n v="5757"/>
    <s v="CA-2011-163748"/>
    <n v="2011"/>
    <x v="1005"/>
    <d v="2011-10-18T00:00:00"/>
    <n v="4"/>
    <s v="Standard Class"/>
    <s v="HG-15025"/>
    <x v="643"/>
    <x v="0"/>
    <s v="United States"/>
    <x v="5"/>
    <x v="5"/>
    <n v="76106"/>
    <x v="2"/>
    <s v="TEC-CO-10002095"/>
    <x v="2"/>
    <s v="Copiers"/>
    <s v="Hewlett Packard 610 Color Digital Copier / Printer"/>
    <n v="1999.96"/>
    <n v="5"/>
    <n v="0.2"/>
    <n v="624.98749999999995"/>
    <n v="1374.9725000000001"/>
  </r>
  <r>
    <n v="5758"/>
    <s v="CA-2012-119634"/>
    <n v="2012"/>
    <x v="1067"/>
    <d v="2012-08-16T00:00:00"/>
    <n v="5"/>
    <s v="Standard Class"/>
    <s v="BW-11065"/>
    <x v="768"/>
    <x v="0"/>
    <s v="United States"/>
    <x v="253"/>
    <x v="3"/>
    <n v="27604"/>
    <x v="0"/>
    <s v="FUR-FU-10004270"/>
    <x v="0"/>
    <s v="Furnishings"/>
    <s v="Executive Impressions 13&quot; Clairmont Wall Clock"/>
    <n v="46.152000000000001"/>
    <n v="3"/>
    <n v="0.2"/>
    <n v="12.114900000000002"/>
    <n v="34.037099999999995"/>
  </r>
  <r>
    <n v="5759"/>
    <s v="CA-2012-149300"/>
    <n v="2012"/>
    <x v="6"/>
    <d v="2012-11-23T00:00:00"/>
    <n v="1"/>
    <s v="First Class"/>
    <s v="BH-11710"/>
    <x v="3"/>
    <x v="0"/>
    <s v="United States"/>
    <x v="146"/>
    <x v="2"/>
    <n v="33012"/>
    <x v="0"/>
    <s v="TEC-MA-10000423"/>
    <x v="2"/>
    <s v="Machines"/>
    <s v="Texas Instruments TI-34 Scientific Calculator"/>
    <n v="32.984999999999999"/>
    <n v="3"/>
    <n v="0.5"/>
    <n v="-1.9791000000000025"/>
    <n v="34.964100000000002"/>
  </r>
  <r>
    <n v="5760"/>
    <s v="US-2013-111528"/>
    <n v="2013"/>
    <x v="945"/>
    <d v="2013-12-31T00:00:00"/>
    <n v="0"/>
    <s v="Same Day"/>
    <s v="JP-16135"/>
    <x v="655"/>
    <x v="2"/>
    <s v="United States"/>
    <x v="1"/>
    <x v="1"/>
    <n v="90032"/>
    <x v="1"/>
    <s v="OFF-ST-10001526"/>
    <x v="1"/>
    <s v="Storage"/>
    <s v="Iceberg Mobile Mega Data/Printer Cart "/>
    <n v="481.32"/>
    <n v="4"/>
    <n v="0"/>
    <n v="125.14319999999998"/>
    <n v="356.17680000000001"/>
  </r>
  <r>
    <n v="5761"/>
    <s v="US-2013-111528"/>
    <n v="2013"/>
    <x v="945"/>
    <d v="2013-12-31T00:00:00"/>
    <n v="0"/>
    <s v="Same Day"/>
    <s v="JP-16135"/>
    <x v="655"/>
    <x v="2"/>
    <s v="United States"/>
    <x v="1"/>
    <x v="1"/>
    <n v="90032"/>
    <x v="1"/>
    <s v="OFF-BI-10002194"/>
    <x v="1"/>
    <s v="Binders"/>
    <s v="Cardinal Hold-It CD Pocket"/>
    <n v="6.3840000000000003"/>
    <n v="1"/>
    <n v="0.2"/>
    <n v="2.1546000000000003"/>
    <n v="4.2294"/>
  </r>
  <r>
    <n v="5762"/>
    <s v="CA-2014-158169"/>
    <n v="2014"/>
    <x v="801"/>
    <d v="2014-08-16T00:00:00"/>
    <n v="3"/>
    <s v="First Class"/>
    <s v="JM-16195"/>
    <x v="594"/>
    <x v="0"/>
    <s v="United States"/>
    <x v="453"/>
    <x v="1"/>
    <n v="92630"/>
    <x v="1"/>
    <s v="OFF-AP-10000828"/>
    <x v="1"/>
    <s v="Appliances"/>
    <s v="Avanti 4.4 Cu. Ft. Refrigerator"/>
    <n v="542.93999999999994"/>
    <n v="3"/>
    <n v="0"/>
    <n v="152.02319999999997"/>
    <n v="390.91679999999997"/>
  </r>
  <r>
    <n v="5763"/>
    <s v="CA-2014-158169"/>
    <n v="2014"/>
    <x v="801"/>
    <d v="2014-08-16T00:00:00"/>
    <n v="3"/>
    <s v="First Class"/>
    <s v="JM-16195"/>
    <x v="594"/>
    <x v="0"/>
    <s v="United States"/>
    <x v="453"/>
    <x v="1"/>
    <n v="92630"/>
    <x v="1"/>
    <s v="FUR-FU-10001473"/>
    <x v="0"/>
    <s v="Furnishings"/>
    <s v="DAX Wood Document Frame"/>
    <n v="54.92"/>
    <n v="4"/>
    <n v="0"/>
    <n v="19.7712"/>
    <n v="35.148800000000001"/>
  </r>
  <r>
    <n v="5764"/>
    <s v="CA-2012-162047"/>
    <n v="2012"/>
    <x v="502"/>
    <d v="2012-11-05T00:00:00"/>
    <n v="2"/>
    <s v="First Class"/>
    <s v="FH-14365"/>
    <x v="92"/>
    <x v="1"/>
    <s v="United States"/>
    <x v="85"/>
    <x v="15"/>
    <n v="11561"/>
    <x v="3"/>
    <s v="FUR-CH-10004983"/>
    <x v="0"/>
    <s v="Chairs"/>
    <s v="Office Star - Mid Back Dual function Ergonomic High Back Chair with 2-Way Adjustable Arms"/>
    <n v="1448.8200000000002"/>
    <n v="10"/>
    <n v="0.1"/>
    <n v="209.27399999999992"/>
    <n v="1239.5460000000003"/>
  </r>
  <r>
    <n v="5765"/>
    <s v="CA-2012-117772"/>
    <n v="2012"/>
    <x v="229"/>
    <d v="2012-09-12T00:00:00"/>
    <n v="2"/>
    <s v="Second Class"/>
    <s v="MC-17575"/>
    <x v="430"/>
    <x v="0"/>
    <s v="United States"/>
    <x v="4"/>
    <x v="4"/>
    <n v="98103"/>
    <x v="1"/>
    <s v="OFF-ST-10003994"/>
    <x v="1"/>
    <s v="Storage"/>
    <s v="Belkin 19&quot; Center-Weighted Shelf, Gray"/>
    <n v="353.88"/>
    <n v="6"/>
    <n v="0"/>
    <n v="17.693999999999988"/>
    <n v="336.18600000000004"/>
  </r>
  <r>
    <n v="5766"/>
    <s v="US-2011-126340"/>
    <n v="2011"/>
    <x v="1068"/>
    <d v="2011-11-14T00:00:00"/>
    <n v="6"/>
    <s v="Standard Class"/>
    <s v="EB-13870"/>
    <x v="12"/>
    <x v="0"/>
    <s v="United States"/>
    <x v="454"/>
    <x v="1"/>
    <n v="96003"/>
    <x v="1"/>
    <s v="TEC-PH-10004447"/>
    <x v="2"/>
    <s v="Phones"/>
    <s v="Toshiba IPT2010-SD IP Telephone"/>
    <n v="333.57600000000002"/>
    <n v="3"/>
    <n v="0.2"/>
    <n v="25.018199999999993"/>
    <n v="308.55780000000004"/>
  </r>
  <r>
    <n v="5767"/>
    <s v="CA-2013-149685"/>
    <n v="2013"/>
    <x v="750"/>
    <d v="2013-10-16T00:00:00"/>
    <n v="7"/>
    <s v="Standard Class"/>
    <s v="PM-19135"/>
    <x v="327"/>
    <x v="2"/>
    <s v="United States"/>
    <x v="52"/>
    <x v="5"/>
    <n v="78207"/>
    <x v="2"/>
    <s v="OFF-LA-10004545"/>
    <x v="1"/>
    <s v="Labels"/>
    <s v="Avery 50"/>
    <n v="60.144000000000005"/>
    <n v="6"/>
    <n v="0.2"/>
    <n v="20.298599999999993"/>
    <n v="39.845400000000012"/>
  </r>
  <r>
    <n v="5768"/>
    <s v="CA-2014-126396"/>
    <n v="2014"/>
    <x v="565"/>
    <d v="2014-09-13T00:00:00"/>
    <n v="4"/>
    <s v="Second Class"/>
    <s v="AR-10345"/>
    <x v="753"/>
    <x v="1"/>
    <s v="United States"/>
    <x v="12"/>
    <x v="5"/>
    <n v="77070"/>
    <x v="2"/>
    <s v="TEC-AC-10003116"/>
    <x v="2"/>
    <s v="Accessories"/>
    <s v="Memorex Froggy Flash Drive 8 GB"/>
    <n v="85.2"/>
    <n v="6"/>
    <n v="0.2"/>
    <n v="20.234999999999996"/>
    <n v="64.965000000000003"/>
  </r>
  <r>
    <n v="5769"/>
    <s v="CA-2012-154900"/>
    <n v="2012"/>
    <x v="1069"/>
    <d v="2012-03-01T00:00:00"/>
    <n v="5"/>
    <s v="Standard Class"/>
    <s v="SS-20875"/>
    <x v="286"/>
    <x v="0"/>
    <s v="United States"/>
    <x v="273"/>
    <x v="31"/>
    <n v="1453"/>
    <x v="3"/>
    <s v="OFF-LA-10001641"/>
    <x v="1"/>
    <s v="Labels"/>
    <s v="Avery 518"/>
    <n v="3.15"/>
    <n v="1"/>
    <n v="0"/>
    <n v="1.512"/>
    <n v="1.6379999999999999"/>
  </r>
  <r>
    <n v="5770"/>
    <s v="CA-2012-154900"/>
    <n v="2012"/>
    <x v="1069"/>
    <d v="2012-03-01T00:00:00"/>
    <n v="5"/>
    <s v="Standard Class"/>
    <s v="SS-20875"/>
    <x v="286"/>
    <x v="0"/>
    <s v="United States"/>
    <x v="273"/>
    <x v="31"/>
    <n v="1453"/>
    <x v="3"/>
    <s v="OFF-PA-10002377"/>
    <x v="1"/>
    <s v="Paper"/>
    <s v="Adams Telephone Message Book W/Dividers/Space For Phone Numbers, 5 1/4&quot;X8 1/2&quot;, 200/Messages"/>
    <n v="22.72"/>
    <n v="4"/>
    <n v="0"/>
    <n v="10.223999999999998"/>
    <n v="12.496"/>
  </r>
  <r>
    <n v="5771"/>
    <s v="CA-2012-103835"/>
    <n v="2012"/>
    <x v="496"/>
    <d v="2012-09-28T00:00:00"/>
    <n v="4"/>
    <s v="Standard Class"/>
    <s v="SC-20440"/>
    <x v="464"/>
    <x v="1"/>
    <s v="United States"/>
    <x v="1"/>
    <x v="1"/>
    <n v="90032"/>
    <x v="1"/>
    <s v="FUR-FU-10000010"/>
    <x v="0"/>
    <s v="Furnishings"/>
    <s v="DAX Value U-Channel Document Frames, Easel Back"/>
    <n v="14.91"/>
    <n v="3"/>
    <n v="0"/>
    <n v="4.6220999999999997"/>
    <n v="10.2879"/>
  </r>
  <r>
    <n v="5772"/>
    <s v="CA-2012-103835"/>
    <n v="2012"/>
    <x v="496"/>
    <d v="2012-09-28T00:00:00"/>
    <n v="4"/>
    <s v="Standard Class"/>
    <s v="SC-20440"/>
    <x v="464"/>
    <x v="1"/>
    <s v="United States"/>
    <x v="1"/>
    <x v="1"/>
    <n v="90032"/>
    <x v="1"/>
    <s v="OFF-AP-10002651"/>
    <x v="1"/>
    <s v="Appliances"/>
    <s v="Hoover Upright Vacuum With Dirt Cup"/>
    <n v="1158.1199999999999"/>
    <n v="4"/>
    <n v="0"/>
    <n v="335.85479999999984"/>
    <n v="822.26520000000005"/>
  </r>
  <r>
    <n v="5773"/>
    <s v="CA-2012-158939"/>
    <n v="2012"/>
    <x v="650"/>
    <d v="2012-12-01T00:00:00"/>
    <n v="5"/>
    <s v="Standard Class"/>
    <s v="EA-14035"/>
    <x v="105"/>
    <x v="1"/>
    <s v="United States"/>
    <x v="24"/>
    <x v="25"/>
    <n v="65807"/>
    <x v="2"/>
    <s v="TEC-CO-10002313"/>
    <x v="2"/>
    <s v="Copiers"/>
    <s v="Canon PC1080F Personal Copier"/>
    <n v="599.99"/>
    <n v="1"/>
    <n v="0"/>
    <n v="233.99610000000001"/>
    <n v="365.9939"/>
  </r>
  <r>
    <n v="5774"/>
    <s v="CA-2013-117408"/>
    <n v="2013"/>
    <x v="1070"/>
    <d v="2013-09-07T00:00:00"/>
    <n v="6"/>
    <s v="Standard Class"/>
    <s v="TP-21130"/>
    <x v="236"/>
    <x v="0"/>
    <s v="United States"/>
    <x v="435"/>
    <x v="5"/>
    <n v="76706"/>
    <x v="2"/>
    <s v="OFF-ST-10001580"/>
    <x v="1"/>
    <s v="Storage"/>
    <s v="Super Decoflex Portable Personal File"/>
    <n v="23.968000000000004"/>
    <n v="2"/>
    <n v="0.2"/>
    <n v="2.3967999999999989"/>
    <n v="21.571200000000005"/>
  </r>
  <r>
    <n v="5775"/>
    <s v="CA-2013-142398"/>
    <n v="2013"/>
    <x v="408"/>
    <d v="2013-04-17T00:00:00"/>
    <n v="4"/>
    <s v="Standard Class"/>
    <s v="BP-11290"/>
    <x v="443"/>
    <x v="0"/>
    <s v="United States"/>
    <x v="1"/>
    <x v="1"/>
    <n v="90036"/>
    <x v="1"/>
    <s v="FUR-CH-10001545"/>
    <x v="0"/>
    <s v="Chairs"/>
    <s v="Hon Comfortask Task/Swivel Chairs"/>
    <n v="638.28800000000012"/>
    <n v="7"/>
    <n v="0.2"/>
    <n v="-31.914400000000015"/>
    <n v="670.20240000000013"/>
  </r>
  <r>
    <n v="5776"/>
    <s v="CA-2013-142398"/>
    <n v="2013"/>
    <x v="408"/>
    <d v="2013-04-17T00:00:00"/>
    <n v="4"/>
    <s v="Standard Class"/>
    <s v="BP-11290"/>
    <x v="443"/>
    <x v="0"/>
    <s v="United States"/>
    <x v="1"/>
    <x v="1"/>
    <n v="90036"/>
    <x v="1"/>
    <s v="OFF-BI-10004826"/>
    <x v="1"/>
    <s v="Binders"/>
    <s v="JM Magazine Binder"/>
    <n v="13.208000000000002"/>
    <n v="1"/>
    <n v="0.2"/>
    <n v="4.6228000000000007"/>
    <n v="8.5852000000000004"/>
  </r>
  <r>
    <n v="5777"/>
    <s v="CA-2013-105277"/>
    <n v="2013"/>
    <x v="429"/>
    <d v="2013-12-09T00:00:00"/>
    <n v="4"/>
    <s v="Standard Class"/>
    <s v="LM-17065"/>
    <x v="215"/>
    <x v="0"/>
    <s v="United States"/>
    <x v="109"/>
    <x v="15"/>
    <n v="13021"/>
    <x v="3"/>
    <s v="OFF-BI-10000301"/>
    <x v="1"/>
    <s v="Binders"/>
    <s v="GBC Instant Report Kit"/>
    <n v="15.528"/>
    <n v="3"/>
    <n v="0.2"/>
    <n v="5.8230000000000004"/>
    <n v="9.7050000000000001"/>
  </r>
  <r>
    <n v="5778"/>
    <s v="CA-2013-112060"/>
    <n v="2013"/>
    <x v="429"/>
    <d v="2013-12-10T00:00:00"/>
    <n v="5"/>
    <s v="Standard Class"/>
    <s v="KT-16465"/>
    <x v="446"/>
    <x v="0"/>
    <s v="United States"/>
    <x v="8"/>
    <x v="1"/>
    <n v="94109"/>
    <x v="1"/>
    <s v="OFF-PA-10000994"/>
    <x v="1"/>
    <s v="Paper"/>
    <s v="Xerox 1915"/>
    <n v="104.85"/>
    <n v="1"/>
    <n v="0"/>
    <n v="50.327999999999996"/>
    <n v="54.521999999999998"/>
  </r>
  <r>
    <n v="5779"/>
    <s v="CA-2011-105270"/>
    <n v="2011"/>
    <x v="7"/>
    <d v="2011-11-18T00:00:00"/>
    <n v="7"/>
    <s v="Standard Class"/>
    <s v="AP-10915"/>
    <x v="275"/>
    <x v="0"/>
    <s v="United States"/>
    <x v="1"/>
    <x v="1"/>
    <n v="90008"/>
    <x v="1"/>
    <s v="OFF-AR-10003156"/>
    <x v="1"/>
    <s v="Art"/>
    <s v="50 Colored Long Pencils"/>
    <n v="30.48"/>
    <n v="3"/>
    <n v="0"/>
    <n v="7.9248000000000012"/>
    <n v="22.555199999999999"/>
  </r>
  <r>
    <n v="5780"/>
    <s v="CA-2011-105270"/>
    <n v="2011"/>
    <x v="7"/>
    <d v="2011-11-18T00:00:00"/>
    <n v="7"/>
    <s v="Standard Class"/>
    <s v="AP-10915"/>
    <x v="275"/>
    <x v="0"/>
    <s v="United States"/>
    <x v="1"/>
    <x v="1"/>
    <n v="90008"/>
    <x v="1"/>
    <s v="FUR-CH-10000988"/>
    <x v="0"/>
    <s v="Chairs"/>
    <s v="Hon Olson Stacker Stools"/>
    <n v="112.64800000000001"/>
    <n v="1"/>
    <n v="0.2"/>
    <n v="11.264799999999997"/>
    <n v="101.38320000000002"/>
  </r>
  <r>
    <n v="5781"/>
    <s v="US-2012-159513"/>
    <n v="2012"/>
    <x v="788"/>
    <d v="2012-04-09T00:00:00"/>
    <n v="7"/>
    <s v="Standard Class"/>
    <s v="JD-15790"/>
    <x v="479"/>
    <x v="0"/>
    <s v="United States"/>
    <x v="1"/>
    <x v="1"/>
    <n v="90049"/>
    <x v="1"/>
    <s v="TEC-MA-10003329"/>
    <x v="2"/>
    <s v="Machines"/>
    <s v="Vtech AT&amp;T CL2940 Corded Speakerphone, Black"/>
    <n v="71.975999999999999"/>
    <n v="3"/>
    <n v="0.2"/>
    <n v="24.291899999999998"/>
    <n v="47.684100000000001"/>
  </r>
  <r>
    <n v="5782"/>
    <s v="CA-2012-155586"/>
    <n v="2012"/>
    <x v="295"/>
    <d v="2012-12-16T00:00:00"/>
    <n v="4"/>
    <s v="Second Class"/>
    <s v="XP-21865"/>
    <x v="190"/>
    <x v="0"/>
    <s v="United States"/>
    <x v="455"/>
    <x v="1"/>
    <n v="95928"/>
    <x v="1"/>
    <s v="OFF-AR-10001547"/>
    <x v="1"/>
    <s v="Art"/>
    <s v="Newell 311"/>
    <n v="2.21"/>
    <n v="1"/>
    <n v="0"/>
    <n v="0.59670000000000001"/>
    <n v="1.6133"/>
  </r>
  <r>
    <n v="5783"/>
    <s v="CA-2012-155586"/>
    <n v="2012"/>
    <x v="295"/>
    <d v="2012-12-16T00:00:00"/>
    <n v="4"/>
    <s v="Second Class"/>
    <s v="XP-21865"/>
    <x v="190"/>
    <x v="0"/>
    <s v="United States"/>
    <x v="455"/>
    <x v="1"/>
    <n v="95928"/>
    <x v="1"/>
    <s v="OFF-EN-10003072"/>
    <x v="1"/>
    <s v="Envelopes"/>
    <s v="Peel &amp; Seel Envelopes"/>
    <n v="15.52"/>
    <n v="4"/>
    <n v="0"/>
    <n v="7.4496000000000002"/>
    <n v="8.0703999999999994"/>
  </r>
  <r>
    <n v="5784"/>
    <s v="CA-2012-155586"/>
    <n v="2012"/>
    <x v="295"/>
    <d v="2012-12-16T00:00:00"/>
    <n v="4"/>
    <s v="Second Class"/>
    <s v="XP-21865"/>
    <x v="190"/>
    <x v="0"/>
    <s v="United States"/>
    <x v="455"/>
    <x v="1"/>
    <n v="95928"/>
    <x v="1"/>
    <s v="OFF-PA-10000726"/>
    <x v="1"/>
    <s v="Paper"/>
    <s v="Black Print Carbonless Snap-Off Rapid Letter, 8 1/2&quot; x 7&quot;"/>
    <n v="36.44"/>
    <n v="4"/>
    <n v="0"/>
    <n v="16.397999999999996"/>
    <n v="20.042000000000002"/>
  </r>
  <r>
    <n v="5785"/>
    <s v="CA-2014-141117"/>
    <n v="2014"/>
    <x v="280"/>
    <d v="2014-10-09T00:00:00"/>
    <n v="6"/>
    <s v="Standard Class"/>
    <s v="JK-16090"/>
    <x v="765"/>
    <x v="0"/>
    <s v="United States"/>
    <x v="24"/>
    <x v="21"/>
    <n v="97477"/>
    <x v="1"/>
    <s v="FUR-BO-10001972"/>
    <x v="0"/>
    <s v="Bookcases"/>
    <s v="O'Sullivan 4-Shelf Bookcase in Odessa Pine"/>
    <n v="217.76400000000001"/>
    <n v="6"/>
    <n v="0.7"/>
    <n v="-384.71640000000002"/>
    <n v="602.48040000000003"/>
  </r>
  <r>
    <n v="5786"/>
    <s v="CA-2014-141117"/>
    <n v="2014"/>
    <x v="280"/>
    <d v="2014-10-09T00:00:00"/>
    <n v="6"/>
    <s v="Standard Class"/>
    <s v="JK-16090"/>
    <x v="765"/>
    <x v="0"/>
    <s v="United States"/>
    <x v="24"/>
    <x v="21"/>
    <n v="97477"/>
    <x v="1"/>
    <s v="OFF-SU-10004664"/>
    <x v="1"/>
    <s v="Supplies"/>
    <s v="Acme Softgrip Scissors"/>
    <n v="39.072000000000003"/>
    <n v="6"/>
    <n v="0.2"/>
    <n v="4.3955999999999982"/>
    <n v="34.676400000000001"/>
  </r>
  <r>
    <n v="5787"/>
    <s v="CA-2014-141117"/>
    <n v="2014"/>
    <x v="280"/>
    <d v="2014-10-09T00:00:00"/>
    <n v="6"/>
    <s v="Standard Class"/>
    <s v="JK-16090"/>
    <x v="765"/>
    <x v="0"/>
    <s v="United States"/>
    <x v="24"/>
    <x v="21"/>
    <n v="97477"/>
    <x v="1"/>
    <s v="OFF-BI-10003676"/>
    <x v="1"/>
    <s v="Binders"/>
    <s v="GBC Standard Recycled Report Covers, Clear Plastic Sheets"/>
    <n v="22.638000000000002"/>
    <n v="7"/>
    <n v="0.7"/>
    <n v="-16.601199999999999"/>
    <n v="39.239199999999997"/>
  </r>
  <r>
    <n v="5788"/>
    <s v="CA-2014-141117"/>
    <n v="2014"/>
    <x v="280"/>
    <d v="2014-10-09T00:00:00"/>
    <n v="6"/>
    <s v="Standard Class"/>
    <s v="JK-16090"/>
    <x v="765"/>
    <x v="0"/>
    <s v="United States"/>
    <x v="24"/>
    <x v="21"/>
    <n v="97477"/>
    <x v="1"/>
    <s v="OFF-AR-10003727"/>
    <x v="1"/>
    <s v="Art"/>
    <s v="Berol Giant Pencil Sharpener"/>
    <n v="95.143999999999991"/>
    <n v="7"/>
    <n v="0.2"/>
    <n v="10.703699999999987"/>
    <n v="84.440300000000008"/>
  </r>
  <r>
    <n v="5789"/>
    <s v="CA-2014-115070"/>
    <n v="2014"/>
    <x v="318"/>
    <d v="2014-04-15T00:00:00"/>
    <n v="4"/>
    <s v="Second Class"/>
    <s v="MG-18205"/>
    <x v="769"/>
    <x v="1"/>
    <s v="United States"/>
    <x v="108"/>
    <x v="2"/>
    <n v="32216"/>
    <x v="0"/>
    <s v="FUR-FU-10003829"/>
    <x v="0"/>
    <s v="Furnishings"/>
    <s v="Stackable Trays"/>
    <n v="12.320000000000002"/>
    <n v="5"/>
    <n v="0.2"/>
    <n v="1.8479999999999985"/>
    <n v="10.472000000000003"/>
  </r>
  <r>
    <n v="5790"/>
    <s v="CA-2014-115070"/>
    <n v="2014"/>
    <x v="318"/>
    <d v="2014-04-15T00:00:00"/>
    <n v="4"/>
    <s v="Second Class"/>
    <s v="MG-18205"/>
    <x v="769"/>
    <x v="1"/>
    <s v="United States"/>
    <x v="108"/>
    <x v="2"/>
    <n v="32216"/>
    <x v="0"/>
    <s v="OFF-BI-10003712"/>
    <x v="1"/>
    <s v="Binders"/>
    <s v="Acco Pressboard Covers with Storage Hooks, 14 7/8&quot; x 11&quot;, Light Blue"/>
    <n v="4.4190000000000005"/>
    <n v="3"/>
    <n v="0.7"/>
    <n v="-3.0933000000000002"/>
    <n v="7.5123000000000006"/>
  </r>
  <r>
    <n v="5791"/>
    <s v="CA-2014-140186"/>
    <n v="2014"/>
    <x v="365"/>
    <d v="2014-10-03T00:00:00"/>
    <n v="3"/>
    <s v="First Class"/>
    <s v="PG-18820"/>
    <x v="310"/>
    <x v="0"/>
    <s v="United States"/>
    <x v="329"/>
    <x v="1"/>
    <n v="93309"/>
    <x v="1"/>
    <s v="OFF-FA-10002280"/>
    <x v="1"/>
    <s v="Fasteners"/>
    <s v="Advantus Plastic Paper Clips"/>
    <n v="35"/>
    <n v="7"/>
    <n v="0"/>
    <n v="16.8"/>
    <n v="18.2"/>
  </r>
  <r>
    <n v="5792"/>
    <s v="CA-2014-140186"/>
    <n v="2014"/>
    <x v="365"/>
    <d v="2014-10-03T00:00:00"/>
    <n v="3"/>
    <s v="First Class"/>
    <s v="PG-18820"/>
    <x v="310"/>
    <x v="0"/>
    <s v="United States"/>
    <x v="329"/>
    <x v="1"/>
    <n v="93309"/>
    <x v="1"/>
    <s v="FUR-CH-10002961"/>
    <x v="0"/>
    <s v="Chairs"/>
    <s v="Leather Task Chair, Black"/>
    <n v="72.784000000000006"/>
    <n v="1"/>
    <n v="0.2"/>
    <n v="0"/>
    <n v="72.784000000000006"/>
  </r>
  <r>
    <n v="5793"/>
    <s v="CA-2014-140186"/>
    <n v="2014"/>
    <x v="365"/>
    <d v="2014-10-03T00:00:00"/>
    <n v="3"/>
    <s v="First Class"/>
    <s v="PG-18820"/>
    <x v="310"/>
    <x v="0"/>
    <s v="United States"/>
    <x v="329"/>
    <x v="1"/>
    <n v="93309"/>
    <x v="1"/>
    <s v="OFF-AP-10002578"/>
    <x v="1"/>
    <s v="Appliances"/>
    <s v="Fellowes Premier Superior Surge Suppressor, 10-Outlet, With Phone and Remote"/>
    <n v="97.84"/>
    <n v="2"/>
    <n v="0"/>
    <n v="25.438400000000001"/>
    <n v="72.401600000000002"/>
  </r>
  <r>
    <n v="5794"/>
    <s v="CA-2014-140186"/>
    <n v="2014"/>
    <x v="365"/>
    <d v="2014-10-03T00:00:00"/>
    <n v="3"/>
    <s v="First Class"/>
    <s v="PG-18820"/>
    <x v="310"/>
    <x v="0"/>
    <s v="United States"/>
    <x v="329"/>
    <x v="1"/>
    <n v="93309"/>
    <x v="1"/>
    <s v="FUR-FU-10004848"/>
    <x v="0"/>
    <s v="Furnishings"/>
    <s v="Howard Miller 13-3/4&quot; Diameter Brushed Chrome Round Wall Clock"/>
    <n v="51.75"/>
    <n v="1"/>
    <n v="0"/>
    <n v="15.524999999999999"/>
    <n v="36.225000000000001"/>
  </r>
  <r>
    <n v="5795"/>
    <s v="CA-2014-140186"/>
    <n v="2014"/>
    <x v="365"/>
    <d v="2014-10-03T00:00:00"/>
    <n v="3"/>
    <s v="First Class"/>
    <s v="PG-18820"/>
    <x v="310"/>
    <x v="0"/>
    <s v="United States"/>
    <x v="329"/>
    <x v="1"/>
    <n v="93309"/>
    <x v="1"/>
    <s v="OFF-BI-10003364"/>
    <x v="1"/>
    <s v="Binders"/>
    <s v="Binding Machine Supplies"/>
    <n v="46.672000000000004"/>
    <n v="2"/>
    <n v="0.2"/>
    <n v="16.3352"/>
    <n v="30.336800000000004"/>
  </r>
  <r>
    <n v="5796"/>
    <s v="CA-2011-124856"/>
    <n v="2011"/>
    <x v="411"/>
    <d v="2011-10-03T00:00:00"/>
    <n v="4"/>
    <s v="Second Class"/>
    <s v="LD-17005"/>
    <x v="436"/>
    <x v="0"/>
    <s v="United States"/>
    <x v="20"/>
    <x v="15"/>
    <n v="10011"/>
    <x v="3"/>
    <s v="OFF-ST-10002615"/>
    <x v="1"/>
    <s v="Storage"/>
    <s v="Dual Level, Single-Width Filing Carts"/>
    <n v="1395.54"/>
    <n v="9"/>
    <n v="0"/>
    <n v="362.84040000000005"/>
    <n v="1032.6995999999999"/>
  </r>
  <r>
    <n v="5797"/>
    <s v="CA-2011-124856"/>
    <n v="2011"/>
    <x v="411"/>
    <d v="2011-10-03T00:00:00"/>
    <n v="4"/>
    <s v="Second Class"/>
    <s v="LD-17005"/>
    <x v="436"/>
    <x v="0"/>
    <s v="United States"/>
    <x v="20"/>
    <x v="15"/>
    <n v="10011"/>
    <x v="3"/>
    <s v="FUR-FU-10000521"/>
    <x v="0"/>
    <s v="Furnishings"/>
    <s v="Seth Thomas 14&quot; Putty-Colored Wall Clock"/>
    <n v="117.36"/>
    <n v="4"/>
    <n v="0"/>
    <n v="36.381599999999992"/>
    <n v="80.978400000000008"/>
  </r>
  <r>
    <n v="5798"/>
    <s v="CA-2011-124856"/>
    <n v="2011"/>
    <x v="411"/>
    <d v="2011-10-03T00:00:00"/>
    <n v="4"/>
    <s v="Second Class"/>
    <s v="LD-17005"/>
    <x v="436"/>
    <x v="0"/>
    <s v="United States"/>
    <x v="20"/>
    <x v="15"/>
    <n v="10011"/>
    <x v="3"/>
    <s v="OFF-LA-10000121"/>
    <x v="1"/>
    <s v="Labels"/>
    <s v="Avery 48"/>
    <n v="18.899999999999999"/>
    <n v="3"/>
    <n v="0"/>
    <n v="8.6939999999999991"/>
    <n v="10.206"/>
  </r>
  <r>
    <n v="5799"/>
    <s v="CA-2011-124856"/>
    <n v="2011"/>
    <x v="411"/>
    <d v="2011-10-03T00:00:00"/>
    <n v="4"/>
    <s v="Second Class"/>
    <s v="LD-17005"/>
    <x v="436"/>
    <x v="0"/>
    <s v="United States"/>
    <x v="20"/>
    <x v="15"/>
    <n v="10011"/>
    <x v="3"/>
    <s v="OFF-PA-10001289"/>
    <x v="1"/>
    <s v="Paper"/>
    <s v="White Computer Printout Paper by Universal"/>
    <n v="77.52"/>
    <n v="2"/>
    <n v="0"/>
    <n v="37.9848"/>
    <n v="39.535199999999996"/>
  </r>
  <r>
    <n v="5800"/>
    <s v="CA-2011-166716"/>
    <n v="2011"/>
    <x v="1071"/>
    <d v="2011-08-25T00:00:00"/>
    <n v="5"/>
    <s v="Second Class"/>
    <s v="CR-12730"/>
    <x v="257"/>
    <x v="0"/>
    <s v="United States"/>
    <x v="22"/>
    <x v="10"/>
    <n v="60610"/>
    <x v="2"/>
    <s v="FUR-CH-10004495"/>
    <x v="0"/>
    <s v="Chairs"/>
    <s v="Global Leather and Oak Executive Chair, Black"/>
    <n v="421.37200000000001"/>
    <n v="2"/>
    <n v="0.3"/>
    <n v="-6.0196000000000538"/>
    <n v="427.39160000000004"/>
  </r>
  <r>
    <n v="5801"/>
    <s v="CA-2011-123225"/>
    <n v="2011"/>
    <x v="384"/>
    <d v="2011-07-14T00:00:00"/>
    <n v="3"/>
    <s v="First Class"/>
    <s v="MN-17935"/>
    <x v="438"/>
    <x v="0"/>
    <s v="United States"/>
    <x v="236"/>
    <x v="5"/>
    <n v="79907"/>
    <x v="2"/>
    <s v="TEC-PH-10000895"/>
    <x v="2"/>
    <s v="Phones"/>
    <s v="Polycom VVX 310 VoIP phone"/>
    <n v="575.96800000000007"/>
    <n v="4"/>
    <n v="0.2"/>
    <n v="43.197600000000023"/>
    <n v="532.77040000000011"/>
  </r>
  <r>
    <n v="5802"/>
    <s v="CA-2011-123225"/>
    <n v="2011"/>
    <x v="384"/>
    <d v="2011-07-14T00:00:00"/>
    <n v="3"/>
    <s v="First Class"/>
    <s v="MN-17935"/>
    <x v="438"/>
    <x v="0"/>
    <s v="United States"/>
    <x v="236"/>
    <x v="5"/>
    <n v="79907"/>
    <x v="2"/>
    <s v="OFF-PA-10000552"/>
    <x v="1"/>
    <s v="Paper"/>
    <s v="Xerox 200"/>
    <n v="10.368000000000002"/>
    <n v="2"/>
    <n v="0.2"/>
    <n v="3.6288"/>
    <n v="6.7392000000000021"/>
  </r>
  <r>
    <n v="5803"/>
    <s v="CA-2012-163440"/>
    <n v="2012"/>
    <x v="204"/>
    <d v="2012-03-24T00:00:00"/>
    <n v="2"/>
    <s v="First Class"/>
    <s v="RD-19900"/>
    <x v="76"/>
    <x v="0"/>
    <s v="United States"/>
    <x v="302"/>
    <x v="1"/>
    <n v="91360"/>
    <x v="1"/>
    <s v="TEC-PH-10000376"/>
    <x v="2"/>
    <s v="Phones"/>
    <s v="Square Credit Card Reader"/>
    <n v="15.984000000000002"/>
    <n v="2"/>
    <n v="0.2"/>
    <n v="1.1988000000000003"/>
    <n v="14.785200000000001"/>
  </r>
  <r>
    <n v="5804"/>
    <s v="US-2014-106796"/>
    <n v="2014"/>
    <x v="605"/>
    <d v="2014-05-20T00:00:00"/>
    <n v="7"/>
    <s v="Standard Class"/>
    <s v="JP-16135"/>
    <x v="655"/>
    <x v="2"/>
    <s v="United States"/>
    <x v="24"/>
    <x v="24"/>
    <n v="45503"/>
    <x v="3"/>
    <s v="OFF-AR-10003504"/>
    <x v="1"/>
    <s v="Art"/>
    <s v="Newell 347"/>
    <n v="10.272000000000002"/>
    <n v="3"/>
    <n v="0.2"/>
    <n v="1.1555999999999984"/>
    <n v="9.1164000000000041"/>
  </r>
  <r>
    <n v="5805"/>
    <s v="CA-2014-113873"/>
    <n v="2014"/>
    <x v="38"/>
    <d v="2014-11-20T00:00:00"/>
    <n v="6"/>
    <s v="Standard Class"/>
    <s v="KE-16420"/>
    <x v="722"/>
    <x v="1"/>
    <s v="United States"/>
    <x v="61"/>
    <x v="5"/>
    <n v="75220"/>
    <x v="2"/>
    <s v="OFF-ST-10000943"/>
    <x v="1"/>
    <s v="Storage"/>
    <s v="Eldon ProFile File 'N Store Portable File Tub Letter/Legal Size Black"/>
    <n v="61.792000000000002"/>
    <n v="4"/>
    <n v="0.2"/>
    <n v="6.1792000000000016"/>
    <n v="55.6128"/>
  </r>
  <r>
    <n v="5806"/>
    <s v="CA-2014-113873"/>
    <n v="2014"/>
    <x v="38"/>
    <d v="2014-11-20T00:00:00"/>
    <n v="6"/>
    <s v="Standard Class"/>
    <s v="KE-16420"/>
    <x v="722"/>
    <x v="1"/>
    <s v="United States"/>
    <x v="61"/>
    <x v="5"/>
    <n v="75220"/>
    <x v="2"/>
    <s v="FUR-BO-10003441"/>
    <x v="0"/>
    <s v="Bookcases"/>
    <s v="Bush Westfield Collection Bookcases, Fully Assembled"/>
    <n v="205.99919999999997"/>
    <n v="3"/>
    <n v="0.32"/>
    <n v="-27.264600000000016"/>
    <n v="233.2638"/>
  </r>
  <r>
    <n v="5807"/>
    <s v="CA-2013-149783"/>
    <n v="2013"/>
    <x v="913"/>
    <d v="2013-09-08T00:00:00"/>
    <n v="3"/>
    <s v="Second Class"/>
    <s v="DL-13315"/>
    <x v="111"/>
    <x v="0"/>
    <s v="United States"/>
    <x v="289"/>
    <x v="18"/>
    <n v="37918"/>
    <x v="0"/>
    <s v="OFF-PA-10002195"/>
    <x v="1"/>
    <s v="Paper"/>
    <s v="RSVP Cards &amp; Envelopes, Blank White, 8-1/2&quot; X 11&quot;, 24 Cards/25 Envelopes/Set"/>
    <n v="12.192"/>
    <n v="3"/>
    <n v="0.2"/>
    <n v="4.1147999999999998"/>
    <n v="8.0772000000000013"/>
  </r>
  <r>
    <n v="5808"/>
    <s v="CA-2013-149783"/>
    <n v="2013"/>
    <x v="913"/>
    <d v="2013-09-08T00:00:00"/>
    <n v="3"/>
    <s v="Second Class"/>
    <s v="DL-13315"/>
    <x v="111"/>
    <x v="0"/>
    <s v="United States"/>
    <x v="289"/>
    <x v="18"/>
    <n v="37918"/>
    <x v="0"/>
    <s v="OFF-AP-10001205"/>
    <x v="1"/>
    <s v="Appliances"/>
    <s v="Belkin 5 Outlet SurgeMaster Power Centers"/>
    <n v="87.168000000000006"/>
    <n v="2"/>
    <n v="0.2"/>
    <n v="8.7168000000000063"/>
    <n v="78.4512"/>
  </r>
  <r>
    <n v="5809"/>
    <s v="CA-2013-149783"/>
    <n v="2013"/>
    <x v="913"/>
    <d v="2013-09-08T00:00:00"/>
    <n v="3"/>
    <s v="Second Class"/>
    <s v="DL-13315"/>
    <x v="111"/>
    <x v="0"/>
    <s v="United States"/>
    <x v="289"/>
    <x v="18"/>
    <n v="37918"/>
    <x v="0"/>
    <s v="OFF-AR-10002987"/>
    <x v="1"/>
    <s v="Art"/>
    <s v="Prismacolor Color Pencil Set"/>
    <n v="31.744"/>
    <n v="2"/>
    <n v="0.2"/>
    <n v="8.3328000000000024"/>
    <n v="23.411199999999997"/>
  </r>
  <r>
    <n v="5810"/>
    <s v="CA-2013-125017"/>
    <n v="2013"/>
    <x v="1072"/>
    <d v="2013-02-11T00:00:00"/>
    <n v="5"/>
    <s v="Standard Class"/>
    <s v="KB-16240"/>
    <x v="208"/>
    <x v="1"/>
    <s v="United States"/>
    <x v="346"/>
    <x v="18"/>
    <n v="37421"/>
    <x v="0"/>
    <s v="FUR-FU-10000723"/>
    <x v="0"/>
    <s v="Furnishings"/>
    <s v="Deflect-o EconoMat Studded, No Bevel Mat for Low Pile Carpeting"/>
    <n v="132.22400000000002"/>
    <n v="4"/>
    <n v="0.2"/>
    <n v="-18.180799999999998"/>
    <n v="150.40480000000002"/>
  </r>
  <r>
    <n v="5811"/>
    <s v="US-2012-163279"/>
    <n v="2012"/>
    <x v="204"/>
    <d v="2012-03-26T00:00:00"/>
    <n v="4"/>
    <s v="Standard Class"/>
    <s v="JD-16150"/>
    <x v="251"/>
    <x v="1"/>
    <s v="United States"/>
    <x v="70"/>
    <x v="1"/>
    <n v="92037"/>
    <x v="1"/>
    <s v="OFF-PA-10003127"/>
    <x v="1"/>
    <s v="Paper"/>
    <s v="Staples"/>
    <n v="105.52"/>
    <n v="4"/>
    <n v="0"/>
    <n v="48.539199999999994"/>
    <n v="56.980800000000002"/>
  </r>
  <r>
    <n v="5812"/>
    <s v="US-2012-163279"/>
    <n v="2012"/>
    <x v="204"/>
    <d v="2012-03-26T00:00:00"/>
    <n v="4"/>
    <s v="Standard Class"/>
    <s v="JD-16150"/>
    <x v="251"/>
    <x v="1"/>
    <s v="United States"/>
    <x v="70"/>
    <x v="1"/>
    <n v="92037"/>
    <x v="1"/>
    <s v="FUR-FU-10000747"/>
    <x v="0"/>
    <s v="Furnishings"/>
    <s v="Tenex B1-RE Series Chair Mats for Low Pile Carpets"/>
    <n v="91.96"/>
    <n v="2"/>
    <n v="0"/>
    <n v="15.633199999999988"/>
    <n v="76.326800000000006"/>
  </r>
  <r>
    <n v="5813"/>
    <s v="US-2012-163279"/>
    <n v="2012"/>
    <x v="204"/>
    <d v="2012-03-26T00:00:00"/>
    <n v="4"/>
    <s v="Standard Class"/>
    <s v="JD-16150"/>
    <x v="251"/>
    <x v="1"/>
    <s v="United States"/>
    <x v="70"/>
    <x v="1"/>
    <n v="92037"/>
    <x v="1"/>
    <s v="TEC-PH-10001795"/>
    <x v="2"/>
    <s v="Phones"/>
    <s v="ClearOne CHATAttach 160 - speaker phone"/>
    <n v="1487.9760000000001"/>
    <n v="3"/>
    <n v="0.2"/>
    <n v="185.99699999999984"/>
    <n v="1301.9790000000003"/>
  </r>
  <r>
    <n v="5814"/>
    <s v="CA-2012-150196"/>
    <n v="2012"/>
    <x v="740"/>
    <d v="2012-07-03T00:00:00"/>
    <n v="1"/>
    <s v="First Class"/>
    <s v="SR-20740"/>
    <x v="256"/>
    <x v="2"/>
    <s v="United States"/>
    <x v="20"/>
    <x v="15"/>
    <n v="10024"/>
    <x v="3"/>
    <s v="OFF-PA-10003797"/>
    <x v="1"/>
    <s v="Paper"/>
    <s v="Xerox 209"/>
    <n v="19.440000000000001"/>
    <n v="3"/>
    <n v="0"/>
    <n v="9.3312000000000008"/>
    <n v="10.1088"/>
  </r>
  <r>
    <n v="5815"/>
    <s v="US-2012-106495"/>
    <n v="2012"/>
    <x v="925"/>
    <d v="2012-06-17T00:00:00"/>
    <n v="2"/>
    <s v="First Class"/>
    <s v="AC-10450"/>
    <x v="549"/>
    <x v="0"/>
    <s v="United States"/>
    <x v="67"/>
    <x v="2"/>
    <n v="33614"/>
    <x v="0"/>
    <s v="TEC-AC-10002718"/>
    <x v="2"/>
    <s v="Accessories"/>
    <s v="Belkin Standard 104 key USB Keyboard"/>
    <n v="11.672000000000001"/>
    <n v="1"/>
    <n v="0.2"/>
    <n v="-0.7295000000000007"/>
    <n v="12.401500000000002"/>
  </r>
  <r>
    <n v="5816"/>
    <s v="CA-2011-124730"/>
    <n v="2011"/>
    <x v="35"/>
    <d v="2011-11-26T00:00:00"/>
    <n v="0"/>
    <s v="Same Day"/>
    <s v="LS-17245"/>
    <x v="201"/>
    <x v="0"/>
    <s v="United States"/>
    <x v="456"/>
    <x v="15"/>
    <n v="13501"/>
    <x v="3"/>
    <s v="TEC-PH-10002170"/>
    <x v="2"/>
    <s v="Phones"/>
    <s v="ClearSounds CSC500 Amplified Spirit Phone Corded phone"/>
    <n v="279.95999999999998"/>
    <n v="4"/>
    <n v="0"/>
    <n v="78.388800000000003"/>
    <n v="201.57119999999998"/>
  </r>
  <r>
    <n v="5817"/>
    <s v="CA-2011-124730"/>
    <n v="2011"/>
    <x v="35"/>
    <d v="2011-11-26T00:00:00"/>
    <n v="0"/>
    <s v="Same Day"/>
    <s v="LS-17245"/>
    <x v="201"/>
    <x v="0"/>
    <s v="United States"/>
    <x v="456"/>
    <x v="15"/>
    <n v="13501"/>
    <x v="3"/>
    <s v="OFF-BI-10001078"/>
    <x v="1"/>
    <s v="Binders"/>
    <s v="Acco PRESSTEX Data Binder with Storage Hooks, Dark Blue, 14 7/8&quot; X 11&quot;"/>
    <n v="12.912000000000001"/>
    <n v="3"/>
    <n v="0.2"/>
    <n v="4.6806000000000001"/>
    <n v="8.2314000000000007"/>
  </r>
  <r>
    <n v="5818"/>
    <s v="CA-2011-124730"/>
    <n v="2011"/>
    <x v="35"/>
    <d v="2011-11-26T00:00:00"/>
    <n v="0"/>
    <s v="Same Day"/>
    <s v="LS-17245"/>
    <x v="201"/>
    <x v="0"/>
    <s v="United States"/>
    <x v="456"/>
    <x v="15"/>
    <n v="13501"/>
    <x v="3"/>
    <s v="OFF-BI-10001031"/>
    <x v="1"/>
    <s v="Binders"/>
    <s v="Pressboard Data Binders by Wilson Jones"/>
    <n v="17.088000000000001"/>
    <n v="4"/>
    <n v="0.2"/>
    <n v="5.767199999999999"/>
    <n v="11.320800000000002"/>
  </r>
  <r>
    <n v="5819"/>
    <s v="CA-2011-124730"/>
    <n v="2011"/>
    <x v="35"/>
    <d v="2011-11-26T00:00:00"/>
    <n v="0"/>
    <s v="Same Day"/>
    <s v="LS-17245"/>
    <x v="201"/>
    <x v="0"/>
    <s v="United States"/>
    <x v="456"/>
    <x v="15"/>
    <n v="13501"/>
    <x v="3"/>
    <s v="OFF-LA-10001158"/>
    <x v="1"/>
    <s v="Labels"/>
    <s v="Avery Address/Shipping Labels for Typewriters, 4&quot; x 2&quot;"/>
    <n v="93.149999999999991"/>
    <n v="9"/>
    <n v="0"/>
    <n v="44.712000000000003"/>
    <n v="48.437999999999988"/>
  </r>
  <r>
    <n v="5820"/>
    <s v="CA-2011-124730"/>
    <n v="2011"/>
    <x v="35"/>
    <d v="2011-11-26T00:00:00"/>
    <n v="0"/>
    <s v="Same Day"/>
    <s v="LS-17245"/>
    <x v="201"/>
    <x v="0"/>
    <s v="United States"/>
    <x v="456"/>
    <x v="15"/>
    <n v="13501"/>
    <x v="3"/>
    <s v="OFF-LA-10001613"/>
    <x v="1"/>
    <s v="Labels"/>
    <s v="Avery File Folder Labels"/>
    <n v="11.52"/>
    <n v="4"/>
    <n v="0"/>
    <n v="5.6448"/>
    <n v="5.8751999999999995"/>
  </r>
  <r>
    <n v="5821"/>
    <s v="CA-2014-117632"/>
    <n v="2014"/>
    <x v="605"/>
    <d v="2014-05-19T00:00:00"/>
    <n v="6"/>
    <s v="Standard Class"/>
    <s v="CS-12175"/>
    <x v="728"/>
    <x v="1"/>
    <s v="United States"/>
    <x v="8"/>
    <x v="1"/>
    <n v="94122"/>
    <x v="1"/>
    <s v="OFF-SU-10000157"/>
    <x v="1"/>
    <s v="Supplies"/>
    <s v="Compact Automatic Electric Letter Opener"/>
    <n v="238.62"/>
    <n v="2"/>
    <n v="0"/>
    <n v="4.7724000000000046"/>
    <n v="233.8476"/>
  </r>
  <r>
    <n v="5822"/>
    <s v="CA-2014-117632"/>
    <n v="2014"/>
    <x v="605"/>
    <d v="2014-05-19T00:00:00"/>
    <n v="6"/>
    <s v="Standard Class"/>
    <s v="CS-12175"/>
    <x v="728"/>
    <x v="1"/>
    <s v="United States"/>
    <x v="8"/>
    <x v="1"/>
    <n v="94122"/>
    <x v="1"/>
    <s v="OFF-AP-10004868"/>
    <x v="1"/>
    <s v="Appliances"/>
    <s v="Hoover Commercial Soft Guard Upright Vacuum And Disposable Filtration Bags"/>
    <n v="7.77"/>
    <n v="1"/>
    <n v="0"/>
    <n v="2.0979000000000001"/>
    <n v="5.6720999999999995"/>
  </r>
  <r>
    <n v="5823"/>
    <s v="CA-2014-117632"/>
    <n v="2014"/>
    <x v="605"/>
    <d v="2014-05-19T00:00:00"/>
    <n v="6"/>
    <s v="Standard Class"/>
    <s v="CS-12175"/>
    <x v="728"/>
    <x v="1"/>
    <s v="United States"/>
    <x v="8"/>
    <x v="1"/>
    <n v="94122"/>
    <x v="1"/>
    <s v="FUR-TA-10001520"/>
    <x v="0"/>
    <s v="Tables"/>
    <s v="Lesro Sheffield Collection Coffee Table, End Table, Center Table, Corner Table"/>
    <n v="285.48"/>
    <n v="5"/>
    <n v="0.2"/>
    <n v="-10.705500000000043"/>
    <n v="296.18550000000005"/>
  </r>
  <r>
    <n v="5824"/>
    <s v="CA-2014-117632"/>
    <n v="2014"/>
    <x v="605"/>
    <d v="2014-05-19T00:00:00"/>
    <n v="6"/>
    <s v="Standard Class"/>
    <s v="CS-12175"/>
    <x v="728"/>
    <x v="1"/>
    <s v="United States"/>
    <x v="8"/>
    <x v="1"/>
    <n v="94122"/>
    <x v="1"/>
    <s v="OFF-BI-10001900"/>
    <x v="1"/>
    <s v="Binders"/>
    <s v="DXL Angle-View Binders with Locking Rings, Black"/>
    <n v="19.168000000000003"/>
    <n v="4"/>
    <n v="0.2"/>
    <n v="6.4691999999999998"/>
    <n v="12.698800000000002"/>
  </r>
  <r>
    <n v="5825"/>
    <s v="CA-2011-115056"/>
    <n v="2011"/>
    <x v="1073"/>
    <d v="2011-05-02T00:00:00"/>
    <n v="0"/>
    <s v="Same Day"/>
    <s v="AR-10510"/>
    <x v="239"/>
    <x v="0"/>
    <s v="United States"/>
    <x v="38"/>
    <x v="24"/>
    <n v="43229"/>
    <x v="3"/>
    <s v="OFF-AP-10003971"/>
    <x v="1"/>
    <s v="Appliances"/>
    <s v="Belkin 6 Outlet Metallic Surge Strip"/>
    <n v="26.136000000000003"/>
    <n v="3"/>
    <n v="0.2"/>
    <n v="1.9602000000000004"/>
    <n v="24.175800000000002"/>
  </r>
  <r>
    <n v="5826"/>
    <s v="CA-2014-161067"/>
    <n v="2014"/>
    <x v="213"/>
    <d v="2014-09-07T00:00:00"/>
    <n v="3"/>
    <s v="Second Class"/>
    <s v="KB-16405"/>
    <x v="683"/>
    <x v="2"/>
    <s v="United States"/>
    <x v="20"/>
    <x v="15"/>
    <n v="10035"/>
    <x v="3"/>
    <s v="OFF-PA-10000418"/>
    <x v="1"/>
    <s v="Paper"/>
    <s v="Xerox 189"/>
    <n v="419.4"/>
    <n v="4"/>
    <n v="0"/>
    <n v="201.31199999999998"/>
    <n v="218.08799999999999"/>
  </r>
  <r>
    <n v="5827"/>
    <s v="CA-2014-161067"/>
    <n v="2014"/>
    <x v="213"/>
    <d v="2014-09-07T00:00:00"/>
    <n v="3"/>
    <s v="Second Class"/>
    <s v="KB-16405"/>
    <x v="683"/>
    <x v="2"/>
    <s v="United States"/>
    <x v="20"/>
    <x v="15"/>
    <n v="10035"/>
    <x v="3"/>
    <s v="FUR-CH-10004626"/>
    <x v="0"/>
    <s v="Chairs"/>
    <s v="Office Star Flex Back Scooter Chair with Aluminum Finish Frame"/>
    <n v="90.801000000000002"/>
    <n v="1"/>
    <n v="0.1"/>
    <n v="14.124599999999999"/>
    <n v="76.676400000000001"/>
  </r>
  <r>
    <n v="5828"/>
    <s v="CA-2014-161067"/>
    <n v="2014"/>
    <x v="213"/>
    <d v="2014-09-07T00:00:00"/>
    <n v="3"/>
    <s v="Second Class"/>
    <s v="KB-16405"/>
    <x v="683"/>
    <x v="2"/>
    <s v="United States"/>
    <x v="20"/>
    <x v="15"/>
    <n v="10035"/>
    <x v="3"/>
    <s v="FUR-CH-10004860"/>
    <x v="0"/>
    <s v="Chairs"/>
    <s v="Global Low Back Tilter Chair"/>
    <n v="181.76400000000001"/>
    <n v="2"/>
    <n v="0.1"/>
    <n v="-8.0784000000000198"/>
    <n v="189.84240000000003"/>
  </r>
  <r>
    <n v="5829"/>
    <s v="CA-2014-161067"/>
    <n v="2014"/>
    <x v="213"/>
    <d v="2014-09-07T00:00:00"/>
    <n v="3"/>
    <s v="Second Class"/>
    <s v="KB-16405"/>
    <x v="683"/>
    <x v="2"/>
    <s v="United States"/>
    <x v="20"/>
    <x v="15"/>
    <n v="10035"/>
    <x v="3"/>
    <s v="OFF-AR-10003251"/>
    <x v="1"/>
    <s v="Art"/>
    <s v="Prang Drawing Pencil Set"/>
    <n v="5.56"/>
    <n v="2"/>
    <n v="0"/>
    <n v="2.2239999999999998"/>
    <n v="3.3359999999999999"/>
  </r>
  <r>
    <n v="5830"/>
    <s v="CA-2013-122063"/>
    <n v="2013"/>
    <x v="275"/>
    <d v="2013-12-08T00:00:00"/>
    <n v="4"/>
    <s v="Standard Class"/>
    <s v="MM-17920"/>
    <x v="462"/>
    <x v="0"/>
    <s v="United States"/>
    <x v="102"/>
    <x v="14"/>
    <n v="47374"/>
    <x v="2"/>
    <s v="FUR-TA-10004575"/>
    <x v="0"/>
    <s v="Tables"/>
    <s v="Hon 5100 Series Wood Tables"/>
    <n v="581.96"/>
    <n v="2"/>
    <n v="0"/>
    <n v="104.75279999999998"/>
    <n v="477.20720000000006"/>
  </r>
  <r>
    <n v="5831"/>
    <s v="CA-2013-122063"/>
    <n v="2013"/>
    <x v="275"/>
    <d v="2013-12-08T00:00:00"/>
    <n v="4"/>
    <s v="Standard Class"/>
    <s v="MM-17920"/>
    <x v="462"/>
    <x v="0"/>
    <s v="United States"/>
    <x v="102"/>
    <x v="14"/>
    <n v="47374"/>
    <x v="2"/>
    <s v="FUR-CH-10004754"/>
    <x v="0"/>
    <s v="Chairs"/>
    <s v="Global Stack Chair with Arms, Black"/>
    <n v="29.98"/>
    <n v="1"/>
    <n v="0"/>
    <n v="8.0945999999999998"/>
    <n v="21.885400000000001"/>
  </r>
  <r>
    <n v="5832"/>
    <s v="CA-2012-111206"/>
    <n v="2012"/>
    <x v="1074"/>
    <d v="2012-07-22T00:00:00"/>
    <n v="4"/>
    <s v="Standard Class"/>
    <s v="RF-19735"/>
    <x v="288"/>
    <x v="0"/>
    <s v="United States"/>
    <x v="70"/>
    <x v="1"/>
    <n v="92105"/>
    <x v="1"/>
    <s v="TEC-AC-10003095"/>
    <x v="2"/>
    <s v="Accessories"/>
    <s v="Logitech G35 7.1-Channel Surround Sound Headset"/>
    <n v="519.96"/>
    <n v="4"/>
    <n v="0"/>
    <n v="176.78640000000001"/>
    <n v="343.17360000000002"/>
  </r>
  <r>
    <n v="5833"/>
    <s v="CA-2013-142895"/>
    <n v="2013"/>
    <x v="658"/>
    <d v="2013-07-27T00:00:00"/>
    <n v="5"/>
    <s v="Standard Class"/>
    <s v="BP-11290"/>
    <x v="443"/>
    <x v="0"/>
    <s v="United States"/>
    <x v="3"/>
    <x v="3"/>
    <n v="28027"/>
    <x v="0"/>
    <s v="OFF-LA-10000262"/>
    <x v="1"/>
    <s v="Labels"/>
    <s v="Avery 494"/>
    <n v="6.2640000000000002"/>
    <n v="3"/>
    <n v="0.2"/>
    <n v="2.0358000000000001"/>
    <n v="4.2282000000000002"/>
  </r>
  <r>
    <n v="5834"/>
    <s v="CA-2013-142895"/>
    <n v="2013"/>
    <x v="658"/>
    <d v="2013-07-27T00:00:00"/>
    <n v="5"/>
    <s v="Standard Class"/>
    <s v="BP-11290"/>
    <x v="443"/>
    <x v="0"/>
    <s v="United States"/>
    <x v="3"/>
    <x v="3"/>
    <n v="28027"/>
    <x v="0"/>
    <s v="FUR-CH-10002961"/>
    <x v="0"/>
    <s v="Chairs"/>
    <s v="Leather Task Chair, Black"/>
    <n v="363.92"/>
    <n v="5"/>
    <n v="0.2"/>
    <n v="0"/>
    <n v="363.92"/>
  </r>
  <r>
    <n v="5835"/>
    <s v="CA-2012-101868"/>
    <n v="2012"/>
    <x v="988"/>
    <d v="2012-06-16T00:00:00"/>
    <n v="7"/>
    <s v="Standard Class"/>
    <s v="MJ-17740"/>
    <x v="77"/>
    <x v="0"/>
    <s v="United States"/>
    <x v="100"/>
    <x v="2"/>
    <n v="33178"/>
    <x v="0"/>
    <s v="OFF-BI-10003876"/>
    <x v="1"/>
    <s v="Binders"/>
    <s v="Green Canvas Binder for 8-1/2&quot; x 14&quot; Sheets"/>
    <n v="64.2"/>
    <n v="5"/>
    <n v="0.7"/>
    <n v="-42.799999999999983"/>
    <n v="106.99999999999999"/>
  </r>
  <r>
    <n v="5836"/>
    <s v="CA-2012-101868"/>
    <n v="2012"/>
    <x v="988"/>
    <d v="2012-06-16T00:00:00"/>
    <n v="7"/>
    <s v="Standard Class"/>
    <s v="MJ-17740"/>
    <x v="77"/>
    <x v="0"/>
    <s v="United States"/>
    <x v="100"/>
    <x v="2"/>
    <n v="33178"/>
    <x v="0"/>
    <s v="OFF-BI-10002133"/>
    <x v="1"/>
    <s v="Binders"/>
    <s v="Wilson Jones Elliptical Ring 3 1/2&quot; Capacity Binders, 800 sheets"/>
    <n v="38.520000000000003"/>
    <n v="3"/>
    <n v="0.7"/>
    <n v="-26.963999999999999"/>
    <n v="65.484000000000009"/>
  </r>
  <r>
    <n v="5837"/>
    <s v="CA-2012-101868"/>
    <n v="2012"/>
    <x v="988"/>
    <d v="2012-06-16T00:00:00"/>
    <n v="7"/>
    <s v="Standard Class"/>
    <s v="MJ-17740"/>
    <x v="77"/>
    <x v="0"/>
    <s v="United States"/>
    <x v="100"/>
    <x v="2"/>
    <n v="33178"/>
    <x v="0"/>
    <s v="TEC-AC-10004396"/>
    <x v="2"/>
    <s v="Accessories"/>
    <s v="Logitech Keyboard K120"/>
    <n v="72.599999999999994"/>
    <n v="5"/>
    <n v="0.2"/>
    <n v="-8.1674999999999933"/>
    <n v="80.767499999999984"/>
  </r>
  <r>
    <n v="5838"/>
    <s v="CA-2014-133207"/>
    <n v="2014"/>
    <x v="344"/>
    <d v="2014-12-04T00:00:00"/>
    <n v="6"/>
    <s v="Standard Class"/>
    <s v="DO-13645"/>
    <x v="770"/>
    <x v="0"/>
    <s v="United States"/>
    <x v="1"/>
    <x v="1"/>
    <n v="90036"/>
    <x v="1"/>
    <s v="TEC-PH-10004100"/>
    <x v="2"/>
    <s v="Phones"/>
    <s v="Griffin GC17055 Auxiliary Audio Cable"/>
    <n v="57.567999999999998"/>
    <n v="4"/>
    <n v="0.2"/>
    <n v="5.7568000000000019"/>
    <n v="51.811199999999999"/>
  </r>
  <r>
    <n v="5839"/>
    <s v="CA-2012-132948"/>
    <n v="2012"/>
    <x v="1075"/>
    <d v="2012-04-03T00:00:00"/>
    <n v="7"/>
    <s v="Standard Class"/>
    <s v="MV-17485"/>
    <x v="597"/>
    <x v="0"/>
    <s v="United States"/>
    <x v="4"/>
    <x v="4"/>
    <n v="98115"/>
    <x v="1"/>
    <s v="OFF-ST-10000636"/>
    <x v="1"/>
    <s v="Storage"/>
    <s v="Rogers Profile Extra Capacity Storage Tub"/>
    <n v="83.699999999999989"/>
    <n v="5"/>
    <n v="0"/>
    <n v="3.3479999999999954"/>
    <n v="80.35199999999999"/>
  </r>
  <r>
    <n v="5840"/>
    <s v="CA-2012-134992"/>
    <n v="2012"/>
    <x v="357"/>
    <d v="2012-09-26T00:00:00"/>
    <n v="4"/>
    <s v="Second Class"/>
    <s v="MG-17875"/>
    <x v="675"/>
    <x v="2"/>
    <s v="United States"/>
    <x v="81"/>
    <x v="17"/>
    <n v="22204"/>
    <x v="0"/>
    <s v="OFF-PA-10001972"/>
    <x v="1"/>
    <s v="Paper"/>
    <s v="Xerox 214"/>
    <n v="32.400000000000006"/>
    <n v="5"/>
    <n v="0"/>
    <n v="15.552000000000001"/>
    <n v="16.848000000000006"/>
  </r>
  <r>
    <n v="5841"/>
    <s v="CA-2012-134992"/>
    <n v="2012"/>
    <x v="357"/>
    <d v="2012-09-26T00:00:00"/>
    <n v="4"/>
    <s v="Second Class"/>
    <s v="MG-17875"/>
    <x v="675"/>
    <x v="2"/>
    <s v="United States"/>
    <x v="81"/>
    <x v="17"/>
    <n v="22204"/>
    <x v="0"/>
    <s v="FUR-FU-10002554"/>
    <x v="0"/>
    <s v="Furnishings"/>
    <s v="Westinghouse Floor Lamp with Metal Mesh Shade, Black"/>
    <n v="47.98"/>
    <n v="2"/>
    <n v="0"/>
    <n v="11.035399999999996"/>
    <n v="36.944600000000001"/>
  </r>
  <r>
    <n v="5842"/>
    <s v="CA-2012-126725"/>
    <n v="2012"/>
    <x v="972"/>
    <d v="2012-11-21T00:00:00"/>
    <n v="4"/>
    <s v="Standard Class"/>
    <s v="BS-11665"/>
    <x v="574"/>
    <x v="0"/>
    <s v="United States"/>
    <x v="70"/>
    <x v="1"/>
    <n v="92105"/>
    <x v="1"/>
    <s v="TEC-PH-10003174"/>
    <x v="2"/>
    <s v="Phones"/>
    <s v="RCA ViSYS 25825 Wireless digital phone"/>
    <n v="415.96800000000007"/>
    <n v="4"/>
    <n v="0.2"/>
    <n v="51.995999999999981"/>
    <n v="363.97200000000009"/>
  </r>
  <r>
    <n v="5843"/>
    <s v="CA-2012-126725"/>
    <n v="2012"/>
    <x v="972"/>
    <d v="2012-11-21T00:00:00"/>
    <n v="4"/>
    <s v="Standard Class"/>
    <s v="BS-11665"/>
    <x v="574"/>
    <x v="0"/>
    <s v="United States"/>
    <x v="70"/>
    <x v="1"/>
    <n v="92105"/>
    <x v="1"/>
    <s v="OFF-ST-10001418"/>
    <x v="1"/>
    <s v="Storage"/>
    <s v="Carina Media Storage Towers in Natural &amp; Black"/>
    <n v="304.89999999999998"/>
    <n v="5"/>
    <n v="0"/>
    <n v="6.097999999999999"/>
    <n v="298.80199999999996"/>
  </r>
  <r>
    <n v="5844"/>
    <s v="CA-2012-126725"/>
    <n v="2012"/>
    <x v="972"/>
    <d v="2012-11-21T00:00:00"/>
    <n v="4"/>
    <s v="Standard Class"/>
    <s v="BS-11665"/>
    <x v="574"/>
    <x v="0"/>
    <s v="United States"/>
    <x v="70"/>
    <x v="1"/>
    <n v="92105"/>
    <x v="1"/>
    <s v="FUR-FU-10002813"/>
    <x v="0"/>
    <s v="Furnishings"/>
    <s v="DAX Contemporary Wood Frame with Silver Metal Mat, Desktop, 11 x 14 Size"/>
    <n v="80.959999999999994"/>
    <n v="4"/>
    <n v="0"/>
    <n v="29.145599999999995"/>
    <n v="51.814399999999999"/>
  </r>
  <r>
    <n v="5845"/>
    <s v="CA-2012-126725"/>
    <n v="2012"/>
    <x v="972"/>
    <d v="2012-11-21T00:00:00"/>
    <n v="4"/>
    <s v="Standard Class"/>
    <s v="BS-11665"/>
    <x v="574"/>
    <x v="0"/>
    <s v="United States"/>
    <x v="70"/>
    <x v="1"/>
    <n v="92105"/>
    <x v="1"/>
    <s v="OFF-ST-10000129"/>
    <x v="1"/>
    <s v="Storage"/>
    <s v="Fellowes Recycled Storage Drawers"/>
    <n v="777.21"/>
    <n v="7"/>
    <n v="0"/>
    <n v="54.404699999999963"/>
    <n v="722.8053000000001"/>
  </r>
  <r>
    <n v="5846"/>
    <s v="CA-2012-126725"/>
    <n v="2012"/>
    <x v="972"/>
    <d v="2012-11-21T00:00:00"/>
    <n v="4"/>
    <s v="Standard Class"/>
    <s v="BS-11665"/>
    <x v="574"/>
    <x v="0"/>
    <s v="United States"/>
    <x v="70"/>
    <x v="1"/>
    <n v="92105"/>
    <x v="1"/>
    <s v="OFF-PA-10001639"/>
    <x v="1"/>
    <s v="Paper"/>
    <s v="Xerox 203"/>
    <n v="32.400000000000006"/>
    <n v="5"/>
    <n v="0"/>
    <n v="15.552000000000001"/>
    <n v="16.848000000000006"/>
  </r>
  <r>
    <n v="5847"/>
    <s v="CA-2012-126725"/>
    <n v="2012"/>
    <x v="972"/>
    <d v="2012-11-21T00:00:00"/>
    <n v="4"/>
    <s v="Standard Class"/>
    <s v="BS-11665"/>
    <x v="574"/>
    <x v="0"/>
    <s v="United States"/>
    <x v="70"/>
    <x v="1"/>
    <n v="92105"/>
    <x v="1"/>
    <s v="FUR-CH-10001708"/>
    <x v="0"/>
    <s v="Chairs"/>
    <s v="Office Star - Contemporary Swivel Chair with Padded Adjustable Arms and Flex Back"/>
    <n v="225.56799999999998"/>
    <n v="2"/>
    <n v="0.2"/>
    <n v="2.8195999999999799"/>
    <n v="222.7484"/>
  </r>
  <r>
    <n v="5848"/>
    <s v="CA-2012-126725"/>
    <n v="2012"/>
    <x v="972"/>
    <d v="2012-11-21T00:00:00"/>
    <n v="4"/>
    <s v="Standard Class"/>
    <s v="BS-11665"/>
    <x v="574"/>
    <x v="0"/>
    <s v="United States"/>
    <x v="70"/>
    <x v="1"/>
    <n v="92105"/>
    <x v="1"/>
    <s v="FUR-FU-10001591"/>
    <x v="0"/>
    <s v="Furnishings"/>
    <s v="Advantus Panel Wall Certificate Holder - 8.5x11"/>
    <n v="36.599999999999994"/>
    <n v="3"/>
    <n v="0"/>
    <n v="15.372000000000002"/>
    <n v="21.227999999999994"/>
  </r>
  <r>
    <n v="5849"/>
    <s v="CA-2012-121783"/>
    <n v="2012"/>
    <x v="113"/>
    <d v="2012-11-14T00:00:00"/>
    <n v="4"/>
    <s v="Standard Class"/>
    <s v="PO-19180"/>
    <x v="178"/>
    <x v="2"/>
    <s v="United States"/>
    <x v="43"/>
    <x v="11"/>
    <n v="55113"/>
    <x v="2"/>
    <s v="OFF-AP-10003849"/>
    <x v="1"/>
    <s v="Appliances"/>
    <s v="Hoover Shoulder Vac Commercial Portable Vacuum"/>
    <n v="715.64"/>
    <n v="2"/>
    <n v="0"/>
    <n v="178.90999999999997"/>
    <n v="536.73"/>
  </r>
  <r>
    <n v="5850"/>
    <s v="CA-2012-121783"/>
    <n v="2012"/>
    <x v="113"/>
    <d v="2012-11-14T00:00:00"/>
    <n v="4"/>
    <s v="Standard Class"/>
    <s v="PO-19180"/>
    <x v="178"/>
    <x v="2"/>
    <s v="United States"/>
    <x v="43"/>
    <x v="11"/>
    <n v="55113"/>
    <x v="2"/>
    <s v="OFF-ST-10000078"/>
    <x v="1"/>
    <s v="Storage"/>
    <s v="Tennsco 6- and 18-Compartment Lockers"/>
    <n v="795.51"/>
    <n v="3"/>
    <n v="0"/>
    <n v="143.19179999999994"/>
    <n v="652.31820000000005"/>
  </r>
  <r>
    <n v="5851"/>
    <s v="CA-2012-121783"/>
    <n v="2012"/>
    <x v="113"/>
    <d v="2012-11-14T00:00:00"/>
    <n v="4"/>
    <s v="Standard Class"/>
    <s v="PO-19180"/>
    <x v="178"/>
    <x v="2"/>
    <s v="United States"/>
    <x v="43"/>
    <x v="11"/>
    <n v="55113"/>
    <x v="2"/>
    <s v="TEC-CO-10001571"/>
    <x v="2"/>
    <s v="Copiers"/>
    <s v="Sharp 1540cs Digital Laser Copier"/>
    <n v="549.99"/>
    <n v="1"/>
    <n v="0"/>
    <n v="274.995"/>
    <n v="274.995"/>
  </r>
  <r>
    <n v="5852"/>
    <s v="CA-2012-121783"/>
    <n v="2012"/>
    <x v="113"/>
    <d v="2012-11-14T00:00:00"/>
    <n v="4"/>
    <s v="Standard Class"/>
    <s v="PO-19180"/>
    <x v="178"/>
    <x v="2"/>
    <s v="United States"/>
    <x v="43"/>
    <x v="11"/>
    <n v="55113"/>
    <x v="2"/>
    <s v="OFF-BI-10001658"/>
    <x v="1"/>
    <s v="Binders"/>
    <s v="GBC Standard Therm-A-Bind Covers"/>
    <n v="74.760000000000005"/>
    <n v="3"/>
    <n v="0"/>
    <n v="34.389600000000002"/>
    <n v="40.370400000000004"/>
  </r>
  <r>
    <n v="5853"/>
    <s v="CA-2012-121783"/>
    <n v="2012"/>
    <x v="113"/>
    <d v="2012-11-14T00:00:00"/>
    <n v="4"/>
    <s v="Standard Class"/>
    <s v="PO-19180"/>
    <x v="178"/>
    <x v="2"/>
    <s v="United States"/>
    <x v="43"/>
    <x v="11"/>
    <n v="55113"/>
    <x v="2"/>
    <s v="FUR-FU-10004351"/>
    <x v="0"/>
    <s v="Furnishings"/>
    <s v="Staples"/>
    <n v="29.22"/>
    <n v="3"/>
    <n v="0"/>
    <n v="12.856800000000002"/>
    <n v="16.363199999999999"/>
  </r>
  <r>
    <n v="5854"/>
    <s v="US-2011-138835"/>
    <n v="2011"/>
    <x v="1076"/>
    <d v="2011-09-14T00:00:00"/>
    <n v="4"/>
    <s v="Standard Class"/>
    <s v="DA-13450"/>
    <x v="526"/>
    <x v="2"/>
    <s v="United States"/>
    <x v="173"/>
    <x v="17"/>
    <n v="23464"/>
    <x v="0"/>
    <s v="OFF-BI-10003314"/>
    <x v="1"/>
    <s v="Binders"/>
    <s v="Tuff Stuff Recycled Round Ring Binders"/>
    <n v="9.64"/>
    <n v="2"/>
    <n v="0"/>
    <n v="4.7236000000000002"/>
    <n v="4.9164000000000003"/>
  </r>
  <r>
    <n v="5855"/>
    <s v="CA-2012-112214"/>
    <n v="2012"/>
    <x v="1077"/>
    <d v="2012-08-11T00:00:00"/>
    <n v="6"/>
    <s v="Standard Class"/>
    <s v="AH-10690"/>
    <x v="706"/>
    <x v="1"/>
    <s v="United States"/>
    <x v="61"/>
    <x v="5"/>
    <n v="75220"/>
    <x v="2"/>
    <s v="OFF-ST-10001505"/>
    <x v="1"/>
    <s v="Storage"/>
    <s v="Perma STOR-ALL Hanging File Box, 13 1/8&quot;W x 12 1/4&quot;D x 10 1/2&quot;H"/>
    <n v="33.488000000000007"/>
    <n v="7"/>
    <n v="0.2"/>
    <n v="-1.2558000000000051"/>
    <n v="34.743800000000014"/>
  </r>
  <r>
    <n v="5856"/>
    <s v="CA-2012-112214"/>
    <n v="2012"/>
    <x v="1077"/>
    <d v="2012-08-11T00:00:00"/>
    <n v="6"/>
    <s v="Standard Class"/>
    <s v="AH-10690"/>
    <x v="706"/>
    <x v="1"/>
    <s v="United States"/>
    <x v="61"/>
    <x v="5"/>
    <n v="75220"/>
    <x v="2"/>
    <s v="OFF-SU-10003567"/>
    <x v="1"/>
    <s v="Supplies"/>
    <s v="Stiletto Hand Letter Openers"/>
    <n v="23.04"/>
    <n v="3"/>
    <n v="0.2"/>
    <n v="-4.895999999999999"/>
    <n v="27.936"/>
  </r>
  <r>
    <n v="5857"/>
    <s v="CA-2012-112214"/>
    <n v="2012"/>
    <x v="1077"/>
    <d v="2012-08-11T00:00:00"/>
    <n v="6"/>
    <s v="Standard Class"/>
    <s v="AH-10690"/>
    <x v="706"/>
    <x v="1"/>
    <s v="United States"/>
    <x v="61"/>
    <x v="5"/>
    <n v="75220"/>
    <x v="2"/>
    <s v="OFF-BI-10002982"/>
    <x v="1"/>
    <s v="Binders"/>
    <s v="Avery Self-Adhesive Photo Pockets for Polaroid Photos"/>
    <n v="1.3619999999999997"/>
    <n v="1"/>
    <n v="0.8"/>
    <n v="-2.1792000000000007"/>
    <n v="3.5412000000000003"/>
  </r>
  <r>
    <n v="5858"/>
    <s v="CA-2012-112214"/>
    <n v="2012"/>
    <x v="1077"/>
    <d v="2012-08-11T00:00:00"/>
    <n v="6"/>
    <s v="Standard Class"/>
    <s v="AH-10690"/>
    <x v="706"/>
    <x v="1"/>
    <s v="United States"/>
    <x v="61"/>
    <x v="5"/>
    <n v="75220"/>
    <x v="2"/>
    <s v="FUR-FU-10002364"/>
    <x v="0"/>
    <s v="Furnishings"/>
    <s v="Eldon Expressions Wood Desk Accessories, Oak"/>
    <n v="14.76"/>
    <n v="5"/>
    <n v="0.6"/>
    <n v="-11.439000000000004"/>
    <n v="26.199000000000005"/>
  </r>
  <r>
    <n v="5859"/>
    <s v="US-2014-153255"/>
    <n v="2014"/>
    <x v="213"/>
    <d v="2014-09-08T00:00:00"/>
    <n v="4"/>
    <s v="Second Class"/>
    <s v="JK-15730"/>
    <x v="300"/>
    <x v="0"/>
    <s v="United States"/>
    <x v="3"/>
    <x v="1"/>
    <n v="94521"/>
    <x v="1"/>
    <s v="FUR-BO-10004218"/>
    <x v="0"/>
    <s v="Bookcases"/>
    <s v="Bush Heritage Pine Collection 5-Shelf Bookcase, Albany Pine Finish, *Special Order"/>
    <n v="239.66599999999997"/>
    <n v="2"/>
    <n v="0.15"/>
    <n v="14.097999999999999"/>
    <n v="225.56799999999998"/>
  </r>
  <r>
    <n v="5860"/>
    <s v="CA-2012-108119"/>
    <n v="2012"/>
    <x v="549"/>
    <d v="2012-11-08T00:00:00"/>
    <n v="7"/>
    <s v="Standard Class"/>
    <s v="MS-17530"/>
    <x v="652"/>
    <x v="0"/>
    <s v="United States"/>
    <x v="457"/>
    <x v="36"/>
    <n v="72032"/>
    <x v="0"/>
    <s v="FUR-TA-10002530"/>
    <x v="0"/>
    <s v="Tables"/>
    <s v="Iceberg OfficeWorks 42&quot; Round Tables"/>
    <n v="301.95999999999998"/>
    <n v="2"/>
    <n v="0"/>
    <n v="45.293999999999983"/>
    <n v="256.666"/>
  </r>
  <r>
    <n v="5861"/>
    <s v="CA-2012-157434"/>
    <n v="2012"/>
    <x v="1078"/>
    <d v="2012-05-04T00:00:00"/>
    <n v="5"/>
    <s v="Second Class"/>
    <s v="JK-15640"/>
    <x v="82"/>
    <x v="2"/>
    <s v="United States"/>
    <x v="10"/>
    <x v="9"/>
    <n v="19120"/>
    <x v="3"/>
    <s v="OFF-PA-10001526"/>
    <x v="1"/>
    <s v="Paper"/>
    <s v="Xerox 1949"/>
    <n v="7.9680000000000009"/>
    <n v="2"/>
    <n v="0.2"/>
    <n v="2.8884000000000007"/>
    <n v="5.0796000000000001"/>
  </r>
  <r>
    <n v="5862"/>
    <s v="CA-2013-101525"/>
    <n v="2013"/>
    <x v="766"/>
    <d v="2013-05-05T00:00:00"/>
    <n v="3"/>
    <s v="Second Class"/>
    <s v="CM-12235"/>
    <x v="632"/>
    <x v="0"/>
    <s v="United States"/>
    <x v="290"/>
    <x v="36"/>
    <n v="72209"/>
    <x v="0"/>
    <s v="OFF-PA-10001497"/>
    <x v="1"/>
    <s v="Paper"/>
    <s v="Xerox 1914"/>
    <n v="109.92"/>
    <n v="2"/>
    <n v="0"/>
    <n v="53.860799999999998"/>
    <n v="56.059200000000004"/>
  </r>
  <r>
    <n v="5863"/>
    <s v="CA-2013-101525"/>
    <n v="2013"/>
    <x v="766"/>
    <d v="2013-05-05T00:00:00"/>
    <n v="3"/>
    <s v="Second Class"/>
    <s v="CM-12235"/>
    <x v="632"/>
    <x v="0"/>
    <s v="United States"/>
    <x v="290"/>
    <x v="36"/>
    <n v="72209"/>
    <x v="0"/>
    <s v="OFF-PA-10003936"/>
    <x v="1"/>
    <s v="Paper"/>
    <s v="Xerox 1994"/>
    <n v="19.440000000000001"/>
    <n v="3"/>
    <n v="0"/>
    <n v="9.3312000000000008"/>
    <n v="10.1088"/>
  </r>
  <r>
    <n v="5864"/>
    <s v="CA-2013-101525"/>
    <n v="2013"/>
    <x v="766"/>
    <d v="2013-05-05T00:00:00"/>
    <n v="3"/>
    <s v="Second Class"/>
    <s v="CM-12235"/>
    <x v="632"/>
    <x v="0"/>
    <s v="United States"/>
    <x v="290"/>
    <x v="36"/>
    <n v="72209"/>
    <x v="0"/>
    <s v="OFF-AR-10000716"/>
    <x v="1"/>
    <s v="Art"/>
    <s v="DIXON Ticonderoga Erasable Checking Pencils"/>
    <n v="11.16"/>
    <n v="2"/>
    <n v="0"/>
    <n v="4.3524000000000003"/>
    <n v="6.8075999999999999"/>
  </r>
  <r>
    <n v="5865"/>
    <s v="US-2011-117968"/>
    <n v="2011"/>
    <x v="79"/>
    <d v="2011-08-07T00:00:00"/>
    <n v="2"/>
    <s v="Second Class"/>
    <s v="RS-19420"/>
    <x v="602"/>
    <x v="1"/>
    <s v="United States"/>
    <x v="255"/>
    <x v="29"/>
    <n v="6450"/>
    <x v="3"/>
    <s v="OFF-AP-10002765"/>
    <x v="1"/>
    <s v="Appliances"/>
    <s v="Fellowes Advanced Computer Series Surge Protectors"/>
    <n v="79.47"/>
    <n v="3"/>
    <n v="0"/>
    <n v="22.251600000000003"/>
    <n v="57.218399999999995"/>
  </r>
  <r>
    <n v="5866"/>
    <s v="US-2011-117968"/>
    <n v="2011"/>
    <x v="79"/>
    <d v="2011-08-07T00:00:00"/>
    <n v="2"/>
    <s v="Second Class"/>
    <s v="RS-19420"/>
    <x v="602"/>
    <x v="1"/>
    <s v="United States"/>
    <x v="255"/>
    <x v="29"/>
    <n v="6450"/>
    <x v="3"/>
    <s v="OFF-AR-10004165"/>
    <x v="1"/>
    <s v="Art"/>
    <s v="Binney &amp; Smith inkTank Erasable Pocket Highlighter, Chisel Tip, Yellow"/>
    <n v="4.5599999999999996"/>
    <n v="2"/>
    <n v="0"/>
    <n v="2.0064000000000002"/>
    <n v="2.5535999999999994"/>
  </r>
  <r>
    <n v="5867"/>
    <s v="US-2011-117968"/>
    <n v="2011"/>
    <x v="79"/>
    <d v="2011-08-07T00:00:00"/>
    <n v="2"/>
    <s v="Second Class"/>
    <s v="RS-19420"/>
    <x v="602"/>
    <x v="1"/>
    <s v="United States"/>
    <x v="255"/>
    <x v="29"/>
    <n v="6450"/>
    <x v="3"/>
    <s v="FUR-CH-10002335"/>
    <x v="0"/>
    <s v="Chairs"/>
    <s v="Hon GuestStacker Chair"/>
    <n v="1133.3499999999999"/>
    <n v="5"/>
    <n v="0"/>
    <n v="294.67100000000005"/>
    <n v="838.67899999999986"/>
  </r>
  <r>
    <n v="5868"/>
    <s v="CA-2013-158211"/>
    <n v="2013"/>
    <x v="810"/>
    <d v="2013-01-08T00:00:00"/>
    <n v="4"/>
    <s v="Standard Class"/>
    <s v="BP-11185"/>
    <x v="130"/>
    <x v="1"/>
    <s v="United States"/>
    <x v="10"/>
    <x v="9"/>
    <n v="19143"/>
    <x v="3"/>
    <s v="OFF-AR-10004078"/>
    <x v="1"/>
    <s v="Art"/>
    <s v="Newell 312"/>
    <n v="4.6719999999999997"/>
    <n v="1"/>
    <n v="0.2"/>
    <n v="0.58399999999999985"/>
    <n v="4.0880000000000001"/>
  </r>
  <r>
    <n v="5869"/>
    <s v="CA-2013-158211"/>
    <n v="2013"/>
    <x v="810"/>
    <d v="2013-01-08T00:00:00"/>
    <n v="4"/>
    <s v="Standard Class"/>
    <s v="BP-11185"/>
    <x v="130"/>
    <x v="1"/>
    <s v="United States"/>
    <x v="10"/>
    <x v="9"/>
    <n v="19143"/>
    <x v="3"/>
    <s v="OFF-BI-10002026"/>
    <x v="1"/>
    <s v="Binders"/>
    <s v="Avery Arch Ring Binders"/>
    <n v="104.58000000000001"/>
    <n v="6"/>
    <n v="0.7"/>
    <n v="-80.178000000000026"/>
    <n v="184.75800000000004"/>
  </r>
  <r>
    <n v="5870"/>
    <s v="CA-2013-152247"/>
    <n v="2013"/>
    <x v="77"/>
    <d v="2013-11-13T00:00:00"/>
    <n v="5"/>
    <s v="Standard Class"/>
    <s v="MA-17995"/>
    <x v="671"/>
    <x v="2"/>
    <s v="United States"/>
    <x v="458"/>
    <x v="47"/>
    <n v="82001"/>
    <x v="1"/>
    <s v="FUR-CH-10001215"/>
    <x v="0"/>
    <s v="Chairs"/>
    <s v="Global Troy Executive Leather Low-Back Tilter"/>
    <n v="1603.1360000000002"/>
    <n v="4"/>
    <n v="0.2"/>
    <n v="100.19599999999997"/>
    <n v="1502.9400000000003"/>
  </r>
  <r>
    <n v="5871"/>
    <s v="CA-2013-128223"/>
    <n v="2013"/>
    <x v="403"/>
    <d v="2013-06-15T00:00:00"/>
    <n v="0"/>
    <s v="Same Day"/>
    <s v="EB-13705"/>
    <x v="182"/>
    <x v="1"/>
    <s v="United States"/>
    <x v="125"/>
    <x v="1"/>
    <n v="92804"/>
    <x v="1"/>
    <s v="FUR-TA-10001771"/>
    <x v="0"/>
    <s v="Tables"/>
    <s v="Bush Cubix Conference Tables, Fully Assembled"/>
    <n v="1293.4879999999998"/>
    <n v="7"/>
    <n v="0.2"/>
    <n v="80.843000000000075"/>
    <n v="1212.6449999999998"/>
  </r>
  <r>
    <n v="5872"/>
    <s v="CA-2013-154235"/>
    <n v="2013"/>
    <x v="446"/>
    <d v="2013-09-29T00:00:00"/>
    <n v="4"/>
    <s v="Standard Class"/>
    <s v="RD-19900"/>
    <x v="76"/>
    <x v="0"/>
    <s v="United States"/>
    <x v="41"/>
    <x v="14"/>
    <n v="47401"/>
    <x v="2"/>
    <s v="FUR-FU-10004006"/>
    <x v="0"/>
    <s v="Furnishings"/>
    <s v="Deflect-o DuraMat Lighweight, Studded, Beveled Mat for Low Pile Carpeting"/>
    <n v="127.94999999999999"/>
    <n v="3"/>
    <n v="0"/>
    <n v="21.751499999999986"/>
    <n v="106.1985"/>
  </r>
  <r>
    <n v="5873"/>
    <s v="CA-2014-129910"/>
    <n v="2014"/>
    <x v="983"/>
    <d v="2014-04-04T00:00:00"/>
    <n v="4"/>
    <s v="Standard Class"/>
    <s v="ME-17320"/>
    <x v="467"/>
    <x v="2"/>
    <s v="United States"/>
    <x v="38"/>
    <x v="32"/>
    <n v="31907"/>
    <x v="0"/>
    <s v="OFF-ST-10003282"/>
    <x v="1"/>
    <s v="Storage"/>
    <s v="Advantus 10-Drawer Portable Organizer, Chrome Metal Frame, Smoke Drawers"/>
    <n v="59.76"/>
    <n v="1"/>
    <n v="0"/>
    <n v="16.732800000000005"/>
    <n v="43.027199999999993"/>
  </r>
  <r>
    <n v="5874"/>
    <s v="CA-2014-133095"/>
    <n v="2014"/>
    <x v="400"/>
    <d v="2014-06-05T00:00:00"/>
    <n v="0"/>
    <s v="Same Day"/>
    <s v="EH-14005"/>
    <x v="382"/>
    <x v="2"/>
    <s v="United States"/>
    <x v="186"/>
    <x v="36"/>
    <n v="72401"/>
    <x v="0"/>
    <s v="OFF-BI-10002353"/>
    <x v="1"/>
    <s v="Binders"/>
    <s v="GBC VeloBind Cover Sets"/>
    <n v="108.08"/>
    <n v="7"/>
    <n v="0"/>
    <n v="54.04"/>
    <n v="54.04"/>
  </r>
  <r>
    <n v="5875"/>
    <s v="CA-2014-133095"/>
    <n v="2014"/>
    <x v="400"/>
    <d v="2014-06-05T00:00:00"/>
    <n v="0"/>
    <s v="Same Day"/>
    <s v="EH-14005"/>
    <x v="382"/>
    <x v="2"/>
    <s v="United States"/>
    <x v="186"/>
    <x v="36"/>
    <n v="72401"/>
    <x v="0"/>
    <s v="OFF-BI-10004141"/>
    <x v="1"/>
    <s v="Binders"/>
    <s v="Insertable Tab Indexes For Data Binders"/>
    <n v="9.5400000000000009"/>
    <n v="3"/>
    <n v="0"/>
    <n v="4.3883999999999999"/>
    <n v="5.1516000000000011"/>
  </r>
  <r>
    <n v="5876"/>
    <s v="CA-2012-130554"/>
    <n v="2012"/>
    <x v="1003"/>
    <d v="2012-04-09T00:00:00"/>
    <n v="2"/>
    <s v="First Class"/>
    <s v="FM-14290"/>
    <x v="86"/>
    <x v="2"/>
    <s v="United States"/>
    <x v="10"/>
    <x v="9"/>
    <n v="19140"/>
    <x v="3"/>
    <s v="OFF-AR-10001954"/>
    <x v="1"/>
    <s v="Art"/>
    <s v="Newell 331"/>
    <n v="11.736000000000001"/>
    <n v="3"/>
    <n v="0.2"/>
    <n v="1.0268999999999999"/>
    <n v="10.709100000000001"/>
  </r>
  <r>
    <n v="5877"/>
    <s v="CA-2011-152443"/>
    <n v="2011"/>
    <x v="371"/>
    <d v="2011-05-26T00:00:00"/>
    <n v="5"/>
    <s v="Standard Class"/>
    <s v="FG-14260"/>
    <x v="435"/>
    <x v="2"/>
    <s v="United States"/>
    <x v="104"/>
    <x v="31"/>
    <n v="1841"/>
    <x v="3"/>
    <s v="OFF-BI-10001071"/>
    <x v="1"/>
    <s v="Binders"/>
    <s v="GBC ProClick Punch Binding System"/>
    <n v="447.85999999999996"/>
    <n v="7"/>
    <n v="0"/>
    <n v="219.45140000000001"/>
    <n v="228.40859999999995"/>
  </r>
  <r>
    <n v="5878"/>
    <s v="CA-2011-152443"/>
    <n v="2011"/>
    <x v="371"/>
    <d v="2011-05-26T00:00:00"/>
    <n v="5"/>
    <s v="Standard Class"/>
    <s v="FG-14260"/>
    <x v="435"/>
    <x v="2"/>
    <s v="United States"/>
    <x v="104"/>
    <x v="31"/>
    <n v="1841"/>
    <x v="3"/>
    <s v="OFF-PA-10003022"/>
    <x v="1"/>
    <s v="Paper"/>
    <s v="Xerox 1992"/>
    <n v="17.940000000000001"/>
    <n v="3"/>
    <n v="0"/>
    <n v="8.7906000000000013"/>
    <n v="9.1494"/>
  </r>
  <r>
    <n v="5879"/>
    <s v="CA-2011-152443"/>
    <n v="2011"/>
    <x v="371"/>
    <d v="2011-05-26T00:00:00"/>
    <n v="5"/>
    <s v="Standard Class"/>
    <s v="FG-14260"/>
    <x v="435"/>
    <x v="2"/>
    <s v="United States"/>
    <x v="104"/>
    <x v="31"/>
    <n v="1841"/>
    <x v="3"/>
    <s v="OFF-AP-10001293"/>
    <x v="1"/>
    <s v="Appliances"/>
    <s v="Belkin 8 Outlet Surge Protector"/>
    <n v="245.88"/>
    <n v="6"/>
    <n v="0"/>
    <n v="68.846399999999988"/>
    <n v="177.03360000000001"/>
  </r>
  <r>
    <n v="5880"/>
    <s v="CA-2013-133319"/>
    <n v="2013"/>
    <x v="64"/>
    <d v="2013-09-12T00:00:00"/>
    <n v="6"/>
    <s v="Standard Class"/>
    <s v="MV-17485"/>
    <x v="597"/>
    <x v="0"/>
    <s v="United States"/>
    <x v="20"/>
    <x v="15"/>
    <n v="10011"/>
    <x v="3"/>
    <s v="OFF-PA-10001815"/>
    <x v="1"/>
    <s v="Paper"/>
    <s v="Xerox 1885"/>
    <n v="192.16"/>
    <n v="4"/>
    <n v="0"/>
    <n v="92.236799999999988"/>
    <n v="99.923200000000008"/>
  </r>
  <r>
    <n v="5881"/>
    <s v="CA-2013-133935"/>
    <n v="2013"/>
    <x v="31"/>
    <d v="2013-09-23T00:00:00"/>
    <n v="4"/>
    <s v="Standard Class"/>
    <s v="JW-15220"/>
    <x v="478"/>
    <x v="1"/>
    <s v="United States"/>
    <x v="70"/>
    <x v="1"/>
    <n v="92105"/>
    <x v="1"/>
    <s v="FUR-CH-10001215"/>
    <x v="0"/>
    <s v="Chairs"/>
    <s v="Global Troy Executive Leather Low-Back Tilter"/>
    <n v="801.5680000000001"/>
    <n v="2"/>
    <n v="0.2"/>
    <n v="50.097999999999985"/>
    <n v="751.47000000000014"/>
  </r>
  <r>
    <n v="5882"/>
    <s v="CA-2013-133935"/>
    <n v="2013"/>
    <x v="31"/>
    <d v="2013-09-23T00:00:00"/>
    <n v="4"/>
    <s v="Standard Class"/>
    <s v="JW-15220"/>
    <x v="478"/>
    <x v="1"/>
    <s v="United States"/>
    <x v="70"/>
    <x v="1"/>
    <n v="92105"/>
    <x v="1"/>
    <s v="OFF-PA-10000100"/>
    <x v="1"/>
    <s v="Paper"/>
    <s v="Xerox 1945"/>
    <n v="368.91"/>
    <n v="9"/>
    <n v="0"/>
    <n v="180.76590000000002"/>
    <n v="188.14410000000001"/>
  </r>
  <r>
    <n v="5883"/>
    <s v="CA-2013-133935"/>
    <n v="2013"/>
    <x v="31"/>
    <d v="2013-09-23T00:00:00"/>
    <n v="4"/>
    <s v="Standard Class"/>
    <s v="JW-15220"/>
    <x v="478"/>
    <x v="1"/>
    <s v="United States"/>
    <x v="70"/>
    <x v="1"/>
    <n v="92105"/>
    <x v="1"/>
    <s v="FUR-CH-10002880"/>
    <x v="0"/>
    <s v="Chairs"/>
    <s v="Global High-Back Leather Tilter, Burgundy"/>
    <n v="885.52800000000002"/>
    <n v="9"/>
    <n v="0.2"/>
    <n v="-99.621900000000068"/>
    <n v="985.14990000000012"/>
  </r>
  <r>
    <n v="5884"/>
    <s v="CA-2013-136301"/>
    <n v="2013"/>
    <x v="69"/>
    <d v="2013-03-16T00:00:00"/>
    <n v="2"/>
    <s v="Second Class"/>
    <s v="EH-13765"/>
    <x v="553"/>
    <x v="1"/>
    <s v="United States"/>
    <x v="8"/>
    <x v="1"/>
    <n v="94109"/>
    <x v="1"/>
    <s v="FUR-FU-10004712"/>
    <x v="0"/>
    <s v="Furnishings"/>
    <s v="Westinghouse Mesh Shade Clip-On Gooseneck Lamp, Black"/>
    <n v="28.28"/>
    <n v="2"/>
    <n v="0"/>
    <n v="7.352800000000002"/>
    <n v="20.927199999999999"/>
  </r>
  <r>
    <n v="5885"/>
    <s v="CA-2013-136301"/>
    <n v="2013"/>
    <x v="69"/>
    <d v="2013-03-16T00:00:00"/>
    <n v="2"/>
    <s v="Second Class"/>
    <s v="EH-13765"/>
    <x v="553"/>
    <x v="1"/>
    <s v="United States"/>
    <x v="8"/>
    <x v="1"/>
    <n v="94109"/>
    <x v="1"/>
    <s v="OFF-SU-10000151"/>
    <x v="1"/>
    <s v="Supplies"/>
    <s v="High Speed Automatic Electric Letter Opener"/>
    <n v="4912.59"/>
    <n v="3"/>
    <n v="0"/>
    <n v="196.50359999999978"/>
    <n v="4716.0864000000001"/>
  </r>
  <r>
    <n v="5886"/>
    <s v="US-2011-109456"/>
    <n v="2011"/>
    <x v="1079"/>
    <d v="2011-10-17T00:00:00"/>
    <n v="1"/>
    <s v="Same Day"/>
    <s v="LS-17245"/>
    <x v="201"/>
    <x v="0"/>
    <s v="United States"/>
    <x v="8"/>
    <x v="1"/>
    <n v="94110"/>
    <x v="1"/>
    <s v="OFF-BI-10000136"/>
    <x v="1"/>
    <s v="Binders"/>
    <s v="Avery Non-Stick Heavy Duty View Round Locking Ring Binders"/>
    <n v="14.352000000000002"/>
    <n v="3"/>
    <n v="0.2"/>
    <n v="5.0231999999999992"/>
    <n v="9.3288000000000029"/>
  </r>
  <r>
    <n v="5887"/>
    <s v="US-2011-109456"/>
    <n v="2011"/>
    <x v="1079"/>
    <d v="2011-10-17T00:00:00"/>
    <n v="1"/>
    <s v="Same Day"/>
    <s v="LS-17245"/>
    <x v="201"/>
    <x v="0"/>
    <s v="United States"/>
    <x v="8"/>
    <x v="1"/>
    <n v="94110"/>
    <x v="1"/>
    <s v="TEC-AC-10003610"/>
    <x v="2"/>
    <s v="Accessories"/>
    <s v="Logitech Illuminated - Keyboard"/>
    <n v="179.97"/>
    <n v="3"/>
    <n v="0"/>
    <n v="86.385600000000011"/>
    <n v="93.584399999999988"/>
  </r>
  <r>
    <n v="5888"/>
    <s v="CA-2014-151596"/>
    <n v="2014"/>
    <x v="1048"/>
    <d v="2014-10-12T00:00:00"/>
    <n v="3"/>
    <s v="First Class"/>
    <s v="BP-11050"/>
    <x v="771"/>
    <x v="1"/>
    <s v="United States"/>
    <x v="395"/>
    <x v="34"/>
    <n v="2920"/>
    <x v="3"/>
    <s v="OFF-ST-10001837"/>
    <x v="1"/>
    <s v="Storage"/>
    <s v="SAFCO Mobile Desk Side File, Wire Frame"/>
    <n v="42.76"/>
    <n v="1"/>
    <n v="0"/>
    <n v="11.117599999999999"/>
    <n v="31.642399999999999"/>
  </r>
  <r>
    <n v="5889"/>
    <s v="CA-2012-147879"/>
    <n v="2012"/>
    <x v="820"/>
    <d v="2012-05-12T00:00:00"/>
    <n v="5"/>
    <s v="Standard Class"/>
    <s v="CC-12220"/>
    <x v="417"/>
    <x v="0"/>
    <s v="United States"/>
    <x v="459"/>
    <x v="0"/>
    <n v="42301"/>
    <x v="0"/>
    <s v="OFF-PA-10001952"/>
    <x v="1"/>
    <s v="Paper"/>
    <s v="Xerox 1902"/>
    <n v="45.68"/>
    <n v="2"/>
    <n v="0"/>
    <n v="21.012799999999999"/>
    <n v="24.667200000000001"/>
  </r>
  <r>
    <n v="5890"/>
    <s v="CA-2013-166625"/>
    <n v="2013"/>
    <x v="167"/>
    <d v="2013-04-18T00:00:00"/>
    <n v="3"/>
    <s v="First Class"/>
    <s v="JM-15580"/>
    <x v="758"/>
    <x v="0"/>
    <s v="United States"/>
    <x v="248"/>
    <x v="39"/>
    <n v="21215"/>
    <x v="3"/>
    <s v="OFF-BI-10002414"/>
    <x v="1"/>
    <s v="Binders"/>
    <s v="GBC ProClick Spines for 32-Hole Punch"/>
    <n v="25.06"/>
    <n v="2"/>
    <n v="0"/>
    <n v="11.778199999999998"/>
    <n v="13.2818"/>
  </r>
  <r>
    <n v="5891"/>
    <s v="CA-2013-146157"/>
    <n v="2013"/>
    <x v="831"/>
    <d v="2013-11-27T00:00:00"/>
    <n v="5"/>
    <s v="Standard Class"/>
    <s v="RD-19720"/>
    <x v="742"/>
    <x v="0"/>
    <s v="United States"/>
    <x v="22"/>
    <x v="10"/>
    <n v="60610"/>
    <x v="2"/>
    <s v="OFF-PA-10001790"/>
    <x v="1"/>
    <s v="Paper"/>
    <s v="Xerox 1910"/>
    <n v="38.432000000000002"/>
    <n v="1"/>
    <n v="0.2"/>
    <n v="13.451199999999996"/>
    <n v="24.980800000000006"/>
  </r>
  <r>
    <n v="5892"/>
    <s v="CA-2013-146157"/>
    <n v="2013"/>
    <x v="831"/>
    <d v="2013-11-27T00:00:00"/>
    <n v="5"/>
    <s v="Standard Class"/>
    <s v="RD-19720"/>
    <x v="742"/>
    <x v="0"/>
    <s v="United States"/>
    <x v="22"/>
    <x v="10"/>
    <n v="60610"/>
    <x v="2"/>
    <s v="OFF-ST-10001590"/>
    <x v="1"/>
    <s v="Storage"/>
    <s v="Tenex Personal Project File with Scoop Front Design, Black"/>
    <n v="21.568000000000001"/>
    <n v="2"/>
    <n v="0.2"/>
    <n v="1.6175999999999986"/>
    <n v="19.950400000000002"/>
  </r>
  <r>
    <n v="5893"/>
    <s v="CA-2013-146157"/>
    <n v="2013"/>
    <x v="831"/>
    <d v="2013-11-27T00:00:00"/>
    <n v="5"/>
    <s v="Standard Class"/>
    <s v="RD-19720"/>
    <x v="742"/>
    <x v="0"/>
    <s v="United States"/>
    <x v="22"/>
    <x v="10"/>
    <n v="60610"/>
    <x v="2"/>
    <s v="TEC-AC-10003657"/>
    <x v="2"/>
    <s v="Accessories"/>
    <s v="Lenovo 17-Key USB Numeric Keypad"/>
    <n v="81.576000000000008"/>
    <n v="3"/>
    <n v="0.2"/>
    <n v="2.0393999999999934"/>
    <n v="79.536600000000021"/>
  </r>
  <r>
    <n v="5894"/>
    <s v="CA-2014-159954"/>
    <n v="2014"/>
    <x v="18"/>
    <d v="2014-09-15T00:00:00"/>
    <n v="4"/>
    <s v="Standard Class"/>
    <s v="SS-20410"/>
    <x v="757"/>
    <x v="0"/>
    <s v="United States"/>
    <x v="118"/>
    <x v="32"/>
    <n v="30318"/>
    <x v="0"/>
    <s v="OFF-BI-10004876"/>
    <x v="1"/>
    <s v="Binders"/>
    <s v="Wilson Jones Suede Grain Vinyl Binders"/>
    <n v="2.78"/>
    <n v="1"/>
    <n v="0"/>
    <n v="1.3621999999999999"/>
    <n v="1.4177999999999999"/>
  </r>
  <r>
    <n v="5895"/>
    <s v="CA-2014-100825"/>
    <n v="2014"/>
    <x v="428"/>
    <d v="2014-09-15T00:00:00"/>
    <n v="5"/>
    <s v="Standard Class"/>
    <s v="KD-16495"/>
    <x v="470"/>
    <x v="1"/>
    <s v="United States"/>
    <x v="1"/>
    <x v="1"/>
    <n v="90036"/>
    <x v="1"/>
    <s v="OFF-ST-10003123"/>
    <x v="1"/>
    <s v="Storage"/>
    <s v="Fellowes Bases and Tops For Staxonsteel/High-Stak Systems"/>
    <n v="99.87"/>
    <n v="3"/>
    <n v="0"/>
    <n v="23.968799999999998"/>
    <n v="75.901200000000003"/>
  </r>
  <r>
    <n v="5896"/>
    <s v="CA-2011-168305"/>
    <n v="2011"/>
    <x v="301"/>
    <d v="2011-11-08T00:00:00"/>
    <n v="7"/>
    <s v="Standard Class"/>
    <s v="PL-18925"/>
    <x v="484"/>
    <x v="2"/>
    <s v="United States"/>
    <x v="1"/>
    <x v="1"/>
    <n v="90049"/>
    <x v="1"/>
    <s v="OFF-LA-10003498"/>
    <x v="1"/>
    <s v="Labels"/>
    <s v="Avery 475"/>
    <n v="44.400000000000006"/>
    <n v="3"/>
    <n v="0"/>
    <n v="22.200000000000003"/>
    <n v="22.200000000000003"/>
  </r>
  <r>
    <n v="5897"/>
    <s v="CA-2011-168305"/>
    <n v="2011"/>
    <x v="301"/>
    <d v="2011-11-08T00:00:00"/>
    <n v="7"/>
    <s v="Standard Class"/>
    <s v="PL-18925"/>
    <x v="484"/>
    <x v="2"/>
    <s v="United States"/>
    <x v="1"/>
    <x v="1"/>
    <n v="90049"/>
    <x v="1"/>
    <s v="OFF-PA-10004947"/>
    <x v="1"/>
    <s v="Paper"/>
    <s v="Staples"/>
    <n v="21.400000000000002"/>
    <n v="5"/>
    <n v="0"/>
    <n v="9.629999999999999"/>
    <n v="11.770000000000003"/>
  </r>
  <r>
    <n v="5898"/>
    <s v="CA-2013-167682"/>
    <n v="2013"/>
    <x v="1015"/>
    <d v="2013-04-10T00:00:00"/>
    <n v="6"/>
    <s v="Standard Class"/>
    <s v="ZD-21925"/>
    <x v="9"/>
    <x v="0"/>
    <s v="United States"/>
    <x v="102"/>
    <x v="14"/>
    <n v="47374"/>
    <x v="2"/>
    <s v="FUR-FU-10003799"/>
    <x v="0"/>
    <s v="Furnishings"/>
    <s v="Seth Thomas 13 1/2&quot; Wall Clock"/>
    <n v="71.12"/>
    <n v="4"/>
    <n v="0"/>
    <n v="22.047199999999997"/>
    <n v="49.072800000000008"/>
  </r>
  <r>
    <n v="5899"/>
    <s v="CA-2013-167682"/>
    <n v="2013"/>
    <x v="1015"/>
    <d v="2013-04-10T00:00:00"/>
    <n v="6"/>
    <s v="Standard Class"/>
    <s v="ZD-21925"/>
    <x v="9"/>
    <x v="0"/>
    <s v="United States"/>
    <x v="102"/>
    <x v="14"/>
    <n v="47374"/>
    <x v="2"/>
    <s v="TEC-PH-10000673"/>
    <x v="2"/>
    <s v="Phones"/>
    <s v="Plantronics Voyager Pro HD - Bluetooth Headset"/>
    <n v="259.95999999999998"/>
    <n v="4"/>
    <n v="0"/>
    <n v="124.7808"/>
    <n v="135.17919999999998"/>
  </r>
  <r>
    <n v="5900"/>
    <s v="CA-2014-108000"/>
    <n v="2014"/>
    <x v="602"/>
    <d v="2014-01-17T00:00:00"/>
    <n v="4"/>
    <s v="Standard Class"/>
    <s v="LS-16945"/>
    <x v="322"/>
    <x v="1"/>
    <s v="United States"/>
    <x v="8"/>
    <x v="1"/>
    <n v="94110"/>
    <x v="1"/>
    <s v="OFF-EN-10002621"/>
    <x v="1"/>
    <s v="Envelopes"/>
    <s v="Staples"/>
    <n v="9.7799999999999994"/>
    <n v="1"/>
    <n v="0"/>
    <n v="4.8899999999999997"/>
    <n v="4.8899999999999997"/>
  </r>
  <r>
    <n v="5901"/>
    <s v="CA-2012-146465"/>
    <n v="2012"/>
    <x v="312"/>
    <d v="2012-11-24T00:00:00"/>
    <n v="4"/>
    <s v="Standard Class"/>
    <s v="PB-18805"/>
    <x v="583"/>
    <x v="2"/>
    <s v="United States"/>
    <x v="8"/>
    <x v="1"/>
    <n v="94122"/>
    <x v="1"/>
    <s v="OFF-BI-10004528"/>
    <x v="1"/>
    <s v="Binders"/>
    <s v="Cardinal Poly Pocket Divider Pockets for Ring Binders"/>
    <n v="24.192"/>
    <n v="9"/>
    <n v="0.2"/>
    <n v="7.5599999999999987"/>
    <n v="16.632000000000001"/>
  </r>
  <r>
    <n v="5902"/>
    <s v="CA-2013-159639"/>
    <n v="2013"/>
    <x v="581"/>
    <d v="2013-12-03T00:00:00"/>
    <n v="5"/>
    <s v="Standard Class"/>
    <s v="PC-18745"/>
    <x v="331"/>
    <x v="1"/>
    <s v="United States"/>
    <x v="58"/>
    <x v="30"/>
    <n v="7090"/>
    <x v="3"/>
    <s v="FUR-FU-10001889"/>
    <x v="0"/>
    <s v="Furnishings"/>
    <s v="Ultra Door Pull Handle"/>
    <n v="31.56"/>
    <n v="3"/>
    <n v="0"/>
    <n v="10.4148"/>
    <n v="21.145199999999999"/>
  </r>
  <r>
    <n v="5903"/>
    <s v="US-2014-153948"/>
    <n v="2014"/>
    <x v="44"/>
    <d v="2014-11-07T00:00:00"/>
    <n v="0"/>
    <s v="Same Day"/>
    <s v="FM-14290"/>
    <x v="86"/>
    <x v="2"/>
    <s v="United States"/>
    <x v="8"/>
    <x v="1"/>
    <n v="94122"/>
    <x v="1"/>
    <s v="OFF-PA-10000157"/>
    <x v="1"/>
    <s v="Paper"/>
    <s v="Xerox 191"/>
    <n v="59.94"/>
    <n v="3"/>
    <n v="0"/>
    <n v="28.171799999999998"/>
    <n v="31.7682"/>
  </r>
  <r>
    <n v="5904"/>
    <s v="US-2014-153948"/>
    <n v="2014"/>
    <x v="44"/>
    <d v="2014-11-07T00:00:00"/>
    <n v="0"/>
    <s v="Same Day"/>
    <s v="FM-14290"/>
    <x v="86"/>
    <x v="2"/>
    <s v="United States"/>
    <x v="8"/>
    <x v="1"/>
    <n v="94122"/>
    <x v="1"/>
    <s v="OFF-PA-10002764"/>
    <x v="1"/>
    <s v="Paper"/>
    <s v="Staples"/>
    <n v="45.36"/>
    <n v="4"/>
    <n v="0"/>
    <n v="22.226399999999998"/>
    <n v="23.133600000000001"/>
  </r>
  <r>
    <n v="5905"/>
    <s v="US-2014-153948"/>
    <n v="2014"/>
    <x v="44"/>
    <d v="2014-11-07T00:00:00"/>
    <n v="0"/>
    <s v="Same Day"/>
    <s v="FM-14290"/>
    <x v="86"/>
    <x v="2"/>
    <s v="United States"/>
    <x v="8"/>
    <x v="1"/>
    <n v="94122"/>
    <x v="1"/>
    <s v="OFF-PA-10000143"/>
    <x v="1"/>
    <s v="Paper"/>
    <s v="Astroparche Fine Business Paper"/>
    <n v="26.400000000000002"/>
    <n v="5"/>
    <n v="0"/>
    <n v="12.672000000000001"/>
    <n v="13.728000000000002"/>
  </r>
  <r>
    <n v="5906"/>
    <s v="US-2014-153948"/>
    <n v="2014"/>
    <x v="44"/>
    <d v="2014-11-07T00:00:00"/>
    <n v="0"/>
    <s v="Same Day"/>
    <s v="FM-14290"/>
    <x v="86"/>
    <x v="2"/>
    <s v="United States"/>
    <x v="8"/>
    <x v="1"/>
    <n v="94122"/>
    <x v="1"/>
    <s v="OFF-LA-10000414"/>
    <x v="1"/>
    <s v="Labels"/>
    <s v="Avery 503"/>
    <n v="41.4"/>
    <n v="4"/>
    <n v="0"/>
    <n v="19.872"/>
    <n v="21.527999999999999"/>
  </r>
  <r>
    <n v="5907"/>
    <s v="US-2014-153948"/>
    <n v="2014"/>
    <x v="44"/>
    <d v="2014-11-07T00:00:00"/>
    <n v="0"/>
    <s v="Same Day"/>
    <s v="FM-14290"/>
    <x v="86"/>
    <x v="2"/>
    <s v="United States"/>
    <x v="8"/>
    <x v="1"/>
    <n v="94122"/>
    <x v="1"/>
    <s v="TEC-AC-10003441"/>
    <x v="2"/>
    <s v="Accessories"/>
    <s v="Kingston Digital DataTraveler 32GB USB 2.0"/>
    <n v="16.95"/>
    <n v="1"/>
    <n v="0"/>
    <n v="1.0169999999999995"/>
    <n v="15.933"/>
  </r>
  <r>
    <n v="5908"/>
    <s v="US-2013-113985"/>
    <n v="2013"/>
    <x v="499"/>
    <d v="2013-12-08T00:00:00"/>
    <n v="5"/>
    <s v="Standard Class"/>
    <s v="KD-16495"/>
    <x v="470"/>
    <x v="1"/>
    <s v="United States"/>
    <x v="49"/>
    <x v="1"/>
    <n v="95123"/>
    <x v="1"/>
    <s v="OFF-BI-10002353"/>
    <x v="1"/>
    <s v="Binders"/>
    <s v="GBC VeloBind Cover Sets"/>
    <n v="24.704000000000001"/>
    <n v="2"/>
    <n v="0.2"/>
    <n v="9.2639999999999993"/>
    <n v="15.440000000000001"/>
  </r>
  <r>
    <n v="5909"/>
    <s v="US-2013-113985"/>
    <n v="2013"/>
    <x v="499"/>
    <d v="2013-12-08T00:00:00"/>
    <n v="5"/>
    <s v="Standard Class"/>
    <s v="KD-16495"/>
    <x v="470"/>
    <x v="1"/>
    <s v="United States"/>
    <x v="49"/>
    <x v="1"/>
    <n v="95123"/>
    <x v="1"/>
    <s v="OFF-AP-10001303"/>
    <x v="1"/>
    <s v="Appliances"/>
    <s v="Holmes Cool Mist Humidifier for the Whole House with 8-Gallon Output per Day, Extended Life Filter"/>
    <n v="59.699999999999996"/>
    <n v="3"/>
    <n v="0"/>
    <n v="26.864999999999995"/>
    <n v="32.835000000000001"/>
  </r>
  <r>
    <n v="5910"/>
    <s v="US-2013-113985"/>
    <n v="2013"/>
    <x v="499"/>
    <d v="2013-12-08T00:00:00"/>
    <n v="5"/>
    <s v="Standard Class"/>
    <s v="KD-16495"/>
    <x v="470"/>
    <x v="1"/>
    <s v="United States"/>
    <x v="49"/>
    <x v="1"/>
    <n v="95123"/>
    <x v="1"/>
    <s v="FUR-FU-10003026"/>
    <x v="0"/>
    <s v="Furnishings"/>
    <s v="Eldon Regeneration Recycled Desk Accessories, Black"/>
    <n v="14.52"/>
    <n v="3"/>
    <n v="0"/>
    <n v="5.6627999999999998"/>
    <n v="8.8571999999999989"/>
  </r>
  <r>
    <n v="5911"/>
    <s v="US-2013-113985"/>
    <n v="2013"/>
    <x v="499"/>
    <d v="2013-12-08T00:00:00"/>
    <n v="5"/>
    <s v="Standard Class"/>
    <s v="KD-16495"/>
    <x v="470"/>
    <x v="1"/>
    <s v="United States"/>
    <x v="49"/>
    <x v="1"/>
    <n v="95123"/>
    <x v="1"/>
    <s v="OFF-BI-10000632"/>
    <x v="1"/>
    <s v="Binders"/>
    <s v="Satellite Sectional Post Binders"/>
    <n v="104.184"/>
    <n v="3"/>
    <n v="0.2"/>
    <n v="33.8598"/>
    <n v="70.32419999999999"/>
  </r>
  <r>
    <n v="5912"/>
    <s v="CA-2013-155383"/>
    <n v="2013"/>
    <x v="907"/>
    <d v="2013-12-23T00:00:00"/>
    <n v="5"/>
    <s v="Standard Class"/>
    <s v="SC-20680"/>
    <x v="649"/>
    <x v="2"/>
    <s v="United States"/>
    <x v="4"/>
    <x v="4"/>
    <n v="98115"/>
    <x v="1"/>
    <s v="OFF-ST-10001328"/>
    <x v="1"/>
    <s v="Storage"/>
    <s v="Personal Filing Tote with Lid, Black/Gray"/>
    <n v="46.53"/>
    <n v="3"/>
    <n v="0"/>
    <n v="13.028400000000001"/>
    <n v="33.501599999999996"/>
  </r>
  <r>
    <n v="5913"/>
    <s v="CA-2011-120432"/>
    <n v="2011"/>
    <x v="829"/>
    <d v="2011-08-26T00:00:00"/>
    <n v="2"/>
    <s v="Second Class"/>
    <s v="DW-13585"/>
    <x v="61"/>
    <x v="1"/>
    <s v="United States"/>
    <x v="459"/>
    <x v="0"/>
    <n v="42301"/>
    <x v="0"/>
    <s v="OFF-SU-10004661"/>
    <x v="1"/>
    <s v="Supplies"/>
    <s v="Acme Titanium Bonded Scissors"/>
    <n v="25.5"/>
    <n v="3"/>
    <n v="0"/>
    <n v="6.63"/>
    <n v="18.87"/>
  </r>
  <r>
    <n v="5914"/>
    <s v="US-2012-126977"/>
    <n v="2012"/>
    <x v="14"/>
    <d v="2012-09-23T00:00:00"/>
    <n v="6"/>
    <s v="Standard Class"/>
    <s v="PF-19120"/>
    <x v="724"/>
    <x v="0"/>
    <s v="United States"/>
    <x v="20"/>
    <x v="15"/>
    <n v="10035"/>
    <x v="3"/>
    <s v="OFF-ST-10000617"/>
    <x v="1"/>
    <s v="Storage"/>
    <s v="Woodgrain Magazine Files by Perma"/>
    <n v="14.9"/>
    <n v="5"/>
    <n v="0"/>
    <n v="1.0429999999999984"/>
    <n v="13.857000000000003"/>
  </r>
  <r>
    <n v="5915"/>
    <s v="US-2012-126977"/>
    <n v="2012"/>
    <x v="14"/>
    <d v="2012-09-23T00:00:00"/>
    <n v="6"/>
    <s v="Standard Class"/>
    <s v="PF-19120"/>
    <x v="724"/>
    <x v="0"/>
    <s v="United States"/>
    <x v="20"/>
    <x v="15"/>
    <n v="10035"/>
    <x v="3"/>
    <s v="OFF-LA-10002762"/>
    <x v="1"/>
    <s v="Labels"/>
    <s v="Avery 485"/>
    <n v="87.71"/>
    <n v="7"/>
    <n v="0"/>
    <n v="41.223699999999994"/>
    <n v="46.4863"/>
  </r>
  <r>
    <n v="5916"/>
    <s v="US-2012-126977"/>
    <n v="2012"/>
    <x v="14"/>
    <d v="2012-09-23T00:00:00"/>
    <n v="6"/>
    <s v="Standard Class"/>
    <s v="PF-19120"/>
    <x v="724"/>
    <x v="0"/>
    <s v="United States"/>
    <x v="20"/>
    <x v="15"/>
    <n v="10035"/>
    <x v="3"/>
    <s v="FUR-CH-10001973"/>
    <x v="0"/>
    <s v="Chairs"/>
    <s v="Office Star Flex Back Scooter Chair with White Frame"/>
    <n v="199.76400000000001"/>
    <n v="2"/>
    <n v="0.1"/>
    <n v="8.8783999999999956"/>
    <n v="190.88560000000001"/>
  </r>
  <r>
    <n v="5917"/>
    <s v="US-2012-126977"/>
    <n v="2012"/>
    <x v="14"/>
    <d v="2012-09-23T00:00:00"/>
    <n v="6"/>
    <s v="Standard Class"/>
    <s v="PF-19120"/>
    <x v="724"/>
    <x v="0"/>
    <s v="United States"/>
    <x v="20"/>
    <x v="15"/>
    <n v="10035"/>
    <x v="3"/>
    <s v="OFF-ST-10003058"/>
    <x v="1"/>
    <s v="Storage"/>
    <s v="Eldon Mobile Mega Data Cart  Mega Stackable  Add-On Trays"/>
    <n v="94.6"/>
    <n v="4"/>
    <n v="0"/>
    <n v="27.433999999999997"/>
    <n v="67.165999999999997"/>
  </r>
  <r>
    <n v="5918"/>
    <s v="US-2012-126977"/>
    <n v="2012"/>
    <x v="14"/>
    <d v="2012-09-23T00:00:00"/>
    <n v="6"/>
    <s v="Standard Class"/>
    <s v="PF-19120"/>
    <x v="724"/>
    <x v="0"/>
    <s v="United States"/>
    <x v="20"/>
    <x v="15"/>
    <n v="10035"/>
    <x v="3"/>
    <s v="FUR-BO-10004834"/>
    <x v="0"/>
    <s v="Bookcases"/>
    <s v="Riverside Palais Royal Lawyers Bookcase, Royale Cherry Finish"/>
    <n v="4228.7040000000006"/>
    <n v="6"/>
    <n v="0.2"/>
    <n v="158.57639999999992"/>
    <n v="4070.1276000000007"/>
  </r>
  <r>
    <n v="5919"/>
    <s v="US-2012-126977"/>
    <n v="2012"/>
    <x v="14"/>
    <d v="2012-09-23T00:00:00"/>
    <n v="6"/>
    <s v="Standard Class"/>
    <s v="PF-19120"/>
    <x v="724"/>
    <x v="0"/>
    <s v="United States"/>
    <x v="20"/>
    <x v="15"/>
    <n v="10035"/>
    <x v="3"/>
    <s v="FUR-BO-10002213"/>
    <x v="0"/>
    <s v="Bookcases"/>
    <s v="DMI Eclipse Executive Suite Bookcases"/>
    <n v="2003.9200000000003"/>
    <n v="5"/>
    <n v="0.2"/>
    <n v="-25.049000000000149"/>
    <n v="2028.9690000000005"/>
  </r>
  <r>
    <n v="5920"/>
    <s v="US-2012-126977"/>
    <n v="2012"/>
    <x v="14"/>
    <d v="2012-09-23T00:00:00"/>
    <n v="6"/>
    <s v="Standard Class"/>
    <s v="PF-19120"/>
    <x v="724"/>
    <x v="0"/>
    <s v="United States"/>
    <x v="20"/>
    <x v="15"/>
    <n v="10035"/>
    <x v="3"/>
    <s v="TEC-PH-10002170"/>
    <x v="2"/>
    <s v="Phones"/>
    <s v="ClearSounds CSC500 Amplified Spirit Phone Corded phone"/>
    <n v="209.96999999999997"/>
    <n v="3"/>
    <n v="0"/>
    <n v="58.791600000000003"/>
    <n v="151.17839999999995"/>
  </r>
  <r>
    <n v="5921"/>
    <s v="US-2012-126977"/>
    <n v="2012"/>
    <x v="14"/>
    <d v="2012-09-23T00:00:00"/>
    <n v="6"/>
    <s v="Standard Class"/>
    <s v="PF-19120"/>
    <x v="724"/>
    <x v="0"/>
    <s v="United States"/>
    <x v="20"/>
    <x v="15"/>
    <n v="10035"/>
    <x v="3"/>
    <s v="TEC-AC-10003033"/>
    <x v="2"/>
    <s v="Accessories"/>
    <s v="Plantronics CS510 - Over-the-Head monaural Wireless Headset System"/>
    <n v="659.9"/>
    <n v="2"/>
    <n v="0"/>
    <n v="217.76699999999994"/>
    <n v="442.13300000000004"/>
  </r>
  <r>
    <n v="5922"/>
    <s v="US-2012-126977"/>
    <n v="2012"/>
    <x v="14"/>
    <d v="2012-09-23T00:00:00"/>
    <n v="6"/>
    <s v="Standard Class"/>
    <s v="PF-19120"/>
    <x v="724"/>
    <x v="0"/>
    <s v="United States"/>
    <x v="20"/>
    <x v="15"/>
    <n v="10035"/>
    <x v="3"/>
    <s v="OFF-PA-10004071"/>
    <x v="1"/>
    <s v="Paper"/>
    <s v="Eaton Premium Continuous-Feed Paper, 25% Cotton, Letter Size, White, 1000 Shts/Box"/>
    <n v="110.96"/>
    <n v="2"/>
    <n v="0"/>
    <n v="53.260799999999996"/>
    <n v="57.699199999999998"/>
  </r>
  <r>
    <n v="5923"/>
    <s v="US-2012-126977"/>
    <n v="2012"/>
    <x v="14"/>
    <d v="2012-09-23T00:00:00"/>
    <n v="6"/>
    <s v="Standard Class"/>
    <s v="PF-19120"/>
    <x v="724"/>
    <x v="0"/>
    <s v="United States"/>
    <x v="20"/>
    <x v="15"/>
    <n v="10035"/>
    <x v="3"/>
    <s v="TEC-PH-10000169"/>
    <x v="2"/>
    <s v="Phones"/>
    <s v="ARKON Windshield Dashboard Air Vent Car Mount Holder"/>
    <n v="67.8"/>
    <n v="4"/>
    <n v="0"/>
    <n v="1.3559999999999945"/>
    <n v="66.444000000000003"/>
  </r>
  <r>
    <n v="5924"/>
    <s v="CA-2013-130288"/>
    <n v="2013"/>
    <x v="491"/>
    <d v="2013-12-01T00:00:00"/>
    <n v="4"/>
    <s v="Second Class"/>
    <s v="DK-13225"/>
    <x v="158"/>
    <x v="1"/>
    <s v="United States"/>
    <x v="20"/>
    <x v="15"/>
    <n v="10011"/>
    <x v="3"/>
    <s v="FUR-TA-10002958"/>
    <x v="0"/>
    <s v="Tables"/>
    <s v="Bevis Oval Conference Table, Walnut"/>
    <n v="313.17599999999999"/>
    <n v="2"/>
    <n v="0.4"/>
    <n v="-120.05080000000007"/>
    <n v="433.22680000000003"/>
  </r>
  <r>
    <n v="5925"/>
    <s v="CA-2014-146458"/>
    <n v="2014"/>
    <x v="123"/>
    <d v="2014-11-23T00:00:00"/>
    <n v="3"/>
    <s v="Second Class"/>
    <s v="RB-19435"/>
    <x v="579"/>
    <x v="0"/>
    <s v="United States"/>
    <x v="24"/>
    <x v="17"/>
    <n v="22153"/>
    <x v="0"/>
    <s v="OFF-AR-10001177"/>
    <x v="1"/>
    <s v="Art"/>
    <s v="Newell 349"/>
    <n v="22.959999999999997"/>
    <n v="7"/>
    <n v="0"/>
    <n v="6.6583999999999968"/>
    <n v="16.301600000000001"/>
  </r>
  <r>
    <n v="5926"/>
    <s v="CA-2014-150420"/>
    <n v="2014"/>
    <x v="95"/>
    <d v="2014-06-09T00:00:00"/>
    <n v="5"/>
    <s v="Standard Class"/>
    <s v="GD-14590"/>
    <x v="241"/>
    <x v="1"/>
    <s v="United States"/>
    <x v="317"/>
    <x v="4"/>
    <n v="98226"/>
    <x v="1"/>
    <s v="TEC-AC-10004975"/>
    <x v="2"/>
    <s v="Accessories"/>
    <s v="Plantronics Audio 995 Wireless Stereo Headset"/>
    <n v="1099.5"/>
    <n v="10"/>
    <n v="0"/>
    <n v="362.83500000000004"/>
    <n v="736.66499999999996"/>
  </r>
  <r>
    <n v="5927"/>
    <s v="US-2011-118997"/>
    <n v="2011"/>
    <x v="918"/>
    <d v="2011-04-12T00:00:00"/>
    <n v="4"/>
    <s v="Standard Class"/>
    <s v="RA-19885"/>
    <x v="19"/>
    <x v="1"/>
    <s v="United States"/>
    <x v="27"/>
    <x v="19"/>
    <n v="35601"/>
    <x v="0"/>
    <s v="FUR-TA-10001086"/>
    <x v="0"/>
    <s v="Tables"/>
    <s v="SAFCO PlanMaster Boards, 60w x 37-1/2d, White Melamine"/>
    <n v="1215.92"/>
    <n v="8"/>
    <n v="0"/>
    <n v="316.13920000000007"/>
    <n v="899.7808"/>
  </r>
  <r>
    <n v="5928"/>
    <s v="CA-2011-114314"/>
    <n v="2011"/>
    <x v="856"/>
    <d v="2011-10-15T00:00:00"/>
    <n v="4"/>
    <s v="Standard Class"/>
    <s v="DB-13555"/>
    <x v="587"/>
    <x v="1"/>
    <s v="United States"/>
    <x v="115"/>
    <x v="36"/>
    <n v="72701"/>
    <x v="0"/>
    <s v="OFF-LA-10000240"/>
    <x v="1"/>
    <s v="Labels"/>
    <s v="Self-Adhesive Address Labels for Typewriters by Universal"/>
    <n v="7.31"/>
    <n v="1"/>
    <n v="0"/>
    <n v="3.4356999999999998"/>
    <n v="3.8742999999999999"/>
  </r>
  <r>
    <n v="5929"/>
    <s v="CA-2011-114314"/>
    <n v="2011"/>
    <x v="856"/>
    <d v="2011-10-15T00:00:00"/>
    <n v="4"/>
    <s v="Standard Class"/>
    <s v="DB-13555"/>
    <x v="587"/>
    <x v="1"/>
    <s v="United States"/>
    <x v="115"/>
    <x v="36"/>
    <n v="72701"/>
    <x v="0"/>
    <s v="FUR-FU-10002107"/>
    <x v="0"/>
    <s v="Furnishings"/>
    <s v="Eldon Pizzaz Desk Accessories"/>
    <n v="8.92"/>
    <n v="4"/>
    <n v="0"/>
    <n v="3.9248000000000003"/>
    <n v="4.9951999999999996"/>
  </r>
  <r>
    <n v="5930"/>
    <s v="US-2014-169551"/>
    <n v="2014"/>
    <x v="437"/>
    <d v="2014-07-10T00:00:00"/>
    <n v="2"/>
    <s v="First Class"/>
    <s v="RL-19615"/>
    <x v="210"/>
    <x v="0"/>
    <s v="United States"/>
    <x v="10"/>
    <x v="9"/>
    <n v="19120"/>
    <x v="3"/>
    <s v="FUR-BO-10001519"/>
    <x v="0"/>
    <s v="Bookcases"/>
    <s v="O'Sullivan 3-Shelf Heavy-Duty Bookcases"/>
    <n v="87.210000000000008"/>
    <n v="3"/>
    <n v="0.5"/>
    <n v="-45.349200000000003"/>
    <n v="132.5592"/>
  </r>
  <r>
    <n v="5931"/>
    <s v="US-2014-169551"/>
    <n v="2014"/>
    <x v="437"/>
    <d v="2014-07-10T00:00:00"/>
    <n v="2"/>
    <s v="First Class"/>
    <s v="RL-19615"/>
    <x v="210"/>
    <x v="0"/>
    <s v="United States"/>
    <x v="10"/>
    <x v="9"/>
    <n v="19120"/>
    <x v="3"/>
    <s v="OFF-PA-10004100"/>
    <x v="1"/>
    <s v="Paper"/>
    <s v="Xerox 216"/>
    <n v="15.552000000000003"/>
    <n v="3"/>
    <n v="0.2"/>
    <n v="5.4432"/>
    <n v="10.108800000000002"/>
  </r>
  <r>
    <n v="5932"/>
    <s v="US-2014-169551"/>
    <n v="2014"/>
    <x v="437"/>
    <d v="2014-07-10T00:00:00"/>
    <n v="2"/>
    <s v="First Class"/>
    <s v="RL-19615"/>
    <x v="210"/>
    <x v="0"/>
    <s v="United States"/>
    <x v="10"/>
    <x v="9"/>
    <n v="19120"/>
    <x v="3"/>
    <s v="TEC-PH-10001363"/>
    <x v="2"/>
    <s v="Phones"/>
    <s v="Apple iPhone 5S"/>
    <n v="683.98799999999994"/>
    <n v="2"/>
    <n v="0.4"/>
    <n v="-113.9980000000001"/>
    <n v="797.9860000000001"/>
  </r>
  <r>
    <n v="5933"/>
    <s v="US-2014-169551"/>
    <n v="2014"/>
    <x v="437"/>
    <d v="2014-07-10T00:00:00"/>
    <n v="2"/>
    <s v="First Class"/>
    <s v="RL-19615"/>
    <x v="210"/>
    <x v="0"/>
    <s v="United States"/>
    <x v="10"/>
    <x v="9"/>
    <n v="19120"/>
    <x v="3"/>
    <s v="OFF-ST-10004835"/>
    <x v="1"/>
    <s v="Storage"/>
    <s v="Plastic Stacking Crates &amp; Casters"/>
    <n v="13.392000000000001"/>
    <n v="3"/>
    <n v="0.2"/>
    <n v="1.0044"/>
    <n v="12.387600000000001"/>
  </r>
  <r>
    <n v="5934"/>
    <s v="US-2014-169551"/>
    <n v="2014"/>
    <x v="437"/>
    <d v="2014-07-10T00:00:00"/>
    <n v="2"/>
    <s v="First Class"/>
    <s v="RL-19615"/>
    <x v="210"/>
    <x v="0"/>
    <s v="United States"/>
    <x v="10"/>
    <x v="9"/>
    <n v="19120"/>
    <x v="3"/>
    <s v="TEC-AC-10002018"/>
    <x v="2"/>
    <s v="Accessories"/>
    <s v="AmazonBasics 3-Button USB Wired Mouse"/>
    <n v="16.776000000000003"/>
    <n v="3"/>
    <n v="0.2"/>
    <n v="4.8231000000000002"/>
    <n v="11.952900000000003"/>
  </r>
  <r>
    <n v="5935"/>
    <s v="US-2014-169551"/>
    <n v="2014"/>
    <x v="437"/>
    <d v="2014-07-10T00:00:00"/>
    <n v="2"/>
    <s v="First Class"/>
    <s v="RL-19615"/>
    <x v="210"/>
    <x v="0"/>
    <s v="United States"/>
    <x v="10"/>
    <x v="9"/>
    <n v="19120"/>
    <x v="3"/>
    <s v="TEC-AC-10003033"/>
    <x v="2"/>
    <s v="Accessories"/>
    <s v="Plantronics CS510 - Over-the-Head monaural Wireless Headset System"/>
    <n v="527.91999999999996"/>
    <n v="2"/>
    <n v="0.2"/>
    <n v="85.786999999999949"/>
    <n v="442.13300000000004"/>
  </r>
  <r>
    <n v="5936"/>
    <s v="CA-2013-103107"/>
    <n v="2013"/>
    <x v="975"/>
    <d v="2013-07-05T00:00:00"/>
    <n v="0"/>
    <s v="Same Day"/>
    <s v="RB-19465"/>
    <x v="46"/>
    <x v="2"/>
    <s v="United States"/>
    <x v="4"/>
    <x v="4"/>
    <n v="98103"/>
    <x v="1"/>
    <s v="FUR-FU-10000221"/>
    <x v="0"/>
    <s v="Furnishings"/>
    <s v="Master Caster Door Stop, Brown"/>
    <n v="25.4"/>
    <n v="5"/>
    <n v="0"/>
    <n v="8.6359999999999992"/>
    <n v="16.763999999999999"/>
  </r>
  <r>
    <n v="5937"/>
    <s v="CA-2013-103107"/>
    <n v="2013"/>
    <x v="975"/>
    <d v="2013-07-05T00:00:00"/>
    <n v="0"/>
    <s v="Same Day"/>
    <s v="RB-19465"/>
    <x v="46"/>
    <x v="2"/>
    <s v="United States"/>
    <x v="4"/>
    <x v="4"/>
    <n v="98103"/>
    <x v="1"/>
    <s v="TEC-PH-10001198"/>
    <x v="2"/>
    <s v="Phones"/>
    <s v="Avaya 4621SW VoIP phone"/>
    <n v="177.48000000000002"/>
    <n v="3"/>
    <n v="0.2"/>
    <n v="19.966499999999982"/>
    <n v="157.51350000000002"/>
  </r>
  <r>
    <n v="5938"/>
    <s v="CA-2013-103107"/>
    <n v="2013"/>
    <x v="975"/>
    <d v="2013-07-05T00:00:00"/>
    <n v="0"/>
    <s v="Same Day"/>
    <s v="RB-19465"/>
    <x v="46"/>
    <x v="2"/>
    <s v="United States"/>
    <x v="4"/>
    <x v="4"/>
    <n v="98103"/>
    <x v="1"/>
    <s v="TEC-PH-10002564"/>
    <x v="2"/>
    <s v="Phones"/>
    <s v="OtterBox Defender Series Case - Samsung Galaxy S4"/>
    <n v="71.975999999999999"/>
    <n v="3"/>
    <n v="0.2"/>
    <n v="8.9969999999999892"/>
    <n v="62.979000000000013"/>
  </r>
  <r>
    <n v="5939"/>
    <s v="CA-2014-122077"/>
    <n v="2014"/>
    <x v="240"/>
    <d v="2014-05-26T00:00:00"/>
    <n v="6"/>
    <s v="Standard Class"/>
    <s v="JF-15295"/>
    <x v="639"/>
    <x v="0"/>
    <s v="United States"/>
    <x v="243"/>
    <x v="5"/>
    <n v="75023"/>
    <x v="2"/>
    <s v="TEC-PH-10003811"/>
    <x v="2"/>
    <s v="Phones"/>
    <s v="Jabra Supreme Plus Driver Edition Headset"/>
    <n v="95.992000000000004"/>
    <n v="1"/>
    <n v="0.2"/>
    <n v="9.5991999999999997"/>
    <n v="86.392800000000008"/>
  </r>
  <r>
    <n v="5940"/>
    <s v="CA-2014-122077"/>
    <n v="2014"/>
    <x v="240"/>
    <d v="2014-05-26T00:00:00"/>
    <n v="6"/>
    <s v="Standard Class"/>
    <s v="JF-15295"/>
    <x v="639"/>
    <x v="0"/>
    <s v="United States"/>
    <x v="243"/>
    <x v="5"/>
    <n v="75023"/>
    <x v="2"/>
    <s v="OFF-LA-10004178"/>
    <x v="1"/>
    <s v="Labels"/>
    <s v="Avery 491"/>
    <n v="13.216000000000001"/>
    <n v="4"/>
    <n v="0.2"/>
    <n v="4.2951999999999995"/>
    <n v="8.9208000000000016"/>
  </r>
  <r>
    <n v="5941"/>
    <s v="CA-2014-112431"/>
    <n v="2014"/>
    <x v="386"/>
    <d v="2014-10-15T00:00:00"/>
    <n v="2"/>
    <s v="Second Class"/>
    <s v="RW-19690"/>
    <x v="355"/>
    <x v="0"/>
    <s v="United States"/>
    <x v="1"/>
    <x v="1"/>
    <n v="90049"/>
    <x v="1"/>
    <s v="TEC-AC-10001465"/>
    <x v="2"/>
    <s v="Accessories"/>
    <s v="SanDisk Cruzer 64 GB USB Flash Drive"/>
    <n v="435.84000000000003"/>
    <n v="12"/>
    <n v="0"/>
    <n v="130.75199999999995"/>
    <n v="305.08800000000008"/>
  </r>
  <r>
    <n v="5942"/>
    <s v="CA-2014-112431"/>
    <n v="2014"/>
    <x v="386"/>
    <d v="2014-10-15T00:00:00"/>
    <n v="2"/>
    <s v="Second Class"/>
    <s v="RW-19690"/>
    <x v="355"/>
    <x v="0"/>
    <s v="United States"/>
    <x v="1"/>
    <x v="1"/>
    <n v="90049"/>
    <x v="1"/>
    <s v="OFF-AR-10000940"/>
    <x v="1"/>
    <s v="Art"/>
    <s v="Newell 343"/>
    <n v="5.88"/>
    <n v="2"/>
    <n v="0"/>
    <n v="1.5876000000000001"/>
    <n v="4.2923999999999998"/>
  </r>
  <r>
    <n v="5943"/>
    <s v="CA-2013-151092"/>
    <n v="2013"/>
    <x v="876"/>
    <d v="2013-08-14T00:00:00"/>
    <n v="7"/>
    <s v="Standard Class"/>
    <s v="VG-21790"/>
    <x v="364"/>
    <x v="0"/>
    <s v="United States"/>
    <x v="1"/>
    <x v="1"/>
    <n v="90032"/>
    <x v="1"/>
    <s v="TEC-PH-10001700"/>
    <x v="2"/>
    <s v="Phones"/>
    <s v="Panasonic KX-TG6844B Expandable Digital Cordless Telephone"/>
    <n v="211.16800000000001"/>
    <n v="4"/>
    <n v="0.2"/>
    <n v="18.477200000000011"/>
    <n v="192.6908"/>
  </r>
  <r>
    <n v="5944"/>
    <s v="CA-2011-104178"/>
    <n v="2011"/>
    <x v="55"/>
    <d v="2011-08-29T00:00:00"/>
    <n v="4"/>
    <s v="Standard Class"/>
    <s v="JM-15265"/>
    <x v="25"/>
    <x v="1"/>
    <s v="United States"/>
    <x v="1"/>
    <x v="1"/>
    <n v="90036"/>
    <x v="1"/>
    <s v="FUR-FU-10000771"/>
    <x v="0"/>
    <s v="Furnishings"/>
    <s v="Eldon 200 Class Desk Accessories, Smoke"/>
    <n v="6.28"/>
    <n v="1"/>
    <n v="0"/>
    <n v="2.6376000000000004"/>
    <n v="3.6423999999999999"/>
  </r>
  <r>
    <n v="5945"/>
    <s v="CA-2011-104178"/>
    <n v="2011"/>
    <x v="55"/>
    <d v="2011-08-29T00:00:00"/>
    <n v="4"/>
    <s v="Standard Class"/>
    <s v="JM-15265"/>
    <x v="25"/>
    <x v="1"/>
    <s v="United States"/>
    <x v="1"/>
    <x v="1"/>
    <n v="90036"/>
    <x v="1"/>
    <s v="TEC-AC-10002399"/>
    <x v="2"/>
    <s v="Accessories"/>
    <s v="SanDisk Cruzer 32 GB USB Flash Drive"/>
    <n v="95.1"/>
    <n v="5"/>
    <n v="0"/>
    <n v="30.431999999999995"/>
    <n v="64.668000000000006"/>
  </r>
  <r>
    <n v="5946"/>
    <s v="CA-2011-104178"/>
    <n v="2011"/>
    <x v="55"/>
    <d v="2011-08-29T00:00:00"/>
    <n v="4"/>
    <s v="Standard Class"/>
    <s v="JM-15265"/>
    <x v="25"/>
    <x v="1"/>
    <s v="United States"/>
    <x v="1"/>
    <x v="1"/>
    <n v="90036"/>
    <x v="1"/>
    <s v="OFF-PA-10004983"/>
    <x v="1"/>
    <s v="Paper"/>
    <s v="Xerox 23"/>
    <n v="25.92"/>
    <n v="4"/>
    <n v="0"/>
    <n v="12.441600000000001"/>
    <n v="13.478400000000001"/>
  </r>
  <r>
    <n v="5947"/>
    <s v="CA-2011-104178"/>
    <n v="2011"/>
    <x v="55"/>
    <d v="2011-08-29T00:00:00"/>
    <n v="4"/>
    <s v="Standard Class"/>
    <s v="JM-15265"/>
    <x v="25"/>
    <x v="1"/>
    <s v="United States"/>
    <x v="1"/>
    <x v="1"/>
    <n v="90036"/>
    <x v="1"/>
    <s v="OFF-ST-10004258"/>
    <x v="1"/>
    <s v="Storage"/>
    <s v="Portable Personal File Box"/>
    <n v="48.84"/>
    <n v="4"/>
    <n v="0"/>
    <n v="13.186800000000005"/>
    <n v="35.653199999999998"/>
  </r>
  <r>
    <n v="5948"/>
    <s v="CA-2012-115924"/>
    <n v="2012"/>
    <x v="471"/>
    <d v="2012-09-18T00:00:00"/>
    <n v="4"/>
    <s v="Second Class"/>
    <s v="BE-11455"/>
    <x v="534"/>
    <x v="2"/>
    <s v="United States"/>
    <x v="96"/>
    <x v="23"/>
    <n v="50315"/>
    <x v="2"/>
    <s v="OFF-BI-10004040"/>
    <x v="1"/>
    <s v="Binders"/>
    <s v="Wilson Jones Impact Binders"/>
    <n v="25.9"/>
    <n v="5"/>
    <n v="0"/>
    <n v="12.690999999999999"/>
    <n v="13.209"/>
  </r>
  <r>
    <n v="5949"/>
    <s v="CA-2014-161046"/>
    <n v="2014"/>
    <x v="916"/>
    <d v="2014-03-06T00:00:00"/>
    <n v="0"/>
    <s v="Same Day"/>
    <s v="CB-12535"/>
    <x v="118"/>
    <x v="1"/>
    <s v="United States"/>
    <x v="295"/>
    <x v="35"/>
    <n v="38671"/>
    <x v="0"/>
    <s v="OFF-EN-10003862"/>
    <x v="1"/>
    <s v="Envelopes"/>
    <s v="Laser &amp; Ink Jet Business Envelopes"/>
    <n v="42.68"/>
    <n v="4"/>
    <n v="0"/>
    <n v="19.6328"/>
    <n v="23.0472"/>
  </r>
  <r>
    <n v="5950"/>
    <s v="CA-2014-161046"/>
    <n v="2014"/>
    <x v="916"/>
    <d v="2014-03-06T00:00:00"/>
    <n v="0"/>
    <s v="Same Day"/>
    <s v="CB-12535"/>
    <x v="118"/>
    <x v="1"/>
    <s v="United States"/>
    <x v="295"/>
    <x v="35"/>
    <n v="38671"/>
    <x v="0"/>
    <s v="TEC-AC-10004571"/>
    <x v="2"/>
    <s v="Accessories"/>
    <s v="Logitech G700s Rechargeable Gaming Mouse"/>
    <n v="299.96999999999997"/>
    <n v="3"/>
    <n v="0"/>
    <n v="125.98740000000001"/>
    <n v="173.98259999999996"/>
  </r>
  <r>
    <n v="5951"/>
    <s v="CA-2014-161046"/>
    <n v="2014"/>
    <x v="916"/>
    <d v="2014-03-06T00:00:00"/>
    <n v="0"/>
    <s v="Same Day"/>
    <s v="CB-12535"/>
    <x v="118"/>
    <x v="1"/>
    <s v="United States"/>
    <x v="295"/>
    <x v="35"/>
    <n v="38671"/>
    <x v="0"/>
    <s v="OFF-AP-10000891"/>
    <x v="1"/>
    <s v="Appliances"/>
    <s v="Kensington 7 Outlet MasterPiece HOMEOFFICE Power Control Center"/>
    <n v="262.24"/>
    <n v="2"/>
    <n v="0"/>
    <n v="78.671999999999997"/>
    <n v="183.56800000000001"/>
  </r>
  <r>
    <n v="5952"/>
    <s v="CA-2014-161046"/>
    <n v="2014"/>
    <x v="916"/>
    <d v="2014-03-06T00:00:00"/>
    <n v="0"/>
    <s v="Same Day"/>
    <s v="CB-12535"/>
    <x v="118"/>
    <x v="1"/>
    <s v="United States"/>
    <x v="295"/>
    <x v="35"/>
    <n v="38671"/>
    <x v="0"/>
    <s v="OFF-BI-10002026"/>
    <x v="1"/>
    <s v="Binders"/>
    <s v="Ibico Recycled Linen-Style Covers"/>
    <n v="234.36"/>
    <n v="6"/>
    <n v="0"/>
    <n v="112.49279999999999"/>
    <n v="121.86720000000003"/>
  </r>
  <r>
    <n v="5953"/>
    <s v="US-2014-141698"/>
    <n v="2014"/>
    <x v="4"/>
    <d v="2014-04-22T00:00:00"/>
    <n v="6"/>
    <s v="Standard Class"/>
    <s v="SD-20485"/>
    <x v="174"/>
    <x v="2"/>
    <s v="United States"/>
    <x v="12"/>
    <x v="5"/>
    <n v="77041"/>
    <x v="2"/>
    <s v="OFF-PA-10001826"/>
    <x v="1"/>
    <s v="Paper"/>
    <s v="Xerox 207"/>
    <n v="20.736000000000004"/>
    <n v="4"/>
    <n v="0.2"/>
    <n v="7.2576000000000001"/>
    <n v="13.478400000000004"/>
  </r>
  <r>
    <n v="5954"/>
    <s v="US-2011-105151"/>
    <n v="2011"/>
    <x v="809"/>
    <d v="2011-03-31T00:00:00"/>
    <n v="1"/>
    <s v="First Class"/>
    <s v="SG-20890"/>
    <x v="737"/>
    <x v="1"/>
    <s v="United States"/>
    <x v="20"/>
    <x v="15"/>
    <n v="10009"/>
    <x v="3"/>
    <s v="OFF-AR-10001231"/>
    <x v="1"/>
    <s v="Art"/>
    <s v="Sanford EarthWrite Recycled Pencils, Medium Soft, #2"/>
    <n v="10.5"/>
    <n v="5"/>
    <n v="0"/>
    <n v="2.9400000000000004"/>
    <n v="7.56"/>
  </r>
  <r>
    <n v="5955"/>
    <s v="CA-2011-155796"/>
    <n v="2011"/>
    <x v="7"/>
    <d v="2011-11-15T00:00:00"/>
    <n v="4"/>
    <s v="Second Class"/>
    <s v="TS-21430"/>
    <x v="747"/>
    <x v="1"/>
    <s v="United States"/>
    <x v="265"/>
    <x v="9"/>
    <n v="19601"/>
    <x v="3"/>
    <s v="FUR-FU-10000409"/>
    <x v="0"/>
    <s v="Furnishings"/>
    <s v="GE 4 Foot Flourescent Tube, 40 Watt"/>
    <n v="23.968000000000004"/>
    <n v="2"/>
    <n v="0.2"/>
    <n v="7.7896000000000001"/>
    <n v="16.178400000000003"/>
  </r>
  <r>
    <n v="5956"/>
    <s v="CA-2011-155796"/>
    <n v="2011"/>
    <x v="7"/>
    <d v="2011-11-15T00:00:00"/>
    <n v="4"/>
    <s v="Second Class"/>
    <s v="TS-21430"/>
    <x v="747"/>
    <x v="1"/>
    <s v="United States"/>
    <x v="265"/>
    <x v="9"/>
    <n v="19601"/>
    <x v="3"/>
    <s v="FUR-BO-10002545"/>
    <x v="0"/>
    <s v="Bookcases"/>
    <s v="Atlantic Metals Mobile 3-Shelf Bookcases, Custom Colors"/>
    <n v="521.96"/>
    <n v="4"/>
    <n v="0.5"/>
    <n v="-250.54079999999999"/>
    <n v="772.50080000000003"/>
  </r>
  <r>
    <n v="5957"/>
    <s v="CA-2013-127138"/>
    <n v="2013"/>
    <x v="299"/>
    <d v="2013-03-16T00:00:00"/>
    <n v="3"/>
    <s v="Second Class"/>
    <s v="DK-13225"/>
    <x v="158"/>
    <x v="1"/>
    <s v="United States"/>
    <x v="8"/>
    <x v="1"/>
    <n v="94109"/>
    <x v="1"/>
    <s v="OFF-ST-10002756"/>
    <x v="1"/>
    <s v="Storage"/>
    <s v="Tennsco Stur-D-Stor Boltless Shelving, 5 Shelves, 24&quot; Deep, Sand"/>
    <n v="676.55"/>
    <n v="5"/>
    <n v="0"/>
    <n v="6.7655000000000598"/>
    <n v="669.78449999999987"/>
  </r>
  <r>
    <n v="5958"/>
    <s v="CA-2013-127138"/>
    <n v="2013"/>
    <x v="299"/>
    <d v="2013-03-16T00:00:00"/>
    <n v="3"/>
    <s v="Second Class"/>
    <s v="DK-13225"/>
    <x v="158"/>
    <x v="1"/>
    <s v="United States"/>
    <x v="8"/>
    <x v="1"/>
    <n v="94109"/>
    <x v="1"/>
    <s v="OFF-AP-10003842"/>
    <x v="1"/>
    <s v="Appliances"/>
    <s v="Euro-Pro Shark Turbo Vacuum"/>
    <n v="154.9"/>
    <n v="5"/>
    <n v="0"/>
    <n v="40.274000000000001"/>
    <n v="114.626"/>
  </r>
  <r>
    <n v="5959"/>
    <s v="CA-2013-127138"/>
    <n v="2013"/>
    <x v="299"/>
    <d v="2013-03-16T00:00:00"/>
    <n v="3"/>
    <s v="Second Class"/>
    <s v="DK-13225"/>
    <x v="158"/>
    <x v="1"/>
    <s v="United States"/>
    <x v="8"/>
    <x v="1"/>
    <n v="94109"/>
    <x v="1"/>
    <s v="OFF-EN-10004459"/>
    <x v="1"/>
    <s v="Envelopes"/>
    <s v="Security-Tint Envelopes"/>
    <n v="30.56"/>
    <n v="4"/>
    <n v="0"/>
    <n v="14.974399999999999"/>
    <n v="15.585599999999999"/>
  </r>
  <r>
    <n v="5960"/>
    <s v="CA-2013-127138"/>
    <n v="2013"/>
    <x v="299"/>
    <d v="2013-03-16T00:00:00"/>
    <n v="3"/>
    <s v="Second Class"/>
    <s v="DK-13225"/>
    <x v="158"/>
    <x v="1"/>
    <s v="United States"/>
    <x v="8"/>
    <x v="1"/>
    <n v="94109"/>
    <x v="1"/>
    <s v="FUR-CH-10003746"/>
    <x v="0"/>
    <s v="Chairs"/>
    <s v="Hon 4070 Series Pagoda Round Back Stacking Chairs"/>
    <n v="770.35200000000009"/>
    <n v="3"/>
    <n v="0.2"/>
    <n v="77.035199999999975"/>
    <n v="693.31680000000006"/>
  </r>
  <r>
    <n v="5961"/>
    <s v="CA-2014-150602"/>
    <n v="2014"/>
    <x v="839"/>
    <d v="2014-02-15T00:00:00"/>
    <n v="5"/>
    <s v="Second Class"/>
    <s v="ML-17395"/>
    <x v="504"/>
    <x v="1"/>
    <s v="United States"/>
    <x v="1"/>
    <x v="1"/>
    <n v="90045"/>
    <x v="1"/>
    <s v="FUR-FU-10003142"/>
    <x v="0"/>
    <s v="Furnishings"/>
    <s v="Master Big Foot Doorstop, Beige"/>
    <n v="21.12"/>
    <n v="4"/>
    <n v="0"/>
    <n v="6.5471999999999984"/>
    <n v="14.572800000000003"/>
  </r>
  <r>
    <n v="5962"/>
    <s v="CA-2011-140732"/>
    <n v="2011"/>
    <x v="7"/>
    <d v="2011-11-13T00:00:00"/>
    <n v="2"/>
    <s v="Second Class"/>
    <s v="MA-17560"/>
    <x v="15"/>
    <x v="2"/>
    <s v="United States"/>
    <x v="1"/>
    <x v="1"/>
    <n v="90004"/>
    <x v="1"/>
    <s v="TEC-PH-10001425"/>
    <x v="2"/>
    <s v="Phones"/>
    <s v="Mophie Juice Pack Helium for iPhone"/>
    <n v="575.928"/>
    <n v="9"/>
    <n v="0.2"/>
    <n v="57.592799999999983"/>
    <n v="518.33519999999999"/>
  </r>
  <r>
    <n v="5963"/>
    <s v="CA-2011-140732"/>
    <n v="2011"/>
    <x v="7"/>
    <d v="2011-11-13T00:00:00"/>
    <n v="2"/>
    <s v="Second Class"/>
    <s v="MA-17560"/>
    <x v="15"/>
    <x v="2"/>
    <s v="United States"/>
    <x v="1"/>
    <x v="1"/>
    <n v="90004"/>
    <x v="1"/>
    <s v="OFF-AP-10001626"/>
    <x v="1"/>
    <s v="Appliances"/>
    <s v="Commercial WindTunnel Clean Air Upright Vacuum, Replacement Belts, Filtration Bags"/>
    <n v="7.78"/>
    <n v="2"/>
    <n v="0"/>
    <n v="2.0228000000000002"/>
    <n v="5.7572000000000001"/>
  </r>
  <r>
    <n v="5964"/>
    <s v="CA-2011-140732"/>
    <n v="2011"/>
    <x v="7"/>
    <d v="2011-11-13T00:00:00"/>
    <n v="2"/>
    <s v="Second Class"/>
    <s v="MA-17560"/>
    <x v="15"/>
    <x v="2"/>
    <s v="United States"/>
    <x v="1"/>
    <x v="1"/>
    <n v="90004"/>
    <x v="1"/>
    <s v="OFF-PA-10003625"/>
    <x v="1"/>
    <s v="Paper"/>
    <s v="Xerox 1979"/>
    <n v="123.92"/>
    <n v="4"/>
    <n v="0"/>
    <n v="55.763999999999996"/>
    <n v="68.156000000000006"/>
  </r>
  <r>
    <n v="5965"/>
    <s v="CA-2014-119011"/>
    <n v="2014"/>
    <x v="648"/>
    <d v="2014-08-26T00:00:00"/>
    <n v="5"/>
    <s v="Standard Class"/>
    <s v="LR-17035"/>
    <x v="756"/>
    <x v="1"/>
    <s v="United States"/>
    <x v="8"/>
    <x v="1"/>
    <n v="94109"/>
    <x v="1"/>
    <s v="OFF-SU-10004768"/>
    <x v="1"/>
    <s v="Supplies"/>
    <s v="Acme Kleencut Forged Steel Scissors"/>
    <n v="17.22"/>
    <n v="3"/>
    <n v="0"/>
    <n v="5.1659999999999986"/>
    <n v="12.054"/>
  </r>
  <r>
    <n v="5966"/>
    <s v="CA-2014-119011"/>
    <n v="2014"/>
    <x v="648"/>
    <d v="2014-08-26T00:00:00"/>
    <n v="5"/>
    <s v="Standard Class"/>
    <s v="LR-17035"/>
    <x v="756"/>
    <x v="1"/>
    <s v="United States"/>
    <x v="8"/>
    <x v="1"/>
    <n v="94109"/>
    <x v="1"/>
    <s v="OFF-ST-10000777"/>
    <x v="1"/>
    <s v="Storage"/>
    <s v="Companion Letter/Legal File, Black"/>
    <n v="226.56"/>
    <n v="6"/>
    <n v="0"/>
    <n v="63.436800000000005"/>
    <n v="163.1232"/>
  </r>
  <r>
    <n v="5967"/>
    <s v="CA-2014-119011"/>
    <n v="2014"/>
    <x v="648"/>
    <d v="2014-08-26T00:00:00"/>
    <n v="5"/>
    <s v="Standard Class"/>
    <s v="LR-17035"/>
    <x v="756"/>
    <x v="1"/>
    <s v="United States"/>
    <x v="8"/>
    <x v="1"/>
    <n v="94109"/>
    <x v="1"/>
    <s v="TEC-PH-10003171"/>
    <x v="2"/>
    <s v="Phones"/>
    <s v="Plantronics Encore H101 Dual Earpieces Headset"/>
    <n v="107.88"/>
    <n v="3"/>
    <n v="0.2"/>
    <n v="10.787999999999997"/>
    <n v="97.091999999999999"/>
  </r>
  <r>
    <n v="5968"/>
    <s v="CA-2013-166912"/>
    <n v="2013"/>
    <x v="804"/>
    <d v="2013-01-17T00:00:00"/>
    <n v="2"/>
    <s v="First Class"/>
    <s v="BE-11335"/>
    <x v="336"/>
    <x v="2"/>
    <s v="United States"/>
    <x v="20"/>
    <x v="15"/>
    <n v="10009"/>
    <x v="3"/>
    <s v="OFF-PA-10001033"/>
    <x v="1"/>
    <s v="Paper"/>
    <s v="Xerox 1893"/>
    <n v="81.98"/>
    <n v="2"/>
    <n v="0"/>
    <n v="40.170200000000001"/>
    <n v="41.809800000000003"/>
  </r>
  <r>
    <n v="5969"/>
    <s v="CA-2011-141726"/>
    <n v="2011"/>
    <x v="836"/>
    <d v="2011-07-22T00:00:00"/>
    <n v="2"/>
    <s v="First Class"/>
    <s v="CC-12145"/>
    <x v="230"/>
    <x v="0"/>
    <s v="United States"/>
    <x v="70"/>
    <x v="1"/>
    <n v="92105"/>
    <x v="1"/>
    <s v="OFF-PA-10000418"/>
    <x v="1"/>
    <s v="Paper"/>
    <s v="Xerox 189"/>
    <n v="104.85"/>
    <n v="1"/>
    <n v="0"/>
    <n v="50.327999999999996"/>
    <n v="54.521999999999998"/>
  </r>
  <r>
    <n v="5970"/>
    <s v="CA-2011-141726"/>
    <n v="2011"/>
    <x v="836"/>
    <d v="2011-07-22T00:00:00"/>
    <n v="2"/>
    <s v="First Class"/>
    <s v="CC-12145"/>
    <x v="230"/>
    <x v="0"/>
    <s v="United States"/>
    <x v="70"/>
    <x v="1"/>
    <n v="92105"/>
    <x v="1"/>
    <s v="OFF-BI-10001982"/>
    <x v="1"/>
    <s v="Binders"/>
    <s v="Wilson Jones Custom Binder Spines &amp; Labels"/>
    <n v="8.7040000000000006"/>
    <n v="2"/>
    <n v="0.2"/>
    <n v="3.1551999999999998"/>
    <n v="5.5488000000000008"/>
  </r>
  <r>
    <n v="5971"/>
    <s v="CA-2011-141726"/>
    <n v="2011"/>
    <x v="836"/>
    <d v="2011-07-22T00:00:00"/>
    <n v="2"/>
    <s v="First Class"/>
    <s v="CC-12145"/>
    <x v="230"/>
    <x v="0"/>
    <s v="United States"/>
    <x v="70"/>
    <x v="1"/>
    <n v="92105"/>
    <x v="1"/>
    <s v="OFF-PA-10002230"/>
    <x v="1"/>
    <s v="Paper"/>
    <s v="Xerox 1897"/>
    <n v="19.920000000000002"/>
    <n v="4"/>
    <n v="0"/>
    <n v="9.7608000000000015"/>
    <n v="10.1592"/>
  </r>
  <r>
    <n v="5972"/>
    <s v="CA-2011-141726"/>
    <n v="2011"/>
    <x v="836"/>
    <d v="2011-07-22T00:00:00"/>
    <n v="2"/>
    <s v="First Class"/>
    <s v="CC-12145"/>
    <x v="230"/>
    <x v="0"/>
    <s v="United States"/>
    <x v="70"/>
    <x v="1"/>
    <n v="92105"/>
    <x v="1"/>
    <s v="FUR-FU-10003577"/>
    <x v="0"/>
    <s v="Furnishings"/>
    <s v="Nu-Dell Leatherette Frames"/>
    <n v="43.019999999999996"/>
    <n v="3"/>
    <n v="0"/>
    <n v="15.4872"/>
    <n v="27.532799999999995"/>
  </r>
  <r>
    <n v="5973"/>
    <s v="CA-2014-115105"/>
    <n v="2014"/>
    <x v="695"/>
    <d v="2014-02-12T00:00:00"/>
    <n v="5"/>
    <s v="Standard Class"/>
    <s v="BD-11770"/>
    <x v="420"/>
    <x v="0"/>
    <s v="United States"/>
    <x v="20"/>
    <x v="15"/>
    <n v="10024"/>
    <x v="3"/>
    <s v="FUR-BO-10001811"/>
    <x v="0"/>
    <s v="Bookcases"/>
    <s v="Atlantic Metals Mobile 5-Shelf Bookcases, Custom Colors"/>
    <n v="240.78400000000002"/>
    <n v="1"/>
    <n v="0.2"/>
    <n v="30.097999999999978"/>
    <n v="210.68600000000004"/>
  </r>
  <r>
    <n v="5974"/>
    <s v="CA-2012-143980"/>
    <n v="2012"/>
    <x v="707"/>
    <d v="2012-12-29T00:00:00"/>
    <n v="4"/>
    <s v="Standard Class"/>
    <s v="JK-15640"/>
    <x v="82"/>
    <x v="2"/>
    <s v="United States"/>
    <x v="20"/>
    <x v="15"/>
    <n v="10011"/>
    <x v="3"/>
    <s v="OFF-AP-10003779"/>
    <x v="1"/>
    <s v="Appliances"/>
    <s v="Kensington 7 Outlet MasterPiece Power Center with Fax/Phone Line Protection"/>
    <n v="414.96"/>
    <n v="2"/>
    <n v="0"/>
    <n v="124.48799999999994"/>
    <n v="290.47200000000004"/>
  </r>
  <r>
    <n v="5975"/>
    <s v="CA-2013-135636"/>
    <n v="2013"/>
    <x v="750"/>
    <d v="2013-10-14T00:00:00"/>
    <n v="5"/>
    <s v="Standard Class"/>
    <s v="DB-13615"/>
    <x v="140"/>
    <x v="0"/>
    <s v="United States"/>
    <x v="35"/>
    <x v="3"/>
    <n v="28205"/>
    <x v="0"/>
    <s v="OFF-ST-10000676"/>
    <x v="1"/>
    <s v="Storage"/>
    <s v="Fellowes Econo/Stor Drawers"/>
    <n v="387.72"/>
    <n v="5"/>
    <n v="0.2"/>
    <n v="-67.851000000000028"/>
    <n v="455.57100000000003"/>
  </r>
  <r>
    <n v="5976"/>
    <s v="CA-2014-102155"/>
    <n v="2014"/>
    <x v="1002"/>
    <d v="2014-07-18T00:00:00"/>
    <n v="4"/>
    <s v="Standard Class"/>
    <s v="RR-19525"/>
    <x v="645"/>
    <x v="1"/>
    <s v="United States"/>
    <x v="356"/>
    <x v="41"/>
    <n v="66212"/>
    <x v="2"/>
    <s v="OFF-ST-10001496"/>
    <x v="1"/>
    <s v="Storage"/>
    <s v="Standard Rollaway File with Lock"/>
    <n v="360.38"/>
    <n v="2"/>
    <n v="0"/>
    <n v="93.698800000000006"/>
    <n v="266.68119999999999"/>
  </r>
  <r>
    <n v="5977"/>
    <s v="CA-2014-102155"/>
    <n v="2014"/>
    <x v="1002"/>
    <d v="2014-07-18T00:00:00"/>
    <n v="4"/>
    <s v="Standard Class"/>
    <s v="RR-19525"/>
    <x v="645"/>
    <x v="1"/>
    <s v="United States"/>
    <x v="356"/>
    <x v="41"/>
    <n v="66212"/>
    <x v="2"/>
    <s v="OFF-PA-10003673"/>
    <x v="1"/>
    <s v="Paper"/>
    <s v="Strathmore Photo Mount Cards"/>
    <n v="13.56"/>
    <n v="2"/>
    <n v="0"/>
    <n v="6.2375999999999996"/>
    <n v="7.3224000000000009"/>
  </r>
  <r>
    <n v="5978"/>
    <s v="CA-2014-116953"/>
    <n v="2014"/>
    <x v="558"/>
    <d v="2014-04-26T00:00:00"/>
    <n v="1"/>
    <s v="First Class"/>
    <s v="SV-20935"/>
    <x v="603"/>
    <x v="0"/>
    <s v="United States"/>
    <x v="123"/>
    <x v="16"/>
    <n v="85204"/>
    <x v="1"/>
    <s v="TEC-PH-10004614"/>
    <x v="2"/>
    <s v="Phones"/>
    <s v="AT&amp;T 841000 Phone"/>
    <n v="552"/>
    <n v="10"/>
    <n v="0.2"/>
    <n v="34.5"/>
    <n v="517.5"/>
  </r>
  <r>
    <n v="5979"/>
    <s v="CA-2011-117765"/>
    <n v="2011"/>
    <x v="557"/>
    <d v="2011-09-13T00:00:00"/>
    <n v="6"/>
    <s v="Standard Class"/>
    <s v="RB-19465"/>
    <x v="46"/>
    <x v="2"/>
    <s v="United States"/>
    <x v="251"/>
    <x v="26"/>
    <n v="74133"/>
    <x v="2"/>
    <s v="FUR-TA-10001039"/>
    <x v="0"/>
    <s v="Tables"/>
    <s v="KI Adjustable-Height Table"/>
    <n v="429.90000000000003"/>
    <n v="5"/>
    <n v="0"/>
    <n v="111.77400000000003"/>
    <n v="318.12599999999998"/>
  </r>
  <r>
    <n v="5980"/>
    <s v="CA-2011-117765"/>
    <n v="2011"/>
    <x v="557"/>
    <d v="2011-09-13T00:00:00"/>
    <n v="6"/>
    <s v="Standard Class"/>
    <s v="RB-19465"/>
    <x v="46"/>
    <x v="2"/>
    <s v="United States"/>
    <x v="251"/>
    <x v="26"/>
    <n v="74133"/>
    <x v="2"/>
    <s v="OFF-BI-10000474"/>
    <x v="1"/>
    <s v="Binders"/>
    <s v="Avery Recycled Flexi-View Covers for Binding Systems"/>
    <n v="32.06"/>
    <n v="2"/>
    <n v="0"/>
    <n v="15.3888"/>
    <n v="16.671200000000002"/>
  </r>
  <r>
    <n v="5981"/>
    <s v="CA-2011-117765"/>
    <n v="2011"/>
    <x v="557"/>
    <d v="2011-09-13T00:00:00"/>
    <n v="6"/>
    <s v="Standard Class"/>
    <s v="RB-19465"/>
    <x v="46"/>
    <x v="2"/>
    <s v="United States"/>
    <x v="251"/>
    <x v="26"/>
    <n v="74133"/>
    <x v="2"/>
    <s v="FUR-CH-10004698"/>
    <x v="0"/>
    <s v="Chairs"/>
    <s v="Padded Folding Chairs, Black, 4/Carton"/>
    <n v="161.96"/>
    <n v="2"/>
    <n v="0"/>
    <n v="45.348800000000011"/>
    <n v="116.6112"/>
  </r>
  <r>
    <n v="5982"/>
    <s v="CA-2011-117765"/>
    <n v="2011"/>
    <x v="557"/>
    <d v="2011-09-13T00:00:00"/>
    <n v="6"/>
    <s v="Standard Class"/>
    <s v="RB-19465"/>
    <x v="46"/>
    <x v="2"/>
    <s v="United States"/>
    <x v="251"/>
    <x v="26"/>
    <n v="74133"/>
    <x v="2"/>
    <s v="OFF-ST-10003327"/>
    <x v="1"/>
    <s v="Storage"/>
    <s v="Akro-Mils 12-Gallon Tote"/>
    <n v="19.86"/>
    <n v="2"/>
    <n v="0"/>
    <n v="5.7593999999999976"/>
    <n v="14.100600000000002"/>
  </r>
  <r>
    <n v="5983"/>
    <s v="CA-2013-114895"/>
    <n v="2013"/>
    <x v="831"/>
    <d v="2013-11-29T00:00:00"/>
    <n v="7"/>
    <s v="Standard Class"/>
    <s v="MV-18190"/>
    <x v="160"/>
    <x v="0"/>
    <s v="United States"/>
    <x v="20"/>
    <x v="15"/>
    <n v="10035"/>
    <x v="3"/>
    <s v="OFF-PA-10000232"/>
    <x v="1"/>
    <s v="Paper"/>
    <s v="Xerox 1975"/>
    <n v="12.96"/>
    <n v="2"/>
    <n v="0"/>
    <n v="6.3504000000000005"/>
    <n v="6.6096000000000004"/>
  </r>
  <r>
    <n v="5984"/>
    <s v="CA-2014-112984"/>
    <n v="2014"/>
    <x v="118"/>
    <d v="2014-09-19T00:00:00"/>
    <n v="2"/>
    <s v="Second Class"/>
    <s v="EH-14185"/>
    <x v="699"/>
    <x v="0"/>
    <s v="United States"/>
    <x v="10"/>
    <x v="9"/>
    <n v="19143"/>
    <x v="3"/>
    <s v="OFF-PA-10003657"/>
    <x v="1"/>
    <s v="Paper"/>
    <s v="Xerox 1927"/>
    <n v="20.544000000000004"/>
    <n v="6"/>
    <n v="0.2"/>
    <n v="6.4199999999999964"/>
    <n v="14.124000000000008"/>
  </r>
  <r>
    <n v="5985"/>
    <s v="CA-2013-163776"/>
    <n v="2013"/>
    <x v="1080"/>
    <d v="2013-07-26T00:00:00"/>
    <n v="6"/>
    <s v="Standard Class"/>
    <s v="JS-16030"/>
    <x v="559"/>
    <x v="0"/>
    <s v="United States"/>
    <x v="413"/>
    <x v="35"/>
    <n v="39401"/>
    <x v="0"/>
    <s v="FUR-FU-10001185"/>
    <x v="0"/>
    <s v="Furnishings"/>
    <s v="Advantus Employee of the Month Certificate Frame, 11 x 13-1/2"/>
    <n v="185.57999999999998"/>
    <n v="6"/>
    <n v="0"/>
    <n v="76.087800000000001"/>
    <n v="109.49219999999998"/>
  </r>
  <r>
    <n v="5986"/>
    <s v="CA-2013-163776"/>
    <n v="2013"/>
    <x v="1080"/>
    <d v="2013-07-26T00:00:00"/>
    <n v="6"/>
    <s v="Standard Class"/>
    <s v="JS-16030"/>
    <x v="559"/>
    <x v="0"/>
    <s v="United States"/>
    <x v="413"/>
    <x v="35"/>
    <n v="39401"/>
    <x v="0"/>
    <s v="OFF-BI-10003007"/>
    <x v="1"/>
    <s v="Binders"/>
    <s v="Premium Transparent Presentation Covers, No Pattern/Clear, 8 1/2&quot; x 11&quot;"/>
    <n v="77.56"/>
    <n v="2"/>
    <n v="0"/>
    <n v="35.677599999999998"/>
    <n v="41.882400000000004"/>
  </r>
  <r>
    <n v="5987"/>
    <s v="CA-2013-163776"/>
    <n v="2013"/>
    <x v="1080"/>
    <d v="2013-07-26T00:00:00"/>
    <n v="6"/>
    <s v="Standard Class"/>
    <s v="JS-16030"/>
    <x v="559"/>
    <x v="0"/>
    <s v="United States"/>
    <x v="413"/>
    <x v="35"/>
    <n v="39401"/>
    <x v="0"/>
    <s v="OFF-ST-10002485"/>
    <x v="1"/>
    <s v="Storage"/>
    <s v="Rogers Deluxe File Chest"/>
    <n v="87.92"/>
    <n v="4"/>
    <n v="0"/>
    <n v="0.87919999999999732"/>
    <n v="87.040800000000004"/>
  </r>
  <r>
    <n v="5988"/>
    <s v="CA-2013-163776"/>
    <n v="2013"/>
    <x v="1080"/>
    <d v="2013-07-26T00:00:00"/>
    <n v="6"/>
    <s v="Standard Class"/>
    <s v="JS-16030"/>
    <x v="559"/>
    <x v="0"/>
    <s v="United States"/>
    <x v="413"/>
    <x v="35"/>
    <n v="39401"/>
    <x v="0"/>
    <s v="OFF-PA-10001033"/>
    <x v="1"/>
    <s v="Paper"/>
    <s v="Xerox 1893"/>
    <n v="245.94"/>
    <n v="6"/>
    <n v="0"/>
    <n v="120.51060000000001"/>
    <n v="125.42939999999999"/>
  </r>
  <r>
    <n v="5989"/>
    <s v="CA-2013-163776"/>
    <n v="2013"/>
    <x v="1080"/>
    <d v="2013-07-26T00:00:00"/>
    <n v="6"/>
    <s v="Standard Class"/>
    <s v="JS-16030"/>
    <x v="559"/>
    <x v="0"/>
    <s v="United States"/>
    <x v="413"/>
    <x v="35"/>
    <n v="39401"/>
    <x v="0"/>
    <s v="OFF-BI-10000404"/>
    <x v="1"/>
    <s v="Binders"/>
    <s v="Avery Printable Repositionable Plastic Tabs"/>
    <n v="8.6"/>
    <n v="1"/>
    <n v="0"/>
    <n v="4.0419999999999998"/>
    <n v="4.5579999999999998"/>
  </r>
  <r>
    <n v="5990"/>
    <s v="CA-2013-163776"/>
    <n v="2013"/>
    <x v="1080"/>
    <d v="2013-07-26T00:00:00"/>
    <n v="6"/>
    <s v="Standard Class"/>
    <s v="JS-16030"/>
    <x v="559"/>
    <x v="0"/>
    <s v="United States"/>
    <x v="413"/>
    <x v="35"/>
    <n v="39401"/>
    <x v="0"/>
    <s v="FUR-BO-10003546"/>
    <x v="0"/>
    <s v="Bookcases"/>
    <s v="Hon 4-Shelf Metal Bookcases"/>
    <n v="504.90000000000003"/>
    <n v="5"/>
    <n v="0"/>
    <n v="126.22500000000002"/>
    <n v="378.67500000000001"/>
  </r>
  <r>
    <n v="5991"/>
    <s v="US-2014-163300"/>
    <n v="2014"/>
    <x v="175"/>
    <d v="2014-09-22T00:00:00"/>
    <n v="6"/>
    <s v="Standard Class"/>
    <s v="ES-14020"/>
    <x v="301"/>
    <x v="0"/>
    <s v="United States"/>
    <x v="1"/>
    <x v="1"/>
    <n v="90049"/>
    <x v="1"/>
    <s v="OFF-BI-10004390"/>
    <x v="1"/>
    <s v="Binders"/>
    <s v="GBC DocuBind 200 Manual Binding Machine"/>
    <n v="2357.4880000000003"/>
    <n v="7"/>
    <n v="0.2"/>
    <n v="884.05799999999999"/>
    <n v="1473.4300000000003"/>
  </r>
  <r>
    <n v="5992"/>
    <s v="US-2014-163300"/>
    <n v="2014"/>
    <x v="175"/>
    <d v="2014-09-22T00:00:00"/>
    <n v="6"/>
    <s v="Standard Class"/>
    <s v="ES-14020"/>
    <x v="301"/>
    <x v="0"/>
    <s v="United States"/>
    <x v="1"/>
    <x v="1"/>
    <n v="90049"/>
    <x v="1"/>
    <s v="TEC-PH-10001700"/>
    <x v="2"/>
    <s v="Phones"/>
    <s v="Panasonic KX-TG6844B Expandable Digital Cordless Telephone"/>
    <n v="369.54399999999998"/>
    <n v="7"/>
    <n v="0.2"/>
    <n v="32.335100000000025"/>
    <n v="337.20889999999997"/>
  </r>
  <r>
    <n v="5993"/>
    <s v="US-2014-163300"/>
    <n v="2014"/>
    <x v="175"/>
    <d v="2014-09-22T00:00:00"/>
    <n v="6"/>
    <s v="Standard Class"/>
    <s v="ES-14020"/>
    <x v="301"/>
    <x v="0"/>
    <s v="United States"/>
    <x v="1"/>
    <x v="1"/>
    <n v="90049"/>
    <x v="1"/>
    <s v="FUR-CH-10003396"/>
    <x v="0"/>
    <s v="Chairs"/>
    <s v="Global Deluxe Steno Chair"/>
    <n v="184.75200000000001"/>
    <n v="3"/>
    <n v="0.2"/>
    <n v="-20.784600000000012"/>
    <n v="205.53660000000002"/>
  </r>
  <r>
    <n v="5994"/>
    <s v="CA-2013-162187"/>
    <n v="2013"/>
    <x v="25"/>
    <d v="2013-12-12T00:00:00"/>
    <n v="0"/>
    <s v="Same Day"/>
    <s v="NS-18640"/>
    <x v="374"/>
    <x v="1"/>
    <s v="United States"/>
    <x v="38"/>
    <x v="24"/>
    <n v="43229"/>
    <x v="3"/>
    <s v="OFF-ST-10001558"/>
    <x v="1"/>
    <s v="Storage"/>
    <s v="Acco Perma 4000 Stacking Storage Drawers"/>
    <n v="64.959999999999994"/>
    <n v="5"/>
    <n v="0.2"/>
    <n v="-4.0599999999999987"/>
    <n v="69.02"/>
  </r>
  <r>
    <n v="5995"/>
    <s v="CA-2013-162187"/>
    <n v="2013"/>
    <x v="25"/>
    <d v="2013-12-12T00:00:00"/>
    <n v="0"/>
    <s v="Same Day"/>
    <s v="NS-18640"/>
    <x v="374"/>
    <x v="1"/>
    <s v="United States"/>
    <x v="38"/>
    <x v="24"/>
    <n v="43229"/>
    <x v="3"/>
    <s v="OFF-SU-10004782"/>
    <x v="1"/>
    <s v="Supplies"/>
    <s v="Elite 5&quot; Scissors"/>
    <n v="13.52"/>
    <n v="2"/>
    <n v="0.2"/>
    <n v="1.6899999999999986"/>
    <n v="11.830000000000002"/>
  </r>
  <r>
    <n v="5996"/>
    <s v="CA-2013-162187"/>
    <n v="2013"/>
    <x v="25"/>
    <d v="2013-12-12T00:00:00"/>
    <n v="0"/>
    <s v="Same Day"/>
    <s v="NS-18640"/>
    <x v="374"/>
    <x v="1"/>
    <s v="United States"/>
    <x v="38"/>
    <x v="24"/>
    <n v="43229"/>
    <x v="3"/>
    <s v="FUR-CH-10003298"/>
    <x v="0"/>
    <s v="Chairs"/>
    <s v="Office Star - Contemporary Task Swivel chair with Loop Arms, Charcoal"/>
    <n v="458.42999999999995"/>
    <n v="5"/>
    <n v="0.3"/>
    <n v="-137.52900000000002"/>
    <n v="595.95899999999995"/>
  </r>
  <r>
    <n v="5997"/>
    <s v="CA-2013-162187"/>
    <n v="2013"/>
    <x v="25"/>
    <d v="2013-12-12T00:00:00"/>
    <n v="0"/>
    <s v="Same Day"/>
    <s v="NS-18640"/>
    <x v="374"/>
    <x v="1"/>
    <s v="United States"/>
    <x v="38"/>
    <x v="24"/>
    <n v="43229"/>
    <x v="3"/>
    <s v="OFF-AP-10000576"/>
    <x v="1"/>
    <s v="Appliances"/>
    <s v="Belkin 325VA UPS Surge Protector, 6'"/>
    <n v="387.13600000000002"/>
    <n v="4"/>
    <n v="0.2"/>
    <n v="24.196000000000012"/>
    <n v="362.94"/>
  </r>
  <r>
    <n v="5998"/>
    <s v="CA-2013-162187"/>
    <n v="2013"/>
    <x v="25"/>
    <d v="2013-12-12T00:00:00"/>
    <n v="0"/>
    <s v="Same Day"/>
    <s v="NS-18640"/>
    <x v="374"/>
    <x v="1"/>
    <s v="United States"/>
    <x v="38"/>
    <x v="24"/>
    <n v="43229"/>
    <x v="3"/>
    <s v="FUR-TA-10003008"/>
    <x v="0"/>
    <s v="Tables"/>
    <s v="Lesro Round Back Collection Coffee Table, End Table"/>
    <n v="328.59000000000003"/>
    <n v="3"/>
    <n v="0.4"/>
    <n v="-147.8655"/>
    <n v="476.45550000000003"/>
  </r>
  <r>
    <n v="5999"/>
    <s v="US-2011-112991"/>
    <n v="2011"/>
    <x v="325"/>
    <d v="2011-12-14T00:00:00"/>
    <n v="4"/>
    <s v="Standard Class"/>
    <s v="SH-19975"/>
    <x v="64"/>
    <x v="1"/>
    <s v="United States"/>
    <x v="460"/>
    <x v="45"/>
    <n v="83605"/>
    <x v="1"/>
    <s v="FUR-CH-10001708"/>
    <x v="0"/>
    <s v="Chairs"/>
    <s v="Office Star - Contemporary Swivel Chair with Padded Adjustable Arms and Flex Back"/>
    <n v="338.35199999999998"/>
    <n v="3"/>
    <n v="0.2"/>
    <n v="4.2293999999999699"/>
    <n v="334.12260000000003"/>
  </r>
  <r>
    <n v="6000"/>
    <s v="US-2011-112991"/>
    <n v="2011"/>
    <x v="325"/>
    <d v="2011-12-14T00:00:00"/>
    <n v="4"/>
    <s v="Standard Class"/>
    <s v="SH-19975"/>
    <x v="64"/>
    <x v="1"/>
    <s v="United States"/>
    <x v="460"/>
    <x v="45"/>
    <n v="83605"/>
    <x v="1"/>
    <s v="OFF-PA-10000019"/>
    <x v="1"/>
    <s v="Paper"/>
    <s v="Xerox 1931"/>
    <n v="25.92"/>
    <n v="4"/>
    <n v="0"/>
    <n v="12.441600000000001"/>
    <n v="13.478400000000001"/>
  </r>
  <r>
    <n v="6001"/>
    <s v="US-2011-112991"/>
    <n v="2011"/>
    <x v="325"/>
    <d v="2011-12-14T00:00:00"/>
    <n v="4"/>
    <s v="Standard Class"/>
    <s v="SH-19975"/>
    <x v="64"/>
    <x v="1"/>
    <s v="United States"/>
    <x v="460"/>
    <x v="45"/>
    <n v="83605"/>
    <x v="1"/>
    <s v="OFF-PA-10002222"/>
    <x v="1"/>
    <s v="Paper"/>
    <s v="Xerox Color Copier Paper, 11&quot; x 17&quot;, Ream"/>
    <n v="91.36"/>
    <n v="4"/>
    <n v="0"/>
    <n v="42.025599999999997"/>
    <n v="49.334400000000002"/>
  </r>
  <r>
    <n v="6002"/>
    <s v="CA-2011-124079"/>
    <n v="2011"/>
    <x v="736"/>
    <d v="2011-12-17T00:00:00"/>
    <n v="4"/>
    <s v="Standard Class"/>
    <s v="RF-19345"/>
    <x v="575"/>
    <x v="1"/>
    <s v="United States"/>
    <x v="42"/>
    <x v="16"/>
    <n v="85023"/>
    <x v="1"/>
    <s v="FUR-FU-10002553"/>
    <x v="0"/>
    <s v="Furnishings"/>
    <s v="Electrix Incandescent Magnifying Lamp, Black"/>
    <n v="87.960000000000008"/>
    <n v="3"/>
    <n v="0.2"/>
    <n v="7.6965000000000039"/>
    <n v="80.263500000000008"/>
  </r>
  <r>
    <n v="6003"/>
    <s v="CA-2011-124079"/>
    <n v="2011"/>
    <x v="736"/>
    <d v="2011-12-17T00:00:00"/>
    <n v="4"/>
    <s v="Standard Class"/>
    <s v="RF-19345"/>
    <x v="575"/>
    <x v="1"/>
    <s v="United States"/>
    <x v="42"/>
    <x v="16"/>
    <n v="85023"/>
    <x v="1"/>
    <s v="OFF-BI-10002103"/>
    <x v="1"/>
    <s v="Binders"/>
    <s v="Cardinal Slant-D Ring Binder, Heavy Gauge Vinyl"/>
    <n v="5.2140000000000004"/>
    <n v="2"/>
    <n v="0.7"/>
    <n v="-4.1711999999999989"/>
    <n v="9.3851999999999993"/>
  </r>
  <r>
    <n v="6004"/>
    <s v="US-2014-146878"/>
    <n v="2014"/>
    <x v="296"/>
    <d v="2014-09-28T00:00:00"/>
    <n v="6"/>
    <s v="Standard Class"/>
    <s v="DL-12865"/>
    <x v="297"/>
    <x v="0"/>
    <s v="United States"/>
    <x v="100"/>
    <x v="2"/>
    <n v="33142"/>
    <x v="0"/>
    <s v="OFF-BI-10002794"/>
    <x v="1"/>
    <s v="Binders"/>
    <s v="Avery Trapezoid Ring Binder, 3&quot; Capacity, Black, 1040 sheets"/>
    <n v="12.294"/>
    <n v="1"/>
    <n v="0.7"/>
    <n v="-8.6057999999999986"/>
    <n v="20.899799999999999"/>
  </r>
  <r>
    <n v="6005"/>
    <s v="CA-2014-107244"/>
    <n v="2014"/>
    <x v="210"/>
    <d v="2014-09-12T00:00:00"/>
    <n v="4"/>
    <s v="Standard Class"/>
    <s v="AG-10390"/>
    <x v="369"/>
    <x v="0"/>
    <s v="United States"/>
    <x v="1"/>
    <x v="1"/>
    <n v="90004"/>
    <x v="1"/>
    <s v="FUR-FU-10002597"/>
    <x v="0"/>
    <s v="Furnishings"/>
    <s v="C-Line Magnetic Cubicle Keepers, Clear Polypropylene"/>
    <n v="19.760000000000002"/>
    <n v="4"/>
    <n v="0"/>
    <n v="8.2992000000000008"/>
    <n v="11.460800000000001"/>
  </r>
  <r>
    <n v="6006"/>
    <s v="CA-2012-100657"/>
    <n v="2012"/>
    <x v="121"/>
    <d v="2012-11-07T00:00:00"/>
    <n v="5"/>
    <s v="Standard Class"/>
    <s v="SW-20245"/>
    <x v="573"/>
    <x v="0"/>
    <s v="United States"/>
    <x v="21"/>
    <x v="15"/>
    <n v="12180"/>
    <x v="3"/>
    <s v="FUR-CH-10003535"/>
    <x v="0"/>
    <s v="Chairs"/>
    <s v="Global Armless Task Chair, Royal Blue"/>
    <n v="109.764"/>
    <n v="2"/>
    <n v="0.1"/>
    <n v="8.5371999999999968"/>
    <n v="101.2268"/>
  </r>
  <r>
    <n v="6007"/>
    <s v="CA-2014-129581"/>
    <n v="2014"/>
    <x v="157"/>
    <d v="2014-12-19T00:00:00"/>
    <n v="7"/>
    <s v="Standard Class"/>
    <s v="KN-16390"/>
    <x v="471"/>
    <x v="1"/>
    <s v="United States"/>
    <x v="217"/>
    <x v="31"/>
    <n v="2740"/>
    <x v="3"/>
    <s v="TEC-PH-10001527"/>
    <x v="2"/>
    <s v="Phones"/>
    <s v="Plantronics MX500i Earset"/>
    <n v="128.85000000000002"/>
    <n v="3"/>
    <n v="0"/>
    <n v="3.8654999999999973"/>
    <n v="124.98450000000003"/>
  </r>
  <r>
    <n v="6008"/>
    <s v="CA-2014-129028"/>
    <n v="2014"/>
    <x v="719"/>
    <d v="2014-04-04T00:00:00"/>
    <n v="2"/>
    <s v="First Class"/>
    <s v="GB-14530"/>
    <x v="334"/>
    <x v="1"/>
    <s v="United States"/>
    <x v="159"/>
    <x v="20"/>
    <n v="29501"/>
    <x v="0"/>
    <s v="FUR-FU-10004006"/>
    <x v="0"/>
    <s v="Furnishings"/>
    <s v="Deflect-o DuraMat Lighweight, Studded, Beveled Mat for Low Pile Carpeting"/>
    <n v="127.94999999999999"/>
    <n v="3"/>
    <n v="0"/>
    <n v="21.751499999999986"/>
    <n v="106.1985"/>
  </r>
  <r>
    <n v="6009"/>
    <s v="CA-2012-135580"/>
    <n v="2012"/>
    <x v="1081"/>
    <d v="2013-01-03T00:00:00"/>
    <n v="4"/>
    <s v="Standard Class"/>
    <s v="CL-12565"/>
    <x v="52"/>
    <x v="0"/>
    <s v="United States"/>
    <x v="1"/>
    <x v="1"/>
    <n v="90049"/>
    <x v="1"/>
    <s v="OFF-PA-10000595"/>
    <x v="1"/>
    <s v="Paper"/>
    <s v="Xerox 1929"/>
    <n v="68.52"/>
    <n v="3"/>
    <n v="0"/>
    <n v="31.519199999999998"/>
    <n v="37.000799999999998"/>
  </r>
  <r>
    <n v="6010"/>
    <s v="CA-2012-135580"/>
    <n v="2012"/>
    <x v="1081"/>
    <d v="2013-01-03T00:00:00"/>
    <n v="4"/>
    <s v="Standard Class"/>
    <s v="CL-12565"/>
    <x v="52"/>
    <x v="0"/>
    <s v="United States"/>
    <x v="1"/>
    <x v="1"/>
    <n v="90049"/>
    <x v="1"/>
    <s v="OFF-ST-10000798"/>
    <x v="1"/>
    <s v="Storage"/>
    <s v="2300 Heavy-Duty Transfer File Systems by Perma"/>
    <n v="74.94"/>
    <n v="3"/>
    <n v="0"/>
    <n v="14.238599999999995"/>
    <n v="60.701400000000007"/>
  </r>
  <r>
    <n v="6011"/>
    <s v="CA-2012-135580"/>
    <n v="2012"/>
    <x v="1081"/>
    <d v="2013-01-03T00:00:00"/>
    <n v="4"/>
    <s v="Standard Class"/>
    <s v="CL-12565"/>
    <x v="52"/>
    <x v="0"/>
    <s v="United States"/>
    <x v="1"/>
    <x v="1"/>
    <n v="90049"/>
    <x v="1"/>
    <s v="TEC-MA-10004002"/>
    <x v="2"/>
    <s v="Machines"/>
    <s v="Zebra GX420t Direct Thermal/Thermal Transfer Printer"/>
    <n v="2548.5600000000004"/>
    <n v="6"/>
    <n v="0.2"/>
    <n v="286.71299999999962"/>
    <n v="2261.8470000000007"/>
  </r>
  <r>
    <n v="6012"/>
    <s v="CA-2012-135580"/>
    <n v="2012"/>
    <x v="1081"/>
    <d v="2013-01-03T00:00:00"/>
    <n v="4"/>
    <s v="Standard Class"/>
    <s v="CL-12565"/>
    <x v="52"/>
    <x v="0"/>
    <s v="United States"/>
    <x v="1"/>
    <x v="1"/>
    <n v="90049"/>
    <x v="1"/>
    <s v="OFF-EN-10003296"/>
    <x v="1"/>
    <s v="Envelopes"/>
    <s v="Tyvek Side-Opening Peel &amp; Seel Expanding Envelopes"/>
    <n v="271.44"/>
    <n v="3"/>
    <n v="0"/>
    <n v="122.148"/>
    <n v="149.292"/>
  </r>
  <r>
    <n v="6013"/>
    <s v="CA-2012-135580"/>
    <n v="2012"/>
    <x v="1081"/>
    <d v="2013-01-03T00:00:00"/>
    <n v="4"/>
    <s v="Standard Class"/>
    <s v="CL-12565"/>
    <x v="52"/>
    <x v="0"/>
    <s v="United States"/>
    <x v="1"/>
    <x v="1"/>
    <n v="90049"/>
    <x v="1"/>
    <s v="TEC-PH-10004345"/>
    <x v="2"/>
    <s v="Phones"/>
    <s v="Cisco SPA 502G IP Phone"/>
    <n v="287.88"/>
    <n v="3"/>
    <n v="0.2"/>
    <n v="35.984999999999999"/>
    <n v="251.89499999999998"/>
  </r>
  <r>
    <n v="6014"/>
    <s v="CA-2013-159016"/>
    <n v="2013"/>
    <x v="612"/>
    <d v="2013-03-12T00:00:00"/>
    <n v="1"/>
    <s v="First Class"/>
    <s v="KF-16285"/>
    <x v="580"/>
    <x v="2"/>
    <s v="United States"/>
    <x v="1"/>
    <x v="1"/>
    <n v="90008"/>
    <x v="1"/>
    <s v="OFF-PA-10004405"/>
    <x v="1"/>
    <s v="Paper"/>
    <s v="Rediform Voice Mail Log Books"/>
    <n v="14.9"/>
    <n v="5"/>
    <n v="0"/>
    <n v="7.1519999999999992"/>
    <n v="7.7480000000000011"/>
  </r>
  <r>
    <n v="6015"/>
    <s v="CA-2013-159016"/>
    <n v="2013"/>
    <x v="612"/>
    <d v="2013-03-12T00:00:00"/>
    <n v="1"/>
    <s v="First Class"/>
    <s v="KF-16285"/>
    <x v="580"/>
    <x v="2"/>
    <s v="United States"/>
    <x v="1"/>
    <x v="1"/>
    <n v="90008"/>
    <x v="1"/>
    <s v="TEC-PH-10002885"/>
    <x v="2"/>
    <s v="Phones"/>
    <s v="Apple iPhone 5"/>
    <n v="4158.9120000000003"/>
    <n v="8"/>
    <n v="0.2"/>
    <n v="363.90480000000025"/>
    <n v="3795.0072"/>
  </r>
  <r>
    <n v="6016"/>
    <s v="CA-2011-102652"/>
    <n v="2011"/>
    <x v="322"/>
    <d v="2011-04-12T00:00:00"/>
    <n v="6"/>
    <s v="Standard Class"/>
    <s v="AY-10555"/>
    <x v="672"/>
    <x v="1"/>
    <s v="United States"/>
    <x v="1"/>
    <x v="1"/>
    <n v="90049"/>
    <x v="1"/>
    <s v="FUR-FU-10000747"/>
    <x v="0"/>
    <s v="Furnishings"/>
    <s v="Tenex B1-RE Series Chair Mats for Low Pile Carpets"/>
    <n v="91.96"/>
    <n v="2"/>
    <n v="0"/>
    <n v="15.633199999999988"/>
    <n v="76.326800000000006"/>
  </r>
  <r>
    <n v="6017"/>
    <s v="CA-2011-102652"/>
    <n v="2011"/>
    <x v="322"/>
    <d v="2011-04-12T00:00:00"/>
    <n v="6"/>
    <s v="Standard Class"/>
    <s v="AY-10555"/>
    <x v="672"/>
    <x v="1"/>
    <s v="United States"/>
    <x v="1"/>
    <x v="1"/>
    <n v="90049"/>
    <x v="1"/>
    <s v="FUR-FU-10001918"/>
    <x v="0"/>
    <s v="Furnishings"/>
    <s v="C-Line Cubicle Keepers Polyproplyene Holder With Velcro Backings"/>
    <n v="33.11"/>
    <n v="7"/>
    <n v="0"/>
    <n v="12.912900000000004"/>
    <n v="20.197099999999995"/>
  </r>
  <r>
    <n v="6018"/>
    <s v="CA-2011-102652"/>
    <n v="2011"/>
    <x v="322"/>
    <d v="2011-04-12T00:00:00"/>
    <n v="6"/>
    <s v="Standard Class"/>
    <s v="AY-10555"/>
    <x v="672"/>
    <x v="1"/>
    <s v="United States"/>
    <x v="1"/>
    <x v="1"/>
    <n v="90049"/>
    <x v="1"/>
    <s v="OFF-PA-10003309"/>
    <x v="1"/>
    <s v="Paper"/>
    <s v="Xerox 211"/>
    <n v="19.440000000000001"/>
    <n v="3"/>
    <n v="0"/>
    <n v="9.3312000000000008"/>
    <n v="10.1088"/>
  </r>
  <r>
    <n v="6019"/>
    <s v="CA-2011-102652"/>
    <n v="2011"/>
    <x v="322"/>
    <d v="2011-04-12T00:00:00"/>
    <n v="6"/>
    <s v="Standard Class"/>
    <s v="AY-10555"/>
    <x v="672"/>
    <x v="1"/>
    <s v="United States"/>
    <x v="1"/>
    <x v="1"/>
    <n v="90049"/>
    <x v="1"/>
    <s v="OFF-PA-10001977"/>
    <x v="1"/>
    <s v="Paper"/>
    <s v="Xerox 194"/>
    <n v="55.48"/>
    <n v="1"/>
    <n v="0"/>
    <n v="26.630399999999998"/>
    <n v="28.849599999999999"/>
  </r>
  <r>
    <n v="6020"/>
    <s v="CA-2011-152422"/>
    <n v="2011"/>
    <x v="1082"/>
    <d v="2011-10-10T00:00:00"/>
    <n v="5"/>
    <s v="Second Class"/>
    <s v="BD-11635"/>
    <x v="631"/>
    <x v="0"/>
    <s v="United States"/>
    <x v="38"/>
    <x v="24"/>
    <n v="43229"/>
    <x v="3"/>
    <s v="OFF-AP-10002892"/>
    <x v="1"/>
    <s v="Appliances"/>
    <s v="Belkin F5C206VTEL 6 Outlet Surge"/>
    <n v="91.92"/>
    <n v="5"/>
    <n v="0.2"/>
    <n v="11.489999999999991"/>
    <n v="80.430000000000007"/>
  </r>
  <r>
    <n v="6021"/>
    <s v="US-2013-156692"/>
    <n v="2013"/>
    <x v="572"/>
    <d v="2013-08-14T00:00:00"/>
    <n v="0"/>
    <s v="Same Day"/>
    <s v="HG-15025"/>
    <x v="643"/>
    <x v="0"/>
    <s v="United States"/>
    <x v="461"/>
    <x v="28"/>
    <n v="70065"/>
    <x v="0"/>
    <s v="OFF-AP-10002222"/>
    <x v="1"/>
    <s v="Appliances"/>
    <s v="Staples"/>
    <n v="17.34"/>
    <n v="2"/>
    <n v="0"/>
    <n v="4.6818000000000008"/>
    <n v="12.658199999999999"/>
  </r>
  <r>
    <n v="6022"/>
    <s v="US-2013-156692"/>
    <n v="2013"/>
    <x v="572"/>
    <d v="2013-08-14T00:00:00"/>
    <n v="0"/>
    <s v="Same Day"/>
    <s v="HG-15025"/>
    <x v="643"/>
    <x v="0"/>
    <s v="United States"/>
    <x v="461"/>
    <x v="28"/>
    <n v="70065"/>
    <x v="0"/>
    <s v="TEC-AC-10000158"/>
    <x v="2"/>
    <s v="Accessories"/>
    <s v="Sony 64GB Class 10 Micro SDHC R40 Memory Card"/>
    <n v="71.98"/>
    <n v="2"/>
    <n v="0"/>
    <n v="15.1158"/>
    <n v="56.864200000000004"/>
  </r>
  <r>
    <n v="6023"/>
    <s v="CA-2011-130869"/>
    <n v="2011"/>
    <x v="664"/>
    <d v="2011-11-21T00:00:00"/>
    <n v="4"/>
    <s v="Standard Class"/>
    <s v="CB-12025"/>
    <x v="90"/>
    <x v="0"/>
    <s v="United States"/>
    <x v="444"/>
    <x v="5"/>
    <n v="75104"/>
    <x v="2"/>
    <s v="OFF-EN-10002600"/>
    <x v="1"/>
    <s v="Envelopes"/>
    <s v="Redi-Strip #10 Envelopes, 4 1/8 x 9 1/2"/>
    <n v="7.080000000000001"/>
    <n v="3"/>
    <n v="0.2"/>
    <n v="2.4779999999999989"/>
    <n v="4.6020000000000021"/>
  </r>
  <r>
    <n v="6024"/>
    <s v="US-2014-128832"/>
    <n v="2014"/>
    <x v="558"/>
    <d v="2014-04-28T00:00:00"/>
    <n v="3"/>
    <s v="First Class"/>
    <s v="LS-16945"/>
    <x v="322"/>
    <x v="1"/>
    <s v="United States"/>
    <x v="205"/>
    <x v="34"/>
    <n v="2908"/>
    <x v="3"/>
    <s v="TEC-AC-10004855"/>
    <x v="2"/>
    <s v="Accessories"/>
    <s v="V7 USB Numeric Keypad"/>
    <n v="69.98"/>
    <n v="2"/>
    <n v="0"/>
    <n v="4.8986000000000018"/>
    <n v="65.081400000000002"/>
  </r>
  <r>
    <n v="6025"/>
    <s v="CA-2014-139717"/>
    <n v="2014"/>
    <x v="1043"/>
    <d v="2014-08-27T00:00:00"/>
    <n v="2"/>
    <s v="Second Class"/>
    <s v="DM-13015"/>
    <x v="661"/>
    <x v="0"/>
    <s v="United States"/>
    <x v="152"/>
    <x v="24"/>
    <n v="43130"/>
    <x v="3"/>
    <s v="OFF-AP-10000938"/>
    <x v="1"/>
    <s v="Appliances"/>
    <s v="Avanti 1.7 Cu. Ft. Refrigerator"/>
    <n v="646.27200000000005"/>
    <n v="8"/>
    <n v="0.2"/>
    <n v="64.627199999999988"/>
    <n v="581.64480000000003"/>
  </r>
  <r>
    <n v="6026"/>
    <s v="CA-2014-139717"/>
    <n v="2014"/>
    <x v="1043"/>
    <d v="2014-08-27T00:00:00"/>
    <n v="2"/>
    <s v="Second Class"/>
    <s v="DM-13015"/>
    <x v="661"/>
    <x v="0"/>
    <s v="United States"/>
    <x v="152"/>
    <x v="24"/>
    <n v="43130"/>
    <x v="3"/>
    <s v="OFF-PA-10002195"/>
    <x v="1"/>
    <s v="Paper"/>
    <s v="Xerox 1966"/>
    <n v="10.368000000000002"/>
    <n v="2"/>
    <n v="0.2"/>
    <n v="3.7584"/>
    <n v="6.6096000000000021"/>
  </r>
  <r>
    <n v="6027"/>
    <s v="CA-2014-136007"/>
    <n v="2014"/>
    <x v="660"/>
    <d v="2014-03-03T00:00:00"/>
    <n v="7"/>
    <s v="Standard Class"/>
    <s v="AC-10615"/>
    <x v="556"/>
    <x v="1"/>
    <s v="United States"/>
    <x v="4"/>
    <x v="4"/>
    <n v="98115"/>
    <x v="1"/>
    <s v="OFF-FA-10002701"/>
    <x v="1"/>
    <s v="Fasteners"/>
    <s v="Alliance Rubber Bands"/>
    <n v="8.4"/>
    <n v="5"/>
    <n v="0"/>
    <n v="0.33599999999999963"/>
    <n v="8.0640000000000001"/>
  </r>
  <r>
    <n v="6028"/>
    <s v="CA-2014-136007"/>
    <n v="2014"/>
    <x v="660"/>
    <d v="2014-03-03T00:00:00"/>
    <n v="7"/>
    <s v="Standard Class"/>
    <s v="AC-10615"/>
    <x v="556"/>
    <x v="1"/>
    <s v="United States"/>
    <x v="4"/>
    <x v="4"/>
    <n v="98115"/>
    <x v="1"/>
    <s v="TEC-PH-10003589"/>
    <x v="2"/>
    <s v="Phones"/>
    <s v="invisibleSHIELD by ZAGG Smudge-Free Screen Protector"/>
    <n v="71.959999999999994"/>
    <n v="5"/>
    <n v="0.2"/>
    <n v="25.185999999999996"/>
    <n v="46.774000000000001"/>
  </r>
  <r>
    <n v="6029"/>
    <s v="CA-2013-157364"/>
    <n v="2013"/>
    <x v="258"/>
    <d v="2013-11-22T00:00:00"/>
    <n v="2"/>
    <s v="First Class"/>
    <s v="LT-17110"/>
    <x v="299"/>
    <x v="0"/>
    <s v="United States"/>
    <x v="108"/>
    <x v="3"/>
    <n v="28540"/>
    <x v="0"/>
    <s v="OFF-AR-10003752"/>
    <x v="1"/>
    <s v="Art"/>
    <s v="Deluxe Chalkboard Eraser Cleaner"/>
    <n v="18.48"/>
    <n v="2"/>
    <n v="0.2"/>
    <n v="6.0059999999999993"/>
    <n v="12.474"/>
  </r>
  <r>
    <n v="6030"/>
    <s v="US-2013-112970"/>
    <n v="2013"/>
    <x v="696"/>
    <d v="2013-11-16T00:00:00"/>
    <n v="1"/>
    <s v="First Class"/>
    <s v="TB-21250"/>
    <x v="621"/>
    <x v="0"/>
    <s v="United States"/>
    <x v="1"/>
    <x v="1"/>
    <n v="90049"/>
    <x v="1"/>
    <s v="OFF-AR-10003829"/>
    <x v="1"/>
    <s v="Art"/>
    <s v="Newell 35"/>
    <n v="9.84"/>
    <n v="3"/>
    <n v="0"/>
    <n v="2.8535999999999988"/>
    <n v="6.9864000000000015"/>
  </r>
  <r>
    <n v="6031"/>
    <s v="US-2014-152492"/>
    <n v="2014"/>
    <x v="91"/>
    <d v="2014-07-07T00:00:00"/>
    <n v="0"/>
    <s v="Same Day"/>
    <s v="AH-10585"/>
    <x v="738"/>
    <x v="0"/>
    <s v="United States"/>
    <x v="100"/>
    <x v="2"/>
    <n v="33142"/>
    <x v="0"/>
    <s v="FUR-CH-10000155"/>
    <x v="0"/>
    <s v="Chairs"/>
    <s v="Global Comet Stacking Armless Chair"/>
    <n v="239.24"/>
    <n v="1"/>
    <n v="0.2"/>
    <n v="23.924000000000007"/>
    <n v="215.316"/>
  </r>
  <r>
    <n v="6032"/>
    <s v="CA-2013-101168"/>
    <n v="2013"/>
    <x v="591"/>
    <d v="2014-01-02T00:00:00"/>
    <n v="7"/>
    <s v="Standard Class"/>
    <s v="SS-20140"/>
    <x v="164"/>
    <x v="1"/>
    <s v="United States"/>
    <x v="462"/>
    <x v="38"/>
    <n v="3060"/>
    <x v="3"/>
    <s v="FUR-FU-10003142"/>
    <x v="0"/>
    <s v="Furnishings"/>
    <s v="Master Big Foot Doorstop, Beige"/>
    <n v="21.12"/>
    <n v="4"/>
    <n v="0"/>
    <n v="6.5471999999999984"/>
    <n v="14.572800000000003"/>
  </r>
  <r>
    <n v="6033"/>
    <s v="CA-2014-104010"/>
    <n v="2014"/>
    <x v="756"/>
    <d v="2014-04-26T00:00:00"/>
    <n v="2"/>
    <s v="First Class"/>
    <s v="TD-20995"/>
    <x v="143"/>
    <x v="0"/>
    <s v="United States"/>
    <x v="20"/>
    <x v="15"/>
    <n v="10011"/>
    <x v="3"/>
    <s v="OFF-SU-10001218"/>
    <x v="1"/>
    <s v="Supplies"/>
    <s v="Fiskars Softgrip Scissors"/>
    <n v="54.900000000000006"/>
    <n v="5"/>
    <n v="0"/>
    <n v="15.372000000000003"/>
    <n v="39.528000000000006"/>
  </r>
  <r>
    <n v="6034"/>
    <s v="CA-2012-130253"/>
    <n v="2012"/>
    <x v="639"/>
    <d v="2012-12-18T00:00:00"/>
    <n v="4"/>
    <s v="Standard Class"/>
    <s v="PP-18955"/>
    <x v="452"/>
    <x v="2"/>
    <s v="United States"/>
    <x v="1"/>
    <x v="1"/>
    <n v="90036"/>
    <x v="1"/>
    <s v="FUR-FU-10002963"/>
    <x v="0"/>
    <s v="Furnishings"/>
    <s v="Master Caster Door Stop, Gray"/>
    <n v="15.24"/>
    <n v="3"/>
    <n v="0"/>
    <n v="5.1815999999999995"/>
    <n v="10.058400000000001"/>
  </r>
  <r>
    <n v="6035"/>
    <s v="US-2012-155369"/>
    <n v="2012"/>
    <x v="1083"/>
    <d v="2012-04-25T00:00:00"/>
    <n v="6"/>
    <s v="Standard Class"/>
    <s v="PG-18820"/>
    <x v="310"/>
    <x v="0"/>
    <s v="United States"/>
    <x v="238"/>
    <x v="5"/>
    <n v="75007"/>
    <x v="2"/>
    <s v="OFF-AP-10002578"/>
    <x v="1"/>
    <s v="Appliances"/>
    <s v="Fellowes Premier Superior Surge Suppressor, 10-Outlet, With Phone and Remote"/>
    <n v="19.567999999999998"/>
    <n v="2"/>
    <n v="0.8"/>
    <n v="-52.833600000000004"/>
    <n v="72.401600000000002"/>
  </r>
  <r>
    <n v="6036"/>
    <s v="US-2012-155369"/>
    <n v="2012"/>
    <x v="1083"/>
    <d v="2012-04-25T00:00:00"/>
    <n v="6"/>
    <s v="Standard Class"/>
    <s v="PG-18820"/>
    <x v="310"/>
    <x v="0"/>
    <s v="United States"/>
    <x v="238"/>
    <x v="5"/>
    <n v="75007"/>
    <x v="2"/>
    <s v="OFF-BI-10003925"/>
    <x v="1"/>
    <s v="Binders"/>
    <s v="Fellowes PB300 Plastic Comb Binding Machine"/>
    <n v="310.39199999999994"/>
    <n v="4"/>
    <n v="0.8"/>
    <n v="-512.14680000000021"/>
    <n v="822.53880000000015"/>
  </r>
  <r>
    <n v="6037"/>
    <s v="CA-2013-131205"/>
    <n v="2013"/>
    <x v="913"/>
    <d v="2013-09-09T00:00:00"/>
    <n v="4"/>
    <s v="Standard Class"/>
    <s v="AA-10645"/>
    <x v="731"/>
    <x v="0"/>
    <s v="United States"/>
    <x v="430"/>
    <x v="0"/>
    <n v="40324"/>
    <x v="0"/>
    <s v="FUR-FU-10003347"/>
    <x v="0"/>
    <s v="Furnishings"/>
    <s v="Coloredge Poster Frame"/>
    <n v="42.599999999999994"/>
    <n v="3"/>
    <n v="0"/>
    <n v="16.614000000000001"/>
    <n v="25.985999999999994"/>
  </r>
  <r>
    <n v="6038"/>
    <s v="CA-2013-131205"/>
    <n v="2013"/>
    <x v="913"/>
    <d v="2013-09-09T00:00:00"/>
    <n v="4"/>
    <s v="Standard Class"/>
    <s v="AA-10645"/>
    <x v="731"/>
    <x v="0"/>
    <s v="United States"/>
    <x v="430"/>
    <x v="0"/>
    <n v="40324"/>
    <x v="0"/>
    <s v="OFF-BI-10000315"/>
    <x v="1"/>
    <s v="Binders"/>
    <s v="Poly Designer Cover &amp; Back"/>
    <n v="113.94"/>
    <n v="6"/>
    <n v="0"/>
    <n v="54.691199999999995"/>
    <n v="59.248800000000003"/>
  </r>
  <r>
    <n v="6039"/>
    <s v="CA-2013-131205"/>
    <n v="2013"/>
    <x v="913"/>
    <d v="2013-09-09T00:00:00"/>
    <n v="4"/>
    <s v="Standard Class"/>
    <s v="AA-10645"/>
    <x v="731"/>
    <x v="0"/>
    <s v="United States"/>
    <x v="430"/>
    <x v="0"/>
    <n v="40324"/>
    <x v="0"/>
    <s v="OFF-ST-10002583"/>
    <x v="1"/>
    <s v="Storage"/>
    <s v="Fellowes Neat Ideas Storage Cubes"/>
    <n v="129.91999999999999"/>
    <n v="4"/>
    <n v="0"/>
    <n v="5.1967999999999961"/>
    <n v="124.72319999999999"/>
  </r>
  <r>
    <n v="6040"/>
    <s v="CA-2013-131205"/>
    <n v="2013"/>
    <x v="913"/>
    <d v="2013-09-09T00:00:00"/>
    <n v="4"/>
    <s v="Standard Class"/>
    <s v="AA-10645"/>
    <x v="731"/>
    <x v="0"/>
    <s v="United States"/>
    <x v="430"/>
    <x v="0"/>
    <n v="40324"/>
    <x v="0"/>
    <s v="OFF-AR-10003469"/>
    <x v="1"/>
    <s v="Art"/>
    <s v="Nontoxic Chalk"/>
    <n v="5.28"/>
    <n v="3"/>
    <n v="0"/>
    <n v="2.5343999999999998"/>
    <n v="2.7456000000000005"/>
  </r>
  <r>
    <n v="6041"/>
    <s v="CA-2014-122364"/>
    <n v="2014"/>
    <x v="241"/>
    <d v="2014-09-30T00:00:00"/>
    <n v="5"/>
    <s v="Standard Class"/>
    <s v="FA-14230"/>
    <x v="135"/>
    <x v="1"/>
    <s v="United States"/>
    <x v="1"/>
    <x v="1"/>
    <n v="90008"/>
    <x v="1"/>
    <s v="TEC-PH-10001817"/>
    <x v="2"/>
    <s v="Phones"/>
    <s v="Wilson Electronics DB Pro Signal Booster"/>
    <n v="859.2"/>
    <n v="3"/>
    <n v="0.2"/>
    <n v="75.180000000000064"/>
    <n v="784.02"/>
  </r>
  <r>
    <n v="6042"/>
    <s v="CA-2014-122364"/>
    <n v="2014"/>
    <x v="241"/>
    <d v="2014-09-30T00:00:00"/>
    <n v="5"/>
    <s v="Standard Class"/>
    <s v="FA-14230"/>
    <x v="135"/>
    <x v="1"/>
    <s v="United States"/>
    <x v="1"/>
    <x v="1"/>
    <n v="90008"/>
    <x v="1"/>
    <s v="TEC-MA-10001031"/>
    <x v="2"/>
    <s v="Machines"/>
    <s v="Socket Bluetooth Cordless Hand Scanner (CHS)"/>
    <n v="506.28"/>
    <n v="3"/>
    <n v="0.2"/>
    <n v="177.19799999999998"/>
    <n v="329.08199999999999"/>
  </r>
  <r>
    <n v="6043"/>
    <s v="CA-2013-117912"/>
    <n v="2013"/>
    <x v="1084"/>
    <d v="2013-02-08T00:00:00"/>
    <n v="4"/>
    <s v="Standard Class"/>
    <s v="TB-21520"/>
    <x v="14"/>
    <x v="0"/>
    <s v="United States"/>
    <x v="136"/>
    <x v="16"/>
    <n v="85635"/>
    <x v="1"/>
    <s v="FUR-FU-10002088"/>
    <x v="0"/>
    <s v="Furnishings"/>
    <s v="Nu-Dell Float Frame 11 x 14 1/2"/>
    <n v="14.368000000000002"/>
    <n v="2"/>
    <n v="0.2"/>
    <n v="3.9512"/>
    <n v="10.416800000000002"/>
  </r>
  <r>
    <n v="6044"/>
    <s v="CA-2014-145702"/>
    <n v="2014"/>
    <x v="240"/>
    <d v="2014-05-25T00:00:00"/>
    <n v="5"/>
    <s v="Second Class"/>
    <s v="AH-10075"/>
    <x v="340"/>
    <x v="1"/>
    <s v="United States"/>
    <x v="289"/>
    <x v="18"/>
    <n v="37918"/>
    <x v="0"/>
    <s v="FUR-CH-10001482"/>
    <x v="0"/>
    <s v="Chairs"/>
    <s v="Office Star - Mesh Screen back chair with Vinyl seat"/>
    <n v="314.35199999999998"/>
    <n v="3"/>
    <n v="0.2"/>
    <n v="-35.36460000000001"/>
    <n v="349.71659999999997"/>
  </r>
  <r>
    <n v="6045"/>
    <s v="CA-2014-145702"/>
    <n v="2014"/>
    <x v="240"/>
    <d v="2014-05-25T00:00:00"/>
    <n v="5"/>
    <s v="Second Class"/>
    <s v="AH-10075"/>
    <x v="340"/>
    <x v="1"/>
    <s v="United States"/>
    <x v="289"/>
    <x v="18"/>
    <n v="37918"/>
    <x v="0"/>
    <s v="OFF-PA-10001526"/>
    <x v="1"/>
    <s v="Paper"/>
    <s v="Xerox 1949"/>
    <n v="27.888000000000002"/>
    <n v="7"/>
    <n v="0.2"/>
    <n v="10.109400000000001"/>
    <n v="17.778600000000001"/>
  </r>
  <r>
    <n v="6046"/>
    <s v="CA-2012-113215"/>
    <n v="2012"/>
    <x v="37"/>
    <d v="2012-09-08T00:00:00"/>
    <n v="5"/>
    <s v="Standard Class"/>
    <s v="CP-12085"/>
    <x v="434"/>
    <x v="1"/>
    <s v="United States"/>
    <x v="93"/>
    <x v="16"/>
    <n v="85705"/>
    <x v="1"/>
    <s v="FUR-FU-10002937"/>
    <x v="0"/>
    <s v="Furnishings"/>
    <s v="GE 48&quot; Fluorescent Tube, Cool White Energy Saver, 34 Watts, 30/Box"/>
    <n v="238.15200000000004"/>
    <n v="3"/>
    <n v="0.2"/>
    <n v="89.306999999999988"/>
    <n v="148.84500000000006"/>
  </r>
  <r>
    <n v="6047"/>
    <s v="CA-2013-154662"/>
    <n v="2013"/>
    <x v="632"/>
    <d v="2013-06-17T00:00:00"/>
    <n v="7"/>
    <s v="Standard Class"/>
    <s v="BF-11215"/>
    <x v="682"/>
    <x v="2"/>
    <s v="United States"/>
    <x v="31"/>
    <x v="11"/>
    <n v="55407"/>
    <x v="2"/>
    <s v="FUR-TA-10001771"/>
    <x v="0"/>
    <s v="Tables"/>
    <s v="Bush Cubix Conference Tables, Fully Assembled"/>
    <n v="692.93999999999994"/>
    <n v="3"/>
    <n v="0"/>
    <n v="173.23500000000001"/>
    <n v="519.70499999999993"/>
  </r>
  <r>
    <n v="6048"/>
    <s v="CA-2012-105571"/>
    <n v="2012"/>
    <x v="209"/>
    <d v="2012-11-11T00:00:00"/>
    <n v="4"/>
    <s v="Standard Class"/>
    <s v="CP-12340"/>
    <x v="291"/>
    <x v="1"/>
    <s v="United States"/>
    <x v="100"/>
    <x v="2"/>
    <n v="33142"/>
    <x v="0"/>
    <s v="OFF-BI-10003305"/>
    <x v="1"/>
    <s v="Binders"/>
    <s v="Avery Hanging File Binders"/>
    <n v="16.146000000000004"/>
    <n v="9"/>
    <n v="0.7"/>
    <n v="-12.916800000000002"/>
    <n v="29.062800000000006"/>
  </r>
  <r>
    <n v="6049"/>
    <s v="CA-2012-105571"/>
    <n v="2012"/>
    <x v="209"/>
    <d v="2012-11-11T00:00:00"/>
    <n v="4"/>
    <s v="Standard Class"/>
    <s v="CP-12340"/>
    <x v="291"/>
    <x v="1"/>
    <s v="United States"/>
    <x v="100"/>
    <x v="2"/>
    <n v="33142"/>
    <x v="0"/>
    <s v="OFF-BI-10001359"/>
    <x v="1"/>
    <s v="Binders"/>
    <s v="GBC DocuBind TL300 Electric Binding System"/>
    <n v="1345.4850000000001"/>
    <n v="5"/>
    <n v="0.7"/>
    <n v="-1031.5385000000001"/>
    <n v="2377.0235000000002"/>
  </r>
  <r>
    <n v="6050"/>
    <s v="CA-2013-152765"/>
    <n v="2013"/>
    <x v="1085"/>
    <d v="2013-06-19T00:00:00"/>
    <n v="3"/>
    <s v="First Class"/>
    <s v="LS-17245"/>
    <x v="201"/>
    <x v="0"/>
    <s v="United States"/>
    <x v="12"/>
    <x v="5"/>
    <n v="77036"/>
    <x v="2"/>
    <s v="OFF-PA-10000483"/>
    <x v="1"/>
    <s v="Paper"/>
    <s v="Xerox 19"/>
    <n v="173.48800000000003"/>
    <n v="7"/>
    <n v="0.2"/>
    <n v="54.214999999999982"/>
    <n v="119.27300000000005"/>
  </r>
  <r>
    <n v="6051"/>
    <s v="CA-2012-153878"/>
    <n v="2012"/>
    <x v="334"/>
    <d v="2012-04-30T00:00:00"/>
    <n v="5"/>
    <s v="Standard Class"/>
    <s v="TS-21655"/>
    <x v="772"/>
    <x v="0"/>
    <s v="United States"/>
    <x v="158"/>
    <x v="6"/>
    <n v="53209"/>
    <x v="2"/>
    <s v="OFF-AR-10000658"/>
    <x v="1"/>
    <s v="Art"/>
    <s v="Newell 324"/>
    <n v="57.75"/>
    <n v="5"/>
    <n v="0"/>
    <n v="16.170000000000002"/>
    <n v="41.58"/>
  </r>
  <r>
    <n v="6052"/>
    <s v="CA-2012-153878"/>
    <n v="2012"/>
    <x v="334"/>
    <d v="2012-04-30T00:00:00"/>
    <n v="5"/>
    <s v="Standard Class"/>
    <s v="TS-21655"/>
    <x v="772"/>
    <x v="0"/>
    <s v="United States"/>
    <x v="158"/>
    <x v="6"/>
    <n v="53209"/>
    <x v="2"/>
    <s v="OFF-AP-10001205"/>
    <x v="1"/>
    <s v="Appliances"/>
    <s v="Belkin 5 Outlet SurgeMaster Power Centers"/>
    <n v="272.39999999999998"/>
    <n v="5"/>
    <n v="0"/>
    <n v="76.27200000000002"/>
    <n v="196.12799999999996"/>
  </r>
  <r>
    <n v="6053"/>
    <s v="CA-2013-124016"/>
    <n v="2013"/>
    <x v="713"/>
    <d v="2013-09-27T00:00:00"/>
    <n v="3"/>
    <s v="Second Class"/>
    <s v="JS-15940"/>
    <x v="185"/>
    <x v="2"/>
    <s v="United States"/>
    <x v="152"/>
    <x v="24"/>
    <n v="43130"/>
    <x v="3"/>
    <s v="OFF-PA-10002586"/>
    <x v="1"/>
    <s v="Paper"/>
    <s v="Xerox 1970"/>
    <n v="11.952000000000002"/>
    <n v="3"/>
    <n v="0.2"/>
    <n v="4.0338000000000003"/>
    <n v="7.9182000000000015"/>
  </r>
  <r>
    <n v="6054"/>
    <s v="CA-2013-124016"/>
    <n v="2013"/>
    <x v="713"/>
    <d v="2013-09-27T00:00:00"/>
    <n v="3"/>
    <s v="Second Class"/>
    <s v="JS-15940"/>
    <x v="185"/>
    <x v="2"/>
    <s v="United States"/>
    <x v="152"/>
    <x v="24"/>
    <n v="43130"/>
    <x v="3"/>
    <s v="FUR-FU-10004963"/>
    <x v="0"/>
    <s v="Furnishings"/>
    <s v="Eldon 400 Class Desk Accessories, Black Carbon"/>
    <n v="28"/>
    <n v="4"/>
    <n v="0.2"/>
    <n v="7.7000000000000028"/>
    <n v="20.299999999999997"/>
  </r>
  <r>
    <n v="6055"/>
    <s v="CA-2013-124016"/>
    <n v="2013"/>
    <x v="713"/>
    <d v="2013-09-27T00:00:00"/>
    <n v="3"/>
    <s v="Second Class"/>
    <s v="JS-15940"/>
    <x v="185"/>
    <x v="2"/>
    <s v="United States"/>
    <x v="152"/>
    <x v="24"/>
    <n v="43130"/>
    <x v="3"/>
    <s v="OFF-BI-10002071"/>
    <x v="1"/>
    <s v="Binders"/>
    <s v="Fellowes Black Plastic Comb Bindings"/>
    <n v="12.201000000000001"/>
    <n v="7"/>
    <n v="0.7"/>
    <n v="-9.7607999999999961"/>
    <n v="21.961799999999997"/>
  </r>
  <r>
    <n v="6056"/>
    <s v="CA-2013-113551"/>
    <n v="2013"/>
    <x v="298"/>
    <d v="2013-08-21T00:00:00"/>
    <n v="2"/>
    <s v="First Class"/>
    <s v="NF-18385"/>
    <x v="173"/>
    <x v="0"/>
    <s v="United States"/>
    <x v="380"/>
    <x v="5"/>
    <n v="78539"/>
    <x v="2"/>
    <s v="OFF-BI-10001617"/>
    <x v="1"/>
    <s v="Binders"/>
    <s v="GBC Wire Binding Combs"/>
    <n v="2.0679999999999996"/>
    <n v="1"/>
    <n v="0.8"/>
    <n v="-3.4122000000000003"/>
    <n v="5.4802"/>
  </r>
  <r>
    <n v="6057"/>
    <s v="CA-2013-113551"/>
    <n v="2013"/>
    <x v="298"/>
    <d v="2013-08-21T00:00:00"/>
    <n v="2"/>
    <s v="First Class"/>
    <s v="NF-18385"/>
    <x v="173"/>
    <x v="0"/>
    <s v="United States"/>
    <x v="380"/>
    <x v="5"/>
    <n v="78539"/>
    <x v="2"/>
    <s v="OFF-PA-10004665"/>
    <x v="1"/>
    <s v="Paper"/>
    <s v="Advantus Motivational Note Cards"/>
    <n v="83.84"/>
    <n v="8"/>
    <n v="0.2"/>
    <n v="30.391999999999996"/>
    <n v="53.448000000000008"/>
  </r>
  <r>
    <n v="6058"/>
    <s v="CA-2011-107524"/>
    <n v="2011"/>
    <x v="1086"/>
    <d v="2011-03-08T00:00:00"/>
    <n v="6"/>
    <s v="Standard Class"/>
    <s v="KN-16705"/>
    <x v="607"/>
    <x v="2"/>
    <s v="United States"/>
    <x v="20"/>
    <x v="15"/>
    <n v="10009"/>
    <x v="3"/>
    <s v="OFF-EN-10001990"/>
    <x v="1"/>
    <s v="Envelopes"/>
    <s v="Staples"/>
    <n v="11.36"/>
    <n v="2"/>
    <n v="0"/>
    <n v="5.3391999999999991"/>
    <n v="6.0208000000000004"/>
  </r>
  <r>
    <n v="6059"/>
    <s v="CA-2011-107524"/>
    <n v="2011"/>
    <x v="1086"/>
    <d v="2011-03-08T00:00:00"/>
    <n v="6"/>
    <s v="Standard Class"/>
    <s v="KN-16705"/>
    <x v="607"/>
    <x v="2"/>
    <s v="United States"/>
    <x v="20"/>
    <x v="15"/>
    <n v="10009"/>
    <x v="3"/>
    <s v="OFF-PA-10000587"/>
    <x v="1"/>
    <s v="Paper"/>
    <s v="Array Parchment Paper, Assorted Colors"/>
    <n v="36.4"/>
    <n v="5"/>
    <n v="0"/>
    <n v="17.472000000000001"/>
    <n v="18.927999999999997"/>
  </r>
  <r>
    <n v="6060"/>
    <s v="CA-2011-138072"/>
    <n v="2011"/>
    <x v="125"/>
    <d v="2012-01-03T00:00:00"/>
    <n v="4"/>
    <s v="Standard Class"/>
    <s v="GA-14725"/>
    <x v="315"/>
    <x v="0"/>
    <s v="United States"/>
    <x v="10"/>
    <x v="9"/>
    <n v="19120"/>
    <x v="3"/>
    <s v="TEC-AC-10004859"/>
    <x v="2"/>
    <s v="Accessories"/>
    <s v="Maxell Pro 80 Minute CD-R, 10/Pack"/>
    <n v="27.968000000000004"/>
    <n v="2"/>
    <n v="0.2"/>
    <n v="6.9920000000000009"/>
    <n v="20.976000000000003"/>
  </r>
  <r>
    <n v="6061"/>
    <s v="CA-2012-134201"/>
    <n v="2012"/>
    <x v="889"/>
    <d v="2012-04-16T00:00:00"/>
    <n v="6"/>
    <s v="Standard Class"/>
    <s v="EH-14125"/>
    <x v="258"/>
    <x v="2"/>
    <s v="United States"/>
    <x v="30"/>
    <x v="15"/>
    <n v="14609"/>
    <x v="3"/>
    <s v="OFF-ST-10001476"/>
    <x v="1"/>
    <s v="Storage"/>
    <s v="Steel Personal Filing/Posting Tote"/>
    <n v="142.04"/>
    <n v="4"/>
    <n v="0"/>
    <n v="38.350800000000007"/>
    <n v="103.68919999999999"/>
  </r>
  <r>
    <n v="6062"/>
    <s v="CA-2012-134201"/>
    <n v="2012"/>
    <x v="889"/>
    <d v="2012-04-16T00:00:00"/>
    <n v="6"/>
    <s v="Standard Class"/>
    <s v="EH-14125"/>
    <x v="258"/>
    <x v="2"/>
    <s v="United States"/>
    <x v="30"/>
    <x v="15"/>
    <n v="14609"/>
    <x v="3"/>
    <s v="OFF-AR-10002804"/>
    <x v="1"/>
    <s v="Art"/>
    <s v="Faber Castell Col-Erase Pencils"/>
    <n v="14.669999999999998"/>
    <n v="3"/>
    <n v="0"/>
    <n v="6.0147000000000004"/>
    <n v="8.6552999999999969"/>
  </r>
  <r>
    <n v="6063"/>
    <s v="CA-2012-111780"/>
    <n v="2012"/>
    <x v="707"/>
    <d v="2012-12-30T00:00:00"/>
    <n v="5"/>
    <s v="Second Class"/>
    <s v="RA-19285"/>
    <x v="267"/>
    <x v="0"/>
    <s v="United States"/>
    <x v="70"/>
    <x v="1"/>
    <n v="92037"/>
    <x v="1"/>
    <s v="TEC-CO-10004202"/>
    <x v="2"/>
    <s v="Copiers"/>
    <s v="Brother DCP1000 Digital 3 in 1 Multifunction Machine"/>
    <n v="1199.96"/>
    <n v="5"/>
    <n v="0.2"/>
    <n v="224.99249999999995"/>
    <n v="974.96750000000009"/>
  </r>
  <r>
    <n v="6064"/>
    <s v="CA-2012-111780"/>
    <n v="2012"/>
    <x v="707"/>
    <d v="2012-12-30T00:00:00"/>
    <n v="5"/>
    <s v="Second Class"/>
    <s v="RA-19285"/>
    <x v="267"/>
    <x v="0"/>
    <s v="United States"/>
    <x v="70"/>
    <x v="1"/>
    <n v="92037"/>
    <x v="1"/>
    <s v="OFF-PA-10001307"/>
    <x v="1"/>
    <s v="Paper"/>
    <s v="Important Message Pads, 50 4-1/4 x 5-1/2 Forms per Pad"/>
    <n v="12.600000000000001"/>
    <n v="3"/>
    <n v="0"/>
    <n v="6.1739999999999995"/>
    <n v="6.4260000000000019"/>
  </r>
  <r>
    <n v="6065"/>
    <s v="CA-2012-111780"/>
    <n v="2012"/>
    <x v="707"/>
    <d v="2012-12-30T00:00:00"/>
    <n v="5"/>
    <s v="Second Class"/>
    <s v="RA-19285"/>
    <x v="267"/>
    <x v="0"/>
    <s v="United States"/>
    <x v="70"/>
    <x v="1"/>
    <n v="92037"/>
    <x v="1"/>
    <s v="OFF-PA-10001667"/>
    <x v="1"/>
    <s v="Paper"/>
    <s v="Great White Multi-Use Recycled Paper (20Lb. and 84 Bright)"/>
    <n v="17.940000000000001"/>
    <n v="3"/>
    <n v="0"/>
    <n v="8.0730000000000004"/>
    <n v="9.8670000000000009"/>
  </r>
  <r>
    <n v="6066"/>
    <s v="CA-2012-119942"/>
    <n v="2012"/>
    <x v="57"/>
    <d v="2012-04-07T00:00:00"/>
    <n v="2"/>
    <s v="First Class"/>
    <s v="TT-21070"/>
    <x v="74"/>
    <x v="0"/>
    <s v="United States"/>
    <x v="10"/>
    <x v="9"/>
    <n v="19120"/>
    <x v="3"/>
    <s v="OFF-LA-10001569"/>
    <x v="1"/>
    <s v="Labels"/>
    <s v="Avery 499"/>
    <n v="23.904000000000003"/>
    <n v="6"/>
    <n v="0.2"/>
    <n v="7.7687999999999988"/>
    <n v="16.135200000000005"/>
  </r>
  <r>
    <n v="6067"/>
    <s v="CA-2012-151547"/>
    <n v="2012"/>
    <x v="184"/>
    <d v="2012-01-23T00:00:00"/>
    <n v="6"/>
    <s v="Standard Class"/>
    <s v="AH-10465"/>
    <x v="733"/>
    <x v="0"/>
    <s v="United States"/>
    <x v="463"/>
    <x v="18"/>
    <n v="38134"/>
    <x v="0"/>
    <s v="OFF-SU-10000898"/>
    <x v="1"/>
    <s v="Supplies"/>
    <s v="Acme Hot Forged Carbon Steel Scissors with Nickel-Plated Handles, 3 7/8&quot; Cut, 8&quot;L"/>
    <n v="88.960000000000008"/>
    <n v="8"/>
    <n v="0.2"/>
    <n v="10.007999999999988"/>
    <n v="78.952000000000027"/>
  </r>
  <r>
    <n v="6068"/>
    <s v="CA-2014-166695"/>
    <n v="2014"/>
    <x v="968"/>
    <d v="2014-05-25T00:00:00"/>
    <n v="4"/>
    <s v="Standard Class"/>
    <s v="CC-12430"/>
    <x v="254"/>
    <x v="2"/>
    <s v="United States"/>
    <x v="80"/>
    <x v="1"/>
    <n v="90712"/>
    <x v="1"/>
    <s v="FUR-CH-10000225"/>
    <x v="0"/>
    <s v="Chairs"/>
    <s v="Global Geo Office Task Chair, Gray"/>
    <n v="518.27200000000005"/>
    <n v="8"/>
    <n v="0.2"/>
    <n v="-97.176000000000073"/>
    <n v="615.44800000000009"/>
  </r>
  <r>
    <n v="6069"/>
    <s v="CA-2014-166695"/>
    <n v="2014"/>
    <x v="968"/>
    <d v="2014-05-25T00:00:00"/>
    <n v="4"/>
    <s v="Standard Class"/>
    <s v="CC-12430"/>
    <x v="254"/>
    <x v="2"/>
    <s v="United States"/>
    <x v="80"/>
    <x v="1"/>
    <n v="90712"/>
    <x v="1"/>
    <s v="FUR-FU-10002191"/>
    <x v="0"/>
    <s v="Furnishings"/>
    <s v="G.E. Halogen Desk Lamp Bulbs"/>
    <n v="6.98"/>
    <n v="1"/>
    <n v="0"/>
    <n v="3.3504"/>
    <n v="3.6296000000000004"/>
  </r>
  <r>
    <n v="6070"/>
    <s v="CA-2014-166695"/>
    <n v="2014"/>
    <x v="968"/>
    <d v="2014-05-25T00:00:00"/>
    <n v="4"/>
    <s v="Standard Class"/>
    <s v="CC-12430"/>
    <x v="254"/>
    <x v="2"/>
    <s v="United States"/>
    <x v="80"/>
    <x v="1"/>
    <n v="90712"/>
    <x v="1"/>
    <s v="TEC-MA-10003176"/>
    <x v="2"/>
    <s v="Machines"/>
    <s v="Okidata B400 Printer"/>
    <n v="343.20000000000005"/>
    <n v="1"/>
    <n v="0.2"/>
    <n v="38.609999999999957"/>
    <n v="304.59000000000009"/>
  </r>
  <r>
    <n v="6071"/>
    <s v="CA-2014-167542"/>
    <n v="2014"/>
    <x v="802"/>
    <d v="2014-08-21T00:00:00"/>
    <n v="7"/>
    <s v="Standard Class"/>
    <s v="KD-16495"/>
    <x v="470"/>
    <x v="1"/>
    <s v="United States"/>
    <x v="10"/>
    <x v="9"/>
    <n v="19120"/>
    <x v="3"/>
    <s v="OFF-LA-10004093"/>
    <x v="1"/>
    <s v="Labels"/>
    <s v="Avery 486"/>
    <n v="17.544"/>
    <n v="3"/>
    <n v="0.2"/>
    <n v="5.9210999999999983"/>
    <n v="11.622900000000001"/>
  </r>
  <r>
    <n v="6072"/>
    <s v="CA-2012-120901"/>
    <n v="2012"/>
    <x v="620"/>
    <d v="2013-01-04T00:00:00"/>
    <n v="4"/>
    <s v="Standard Class"/>
    <s v="BG-11035"/>
    <x v="767"/>
    <x v="0"/>
    <s v="United States"/>
    <x v="89"/>
    <x v="5"/>
    <n v="78745"/>
    <x v="2"/>
    <s v="OFF-ST-10000025"/>
    <x v="1"/>
    <s v="Storage"/>
    <s v="Fellowes Stor/Drawer Steel Plus Storage Drawers"/>
    <n v="152.68800000000002"/>
    <n v="2"/>
    <n v="0.2"/>
    <n v="-26.720400000000019"/>
    <n v="179.40840000000003"/>
  </r>
  <r>
    <n v="6073"/>
    <s v="CA-2012-120901"/>
    <n v="2012"/>
    <x v="620"/>
    <d v="2013-01-04T00:00:00"/>
    <n v="4"/>
    <s v="Standard Class"/>
    <s v="BG-11035"/>
    <x v="767"/>
    <x v="0"/>
    <s v="United States"/>
    <x v="89"/>
    <x v="5"/>
    <n v="78745"/>
    <x v="2"/>
    <s v="OFF-FA-10001561"/>
    <x v="1"/>
    <s v="Fasteners"/>
    <s v="Stockwell Push Pins"/>
    <n v="3.4880000000000004"/>
    <n v="2"/>
    <n v="0.2"/>
    <n v="0.56679999999999997"/>
    <n v="2.9212000000000007"/>
  </r>
  <r>
    <n v="6074"/>
    <s v="CA-2012-120901"/>
    <n v="2012"/>
    <x v="620"/>
    <d v="2013-01-04T00:00:00"/>
    <n v="4"/>
    <s v="Standard Class"/>
    <s v="BG-11035"/>
    <x v="767"/>
    <x v="0"/>
    <s v="United States"/>
    <x v="89"/>
    <x v="5"/>
    <n v="78745"/>
    <x v="2"/>
    <s v="OFF-SU-10001225"/>
    <x v="1"/>
    <s v="Supplies"/>
    <s v="Staples"/>
    <n v="5.8880000000000008"/>
    <n v="2"/>
    <n v="0.2"/>
    <n v="-1.3248000000000004"/>
    <n v="7.2128000000000014"/>
  </r>
  <r>
    <n v="6075"/>
    <s v="CA-2014-121398"/>
    <n v="2014"/>
    <x v="53"/>
    <d v="2014-12-30T00:00:00"/>
    <n v="4"/>
    <s v="Standard Class"/>
    <s v="FH-14365"/>
    <x v="92"/>
    <x v="1"/>
    <s v="United States"/>
    <x v="1"/>
    <x v="1"/>
    <n v="90008"/>
    <x v="1"/>
    <s v="OFF-BI-10001718"/>
    <x v="1"/>
    <s v="Binders"/>
    <s v="GBC DocuBind P50 Personal Binding Machine"/>
    <n v="153.55199999999999"/>
    <n v="3"/>
    <n v="0.2"/>
    <n v="51.823799999999999"/>
    <n v="101.72819999999999"/>
  </r>
  <r>
    <n v="6076"/>
    <s v="CA-2014-121398"/>
    <n v="2014"/>
    <x v="53"/>
    <d v="2014-12-30T00:00:00"/>
    <n v="4"/>
    <s v="Standard Class"/>
    <s v="FH-14365"/>
    <x v="92"/>
    <x v="1"/>
    <s v="United States"/>
    <x v="1"/>
    <x v="1"/>
    <n v="90008"/>
    <x v="1"/>
    <s v="OFF-ST-10002756"/>
    <x v="1"/>
    <s v="Storage"/>
    <s v="Tennsco Stur-D-Stor Boltless Shelving, 5 Shelves, 24&quot; Deep, Sand"/>
    <n v="270.62"/>
    <n v="2"/>
    <n v="0"/>
    <n v="2.7062000000000239"/>
    <n v="267.91379999999998"/>
  </r>
  <r>
    <n v="6077"/>
    <s v="CA-2013-151561"/>
    <n v="2013"/>
    <x v="142"/>
    <d v="2013-09-08T00:00:00"/>
    <n v="6"/>
    <s v="Standard Class"/>
    <s v="PG-18820"/>
    <x v="310"/>
    <x v="0"/>
    <s v="United States"/>
    <x v="20"/>
    <x v="15"/>
    <n v="10011"/>
    <x v="3"/>
    <s v="TEC-AC-10001432"/>
    <x v="2"/>
    <s v="Accessories"/>
    <s v="Enermax Aurora Lite Keyboard"/>
    <n v="468.90000000000003"/>
    <n v="6"/>
    <n v="0"/>
    <n v="206.31600000000006"/>
    <n v="262.58399999999995"/>
  </r>
  <r>
    <n v="6078"/>
    <s v="CA-2013-151561"/>
    <n v="2013"/>
    <x v="142"/>
    <d v="2013-09-08T00:00:00"/>
    <n v="6"/>
    <s v="Standard Class"/>
    <s v="PG-18820"/>
    <x v="310"/>
    <x v="0"/>
    <s v="United States"/>
    <x v="20"/>
    <x v="15"/>
    <n v="10011"/>
    <x v="3"/>
    <s v="TEC-AC-10003399"/>
    <x v="2"/>
    <s v="Accessories"/>
    <s v="Memorex Mini Travel Drive 64 GB USB 2.0 Flash Drive"/>
    <n v="72.48"/>
    <n v="2"/>
    <n v="0"/>
    <n v="30.441600000000001"/>
    <n v="42.038400000000003"/>
  </r>
  <r>
    <n v="6079"/>
    <s v="CA-2013-151561"/>
    <n v="2013"/>
    <x v="142"/>
    <d v="2013-09-08T00:00:00"/>
    <n v="6"/>
    <s v="Standard Class"/>
    <s v="PG-18820"/>
    <x v="310"/>
    <x v="0"/>
    <s v="United States"/>
    <x v="20"/>
    <x v="15"/>
    <n v="10011"/>
    <x v="3"/>
    <s v="OFF-SU-10001574"/>
    <x v="1"/>
    <s v="Supplies"/>
    <s v="Acme Value Line Scissors"/>
    <n v="10.95"/>
    <n v="3"/>
    <n v="0"/>
    <n v="3.2849999999999993"/>
    <n v="7.665"/>
  </r>
  <r>
    <n v="6080"/>
    <s v="CA-2013-151561"/>
    <n v="2013"/>
    <x v="142"/>
    <d v="2013-09-08T00:00:00"/>
    <n v="6"/>
    <s v="Standard Class"/>
    <s v="PG-18820"/>
    <x v="310"/>
    <x v="0"/>
    <s v="United States"/>
    <x v="20"/>
    <x v="15"/>
    <n v="10011"/>
    <x v="3"/>
    <s v="FUR-FU-10004864"/>
    <x v="0"/>
    <s v="Furnishings"/>
    <s v="Howard Miller 14-1/2&quot; Diameter Chrome Round Wall Clock"/>
    <n v="191.82"/>
    <n v="3"/>
    <n v="0"/>
    <n v="61.382399999999997"/>
    <n v="130.4376"/>
  </r>
  <r>
    <n v="6081"/>
    <s v="CA-2014-154676"/>
    <n v="2014"/>
    <x v="485"/>
    <d v="2014-08-09T00:00:00"/>
    <n v="3"/>
    <s v="First Class"/>
    <s v="NZ-18565"/>
    <x v="125"/>
    <x v="2"/>
    <s v="United States"/>
    <x v="12"/>
    <x v="5"/>
    <n v="77070"/>
    <x v="2"/>
    <s v="OFF-ST-10001172"/>
    <x v="1"/>
    <s v="Storage"/>
    <s v="Tennsco Lockers, Sand"/>
    <n v="151.05600000000001"/>
    <n v="9"/>
    <n v="0.2"/>
    <n v="7.5527999999999977"/>
    <n v="143.50320000000002"/>
  </r>
  <r>
    <n v="6082"/>
    <s v="US-2011-165589"/>
    <n v="2011"/>
    <x v="1087"/>
    <d v="2011-02-19T00:00:00"/>
    <n v="0"/>
    <s v="Same Day"/>
    <s v="TB-21595"/>
    <x v="180"/>
    <x v="0"/>
    <s v="United States"/>
    <x v="270"/>
    <x v="5"/>
    <n v="79424"/>
    <x v="2"/>
    <s v="FUR-FU-10002396"/>
    <x v="0"/>
    <s v="Furnishings"/>
    <s v="DAX Copper Panel Document Frame, 5 x 7 Size"/>
    <n v="25.16"/>
    <n v="5"/>
    <n v="0.6"/>
    <n v="-11.321999999999999"/>
    <n v="36.481999999999999"/>
  </r>
  <r>
    <n v="6083"/>
    <s v="US-2013-132577"/>
    <n v="2013"/>
    <x v="441"/>
    <d v="2013-11-28T00:00:00"/>
    <n v="5"/>
    <s v="Standard Class"/>
    <s v="JE-15475"/>
    <x v="188"/>
    <x v="0"/>
    <s v="United States"/>
    <x v="12"/>
    <x v="5"/>
    <n v="77095"/>
    <x v="2"/>
    <s v="OFF-BI-10004040"/>
    <x v="1"/>
    <s v="Binders"/>
    <s v="Wilson Jones Impact Binders"/>
    <n v="6.2159999999999993"/>
    <n v="6"/>
    <n v="0.8"/>
    <n v="-9.634800000000002"/>
    <n v="15.850800000000001"/>
  </r>
  <r>
    <n v="6084"/>
    <s v="US-2013-132577"/>
    <n v="2013"/>
    <x v="441"/>
    <d v="2013-11-28T00:00:00"/>
    <n v="5"/>
    <s v="Standard Class"/>
    <s v="JE-15475"/>
    <x v="188"/>
    <x v="0"/>
    <s v="United States"/>
    <x v="12"/>
    <x v="5"/>
    <n v="77095"/>
    <x v="2"/>
    <s v="OFF-AR-10003481"/>
    <x v="1"/>
    <s v="Art"/>
    <s v="Newell 348"/>
    <n v="23.616"/>
    <n v="9"/>
    <n v="0.2"/>
    <n v="2.6567999999999969"/>
    <n v="20.959200000000003"/>
  </r>
  <r>
    <n v="6085"/>
    <s v="US-2013-132577"/>
    <n v="2013"/>
    <x v="441"/>
    <d v="2013-11-28T00:00:00"/>
    <n v="5"/>
    <s v="Standard Class"/>
    <s v="JE-15475"/>
    <x v="188"/>
    <x v="0"/>
    <s v="United States"/>
    <x v="12"/>
    <x v="5"/>
    <n v="77095"/>
    <x v="2"/>
    <s v="TEC-AC-10000387"/>
    <x v="2"/>
    <s v="Accessories"/>
    <s v="KeyTronic KT800P2 - Keyboard - Black"/>
    <n v="24.032"/>
    <n v="2"/>
    <n v="0.2"/>
    <n v="-0.60080000000000044"/>
    <n v="24.6328"/>
  </r>
  <r>
    <n v="6086"/>
    <s v="US-2013-132577"/>
    <n v="2013"/>
    <x v="441"/>
    <d v="2013-11-28T00:00:00"/>
    <n v="5"/>
    <s v="Standard Class"/>
    <s v="JE-15475"/>
    <x v="188"/>
    <x v="0"/>
    <s v="United States"/>
    <x v="12"/>
    <x v="5"/>
    <n v="77095"/>
    <x v="2"/>
    <s v="OFF-LA-10000262"/>
    <x v="1"/>
    <s v="Labels"/>
    <s v="Avery 494"/>
    <n v="2.0880000000000001"/>
    <n v="1"/>
    <n v="0.2"/>
    <n v="0.67859999999999987"/>
    <n v="1.4094000000000002"/>
  </r>
  <r>
    <n v="6087"/>
    <s v="US-2013-132577"/>
    <n v="2013"/>
    <x v="441"/>
    <d v="2013-11-28T00:00:00"/>
    <n v="5"/>
    <s v="Standard Class"/>
    <s v="JE-15475"/>
    <x v="188"/>
    <x v="0"/>
    <s v="United States"/>
    <x v="12"/>
    <x v="5"/>
    <n v="77095"/>
    <x v="2"/>
    <s v="OFF-BI-10003196"/>
    <x v="1"/>
    <s v="Binders"/>
    <s v="Accohide Poly Flexible Ring Binders"/>
    <n v="4.4879999999999995"/>
    <n v="6"/>
    <n v="0.8"/>
    <n v="-6.7320000000000011"/>
    <n v="11.22"/>
  </r>
  <r>
    <n v="6088"/>
    <s v="CA-2012-114048"/>
    <n v="2012"/>
    <x v="639"/>
    <d v="2012-12-18T00:00:00"/>
    <n v="4"/>
    <s v="Standard Class"/>
    <s v="EH-13945"/>
    <x v="13"/>
    <x v="0"/>
    <s v="United States"/>
    <x v="116"/>
    <x v="1"/>
    <n v="92627"/>
    <x v="1"/>
    <s v="FUR-FU-10004351"/>
    <x v="0"/>
    <s v="Furnishings"/>
    <s v="Staples"/>
    <n v="29.22"/>
    <n v="3"/>
    <n v="0"/>
    <n v="12.856800000000002"/>
    <n v="16.363199999999999"/>
  </r>
  <r>
    <n v="6089"/>
    <s v="CA-2012-137281"/>
    <n v="2012"/>
    <x v="385"/>
    <d v="2012-06-17T00:00:00"/>
    <n v="4"/>
    <s v="Standard Class"/>
    <s v="BF-10975"/>
    <x v="541"/>
    <x v="1"/>
    <s v="United States"/>
    <x v="185"/>
    <x v="32"/>
    <n v="30076"/>
    <x v="0"/>
    <s v="OFF-PA-10001870"/>
    <x v="1"/>
    <s v="Paper"/>
    <s v="Xerox 202"/>
    <n v="6.48"/>
    <n v="1"/>
    <n v="0"/>
    <n v="3.1104000000000003"/>
    <n v="3.3696000000000002"/>
  </r>
  <r>
    <n v="6090"/>
    <s v="US-2014-162068"/>
    <n v="2014"/>
    <x v="116"/>
    <d v="2015-01-01T00:00:00"/>
    <n v="3"/>
    <s v="Second Class"/>
    <s v="PC-18745"/>
    <x v="331"/>
    <x v="1"/>
    <s v="United States"/>
    <x v="431"/>
    <x v="22"/>
    <n v="80538"/>
    <x v="1"/>
    <s v="OFF-BI-10002813"/>
    <x v="1"/>
    <s v="Binders"/>
    <s v="Avery Reinforcements for Hole-Punch Pages"/>
    <n v="1.1880000000000002"/>
    <n v="2"/>
    <n v="0.7"/>
    <n v="-0.98999999999999977"/>
    <n v="2.1779999999999999"/>
  </r>
  <r>
    <n v="6091"/>
    <s v="CA-2014-100111"/>
    <n v="2014"/>
    <x v="1088"/>
    <d v="2014-09-27T00:00:00"/>
    <n v="6"/>
    <s v="Standard Class"/>
    <s v="SV-20365"/>
    <x v="277"/>
    <x v="0"/>
    <s v="United States"/>
    <x v="20"/>
    <x v="15"/>
    <n v="10035"/>
    <x v="3"/>
    <s v="FUR-CH-10003846"/>
    <x v="0"/>
    <s v="Chairs"/>
    <s v="Hon Valutask Swivel Chairs"/>
    <n v="272.64600000000002"/>
    <n v="3"/>
    <n v="0.1"/>
    <n v="18.176400000000008"/>
    <n v="254.46960000000001"/>
  </r>
  <r>
    <n v="6092"/>
    <s v="CA-2014-100111"/>
    <n v="2014"/>
    <x v="1088"/>
    <d v="2014-09-27T00:00:00"/>
    <n v="6"/>
    <s v="Standard Class"/>
    <s v="SV-20365"/>
    <x v="277"/>
    <x v="0"/>
    <s v="United States"/>
    <x v="20"/>
    <x v="15"/>
    <n v="10035"/>
    <x v="3"/>
    <s v="TEC-AC-10002647"/>
    <x v="2"/>
    <s v="Accessories"/>
    <s v="Logitech Wireless Boombox Speaker - portable - wireless, wired"/>
    <n v="212.8"/>
    <n v="2"/>
    <n v="0"/>
    <n v="95.759999999999991"/>
    <n v="117.04000000000002"/>
  </r>
  <r>
    <n v="6093"/>
    <s v="CA-2014-100111"/>
    <n v="2014"/>
    <x v="1088"/>
    <d v="2014-09-27T00:00:00"/>
    <n v="6"/>
    <s v="Standard Class"/>
    <s v="SV-20365"/>
    <x v="277"/>
    <x v="0"/>
    <s v="United States"/>
    <x v="20"/>
    <x v="15"/>
    <n v="10035"/>
    <x v="3"/>
    <s v="OFF-PA-10000807"/>
    <x v="1"/>
    <s v="Paper"/>
    <s v="TOPS &quot;Important Message&quot; Pads, Canary, 4-1/4 x 5-1/2, 50 Sheets per Pad"/>
    <n v="38.520000000000003"/>
    <n v="9"/>
    <n v="0"/>
    <n v="18.104400000000002"/>
    <n v="20.415600000000001"/>
  </r>
  <r>
    <n v="6094"/>
    <s v="CA-2014-100111"/>
    <n v="2014"/>
    <x v="1088"/>
    <d v="2014-09-27T00:00:00"/>
    <n v="6"/>
    <s v="Standard Class"/>
    <s v="SV-20365"/>
    <x v="277"/>
    <x v="0"/>
    <s v="United States"/>
    <x v="20"/>
    <x v="15"/>
    <n v="10035"/>
    <x v="3"/>
    <s v="TEC-AC-10001465"/>
    <x v="2"/>
    <s v="Accessories"/>
    <s v="SanDisk Cruzer 64 GB USB Flash Drive"/>
    <n v="72.64"/>
    <n v="2"/>
    <n v="0"/>
    <n v="21.791999999999994"/>
    <n v="50.848000000000006"/>
  </r>
  <r>
    <n v="6095"/>
    <s v="CA-2014-100111"/>
    <n v="2014"/>
    <x v="1088"/>
    <d v="2014-09-27T00:00:00"/>
    <n v="6"/>
    <s v="Standard Class"/>
    <s v="SV-20365"/>
    <x v="277"/>
    <x v="0"/>
    <s v="United States"/>
    <x v="20"/>
    <x v="15"/>
    <n v="10035"/>
    <x v="3"/>
    <s v="OFF-ST-10000615"/>
    <x v="1"/>
    <s v="Storage"/>
    <s v="SimpliFile Personal File, Black Granite, 15w x 6-15/16d x 11-1/4h"/>
    <n v="45.4"/>
    <n v="4"/>
    <n v="0"/>
    <n v="12.712000000000003"/>
    <n v="32.687999999999995"/>
  </r>
  <r>
    <n v="6096"/>
    <s v="CA-2014-100111"/>
    <n v="2014"/>
    <x v="1088"/>
    <d v="2014-09-27T00:00:00"/>
    <n v="6"/>
    <s v="Standard Class"/>
    <s v="SV-20365"/>
    <x v="277"/>
    <x v="0"/>
    <s v="United States"/>
    <x v="20"/>
    <x v="15"/>
    <n v="10035"/>
    <x v="3"/>
    <s v="OFF-PA-10002713"/>
    <x v="1"/>
    <s v="Paper"/>
    <s v="Adams Phone Message Book, 200 Message Capacity, 8 1/16” x 11”"/>
    <n v="13.76"/>
    <n v="2"/>
    <n v="0"/>
    <n v="6.3295999999999992"/>
    <n v="7.4304000000000006"/>
  </r>
  <r>
    <n v="6097"/>
    <s v="CA-2014-100111"/>
    <n v="2014"/>
    <x v="1088"/>
    <d v="2014-09-27T00:00:00"/>
    <n v="6"/>
    <s v="Standard Class"/>
    <s v="SV-20365"/>
    <x v="277"/>
    <x v="0"/>
    <s v="United States"/>
    <x v="20"/>
    <x v="15"/>
    <n v="10035"/>
    <x v="3"/>
    <s v="FUR-CH-10003061"/>
    <x v="0"/>
    <s v="Chairs"/>
    <s v="Global Leather Task Chair, Black"/>
    <n v="80.991"/>
    <n v="1"/>
    <n v="0.1"/>
    <n v="8.0990999999999875"/>
    <n v="72.891900000000007"/>
  </r>
  <r>
    <n v="6098"/>
    <s v="CA-2014-100111"/>
    <n v="2014"/>
    <x v="1088"/>
    <d v="2014-09-27T00:00:00"/>
    <n v="6"/>
    <s v="Standard Class"/>
    <s v="SV-20365"/>
    <x v="277"/>
    <x v="0"/>
    <s v="United States"/>
    <x v="20"/>
    <x v="15"/>
    <n v="10035"/>
    <x v="3"/>
    <s v="OFF-BI-10000343"/>
    <x v="1"/>
    <s v="Binders"/>
    <s v="Pressboard Covers with Storage Hooks, 9 1/2&quot; x 11&quot;, Light Blue"/>
    <n v="11.784000000000001"/>
    <n v="3"/>
    <n v="0.2"/>
    <n v="3.9770999999999996"/>
    <n v="7.8069000000000006"/>
  </r>
  <r>
    <n v="6099"/>
    <s v="CA-2014-100111"/>
    <n v="2014"/>
    <x v="1088"/>
    <d v="2014-09-27T00:00:00"/>
    <n v="6"/>
    <s v="Standard Class"/>
    <s v="SV-20365"/>
    <x v="277"/>
    <x v="0"/>
    <s v="United States"/>
    <x v="20"/>
    <x v="15"/>
    <n v="10035"/>
    <x v="3"/>
    <s v="OFF-FA-10000304"/>
    <x v="1"/>
    <s v="Fasteners"/>
    <s v="Advantus Push Pins"/>
    <n v="4.3600000000000003"/>
    <n v="2"/>
    <n v="0"/>
    <n v="1.7876000000000003"/>
    <n v="2.5724"/>
  </r>
  <r>
    <n v="6100"/>
    <s v="CA-2014-100111"/>
    <n v="2014"/>
    <x v="1088"/>
    <d v="2014-09-27T00:00:00"/>
    <n v="6"/>
    <s v="Standard Class"/>
    <s v="SV-20365"/>
    <x v="277"/>
    <x v="0"/>
    <s v="United States"/>
    <x v="20"/>
    <x v="15"/>
    <n v="10035"/>
    <x v="3"/>
    <s v="FUR-CH-10004086"/>
    <x v="0"/>
    <s v="Chairs"/>
    <s v="Hon 4070 Series Pagoda Armless Upholstered Stacking Chairs"/>
    <n v="2888.1270000000004"/>
    <n v="11"/>
    <n v="0.1"/>
    <n v="609.71569999999997"/>
    <n v="2278.4113000000007"/>
  </r>
  <r>
    <n v="6101"/>
    <s v="CA-2014-100111"/>
    <n v="2014"/>
    <x v="1088"/>
    <d v="2014-09-27T00:00:00"/>
    <n v="6"/>
    <s v="Standard Class"/>
    <s v="SV-20365"/>
    <x v="277"/>
    <x v="0"/>
    <s v="United States"/>
    <x v="20"/>
    <x v="15"/>
    <n v="10035"/>
    <x v="3"/>
    <s v="TEC-PH-10002885"/>
    <x v="2"/>
    <s v="Phones"/>
    <s v="Apple iPhone 5"/>
    <n v="1299.6600000000001"/>
    <n v="2"/>
    <n v="0"/>
    <n v="350.90820000000008"/>
    <n v="948.7518"/>
  </r>
  <r>
    <n v="6102"/>
    <s v="CA-2014-100111"/>
    <n v="2014"/>
    <x v="1088"/>
    <d v="2014-09-27T00:00:00"/>
    <n v="6"/>
    <s v="Standard Class"/>
    <s v="SV-20365"/>
    <x v="277"/>
    <x v="0"/>
    <s v="United States"/>
    <x v="20"/>
    <x v="15"/>
    <n v="10035"/>
    <x v="3"/>
    <s v="FUR-CH-10001215"/>
    <x v="0"/>
    <s v="Chairs"/>
    <s v="Global Troy Executive Leather Low-Back Tilter"/>
    <n v="2254.41"/>
    <n v="5"/>
    <n v="0.1"/>
    <n v="375.73500000000001"/>
    <n v="1878.6749999999997"/>
  </r>
  <r>
    <n v="6103"/>
    <s v="CA-2014-100111"/>
    <n v="2014"/>
    <x v="1088"/>
    <d v="2014-09-27T00:00:00"/>
    <n v="6"/>
    <s v="Standard Class"/>
    <s v="SV-20365"/>
    <x v="277"/>
    <x v="0"/>
    <s v="United States"/>
    <x v="20"/>
    <x v="15"/>
    <n v="10035"/>
    <x v="3"/>
    <s v="TEC-PH-10000215"/>
    <x v="2"/>
    <s v="Phones"/>
    <s v="Plantronics Cordless Phone Headset with In-line Volume - M214C"/>
    <n v="104.85000000000001"/>
    <n v="3"/>
    <n v="0"/>
    <n v="28.309500000000007"/>
    <n v="76.540500000000009"/>
  </r>
  <r>
    <n v="6104"/>
    <s v="CA-2014-100111"/>
    <n v="2014"/>
    <x v="1088"/>
    <d v="2014-09-27T00:00:00"/>
    <n v="6"/>
    <s v="Standard Class"/>
    <s v="SV-20365"/>
    <x v="277"/>
    <x v="0"/>
    <s v="United States"/>
    <x v="20"/>
    <x v="15"/>
    <n v="10035"/>
    <x v="3"/>
    <s v="TEC-AC-10001998"/>
    <x v="2"/>
    <s v="Accessories"/>
    <s v="Logitech LS21 Speaker System - PC Multimedia - 2.1-CH - Wired"/>
    <n v="59.97"/>
    <n v="3"/>
    <n v="0"/>
    <n v="20.389799999999994"/>
    <n v="39.580200000000005"/>
  </r>
  <r>
    <n v="6105"/>
    <s v="US-2014-132381"/>
    <n v="2014"/>
    <x v="1029"/>
    <d v="2014-08-25T00:00:00"/>
    <n v="2"/>
    <s v="First Class"/>
    <s v="Dp-13240"/>
    <x v="656"/>
    <x v="2"/>
    <s v="United States"/>
    <x v="10"/>
    <x v="9"/>
    <n v="19143"/>
    <x v="3"/>
    <s v="FUR-TA-10002356"/>
    <x v="0"/>
    <s v="Tables"/>
    <s v="Bevis Boat-Shaped Conference Table"/>
    <n v="314.53199999999998"/>
    <n v="2"/>
    <n v="0.4"/>
    <n v="-83.875200000000035"/>
    <n v="398.40719999999999"/>
  </r>
  <r>
    <n v="6106"/>
    <s v="CA-2012-147011"/>
    <n v="2012"/>
    <x v="652"/>
    <d v="2012-06-22T00:00:00"/>
    <n v="4"/>
    <s v="Standard Class"/>
    <s v="HR-14830"/>
    <x v="403"/>
    <x v="1"/>
    <s v="United States"/>
    <x v="100"/>
    <x v="2"/>
    <n v="33178"/>
    <x v="0"/>
    <s v="OFF-AR-10002399"/>
    <x v="1"/>
    <s v="Art"/>
    <s v="Dixon Prang Watercolor Pencils, 10-Color Set with Brush"/>
    <n v="13.632"/>
    <n v="4"/>
    <n v="0.2"/>
    <n v="3.5783999999999998"/>
    <n v="10.053599999999999"/>
  </r>
  <r>
    <n v="6107"/>
    <s v="CA-2011-120852"/>
    <n v="2011"/>
    <x v="414"/>
    <d v="2011-12-25T00:00:00"/>
    <n v="5"/>
    <s v="Standard Class"/>
    <s v="WB-21850"/>
    <x v="576"/>
    <x v="0"/>
    <s v="United States"/>
    <x v="55"/>
    <x v="5"/>
    <n v="75051"/>
    <x v="2"/>
    <s v="OFF-AP-10001563"/>
    <x v="1"/>
    <s v="Appliances"/>
    <s v="Belkin Premiere Surge Master II 8-outlet surge protector"/>
    <n v="19.431999999999995"/>
    <n v="2"/>
    <n v="0.8"/>
    <n v="-49.551600000000022"/>
    <n v="68.983600000000024"/>
  </r>
  <r>
    <n v="6108"/>
    <s v="CA-2011-120852"/>
    <n v="2011"/>
    <x v="414"/>
    <d v="2011-12-25T00:00:00"/>
    <n v="5"/>
    <s v="Standard Class"/>
    <s v="WB-21850"/>
    <x v="576"/>
    <x v="0"/>
    <s v="United States"/>
    <x v="55"/>
    <x v="5"/>
    <n v="75051"/>
    <x v="2"/>
    <s v="TEC-AC-10004510"/>
    <x v="2"/>
    <s v="Accessories"/>
    <s v="Logitech Desktop MK120 Mouse and keyboard Combo"/>
    <n v="65.44"/>
    <n v="5"/>
    <n v="0.2"/>
    <n v="-8.1800000000000033"/>
    <n v="73.62"/>
  </r>
  <r>
    <n v="6109"/>
    <s v="CA-2013-150007"/>
    <n v="2013"/>
    <x v="108"/>
    <d v="2013-09-17T00:00:00"/>
    <n v="5"/>
    <s v="Standard Class"/>
    <s v="AS-10090"/>
    <x v="548"/>
    <x v="0"/>
    <s v="United States"/>
    <x v="22"/>
    <x v="10"/>
    <n v="60653"/>
    <x v="2"/>
    <s v="OFF-LA-10001982"/>
    <x v="1"/>
    <s v="Labels"/>
    <s v="Smead Alpha-Z Color-Coded Name Labels First Letter Starter Set"/>
    <n v="6"/>
    <n v="2"/>
    <n v="0.2"/>
    <n v="2.0999999999999996"/>
    <n v="3.9000000000000004"/>
  </r>
  <r>
    <n v="6110"/>
    <s v="CA-2013-150007"/>
    <n v="2013"/>
    <x v="108"/>
    <d v="2013-09-17T00:00:00"/>
    <n v="5"/>
    <s v="Standard Class"/>
    <s v="AS-10090"/>
    <x v="548"/>
    <x v="0"/>
    <s v="United States"/>
    <x v="22"/>
    <x v="10"/>
    <n v="60653"/>
    <x v="2"/>
    <s v="OFF-BI-10004141"/>
    <x v="1"/>
    <s v="Binders"/>
    <s v="Insertable Tab Indexes For Data Binders"/>
    <n v="1.9079999999999997"/>
    <n v="3"/>
    <n v="0.8"/>
    <n v="-3.2436000000000016"/>
    <n v="5.1516000000000011"/>
  </r>
  <r>
    <n v="6111"/>
    <s v="CA-2013-124590"/>
    <n v="2013"/>
    <x v="396"/>
    <d v="2013-11-17T00:00:00"/>
    <n v="4"/>
    <s v="Standard Class"/>
    <s v="SP-20920"/>
    <x v="727"/>
    <x v="0"/>
    <s v="United States"/>
    <x v="215"/>
    <x v="24"/>
    <n v="44134"/>
    <x v="3"/>
    <s v="FUR-CH-10004495"/>
    <x v="0"/>
    <s v="Chairs"/>
    <s v="Global Leather and Oak Executive Chair, Black"/>
    <n v="1474.8020000000001"/>
    <n v="7"/>
    <n v="0.3"/>
    <n v="-21.068600000000174"/>
    <n v="1495.8706000000002"/>
  </r>
  <r>
    <n v="6112"/>
    <s v="CA-2013-124590"/>
    <n v="2013"/>
    <x v="396"/>
    <d v="2013-11-17T00:00:00"/>
    <n v="4"/>
    <s v="Standard Class"/>
    <s v="SP-20920"/>
    <x v="727"/>
    <x v="0"/>
    <s v="United States"/>
    <x v="215"/>
    <x v="24"/>
    <n v="44134"/>
    <x v="3"/>
    <s v="OFF-AP-10002311"/>
    <x v="1"/>
    <s v="Appliances"/>
    <s v="Holmes Replacement Filter for HEPA Air Cleaner, Very Large Room, HEPA Filter"/>
    <n v="110.096"/>
    <n v="2"/>
    <n v="0.2"/>
    <n v="33.028800000000004"/>
    <n v="77.0672"/>
  </r>
  <r>
    <n v="6113"/>
    <s v="CA-2013-124590"/>
    <n v="2013"/>
    <x v="396"/>
    <d v="2013-11-17T00:00:00"/>
    <n v="4"/>
    <s v="Standard Class"/>
    <s v="SP-20920"/>
    <x v="727"/>
    <x v="0"/>
    <s v="United States"/>
    <x v="215"/>
    <x v="24"/>
    <n v="44134"/>
    <x v="3"/>
    <s v="OFF-FA-10000585"/>
    <x v="1"/>
    <s v="Fasteners"/>
    <s v="OIC Bulk Pack Metal Binder Clips"/>
    <n v="16.752000000000002"/>
    <n v="6"/>
    <n v="0.2"/>
    <n v="5.4443999999999999"/>
    <n v="11.307600000000003"/>
  </r>
  <r>
    <n v="6114"/>
    <s v="CA-2013-124590"/>
    <n v="2013"/>
    <x v="396"/>
    <d v="2013-11-17T00:00:00"/>
    <n v="4"/>
    <s v="Standard Class"/>
    <s v="SP-20920"/>
    <x v="727"/>
    <x v="0"/>
    <s v="United States"/>
    <x v="215"/>
    <x v="24"/>
    <n v="44134"/>
    <x v="3"/>
    <s v="FUR-CH-10000454"/>
    <x v="0"/>
    <s v="Chairs"/>
    <s v="Hon Deluxe Fabric Upholstered Stacking Chairs, Rounded Back"/>
    <n v="1537.0739999999998"/>
    <n v="9"/>
    <n v="0.3"/>
    <n v="0"/>
    <n v="1537.0739999999998"/>
  </r>
  <r>
    <n v="6115"/>
    <s v="CA-2013-124590"/>
    <n v="2013"/>
    <x v="396"/>
    <d v="2013-11-17T00:00:00"/>
    <n v="4"/>
    <s v="Standard Class"/>
    <s v="SP-20920"/>
    <x v="727"/>
    <x v="0"/>
    <s v="United States"/>
    <x v="215"/>
    <x v="24"/>
    <n v="44134"/>
    <x v="3"/>
    <s v="FUR-CH-10003746"/>
    <x v="0"/>
    <s v="Chairs"/>
    <s v="Hon 4070 Series Pagoda Round Back Stacking Chairs"/>
    <n v="449.37200000000001"/>
    <n v="2"/>
    <n v="0.3"/>
    <n v="-12.839199999999977"/>
    <n v="462.21119999999996"/>
  </r>
  <r>
    <n v="6116"/>
    <s v="CA-2013-133802"/>
    <n v="2013"/>
    <x v="560"/>
    <d v="2013-03-21T00:00:00"/>
    <n v="6"/>
    <s v="Standard Class"/>
    <s v="SP-20650"/>
    <x v="70"/>
    <x v="1"/>
    <s v="United States"/>
    <x v="464"/>
    <x v="1"/>
    <n v="94061"/>
    <x v="1"/>
    <s v="OFF-BI-10003291"/>
    <x v="1"/>
    <s v="Binders"/>
    <s v="Wilson Jones Leather-Like Binders with DublLock Round Rings"/>
    <n v="41.904000000000003"/>
    <n v="6"/>
    <n v="0.2"/>
    <n v="14.142599999999996"/>
    <n v="27.761400000000009"/>
  </r>
  <r>
    <n v="6117"/>
    <s v="US-2013-113677"/>
    <n v="2013"/>
    <x v="373"/>
    <d v="2013-11-20T00:00:00"/>
    <n v="6"/>
    <s v="Standard Class"/>
    <s v="CM-12655"/>
    <x v="475"/>
    <x v="2"/>
    <s v="United States"/>
    <x v="20"/>
    <x v="15"/>
    <n v="10011"/>
    <x v="3"/>
    <s v="TEC-PH-10002114"/>
    <x v="2"/>
    <s v="Phones"/>
    <s v="Xiaomi Mi3"/>
    <n v="2279.96"/>
    <n v="4"/>
    <n v="0"/>
    <n v="592.78960000000006"/>
    <n v="1687.1704"/>
  </r>
  <r>
    <n v="6118"/>
    <s v="US-2013-113677"/>
    <n v="2013"/>
    <x v="373"/>
    <d v="2013-11-20T00:00:00"/>
    <n v="6"/>
    <s v="Standard Class"/>
    <s v="CM-12655"/>
    <x v="475"/>
    <x v="2"/>
    <s v="United States"/>
    <x v="20"/>
    <x v="15"/>
    <n v="10011"/>
    <x v="3"/>
    <s v="OFF-LA-10001569"/>
    <x v="1"/>
    <s v="Labels"/>
    <s v="Avery 499"/>
    <n v="14.940000000000001"/>
    <n v="3"/>
    <n v="0"/>
    <n v="6.8723999999999998"/>
    <n v="8.0676000000000023"/>
  </r>
  <r>
    <n v="6119"/>
    <s v="CA-2014-143378"/>
    <n v="2014"/>
    <x v="20"/>
    <d v="2014-09-26T00:00:00"/>
    <n v="6"/>
    <s v="Standard Class"/>
    <s v="JR-16210"/>
    <x v="335"/>
    <x v="1"/>
    <s v="United States"/>
    <x v="24"/>
    <x v="21"/>
    <n v="97477"/>
    <x v="1"/>
    <s v="TEC-PH-10001425"/>
    <x v="2"/>
    <s v="Phones"/>
    <s v="Mophie Juice Pack Helium for iPhone"/>
    <n v="191.976"/>
    <n v="3"/>
    <n v="0.2"/>
    <n v="19.197599999999994"/>
    <n v="172.7784"/>
  </r>
  <r>
    <n v="6120"/>
    <s v="CA-2014-143378"/>
    <n v="2014"/>
    <x v="20"/>
    <d v="2014-09-26T00:00:00"/>
    <n v="6"/>
    <s v="Standard Class"/>
    <s v="JR-16210"/>
    <x v="335"/>
    <x v="1"/>
    <s v="United States"/>
    <x v="24"/>
    <x v="21"/>
    <n v="97477"/>
    <x v="1"/>
    <s v="OFF-AR-10001915"/>
    <x v="1"/>
    <s v="Art"/>
    <s v="Peel-Off China Markers"/>
    <n v="23.832000000000001"/>
    <n v="3"/>
    <n v="0.2"/>
    <n v="6.5538000000000007"/>
    <n v="17.278199999999998"/>
  </r>
  <r>
    <n v="6121"/>
    <s v="CA-2014-143378"/>
    <n v="2014"/>
    <x v="20"/>
    <d v="2014-09-26T00:00:00"/>
    <n v="6"/>
    <s v="Standard Class"/>
    <s v="JR-16210"/>
    <x v="335"/>
    <x v="1"/>
    <s v="United States"/>
    <x v="24"/>
    <x v="21"/>
    <n v="97477"/>
    <x v="1"/>
    <s v="FUR-FU-10004864"/>
    <x v="0"/>
    <s v="Furnishings"/>
    <s v="Howard Miller 14-1/2&quot; Diameter Chrome Round Wall Clock"/>
    <n v="409.21600000000001"/>
    <n v="8"/>
    <n v="0.2"/>
    <n v="61.38239999999999"/>
    <n v="347.83360000000005"/>
  </r>
  <r>
    <n v="6122"/>
    <s v="CA-2014-143378"/>
    <n v="2014"/>
    <x v="20"/>
    <d v="2014-09-26T00:00:00"/>
    <n v="6"/>
    <s v="Standard Class"/>
    <s v="JR-16210"/>
    <x v="335"/>
    <x v="1"/>
    <s v="United States"/>
    <x v="24"/>
    <x v="21"/>
    <n v="97477"/>
    <x v="1"/>
    <s v="FUR-BO-10001972"/>
    <x v="0"/>
    <s v="Bookcases"/>
    <s v="O'Sullivan 4-Shelf Bookcase in Odessa Pine"/>
    <n v="72.588000000000008"/>
    <n v="2"/>
    <n v="0.7"/>
    <n v="-128.2388"/>
    <n v="200.82679999999999"/>
  </r>
  <r>
    <n v="6123"/>
    <s v="CA-2014-152660"/>
    <n v="2014"/>
    <x v="769"/>
    <d v="2014-12-10T00:00:00"/>
    <n v="5"/>
    <s v="Standard Class"/>
    <s v="CB-12415"/>
    <x v="558"/>
    <x v="0"/>
    <s v="United States"/>
    <x v="22"/>
    <x v="10"/>
    <n v="60610"/>
    <x v="2"/>
    <s v="OFF-ST-10000532"/>
    <x v="1"/>
    <s v="Storage"/>
    <s v="Advantus Rolling Drawer Organizers"/>
    <n v="61.567999999999998"/>
    <n v="2"/>
    <n v="0.2"/>
    <n v="4.6175999999999995"/>
    <n v="56.950400000000002"/>
  </r>
  <r>
    <n v="6124"/>
    <s v="CA-2012-142139"/>
    <n v="2012"/>
    <x v="284"/>
    <d v="2012-09-05T00:00:00"/>
    <n v="5"/>
    <s v="Standard Class"/>
    <s v="SD-20485"/>
    <x v="174"/>
    <x v="2"/>
    <s v="United States"/>
    <x v="385"/>
    <x v="5"/>
    <n v="76021"/>
    <x v="2"/>
    <s v="OFF-PA-10003883"/>
    <x v="1"/>
    <s v="Paper"/>
    <s v="Message Book, Phone, Wirebound Standard Line Memo, 2 3/4&quot; X 5&quot;"/>
    <n v="20.96"/>
    <n v="4"/>
    <n v="0.2"/>
    <n v="6.8119999999999994"/>
    <n v="14.148000000000001"/>
  </r>
  <r>
    <n v="6125"/>
    <s v="CA-2014-145772"/>
    <n v="2014"/>
    <x v="95"/>
    <d v="2014-06-08T00:00:00"/>
    <n v="4"/>
    <s v="Standard Class"/>
    <s v="SS-20140"/>
    <x v="164"/>
    <x v="1"/>
    <s v="United States"/>
    <x v="1"/>
    <x v="1"/>
    <n v="90036"/>
    <x v="1"/>
    <s v="TEC-AC-10003038"/>
    <x v="2"/>
    <s v="Accessories"/>
    <s v="Kingston Digital DataTraveler 16GB USB 2.0"/>
    <n v="44.75"/>
    <n v="5"/>
    <n v="0"/>
    <n v="8.5024999999999942"/>
    <n v="36.247500000000002"/>
  </r>
  <r>
    <n v="6126"/>
    <s v="CA-2014-145772"/>
    <n v="2014"/>
    <x v="95"/>
    <d v="2014-06-08T00:00:00"/>
    <n v="4"/>
    <s v="Standard Class"/>
    <s v="SS-20140"/>
    <x v="164"/>
    <x v="1"/>
    <s v="United States"/>
    <x v="1"/>
    <x v="1"/>
    <n v="90036"/>
    <x v="1"/>
    <s v="OFF-PA-10001593"/>
    <x v="1"/>
    <s v="Paper"/>
    <s v="Xerox 1947"/>
    <n v="11.96"/>
    <n v="2"/>
    <n v="0"/>
    <n v="5.3819999999999997"/>
    <n v="6.5780000000000012"/>
  </r>
  <r>
    <n v="6127"/>
    <s v="CA-2014-145772"/>
    <n v="2014"/>
    <x v="95"/>
    <d v="2014-06-08T00:00:00"/>
    <n v="4"/>
    <s v="Standard Class"/>
    <s v="SS-20140"/>
    <x v="164"/>
    <x v="1"/>
    <s v="United States"/>
    <x v="1"/>
    <x v="1"/>
    <n v="90036"/>
    <x v="1"/>
    <s v="OFF-BI-10002049"/>
    <x v="1"/>
    <s v="Binders"/>
    <s v="UniKeep View Case Binders"/>
    <n v="3.9119999999999999"/>
    <n v="1"/>
    <n v="0.2"/>
    <n v="1.2713999999999996"/>
    <n v="2.6406000000000001"/>
  </r>
  <r>
    <n v="6128"/>
    <s v="CA-2013-124100"/>
    <n v="2013"/>
    <x v="1044"/>
    <d v="2013-04-07T00:00:00"/>
    <n v="6"/>
    <s v="Standard Class"/>
    <s v="EH-13990"/>
    <x v="552"/>
    <x v="0"/>
    <s v="United States"/>
    <x v="20"/>
    <x v="15"/>
    <n v="10009"/>
    <x v="3"/>
    <s v="FUR-CH-10003817"/>
    <x v="0"/>
    <s v="Chairs"/>
    <s v="Global Value Steno Chair, Gray"/>
    <n v="327.99600000000004"/>
    <n v="6"/>
    <n v="0.1"/>
    <n v="54.666000000000011"/>
    <n v="273.33000000000004"/>
  </r>
  <r>
    <n v="6129"/>
    <s v="US-2011-158400"/>
    <n v="2011"/>
    <x v="1089"/>
    <d v="2011-10-28T00:00:00"/>
    <n v="3"/>
    <s v="First Class"/>
    <s v="AH-10030"/>
    <x v="692"/>
    <x v="1"/>
    <s v="United States"/>
    <x v="8"/>
    <x v="1"/>
    <n v="94109"/>
    <x v="1"/>
    <s v="OFF-BI-10002353"/>
    <x v="1"/>
    <s v="Binders"/>
    <s v="GBC VeloBind Cover Sets"/>
    <n v="49.408000000000001"/>
    <n v="4"/>
    <n v="0.2"/>
    <n v="18.527999999999999"/>
    <n v="30.880000000000003"/>
  </r>
  <r>
    <n v="6130"/>
    <s v="CA-2014-162033"/>
    <n v="2014"/>
    <x v="606"/>
    <d v="2014-04-03T00:00:00"/>
    <n v="7"/>
    <s v="Standard Class"/>
    <s v="EM-14200"/>
    <x v="773"/>
    <x v="2"/>
    <s v="United States"/>
    <x v="173"/>
    <x v="17"/>
    <n v="23464"/>
    <x v="0"/>
    <s v="TEC-AC-10003116"/>
    <x v="2"/>
    <s v="Accessories"/>
    <s v="Memorex Froggy Flash Drive 8 GB"/>
    <n v="53.25"/>
    <n v="3"/>
    <n v="0"/>
    <n v="20.767499999999998"/>
    <n v="32.482500000000002"/>
  </r>
  <r>
    <n v="6131"/>
    <s v="CA-2014-162033"/>
    <n v="2014"/>
    <x v="606"/>
    <d v="2014-04-03T00:00:00"/>
    <n v="7"/>
    <s v="Standard Class"/>
    <s v="EM-14200"/>
    <x v="773"/>
    <x v="2"/>
    <s v="United States"/>
    <x v="173"/>
    <x v="17"/>
    <n v="23464"/>
    <x v="0"/>
    <s v="OFF-FA-10003021"/>
    <x v="1"/>
    <s v="Fasteners"/>
    <s v="Staples"/>
    <n v="3.76"/>
    <n v="2"/>
    <n v="0"/>
    <n v="1.3159999999999998"/>
    <n v="2.444"/>
  </r>
  <r>
    <n v="6132"/>
    <s v="CA-2011-163447"/>
    <n v="2011"/>
    <x v="422"/>
    <d v="2011-12-31T00:00:00"/>
    <n v="4"/>
    <s v="Standard Class"/>
    <s v="TB-21190"/>
    <x v="353"/>
    <x v="2"/>
    <s v="United States"/>
    <x v="20"/>
    <x v="15"/>
    <n v="10011"/>
    <x v="3"/>
    <s v="FUR-CH-10004477"/>
    <x v="0"/>
    <s v="Chairs"/>
    <s v="Global Push Button Manager's Chair, Indigo"/>
    <n v="767.21400000000006"/>
    <n v="14"/>
    <n v="0.1"/>
    <n v="161.96739999999997"/>
    <n v="605.24660000000006"/>
  </r>
  <r>
    <n v="6133"/>
    <s v="CA-2014-145737"/>
    <n v="2014"/>
    <x v="175"/>
    <d v="2014-09-21T00:00:00"/>
    <n v="5"/>
    <s v="Standard Class"/>
    <s v="AB-10165"/>
    <x v="269"/>
    <x v="0"/>
    <s v="United States"/>
    <x v="465"/>
    <x v="18"/>
    <n v="37087"/>
    <x v="0"/>
    <s v="OFF-PA-10001033"/>
    <x v="1"/>
    <s v="Paper"/>
    <s v="Xerox 1893"/>
    <n v="163.96"/>
    <n v="5"/>
    <n v="0.2"/>
    <n v="59.435499999999998"/>
    <n v="104.52450000000002"/>
  </r>
  <r>
    <n v="6134"/>
    <s v="CA-2013-148096"/>
    <n v="2013"/>
    <x v="765"/>
    <d v="2013-08-20T00:00:00"/>
    <n v="3"/>
    <s v="First Class"/>
    <s v="AO-10810"/>
    <x v="774"/>
    <x v="1"/>
    <s v="United States"/>
    <x v="1"/>
    <x v="1"/>
    <n v="90045"/>
    <x v="1"/>
    <s v="FUR-TA-10004152"/>
    <x v="0"/>
    <s v="Tables"/>
    <s v="Barricks 18&quot; x 48&quot; Non-Folding Utility Table with Bottom Storage Shelf"/>
    <n v="161.28"/>
    <n v="2"/>
    <n v="0.2"/>
    <n v="12.095999999999997"/>
    <n v="149.184"/>
  </r>
  <r>
    <n v="6135"/>
    <s v="CA-2013-146766"/>
    <n v="2013"/>
    <x v="254"/>
    <d v="2013-11-05T00:00:00"/>
    <n v="0"/>
    <s v="Same Day"/>
    <s v="TT-21220"/>
    <x v="627"/>
    <x v="0"/>
    <s v="United States"/>
    <x v="374"/>
    <x v="1"/>
    <n v="91911"/>
    <x v="1"/>
    <s v="OFF-AR-10002135"/>
    <x v="1"/>
    <s v="Art"/>
    <s v="Boston Heavy-Duty Trimline Electric Pencil Sharpeners"/>
    <n v="192.8"/>
    <n v="4"/>
    <n v="0"/>
    <n v="55.911999999999978"/>
    <n v="136.88800000000003"/>
  </r>
  <r>
    <n v="6136"/>
    <s v="CA-2012-105613"/>
    <n v="2012"/>
    <x v="1090"/>
    <d v="2012-10-22T00:00:00"/>
    <n v="4"/>
    <s v="Standard Class"/>
    <s v="KN-16705"/>
    <x v="607"/>
    <x v="2"/>
    <s v="United States"/>
    <x v="392"/>
    <x v="5"/>
    <n v="78501"/>
    <x v="2"/>
    <s v="TEC-AC-10000521"/>
    <x v="2"/>
    <s v="Accessories"/>
    <s v="Verbatim Slim CD and DVD Storage Cases, 50/Pack"/>
    <n v="27.695999999999998"/>
    <n v="3"/>
    <n v="0.2"/>
    <n v="3.4619999999999997"/>
    <n v="24.233999999999998"/>
  </r>
  <r>
    <n v="6137"/>
    <s v="CA-2012-105613"/>
    <n v="2012"/>
    <x v="1090"/>
    <d v="2012-10-22T00:00:00"/>
    <n v="4"/>
    <s v="Standard Class"/>
    <s v="KN-16705"/>
    <x v="607"/>
    <x v="2"/>
    <s v="United States"/>
    <x v="392"/>
    <x v="5"/>
    <n v="78501"/>
    <x v="2"/>
    <s v="OFF-AP-10000026"/>
    <x v="1"/>
    <s v="Appliances"/>
    <s v="Tripp Lite Isotel 6 Outlet Surge Protector with Fax/Modem Protection"/>
    <n v="73.163999999999987"/>
    <n v="6"/>
    <n v="0.8"/>
    <n v="-186.56820000000005"/>
    <n v="259.73220000000003"/>
  </r>
  <r>
    <n v="6138"/>
    <s v="US-2013-142251"/>
    <n v="2013"/>
    <x v="731"/>
    <d v="2013-11-05T00:00:00"/>
    <n v="4"/>
    <s v="Second Class"/>
    <s v="FO-14305"/>
    <x v="383"/>
    <x v="0"/>
    <s v="United States"/>
    <x v="389"/>
    <x v="2"/>
    <n v="33021"/>
    <x v="0"/>
    <s v="OFF-PA-10002986"/>
    <x v="1"/>
    <s v="Paper"/>
    <s v="Xerox 1898"/>
    <n v="32.064"/>
    <n v="6"/>
    <n v="0.2"/>
    <n v="11.222399999999999"/>
    <n v="20.8416"/>
  </r>
  <r>
    <n v="6139"/>
    <s v="CA-2011-131247"/>
    <n v="2011"/>
    <x v="809"/>
    <d v="2011-04-04T00:00:00"/>
    <n v="5"/>
    <s v="Standard Class"/>
    <s v="GA-14725"/>
    <x v="315"/>
    <x v="0"/>
    <s v="United States"/>
    <x v="8"/>
    <x v="1"/>
    <n v="94110"/>
    <x v="1"/>
    <s v="FUR-BO-10001337"/>
    <x v="0"/>
    <s v="Bookcases"/>
    <s v="O'Sullivan Living Dimensions 2-Shelf Bookcases"/>
    <n v="205.666"/>
    <n v="2"/>
    <n v="0.15"/>
    <n v="-12.097999999999999"/>
    <n v="217.76400000000001"/>
  </r>
  <r>
    <n v="6140"/>
    <s v="US-2012-113593"/>
    <n v="2012"/>
    <x v="24"/>
    <d v="2012-04-20T00:00:00"/>
    <n v="2"/>
    <s v="First Class"/>
    <s v="NC-18415"/>
    <x v="720"/>
    <x v="0"/>
    <s v="United States"/>
    <x v="466"/>
    <x v="1"/>
    <n v="93454"/>
    <x v="1"/>
    <s v="OFF-ST-10000532"/>
    <x v="1"/>
    <s v="Storage"/>
    <s v="Advantus Rolling Drawer Organizers"/>
    <n v="115.44"/>
    <n v="3"/>
    <n v="0"/>
    <n v="30.014399999999998"/>
    <n v="85.425600000000003"/>
  </r>
  <r>
    <n v="6141"/>
    <s v="CA-2014-121083"/>
    <n v="2014"/>
    <x v="362"/>
    <d v="2014-07-16T00:00:00"/>
    <n v="6"/>
    <s v="Standard Class"/>
    <s v="JF-15190"/>
    <x v="440"/>
    <x v="0"/>
    <s v="United States"/>
    <x v="91"/>
    <x v="29"/>
    <n v="6040"/>
    <x v="3"/>
    <s v="OFF-PA-10001497"/>
    <x v="1"/>
    <s v="Paper"/>
    <s v="Xerox 1914"/>
    <n v="274.8"/>
    <n v="5"/>
    <n v="0"/>
    <n v="134.65199999999999"/>
    <n v="140.14800000000002"/>
  </r>
  <r>
    <n v="6142"/>
    <s v="CA-2014-121083"/>
    <n v="2014"/>
    <x v="362"/>
    <d v="2014-07-16T00:00:00"/>
    <n v="6"/>
    <s v="Standard Class"/>
    <s v="JF-15190"/>
    <x v="440"/>
    <x v="0"/>
    <s v="United States"/>
    <x v="91"/>
    <x v="29"/>
    <n v="6040"/>
    <x v="3"/>
    <s v="OFF-ST-10002554"/>
    <x v="1"/>
    <s v="Storage"/>
    <s v="Tennsco Industrial Shelving"/>
    <n v="195.64"/>
    <n v="4"/>
    <n v="0"/>
    <n v="3.9128000000000043"/>
    <n v="191.72719999999998"/>
  </r>
  <r>
    <n v="6143"/>
    <s v="CA-2014-121083"/>
    <n v="2014"/>
    <x v="362"/>
    <d v="2014-07-16T00:00:00"/>
    <n v="6"/>
    <s v="Standard Class"/>
    <s v="JF-15190"/>
    <x v="440"/>
    <x v="0"/>
    <s v="United States"/>
    <x v="91"/>
    <x v="29"/>
    <n v="6040"/>
    <x v="3"/>
    <s v="TEC-PH-10001336"/>
    <x v="2"/>
    <s v="Phones"/>
    <s v="Digium D40 VoIP phone"/>
    <n v="257.98"/>
    <n v="2"/>
    <n v="0"/>
    <n v="74.8142"/>
    <n v="183.16580000000002"/>
  </r>
  <r>
    <n v="6144"/>
    <s v="CA-2014-121083"/>
    <n v="2014"/>
    <x v="362"/>
    <d v="2014-07-16T00:00:00"/>
    <n v="6"/>
    <s v="Standard Class"/>
    <s v="JF-15190"/>
    <x v="440"/>
    <x v="0"/>
    <s v="United States"/>
    <x v="91"/>
    <x v="29"/>
    <n v="6040"/>
    <x v="3"/>
    <s v="OFF-AR-10002987"/>
    <x v="1"/>
    <s v="Art"/>
    <s v="Prismacolor Color Pencil Set"/>
    <n v="119.03999999999999"/>
    <n v="6"/>
    <n v="0"/>
    <n v="48.806400000000011"/>
    <n v="70.233599999999981"/>
  </r>
  <r>
    <n v="6145"/>
    <s v="CA-2014-151190"/>
    <n v="2014"/>
    <x v="818"/>
    <d v="2014-07-02T00:00:00"/>
    <n v="4"/>
    <s v="Standard Class"/>
    <s v="GT-14710"/>
    <x v="218"/>
    <x v="0"/>
    <s v="United States"/>
    <x v="155"/>
    <x v="8"/>
    <n v="68104"/>
    <x v="2"/>
    <s v="OFF-PA-10000575"/>
    <x v="1"/>
    <s v="Paper"/>
    <s v="Wirebound Message Books, Four 2 3/4 x 5 White Forms per Page"/>
    <n v="20.07"/>
    <n v="3"/>
    <n v="0"/>
    <n v="9.2321999999999989"/>
    <n v="10.837800000000001"/>
  </r>
  <r>
    <n v="6146"/>
    <s v="CA-2011-133543"/>
    <n v="2011"/>
    <x v="1091"/>
    <d v="2011-12-26T00:00:00"/>
    <n v="4"/>
    <s v="Standard Class"/>
    <s v="KM-16660"/>
    <x v="730"/>
    <x v="0"/>
    <s v="United States"/>
    <x v="49"/>
    <x v="1"/>
    <n v="95123"/>
    <x v="1"/>
    <s v="OFF-AR-10003394"/>
    <x v="1"/>
    <s v="Art"/>
    <s v="Newell 332"/>
    <n v="11.76"/>
    <n v="4"/>
    <n v="0"/>
    <n v="3.1752000000000002"/>
    <n v="8.5847999999999995"/>
  </r>
  <r>
    <n v="6147"/>
    <s v="CA-2014-105130"/>
    <n v="2014"/>
    <x v="610"/>
    <d v="2014-11-26T00:00:00"/>
    <n v="4"/>
    <s v="Standard Class"/>
    <s v="PJ-18835"/>
    <x v="601"/>
    <x v="1"/>
    <s v="United States"/>
    <x v="8"/>
    <x v="1"/>
    <n v="94122"/>
    <x v="1"/>
    <s v="OFF-AR-10003394"/>
    <x v="1"/>
    <s v="Art"/>
    <s v="Newell 332"/>
    <n v="11.76"/>
    <n v="4"/>
    <n v="0"/>
    <n v="3.1752000000000002"/>
    <n v="8.5847999999999995"/>
  </r>
  <r>
    <n v="6148"/>
    <s v="CA-2014-105130"/>
    <n v="2014"/>
    <x v="610"/>
    <d v="2014-11-26T00:00:00"/>
    <n v="4"/>
    <s v="Standard Class"/>
    <s v="PJ-18835"/>
    <x v="601"/>
    <x v="1"/>
    <s v="United States"/>
    <x v="8"/>
    <x v="1"/>
    <n v="94122"/>
    <x v="1"/>
    <s v="OFF-BI-10001191"/>
    <x v="1"/>
    <s v="Binders"/>
    <s v="Canvas Sectional Post Binders"/>
    <n v="40.736000000000004"/>
    <n v="2"/>
    <n v="0.2"/>
    <n v="14.7668"/>
    <n v="25.969200000000004"/>
  </r>
  <r>
    <n v="6149"/>
    <s v="CA-2013-161928"/>
    <n v="2013"/>
    <x v="812"/>
    <d v="2013-06-30T00:00:00"/>
    <n v="2"/>
    <s v="Second Class"/>
    <s v="AC-10660"/>
    <x v="663"/>
    <x v="0"/>
    <s v="United States"/>
    <x v="8"/>
    <x v="1"/>
    <n v="94109"/>
    <x v="1"/>
    <s v="TEC-PH-10003484"/>
    <x v="2"/>
    <s v="Phones"/>
    <s v="Ooma Telo VoIP Home Phone System"/>
    <n v="201.584"/>
    <n v="2"/>
    <n v="0.2"/>
    <n v="12.599000000000004"/>
    <n v="188.98500000000001"/>
  </r>
  <r>
    <n v="6150"/>
    <s v="CA-2014-101322"/>
    <n v="2014"/>
    <x v="116"/>
    <d v="2015-01-01T00:00:00"/>
    <n v="3"/>
    <s v="First Class"/>
    <s v="JG-15310"/>
    <x v="684"/>
    <x v="1"/>
    <s v="United States"/>
    <x v="85"/>
    <x v="1"/>
    <n v="90805"/>
    <x v="1"/>
    <s v="FUR-CH-10003968"/>
    <x v="0"/>
    <s v="Chairs"/>
    <s v="Novimex Turbo Task Chair"/>
    <n v="340.70400000000006"/>
    <n v="6"/>
    <n v="0.2"/>
    <n v="-34.070400000000006"/>
    <n v="374.77440000000007"/>
  </r>
  <r>
    <n v="6151"/>
    <s v="US-2013-106600"/>
    <n v="2013"/>
    <x v="143"/>
    <d v="2013-04-12T00:00:00"/>
    <n v="3"/>
    <s v="First Class"/>
    <s v="RM-19375"/>
    <x v="528"/>
    <x v="0"/>
    <s v="United States"/>
    <x v="38"/>
    <x v="32"/>
    <n v="31907"/>
    <x v="0"/>
    <s v="FUR-BO-10001608"/>
    <x v="0"/>
    <s v="Bookcases"/>
    <s v="Hon Metal Bookcases, Black"/>
    <n v="354.90000000000003"/>
    <n v="5"/>
    <n v="0"/>
    <n v="88.725000000000023"/>
    <n v="266.17500000000001"/>
  </r>
  <r>
    <n v="6152"/>
    <s v="CA-2011-111871"/>
    <n v="2011"/>
    <x v="772"/>
    <d v="2011-03-21T00:00:00"/>
    <n v="3"/>
    <s v="Second Class"/>
    <s v="EK-13795"/>
    <x v="735"/>
    <x v="2"/>
    <s v="United States"/>
    <x v="8"/>
    <x v="1"/>
    <n v="94110"/>
    <x v="1"/>
    <s v="FUR-BO-10004218"/>
    <x v="0"/>
    <s v="Bookcases"/>
    <s v="Bush Heritage Pine Collection 5-Shelf Bookcase, Albany Pine Finish, *Special Order"/>
    <n v="1198.33"/>
    <n v="10"/>
    <n v="0.15"/>
    <n v="70.490000000000009"/>
    <n v="1127.8399999999999"/>
  </r>
  <r>
    <n v="6153"/>
    <s v="CA-2014-139437"/>
    <n v="2014"/>
    <x v="445"/>
    <d v="2014-07-09T00:00:00"/>
    <n v="5"/>
    <s v="Standard Class"/>
    <s v="RD-19585"/>
    <x v="361"/>
    <x v="0"/>
    <s v="United States"/>
    <x v="1"/>
    <x v="1"/>
    <n v="90004"/>
    <x v="1"/>
    <s v="OFF-ST-10002485"/>
    <x v="1"/>
    <s v="Storage"/>
    <s v="Rogers Deluxe File Chest"/>
    <n v="87.92"/>
    <n v="4"/>
    <n v="0"/>
    <n v="0.87919999999999732"/>
    <n v="87.040800000000004"/>
  </r>
  <r>
    <n v="6154"/>
    <s v="CA-2014-151484"/>
    <n v="2014"/>
    <x v="693"/>
    <d v="2014-04-24T00:00:00"/>
    <n v="3"/>
    <s v="First Class"/>
    <s v="CV-12805"/>
    <x v="51"/>
    <x v="1"/>
    <s v="United States"/>
    <x v="10"/>
    <x v="9"/>
    <n v="19120"/>
    <x v="3"/>
    <s v="FUR-FU-10001876"/>
    <x v="0"/>
    <s v="Furnishings"/>
    <s v="Computer Room Manger, 14&quot;"/>
    <n v="51.967999999999996"/>
    <n v="2"/>
    <n v="0.2"/>
    <n v="10.393599999999998"/>
    <n v="41.574399999999997"/>
  </r>
  <r>
    <n v="6155"/>
    <s v="CA-2014-151484"/>
    <n v="2014"/>
    <x v="693"/>
    <d v="2014-04-24T00:00:00"/>
    <n v="3"/>
    <s v="First Class"/>
    <s v="CV-12805"/>
    <x v="51"/>
    <x v="1"/>
    <s v="United States"/>
    <x v="10"/>
    <x v="9"/>
    <n v="19120"/>
    <x v="3"/>
    <s v="OFF-ST-10002370"/>
    <x v="1"/>
    <s v="Storage"/>
    <s v="Sortfiler Multipurpose Personal File Organizer, Black"/>
    <n v="51.336000000000006"/>
    <n v="3"/>
    <n v="0.2"/>
    <n v="5.7752999999999961"/>
    <n v="45.560700000000011"/>
  </r>
  <r>
    <n v="6156"/>
    <s v="CA-2014-151484"/>
    <n v="2014"/>
    <x v="693"/>
    <d v="2014-04-24T00:00:00"/>
    <n v="3"/>
    <s v="First Class"/>
    <s v="CV-12805"/>
    <x v="51"/>
    <x v="1"/>
    <s v="United States"/>
    <x v="10"/>
    <x v="9"/>
    <n v="19120"/>
    <x v="3"/>
    <s v="OFF-ST-10000142"/>
    <x v="1"/>
    <s v="Storage"/>
    <s v="Deluxe Rollaway Locking File with Drawer"/>
    <n v="332.70400000000001"/>
    <n v="1"/>
    <n v="0.2"/>
    <n v="33.270399999999981"/>
    <n v="299.43360000000001"/>
  </r>
  <r>
    <n v="6157"/>
    <s v="CA-2014-151484"/>
    <n v="2014"/>
    <x v="693"/>
    <d v="2014-04-24T00:00:00"/>
    <n v="3"/>
    <s v="First Class"/>
    <s v="CV-12805"/>
    <x v="51"/>
    <x v="1"/>
    <s v="United States"/>
    <x v="10"/>
    <x v="9"/>
    <n v="19120"/>
    <x v="3"/>
    <s v="FUR-FU-10004671"/>
    <x v="0"/>
    <s v="Furnishings"/>
    <s v="Executive Impressions 12&quot; Wall Clock"/>
    <n v="42.408000000000008"/>
    <n v="3"/>
    <n v="0.2"/>
    <n v="9.5418000000000003"/>
    <n v="32.866200000000006"/>
  </r>
  <r>
    <n v="6158"/>
    <s v="CA-2013-104150"/>
    <n v="2013"/>
    <x v="1092"/>
    <d v="2013-08-06T00:00:00"/>
    <n v="2"/>
    <s v="Second Class"/>
    <s v="AG-10330"/>
    <x v="743"/>
    <x v="0"/>
    <s v="United States"/>
    <x v="251"/>
    <x v="26"/>
    <n v="74133"/>
    <x v="2"/>
    <s v="OFF-EN-10002504"/>
    <x v="1"/>
    <s v="Envelopes"/>
    <s v="Tyvek  Top-Opening Peel &amp; Seel Envelopes, Plain White"/>
    <n v="81.539999999999992"/>
    <n v="3"/>
    <n v="0"/>
    <n v="38.323799999999999"/>
    <n v="43.216199999999994"/>
  </r>
  <r>
    <n v="6159"/>
    <s v="CA-2013-104150"/>
    <n v="2013"/>
    <x v="1092"/>
    <d v="2013-08-06T00:00:00"/>
    <n v="2"/>
    <s v="Second Class"/>
    <s v="AG-10330"/>
    <x v="743"/>
    <x v="0"/>
    <s v="United States"/>
    <x v="251"/>
    <x v="26"/>
    <n v="74133"/>
    <x v="2"/>
    <s v="TEC-AC-10004803"/>
    <x v="2"/>
    <s v="Accessories"/>
    <s v="Sony Micro Vault Click 4 GB USB 2.0 Flash Drive"/>
    <n v="167.28"/>
    <n v="12"/>
    <n v="0"/>
    <n v="23.419200000000011"/>
    <n v="143.86079999999998"/>
  </r>
  <r>
    <n v="6160"/>
    <s v="CA-2013-161025"/>
    <n v="2013"/>
    <x v="275"/>
    <d v="2013-12-10T00:00:00"/>
    <n v="6"/>
    <s v="Standard Class"/>
    <s v="GM-14440"/>
    <x v="306"/>
    <x v="0"/>
    <s v="United States"/>
    <x v="1"/>
    <x v="1"/>
    <n v="90049"/>
    <x v="1"/>
    <s v="OFF-ST-10001932"/>
    <x v="1"/>
    <s v="Storage"/>
    <s v="Fellowes Staxonsteel Drawer Files"/>
    <n v="772.68"/>
    <n v="4"/>
    <n v="0"/>
    <n v="108.17520000000002"/>
    <n v="664.50479999999993"/>
  </r>
  <r>
    <n v="6161"/>
    <s v="CA-2011-103989"/>
    <n v="2011"/>
    <x v="1093"/>
    <d v="2011-03-21T00:00:00"/>
    <n v="2"/>
    <s v="First Class"/>
    <s v="MC-17605"/>
    <x v="204"/>
    <x v="1"/>
    <s v="United States"/>
    <x v="121"/>
    <x v="2"/>
    <n v="33801"/>
    <x v="0"/>
    <s v="TEC-PH-10004667"/>
    <x v="2"/>
    <s v="Phones"/>
    <s v="Cisco 8x8 Inc. 6753i IP Business Phone System"/>
    <n v="323.97600000000006"/>
    <n v="3"/>
    <n v="0.2"/>
    <n v="28.347899999999981"/>
    <n v="295.62810000000007"/>
  </r>
  <r>
    <n v="6162"/>
    <s v="CA-2011-103989"/>
    <n v="2011"/>
    <x v="1093"/>
    <d v="2011-03-21T00:00:00"/>
    <n v="2"/>
    <s v="First Class"/>
    <s v="MC-17605"/>
    <x v="204"/>
    <x v="1"/>
    <s v="United States"/>
    <x v="121"/>
    <x v="2"/>
    <n v="33801"/>
    <x v="0"/>
    <s v="OFF-LA-10000443"/>
    <x v="1"/>
    <s v="Labels"/>
    <s v="Avery 501"/>
    <n v="11.808"/>
    <n v="4"/>
    <n v="0.2"/>
    <n v="3.9851999999999999"/>
    <n v="7.8228"/>
  </r>
  <r>
    <n v="6163"/>
    <s v="CA-2011-103989"/>
    <n v="2011"/>
    <x v="1093"/>
    <d v="2011-03-21T00:00:00"/>
    <n v="2"/>
    <s v="First Class"/>
    <s v="MC-17605"/>
    <x v="204"/>
    <x v="1"/>
    <s v="United States"/>
    <x v="121"/>
    <x v="2"/>
    <n v="33801"/>
    <x v="0"/>
    <s v="OFF-ST-10000918"/>
    <x v="1"/>
    <s v="Storage"/>
    <s v="Crate-A-Files"/>
    <n v="26.160000000000004"/>
    <n v="3"/>
    <n v="0.2"/>
    <n v="1.961999999999998"/>
    <n v="24.198000000000008"/>
  </r>
  <r>
    <n v="6164"/>
    <s v="CA-2011-103989"/>
    <n v="2011"/>
    <x v="1093"/>
    <d v="2011-03-21T00:00:00"/>
    <n v="2"/>
    <s v="First Class"/>
    <s v="MC-17605"/>
    <x v="204"/>
    <x v="1"/>
    <s v="United States"/>
    <x v="121"/>
    <x v="2"/>
    <n v="33801"/>
    <x v="0"/>
    <s v="OFF-BI-10001196"/>
    <x v="1"/>
    <s v="Binders"/>
    <s v="Avery Flip-Chart Easel Binder, Black"/>
    <n v="33.57"/>
    <n v="5"/>
    <n v="0.7"/>
    <n v="-25.737000000000002"/>
    <n v="59.307000000000002"/>
  </r>
  <r>
    <n v="6165"/>
    <s v="CA-2011-103989"/>
    <n v="2011"/>
    <x v="1093"/>
    <d v="2011-03-21T00:00:00"/>
    <n v="2"/>
    <s v="First Class"/>
    <s v="MC-17605"/>
    <x v="204"/>
    <x v="1"/>
    <s v="United States"/>
    <x v="121"/>
    <x v="2"/>
    <n v="33801"/>
    <x v="0"/>
    <s v="FUR-FU-10003981"/>
    <x v="0"/>
    <s v="Furnishings"/>
    <s v="Eldon Wave Desk Accessories"/>
    <n v="4.9920000000000009"/>
    <n v="3"/>
    <n v="0.2"/>
    <n v="1.3728000000000002"/>
    <n v="3.6192000000000006"/>
  </r>
  <r>
    <n v="6166"/>
    <s v="CA-2011-103989"/>
    <n v="2011"/>
    <x v="1093"/>
    <d v="2011-03-21T00:00:00"/>
    <n v="2"/>
    <s v="First Class"/>
    <s v="MC-17605"/>
    <x v="204"/>
    <x v="1"/>
    <s v="United States"/>
    <x v="121"/>
    <x v="2"/>
    <n v="33801"/>
    <x v="0"/>
    <s v="FUR-FU-10002508"/>
    <x v="0"/>
    <s v="Furnishings"/>
    <s v="Document Clip Frames"/>
    <n v="20.016000000000002"/>
    <n v="3"/>
    <n v="0.2"/>
    <n v="5.5044000000000013"/>
    <n v="14.511600000000001"/>
  </r>
  <r>
    <n v="6167"/>
    <s v="CA-2011-103989"/>
    <n v="2011"/>
    <x v="1093"/>
    <d v="2011-03-21T00:00:00"/>
    <n v="2"/>
    <s v="First Class"/>
    <s v="MC-17605"/>
    <x v="204"/>
    <x v="1"/>
    <s v="United States"/>
    <x v="121"/>
    <x v="2"/>
    <n v="33801"/>
    <x v="0"/>
    <s v="TEC-AC-10002647"/>
    <x v="2"/>
    <s v="Accessories"/>
    <s v="Logitech Wireless Boombox Speaker - portable - wireless, wired"/>
    <n v="170.24"/>
    <n v="2"/>
    <n v="0.2"/>
    <n v="53.199999999999989"/>
    <n v="117.04000000000002"/>
  </r>
  <r>
    <n v="6168"/>
    <s v="CA-2012-142433"/>
    <n v="2012"/>
    <x v="704"/>
    <d v="2012-04-25T00:00:00"/>
    <n v="5"/>
    <s v="Standard Class"/>
    <s v="ES-14020"/>
    <x v="301"/>
    <x v="0"/>
    <s v="United States"/>
    <x v="12"/>
    <x v="5"/>
    <n v="77036"/>
    <x v="2"/>
    <s v="OFF-PA-10002377"/>
    <x v="1"/>
    <s v="Paper"/>
    <s v="Xerox 1916"/>
    <n v="117.456"/>
    <n v="3"/>
    <n v="0.2"/>
    <n v="44.045999999999992"/>
    <n v="73.410000000000011"/>
  </r>
  <r>
    <n v="6169"/>
    <s v="CA-2012-132815"/>
    <n v="2012"/>
    <x v="444"/>
    <d v="2012-09-22T00:00:00"/>
    <n v="3"/>
    <s v="Second Class"/>
    <s v="RW-19540"/>
    <x v="459"/>
    <x v="1"/>
    <s v="United States"/>
    <x v="1"/>
    <x v="1"/>
    <n v="90008"/>
    <x v="1"/>
    <s v="OFF-PA-10004530"/>
    <x v="1"/>
    <s v="Paper"/>
    <s v="Personal Creations Ink Jet Cards and Labels"/>
    <n v="22.96"/>
    <n v="2"/>
    <n v="0"/>
    <n v="11.250400000000001"/>
    <n v="11.7096"/>
  </r>
  <r>
    <n v="6170"/>
    <s v="CA-2011-101266"/>
    <n v="2011"/>
    <x v="9"/>
    <d v="2011-08-30T00:00:00"/>
    <n v="3"/>
    <s v="Second Class"/>
    <s v="MM-17920"/>
    <x v="462"/>
    <x v="0"/>
    <s v="United States"/>
    <x v="24"/>
    <x v="17"/>
    <n v="22153"/>
    <x v="0"/>
    <s v="OFF-PA-10002986"/>
    <x v="1"/>
    <s v="Paper"/>
    <s v="Xerox 1898"/>
    <n v="13.36"/>
    <n v="2"/>
    <n v="0"/>
    <n v="6.4127999999999998"/>
    <n v="6.9471999999999996"/>
  </r>
  <r>
    <n v="6171"/>
    <s v="CA-2013-141523"/>
    <n v="2013"/>
    <x v="1054"/>
    <d v="2013-12-25T00:00:00"/>
    <n v="5"/>
    <s v="Second Class"/>
    <s v="MH-17440"/>
    <x v="775"/>
    <x v="1"/>
    <s v="United States"/>
    <x v="20"/>
    <x v="15"/>
    <n v="10035"/>
    <x v="3"/>
    <s v="OFF-BI-10000948"/>
    <x v="1"/>
    <s v="Binders"/>
    <s v="GBC Laser Imprintable Binding System Covers, Desert Sand"/>
    <n v="34.248000000000005"/>
    <n v="3"/>
    <n v="0.2"/>
    <n v="11.558699999999998"/>
    <n v="22.689300000000006"/>
  </r>
  <r>
    <n v="6172"/>
    <s v="CA-2013-141523"/>
    <n v="2013"/>
    <x v="1054"/>
    <d v="2013-12-25T00:00:00"/>
    <n v="5"/>
    <s v="Second Class"/>
    <s v="MH-17440"/>
    <x v="775"/>
    <x v="1"/>
    <s v="United States"/>
    <x v="20"/>
    <x v="15"/>
    <n v="10035"/>
    <x v="3"/>
    <s v="OFF-AR-10001545"/>
    <x v="1"/>
    <s v="Art"/>
    <s v="Newell 326"/>
    <n v="3.52"/>
    <n v="2"/>
    <n v="0"/>
    <n v="1.0207999999999999"/>
    <n v="2.4992000000000001"/>
  </r>
  <r>
    <n v="6173"/>
    <s v="US-2011-106299"/>
    <n v="2011"/>
    <x v="1094"/>
    <d v="2011-08-08T00:00:00"/>
    <n v="6"/>
    <s v="Standard Class"/>
    <s v="NZ-18565"/>
    <x v="125"/>
    <x v="2"/>
    <s v="United States"/>
    <x v="24"/>
    <x v="25"/>
    <n v="65807"/>
    <x v="2"/>
    <s v="OFF-BI-10001758"/>
    <x v="1"/>
    <s v="Binders"/>
    <s v="Wilson Jones 14 Line Acrylic Coated Pressboard Data Binders"/>
    <n v="26.7"/>
    <n v="5"/>
    <n v="0"/>
    <n v="12.548999999999999"/>
    <n v="14.151"/>
  </r>
  <r>
    <n v="6174"/>
    <s v="US-2011-106299"/>
    <n v="2011"/>
    <x v="1094"/>
    <d v="2011-08-08T00:00:00"/>
    <n v="6"/>
    <s v="Standard Class"/>
    <s v="NZ-18565"/>
    <x v="125"/>
    <x v="2"/>
    <s v="United States"/>
    <x v="24"/>
    <x v="25"/>
    <n v="65807"/>
    <x v="2"/>
    <s v="TEC-AC-10003237"/>
    <x v="2"/>
    <s v="Accessories"/>
    <s v="Memorex Micro Travel Drive 4 GB"/>
    <n v="21.2"/>
    <n v="2"/>
    <n v="0"/>
    <n v="9.1160000000000014"/>
    <n v="12.083999999999998"/>
  </r>
  <r>
    <n v="6175"/>
    <s v="US-2011-106299"/>
    <n v="2011"/>
    <x v="1094"/>
    <d v="2011-08-08T00:00:00"/>
    <n v="6"/>
    <s v="Standard Class"/>
    <s v="NZ-18565"/>
    <x v="125"/>
    <x v="2"/>
    <s v="United States"/>
    <x v="24"/>
    <x v="25"/>
    <n v="65807"/>
    <x v="2"/>
    <s v="OFF-ST-10002011"/>
    <x v="1"/>
    <s v="Storage"/>
    <s v="Smead Adjustable Mobile File Trolley with Lockable Top"/>
    <n v="838.38"/>
    <n v="2"/>
    <n v="0"/>
    <n v="226.36260000000004"/>
    <n v="612.01739999999995"/>
  </r>
  <r>
    <n v="6176"/>
    <s v="CA-2012-158421"/>
    <n v="2012"/>
    <x v="481"/>
    <d v="2012-09-26T00:00:00"/>
    <n v="5"/>
    <s v="Standard Class"/>
    <s v="GB-14575"/>
    <x v="673"/>
    <x v="0"/>
    <s v="United States"/>
    <x v="29"/>
    <x v="20"/>
    <n v="29203"/>
    <x v="0"/>
    <s v="FUR-CH-10000309"/>
    <x v="0"/>
    <s v="Chairs"/>
    <s v="Global Comet Stacking Arm Chair"/>
    <n v="1690.04"/>
    <n v="4"/>
    <n v="0"/>
    <n v="422.51"/>
    <n v="1267.53"/>
  </r>
  <r>
    <n v="6177"/>
    <s v="CA-2012-158421"/>
    <n v="2012"/>
    <x v="481"/>
    <d v="2012-09-26T00:00:00"/>
    <n v="5"/>
    <s v="Standard Class"/>
    <s v="GB-14575"/>
    <x v="673"/>
    <x v="0"/>
    <s v="United States"/>
    <x v="29"/>
    <x v="20"/>
    <n v="29203"/>
    <x v="0"/>
    <s v="OFF-ST-10002444"/>
    <x v="1"/>
    <s v="Storage"/>
    <s v="Recycled Eldon Regeneration Jumbo File"/>
    <n v="85.96"/>
    <n v="7"/>
    <n v="0"/>
    <n v="24.068799999999996"/>
    <n v="61.891199999999998"/>
  </r>
  <r>
    <n v="6178"/>
    <s v="CA-2012-158421"/>
    <n v="2012"/>
    <x v="481"/>
    <d v="2012-09-26T00:00:00"/>
    <n v="5"/>
    <s v="Standard Class"/>
    <s v="GB-14575"/>
    <x v="673"/>
    <x v="0"/>
    <s v="United States"/>
    <x v="29"/>
    <x v="20"/>
    <n v="29203"/>
    <x v="0"/>
    <s v="OFF-EN-10001453"/>
    <x v="1"/>
    <s v="Envelopes"/>
    <s v="Tyvek Interoffice Envelopes, 9 1/2&quot; x 12 1/2&quot;, 100/Box"/>
    <n v="121.96"/>
    <n v="2"/>
    <n v="0"/>
    <n v="57.32119999999999"/>
    <n v="64.638800000000003"/>
  </r>
  <r>
    <n v="6179"/>
    <s v="CA-2012-158421"/>
    <n v="2012"/>
    <x v="481"/>
    <d v="2012-09-26T00:00:00"/>
    <n v="5"/>
    <s v="Standard Class"/>
    <s v="GB-14575"/>
    <x v="673"/>
    <x v="0"/>
    <s v="United States"/>
    <x v="29"/>
    <x v="20"/>
    <n v="29203"/>
    <x v="0"/>
    <s v="OFF-PA-10001801"/>
    <x v="1"/>
    <s v="Paper"/>
    <s v="Xerox 193"/>
    <n v="23.92"/>
    <n v="4"/>
    <n v="0"/>
    <n v="11.720800000000001"/>
    <n v="12.199200000000001"/>
  </r>
  <r>
    <n v="6180"/>
    <s v="CA-2012-158421"/>
    <n v="2012"/>
    <x v="481"/>
    <d v="2012-09-26T00:00:00"/>
    <n v="5"/>
    <s v="Standard Class"/>
    <s v="GB-14575"/>
    <x v="673"/>
    <x v="0"/>
    <s v="United States"/>
    <x v="29"/>
    <x v="20"/>
    <n v="29203"/>
    <x v="0"/>
    <s v="OFF-ST-10000563"/>
    <x v="1"/>
    <s v="Storage"/>
    <s v="Fellowes Bankers Box Stor/Drawer Steel Plus"/>
    <n v="63.96"/>
    <n v="2"/>
    <n v="0"/>
    <n v="6.3960000000000008"/>
    <n v="57.564"/>
  </r>
  <r>
    <n v="6181"/>
    <s v="CA-2012-158421"/>
    <n v="2012"/>
    <x v="481"/>
    <d v="2012-09-26T00:00:00"/>
    <n v="5"/>
    <s v="Standard Class"/>
    <s v="GB-14575"/>
    <x v="673"/>
    <x v="0"/>
    <s v="United States"/>
    <x v="29"/>
    <x v="20"/>
    <n v="29203"/>
    <x v="0"/>
    <s v="TEC-PH-10000369"/>
    <x v="2"/>
    <s v="Phones"/>
    <s v="HTC One Mini"/>
    <n v="629.94999999999993"/>
    <n v="5"/>
    <n v="0"/>
    <n v="176.38600000000002"/>
    <n v="453.56399999999991"/>
  </r>
  <r>
    <n v="6182"/>
    <s v="CA-2012-158421"/>
    <n v="2012"/>
    <x v="481"/>
    <d v="2012-09-26T00:00:00"/>
    <n v="5"/>
    <s v="Standard Class"/>
    <s v="GB-14575"/>
    <x v="673"/>
    <x v="0"/>
    <s v="United States"/>
    <x v="29"/>
    <x v="20"/>
    <n v="29203"/>
    <x v="0"/>
    <s v="TEC-PH-10002538"/>
    <x v="2"/>
    <s v="Phones"/>
    <s v="Grandstream GXP1160 VoIP phone"/>
    <n v="113.72999999999999"/>
    <n v="3"/>
    <n v="0"/>
    <n v="32.981699999999989"/>
    <n v="80.7483"/>
  </r>
  <r>
    <n v="6183"/>
    <s v="CA-2012-158421"/>
    <n v="2012"/>
    <x v="481"/>
    <d v="2012-09-26T00:00:00"/>
    <n v="5"/>
    <s v="Standard Class"/>
    <s v="GB-14575"/>
    <x v="673"/>
    <x v="0"/>
    <s v="United States"/>
    <x v="29"/>
    <x v="20"/>
    <n v="29203"/>
    <x v="0"/>
    <s v="OFF-BI-10000050"/>
    <x v="1"/>
    <s v="Binders"/>
    <s v="Angle-D Binders with Locking Rings, Label Holders"/>
    <n v="14.6"/>
    <n v="2"/>
    <n v="0"/>
    <n v="6.8619999999999992"/>
    <n v="7.7380000000000004"/>
  </r>
  <r>
    <n v="6184"/>
    <s v="CA-2012-158421"/>
    <n v="2012"/>
    <x v="481"/>
    <d v="2012-09-26T00:00:00"/>
    <n v="5"/>
    <s v="Standard Class"/>
    <s v="GB-14575"/>
    <x v="673"/>
    <x v="0"/>
    <s v="United States"/>
    <x v="29"/>
    <x v="20"/>
    <n v="29203"/>
    <x v="0"/>
    <s v="OFF-ST-10004186"/>
    <x v="1"/>
    <s v="Storage"/>
    <s v="Stur-D-Stor Shelving, Vertical 5-Shelf: 72&quot;H x 36&quot;W x 18 1/2&quot;D"/>
    <n v="887.84"/>
    <n v="8"/>
    <n v="0"/>
    <n v="17.756799999999998"/>
    <n v="870.08320000000003"/>
  </r>
  <r>
    <n v="6185"/>
    <s v="CA-2013-143609"/>
    <n v="2013"/>
    <x v="25"/>
    <d v="2013-12-14T00:00:00"/>
    <n v="2"/>
    <s v="First Class"/>
    <s v="DB-13270"/>
    <x v="489"/>
    <x v="2"/>
    <s v="United States"/>
    <x v="32"/>
    <x v="21"/>
    <n v="97206"/>
    <x v="1"/>
    <s v="FUR-CH-10004218"/>
    <x v="0"/>
    <s v="Chairs"/>
    <s v="Global Fabric Manager's Chair, Dark Gray"/>
    <n v="403.92"/>
    <n v="5"/>
    <n v="0.2"/>
    <n v="25.245000000000019"/>
    <n v="378.67500000000001"/>
  </r>
  <r>
    <n v="6186"/>
    <s v="CA-2012-138331"/>
    <n v="2012"/>
    <x v="976"/>
    <d v="2012-08-12T00:00:00"/>
    <n v="5"/>
    <s v="Standard Class"/>
    <s v="JK-15625"/>
    <x v="600"/>
    <x v="0"/>
    <s v="United States"/>
    <x v="10"/>
    <x v="9"/>
    <n v="19120"/>
    <x v="3"/>
    <s v="OFF-AR-10002952"/>
    <x v="1"/>
    <s v="Art"/>
    <s v="Stanley Contemporary Battery Pencil Sharpeners"/>
    <n v="106.8"/>
    <n v="10"/>
    <n v="0.2"/>
    <n v="10.679999999999996"/>
    <n v="96.12"/>
  </r>
  <r>
    <n v="6187"/>
    <s v="CA-2012-138954"/>
    <n v="2012"/>
    <x v="219"/>
    <d v="2012-11-17T00:00:00"/>
    <n v="2"/>
    <s v="First Class"/>
    <s v="MH-17785"/>
    <x v="186"/>
    <x v="1"/>
    <s v="United States"/>
    <x v="20"/>
    <x v="15"/>
    <n v="10035"/>
    <x v="3"/>
    <s v="OFF-ST-10003058"/>
    <x v="1"/>
    <s v="Storage"/>
    <s v="Eldon Mobile Mega Data Cart  Mega Stackable  Add-On Trays"/>
    <n v="70.949999999999989"/>
    <n v="3"/>
    <n v="0"/>
    <n v="20.575499999999998"/>
    <n v="50.374499999999991"/>
  </r>
  <r>
    <n v="6188"/>
    <s v="CA-2012-138954"/>
    <n v="2012"/>
    <x v="219"/>
    <d v="2012-11-17T00:00:00"/>
    <n v="2"/>
    <s v="First Class"/>
    <s v="MH-17785"/>
    <x v="186"/>
    <x v="1"/>
    <s v="United States"/>
    <x v="20"/>
    <x v="15"/>
    <n v="10035"/>
    <x v="3"/>
    <s v="OFF-BI-10003963"/>
    <x v="1"/>
    <s v="Binders"/>
    <s v="Cardinal Holdit Data Disk Pockets"/>
    <n v="34.944000000000003"/>
    <n v="6"/>
    <n v="0.2"/>
    <n v="11.793599999999998"/>
    <n v="23.150400000000005"/>
  </r>
  <r>
    <n v="6189"/>
    <s v="CA-2012-138954"/>
    <n v="2012"/>
    <x v="219"/>
    <d v="2012-11-17T00:00:00"/>
    <n v="2"/>
    <s v="First Class"/>
    <s v="MH-17785"/>
    <x v="186"/>
    <x v="1"/>
    <s v="United States"/>
    <x v="20"/>
    <x v="15"/>
    <n v="10035"/>
    <x v="3"/>
    <s v="OFF-AR-10001955"/>
    <x v="1"/>
    <s v="Art"/>
    <s v="Newell 319"/>
    <n v="119.03999999999999"/>
    <n v="6"/>
    <n v="0"/>
    <n v="35.711999999999989"/>
    <n v="83.328000000000003"/>
  </r>
  <r>
    <n v="6190"/>
    <s v="CA-2014-157903"/>
    <n v="2014"/>
    <x v="1095"/>
    <d v="2014-04-09T00:00:00"/>
    <n v="4"/>
    <s v="Standard Class"/>
    <s v="AM-10705"/>
    <x v="562"/>
    <x v="0"/>
    <s v="United States"/>
    <x v="467"/>
    <x v="10"/>
    <n v="60016"/>
    <x v="2"/>
    <s v="TEC-PH-10004345"/>
    <x v="2"/>
    <s v="Phones"/>
    <s v="Cisco SPA 502G IP Phone"/>
    <n v="383.84000000000003"/>
    <n v="4"/>
    <n v="0.2"/>
    <n v="47.97999999999999"/>
    <n v="335.86"/>
  </r>
  <r>
    <n v="6191"/>
    <s v="CA-2013-157259"/>
    <n v="2013"/>
    <x v="435"/>
    <d v="2013-12-29T00:00:00"/>
    <n v="4"/>
    <s v="Standard Class"/>
    <s v="JM-15535"/>
    <x v="341"/>
    <x v="0"/>
    <s v="United States"/>
    <x v="20"/>
    <x v="15"/>
    <n v="10035"/>
    <x v="3"/>
    <s v="FUR-FU-10003192"/>
    <x v="0"/>
    <s v="Furnishings"/>
    <s v="Luxo Adjustable Task Clamp Lamp"/>
    <n v="799.56000000000006"/>
    <n v="9"/>
    <n v="0"/>
    <n v="207.88559999999998"/>
    <n v="591.67440000000011"/>
  </r>
  <r>
    <n v="6192"/>
    <s v="CA-2014-107986"/>
    <n v="2014"/>
    <x v="1096"/>
    <d v="2014-12-14T00:00:00"/>
    <n v="0"/>
    <s v="Same Day"/>
    <s v="MW-18220"/>
    <x v="596"/>
    <x v="0"/>
    <s v="United States"/>
    <x v="4"/>
    <x v="4"/>
    <n v="98103"/>
    <x v="1"/>
    <s v="OFF-ST-10001325"/>
    <x v="1"/>
    <s v="Storage"/>
    <s v="Sterilite Officeware Hinged File Box"/>
    <n v="31.44"/>
    <n v="3"/>
    <n v="0"/>
    <n v="8.4888000000000012"/>
    <n v="22.9512"/>
  </r>
  <r>
    <n v="6193"/>
    <s v="CA-2014-104927"/>
    <n v="2014"/>
    <x v="66"/>
    <d v="2014-12-27T00:00:00"/>
    <n v="4"/>
    <s v="Standard Class"/>
    <s v="AG-10330"/>
    <x v="743"/>
    <x v="0"/>
    <s v="United States"/>
    <x v="12"/>
    <x v="5"/>
    <n v="77095"/>
    <x v="2"/>
    <s v="OFF-PA-10000019"/>
    <x v="1"/>
    <s v="Paper"/>
    <s v="Xerox 1931"/>
    <n v="25.920000000000005"/>
    <n v="5"/>
    <n v="0.2"/>
    <n v="9.0719999999999992"/>
    <n v="16.848000000000006"/>
  </r>
  <r>
    <n v="6194"/>
    <s v="CA-2014-104927"/>
    <n v="2014"/>
    <x v="66"/>
    <d v="2014-12-27T00:00:00"/>
    <n v="4"/>
    <s v="Standard Class"/>
    <s v="AG-10330"/>
    <x v="743"/>
    <x v="0"/>
    <s v="United States"/>
    <x v="12"/>
    <x v="5"/>
    <n v="77095"/>
    <x v="2"/>
    <s v="OFF-BI-10003429"/>
    <x v="1"/>
    <s v="Binders"/>
    <s v="Cardinal HOLDit! Binder Insert Strips,Extra Strips"/>
    <n v="6.3299999999999992"/>
    <n v="5"/>
    <n v="0.8"/>
    <n v="-9.8114999999999988"/>
    <n v="16.141499999999997"/>
  </r>
  <r>
    <n v="6195"/>
    <s v="CA-2014-104927"/>
    <n v="2014"/>
    <x v="66"/>
    <d v="2014-12-27T00:00:00"/>
    <n v="4"/>
    <s v="Standard Class"/>
    <s v="AG-10330"/>
    <x v="743"/>
    <x v="0"/>
    <s v="United States"/>
    <x v="12"/>
    <x v="5"/>
    <n v="77095"/>
    <x v="2"/>
    <s v="OFF-PA-10000176"/>
    <x v="1"/>
    <s v="Paper"/>
    <s v="Xerox 1887"/>
    <n v="75.88"/>
    <n v="5"/>
    <n v="0.2"/>
    <n v="26.557999999999993"/>
    <n v="49.322000000000003"/>
  </r>
  <r>
    <n v="6196"/>
    <s v="CA-2014-113453"/>
    <n v="2014"/>
    <x v="208"/>
    <d v="2014-10-29T00:00:00"/>
    <n v="7"/>
    <s v="Standard Class"/>
    <s v="CM-12160"/>
    <x v="380"/>
    <x v="0"/>
    <s v="United States"/>
    <x v="10"/>
    <x v="9"/>
    <n v="19143"/>
    <x v="3"/>
    <s v="TEC-PH-10004165"/>
    <x v="2"/>
    <s v="Phones"/>
    <s v="Mitel MiVoice 5330e IP Phone"/>
    <n v="329.988"/>
    <n v="2"/>
    <n v="0.4"/>
    <n v="-76.997200000000021"/>
    <n v="406.98520000000002"/>
  </r>
  <r>
    <n v="6197"/>
    <s v="CA-2014-113453"/>
    <n v="2014"/>
    <x v="208"/>
    <d v="2014-10-29T00:00:00"/>
    <n v="7"/>
    <s v="Standard Class"/>
    <s v="CM-12160"/>
    <x v="380"/>
    <x v="0"/>
    <s v="United States"/>
    <x v="10"/>
    <x v="9"/>
    <n v="19143"/>
    <x v="3"/>
    <s v="OFF-ST-10000352"/>
    <x v="1"/>
    <s v="Storage"/>
    <s v="Acco Perma 2700 Stacking Storage Drawers"/>
    <n v="71.376000000000005"/>
    <n v="3"/>
    <n v="0.2"/>
    <n v="-4.460999999999995"/>
    <n v="75.837000000000003"/>
  </r>
  <r>
    <n v="6198"/>
    <s v="CA-2012-149909"/>
    <n v="2012"/>
    <x v="50"/>
    <d v="2012-11-17T00:00:00"/>
    <n v="4"/>
    <s v="Standard Class"/>
    <s v="RA-19915"/>
    <x v="154"/>
    <x v="0"/>
    <s v="United States"/>
    <x v="38"/>
    <x v="14"/>
    <n v="47201"/>
    <x v="2"/>
    <s v="OFF-PA-10000726"/>
    <x v="1"/>
    <s v="Paper"/>
    <s v="Black Print Carbonless Snap-Off Rapid Letter, 8 1/2&quot; x 7&quot;"/>
    <n v="63.769999999999996"/>
    <n v="7"/>
    <n v="0"/>
    <n v="28.696499999999993"/>
    <n v="35.073500000000003"/>
  </r>
  <r>
    <n v="6199"/>
    <s v="CA-2012-149909"/>
    <n v="2012"/>
    <x v="50"/>
    <d v="2012-11-17T00:00:00"/>
    <n v="4"/>
    <s v="Standard Class"/>
    <s v="RA-19915"/>
    <x v="154"/>
    <x v="0"/>
    <s v="United States"/>
    <x v="38"/>
    <x v="14"/>
    <n v="47201"/>
    <x v="2"/>
    <s v="TEC-PH-10001536"/>
    <x v="2"/>
    <s v="Phones"/>
    <s v="Spigen Samsung Galaxy S5 Case Wallet"/>
    <n v="50.97"/>
    <n v="3"/>
    <n v="0"/>
    <n v="13.252199999999997"/>
    <n v="37.717800000000004"/>
  </r>
  <r>
    <n v="6200"/>
    <s v="CA-2012-149909"/>
    <n v="2012"/>
    <x v="50"/>
    <d v="2012-11-17T00:00:00"/>
    <n v="4"/>
    <s v="Standard Class"/>
    <s v="RA-19915"/>
    <x v="154"/>
    <x v="0"/>
    <s v="United States"/>
    <x v="38"/>
    <x v="14"/>
    <n v="47201"/>
    <x v="2"/>
    <s v="OFF-PA-10001790"/>
    <x v="1"/>
    <s v="Paper"/>
    <s v="Xerox 1910"/>
    <n v="96.08"/>
    <n v="2"/>
    <n v="0"/>
    <n v="46.118399999999994"/>
    <n v="49.961600000000004"/>
  </r>
  <r>
    <n v="6201"/>
    <s v="CA-2012-146675"/>
    <n v="2012"/>
    <x v="392"/>
    <d v="2012-04-20T00:00:00"/>
    <n v="4"/>
    <s v="Standard Class"/>
    <s v="SB-20185"/>
    <x v="766"/>
    <x v="0"/>
    <s v="United States"/>
    <x v="148"/>
    <x v="10"/>
    <n v="60201"/>
    <x v="2"/>
    <s v="TEC-CO-10001766"/>
    <x v="2"/>
    <s v="Copiers"/>
    <s v="Canon PC940 Copier"/>
    <n v="1439.9680000000001"/>
    <n v="4"/>
    <n v="0.2"/>
    <n v="485.98919999999993"/>
    <n v="953.97880000000009"/>
  </r>
  <r>
    <n v="6202"/>
    <s v="CA-2012-146675"/>
    <n v="2012"/>
    <x v="392"/>
    <d v="2012-04-20T00:00:00"/>
    <n v="4"/>
    <s v="Standard Class"/>
    <s v="SB-20185"/>
    <x v="766"/>
    <x v="0"/>
    <s v="United States"/>
    <x v="148"/>
    <x v="10"/>
    <n v="60201"/>
    <x v="2"/>
    <s v="TEC-AC-10004396"/>
    <x v="2"/>
    <s v="Accessories"/>
    <s v="Logitech Keyboard K120"/>
    <n v="43.56"/>
    <n v="3"/>
    <n v="0.2"/>
    <n v="-4.9004999999999974"/>
    <n v="48.460499999999996"/>
  </r>
  <r>
    <n v="6203"/>
    <s v="CA-2013-118332"/>
    <n v="2013"/>
    <x v="186"/>
    <d v="2013-12-24T00:00:00"/>
    <n v="7"/>
    <s v="Standard Class"/>
    <s v="PK-19075"/>
    <x v="7"/>
    <x v="0"/>
    <s v="United States"/>
    <x v="339"/>
    <x v="1"/>
    <n v="92307"/>
    <x v="1"/>
    <s v="FUR-CH-10001708"/>
    <x v="0"/>
    <s v="Chairs"/>
    <s v="Office Star - Contemporary Swivel Chair with Padded Adjustable Arms and Flex Back"/>
    <n v="563.91999999999996"/>
    <n v="5"/>
    <n v="0.2"/>
    <n v="7.0489999999999498"/>
    <n v="556.87099999999998"/>
  </r>
  <r>
    <n v="6204"/>
    <s v="CA-2013-133669"/>
    <n v="2013"/>
    <x v="147"/>
    <d v="2013-10-28T00:00:00"/>
    <n v="6"/>
    <s v="Standard Class"/>
    <s v="SV-20935"/>
    <x v="603"/>
    <x v="0"/>
    <s v="United States"/>
    <x v="38"/>
    <x v="24"/>
    <n v="43229"/>
    <x v="3"/>
    <s v="TEC-PH-10001305"/>
    <x v="2"/>
    <s v="Phones"/>
    <s v="Panasonic KX TS208W Corded phone"/>
    <n v="235.15199999999999"/>
    <n v="8"/>
    <n v="0.4"/>
    <n v="-47.030399999999986"/>
    <n v="282.18239999999997"/>
  </r>
  <r>
    <n v="6205"/>
    <s v="CA-2014-145660"/>
    <n v="2014"/>
    <x v="96"/>
    <d v="2014-12-04T00:00:00"/>
    <n v="2"/>
    <s v="First Class"/>
    <s v="MG-17650"/>
    <x v="377"/>
    <x v="2"/>
    <s v="United States"/>
    <x v="292"/>
    <x v="24"/>
    <n v="43302"/>
    <x v="3"/>
    <s v="FUR-FU-10002885"/>
    <x v="0"/>
    <s v="Furnishings"/>
    <s v="Magna Visual Magnetic Picture Hangers"/>
    <n v="7.7120000000000006"/>
    <n v="2"/>
    <n v="0.2"/>
    <n v="1.7352000000000005"/>
    <n v="5.9767999999999999"/>
  </r>
  <r>
    <n v="6206"/>
    <s v="CA-2013-133697"/>
    <n v="2013"/>
    <x v="201"/>
    <d v="2013-10-25T00:00:00"/>
    <n v="4"/>
    <s v="Second Class"/>
    <s v="CM-12445"/>
    <x v="320"/>
    <x v="0"/>
    <s v="United States"/>
    <x v="12"/>
    <x v="5"/>
    <n v="77095"/>
    <x v="2"/>
    <s v="OFF-PA-10000726"/>
    <x v="1"/>
    <s v="Paper"/>
    <s v="Black Print Carbonless Snap-Off Rapid Letter, 8 1/2&quot; x 7&quot;"/>
    <n v="51.016000000000005"/>
    <n v="7"/>
    <n v="0.2"/>
    <n v="15.942499999999992"/>
    <n v="35.07350000000001"/>
  </r>
  <r>
    <n v="6207"/>
    <s v="CA-2013-133697"/>
    <n v="2013"/>
    <x v="201"/>
    <d v="2013-10-25T00:00:00"/>
    <n v="4"/>
    <s v="Second Class"/>
    <s v="CM-12445"/>
    <x v="320"/>
    <x v="0"/>
    <s v="United States"/>
    <x v="12"/>
    <x v="5"/>
    <n v="77095"/>
    <x v="2"/>
    <s v="OFF-FA-10003112"/>
    <x v="1"/>
    <s v="Fasteners"/>
    <s v="Staples"/>
    <n v="25.248000000000001"/>
    <n v="4"/>
    <n v="0.2"/>
    <n v="7.8899999999999979"/>
    <n v="17.358000000000004"/>
  </r>
  <r>
    <n v="6208"/>
    <s v="CA-2013-133697"/>
    <n v="2013"/>
    <x v="201"/>
    <d v="2013-10-25T00:00:00"/>
    <n v="4"/>
    <s v="Second Class"/>
    <s v="CM-12445"/>
    <x v="320"/>
    <x v="0"/>
    <s v="United States"/>
    <x v="12"/>
    <x v="5"/>
    <n v="77095"/>
    <x v="2"/>
    <s v="FUR-CH-10002372"/>
    <x v="0"/>
    <s v="Chairs"/>
    <s v="Office Star - Ergonomically Designed Knee Chair"/>
    <n v="56.686"/>
    <n v="1"/>
    <n v="0.3"/>
    <n v="-14.576399999999996"/>
    <n v="71.2624"/>
  </r>
  <r>
    <n v="6209"/>
    <s v="CA-2014-148138"/>
    <n v="2014"/>
    <x v="365"/>
    <d v="2014-10-04T00:00:00"/>
    <n v="4"/>
    <s v="Standard Class"/>
    <s v="ME-18010"/>
    <x v="545"/>
    <x v="1"/>
    <s v="United States"/>
    <x v="292"/>
    <x v="24"/>
    <n v="43302"/>
    <x v="3"/>
    <s v="OFF-ST-10000563"/>
    <x v="1"/>
    <s v="Storage"/>
    <s v="Fellowes Bankers Box Stor/Drawer Steel Plus"/>
    <n v="51.168000000000006"/>
    <n v="2"/>
    <n v="0.2"/>
    <n v="-6.3960000000000008"/>
    <n v="57.564000000000007"/>
  </r>
  <r>
    <n v="6210"/>
    <s v="CA-2014-119809"/>
    <n v="2014"/>
    <x v="238"/>
    <d v="2014-08-26T00:00:00"/>
    <n v="7"/>
    <s v="Standard Class"/>
    <s v="YS-21880"/>
    <x v="453"/>
    <x v="1"/>
    <s v="United States"/>
    <x v="4"/>
    <x v="4"/>
    <n v="98103"/>
    <x v="1"/>
    <s v="OFF-BI-10003925"/>
    <x v="1"/>
    <s v="Binders"/>
    <s v="Fellowes PB300 Plastic Comb Binding Machine"/>
    <n v="2793.5280000000002"/>
    <n v="9"/>
    <n v="0.2"/>
    <n v="942.81569999999988"/>
    <n v="1850.7123000000004"/>
  </r>
  <r>
    <n v="6211"/>
    <s v="CA-2014-119809"/>
    <n v="2014"/>
    <x v="238"/>
    <d v="2014-08-26T00:00:00"/>
    <n v="7"/>
    <s v="Standard Class"/>
    <s v="YS-21880"/>
    <x v="453"/>
    <x v="1"/>
    <s v="United States"/>
    <x v="4"/>
    <x v="4"/>
    <n v="98103"/>
    <x v="1"/>
    <s v="OFF-ST-10003306"/>
    <x v="1"/>
    <s v="Storage"/>
    <s v="Letter Size Cart"/>
    <n v="1000.0200000000001"/>
    <n v="7"/>
    <n v="0"/>
    <n v="290.00579999999991"/>
    <n v="710.01420000000019"/>
  </r>
  <r>
    <n v="6212"/>
    <s v="CA-2014-119809"/>
    <n v="2014"/>
    <x v="238"/>
    <d v="2014-08-26T00:00:00"/>
    <n v="7"/>
    <s v="Standard Class"/>
    <s v="YS-21880"/>
    <x v="453"/>
    <x v="1"/>
    <s v="United States"/>
    <x v="4"/>
    <x v="4"/>
    <n v="98103"/>
    <x v="1"/>
    <s v="FUR-FU-10001475"/>
    <x v="0"/>
    <s v="Furnishings"/>
    <s v="Contract Clock, 14&quot;, Brown"/>
    <n v="65.94"/>
    <n v="3"/>
    <n v="0"/>
    <n v="22.419600000000003"/>
    <n v="43.520399999999995"/>
  </r>
  <r>
    <n v="6213"/>
    <s v="CA-2014-149944"/>
    <n v="2014"/>
    <x v="105"/>
    <d v="2014-11-17T00:00:00"/>
    <n v="4"/>
    <s v="Second Class"/>
    <s v="MB-17305"/>
    <x v="93"/>
    <x v="0"/>
    <s v="United States"/>
    <x v="468"/>
    <x v="4"/>
    <n v="98632"/>
    <x v="1"/>
    <s v="OFF-FA-10003495"/>
    <x v="1"/>
    <s v="Fasteners"/>
    <s v="Staples"/>
    <n v="18.240000000000002"/>
    <n v="3"/>
    <n v="0"/>
    <n v="9.120000000000001"/>
    <n v="9.120000000000001"/>
  </r>
  <r>
    <n v="6214"/>
    <s v="CA-2014-149944"/>
    <n v="2014"/>
    <x v="105"/>
    <d v="2014-11-17T00:00:00"/>
    <n v="4"/>
    <s v="Second Class"/>
    <s v="MB-17305"/>
    <x v="93"/>
    <x v="0"/>
    <s v="United States"/>
    <x v="468"/>
    <x v="4"/>
    <n v="98632"/>
    <x v="1"/>
    <s v="OFF-AP-10004708"/>
    <x v="1"/>
    <s v="Appliances"/>
    <s v="Fellowes Superior 10 Outlet Split Surge Protector"/>
    <n v="76.12"/>
    <n v="2"/>
    <n v="0"/>
    <n v="22.074799999999996"/>
    <n v="54.045200000000008"/>
  </r>
  <r>
    <n v="6215"/>
    <s v="CA-2011-128538"/>
    <n v="2011"/>
    <x v="856"/>
    <d v="2011-10-15T00:00:00"/>
    <n v="4"/>
    <s v="Standard Class"/>
    <s v="AS-10240"/>
    <x v="238"/>
    <x v="0"/>
    <s v="United States"/>
    <x v="332"/>
    <x v="1"/>
    <n v="90278"/>
    <x v="1"/>
    <s v="OFF-EN-10001219"/>
    <x v="1"/>
    <s v="Envelopes"/>
    <s v="#10- 4 1/8&quot; x 9 1/2&quot; Security-Tint Envelopes"/>
    <n v="7.64"/>
    <n v="1"/>
    <n v="0"/>
    <n v="3.7435999999999998"/>
    <n v="3.8963999999999999"/>
  </r>
  <r>
    <n v="6216"/>
    <s v="CA-2012-161711"/>
    <n v="2012"/>
    <x v="109"/>
    <d v="2012-12-03T00:00:00"/>
    <n v="5"/>
    <s v="Standard Class"/>
    <s v="MC-17425"/>
    <x v="466"/>
    <x v="1"/>
    <s v="United States"/>
    <x v="20"/>
    <x v="15"/>
    <n v="10035"/>
    <x v="3"/>
    <s v="FUR-FU-10000087"/>
    <x v="0"/>
    <s v="Furnishings"/>
    <s v="Executive Impressions 14&quot; Two-Color Numerals Wall Clock"/>
    <n v="68.16"/>
    <n v="3"/>
    <n v="0"/>
    <n v="27.945600000000002"/>
    <n v="40.214399999999998"/>
  </r>
  <r>
    <n v="6217"/>
    <s v="CA-2012-161711"/>
    <n v="2012"/>
    <x v="109"/>
    <d v="2012-12-03T00:00:00"/>
    <n v="5"/>
    <s v="Standard Class"/>
    <s v="MC-17425"/>
    <x v="466"/>
    <x v="1"/>
    <s v="United States"/>
    <x v="20"/>
    <x v="15"/>
    <n v="10035"/>
    <x v="3"/>
    <s v="OFF-EN-10001539"/>
    <x v="1"/>
    <s v="Envelopes"/>
    <s v="Staples"/>
    <n v="62.24"/>
    <n v="8"/>
    <n v="0"/>
    <n v="29.252800000000001"/>
    <n v="32.987200000000001"/>
  </r>
  <r>
    <n v="6218"/>
    <s v="US-2012-129553"/>
    <n v="2012"/>
    <x v="1097"/>
    <d v="2012-08-02T00:00:00"/>
    <n v="6"/>
    <s v="Standard Class"/>
    <s v="PG-18820"/>
    <x v="310"/>
    <x v="0"/>
    <s v="United States"/>
    <x v="103"/>
    <x v="0"/>
    <n v="40214"/>
    <x v="0"/>
    <s v="TEC-PH-10004897"/>
    <x v="2"/>
    <s v="Phones"/>
    <s v="Mediabridge Sport Armband iPhone 5s"/>
    <n v="29.97"/>
    <n v="3"/>
    <n v="0"/>
    <n v="0.29969999999999963"/>
    <n v="29.670299999999997"/>
  </r>
  <r>
    <n v="6219"/>
    <s v="CA-2013-160220"/>
    <n v="2013"/>
    <x v="201"/>
    <d v="2013-10-27T00:00:00"/>
    <n v="6"/>
    <s v="Standard Class"/>
    <s v="JS-16030"/>
    <x v="559"/>
    <x v="0"/>
    <s v="United States"/>
    <x v="149"/>
    <x v="12"/>
    <n v="48183"/>
    <x v="2"/>
    <s v="TEC-PH-10001300"/>
    <x v="2"/>
    <s v="Phones"/>
    <s v="iKross Bluetooth Portable Keyboard + Cell Phone Stand Holder + Brush for Apple iPhone 5S 5C 5, 4S 4"/>
    <n v="125.69999999999999"/>
    <n v="6"/>
    <n v="0"/>
    <n v="35.195999999999998"/>
    <n v="90.503999999999991"/>
  </r>
  <r>
    <n v="6220"/>
    <s v="CA-2013-160220"/>
    <n v="2013"/>
    <x v="201"/>
    <d v="2013-10-27T00:00:00"/>
    <n v="6"/>
    <s v="Standard Class"/>
    <s v="JS-16030"/>
    <x v="559"/>
    <x v="0"/>
    <s v="United States"/>
    <x v="149"/>
    <x v="12"/>
    <n v="48183"/>
    <x v="2"/>
    <s v="TEC-PH-10001557"/>
    <x v="2"/>
    <s v="Phones"/>
    <s v="Pyle PMP37LED"/>
    <n v="191.98"/>
    <n v="2"/>
    <n v="0"/>
    <n v="51.834599999999995"/>
    <n v="140.1454"/>
  </r>
  <r>
    <n v="6221"/>
    <s v="CA-2013-160220"/>
    <n v="2013"/>
    <x v="201"/>
    <d v="2013-10-27T00:00:00"/>
    <n v="6"/>
    <s v="Standard Class"/>
    <s v="JS-16030"/>
    <x v="559"/>
    <x v="0"/>
    <s v="United States"/>
    <x v="149"/>
    <x v="12"/>
    <n v="48183"/>
    <x v="2"/>
    <s v="OFF-ST-10000617"/>
    <x v="1"/>
    <s v="Storage"/>
    <s v="Woodgrain Magazine Files by Perma"/>
    <n v="20.86"/>
    <n v="7"/>
    <n v="0"/>
    <n v="1.4601999999999977"/>
    <n v="19.399800000000003"/>
  </r>
  <r>
    <n v="6222"/>
    <s v="US-2014-157224"/>
    <n v="2014"/>
    <x v="32"/>
    <d v="2014-09-19T00:00:00"/>
    <n v="4"/>
    <s v="Second Class"/>
    <s v="JB-16000"/>
    <x v="677"/>
    <x v="0"/>
    <s v="United States"/>
    <x v="1"/>
    <x v="1"/>
    <n v="90045"/>
    <x v="1"/>
    <s v="OFF-LA-10000121"/>
    <x v="1"/>
    <s v="Labels"/>
    <s v="Avery 48"/>
    <n v="56.699999999999996"/>
    <n v="9"/>
    <n v="0"/>
    <n v="26.081999999999997"/>
    <n v="30.617999999999999"/>
  </r>
  <r>
    <n v="6223"/>
    <s v="CA-2014-140627"/>
    <n v="2014"/>
    <x v="331"/>
    <d v="2014-12-28T00:00:00"/>
    <n v="4"/>
    <s v="Standard Class"/>
    <s v="DK-12985"/>
    <x v="213"/>
    <x v="0"/>
    <s v="United States"/>
    <x v="469"/>
    <x v="18"/>
    <n v="37075"/>
    <x v="0"/>
    <s v="FUR-FU-10000087"/>
    <x v="0"/>
    <s v="Furnishings"/>
    <s v="Executive Impressions 14&quot; Two-Color Numerals Wall Clock"/>
    <n v="72.703999999999994"/>
    <n v="4"/>
    <n v="0.2"/>
    <n v="19.084800000000005"/>
    <n v="53.619199999999992"/>
  </r>
  <r>
    <n v="6224"/>
    <s v="CA-2014-140627"/>
    <n v="2014"/>
    <x v="331"/>
    <d v="2014-12-28T00:00:00"/>
    <n v="4"/>
    <s v="Standard Class"/>
    <s v="DK-12985"/>
    <x v="213"/>
    <x v="0"/>
    <s v="United States"/>
    <x v="469"/>
    <x v="18"/>
    <n v="37075"/>
    <x v="0"/>
    <s v="OFF-AR-10000422"/>
    <x v="1"/>
    <s v="Art"/>
    <s v="Pencil and Crayon Sharpener"/>
    <n v="12.263999999999999"/>
    <n v="7"/>
    <n v="0.2"/>
    <n v="1.0730999999999993"/>
    <n v="11.190899999999999"/>
  </r>
  <r>
    <n v="6225"/>
    <s v="CA-2014-140627"/>
    <n v="2014"/>
    <x v="331"/>
    <d v="2014-12-28T00:00:00"/>
    <n v="4"/>
    <s v="Standard Class"/>
    <s v="DK-12985"/>
    <x v="213"/>
    <x v="0"/>
    <s v="United States"/>
    <x v="469"/>
    <x v="18"/>
    <n v="37075"/>
    <x v="0"/>
    <s v="OFF-ST-10004123"/>
    <x v="1"/>
    <s v="Storage"/>
    <s v="Safco Industrial Wire Shelving System"/>
    <n v="218.35200000000003"/>
    <n v="3"/>
    <n v="0.2"/>
    <n v="-54.588000000000008"/>
    <n v="272.94000000000005"/>
  </r>
  <r>
    <n v="6226"/>
    <s v="CA-2012-133445"/>
    <n v="2012"/>
    <x v="348"/>
    <d v="2012-10-09T00:00:00"/>
    <n v="4"/>
    <s v="Standard Class"/>
    <s v="JF-15490"/>
    <x v="223"/>
    <x v="0"/>
    <s v="United States"/>
    <x v="32"/>
    <x v="21"/>
    <n v="97206"/>
    <x v="1"/>
    <s v="FUR-BO-10003660"/>
    <x v="0"/>
    <s v="Bookcases"/>
    <s v="Bush Cubix Collection Bookcases, Fully Assembled"/>
    <n v="66.294000000000011"/>
    <n v="1"/>
    <n v="0.7"/>
    <n v="-103.86059999999998"/>
    <n v="170.15459999999999"/>
  </r>
  <r>
    <n v="6227"/>
    <s v="CA-2012-133445"/>
    <n v="2012"/>
    <x v="348"/>
    <d v="2012-10-09T00:00:00"/>
    <n v="4"/>
    <s v="Standard Class"/>
    <s v="JF-15490"/>
    <x v="223"/>
    <x v="0"/>
    <s v="United States"/>
    <x v="32"/>
    <x v="21"/>
    <n v="97206"/>
    <x v="1"/>
    <s v="FUR-CH-10000422"/>
    <x v="0"/>
    <s v="Chairs"/>
    <s v="Global Highback Leather Tilter in Burgundy"/>
    <n v="291.16800000000001"/>
    <n v="4"/>
    <n v="0.2"/>
    <n v="-14.558399999999978"/>
    <n v="305.72640000000001"/>
  </r>
  <r>
    <n v="6228"/>
    <s v="CA-2011-148782"/>
    <n v="2011"/>
    <x v="981"/>
    <d v="2011-11-07T00:00:00"/>
    <n v="5"/>
    <s v="Standard Class"/>
    <s v="PO-18850"/>
    <x v="138"/>
    <x v="0"/>
    <s v="United States"/>
    <x v="218"/>
    <x v="5"/>
    <n v="75061"/>
    <x v="2"/>
    <s v="TEC-PH-10002923"/>
    <x v="2"/>
    <s v="Phones"/>
    <s v="Logitech B530 USB Headset - headset - Full size, Binaural"/>
    <n v="88.77600000000001"/>
    <n v="3"/>
    <n v="0.2"/>
    <n v="7.7679000000000009"/>
    <n v="81.008100000000013"/>
  </r>
  <r>
    <n v="6229"/>
    <s v="CA-2013-148208"/>
    <n v="2013"/>
    <x v="115"/>
    <d v="2013-01-27T00:00:00"/>
    <n v="5"/>
    <s v="Standard Class"/>
    <s v="BT-11530"/>
    <x v="404"/>
    <x v="2"/>
    <s v="United States"/>
    <x v="138"/>
    <x v="24"/>
    <n v="44105"/>
    <x v="3"/>
    <s v="TEC-PH-10004093"/>
    <x v="2"/>
    <s v="Phones"/>
    <s v="Panasonic Kx-TS550"/>
    <n v="110.376"/>
    <n v="4"/>
    <n v="0.4"/>
    <n v="-20.235600000000005"/>
    <n v="130.61160000000001"/>
  </r>
  <r>
    <n v="6230"/>
    <s v="CA-2013-148208"/>
    <n v="2013"/>
    <x v="115"/>
    <d v="2013-01-27T00:00:00"/>
    <n v="5"/>
    <s v="Standard Class"/>
    <s v="BT-11530"/>
    <x v="404"/>
    <x v="2"/>
    <s v="United States"/>
    <x v="138"/>
    <x v="24"/>
    <n v="44105"/>
    <x v="3"/>
    <s v="TEC-AC-10000171"/>
    <x v="2"/>
    <s v="Accessories"/>
    <s v="Verbatim 25 GB 6x Blu-ray Single Layer Recordable Disc, 25/Pack"/>
    <n v="55.176000000000002"/>
    <n v="3"/>
    <n v="0.2"/>
    <n v="15.863099999999999"/>
    <n v="39.312899999999999"/>
  </r>
  <r>
    <n v="6231"/>
    <s v="CA-2014-127656"/>
    <n v="2014"/>
    <x v="497"/>
    <d v="2014-07-18T00:00:00"/>
    <n v="6"/>
    <s v="Standard Class"/>
    <s v="NW-18400"/>
    <x v="508"/>
    <x v="0"/>
    <s v="United States"/>
    <x v="470"/>
    <x v="23"/>
    <n v="50701"/>
    <x v="2"/>
    <s v="OFF-AR-10001166"/>
    <x v="1"/>
    <s v="Art"/>
    <s v="Staples"/>
    <n v="30.32"/>
    <n v="4"/>
    <n v="0"/>
    <n v="11.8248"/>
    <n v="18.495200000000001"/>
  </r>
  <r>
    <n v="6232"/>
    <s v="US-2014-142188"/>
    <n v="2014"/>
    <x v="220"/>
    <d v="2014-09-12T00:00:00"/>
    <n v="0"/>
    <s v="Same Day"/>
    <s v="JF-15415"/>
    <x v="226"/>
    <x v="0"/>
    <s v="United States"/>
    <x v="4"/>
    <x v="4"/>
    <n v="98105"/>
    <x v="1"/>
    <s v="FUR-CH-10003199"/>
    <x v="0"/>
    <s v="Chairs"/>
    <s v="Office Star - Contemporary Task Swivel Chair"/>
    <n v="177.56800000000001"/>
    <n v="2"/>
    <n v="0.2"/>
    <n v="8.8783999999999921"/>
    <n v="168.68960000000001"/>
  </r>
  <r>
    <n v="6233"/>
    <s v="US-2014-142188"/>
    <n v="2014"/>
    <x v="220"/>
    <d v="2014-09-12T00:00:00"/>
    <n v="0"/>
    <s v="Same Day"/>
    <s v="JF-15415"/>
    <x v="226"/>
    <x v="0"/>
    <s v="United States"/>
    <x v="4"/>
    <x v="4"/>
    <n v="98105"/>
    <x v="1"/>
    <s v="OFF-PA-10002005"/>
    <x v="1"/>
    <s v="Paper"/>
    <s v="Xerox 225"/>
    <n v="19.440000000000001"/>
    <n v="3"/>
    <n v="0"/>
    <n v="9.3312000000000008"/>
    <n v="10.1088"/>
  </r>
  <r>
    <n v="6234"/>
    <s v="US-2014-142188"/>
    <n v="2014"/>
    <x v="220"/>
    <d v="2014-09-12T00:00:00"/>
    <n v="0"/>
    <s v="Same Day"/>
    <s v="JF-15415"/>
    <x v="226"/>
    <x v="0"/>
    <s v="United States"/>
    <x v="4"/>
    <x v="4"/>
    <n v="98105"/>
    <x v="1"/>
    <s v="OFF-PA-10004101"/>
    <x v="1"/>
    <s v="Paper"/>
    <s v="Xerox 1894"/>
    <n v="71.28"/>
    <n v="11"/>
    <n v="0"/>
    <n v="34.214400000000005"/>
    <n v="37.065599999999996"/>
  </r>
  <r>
    <n v="6235"/>
    <s v="US-2014-142188"/>
    <n v="2014"/>
    <x v="220"/>
    <d v="2014-09-12T00:00:00"/>
    <n v="0"/>
    <s v="Same Day"/>
    <s v="JF-15415"/>
    <x v="226"/>
    <x v="0"/>
    <s v="United States"/>
    <x v="4"/>
    <x v="4"/>
    <n v="98105"/>
    <x v="1"/>
    <s v="OFF-BI-10004600"/>
    <x v="1"/>
    <s v="Binders"/>
    <s v="Ibico Ibimaster 300 Manual Binding System"/>
    <n v="1471.96"/>
    <n v="5"/>
    <n v="0.2"/>
    <n v="459.98749999999995"/>
    <n v="1011.9725000000001"/>
  </r>
  <r>
    <n v="6236"/>
    <s v="US-2014-142188"/>
    <n v="2014"/>
    <x v="220"/>
    <d v="2014-09-12T00:00:00"/>
    <n v="0"/>
    <s v="Same Day"/>
    <s v="JF-15415"/>
    <x v="226"/>
    <x v="0"/>
    <s v="United States"/>
    <x v="4"/>
    <x v="4"/>
    <n v="98105"/>
    <x v="1"/>
    <s v="TEC-PH-10000127"/>
    <x v="2"/>
    <s v="Phones"/>
    <s v="iOttie XL Car Mount"/>
    <n v="79.959999999999994"/>
    <n v="5"/>
    <n v="0.2"/>
    <n v="-17.991000000000003"/>
    <n v="97.950999999999993"/>
  </r>
  <r>
    <n v="6237"/>
    <s v="CA-2013-144400"/>
    <n v="2013"/>
    <x v="1098"/>
    <d v="2013-02-27T00:00:00"/>
    <n v="4"/>
    <s v="Standard Class"/>
    <s v="AC-10420"/>
    <x v="141"/>
    <x v="1"/>
    <s v="United States"/>
    <x v="10"/>
    <x v="9"/>
    <n v="19120"/>
    <x v="3"/>
    <s v="OFF-EN-10004386"/>
    <x v="1"/>
    <s v="Envelopes"/>
    <s v="Recycled Interoffice Envelopes with String and Button Closure, 10 x 13"/>
    <n v="57.576000000000001"/>
    <n v="3"/>
    <n v="0.2"/>
    <n v="21.591000000000001"/>
    <n v="35.984999999999999"/>
  </r>
  <r>
    <n v="6238"/>
    <s v="US-2013-155180"/>
    <n v="2013"/>
    <x v="115"/>
    <d v="2013-01-29T00:00:00"/>
    <n v="7"/>
    <s v="Standard Class"/>
    <s v="TB-21280"/>
    <x v="509"/>
    <x v="0"/>
    <s v="United States"/>
    <x v="20"/>
    <x v="15"/>
    <n v="10009"/>
    <x v="3"/>
    <s v="OFF-BI-10004506"/>
    <x v="1"/>
    <s v="Binders"/>
    <s v="Wilson Jones data.warehouse D-Ring Binders with DublLock"/>
    <n v="26.336000000000002"/>
    <n v="4"/>
    <n v="0.2"/>
    <n v="9.2176000000000009"/>
    <n v="17.118400000000001"/>
  </r>
  <r>
    <n v="6239"/>
    <s v="CA-2012-134075"/>
    <n v="2012"/>
    <x v="295"/>
    <d v="2012-12-16T00:00:00"/>
    <n v="4"/>
    <s v="Standard Class"/>
    <s v="HA-14905"/>
    <x v="456"/>
    <x v="0"/>
    <s v="United States"/>
    <x v="49"/>
    <x v="1"/>
    <n v="95123"/>
    <x v="1"/>
    <s v="FUR-FU-10004597"/>
    <x v="0"/>
    <s v="Furnishings"/>
    <s v="Eldon Cleatmat Chair Mats for Medium Pile Carpets"/>
    <n v="166.5"/>
    <n v="3"/>
    <n v="0"/>
    <n v="21.64500000000001"/>
    <n v="144.85499999999999"/>
  </r>
  <r>
    <n v="6240"/>
    <s v="CA-2012-134075"/>
    <n v="2012"/>
    <x v="295"/>
    <d v="2012-12-16T00:00:00"/>
    <n v="4"/>
    <s v="Standard Class"/>
    <s v="HA-14905"/>
    <x v="456"/>
    <x v="0"/>
    <s v="United States"/>
    <x v="49"/>
    <x v="1"/>
    <n v="95123"/>
    <x v="1"/>
    <s v="OFF-ST-10001496"/>
    <x v="1"/>
    <s v="Storage"/>
    <s v="Standard Rollaway File with Lock"/>
    <n v="360.38"/>
    <n v="2"/>
    <n v="0"/>
    <n v="93.698800000000006"/>
    <n v="266.68119999999999"/>
  </r>
  <r>
    <n v="6241"/>
    <s v="US-2013-131912"/>
    <n v="2013"/>
    <x v="517"/>
    <d v="2013-11-02T00:00:00"/>
    <n v="3"/>
    <s v="Second Class"/>
    <s v="LH-17155"/>
    <x v="109"/>
    <x v="0"/>
    <s v="United States"/>
    <x v="1"/>
    <x v="1"/>
    <n v="90008"/>
    <x v="1"/>
    <s v="OFF-BI-10004236"/>
    <x v="1"/>
    <s v="Binders"/>
    <s v="XtraLife ClearVue Slant-D Ring Binder, White, 3&quot;"/>
    <n v="11.744"/>
    <n v="1"/>
    <n v="0.2"/>
    <n v="3.8167999999999997"/>
    <n v="7.9272"/>
  </r>
  <r>
    <n v="6242"/>
    <s v="CA-2014-141572"/>
    <n v="2014"/>
    <x v="39"/>
    <d v="2014-06-01T00:00:00"/>
    <n v="3"/>
    <s v="Second Class"/>
    <s v="LO-17170"/>
    <x v="628"/>
    <x v="1"/>
    <s v="United States"/>
    <x v="3"/>
    <x v="38"/>
    <n v="3301"/>
    <x v="3"/>
    <s v="FUR-FU-10001185"/>
    <x v="0"/>
    <s v="Furnishings"/>
    <s v="Advantus Employee of the Month Certificate Frame, 11 x 13-1/2"/>
    <n v="247.44"/>
    <n v="8"/>
    <n v="0"/>
    <n v="101.4504"/>
    <n v="145.9896"/>
  </r>
  <r>
    <n v="6243"/>
    <s v="CA-2011-134621"/>
    <n v="2011"/>
    <x v="1059"/>
    <d v="2011-12-28T00:00:00"/>
    <n v="7"/>
    <s v="Standard Class"/>
    <s v="DP-13390"/>
    <x v="503"/>
    <x v="2"/>
    <s v="United States"/>
    <x v="29"/>
    <x v="18"/>
    <n v="38401"/>
    <x v="0"/>
    <s v="OFF-BI-10000977"/>
    <x v="1"/>
    <s v="Binders"/>
    <s v="Ibico Plastic Spiral Binding Combs"/>
    <n v="18.240000000000002"/>
    <n v="2"/>
    <n v="0.7"/>
    <n v="-14.591999999999999"/>
    <n v="32.832000000000001"/>
  </r>
  <r>
    <n v="6244"/>
    <s v="CA-2013-165561"/>
    <n v="2013"/>
    <x v="390"/>
    <d v="2013-11-29T00:00:00"/>
    <n v="4"/>
    <s v="Standard Class"/>
    <s v="CR-12580"/>
    <x v="615"/>
    <x v="2"/>
    <s v="United States"/>
    <x v="234"/>
    <x v="4"/>
    <n v="98006"/>
    <x v="1"/>
    <s v="OFF-SU-10004782"/>
    <x v="1"/>
    <s v="Supplies"/>
    <s v="Elite 5&quot; Scissors"/>
    <n v="25.349999999999998"/>
    <n v="3"/>
    <n v="0"/>
    <n v="7.6049999999999978"/>
    <n v="17.745000000000001"/>
  </r>
  <r>
    <n v="6245"/>
    <s v="CA-2012-112305"/>
    <n v="2012"/>
    <x v="312"/>
    <d v="2012-11-25T00:00:00"/>
    <n v="5"/>
    <s v="Standard Class"/>
    <s v="KB-16405"/>
    <x v="683"/>
    <x v="2"/>
    <s v="United States"/>
    <x v="4"/>
    <x v="4"/>
    <n v="98105"/>
    <x v="1"/>
    <s v="OFF-AR-10002067"/>
    <x v="1"/>
    <s v="Art"/>
    <s v="Newell 334"/>
    <n v="119.03999999999999"/>
    <n v="6"/>
    <n v="0"/>
    <n v="30.950400000000002"/>
    <n v="88.08959999999999"/>
  </r>
  <r>
    <n v="6246"/>
    <s v="CA-2012-112305"/>
    <n v="2012"/>
    <x v="312"/>
    <d v="2012-11-25T00:00:00"/>
    <n v="5"/>
    <s v="Standard Class"/>
    <s v="KB-16405"/>
    <x v="683"/>
    <x v="2"/>
    <s v="United States"/>
    <x v="4"/>
    <x v="4"/>
    <n v="98105"/>
    <x v="1"/>
    <s v="FUR-FU-10002364"/>
    <x v="0"/>
    <s v="Furnishings"/>
    <s v="Eldon Expressions Wood Desk Accessories, Oak"/>
    <n v="22.14"/>
    <n v="3"/>
    <n v="0"/>
    <n v="6.4205999999999976"/>
    <n v="15.719400000000004"/>
  </r>
  <r>
    <n v="6247"/>
    <s v="CA-2012-112305"/>
    <n v="2012"/>
    <x v="312"/>
    <d v="2012-11-25T00:00:00"/>
    <n v="5"/>
    <s v="Standard Class"/>
    <s v="KB-16405"/>
    <x v="683"/>
    <x v="2"/>
    <s v="United States"/>
    <x v="4"/>
    <x v="4"/>
    <n v="98105"/>
    <x v="1"/>
    <s v="TEC-AC-10002018"/>
    <x v="2"/>
    <s v="Accessories"/>
    <s v="AmazonBasics 3-Button USB Wired Mouse"/>
    <n v="13.98"/>
    <n v="2"/>
    <n v="0"/>
    <n v="6.011400000000001"/>
    <n v="7.9685999999999995"/>
  </r>
  <r>
    <n v="6248"/>
    <s v="CA-2014-121580"/>
    <n v="2014"/>
    <x v="148"/>
    <d v="2014-06-05T00:00:00"/>
    <n v="6"/>
    <s v="Standard Class"/>
    <s v="ML-17410"/>
    <x v="586"/>
    <x v="0"/>
    <s v="United States"/>
    <x v="38"/>
    <x v="14"/>
    <n v="47201"/>
    <x v="2"/>
    <s v="OFF-BI-10000632"/>
    <x v="1"/>
    <s v="Binders"/>
    <s v="Satellite Sectional Post Binders"/>
    <n v="43.41"/>
    <n v="1"/>
    <n v="0"/>
    <n v="19.968599999999999"/>
    <n v="23.441399999999998"/>
  </r>
  <r>
    <n v="6249"/>
    <s v="CA-2014-121580"/>
    <n v="2014"/>
    <x v="148"/>
    <d v="2014-06-05T00:00:00"/>
    <n v="6"/>
    <s v="Standard Class"/>
    <s v="ML-17410"/>
    <x v="586"/>
    <x v="0"/>
    <s v="United States"/>
    <x v="38"/>
    <x v="14"/>
    <n v="47201"/>
    <x v="2"/>
    <s v="FUR-FU-10003981"/>
    <x v="0"/>
    <s v="Furnishings"/>
    <s v="Eldon Wave Desk Accessories"/>
    <n v="6.24"/>
    <n v="3"/>
    <n v="0"/>
    <n v="2.6208000000000005"/>
    <n v="3.6191999999999998"/>
  </r>
  <r>
    <n v="6250"/>
    <s v="CA-2014-121580"/>
    <n v="2014"/>
    <x v="148"/>
    <d v="2014-06-05T00:00:00"/>
    <n v="6"/>
    <s v="Standard Class"/>
    <s v="ML-17410"/>
    <x v="586"/>
    <x v="0"/>
    <s v="United States"/>
    <x v="38"/>
    <x v="14"/>
    <n v="47201"/>
    <x v="2"/>
    <s v="OFF-AP-10001564"/>
    <x v="1"/>
    <s v="Appliances"/>
    <s v="Hoover Commercial Lightweight Upright Vacuum with E-Z Empty Dirt Cup"/>
    <n v="465.16"/>
    <n v="2"/>
    <n v="0"/>
    <n v="120.94159999999999"/>
    <n v="344.21840000000003"/>
  </r>
  <r>
    <n v="6251"/>
    <s v="CA-2014-121580"/>
    <n v="2014"/>
    <x v="148"/>
    <d v="2014-06-05T00:00:00"/>
    <n v="6"/>
    <s v="Standard Class"/>
    <s v="ML-17410"/>
    <x v="586"/>
    <x v="0"/>
    <s v="United States"/>
    <x v="38"/>
    <x v="14"/>
    <n v="47201"/>
    <x v="2"/>
    <s v="OFF-PA-10004082"/>
    <x v="1"/>
    <s v="Paper"/>
    <s v="Adams Telephone Message Book w/Frequently-Called Numbers Space, 400 Messages per Book"/>
    <n v="7.98"/>
    <n v="1"/>
    <n v="0"/>
    <n v="3.99"/>
    <n v="3.99"/>
  </r>
  <r>
    <n v="6252"/>
    <s v="CA-2011-101147"/>
    <n v="2011"/>
    <x v="266"/>
    <d v="2011-12-04T00:00:00"/>
    <n v="2"/>
    <s v="First Class"/>
    <s v="MC-17575"/>
    <x v="430"/>
    <x v="0"/>
    <s v="United States"/>
    <x v="22"/>
    <x v="10"/>
    <n v="60623"/>
    <x v="2"/>
    <s v="OFF-AP-10004249"/>
    <x v="1"/>
    <s v="Appliances"/>
    <s v="Staples"/>
    <n v="2.3939999999999997"/>
    <n v="1"/>
    <n v="0.8"/>
    <n v="-6.344100000000001"/>
    <n v="8.7381000000000011"/>
  </r>
  <r>
    <n v="6253"/>
    <s v="CA-2011-165806"/>
    <n v="2011"/>
    <x v="884"/>
    <d v="2011-04-07T00:00:00"/>
    <n v="0"/>
    <s v="Same Day"/>
    <s v="VM-21685"/>
    <x v="91"/>
    <x v="2"/>
    <s v="United States"/>
    <x v="419"/>
    <x v="32"/>
    <n v="30062"/>
    <x v="0"/>
    <s v="OFF-PA-10003441"/>
    <x v="1"/>
    <s v="Paper"/>
    <s v="Xerox 226"/>
    <n v="58.320000000000007"/>
    <n v="9"/>
    <n v="0"/>
    <n v="27.993600000000001"/>
    <n v="30.326400000000007"/>
  </r>
  <r>
    <n v="6254"/>
    <s v="CA-2011-165806"/>
    <n v="2011"/>
    <x v="884"/>
    <d v="2011-04-07T00:00:00"/>
    <n v="0"/>
    <s v="Same Day"/>
    <s v="VM-21685"/>
    <x v="91"/>
    <x v="2"/>
    <s v="United States"/>
    <x v="419"/>
    <x v="32"/>
    <n v="30062"/>
    <x v="0"/>
    <s v="TEC-PH-10004922"/>
    <x v="2"/>
    <s v="Phones"/>
    <s v="RCA Visys Integrated PBX 8-Line Router"/>
    <n v="200.96999999999997"/>
    <n v="3"/>
    <n v="0"/>
    <n v="50.242500000000007"/>
    <n v="150.72749999999996"/>
  </r>
  <r>
    <n v="6255"/>
    <s v="CA-2012-151624"/>
    <n v="2012"/>
    <x v="1014"/>
    <d v="2012-09-14T00:00:00"/>
    <n v="6"/>
    <s v="Standard Class"/>
    <s v="VW-21775"/>
    <x v="100"/>
    <x v="1"/>
    <s v="United States"/>
    <x v="122"/>
    <x v="19"/>
    <n v="36116"/>
    <x v="0"/>
    <s v="FUR-FU-10001731"/>
    <x v="0"/>
    <s v="Furnishings"/>
    <s v="Acrylic Self-Standing Desk Frames"/>
    <n v="21.36"/>
    <n v="8"/>
    <n v="0"/>
    <n v="8.1167999999999996"/>
    <n v="13.2432"/>
  </r>
  <r>
    <n v="6256"/>
    <s v="CA-2014-139444"/>
    <n v="2014"/>
    <x v="428"/>
    <d v="2014-09-16T00:00:00"/>
    <n v="6"/>
    <s v="Standard Class"/>
    <s v="GK-14620"/>
    <x v="136"/>
    <x v="1"/>
    <s v="United States"/>
    <x v="243"/>
    <x v="5"/>
    <n v="75023"/>
    <x v="2"/>
    <s v="OFF-LA-10000134"/>
    <x v="1"/>
    <s v="Labels"/>
    <s v="Avery 511"/>
    <n v="9.8560000000000016"/>
    <n v="4"/>
    <n v="0.2"/>
    <n v="3.4495999999999993"/>
    <n v="6.4064000000000023"/>
  </r>
  <r>
    <n v="6257"/>
    <s v="CA-2012-133977"/>
    <n v="2012"/>
    <x v="684"/>
    <d v="2012-09-08T00:00:00"/>
    <n v="2"/>
    <s v="Second Class"/>
    <s v="AT-10435"/>
    <x v="401"/>
    <x v="2"/>
    <s v="United States"/>
    <x v="76"/>
    <x v="2"/>
    <n v="33319"/>
    <x v="0"/>
    <s v="OFF-BI-10003166"/>
    <x v="1"/>
    <s v="Binders"/>
    <s v="GBC Plasticlear Binding Covers"/>
    <n v="3.4440000000000008"/>
    <n v="1"/>
    <n v="0.7"/>
    <n v="-2.5255999999999998"/>
    <n v="5.9696000000000007"/>
  </r>
  <r>
    <n v="6258"/>
    <s v="CA-2014-141425"/>
    <n v="2014"/>
    <x v="808"/>
    <d v="2014-11-07T00:00:00"/>
    <n v="4"/>
    <s v="Second Class"/>
    <s v="AR-10825"/>
    <x v="255"/>
    <x v="1"/>
    <s v="United States"/>
    <x v="38"/>
    <x v="24"/>
    <n v="43229"/>
    <x v="3"/>
    <s v="OFF-SU-10000646"/>
    <x v="1"/>
    <s v="Supplies"/>
    <s v="Premier Automatic Letter Opener"/>
    <n v="384.59200000000004"/>
    <n v="2"/>
    <n v="0.2"/>
    <n v="-81.725799999999978"/>
    <n v="466.31780000000003"/>
  </r>
  <r>
    <n v="6259"/>
    <s v="CA-2012-133536"/>
    <n v="2012"/>
    <x v="262"/>
    <d v="2012-03-30T00:00:00"/>
    <n v="2"/>
    <s v="Second Class"/>
    <s v="JH-15820"/>
    <x v="581"/>
    <x v="0"/>
    <s v="United States"/>
    <x v="20"/>
    <x v="15"/>
    <n v="10009"/>
    <x v="3"/>
    <s v="OFF-EN-10004459"/>
    <x v="1"/>
    <s v="Envelopes"/>
    <s v="Security-Tint Envelopes"/>
    <n v="22.919999999999998"/>
    <n v="3"/>
    <n v="0"/>
    <n v="11.230799999999999"/>
    <n v="11.6892"/>
  </r>
  <r>
    <n v="6260"/>
    <s v="CA-2012-150441"/>
    <n v="2012"/>
    <x v="863"/>
    <d v="2012-08-17T00:00:00"/>
    <n v="4"/>
    <s v="Second Class"/>
    <s v="RA-19285"/>
    <x v="267"/>
    <x v="0"/>
    <s v="United States"/>
    <x v="102"/>
    <x v="14"/>
    <n v="47374"/>
    <x v="2"/>
    <s v="OFF-BI-10003529"/>
    <x v="1"/>
    <s v="Binders"/>
    <s v="Avery Round Ring Poly Binders"/>
    <n v="11.36"/>
    <n v="4"/>
    <n v="0"/>
    <n v="5.5663999999999998"/>
    <n v="5.7935999999999996"/>
  </r>
  <r>
    <n v="6261"/>
    <s v="CA-2012-162607"/>
    <n v="2012"/>
    <x v="793"/>
    <d v="2012-05-18T00:00:00"/>
    <n v="6"/>
    <s v="Standard Class"/>
    <s v="RO-19780"/>
    <x v="197"/>
    <x v="0"/>
    <s v="United States"/>
    <x v="4"/>
    <x v="4"/>
    <n v="98115"/>
    <x v="1"/>
    <s v="OFF-BI-10002949"/>
    <x v="1"/>
    <s v="Binders"/>
    <s v="Prestige Round Ring Binders"/>
    <n v="14.592000000000002"/>
    <n v="3"/>
    <n v="0.2"/>
    <n v="4.9247999999999985"/>
    <n v="9.6672000000000047"/>
  </r>
  <r>
    <n v="6262"/>
    <s v="CA-2014-103506"/>
    <n v="2014"/>
    <x v="283"/>
    <d v="2014-07-28T00:00:00"/>
    <n v="4"/>
    <s v="Standard Class"/>
    <s v="LR-17035"/>
    <x v="756"/>
    <x v="1"/>
    <s v="United States"/>
    <x v="85"/>
    <x v="15"/>
    <n v="11561"/>
    <x v="3"/>
    <s v="OFF-LA-10001158"/>
    <x v="1"/>
    <s v="Labels"/>
    <s v="Avery Address/Shipping Labels for Typewriters, 4&quot; x 2&quot;"/>
    <n v="41.4"/>
    <n v="4"/>
    <n v="0"/>
    <n v="19.872"/>
    <n v="21.527999999999999"/>
  </r>
  <r>
    <n v="6263"/>
    <s v="CA-2013-132479"/>
    <n v="2013"/>
    <x v="446"/>
    <d v="2013-09-27T00:00:00"/>
    <n v="2"/>
    <s v="First Class"/>
    <s v="MK-17905"/>
    <x v="149"/>
    <x v="1"/>
    <s v="United States"/>
    <x v="179"/>
    <x v="10"/>
    <n v="61107"/>
    <x v="2"/>
    <s v="OFF-BI-10004584"/>
    <x v="1"/>
    <s v="Binders"/>
    <s v="GBC ProClick 150 Presentation Binding System"/>
    <n v="442.37199999999996"/>
    <n v="7"/>
    <n v="0.8"/>
    <n v="-729.91380000000004"/>
    <n v="1172.2858000000001"/>
  </r>
  <r>
    <n v="6264"/>
    <s v="CA-2014-160724"/>
    <n v="2014"/>
    <x v="1024"/>
    <d v="2014-05-11T00:00:00"/>
    <n v="5"/>
    <s v="Standard Class"/>
    <s v="YS-21880"/>
    <x v="453"/>
    <x v="1"/>
    <s v="United States"/>
    <x v="38"/>
    <x v="32"/>
    <n v="31907"/>
    <x v="0"/>
    <s v="OFF-BI-10004965"/>
    <x v="1"/>
    <s v="Binders"/>
    <s v="Ibico Covers for Plastic or Wire Binding Elements"/>
    <n v="34.5"/>
    <n v="3"/>
    <n v="0"/>
    <n v="15.524999999999999"/>
    <n v="18.975000000000001"/>
  </r>
  <r>
    <n v="6265"/>
    <s v="US-2013-115952"/>
    <n v="2013"/>
    <x v="1099"/>
    <d v="2013-10-07T00:00:00"/>
    <n v="0"/>
    <s v="Same Day"/>
    <s v="JH-15910"/>
    <x v="101"/>
    <x v="0"/>
    <s v="United States"/>
    <x v="251"/>
    <x v="26"/>
    <n v="74133"/>
    <x v="2"/>
    <s v="OFF-BI-10004654"/>
    <x v="1"/>
    <s v="Binders"/>
    <s v="Avery Binding System Hidden Tab Executive Style Index Sets"/>
    <n v="28.849999999999998"/>
    <n v="5"/>
    <n v="0"/>
    <n v="14.424999999999999"/>
    <n v="14.424999999999999"/>
  </r>
  <r>
    <n v="6266"/>
    <s v="CA-2011-146731"/>
    <n v="2011"/>
    <x v="935"/>
    <d v="2011-11-08T00:00:00"/>
    <n v="5"/>
    <s v="Standard Class"/>
    <s v="AT-10735"/>
    <x v="247"/>
    <x v="0"/>
    <s v="United States"/>
    <x v="316"/>
    <x v="18"/>
    <n v="37211"/>
    <x v="0"/>
    <s v="OFF-PA-10000141"/>
    <x v="1"/>
    <s v="Paper"/>
    <s v="Ampad Evidence Wirebond Steno Books, 6&quot; x 9&quot;"/>
    <n v="3.4880000000000004"/>
    <n v="2"/>
    <n v="0.2"/>
    <n v="1.1771999999999998"/>
    <n v="2.3108000000000004"/>
  </r>
  <r>
    <n v="6267"/>
    <s v="CA-2011-146731"/>
    <n v="2011"/>
    <x v="935"/>
    <d v="2011-11-08T00:00:00"/>
    <n v="5"/>
    <s v="Standard Class"/>
    <s v="AT-10735"/>
    <x v="247"/>
    <x v="0"/>
    <s v="United States"/>
    <x v="316"/>
    <x v="18"/>
    <n v="37211"/>
    <x v="0"/>
    <s v="OFF-PA-10001019"/>
    <x v="1"/>
    <s v="Paper"/>
    <s v="Xerox 1884"/>
    <n v="143.85600000000002"/>
    <n v="9"/>
    <n v="0.2"/>
    <n v="48.551399999999994"/>
    <n v="95.304600000000022"/>
  </r>
  <r>
    <n v="6268"/>
    <s v="CA-2012-115392"/>
    <n v="2012"/>
    <x v="486"/>
    <d v="2012-10-04T00:00:00"/>
    <n v="3"/>
    <s v="Second Class"/>
    <s v="RM-19675"/>
    <x v="84"/>
    <x v="2"/>
    <s v="United States"/>
    <x v="471"/>
    <x v="31"/>
    <n v="2138"/>
    <x v="3"/>
    <s v="TEC-PH-10002496"/>
    <x v="2"/>
    <s v="Phones"/>
    <s v="Cisco SPA301"/>
    <n v="311.98"/>
    <n v="2"/>
    <n v="0"/>
    <n v="93.593999999999994"/>
    <n v="218.38600000000002"/>
  </r>
  <r>
    <n v="6269"/>
    <s v="CA-2012-115392"/>
    <n v="2012"/>
    <x v="486"/>
    <d v="2012-10-04T00:00:00"/>
    <n v="3"/>
    <s v="Second Class"/>
    <s v="RM-19675"/>
    <x v="84"/>
    <x v="2"/>
    <s v="United States"/>
    <x v="471"/>
    <x v="31"/>
    <n v="2138"/>
    <x v="3"/>
    <s v="OFF-BI-10000829"/>
    <x v="1"/>
    <s v="Binders"/>
    <s v="Avery Non-Stick Binders"/>
    <n v="22.450000000000003"/>
    <n v="5"/>
    <n v="0"/>
    <n v="10.327"/>
    <n v="12.123000000000003"/>
  </r>
  <r>
    <n v="6270"/>
    <s v="CA-2014-102379"/>
    <n v="2014"/>
    <x v="574"/>
    <d v="2014-12-07T00:00:00"/>
    <n v="4"/>
    <s v="Standard Class"/>
    <s v="BB-11545"/>
    <x v="179"/>
    <x v="1"/>
    <s v="United States"/>
    <x v="182"/>
    <x v="1"/>
    <n v="94601"/>
    <x v="1"/>
    <s v="TEC-PH-10001448"/>
    <x v="2"/>
    <s v="Phones"/>
    <s v="Anker Astro 15000mAh USB Portable Charger"/>
    <n v="39.992000000000004"/>
    <n v="1"/>
    <n v="0.2"/>
    <n v="-7.9984000000000073"/>
    <n v="47.990400000000008"/>
  </r>
  <r>
    <n v="6271"/>
    <s v="CA-2014-102379"/>
    <n v="2014"/>
    <x v="574"/>
    <d v="2014-12-07T00:00:00"/>
    <n v="4"/>
    <s v="Standard Class"/>
    <s v="BB-11545"/>
    <x v="179"/>
    <x v="1"/>
    <s v="United States"/>
    <x v="182"/>
    <x v="1"/>
    <n v="94601"/>
    <x v="1"/>
    <s v="FUR-CH-10004983"/>
    <x v="0"/>
    <s v="Chairs"/>
    <s v="Office Star - Mid Back Dual function Ergonomic High Back Chair with 2-Way Adjustable Arms"/>
    <n v="1159.056"/>
    <n v="9"/>
    <n v="0.2"/>
    <n v="43.464599999999905"/>
    <n v="1115.5914000000002"/>
  </r>
  <r>
    <n v="6272"/>
    <s v="CA-2014-102379"/>
    <n v="2014"/>
    <x v="574"/>
    <d v="2014-12-07T00:00:00"/>
    <n v="4"/>
    <s v="Standard Class"/>
    <s v="BB-11545"/>
    <x v="179"/>
    <x v="1"/>
    <s v="United States"/>
    <x v="182"/>
    <x v="1"/>
    <n v="94601"/>
    <x v="1"/>
    <s v="OFF-AR-10004022"/>
    <x v="1"/>
    <s v="Art"/>
    <s v="Panasonic KP-380BK Classic Electric Pencil Sharpener"/>
    <n v="179.89999999999998"/>
    <n v="5"/>
    <n v="0"/>
    <n v="44.974999999999987"/>
    <n v="134.92499999999998"/>
  </r>
  <r>
    <n v="6273"/>
    <s v="CA-2014-149706"/>
    <n v="2014"/>
    <x v="157"/>
    <d v="2014-12-13T00:00:00"/>
    <n v="1"/>
    <s v="First Class"/>
    <s v="AS-10285"/>
    <x v="155"/>
    <x v="1"/>
    <s v="United States"/>
    <x v="472"/>
    <x v="10"/>
    <n v="60067"/>
    <x v="2"/>
    <s v="TEC-AC-10001284"/>
    <x v="2"/>
    <s v="Accessories"/>
    <s v="Enermax Briskie RF Wireless Keyboard and Mouse Combo"/>
    <n v="116.312"/>
    <n v="7"/>
    <n v="0.2"/>
    <n v="23.262400000000003"/>
    <n v="93.049599999999998"/>
  </r>
  <r>
    <n v="6274"/>
    <s v="US-2013-139087"/>
    <n v="2013"/>
    <x v="19"/>
    <d v="2013-07-23T00:00:00"/>
    <n v="5"/>
    <s v="Second Class"/>
    <s v="DK-13375"/>
    <x v="589"/>
    <x v="0"/>
    <s v="United States"/>
    <x v="4"/>
    <x v="4"/>
    <n v="98105"/>
    <x v="1"/>
    <s v="FUR-FU-10001847"/>
    <x v="0"/>
    <s v="Furnishings"/>
    <s v="Eldon Image Series Black Desk Accessories"/>
    <n v="12.419999999999998"/>
    <n v="3"/>
    <n v="0"/>
    <n v="4.4711999999999996"/>
    <n v="7.9487999999999985"/>
  </r>
  <r>
    <n v="6275"/>
    <s v="US-2013-139087"/>
    <n v="2013"/>
    <x v="19"/>
    <d v="2013-07-23T00:00:00"/>
    <n v="5"/>
    <s v="Second Class"/>
    <s v="DK-13375"/>
    <x v="589"/>
    <x v="0"/>
    <s v="United States"/>
    <x v="4"/>
    <x v="4"/>
    <n v="98105"/>
    <x v="1"/>
    <s v="TEC-AC-10004595"/>
    <x v="2"/>
    <s v="Accessories"/>
    <s v="First Data TMFD35 PIN Pad"/>
    <n v="428.40000000000003"/>
    <n v="3"/>
    <n v="0"/>
    <n v="89.963999999999999"/>
    <n v="338.43600000000004"/>
  </r>
  <r>
    <n v="6276"/>
    <s v="US-2013-139087"/>
    <n v="2013"/>
    <x v="19"/>
    <d v="2013-07-23T00:00:00"/>
    <n v="5"/>
    <s v="Second Class"/>
    <s v="DK-13375"/>
    <x v="589"/>
    <x v="0"/>
    <s v="United States"/>
    <x v="4"/>
    <x v="4"/>
    <n v="98105"/>
    <x v="1"/>
    <s v="FUR-FU-10004164"/>
    <x v="0"/>
    <s v="Furnishings"/>
    <s v="Eldon 300 Class Desk Accessories, Black"/>
    <n v="24.75"/>
    <n v="5"/>
    <n v="0"/>
    <n v="10.890000000000002"/>
    <n v="13.859999999999998"/>
  </r>
  <r>
    <n v="6277"/>
    <s v="US-2013-139087"/>
    <n v="2013"/>
    <x v="19"/>
    <d v="2013-07-23T00:00:00"/>
    <n v="5"/>
    <s v="Second Class"/>
    <s v="DK-13375"/>
    <x v="589"/>
    <x v="0"/>
    <s v="United States"/>
    <x v="4"/>
    <x v="4"/>
    <n v="98105"/>
    <x v="1"/>
    <s v="OFF-LA-10001074"/>
    <x v="1"/>
    <s v="Labels"/>
    <s v="Round Specialty Laser Printer Labels"/>
    <n v="87.71"/>
    <n v="7"/>
    <n v="0"/>
    <n v="41.223699999999994"/>
    <n v="46.4863"/>
  </r>
  <r>
    <n v="6278"/>
    <s v="US-2013-139087"/>
    <n v="2013"/>
    <x v="19"/>
    <d v="2013-07-23T00:00:00"/>
    <n v="5"/>
    <s v="Second Class"/>
    <s v="DK-13375"/>
    <x v="589"/>
    <x v="0"/>
    <s v="United States"/>
    <x v="4"/>
    <x v="4"/>
    <n v="98105"/>
    <x v="1"/>
    <s v="OFF-ST-10000604"/>
    <x v="1"/>
    <s v="Storage"/>
    <s v="Home/Office Personal File Carts"/>
    <n v="69.52"/>
    <n v="2"/>
    <n v="0"/>
    <n v="17.379999999999995"/>
    <n v="52.14"/>
  </r>
  <r>
    <n v="6279"/>
    <s v="US-2013-139087"/>
    <n v="2013"/>
    <x v="19"/>
    <d v="2013-07-23T00:00:00"/>
    <n v="5"/>
    <s v="Second Class"/>
    <s v="DK-13375"/>
    <x v="589"/>
    <x v="0"/>
    <s v="United States"/>
    <x v="4"/>
    <x v="4"/>
    <n v="98105"/>
    <x v="1"/>
    <s v="TEC-PH-10000148"/>
    <x v="2"/>
    <s v="Phones"/>
    <s v="Cyber Acoustics AC-202b Speech Recognition Stereo Headset"/>
    <n v="20.784000000000002"/>
    <n v="2"/>
    <n v="0.2"/>
    <n v="-4.6764000000000001"/>
    <n v="25.460400000000003"/>
  </r>
  <r>
    <n v="6280"/>
    <s v="US-2013-139087"/>
    <n v="2013"/>
    <x v="19"/>
    <d v="2013-07-23T00:00:00"/>
    <n v="5"/>
    <s v="Second Class"/>
    <s v="DK-13375"/>
    <x v="589"/>
    <x v="0"/>
    <s v="United States"/>
    <x v="4"/>
    <x v="4"/>
    <n v="98105"/>
    <x v="1"/>
    <s v="OFF-BI-10000042"/>
    <x v="1"/>
    <s v="Binders"/>
    <s v="Pressboard Data Binder, Crimson, 12&quot; X 8 1/2&quot;"/>
    <n v="12.816000000000001"/>
    <n v="3"/>
    <n v="0.2"/>
    <n v="4.1651999999999987"/>
    <n v="8.650800000000002"/>
  </r>
  <r>
    <n v="6281"/>
    <s v="CA-2014-152226"/>
    <n v="2014"/>
    <x v="605"/>
    <d v="2014-05-17T00:00:00"/>
    <n v="4"/>
    <s v="Standard Class"/>
    <s v="JH-15910"/>
    <x v="101"/>
    <x v="0"/>
    <s v="United States"/>
    <x v="74"/>
    <x v="24"/>
    <n v="45231"/>
    <x v="3"/>
    <s v="OFF-LA-10000443"/>
    <x v="1"/>
    <s v="Labels"/>
    <s v="Avery 501"/>
    <n v="5.9039999999999999"/>
    <n v="2"/>
    <n v="0.2"/>
    <n v="1.9925999999999999"/>
    <n v="3.9114"/>
  </r>
  <r>
    <n v="6282"/>
    <s v="CA-2012-116484"/>
    <n v="2012"/>
    <x v="312"/>
    <d v="2012-11-26T00:00:00"/>
    <n v="6"/>
    <s v="Standard Class"/>
    <s v="JK-15205"/>
    <x v="523"/>
    <x v="0"/>
    <s v="United States"/>
    <x v="292"/>
    <x v="24"/>
    <n v="43302"/>
    <x v="3"/>
    <s v="FUR-FU-10002874"/>
    <x v="0"/>
    <s v="Furnishings"/>
    <s v="Ultra Commercial Grade Dual Valve Door Closer"/>
    <n v="63.824000000000005"/>
    <n v="2"/>
    <n v="0.2"/>
    <n v="9.5735999999999937"/>
    <n v="54.250400000000013"/>
  </r>
  <r>
    <n v="6283"/>
    <s v="CA-2012-116484"/>
    <n v="2012"/>
    <x v="312"/>
    <d v="2012-11-26T00:00:00"/>
    <n v="6"/>
    <s v="Standard Class"/>
    <s v="JK-15205"/>
    <x v="523"/>
    <x v="0"/>
    <s v="United States"/>
    <x v="292"/>
    <x v="24"/>
    <n v="43302"/>
    <x v="3"/>
    <s v="OFF-ST-10003994"/>
    <x v="1"/>
    <s v="Storage"/>
    <s v="Belkin 19&quot; Center-Weighted Shelf, Gray"/>
    <n v="141.55199999999999"/>
    <n v="3"/>
    <n v="0.2"/>
    <n v="-26.541000000000004"/>
    <n v="168.09299999999999"/>
  </r>
  <r>
    <n v="6284"/>
    <s v="CA-2013-100944"/>
    <n v="2013"/>
    <x v="446"/>
    <d v="2013-09-29T00:00:00"/>
    <n v="4"/>
    <s v="Standard Class"/>
    <s v="EH-13765"/>
    <x v="553"/>
    <x v="1"/>
    <s v="United States"/>
    <x v="1"/>
    <x v="1"/>
    <n v="90049"/>
    <x v="1"/>
    <s v="OFF-EN-10001453"/>
    <x v="1"/>
    <s v="Envelopes"/>
    <s v="Tyvek Interoffice Envelopes, 9 1/2&quot; x 12 1/2&quot;, 100/Box"/>
    <n v="304.89999999999998"/>
    <n v="5"/>
    <n v="0"/>
    <n v="143.30299999999997"/>
    <n v="161.59700000000001"/>
  </r>
  <r>
    <n v="6285"/>
    <s v="CA-2013-100944"/>
    <n v="2013"/>
    <x v="446"/>
    <d v="2013-09-29T00:00:00"/>
    <n v="4"/>
    <s v="Standard Class"/>
    <s v="EH-13765"/>
    <x v="553"/>
    <x v="1"/>
    <s v="United States"/>
    <x v="1"/>
    <x v="1"/>
    <n v="90049"/>
    <x v="1"/>
    <s v="FUR-CH-10000988"/>
    <x v="0"/>
    <s v="Chairs"/>
    <s v="Hon Olson Stacker Stools"/>
    <n v="563.24"/>
    <n v="5"/>
    <n v="0.2"/>
    <n v="56.324000000000012"/>
    <n v="506.916"/>
  </r>
  <r>
    <n v="6286"/>
    <s v="CA-2013-125080"/>
    <n v="2013"/>
    <x v="147"/>
    <d v="2013-10-27T00:00:00"/>
    <n v="5"/>
    <s v="Standard Class"/>
    <s v="VW-21775"/>
    <x v="100"/>
    <x v="1"/>
    <s v="United States"/>
    <x v="80"/>
    <x v="24"/>
    <n v="44107"/>
    <x v="3"/>
    <s v="FUR-TA-10003238"/>
    <x v="0"/>
    <s v="Tables"/>
    <s v="Chromcraft Bull-Nose Wood 48&quot; x 96&quot; Rectangular Conference Tables"/>
    <n v="661.17600000000004"/>
    <n v="2"/>
    <n v="0.4"/>
    <n v="-231.41160000000008"/>
    <n v="892.58760000000007"/>
  </r>
  <r>
    <n v="6287"/>
    <s v="CA-2013-121020"/>
    <n v="2013"/>
    <x v="1057"/>
    <d v="2013-11-01T00:00:00"/>
    <n v="7"/>
    <s v="Standard Class"/>
    <s v="CG-12040"/>
    <x v="344"/>
    <x v="2"/>
    <s v="United States"/>
    <x v="465"/>
    <x v="18"/>
    <n v="37087"/>
    <x v="0"/>
    <s v="TEC-PH-10001061"/>
    <x v="2"/>
    <s v="Phones"/>
    <s v="Apple iPhone 5C"/>
    <n v="239.976"/>
    <n v="3"/>
    <n v="0.2"/>
    <n v="17.998199999999997"/>
    <n v="221.9778"/>
  </r>
  <r>
    <n v="6288"/>
    <s v="CA-2011-100090"/>
    <n v="2011"/>
    <x v="1001"/>
    <d v="2011-07-12T00:00:00"/>
    <n v="4"/>
    <s v="Standard Class"/>
    <s v="EB-13705"/>
    <x v="182"/>
    <x v="1"/>
    <s v="United States"/>
    <x v="8"/>
    <x v="1"/>
    <n v="94122"/>
    <x v="1"/>
    <s v="FUR-TA-10003715"/>
    <x v="0"/>
    <s v="Tables"/>
    <s v="Hon 2111 Invitation Series Corner Table"/>
    <n v="502.48800000000006"/>
    <n v="3"/>
    <n v="0.2"/>
    <n v="-87.935400000000044"/>
    <n v="590.42340000000013"/>
  </r>
  <r>
    <n v="6289"/>
    <s v="CA-2011-100090"/>
    <n v="2011"/>
    <x v="1001"/>
    <d v="2011-07-12T00:00:00"/>
    <n v="4"/>
    <s v="Standard Class"/>
    <s v="EB-13705"/>
    <x v="182"/>
    <x v="1"/>
    <s v="United States"/>
    <x v="8"/>
    <x v="1"/>
    <n v="94122"/>
    <x v="1"/>
    <s v="OFF-BI-10001597"/>
    <x v="1"/>
    <s v="Binders"/>
    <s v="Wilson Jones Ledger-Size, Piano-Hinge Binder, 2&quot;, Blue"/>
    <n v="196.70400000000001"/>
    <n v="6"/>
    <n v="0.2"/>
    <n v="68.846399999999974"/>
    <n v="127.85760000000003"/>
  </r>
  <r>
    <n v="6290"/>
    <s v="US-2012-139675"/>
    <n v="2012"/>
    <x v="649"/>
    <d v="2012-03-18T00:00:00"/>
    <n v="5"/>
    <s v="Second Class"/>
    <s v="NF-18595"/>
    <x v="376"/>
    <x v="2"/>
    <s v="United States"/>
    <x v="455"/>
    <x v="1"/>
    <n v="95928"/>
    <x v="1"/>
    <s v="FUR-CH-10004063"/>
    <x v="0"/>
    <s v="Chairs"/>
    <s v="Global Deluxe High-Back Manager's Chair"/>
    <n v="915.13600000000008"/>
    <n v="4"/>
    <n v="0.2"/>
    <n v="102.95279999999988"/>
    <n v="812.18320000000017"/>
  </r>
  <r>
    <n v="6291"/>
    <s v="US-2012-139675"/>
    <n v="2012"/>
    <x v="649"/>
    <d v="2012-03-18T00:00:00"/>
    <n v="5"/>
    <s v="Second Class"/>
    <s v="NF-18595"/>
    <x v="376"/>
    <x v="2"/>
    <s v="United States"/>
    <x v="455"/>
    <x v="1"/>
    <n v="95928"/>
    <x v="1"/>
    <s v="FUR-FU-10001979"/>
    <x v="0"/>
    <s v="Furnishings"/>
    <s v="Dana Halogen Swing-Arm Architect Lamp"/>
    <n v="327.76"/>
    <n v="8"/>
    <n v="0"/>
    <n v="91.772800000000018"/>
    <n v="235.98719999999997"/>
  </r>
  <r>
    <n v="6292"/>
    <s v="CA-2014-143756"/>
    <n v="2014"/>
    <x v="574"/>
    <d v="2014-12-06T00:00:00"/>
    <n v="3"/>
    <s v="First Class"/>
    <s v="ME-17725"/>
    <x v="250"/>
    <x v="0"/>
    <s v="United States"/>
    <x v="127"/>
    <x v="17"/>
    <n v="24153"/>
    <x v="0"/>
    <s v="FUR-CH-10001854"/>
    <x v="0"/>
    <s v="Chairs"/>
    <s v="Office Star - Professional Matrix Back Chair with 2-to-1 Synchro Tilt and Mesh Fabric Seat"/>
    <n v="701.96"/>
    <n v="2"/>
    <n v="0"/>
    <n v="168.47040000000004"/>
    <n v="533.4896"/>
  </r>
  <r>
    <n v="6293"/>
    <s v="CA-2012-151253"/>
    <n v="2012"/>
    <x v="1100"/>
    <d v="2012-04-26T00:00:00"/>
    <n v="4"/>
    <s v="Standard Class"/>
    <s v="AZ-10750"/>
    <x v="616"/>
    <x v="0"/>
    <s v="United States"/>
    <x v="1"/>
    <x v="1"/>
    <n v="90008"/>
    <x v="1"/>
    <s v="TEC-PH-10002923"/>
    <x v="2"/>
    <s v="Phones"/>
    <s v="Logitech B530 USB Headset - headset - Full size, Binaural"/>
    <n v="88.77600000000001"/>
    <n v="3"/>
    <n v="0.2"/>
    <n v="7.7679000000000009"/>
    <n v="81.008100000000013"/>
  </r>
  <r>
    <n v="6294"/>
    <s v="CA-2012-151253"/>
    <n v="2012"/>
    <x v="1100"/>
    <d v="2012-04-26T00:00:00"/>
    <n v="4"/>
    <s v="Standard Class"/>
    <s v="AZ-10750"/>
    <x v="616"/>
    <x v="0"/>
    <s v="United States"/>
    <x v="1"/>
    <x v="1"/>
    <n v="90008"/>
    <x v="1"/>
    <s v="OFF-AR-10004691"/>
    <x v="1"/>
    <s v="Art"/>
    <s v="Boston 1730 StandUp Electric Pencil Sharpener"/>
    <n v="64.14"/>
    <n v="3"/>
    <n v="0"/>
    <n v="16.676400000000001"/>
    <n v="47.4636"/>
  </r>
  <r>
    <n v="6295"/>
    <s v="CA-2011-141152"/>
    <n v="2011"/>
    <x v="1101"/>
    <d v="2011-09-19T00:00:00"/>
    <n v="3"/>
    <s v="First Class"/>
    <s v="RF-19345"/>
    <x v="575"/>
    <x v="1"/>
    <s v="United States"/>
    <x v="20"/>
    <x v="15"/>
    <n v="10024"/>
    <x v="3"/>
    <s v="OFF-BI-10002931"/>
    <x v="1"/>
    <s v="Binders"/>
    <s v="Avery Trapezoid Extra Heavy Duty 4&quot; Binders"/>
    <n v="33.552"/>
    <n v="1"/>
    <n v="0.2"/>
    <n v="12.581999999999999"/>
    <n v="20.97"/>
  </r>
  <r>
    <n v="6296"/>
    <s v="CA-2011-141313"/>
    <n v="2011"/>
    <x v="129"/>
    <d v="2012-01-01T00:00:00"/>
    <n v="4"/>
    <s v="Standard Class"/>
    <s v="AJ-10780"/>
    <x v="321"/>
    <x v="1"/>
    <s v="United States"/>
    <x v="473"/>
    <x v="31"/>
    <n v="1915"/>
    <x v="3"/>
    <s v="OFF-AP-10002651"/>
    <x v="1"/>
    <s v="Appliances"/>
    <s v="Hoover Upright Vacuum With Dirt Cup"/>
    <n v="1737.1799999999998"/>
    <n v="6"/>
    <n v="0"/>
    <n v="503.78219999999976"/>
    <n v="1233.3978000000002"/>
  </r>
  <r>
    <n v="6297"/>
    <s v="CA-2011-141313"/>
    <n v="2011"/>
    <x v="129"/>
    <d v="2012-01-01T00:00:00"/>
    <n v="4"/>
    <s v="Standard Class"/>
    <s v="AJ-10780"/>
    <x v="321"/>
    <x v="1"/>
    <s v="United States"/>
    <x v="473"/>
    <x v="31"/>
    <n v="1915"/>
    <x v="3"/>
    <s v="OFF-ST-10000689"/>
    <x v="1"/>
    <s v="Storage"/>
    <s v="Fellowes Strictly Business Drawer File, Letter/Legal Size"/>
    <n v="704.25"/>
    <n v="5"/>
    <n v="0"/>
    <n v="84.51"/>
    <n v="619.74"/>
  </r>
  <r>
    <n v="6298"/>
    <s v="CA-2011-141313"/>
    <n v="2011"/>
    <x v="129"/>
    <d v="2012-01-01T00:00:00"/>
    <n v="4"/>
    <s v="Standard Class"/>
    <s v="AJ-10780"/>
    <x v="321"/>
    <x v="1"/>
    <s v="United States"/>
    <x v="473"/>
    <x v="31"/>
    <n v="1915"/>
    <x v="3"/>
    <s v="OFF-PA-10003302"/>
    <x v="1"/>
    <s v="Paper"/>
    <s v="Xerox 1906"/>
    <n v="141.76"/>
    <n v="4"/>
    <n v="0"/>
    <n v="66.627199999999988"/>
    <n v="75.132800000000003"/>
  </r>
  <r>
    <n v="6299"/>
    <s v="CA-2011-169852"/>
    <n v="2011"/>
    <x v="618"/>
    <d v="2011-10-26T00:00:00"/>
    <n v="5"/>
    <s v="Standard Class"/>
    <s v="SF-20965"/>
    <x v="245"/>
    <x v="1"/>
    <s v="United States"/>
    <x v="70"/>
    <x v="1"/>
    <n v="92024"/>
    <x v="1"/>
    <s v="OFF-BI-10001460"/>
    <x v="1"/>
    <s v="Binders"/>
    <s v="Plastic Binding Combs"/>
    <n v="36.36"/>
    <n v="3"/>
    <n v="0.2"/>
    <n v="12.2715"/>
    <n v="24.0885"/>
  </r>
  <r>
    <n v="6300"/>
    <s v="CA-2014-107314"/>
    <n v="2014"/>
    <x v="329"/>
    <d v="2014-12-04T00:00:00"/>
    <n v="3"/>
    <s v="First Class"/>
    <s v="MZ-17335"/>
    <x v="595"/>
    <x v="2"/>
    <s v="United States"/>
    <x v="8"/>
    <x v="1"/>
    <n v="94109"/>
    <x v="1"/>
    <s v="FUR-FU-10003489"/>
    <x v="0"/>
    <s v="Furnishings"/>
    <s v="Contemporary Borderless Frame"/>
    <n v="25.83"/>
    <n v="3"/>
    <n v="0"/>
    <n v="9.5570999999999984"/>
    <n v="16.2729"/>
  </r>
  <r>
    <n v="6301"/>
    <s v="US-2011-161305"/>
    <n v="2011"/>
    <x v="571"/>
    <d v="2011-06-12T00:00:00"/>
    <n v="6"/>
    <s v="Standard Class"/>
    <s v="SB-20170"/>
    <x v="641"/>
    <x v="0"/>
    <s v="United States"/>
    <x v="22"/>
    <x v="10"/>
    <n v="60623"/>
    <x v="2"/>
    <s v="OFF-BI-10002794"/>
    <x v="1"/>
    <s v="Binders"/>
    <s v="Avery Trapezoid Ring Binder, 3&quot; Capacity, Black, 1040 sheets"/>
    <n v="24.587999999999994"/>
    <n v="3"/>
    <n v="0.8"/>
    <n v="-38.11140000000001"/>
    <n v="62.699400000000004"/>
  </r>
  <r>
    <n v="6302"/>
    <s v="US-2011-161305"/>
    <n v="2011"/>
    <x v="571"/>
    <d v="2011-06-12T00:00:00"/>
    <n v="6"/>
    <s v="Standard Class"/>
    <s v="SB-20170"/>
    <x v="641"/>
    <x v="0"/>
    <s v="United States"/>
    <x v="22"/>
    <x v="10"/>
    <n v="60623"/>
    <x v="2"/>
    <s v="OFF-EN-10000461"/>
    <x v="1"/>
    <s v="Envelopes"/>
    <s v="#10- 4 1/8&quot; x 9 1/2&quot; Recycled Envelopes"/>
    <n v="13.984000000000002"/>
    <n v="2"/>
    <n v="0.2"/>
    <n v="4.7195999999999998"/>
    <n v="9.264400000000002"/>
  </r>
  <r>
    <n v="6303"/>
    <s v="CA-2014-166919"/>
    <n v="2014"/>
    <x v="51"/>
    <d v="2014-11-28T00:00:00"/>
    <n v="4"/>
    <s v="Standard Class"/>
    <s v="AH-10210"/>
    <x v="117"/>
    <x v="0"/>
    <s v="United States"/>
    <x v="61"/>
    <x v="5"/>
    <n v="75220"/>
    <x v="2"/>
    <s v="TEC-PH-10001305"/>
    <x v="2"/>
    <s v="Phones"/>
    <s v="Panasonic KX TS208W Corded phone"/>
    <n v="195.96000000000004"/>
    <n v="5"/>
    <n v="0.2"/>
    <n v="19.596000000000018"/>
    <n v="176.36400000000003"/>
  </r>
  <r>
    <n v="6304"/>
    <s v="CA-2014-162712"/>
    <n v="2014"/>
    <x v="978"/>
    <d v="2014-06-21T00:00:00"/>
    <n v="2"/>
    <s v="Second Class"/>
    <s v="NK-18490"/>
    <x v="71"/>
    <x v="2"/>
    <s v="United States"/>
    <x v="331"/>
    <x v="5"/>
    <n v="78415"/>
    <x v="2"/>
    <s v="OFF-PA-10000167"/>
    <x v="1"/>
    <s v="Paper"/>
    <s v="Xerox 1925"/>
    <n v="74.352000000000004"/>
    <n v="3"/>
    <n v="0.2"/>
    <n v="23.234999999999992"/>
    <n v="51.117000000000012"/>
  </r>
  <r>
    <n v="6305"/>
    <s v="CA-2014-107552"/>
    <n v="2014"/>
    <x v="1024"/>
    <d v="2014-05-06T00:00:00"/>
    <n v="0"/>
    <s v="Same Day"/>
    <s v="AI-10855"/>
    <x v="482"/>
    <x v="0"/>
    <s v="United States"/>
    <x v="20"/>
    <x v="15"/>
    <n v="10035"/>
    <x v="3"/>
    <s v="OFF-PA-10002947"/>
    <x v="1"/>
    <s v="Paper"/>
    <s v="Xerox 1923"/>
    <n v="6.68"/>
    <n v="1"/>
    <n v="0"/>
    <n v="3.2063999999999999"/>
    <n v="3.4735999999999998"/>
  </r>
  <r>
    <n v="6306"/>
    <s v="CA-2013-163328"/>
    <n v="2013"/>
    <x v="254"/>
    <d v="2013-11-07T00:00:00"/>
    <n v="2"/>
    <s v="Second Class"/>
    <s v="TP-21565"/>
    <x v="734"/>
    <x v="1"/>
    <s v="United States"/>
    <x v="474"/>
    <x v="21"/>
    <n v="97405"/>
    <x v="1"/>
    <s v="OFF-SU-10002301"/>
    <x v="1"/>
    <s v="Supplies"/>
    <s v="Serrated Blade or Curved Handle Hand Letter Openers"/>
    <n v="17.584000000000003"/>
    <n v="7"/>
    <n v="0.2"/>
    <n v="-4.1761999999999997"/>
    <n v="21.760200000000005"/>
  </r>
  <r>
    <n v="6307"/>
    <s v="CA-2013-163328"/>
    <n v="2013"/>
    <x v="254"/>
    <d v="2013-11-07T00:00:00"/>
    <n v="2"/>
    <s v="Second Class"/>
    <s v="TP-21565"/>
    <x v="734"/>
    <x v="1"/>
    <s v="United States"/>
    <x v="474"/>
    <x v="21"/>
    <n v="97405"/>
    <x v="1"/>
    <s v="FUR-CH-10003298"/>
    <x v="0"/>
    <s v="Chairs"/>
    <s v="Office Star - Contemporary Task Swivel chair with Loop Arms, Charcoal"/>
    <n v="104.78399999999999"/>
    <n v="1"/>
    <n v="0.2"/>
    <n v="-14.407800000000009"/>
    <n v="119.1918"/>
  </r>
  <r>
    <n v="6308"/>
    <s v="CA-2013-163328"/>
    <n v="2013"/>
    <x v="254"/>
    <d v="2013-11-07T00:00:00"/>
    <n v="2"/>
    <s v="Second Class"/>
    <s v="TP-21565"/>
    <x v="734"/>
    <x v="1"/>
    <s v="United States"/>
    <x v="474"/>
    <x v="21"/>
    <n v="97405"/>
    <x v="1"/>
    <s v="OFF-PA-10004353"/>
    <x v="1"/>
    <s v="Paper"/>
    <s v="Southworth 25% Cotton Premium Laser Paper and Envelopes"/>
    <n v="47.952000000000005"/>
    <n v="3"/>
    <n v="0.2"/>
    <n v="16.783200000000001"/>
    <n v="31.168800000000005"/>
  </r>
  <r>
    <n v="6309"/>
    <s v="CA-2013-163328"/>
    <n v="2013"/>
    <x v="254"/>
    <d v="2013-11-07T00:00:00"/>
    <n v="2"/>
    <s v="Second Class"/>
    <s v="TP-21565"/>
    <x v="734"/>
    <x v="1"/>
    <s v="United States"/>
    <x v="474"/>
    <x v="21"/>
    <n v="97405"/>
    <x v="1"/>
    <s v="FUR-CH-10000229"/>
    <x v="0"/>
    <s v="Chairs"/>
    <s v="Global Enterprise Series Seating High-Back Swivel/Tilt Chairs"/>
    <n v="650.35200000000009"/>
    <n v="3"/>
    <n v="0.2"/>
    <n v="-97.552800000000076"/>
    <n v="747.90480000000014"/>
  </r>
  <r>
    <n v="6310"/>
    <s v="CA-2013-163328"/>
    <n v="2013"/>
    <x v="254"/>
    <d v="2013-11-07T00:00:00"/>
    <n v="2"/>
    <s v="Second Class"/>
    <s v="TP-21565"/>
    <x v="734"/>
    <x v="1"/>
    <s v="United States"/>
    <x v="474"/>
    <x v="21"/>
    <n v="97405"/>
    <x v="1"/>
    <s v="OFF-LA-10003930"/>
    <x v="1"/>
    <s v="Labels"/>
    <s v="Dot Matrix Printer Tape Reel Labels, White, 5000/Box"/>
    <n v="629.18400000000008"/>
    <n v="8"/>
    <n v="0.2"/>
    <n v="228.07919999999999"/>
    <n v="401.10480000000007"/>
  </r>
  <r>
    <n v="6311"/>
    <s v="CA-2013-163328"/>
    <n v="2013"/>
    <x v="254"/>
    <d v="2013-11-07T00:00:00"/>
    <n v="2"/>
    <s v="Second Class"/>
    <s v="TP-21565"/>
    <x v="734"/>
    <x v="1"/>
    <s v="United States"/>
    <x v="474"/>
    <x v="21"/>
    <n v="97405"/>
    <x v="1"/>
    <s v="OFF-PA-10000176"/>
    <x v="1"/>
    <s v="Paper"/>
    <s v="Xerox 1887"/>
    <n v="15.176"/>
    <n v="1"/>
    <n v="0.2"/>
    <n v="5.3115999999999985"/>
    <n v="9.8644000000000016"/>
  </r>
  <r>
    <n v="6312"/>
    <s v="CA-2011-112837"/>
    <n v="2011"/>
    <x v="1102"/>
    <d v="2011-09-16T00:00:00"/>
    <n v="5"/>
    <s v="Standard Class"/>
    <s v="LW-17125"/>
    <x v="752"/>
    <x v="0"/>
    <s v="United States"/>
    <x v="475"/>
    <x v="1"/>
    <n v="93030"/>
    <x v="1"/>
    <s v="FUR-FU-10004006"/>
    <x v="0"/>
    <s v="Furnishings"/>
    <s v="Deflect-o DuraMat Lighweight, Studded, Beveled Mat for Low Pile Carpeting"/>
    <n v="127.94999999999999"/>
    <n v="3"/>
    <n v="0"/>
    <n v="21.751499999999986"/>
    <n v="106.1985"/>
  </r>
  <r>
    <n v="6313"/>
    <s v="CA-2014-120019"/>
    <n v="2014"/>
    <x v="911"/>
    <d v="2014-02-22T00:00:00"/>
    <n v="5"/>
    <s v="Standard Class"/>
    <s v="NG-18355"/>
    <x v="243"/>
    <x v="1"/>
    <s v="United States"/>
    <x v="54"/>
    <x v="29"/>
    <n v="6824"/>
    <x v="3"/>
    <s v="OFF-ST-10001932"/>
    <x v="1"/>
    <s v="Storage"/>
    <s v="Fellowes Staxonsteel Drawer Files"/>
    <n v="579.51"/>
    <n v="3"/>
    <n v="0"/>
    <n v="81.131400000000014"/>
    <n v="498.37860000000001"/>
  </r>
  <r>
    <n v="6314"/>
    <s v="CA-2014-120019"/>
    <n v="2014"/>
    <x v="911"/>
    <d v="2014-02-22T00:00:00"/>
    <n v="5"/>
    <s v="Standard Class"/>
    <s v="NG-18355"/>
    <x v="243"/>
    <x v="1"/>
    <s v="United States"/>
    <x v="54"/>
    <x v="29"/>
    <n v="6824"/>
    <x v="3"/>
    <s v="TEC-PH-10000923"/>
    <x v="2"/>
    <s v="Phones"/>
    <s v="Belkin SportFit Armband For iPhone 5s/5c, Fuchsia"/>
    <n v="14.99"/>
    <n v="1"/>
    <n v="0"/>
    <n v="7.3451000000000004"/>
    <n v="7.6448999999999998"/>
  </r>
  <r>
    <n v="6315"/>
    <s v="CA-2011-100762"/>
    <n v="2011"/>
    <x v="156"/>
    <d v="2011-11-29T00:00:00"/>
    <n v="5"/>
    <s v="Standard Class"/>
    <s v="NG-18355"/>
    <x v="243"/>
    <x v="1"/>
    <s v="United States"/>
    <x v="25"/>
    <x v="12"/>
    <n v="49201"/>
    <x v="2"/>
    <s v="OFF-AR-10000380"/>
    <x v="1"/>
    <s v="Art"/>
    <s v="Hunt PowerHouse Electric Pencil Sharpener, Blue"/>
    <n v="151.91999999999999"/>
    <n v="4"/>
    <n v="0"/>
    <n v="45.575999999999979"/>
    <n v="106.34400000000001"/>
  </r>
  <r>
    <n v="6316"/>
    <s v="CA-2011-100762"/>
    <n v="2011"/>
    <x v="156"/>
    <d v="2011-11-29T00:00:00"/>
    <n v="5"/>
    <s v="Standard Class"/>
    <s v="NG-18355"/>
    <x v="243"/>
    <x v="1"/>
    <s v="United States"/>
    <x v="25"/>
    <x v="12"/>
    <n v="49201"/>
    <x v="2"/>
    <s v="OFF-LA-10003930"/>
    <x v="1"/>
    <s v="Labels"/>
    <s v="Dot Matrix Printer Tape Reel Labels, White, 5000/Box"/>
    <n v="196.62"/>
    <n v="2"/>
    <n v="0"/>
    <n v="96.343800000000002"/>
    <n v="100.2762"/>
  </r>
  <r>
    <n v="6317"/>
    <s v="CA-2011-100762"/>
    <n v="2011"/>
    <x v="156"/>
    <d v="2011-11-29T00:00:00"/>
    <n v="5"/>
    <s v="Standard Class"/>
    <s v="NG-18355"/>
    <x v="243"/>
    <x v="1"/>
    <s v="United States"/>
    <x v="25"/>
    <x v="12"/>
    <n v="49201"/>
    <x v="2"/>
    <s v="OFF-PA-10001815"/>
    <x v="1"/>
    <s v="Paper"/>
    <s v="Xerox 1885"/>
    <n v="144.12"/>
    <n v="3"/>
    <n v="0"/>
    <n v="69.177599999999984"/>
    <n v="74.942400000000021"/>
  </r>
  <r>
    <n v="6318"/>
    <s v="CA-2011-100762"/>
    <n v="2011"/>
    <x v="156"/>
    <d v="2011-11-29T00:00:00"/>
    <n v="5"/>
    <s v="Standard Class"/>
    <s v="NG-18355"/>
    <x v="243"/>
    <x v="1"/>
    <s v="United States"/>
    <x v="25"/>
    <x v="12"/>
    <n v="49201"/>
    <x v="2"/>
    <s v="OFF-PA-10004082"/>
    <x v="1"/>
    <s v="Paper"/>
    <s v="Adams Telephone Message Book w/Frequently-Called Numbers Space, 400 Messages per Book"/>
    <n v="15.96"/>
    <n v="2"/>
    <n v="0"/>
    <n v="7.98"/>
    <n v="7.98"/>
  </r>
  <r>
    <n v="6319"/>
    <s v="CA-2014-161459"/>
    <n v="2014"/>
    <x v="920"/>
    <d v="2014-11-30T00:00:00"/>
    <n v="4"/>
    <s v="Second Class"/>
    <s v="EB-13750"/>
    <x v="494"/>
    <x v="1"/>
    <s v="United States"/>
    <x v="229"/>
    <x v="1"/>
    <n v="92677"/>
    <x v="1"/>
    <s v="TEC-PH-10004071"/>
    <x v="2"/>
    <s v="Phones"/>
    <s v="PayAnywhere Card Reader"/>
    <n v="39.960000000000008"/>
    <n v="5"/>
    <n v="0.2"/>
    <n v="3.4964999999999993"/>
    <n v="36.46350000000001"/>
  </r>
  <r>
    <n v="6320"/>
    <s v="CA-2014-161459"/>
    <n v="2014"/>
    <x v="920"/>
    <d v="2014-11-30T00:00:00"/>
    <n v="4"/>
    <s v="Second Class"/>
    <s v="EB-13750"/>
    <x v="494"/>
    <x v="1"/>
    <s v="United States"/>
    <x v="229"/>
    <x v="1"/>
    <n v="92677"/>
    <x v="1"/>
    <s v="OFF-PA-10002377"/>
    <x v="1"/>
    <s v="Paper"/>
    <s v="Adams Telephone Message Book W/Dividers/Space For Phone Numbers, 5 1/4&quot;X8 1/2&quot;, 200/Messages"/>
    <n v="34.08"/>
    <n v="6"/>
    <n v="0"/>
    <n v="15.335999999999999"/>
    <n v="18.744"/>
  </r>
  <r>
    <n v="6321"/>
    <s v="CA-2014-160017"/>
    <n v="2014"/>
    <x v="394"/>
    <d v="2014-10-03T00:00:00"/>
    <n v="4"/>
    <s v="Standard Class"/>
    <s v="SP-20860"/>
    <x v="133"/>
    <x v="1"/>
    <s v="United States"/>
    <x v="108"/>
    <x v="2"/>
    <n v="32216"/>
    <x v="0"/>
    <s v="OFF-PA-10001800"/>
    <x v="1"/>
    <s v="Paper"/>
    <s v="Xerox 220"/>
    <n v="10.368000000000002"/>
    <n v="2"/>
    <n v="0.2"/>
    <n v="3.6288"/>
    <n v="6.7392000000000021"/>
  </r>
  <r>
    <n v="6322"/>
    <s v="CA-2011-123316"/>
    <n v="2011"/>
    <x v="303"/>
    <d v="2011-10-17T00:00:00"/>
    <n v="4"/>
    <s v="Standard Class"/>
    <s v="SP-20545"/>
    <x v="259"/>
    <x v="1"/>
    <s v="United States"/>
    <x v="145"/>
    <x v="15"/>
    <n v="10550"/>
    <x v="3"/>
    <s v="OFF-BI-10002764"/>
    <x v="1"/>
    <s v="Binders"/>
    <s v="Recycled Pressboard Report Cover with Reinforced Top Hinge"/>
    <n v="7.7520000000000007"/>
    <n v="3"/>
    <n v="0.2"/>
    <n v="2.8100999999999998"/>
    <n v="4.9419000000000004"/>
  </r>
  <r>
    <n v="6323"/>
    <s v="CA-2011-141299"/>
    <n v="2011"/>
    <x v="561"/>
    <d v="2011-06-07T00:00:00"/>
    <n v="4"/>
    <s v="Second Class"/>
    <s v="RB-19795"/>
    <x v="176"/>
    <x v="2"/>
    <s v="United States"/>
    <x v="297"/>
    <x v="12"/>
    <n v="48640"/>
    <x v="2"/>
    <s v="OFF-EN-10004459"/>
    <x v="1"/>
    <s v="Envelopes"/>
    <s v="Security-Tint Envelopes"/>
    <n v="15.28"/>
    <n v="2"/>
    <n v="0"/>
    <n v="7.4871999999999996"/>
    <n v="7.7927999999999997"/>
  </r>
  <r>
    <n v="6324"/>
    <s v="CA-2011-104402"/>
    <n v="2011"/>
    <x v="1103"/>
    <d v="2011-06-23T00:00:00"/>
    <n v="6"/>
    <s v="Standard Class"/>
    <s v="DB-13660"/>
    <x v="551"/>
    <x v="0"/>
    <s v="United States"/>
    <x v="46"/>
    <x v="13"/>
    <n v="19711"/>
    <x v="3"/>
    <s v="TEC-MA-10000423"/>
    <x v="2"/>
    <s v="Machines"/>
    <s v="Texas Instruments TI-34 Scientific Calculator"/>
    <n v="65.97"/>
    <n v="3"/>
    <n v="0"/>
    <n v="31.005899999999997"/>
    <n v="34.964100000000002"/>
  </r>
  <r>
    <n v="6325"/>
    <s v="CA-2012-110289"/>
    <n v="2012"/>
    <x v="1104"/>
    <d v="2012-11-02T00:00:00"/>
    <n v="4"/>
    <s v="Standard Class"/>
    <s v="NB-18655"/>
    <x v="240"/>
    <x v="1"/>
    <s v="United States"/>
    <x v="8"/>
    <x v="1"/>
    <n v="94109"/>
    <x v="1"/>
    <s v="OFF-PA-10002986"/>
    <x v="1"/>
    <s v="Paper"/>
    <s v="Xerox 1898"/>
    <n v="33.4"/>
    <n v="5"/>
    <n v="0"/>
    <n v="16.032"/>
    <n v="17.367999999999999"/>
  </r>
  <r>
    <n v="6326"/>
    <s v="CA-2012-110289"/>
    <n v="2012"/>
    <x v="1104"/>
    <d v="2012-11-02T00:00:00"/>
    <n v="4"/>
    <s v="Standard Class"/>
    <s v="NB-18655"/>
    <x v="240"/>
    <x v="1"/>
    <s v="United States"/>
    <x v="8"/>
    <x v="1"/>
    <n v="94109"/>
    <x v="1"/>
    <s v="OFF-EN-10001434"/>
    <x v="1"/>
    <s v="Envelopes"/>
    <s v="Strathmore #10 Envelopes, Ultimate White"/>
    <n v="210.84"/>
    <n v="4"/>
    <n v="0"/>
    <n v="103.3116"/>
    <n v="107.5284"/>
  </r>
  <r>
    <n v="6327"/>
    <s v="CA-2011-167927"/>
    <n v="2011"/>
    <x v="407"/>
    <d v="2011-01-27T00:00:00"/>
    <n v="6"/>
    <s v="Standard Class"/>
    <s v="XP-21865"/>
    <x v="190"/>
    <x v="0"/>
    <s v="United States"/>
    <x v="17"/>
    <x v="12"/>
    <n v="48185"/>
    <x v="2"/>
    <s v="OFF-ST-10000760"/>
    <x v="1"/>
    <s v="Storage"/>
    <s v="Eldon Fold 'N Roll Cart System"/>
    <n v="13.98"/>
    <n v="1"/>
    <n v="0"/>
    <n v="4.0541999999999998"/>
    <n v="9.9258000000000006"/>
  </r>
  <r>
    <n v="6328"/>
    <s v="CA-2011-167927"/>
    <n v="2011"/>
    <x v="407"/>
    <d v="2011-01-27T00:00:00"/>
    <n v="6"/>
    <s v="Standard Class"/>
    <s v="XP-21865"/>
    <x v="190"/>
    <x v="0"/>
    <s v="United States"/>
    <x v="17"/>
    <x v="12"/>
    <n v="48185"/>
    <x v="2"/>
    <s v="FUR-FU-10002918"/>
    <x v="0"/>
    <s v="Furnishings"/>
    <s v="Eldon ClusterMat Chair Mat with Cordless Antistatic Protection"/>
    <n v="272.94"/>
    <n v="3"/>
    <n v="0"/>
    <n v="30.023400000000009"/>
    <n v="242.91659999999999"/>
  </r>
  <r>
    <n v="6329"/>
    <s v="CA-2011-167927"/>
    <n v="2011"/>
    <x v="407"/>
    <d v="2011-01-27T00:00:00"/>
    <n v="6"/>
    <s v="Standard Class"/>
    <s v="XP-21865"/>
    <x v="190"/>
    <x v="0"/>
    <s v="United States"/>
    <x v="17"/>
    <x v="12"/>
    <n v="48185"/>
    <x v="2"/>
    <s v="OFF-BI-10000605"/>
    <x v="1"/>
    <s v="Binders"/>
    <s v="Acco Pressboard Covers with Storage Hooks, 9 1/2&quot; x 11&quot;, Executive Red"/>
    <n v="19.05"/>
    <n v="5"/>
    <n v="0"/>
    <n v="8.9534999999999982"/>
    <n v="10.096500000000002"/>
  </r>
  <r>
    <n v="6330"/>
    <s v="CA-2011-167927"/>
    <n v="2011"/>
    <x v="407"/>
    <d v="2011-01-27T00:00:00"/>
    <n v="6"/>
    <s v="Standard Class"/>
    <s v="XP-21865"/>
    <x v="190"/>
    <x v="0"/>
    <s v="United States"/>
    <x v="17"/>
    <x v="12"/>
    <n v="48185"/>
    <x v="2"/>
    <s v="OFF-AP-10002311"/>
    <x v="1"/>
    <s v="Appliances"/>
    <s v="Holmes Replacement Filter for HEPA Air Cleaner, Very Large Room, HEPA Filter"/>
    <n v="247.71600000000001"/>
    <n v="4"/>
    <n v="0.1"/>
    <n v="93.581600000000009"/>
    <n v="154.1344"/>
  </r>
  <r>
    <n v="6331"/>
    <s v="CA-2011-167927"/>
    <n v="2011"/>
    <x v="407"/>
    <d v="2011-01-27T00:00:00"/>
    <n v="6"/>
    <s v="Standard Class"/>
    <s v="XP-21865"/>
    <x v="190"/>
    <x v="0"/>
    <s v="United States"/>
    <x v="17"/>
    <x v="12"/>
    <n v="48185"/>
    <x v="2"/>
    <s v="OFF-ST-10003123"/>
    <x v="1"/>
    <s v="Storage"/>
    <s v="Fellowes Bases and Tops For Staxonsteel/High-Stak Systems"/>
    <n v="66.58"/>
    <n v="2"/>
    <n v="0"/>
    <n v="15.979199999999999"/>
    <n v="50.6008"/>
  </r>
  <r>
    <n v="6332"/>
    <s v="CA-2011-167927"/>
    <n v="2011"/>
    <x v="407"/>
    <d v="2011-01-27T00:00:00"/>
    <n v="6"/>
    <s v="Standard Class"/>
    <s v="XP-21865"/>
    <x v="190"/>
    <x v="0"/>
    <s v="United States"/>
    <x v="17"/>
    <x v="12"/>
    <n v="48185"/>
    <x v="2"/>
    <s v="OFF-AR-10004456"/>
    <x v="1"/>
    <s v="Art"/>
    <s v="Panasonic KP-4ABK Battery-Operated Pencil Sharpener"/>
    <n v="43.92"/>
    <n v="3"/>
    <n v="0"/>
    <n v="12.736799999999999"/>
    <n v="31.183200000000003"/>
  </r>
  <r>
    <n v="6333"/>
    <s v="CA-2011-167927"/>
    <n v="2011"/>
    <x v="407"/>
    <d v="2011-01-27T00:00:00"/>
    <n v="6"/>
    <s v="Standard Class"/>
    <s v="XP-21865"/>
    <x v="190"/>
    <x v="0"/>
    <s v="United States"/>
    <x v="17"/>
    <x v="12"/>
    <n v="48185"/>
    <x v="2"/>
    <s v="FUR-FU-10002268"/>
    <x v="0"/>
    <s v="Furnishings"/>
    <s v="Ultra Door Push Plate"/>
    <n v="14.73"/>
    <n v="3"/>
    <n v="0"/>
    <n v="4.8608999999999991"/>
    <n v="9.8691000000000013"/>
  </r>
  <r>
    <n v="6334"/>
    <s v="CA-2011-167927"/>
    <n v="2011"/>
    <x v="407"/>
    <d v="2011-01-27T00:00:00"/>
    <n v="6"/>
    <s v="Standard Class"/>
    <s v="XP-21865"/>
    <x v="190"/>
    <x v="0"/>
    <s v="United States"/>
    <x v="17"/>
    <x v="12"/>
    <n v="48185"/>
    <x v="2"/>
    <s v="OFF-BI-10004364"/>
    <x v="1"/>
    <s v="Binders"/>
    <s v="Storex Dura Pro Binders"/>
    <n v="29.700000000000003"/>
    <n v="5"/>
    <n v="0"/>
    <n v="13.365"/>
    <n v="16.335000000000001"/>
  </r>
  <r>
    <n v="6335"/>
    <s v="CA-2011-133305"/>
    <n v="2011"/>
    <x v="384"/>
    <d v="2011-07-15T00:00:00"/>
    <n v="4"/>
    <s v="Standard Class"/>
    <s v="MH-17455"/>
    <x v="708"/>
    <x v="0"/>
    <s v="United States"/>
    <x v="20"/>
    <x v="15"/>
    <n v="10011"/>
    <x v="3"/>
    <s v="OFF-PA-10001970"/>
    <x v="1"/>
    <s v="Paper"/>
    <s v="Xerox 1881"/>
    <n v="49.12"/>
    <n v="4"/>
    <n v="0"/>
    <n v="23.086399999999998"/>
    <n v="26.0336"/>
  </r>
  <r>
    <n v="6336"/>
    <s v="CA-2011-133305"/>
    <n v="2011"/>
    <x v="384"/>
    <d v="2011-07-15T00:00:00"/>
    <n v="4"/>
    <s v="Standard Class"/>
    <s v="MH-17455"/>
    <x v="708"/>
    <x v="0"/>
    <s v="United States"/>
    <x v="20"/>
    <x v="15"/>
    <n v="10011"/>
    <x v="3"/>
    <s v="OFF-BI-10002954"/>
    <x v="1"/>
    <s v="Binders"/>
    <s v="Newell 3-Hole Punched Plastic Slotted Magazine Holders for Binders"/>
    <n v="18.28"/>
    <n v="5"/>
    <n v="0.2"/>
    <n v="6.3979999999999997"/>
    <n v="11.882000000000001"/>
  </r>
  <r>
    <n v="6337"/>
    <s v="CA-2013-165995"/>
    <n v="2013"/>
    <x v="133"/>
    <d v="2013-09-07T00:00:00"/>
    <n v="7"/>
    <s v="Standard Class"/>
    <s v="BG-11740"/>
    <x v="696"/>
    <x v="0"/>
    <s v="United States"/>
    <x v="1"/>
    <x v="1"/>
    <n v="90008"/>
    <x v="1"/>
    <s v="FUR-FU-10000672"/>
    <x v="0"/>
    <s v="Furnishings"/>
    <s v="Executive Impressions 10&quot; Spectator Wall Clock"/>
    <n v="47.04"/>
    <n v="4"/>
    <n v="0"/>
    <n v="15.993599999999997"/>
    <n v="31.046400000000002"/>
  </r>
  <r>
    <n v="6338"/>
    <s v="CA-2013-165995"/>
    <n v="2013"/>
    <x v="133"/>
    <d v="2013-09-07T00:00:00"/>
    <n v="7"/>
    <s v="Standard Class"/>
    <s v="BG-11740"/>
    <x v="696"/>
    <x v="0"/>
    <s v="United States"/>
    <x v="1"/>
    <x v="1"/>
    <n v="90008"/>
    <x v="1"/>
    <s v="TEC-PH-10004908"/>
    <x v="2"/>
    <s v="Phones"/>
    <s v="Panasonic KX TS3282W Corded phone"/>
    <n v="339.96000000000004"/>
    <n v="5"/>
    <n v="0.2"/>
    <n v="42.494999999999948"/>
    <n v="297.46500000000009"/>
  </r>
  <r>
    <n v="6339"/>
    <s v="CA-2014-143112"/>
    <n v="2014"/>
    <x v="361"/>
    <d v="2014-10-10T00:00:00"/>
    <n v="4"/>
    <s v="Standard Class"/>
    <s v="TS-21370"/>
    <x v="477"/>
    <x v="1"/>
    <s v="United States"/>
    <x v="20"/>
    <x v="15"/>
    <n v="10035"/>
    <x v="3"/>
    <s v="TEC-PH-10003095"/>
    <x v="2"/>
    <s v="Phones"/>
    <s v="Samsung HM1900 Bluetooth Headset"/>
    <n v="87.8"/>
    <n v="4"/>
    <n v="0"/>
    <n v="43.9"/>
    <n v="43.9"/>
  </r>
  <r>
    <n v="6340"/>
    <s v="CA-2014-143112"/>
    <n v="2014"/>
    <x v="361"/>
    <d v="2014-10-10T00:00:00"/>
    <n v="4"/>
    <s v="Standard Class"/>
    <s v="TS-21370"/>
    <x v="477"/>
    <x v="1"/>
    <s v="United States"/>
    <x v="20"/>
    <x v="15"/>
    <n v="10035"/>
    <x v="3"/>
    <s v="FUR-CH-10002880"/>
    <x v="0"/>
    <s v="Chairs"/>
    <s v="Global High-Back Leather Tilter, Burgundy"/>
    <n v="221.38200000000001"/>
    <n v="2"/>
    <n v="0.1"/>
    <n v="2.4597999999999871"/>
    <n v="218.92220000000003"/>
  </r>
  <r>
    <n v="6341"/>
    <s v="CA-2014-143112"/>
    <n v="2014"/>
    <x v="361"/>
    <d v="2014-10-10T00:00:00"/>
    <n v="4"/>
    <s v="Standard Class"/>
    <s v="TS-21370"/>
    <x v="477"/>
    <x v="1"/>
    <s v="United States"/>
    <x v="20"/>
    <x v="15"/>
    <n v="10035"/>
    <x v="3"/>
    <s v="TEC-MA-10001047"/>
    <x v="2"/>
    <s v="Machines"/>
    <s v="3D Systems Cube Printer, 2nd Generation, Magenta"/>
    <n v="5199.96"/>
    <n v="4"/>
    <n v="0"/>
    <n v="1351.9895999999999"/>
    <n v="3847.9704000000002"/>
  </r>
  <r>
    <n v="6342"/>
    <s v="US-2014-105830"/>
    <n v="2014"/>
    <x v="413"/>
    <d v="2014-01-03T00:00:00"/>
    <n v="2"/>
    <s v="First Class"/>
    <s v="DB-13660"/>
    <x v="551"/>
    <x v="0"/>
    <s v="United States"/>
    <x v="152"/>
    <x v="24"/>
    <n v="43130"/>
    <x v="3"/>
    <s v="OFF-ST-10002554"/>
    <x v="1"/>
    <s v="Storage"/>
    <s v="Tennsco Industrial Shelving"/>
    <n v="156.512"/>
    <n v="4"/>
    <n v="0.2"/>
    <n v="-35.215199999999996"/>
    <n v="191.72719999999998"/>
  </r>
  <r>
    <n v="6343"/>
    <s v="CA-2012-146255"/>
    <n v="2012"/>
    <x v="1105"/>
    <d v="2012-03-10T00:00:00"/>
    <n v="3"/>
    <s v="First Class"/>
    <s v="EM-14140"/>
    <x v="670"/>
    <x v="2"/>
    <s v="United States"/>
    <x v="46"/>
    <x v="13"/>
    <n v="19711"/>
    <x v="3"/>
    <s v="TEC-AC-10004469"/>
    <x v="2"/>
    <s v="Accessories"/>
    <s v="Microsoft Sculpt Comfort Mouse"/>
    <n v="119.85000000000001"/>
    <n v="3"/>
    <n v="0"/>
    <n v="52.734000000000009"/>
    <n v="67.116"/>
  </r>
  <r>
    <n v="6344"/>
    <s v="CA-2012-146255"/>
    <n v="2012"/>
    <x v="1105"/>
    <d v="2012-03-10T00:00:00"/>
    <n v="3"/>
    <s v="First Class"/>
    <s v="EM-14140"/>
    <x v="670"/>
    <x v="2"/>
    <s v="United States"/>
    <x v="46"/>
    <x v="13"/>
    <n v="19711"/>
    <x v="3"/>
    <s v="OFF-BI-10000309"/>
    <x v="1"/>
    <s v="Binders"/>
    <s v="GBC Twin Loop Wire Binding Elements, 9/16&quot; Spine, Black"/>
    <n v="30.44"/>
    <n v="2"/>
    <n v="0"/>
    <n v="14.9156"/>
    <n v="15.524400000000002"/>
  </r>
  <r>
    <n v="6345"/>
    <s v="CA-2012-146255"/>
    <n v="2012"/>
    <x v="1105"/>
    <d v="2012-03-10T00:00:00"/>
    <n v="3"/>
    <s v="First Class"/>
    <s v="EM-14140"/>
    <x v="670"/>
    <x v="2"/>
    <s v="United States"/>
    <x v="46"/>
    <x v="13"/>
    <n v="19711"/>
    <x v="3"/>
    <s v="OFF-BI-10001765"/>
    <x v="1"/>
    <s v="Binders"/>
    <s v="Wilson Jones Heavy-Duty Casebound Ring Binders with Metal Hinges"/>
    <n v="69.28"/>
    <n v="2"/>
    <n v="0"/>
    <n v="33.254399999999997"/>
    <n v="36.025600000000004"/>
  </r>
  <r>
    <n v="6346"/>
    <s v="CA-2012-146255"/>
    <n v="2012"/>
    <x v="1105"/>
    <d v="2012-03-10T00:00:00"/>
    <n v="3"/>
    <s v="First Class"/>
    <s v="EM-14140"/>
    <x v="670"/>
    <x v="2"/>
    <s v="United States"/>
    <x v="46"/>
    <x v="13"/>
    <n v="19711"/>
    <x v="3"/>
    <s v="TEC-PH-10001619"/>
    <x v="2"/>
    <s v="Phones"/>
    <s v="LG G3"/>
    <n v="587.97"/>
    <n v="3"/>
    <n v="0"/>
    <n v="170.51129999999998"/>
    <n v="417.45870000000002"/>
  </r>
  <r>
    <n v="6347"/>
    <s v="CA-2014-104822"/>
    <n v="2014"/>
    <x v="179"/>
    <d v="2014-10-21T00:00:00"/>
    <n v="0"/>
    <s v="Same Day"/>
    <s v="RB-19465"/>
    <x v="46"/>
    <x v="2"/>
    <s v="United States"/>
    <x v="20"/>
    <x v="15"/>
    <n v="10024"/>
    <x v="3"/>
    <s v="OFF-LA-10002034"/>
    <x v="1"/>
    <s v="Labels"/>
    <s v="Avery 478"/>
    <n v="24.55"/>
    <n v="5"/>
    <n v="0"/>
    <n v="12.029499999999999"/>
    <n v="12.520500000000002"/>
  </r>
  <r>
    <n v="6348"/>
    <s v="CA-2012-104486"/>
    <n v="2012"/>
    <x v="489"/>
    <d v="2012-05-06T00:00:00"/>
    <n v="5"/>
    <s v="Standard Class"/>
    <s v="PO-18850"/>
    <x v="138"/>
    <x v="0"/>
    <s v="United States"/>
    <x v="8"/>
    <x v="1"/>
    <n v="94109"/>
    <x v="1"/>
    <s v="OFF-BI-10000309"/>
    <x v="1"/>
    <s v="Binders"/>
    <s v="GBC Twin Loop Wire Binding Elements, 9/16&quot; Spine, Black"/>
    <n v="12.176000000000002"/>
    <n v="1"/>
    <n v="0.2"/>
    <n v="4.4137999999999993"/>
    <n v="7.7622000000000027"/>
  </r>
  <r>
    <n v="6349"/>
    <s v="CA-2012-104486"/>
    <n v="2012"/>
    <x v="489"/>
    <d v="2012-05-06T00:00:00"/>
    <n v="5"/>
    <s v="Standard Class"/>
    <s v="PO-18850"/>
    <x v="138"/>
    <x v="0"/>
    <s v="United States"/>
    <x v="8"/>
    <x v="1"/>
    <n v="94109"/>
    <x v="1"/>
    <s v="OFF-ST-10000876"/>
    <x v="1"/>
    <s v="Storage"/>
    <s v="Eldon Simplefile Box Office"/>
    <n v="37.32"/>
    <n v="3"/>
    <n v="0"/>
    <n v="10.4496"/>
    <n v="26.8704"/>
  </r>
  <r>
    <n v="6350"/>
    <s v="CA-2012-104486"/>
    <n v="2012"/>
    <x v="489"/>
    <d v="2012-05-06T00:00:00"/>
    <n v="5"/>
    <s v="Standard Class"/>
    <s v="PO-18850"/>
    <x v="138"/>
    <x v="0"/>
    <s v="United States"/>
    <x v="8"/>
    <x v="1"/>
    <n v="94109"/>
    <x v="1"/>
    <s v="OFF-SU-10002573"/>
    <x v="1"/>
    <s v="Supplies"/>
    <s v="Acme 10&quot; Easy Grip Assistive Scissors"/>
    <n v="35.06"/>
    <n v="2"/>
    <n v="0"/>
    <n v="10.517999999999997"/>
    <n v="24.542000000000005"/>
  </r>
  <r>
    <n v="6351"/>
    <s v="CA-2014-161557"/>
    <n v="2014"/>
    <x v="213"/>
    <d v="2014-09-09T00:00:00"/>
    <n v="5"/>
    <s v="Standard Class"/>
    <s v="AG-10900"/>
    <x v="151"/>
    <x v="0"/>
    <s v="United States"/>
    <x v="61"/>
    <x v="5"/>
    <n v="75217"/>
    <x v="2"/>
    <s v="FUR-FU-10004622"/>
    <x v="0"/>
    <s v="Furnishings"/>
    <s v="Eldon Advantage Foldable Chair Mats for Low Pile Carpets"/>
    <n v="108.40000000000002"/>
    <n v="5"/>
    <n v="0.6"/>
    <n v="-105.69000000000003"/>
    <n v="214.09000000000003"/>
  </r>
  <r>
    <n v="6352"/>
    <s v="CA-2014-161130"/>
    <n v="2014"/>
    <x v="132"/>
    <d v="2014-11-09T00:00:00"/>
    <n v="5"/>
    <s v="Standard Class"/>
    <s v="BF-11275"/>
    <x v="667"/>
    <x v="1"/>
    <s v="United States"/>
    <x v="100"/>
    <x v="2"/>
    <n v="33178"/>
    <x v="0"/>
    <s v="TEC-PH-10002549"/>
    <x v="2"/>
    <s v="Phones"/>
    <s v="Polycom SoundPoint IP 450 VoIP phone"/>
    <n v="361.37600000000003"/>
    <n v="2"/>
    <n v="0.2"/>
    <n v="27.103200000000001"/>
    <n v="334.27280000000002"/>
  </r>
  <r>
    <n v="6353"/>
    <s v="US-2012-161347"/>
    <n v="2012"/>
    <x v="1023"/>
    <d v="2012-09-19T00:00:00"/>
    <n v="6"/>
    <s v="Standard Class"/>
    <s v="HG-14845"/>
    <x v="668"/>
    <x v="0"/>
    <s v="United States"/>
    <x v="10"/>
    <x v="9"/>
    <n v="19120"/>
    <x v="3"/>
    <s v="OFF-BI-10004209"/>
    <x v="1"/>
    <s v="Binders"/>
    <s v="Fellowes Twister Kit, Gray/Clear, 3/pkg"/>
    <n v="2.4119999999999999"/>
    <n v="1"/>
    <n v="0.7"/>
    <n v="-2.0099999999999998"/>
    <n v="4.4219999999999997"/>
  </r>
  <r>
    <n v="6354"/>
    <s v="US-2012-109015"/>
    <n v="2012"/>
    <x v="684"/>
    <d v="2012-09-12T00:00:00"/>
    <n v="6"/>
    <s v="Standard Class"/>
    <s v="BS-11590"/>
    <x v="29"/>
    <x v="1"/>
    <s v="United States"/>
    <x v="20"/>
    <x v="15"/>
    <n v="10011"/>
    <x v="3"/>
    <s v="OFF-AP-10001962"/>
    <x v="1"/>
    <s v="Appliances"/>
    <s v="Black &amp; Decker Filter for Double Action Dustbuster Cordless Vac BLDV7210"/>
    <n v="8.39"/>
    <n v="1"/>
    <n v="0"/>
    <n v="2.0975000000000001"/>
    <n v="6.2925000000000004"/>
  </r>
  <r>
    <n v="6355"/>
    <s v="US-2012-109015"/>
    <n v="2012"/>
    <x v="684"/>
    <d v="2012-09-12T00:00:00"/>
    <n v="6"/>
    <s v="Standard Class"/>
    <s v="BS-11590"/>
    <x v="29"/>
    <x v="1"/>
    <s v="United States"/>
    <x v="20"/>
    <x v="15"/>
    <n v="10011"/>
    <x v="3"/>
    <s v="TEC-PH-10002922"/>
    <x v="2"/>
    <s v="Phones"/>
    <s v="ShoreTel ShorePhone IP 230 VoIP phone"/>
    <n v="337.98"/>
    <n v="2"/>
    <n v="0"/>
    <n v="101.39399999999998"/>
    <n v="236.58600000000004"/>
  </r>
  <r>
    <n v="6356"/>
    <s v="CA-2011-110611"/>
    <n v="2011"/>
    <x v="191"/>
    <d v="2011-10-13T00:00:00"/>
    <n v="7"/>
    <s v="Standard Class"/>
    <s v="JD-16015"/>
    <x v="557"/>
    <x v="0"/>
    <s v="United States"/>
    <x v="10"/>
    <x v="9"/>
    <n v="19120"/>
    <x v="3"/>
    <s v="OFF-ST-10000642"/>
    <x v="1"/>
    <s v="Storage"/>
    <s v="Tennsco Lockers, Gray"/>
    <n v="83.920000000000016"/>
    <n v="5"/>
    <n v="0.2"/>
    <n v="-13.637000000000011"/>
    <n v="97.557000000000031"/>
  </r>
  <r>
    <n v="6357"/>
    <s v="CA-2014-139080"/>
    <n v="2014"/>
    <x v="205"/>
    <d v="2014-01-29T00:00:00"/>
    <n v="5"/>
    <s v="Standard Class"/>
    <s v="CS-12250"/>
    <x v="294"/>
    <x v="1"/>
    <s v="United States"/>
    <x v="4"/>
    <x v="4"/>
    <n v="98103"/>
    <x v="1"/>
    <s v="OFF-BI-10001757"/>
    <x v="1"/>
    <s v="Binders"/>
    <s v="Pressboard Hanging Data Binders for Unburst Sheets"/>
    <n v="19.68"/>
    <n v="5"/>
    <n v="0.2"/>
    <n v="6.8879999999999981"/>
    <n v="12.792000000000002"/>
  </r>
  <r>
    <n v="6358"/>
    <s v="CA-2014-139080"/>
    <n v="2014"/>
    <x v="205"/>
    <d v="2014-01-29T00:00:00"/>
    <n v="5"/>
    <s v="Standard Class"/>
    <s v="CS-12250"/>
    <x v="294"/>
    <x v="1"/>
    <s v="United States"/>
    <x v="4"/>
    <x v="4"/>
    <n v="98103"/>
    <x v="1"/>
    <s v="OFF-PA-10004621"/>
    <x v="1"/>
    <s v="Paper"/>
    <s v="Xerox 212"/>
    <n v="25.92"/>
    <n v="4"/>
    <n v="0"/>
    <n v="12.441600000000001"/>
    <n v="13.478400000000001"/>
  </r>
  <r>
    <n v="6359"/>
    <s v="CA-2014-139080"/>
    <n v="2014"/>
    <x v="205"/>
    <d v="2014-01-29T00:00:00"/>
    <n v="5"/>
    <s v="Standard Class"/>
    <s v="CS-12250"/>
    <x v="294"/>
    <x v="1"/>
    <s v="United States"/>
    <x v="4"/>
    <x v="4"/>
    <n v="98103"/>
    <x v="1"/>
    <s v="OFF-PA-10002262"/>
    <x v="1"/>
    <s v="Paper"/>
    <s v="Xerox 192"/>
    <n v="6.48"/>
    <n v="1"/>
    <n v="0"/>
    <n v="3.1104000000000003"/>
    <n v="3.3696000000000002"/>
  </r>
  <r>
    <n v="6360"/>
    <s v="CA-2014-139080"/>
    <n v="2014"/>
    <x v="205"/>
    <d v="2014-01-29T00:00:00"/>
    <n v="5"/>
    <s v="Standard Class"/>
    <s v="CS-12250"/>
    <x v="294"/>
    <x v="1"/>
    <s v="United States"/>
    <x v="4"/>
    <x v="4"/>
    <n v="98103"/>
    <x v="1"/>
    <s v="TEC-PH-10004100"/>
    <x v="2"/>
    <s v="Phones"/>
    <s v="Griffin GC17055 Auxiliary Audio Cable"/>
    <n v="86.352000000000004"/>
    <n v="6"/>
    <n v="0.2"/>
    <n v="8.6352000000000011"/>
    <n v="77.716800000000006"/>
  </r>
  <r>
    <n v="6361"/>
    <s v="CA-2012-115693"/>
    <n v="2012"/>
    <x v="895"/>
    <d v="2012-12-15T00:00:00"/>
    <n v="5"/>
    <s v="Standard Class"/>
    <s v="FC-14245"/>
    <x v="763"/>
    <x v="2"/>
    <s v="United States"/>
    <x v="1"/>
    <x v="1"/>
    <n v="90032"/>
    <x v="1"/>
    <s v="OFF-AR-10003582"/>
    <x v="1"/>
    <s v="Art"/>
    <s v="Boston Electric Pencil Sharpener, Model 1818, Charcoal Black"/>
    <n v="56.3"/>
    <n v="2"/>
    <n v="0"/>
    <n v="15.764000000000003"/>
    <n v="40.535999999999994"/>
  </r>
  <r>
    <n v="6362"/>
    <s v="US-2011-107993"/>
    <n v="2011"/>
    <x v="641"/>
    <d v="2011-11-30T00:00:00"/>
    <n v="5"/>
    <s v="Standard Class"/>
    <s v="SE-20110"/>
    <x v="339"/>
    <x v="0"/>
    <s v="United States"/>
    <x v="24"/>
    <x v="21"/>
    <n v="97477"/>
    <x v="1"/>
    <s v="OFF-AR-10003179"/>
    <x v="1"/>
    <s v="Art"/>
    <s v="Dixon Ticonderoga Core-Lock Colored Pencils"/>
    <n v="51.016000000000005"/>
    <n v="7"/>
    <n v="0.2"/>
    <n v="8.2900999999999954"/>
    <n v="42.72590000000001"/>
  </r>
  <r>
    <n v="6363"/>
    <s v="CA-2014-110443"/>
    <n v="2014"/>
    <x v="610"/>
    <d v="2014-11-26T00:00:00"/>
    <n v="4"/>
    <s v="Standard Class"/>
    <s v="CK-12205"/>
    <x v="237"/>
    <x v="0"/>
    <s v="United States"/>
    <x v="476"/>
    <x v="4"/>
    <n v="98059"/>
    <x v="1"/>
    <s v="OFF-BI-10001670"/>
    <x v="1"/>
    <s v="Binders"/>
    <s v="Vinyl Sectional Post Binders"/>
    <n v="150.80000000000001"/>
    <n v="5"/>
    <n v="0.2"/>
    <n v="56.55"/>
    <n v="94.250000000000014"/>
  </r>
  <r>
    <n v="6364"/>
    <s v="CA-2014-110443"/>
    <n v="2014"/>
    <x v="610"/>
    <d v="2014-11-26T00:00:00"/>
    <n v="4"/>
    <s v="Standard Class"/>
    <s v="CK-12205"/>
    <x v="237"/>
    <x v="0"/>
    <s v="United States"/>
    <x v="476"/>
    <x v="4"/>
    <n v="98059"/>
    <x v="1"/>
    <s v="TEC-MA-10002073"/>
    <x v="2"/>
    <s v="Machines"/>
    <s v="3D Systems Cube Printer, 2nd Generation, White"/>
    <n v="1039.992"/>
    <n v="1"/>
    <n v="0.2"/>
    <n v="103.99920000000003"/>
    <n v="935.99279999999999"/>
  </r>
  <r>
    <n v="6365"/>
    <s v="CA-2014-110443"/>
    <n v="2014"/>
    <x v="610"/>
    <d v="2014-11-26T00:00:00"/>
    <n v="4"/>
    <s v="Standard Class"/>
    <s v="CK-12205"/>
    <x v="237"/>
    <x v="0"/>
    <s v="United States"/>
    <x v="476"/>
    <x v="4"/>
    <n v="98059"/>
    <x v="1"/>
    <s v="OFF-PA-10003797"/>
    <x v="1"/>
    <s v="Paper"/>
    <s v="Xerox 209"/>
    <n v="51.84"/>
    <n v="8"/>
    <n v="0"/>
    <n v="24.883200000000002"/>
    <n v="26.956800000000001"/>
  </r>
  <r>
    <n v="6366"/>
    <s v="CA-2014-144848"/>
    <n v="2014"/>
    <x v="1095"/>
    <d v="2014-04-06T00:00:00"/>
    <n v="1"/>
    <s v="First Class"/>
    <s v="DS-13030"/>
    <x v="284"/>
    <x v="2"/>
    <s v="United States"/>
    <x v="20"/>
    <x v="15"/>
    <n v="10009"/>
    <x v="3"/>
    <s v="TEC-PH-10004006"/>
    <x v="2"/>
    <s v="Phones"/>
    <s v="Panasonic KX - TS880B Telephone"/>
    <n v="41.22"/>
    <n v="1"/>
    <n v="0"/>
    <n v="11.1294"/>
    <n v="30.090599999999998"/>
  </r>
  <r>
    <n v="6367"/>
    <s v="CA-2014-144848"/>
    <n v="2014"/>
    <x v="1095"/>
    <d v="2014-04-06T00:00:00"/>
    <n v="1"/>
    <s v="First Class"/>
    <s v="DS-13030"/>
    <x v="284"/>
    <x v="2"/>
    <s v="United States"/>
    <x v="20"/>
    <x v="15"/>
    <n v="10009"/>
    <x v="3"/>
    <s v="OFF-SU-10000646"/>
    <x v="1"/>
    <s v="Supplies"/>
    <s v="Premier Automatic Letter Opener"/>
    <n v="240.37"/>
    <n v="1"/>
    <n v="0"/>
    <n v="7.2111000000000161"/>
    <n v="233.15889999999999"/>
  </r>
  <r>
    <n v="6368"/>
    <s v="CA-2014-144848"/>
    <n v="2014"/>
    <x v="1095"/>
    <d v="2014-04-06T00:00:00"/>
    <n v="1"/>
    <s v="First Class"/>
    <s v="DS-13030"/>
    <x v="284"/>
    <x v="2"/>
    <s v="United States"/>
    <x v="20"/>
    <x v="15"/>
    <n v="10009"/>
    <x v="3"/>
    <s v="TEC-PH-10002262"/>
    <x v="2"/>
    <s v="Phones"/>
    <s v="LG Electronics Tone+ HBS-730 Bluetooth Headset"/>
    <n v="119.02"/>
    <n v="2"/>
    <n v="0"/>
    <n v="33.325600000000009"/>
    <n v="85.694399999999987"/>
  </r>
  <r>
    <n v="6369"/>
    <s v="US-2014-147998"/>
    <n v="2014"/>
    <x v="240"/>
    <d v="2014-05-25T00:00:00"/>
    <n v="5"/>
    <s v="Standard Class"/>
    <s v="SA-20830"/>
    <x v="193"/>
    <x v="0"/>
    <s v="United States"/>
    <x v="49"/>
    <x v="1"/>
    <n v="95123"/>
    <x v="1"/>
    <s v="OFF-BI-10002082"/>
    <x v="1"/>
    <s v="Binders"/>
    <s v="GBC Twin Loop Wire Binding Elements"/>
    <n v="133.12"/>
    <n v="5"/>
    <n v="0.2"/>
    <n v="49.92"/>
    <n v="83.2"/>
  </r>
  <r>
    <n v="6370"/>
    <s v="CA-2013-103919"/>
    <n v="2013"/>
    <x v="339"/>
    <d v="2013-10-08T00:00:00"/>
    <n v="4"/>
    <s v="Standard Class"/>
    <s v="TP-21565"/>
    <x v="734"/>
    <x v="1"/>
    <s v="United States"/>
    <x v="55"/>
    <x v="5"/>
    <n v="75051"/>
    <x v="2"/>
    <s v="FUR-FU-10001756"/>
    <x v="0"/>
    <s v="Furnishings"/>
    <s v="Eldon Expressions Desk Accessory, Wood Photo Frame, Mahogany"/>
    <n v="38.08"/>
    <n v="5"/>
    <n v="0.6"/>
    <n v="-29.512000000000008"/>
    <n v="67.592000000000013"/>
  </r>
  <r>
    <n v="6371"/>
    <s v="CA-2013-113425"/>
    <n v="2013"/>
    <x v="831"/>
    <d v="2013-11-22T00:00:00"/>
    <n v="0"/>
    <s v="Same Day"/>
    <s v="JK-16120"/>
    <x v="451"/>
    <x v="2"/>
    <s v="United States"/>
    <x v="20"/>
    <x v="15"/>
    <n v="10009"/>
    <x v="3"/>
    <s v="FUR-BO-10002598"/>
    <x v="0"/>
    <s v="Bookcases"/>
    <s v="Hon Metal Bookcases, Putty"/>
    <n v="113.56800000000001"/>
    <n v="2"/>
    <n v="0.2"/>
    <n v="12.776399999999988"/>
    <n v="100.79160000000002"/>
  </r>
  <r>
    <n v="6372"/>
    <s v="CA-2014-143035"/>
    <n v="2014"/>
    <x v="621"/>
    <d v="2014-10-06T00:00:00"/>
    <n v="2"/>
    <s v="Second Class"/>
    <s v="CC-12430"/>
    <x v="254"/>
    <x v="2"/>
    <s v="United States"/>
    <x v="20"/>
    <x v="15"/>
    <n v="10009"/>
    <x v="3"/>
    <s v="FUR-FU-10001934"/>
    <x v="0"/>
    <s v="Furnishings"/>
    <s v="Magnifier Swing Arm Lamp"/>
    <n v="83.92"/>
    <n v="4"/>
    <n v="0"/>
    <n v="21.819200000000002"/>
    <n v="62.1008"/>
  </r>
  <r>
    <n v="6373"/>
    <s v="CA-2014-143035"/>
    <n v="2014"/>
    <x v="621"/>
    <d v="2014-10-06T00:00:00"/>
    <n v="2"/>
    <s v="Second Class"/>
    <s v="CC-12430"/>
    <x v="254"/>
    <x v="2"/>
    <s v="United States"/>
    <x v="20"/>
    <x v="15"/>
    <n v="10009"/>
    <x v="3"/>
    <s v="OFF-AR-10001130"/>
    <x v="1"/>
    <s v="Art"/>
    <s v="Quartet Alpha White Chalk, 12/Pack"/>
    <n v="6.63"/>
    <n v="3"/>
    <n v="0"/>
    <n v="3.1160999999999999"/>
    <n v="3.5139"/>
  </r>
  <r>
    <n v="6374"/>
    <s v="CA-2014-143035"/>
    <n v="2014"/>
    <x v="621"/>
    <d v="2014-10-06T00:00:00"/>
    <n v="2"/>
    <s v="Second Class"/>
    <s v="CC-12430"/>
    <x v="254"/>
    <x v="2"/>
    <s v="United States"/>
    <x v="20"/>
    <x v="15"/>
    <n v="10009"/>
    <x v="3"/>
    <s v="TEC-AC-10002049"/>
    <x v="2"/>
    <s v="Accessories"/>
    <s v="Logitech G19 Programmable Gaming Keyboard"/>
    <n v="371.96999999999997"/>
    <n v="3"/>
    <n v="0"/>
    <n v="66.954599999999971"/>
    <n v="305.0154"/>
  </r>
  <r>
    <n v="6375"/>
    <s v="CA-2011-107811"/>
    <n v="2011"/>
    <x v="333"/>
    <d v="2011-05-03T00:00:00"/>
    <n v="4"/>
    <s v="Standard Class"/>
    <s v="LA-16780"/>
    <x v="156"/>
    <x v="1"/>
    <s v="United States"/>
    <x v="26"/>
    <x v="18"/>
    <n v="38109"/>
    <x v="0"/>
    <s v="FUR-CH-10001394"/>
    <x v="0"/>
    <s v="Chairs"/>
    <s v="Global Leather Executive Chair"/>
    <n v="561.58400000000006"/>
    <n v="2"/>
    <n v="0.2"/>
    <n v="70.197999999999922"/>
    <n v="491.38600000000014"/>
  </r>
  <r>
    <n v="6376"/>
    <s v="CA-2011-107811"/>
    <n v="2011"/>
    <x v="333"/>
    <d v="2011-05-03T00:00:00"/>
    <n v="4"/>
    <s v="Standard Class"/>
    <s v="LA-16780"/>
    <x v="156"/>
    <x v="1"/>
    <s v="United States"/>
    <x v="26"/>
    <x v="18"/>
    <n v="38109"/>
    <x v="0"/>
    <s v="OFF-ST-10000798"/>
    <x v="1"/>
    <s v="Storage"/>
    <s v="2300 Heavy-Duty Transfer File Systems by Perma"/>
    <n v="99.920000000000016"/>
    <n v="5"/>
    <n v="0.2"/>
    <n v="-1.249000000000013"/>
    <n v="101.16900000000003"/>
  </r>
  <r>
    <n v="6377"/>
    <s v="CA-2013-163216"/>
    <n v="2013"/>
    <x v="877"/>
    <d v="2013-10-11T00:00:00"/>
    <n v="3"/>
    <s v="First Class"/>
    <s v="AW-10930"/>
    <x v="585"/>
    <x v="2"/>
    <s v="United States"/>
    <x v="10"/>
    <x v="9"/>
    <n v="19143"/>
    <x v="3"/>
    <s v="OFF-LA-10000134"/>
    <x v="1"/>
    <s v="Labels"/>
    <s v="Avery 511"/>
    <n v="4.9280000000000008"/>
    <n v="2"/>
    <n v="0.2"/>
    <n v="1.7247999999999997"/>
    <n v="3.2032000000000012"/>
  </r>
  <r>
    <n v="6378"/>
    <s v="US-2013-116442"/>
    <n v="2013"/>
    <x v="272"/>
    <d v="2013-12-23T00:00:00"/>
    <n v="7"/>
    <s v="Standard Class"/>
    <s v="BP-11230"/>
    <x v="546"/>
    <x v="0"/>
    <s v="United States"/>
    <x v="1"/>
    <x v="1"/>
    <n v="90004"/>
    <x v="1"/>
    <s v="FUR-FU-10002364"/>
    <x v="0"/>
    <s v="Furnishings"/>
    <s v="Eldon Expressions Wood Desk Accessories, Oak"/>
    <n v="14.76"/>
    <n v="2"/>
    <n v="0"/>
    <n v="4.2803999999999984"/>
    <n v="10.479600000000001"/>
  </r>
  <r>
    <n v="6379"/>
    <s v="CA-2014-150623"/>
    <n v="2014"/>
    <x v="318"/>
    <d v="2014-04-15T00:00:00"/>
    <n v="4"/>
    <s v="Standard Class"/>
    <s v="DB-13360"/>
    <x v="748"/>
    <x v="2"/>
    <s v="United States"/>
    <x v="416"/>
    <x v="29"/>
    <n v="6708"/>
    <x v="3"/>
    <s v="TEC-AC-10004571"/>
    <x v="2"/>
    <s v="Accessories"/>
    <s v="Logitech G700s Rechargeable Gaming Mouse"/>
    <n v="99.99"/>
    <n v="1"/>
    <n v="0"/>
    <n v="41.995800000000003"/>
    <n v="57.994199999999992"/>
  </r>
  <r>
    <n v="6380"/>
    <s v="CA-2014-150623"/>
    <n v="2014"/>
    <x v="318"/>
    <d v="2014-04-15T00:00:00"/>
    <n v="4"/>
    <s v="Standard Class"/>
    <s v="DB-13360"/>
    <x v="748"/>
    <x v="2"/>
    <s v="United States"/>
    <x v="416"/>
    <x v="29"/>
    <n v="6708"/>
    <x v="3"/>
    <s v="OFF-ST-10003692"/>
    <x v="1"/>
    <s v="Storage"/>
    <s v="Recycled Steel Personal File for Hanging File Folders"/>
    <n v="286.14999999999998"/>
    <n v="5"/>
    <n v="0"/>
    <n v="71.537499999999994"/>
    <n v="214.61249999999998"/>
  </r>
  <r>
    <n v="6381"/>
    <s v="US-2011-163797"/>
    <n v="2011"/>
    <x v="918"/>
    <d v="2011-04-13T00:00:00"/>
    <n v="5"/>
    <s v="Standard Class"/>
    <s v="PC-19000"/>
    <x v="480"/>
    <x v="2"/>
    <s v="United States"/>
    <x v="432"/>
    <x v="16"/>
    <n v="85224"/>
    <x v="1"/>
    <s v="OFF-FA-10001883"/>
    <x v="1"/>
    <s v="Fasteners"/>
    <s v="Alliance Super-Size Bands, Assorted Sizes"/>
    <n v="49.792000000000002"/>
    <n v="8"/>
    <n v="0.2"/>
    <n v="-11.825600000000001"/>
    <n v="61.617600000000003"/>
  </r>
  <r>
    <n v="6382"/>
    <s v="CA-2013-127236"/>
    <n v="2013"/>
    <x v="892"/>
    <d v="2013-04-03T00:00:00"/>
    <n v="4"/>
    <s v="Standard Class"/>
    <s v="TB-21595"/>
    <x v="180"/>
    <x v="0"/>
    <s v="United States"/>
    <x v="24"/>
    <x v="24"/>
    <n v="45503"/>
    <x v="3"/>
    <s v="FUR-BO-10004015"/>
    <x v="0"/>
    <s v="Bookcases"/>
    <s v="Bush Andora Bookcase, Maple/Graphite Gray Finish"/>
    <n v="299.97499999999997"/>
    <n v="5"/>
    <n v="0.5"/>
    <n v="-167.98600000000002"/>
    <n v="467.96100000000001"/>
  </r>
  <r>
    <n v="6383"/>
    <s v="CA-2013-127236"/>
    <n v="2013"/>
    <x v="892"/>
    <d v="2013-04-03T00:00:00"/>
    <n v="4"/>
    <s v="Standard Class"/>
    <s v="TB-21595"/>
    <x v="180"/>
    <x v="0"/>
    <s v="United States"/>
    <x v="24"/>
    <x v="24"/>
    <n v="45503"/>
    <x v="3"/>
    <s v="TEC-PH-10000141"/>
    <x v="2"/>
    <s v="Phones"/>
    <s v="Clearsounds A400"/>
    <n v="158.37599999999998"/>
    <n v="4"/>
    <n v="0.4"/>
    <n v="-36.954399999999993"/>
    <n v="195.33039999999997"/>
  </r>
  <r>
    <n v="6384"/>
    <s v="US-2014-104661"/>
    <n v="2014"/>
    <x v="787"/>
    <d v="2014-01-19T00:00:00"/>
    <n v="3"/>
    <s v="First Class"/>
    <s v="TB-21250"/>
    <x v="621"/>
    <x v="0"/>
    <s v="United States"/>
    <x v="89"/>
    <x v="5"/>
    <n v="78745"/>
    <x v="2"/>
    <s v="OFF-BI-10001597"/>
    <x v="1"/>
    <s v="Binders"/>
    <s v="Wilson Jones Ledger-Size, Piano-Hinge Binder, 2&quot;, Blue"/>
    <n v="32.783999999999992"/>
    <n v="4"/>
    <n v="0.8"/>
    <n v="-52.454400000000007"/>
    <n v="85.238399999999999"/>
  </r>
  <r>
    <n v="6385"/>
    <s v="US-2014-104661"/>
    <n v="2014"/>
    <x v="787"/>
    <d v="2014-01-19T00:00:00"/>
    <n v="3"/>
    <s v="First Class"/>
    <s v="TB-21250"/>
    <x v="621"/>
    <x v="0"/>
    <s v="United States"/>
    <x v="89"/>
    <x v="5"/>
    <n v="78745"/>
    <x v="2"/>
    <s v="TEC-AC-10003628"/>
    <x v="2"/>
    <s v="Accessories"/>
    <s v="Logitech 910-002974 M325 Wireless Mouse for Web Scrolling"/>
    <n v="47.984000000000002"/>
    <n v="2"/>
    <n v="0.2"/>
    <n v="14.395200000000004"/>
    <n v="33.588799999999999"/>
  </r>
  <r>
    <n v="6386"/>
    <s v="US-2014-104661"/>
    <n v="2014"/>
    <x v="787"/>
    <d v="2014-01-19T00:00:00"/>
    <n v="3"/>
    <s v="First Class"/>
    <s v="TB-21250"/>
    <x v="621"/>
    <x v="0"/>
    <s v="United States"/>
    <x v="89"/>
    <x v="5"/>
    <n v="78745"/>
    <x v="2"/>
    <s v="TEC-AC-10002331"/>
    <x v="2"/>
    <s v="Accessories"/>
    <s v="Maxell 74 Minute CDR, 10/Pack"/>
    <n v="62.591999999999999"/>
    <n v="8"/>
    <n v="0.2"/>
    <n v="13.300799999999999"/>
    <n v="49.291200000000003"/>
  </r>
  <r>
    <n v="6387"/>
    <s v="US-2014-104661"/>
    <n v="2014"/>
    <x v="787"/>
    <d v="2014-01-19T00:00:00"/>
    <n v="3"/>
    <s v="First Class"/>
    <s v="TB-21250"/>
    <x v="621"/>
    <x v="0"/>
    <s v="United States"/>
    <x v="89"/>
    <x v="5"/>
    <n v="78745"/>
    <x v="2"/>
    <s v="OFF-BI-10001098"/>
    <x v="1"/>
    <s v="Binders"/>
    <s v="Acco D-Ring Binder w/DublLock"/>
    <n v="4.2759999999999989"/>
    <n v="1"/>
    <n v="0.8"/>
    <n v="-6.6278000000000006"/>
    <n v="10.9038"/>
  </r>
  <r>
    <n v="6388"/>
    <s v="CA-2011-134103"/>
    <n v="2011"/>
    <x v="1106"/>
    <d v="2011-02-05T00:00:00"/>
    <n v="5"/>
    <s v="Standard Class"/>
    <s v="MV-18190"/>
    <x v="160"/>
    <x v="0"/>
    <s v="United States"/>
    <x v="66"/>
    <x v="12"/>
    <n v="48234"/>
    <x v="2"/>
    <s v="OFF-PA-10001204"/>
    <x v="1"/>
    <s v="Paper"/>
    <s v="Xerox 1972"/>
    <n v="10.56"/>
    <n v="2"/>
    <n v="0"/>
    <n v="4.7519999999999998"/>
    <n v="5.8080000000000007"/>
  </r>
  <r>
    <n v="6389"/>
    <s v="CA-2011-134103"/>
    <n v="2011"/>
    <x v="1106"/>
    <d v="2011-02-05T00:00:00"/>
    <n v="5"/>
    <s v="Standard Class"/>
    <s v="MV-18190"/>
    <x v="160"/>
    <x v="0"/>
    <s v="United States"/>
    <x v="66"/>
    <x v="12"/>
    <n v="48234"/>
    <x v="2"/>
    <s v="OFF-ST-10000991"/>
    <x v="1"/>
    <s v="Storage"/>
    <s v="Space Solutions HD Industrial Steel Shelving."/>
    <n v="229.94"/>
    <n v="2"/>
    <n v="0"/>
    <n v="6.8982000000000028"/>
    <n v="223.04179999999999"/>
  </r>
  <r>
    <n v="6390"/>
    <s v="CA-2012-147529"/>
    <n v="2012"/>
    <x v="1107"/>
    <d v="2012-02-11T00:00:00"/>
    <n v="4"/>
    <s v="Standard Class"/>
    <s v="DK-12835"/>
    <x v="460"/>
    <x v="1"/>
    <s v="United States"/>
    <x v="24"/>
    <x v="17"/>
    <n v="22153"/>
    <x v="0"/>
    <s v="OFF-EN-10000056"/>
    <x v="1"/>
    <s v="Envelopes"/>
    <s v="Cameo Buff Policy Envelopes"/>
    <n v="311.14999999999998"/>
    <n v="5"/>
    <n v="0"/>
    <n v="146.24049999999997"/>
    <n v="164.90950000000001"/>
  </r>
  <r>
    <n v="6391"/>
    <s v="CA-2012-147529"/>
    <n v="2012"/>
    <x v="1107"/>
    <d v="2012-02-11T00:00:00"/>
    <n v="4"/>
    <s v="Standard Class"/>
    <s v="DK-12835"/>
    <x v="460"/>
    <x v="1"/>
    <s v="United States"/>
    <x v="24"/>
    <x v="17"/>
    <n v="22153"/>
    <x v="0"/>
    <s v="OFF-PA-10003349"/>
    <x v="1"/>
    <s v="Paper"/>
    <s v="Xerox 1957"/>
    <n v="12.96"/>
    <n v="2"/>
    <n v="0"/>
    <n v="6.3504000000000005"/>
    <n v="6.6096000000000004"/>
  </r>
  <r>
    <n v="6392"/>
    <s v="CA-2013-129126"/>
    <n v="2013"/>
    <x v="882"/>
    <d v="2013-12-20T00:00:00"/>
    <n v="5"/>
    <s v="Standard Class"/>
    <s v="PK-19075"/>
    <x v="7"/>
    <x v="0"/>
    <s v="United States"/>
    <x v="20"/>
    <x v="15"/>
    <n v="10011"/>
    <x v="3"/>
    <s v="OFF-PA-10001471"/>
    <x v="1"/>
    <s v="Paper"/>
    <s v="Strathmore Photo Frame Cards"/>
    <n v="14.62"/>
    <n v="2"/>
    <n v="0"/>
    <n v="6.7251999999999992"/>
    <n v="7.8948"/>
  </r>
  <r>
    <n v="6393"/>
    <s v="CA-2013-129126"/>
    <n v="2013"/>
    <x v="882"/>
    <d v="2013-12-20T00:00:00"/>
    <n v="5"/>
    <s v="Standard Class"/>
    <s v="PK-19075"/>
    <x v="7"/>
    <x v="0"/>
    <s v="United States"/>
    <x v="20"/>
    <x v="15"/>
    <n v="10011"/>
    <x v="3"/>
    <s v="OFF-LA-10003190"/>
    <x v="1"/>
    <s v="Labels"/>
    <s v="Avery 474"/>
    <n v="5.76"/>
    <n v="2"/>
    <n v="0"/>
    <n v="2.8224"/>
    <n v="2.9375999999999998"/>
  </r>
  <r>
    <n v="6394"/>
    <s v="CA-2013-129126"/>
    <n v="2013"/>
    <x v="882"/>
    <d v="2013-12-20T00:00:00"/>
    <n v="5"/>
    <s v="Standard Class"/>
    <s v="PK-19075"/>
    <x v="7"/>
    <x v="0"/>
    <s v="United States"/>
    <x v="20"/>
    <x v="15"/>
    <n v="10011"/>
    <x v="3"/>
    <s v="OFF-FA-10000621"/>
    <x v="1"/>
    <s v="Fasteners"/>
    <s v="OIC Colored Binder Clips, Assorted Sizes"/>
    <n v="21.48"/>
    <n v="6"/>
    <n v="0"/>
    <n v="10.5252"/>
    <n v="10.954800000000001"/>
  </r>
  <r>
    <n v="6395"/>
    <s v="CA-2013-129126"/>
    <n v="2013"/>
    <x v="882"/>
    <d v="2013-12-20T00:00:00"/>
    <n v="5"/>
    <s v="Standard Class"/>
    <s v="PK-19075"/>
    <x v="7"/>
    <x v="0"/>
    <s v="United States"/>
    <x v="20"/>
    <x v="15"/>
    <n v="10011"/>
    <x v="3"/>
    <s v="FUR-FU-10002937"/>
    <x v="0"/>
    <s v="Furnishings"/>
    <s v="GE 48&quot; Fluorescent Tube, Cool White Energy Saver, 34 Watts, 30/Box"/>
    <n v="396.92"/>
    <n v="4"/>
    <n v="0"/>
    <n v="198.46"/>
    <n v="198.46"/>
  </r>
  <r>
    <n v="6396"/>
    <s v="CA-2013-129126"/>
    <n v="2013"/>
    <x v="882"/>
    <d v="2013-12-20T00:00:00"/>
    <n v="5"/>
    <s v="Standard Class"/>
    <s v="PK-19075"/>
    <x v="7"/>
    <x v="0"/>
    <s v="United States"/>
    <x v="20"/>
    <x v="15"/>
    <n v="10011"/>
    <x v="3"/>
    <s v="OFF-ST-10004507"/>
    <x v="1"/>
    <s v="Storage"/>
    <s v="Advantus Rolling Storage Box"/>
    <n v="17.149999999999999"/>
    <n v="1"/>
    <n v="0"/>
    <n v="4.6304999999999996"/>
    <n v="12.519499999999999"/>
  </r>
  <r>
    <n v="6397"/>
    <s v="CA-2013-129126"/>
    <n v="2013"/>
    <x v="882"/>
    <d v="2013-12-20T00:00:00"/>
    <n v="5"/>
    <s v="Standard Class"/>
    <s v="PK-19075"/>
    <x v="7"/>
    <x v="0"/>
    <s v="United States"/>
    <x v="20"/>
    <x v="15"/>
    <n v="10011"/>
    <x v="3"/>
    <s v="OFF-BI-10000279"/>
    <x v="1"/>
    <s v="Binders"/>
    <s v="Acco Recycled 2&quot; Capacity Laser Printer Hanging Data Binders"/>
    <n v="23.12"/>
    <n v="2"/>
    <n v="0.2"/>
    <n v="7.8029999999999982"/>
    <n v="15.317000000000004"/>
  </r>
  <r>
    <n v="6398"/>
    <s v="CA-2014-131632"/>
    <n v="2014"/>
    <x v="1108"/>
    <d v="2014-11-05T00:00:00"/>
    <n v="4"/>
    <s v="Standard Class"/>
    <s v="AH-10120"/>
    <x v="571"/>
    <x v="2"/>
    <s v="United States"/>
    <x v="61"/>
    <x v="5"/>
    <n v="75217"/>
    <x v="2"/>
    <s v="OFF-AR-10003651"/>
    <x v="1"/>
    <s v="Art"/>
    <s v="Newell 350"/>
    <n v="5.2480000000000002"/>
    <n v="2"/>
    <n v="0.2"/>
    <n v="0.59039999999999915"/>
    <n v="4.6576000000000013"/>
  </r>
  <r>
    <n v="6399"/>
    <s v="CA-2014-151981"/>
    <n v="2014"/>
    <x v="634"/>
    <d v="2014-08-13T00:00:00"/>
    <n v="6"/>
    <s v="Standard Class"/>
    <s v="GM-14455"/>
    <x v="39"/>
    <x v="2"/>
    <s v="United States"/>
    <x v="3"/>
    <x v="38"/>
    <n v="3301"/>
    <x v="3"/>
    <s v="TEC-PH-10003601"/>
    <x v="2"/>
    <s v="Phones"/>
    <s v="Ativa D5772 2-Line 5.8GHz Digital Expandable Corded/Cordless Phone System with Answering &amp; Caller ID/Call Waiting, Black/Silver"/>
    <n v="824.95"/>
    <n v="5"/>
    <n v="0"/>
    <n v="247.48499999999993"/>
    <n v="577.46500000000015"/>
  </r>
  <r>
    <n v="6400"/>
    <s v="CA-2014-151981"/>
    <n v="2014"/>
    <x v="634"/>
    <d v="2014-08-13T00:00:00"/>
    <n v="6"/>
    <s v="Standard Class"/>
    <s v="GM-14455"/>
    <x v="39"/>
    <x v="2"/>
    <s v="United States"/>
    <x v="3"/>
    <x v="38"/>
    <n v="3301"/>
    <x v="3"/>
    <s v="OFF-LA-10002195"/>
    <x v="1"/>
    <s v="Labels"/>
    <s v="Avery 481"/>
    <n v="24.64"/>
    <n v="8"/>
    <n v="0"/>
    <n v="11.827199999999999"/>
    <n v="12.812800000000001"/>
  </r>
  <r>
    <n v="6401"/>
    <s v="CA-2014-151981"/>
    <n v="2014"/>
    <x v="634"/>
    <d v="2014-08-13T00:00:00"/>
    <n v="6"/>
    <s v="Standard Class"/>
    <s v="GM-14455"/>
    <x v="39"/>
    <x v="2"/>
    <s v="United States"/>
    <x v="3"/>
    <x v="38"/>
    <n v="3301"/>
    <x v="3"/>
    <s v="OFF-AR-10000380"/>
    <x v="1"/>
    <s v="Art"/>
    <s v="Hunt PowerHouse Electric Pencil Sharpener, Blue"/>
    <n v="227.88"/>
    <n v="6"/>
    <n v="0"/>
    <n v="68.363999999999976"/>
    <n v="159.51600000000002"/>
  </r>
  <r>
    <n v="6402"/>
    <s v="CA-2014-125472"/>
    <n v="2014"/>
    <x v="1109"/>
    <d v="2014-06-01T00:00:00"/>
    <n v="1"/>
    <s v="First Class"/>
    <s v="BD-11725"/>
    <x v="232"/>
    <x v="0"/>
    <s v="United States"/>
    <x v="240"/>
    <x v="28"/>
    <n v="70506"/>
    <x v="0"/>
    <s v="FUR-BO-10000330"/>
    <x v="0"/>
    <s v="Bookcases"/>
    <s v="Sauder Camden County Barrister Bookcase, Planked Cherry Finish"/>
    <n v="241.96"/>
    <n v="2"/>
    <n v="0"/>
    <n v="33.874400000000009"/>
    <n v="208.0856"/>
  </r>
  <r>
    <n v="6403"/>
    <s v="CA-2014-125472"/>
    <n v="2014"/>
    <x v="1109"/>
    <d v="2014-06-01T00:00:00"/>
    <n v="1"/>
    <s v="First Class"/>
    <s v="BD-11725"/>
    <x v="232"/>
    <x v="0"/>
    <s v="United States"/>
    <x v="240"/>
    <x v="28"/>
    <n v="70506"/>
    <x v="0"/>
    <s v="OFF-BI-10000591"/>
    <x v="1"/>
    <s v="Binders"/>
    <s v="Avery Binder Labels"/>
    <n v="3.89"/>
    <n v="1"/>
    <n v="0"/>
    <n v="1.8672"/>
    <n v="2.0228000000000002"/>
  </r>
  <r>
    <n v="6404"/>
    <s v="CA-2014-125472"/>
    <n v="2014"/>
    <x v="1109"/>
    <d v="2014-06-01T00:00:00"/>
    <n v="1"/>
    <s v="First Class"/>
    <s v="BD-11725"/>
    <x v="232"/>
    <x v="0"/>
    <s v="United States"/>
    <x v="240"/>
    <x v="28"/>
    <n v="70506"/>
    <x v="0"/>
    <s v="FUR-FU-10001731"/>
    <x v="0"/>
    <s v="Furnishings"/>
    <s v="Acrylic Self-Standing Desk Frames"/>
    <n v="8.01"/>
    <n v="3"/>
    <n v="0"/>
    <n v="3.0438000000000001"/>
    <n v="4.9661999999999997"/>
  </r>
  <r>
    <n v="6405"/>
    <s v="CA-2012-156328"/>
    <n v="2012"/>
    <x v="672"/>
    <d v="2012-12-05T00:00:00"/>
    <n v="5"/>
    <s v="Standard Class"/>
    <s v="RM-19375"/>
    <x v="528"/>
    <x v="0"/>
    <s v="United States"/>
    <x v="253"/>
    <x v="3"/>
    <n v="27604"/>
    <x v="0"/>
    <s v="TEC-PH-10001198"/>
    <x v="2"/>
    <s v="Phones"/>
    <s v="Avaya 4621SW VoIP phone"/>
    <n v="177.48000000000002"/>
    <n v="3"/>
    <n v="0.2"/>
    <n v="19.966499999999982"/>
    <n v="157.51350000000002"/>
  </r>
  <r>
    <n v="6406"/>
    <s v="CA-2014-154074"/>
    <n v="2014"/>
    <x v="515"/>
    <d v="2014-09-03T00:00:00"/>
    <n v="2"/>
    <s v="Second Class"/>
    <s v="BW-11110"/>
    <x v="308"/>
    <x v="1"/>
    <s v="United States"/>
    <x v="258"/>
    <x v="4"/>
    <n v="99207"/>
    <x v="1"/>
    <s v="FUR-CH-10002331"/>
    <x v="0"/>
    <s v="Chairs"/>
    <s v="Hon 4700 Series Mobuis Mid-Back Task Chairs with Adjustable Arms"/>
    <n v="569.5680000000001"/>
    <n v="2"/>
    <n v="0.2"/>
    <n v="7.119599999999906"/>
    <n v="562.44840000000022"/>
  </r>
  <r>
    <n v="6407"/>
    <s v="CA-2014-154074"/>
    <n v="2014"/>
    <x v="515"/>
    <d v="2014-09-03T00:00:00"/>
    <n v="2"/>
    <s v="Second Class"/>
    <s v="BW-11110"/>
    <x v="308"/>
    <x v="1"/>
    <s v="United States"/>
    <x v="258"/>
    <x v="4"/>
    <n v="99207"/>
    <x v="1"/>
    <s v="OFF-ST-10002370"/>
    <x v="1"/>
    <s v="Storage"/>
    <s v="Sortfiler Multipurpose Personal File Organizer, Black"/>
    <n v="149.73000000000002"/>
    <n v="7"/>
    <n v="0"/>
    <n v="43.421699999999994"/>
    <n v="106.30830000000003"/>
  </r>
  <r>
    <n v="6408"/>
    <s v="CA-2014-161774"/>
    <n v="2014"/>
    <x v="304"/>
    <d v="2014-05-16T00:00:00"/>
    <n v="1"/>
    <s v="First Class"/>
    <s v="GT-14710"/>
    <x v="218"/>
    <x v="0"/>
    <s v="United States"/>
    <x v="12"/>
    <x v="5"/>
    <n v="77041"/>
    <x v="2"/>
    <s v="FUR-CH-10003981"/>
    <x v="0"/>
    <s v="Chairs"/>
    <s v="Global Commerce Series Low-Back Swivel/Tilt Chairs"/>
    <n v="899.43"/>
    <n v="5"/>
    <n v="0.3"/>
    <n v="-12.84900000000016"/>
    <n v="912.27900000000011"/>
  </r>
  <r>
    <n v="6409"/>
    <s v="CA-2014-161774"/>
    <n v="2014"/>
    <x v="304"/>
    <d v="2014-05-16T00:00:00"/>
    <n v="1"/>
    <s v="First Class"/>
    <s v="GT-14710"/>
    <x v="218"/>
    <x v="0"/>
    <s v="United States"/>
    <x v="12"/>
    <x v="5"/>
    <n v="77041"/>
    <x v="2"/>
    <s v="OFF-AR-10001446"/>
    <x v="1"/>
    <s v="Art"/>
    <s v="Newell 309"/>
    <n v="46.2"/>
    <n v="5"/>
    <n v="0.2"/>
    <n v="5.7749999999999986"/>
    <n v="40.425000000000004"/>
  </r>
  <r>
    <n v="6410"/>
    <s v="CA-2014-161774"/>
    <n v="2014"/>
    <x v="304"/>
    <d v="2014-05-16T00:00:00"/>
    <n v="1"/>
    <s v="First Class"/>
    <s v="GT-14710"/>
    <x v="218"/>
    <x v="0"/>
    <s v="United States"/>
    <x v="12"/>
    <x v="5"/>
    <n v="77041"/>
    <x v="2"/>
    <s v="OFF-PA-10000300"/>
    <x v="1"/>
    <s v="Paper"/>
    <s v="Xerox 1936"/>
    <n v="47.952000000000005"/>
    <n v="3"/>
    <n v="0.2"/>
    <n v="16.183799999999998"/>
    <n v="31.768200000000007"/>
  </r>
  <r>
    <n v="6411"/>
    <s v="CA-2014-161774"/>
    <n v="2014"/>
    <x v="304"/>
    <d v="2014-05-16T00:00:00"/>
    <n v="1"/>
    <s v="First Class"/>
    <s v="GT-14710"/>
    <x v="218"/>
    <x v="0"/>
    <s v="United States"/>
    <x v="12"/>
    <x v="5"/>
    <n v="77041"/>
    <x v="2"/>
    <s v="TEC-PH-10004071"/>
    <x v="2"/>
    <s v="Phones"/>
    <s v="PayAnywhere Card Reader"/>
    <n v="7.9920000000000009"/>
    <n v="1"/>
    <n v="0.2"/>
    <n v="0.69930000000000003"/>
    <n v="7.2927000000000008"/>
  </r>
  <r>
    <n v="6412"/>
    <s v="CA-2014-161774"/>
    <n v="2014"/>
    <x v="304"/>
    <d v="2014-05-16T00:00:00"/>
    <n v="1"/>
    <s v="First Class"/>
    <s v="GT-14710"/>
    <x v="218"/>
    <x v="0"/>
    <s v="United States"/>
    <x v="12"/>
    <x v="5"/>
    <n v="77041"/>
    <x v="2"/>
    <s v="OFF-PA-10003134"/>
    <x v="1"/>
    <s v="Paper"/>
    <s v="Xerox 1937"/>
    <n v="76.864000000000004"/>
    <n v="2"/>
    <n v="0.2"/>
    <n v="26.902399999999993"/>
    <n v="49.961600000000011"/>
  </r>
  <r>
    <n v="6413"/>
    <s v="CA-2014-151211"/>
    <n v="2014"/>
    <x v="629"/>
    <d v="2014-08-24T00:00:00"/>
    <n v="6"/>
    <s v="Standard Class"/>
    <s v="AH-10120"/>
    <x v="571"/>
    <x v="2"/>
    <s v="United States"/>
    <x v="103"/>
    <x v="0"/>
    <n v="40214"/>
    <x v="0"/>
    <s v="OFF-BI-10002735"/>
    <x v="1"/>
    <s v="Binders"/>
    <s v="GBC Prestige Therm-A-Bind Covers"/>
    <n v="102.93"/>
    <n v="3"/>
    <n v="0"/>
    <n v="48.377100000000006"/>
    <n v="54.552900000000001"/>
  </r>
  <r>
    <n v="6414"/>
    <s v="CA-2014-151211"/>
    <n v="2014"/>
    <x v="629"/>
    <d v="2014-08-24T00:00:00"/>
    <n v="6"/>
    <s v="Standard Class"/>
    <s v="AH-10120"/>
    <x v="571"/>
    <x v="2"/>
    <s v="United States"/>
    <x v="103"/>
    <x v="0"/>
    <n v="40214"/>
    <x v="0"/>
    <s v="TEC-AC-10004510"/>
    <x v="2"/>
    <s v="Accessories"/>
    <s v="Logitech Desktop MK120 Mouse and keyboard Combo"/>
    <n v="98.16"/>
    <n v="6"/>
    <n v="0"/>
    <n v="9.8159999999999954"/>
    <n v="88.343999999999994"/>
  </r>
  <r>
    <n v="6415"/>
    <s v="CA-2014-142671"/>
    <n v="2014"/>
    <x v="468"/>
    <d v="2014-11-15T00:00:00"/>
    <n v="4"/>
    <s v="Second Class"/>
    <s v="DR-12940"/>
    <x v="660"/>
    <x v="2"/>
    <s v="United States"/>
    <x v="389"/>
    <x v="2"/>
    <n v="33021"/>
    <x v="0"/>
    <s v="OFF-BI-10004099"/>
    <x v="1"/>
    <s v="Binders"/>
    <s v="GBC VeloBinder Strips"/>
    <n v="11.520000000000001"/>
    <n v="5"/>
    <n v="0.7"/>
    <n v="-7.6799999999999962"/>
    <n v="19.199999999999996"/>
  </r>
  <r>
    <n v="6416"/>
    <s v="CA-2014-144750"/>
    <n v="2014"/>
    <x v="170"/>
    <d v="2014-08-22T00:00:00"/>
    <n v="0"/>
    <s v="Same Day"/>
    <s v="DL-13495"/>
    <x v="393"/>
    <x v="1"/>
    <s v="United States"/>
    <x v="432"/>
    <x v="16"/>
    <n v="85224"/>
    <x v="1"/>
    <s v="OFF-PA-10003395"/>
    <x v="1"/>
    <s v="Paper"/>
    <s v="Xerox 1941"/>
    <n v="83.88"/>
    <n v="1"/>
    <n v="0.2"/>
    <n v="29.357999999999997"/>
    <n v="54.521999999999998"/>
  </r>
  <r>
    <n v="6417"/>
    <s v="CA-2013-111976"/>
    <n v="2013"/>
    <x v="387"/>
    <d v="2013-03-13T00:00:00"/>
    <n v="4"/>
    <s v="Standard Class"/>
    <s v="BD-11620"/>
    <x v="379"/>
    <x v="0"/>
    <s v="United States"/>
    <x v="10"/>
    <x v="9"/>
    <n v="19120"/>
    <x v="3"/>
    <s v="TEC-PH-10002890"/>
    <x v="2"/>
    <s v="Phones"/>
    <s v="AT&amp;T 17929 Lendline Telephone"/>
    <n v="108.57600000000001"/>
    <n v="4"/>
    <n v="0.4"/>
    <n v="-25.334400000000002"/>
    <n v="133.91040000000001"/>
  </r>
  <r>
    <n v="6418"/>
    <s v="CA-2013-111976"/>
    <n v="2013"/>
    <x v="387"/>
    <d v="2013-03-13T00:00:00"/>
    <n v="4"/>
    <s v="Standard Class"/>
    <s v="BD-11620"/>
    <x v="379"/>
    <x v="0"/>
    <s v="United States"/>
    <x v="10"/>
    <x v="9"/>
    <n v="19120"/>
    <x v="3"/>
    <s v="OFF-FA-10004968"/>
    <x v="1"/>
    <s v="Fasteners"/>
    <s v="Rubber Band Ball"/>
    <n v="5.9840000000000009"/>
    <n v="2"/>
    <n v="0.2"/>
    <n v="-1.3463999999999998"/>
    <n v="7.3304000000000009"/>
  </r>
  <r>
    <n v="6419"/>
    <s v="CA-2013-140130"/>
    <n v="2013"/>
    <x v="731"/>
    <d v="2013-11-06T00:00:00"/>
    <n v="5"/>
    <s v="Standard Class"/>
    <s v="HW-14935"/>
    <x v="304"/>
    <x v="1"/>
    <s v="United States"/>
    <x v="251"/>
    <x v="26"/>
    <n v="74133"/>
    <x v="2"/>
    <s v="OFF-SU-10001218"/>
    <x v="1"/>
    <s v="Supplies"/>
    <s v="Fiskars Softgrip Scissors"/>
    <n v="21.96"/>
    <n v="2"/>
    <n v="0"/>
    <n v="6.1488000000000014"/>
    <n v="15.811199999999999"/>
  </r>
  <r>
    <n v="6420"/>
    <s v="CA-2013-140130"/>
    <n v="2013"/>
    <x v="731"/>
    <d v="2013-11-06T00:00:00"/>
    <n v="5"/>
    <s v="Standard Class"/>
    <s v="HW-14935"/>
    <x v="304"/>
    <x v="1"/>
    <s v="United States"/>
    <x v="251"/>
    <x v="26"/>
    <n v="74133"/>
    <x v="2"/>
    <s v="FUR-CH-10002084"/>
    <x v="0"/>
    <s v="Chairs"/>
    <s v="Hon Mobius Operator's Chair"/>
    <n v="368.96999999999997"/>
    <n v="3"/>
    <n v="0"/>
    <n v="81.173400000000001"/>
    <n v="287.79659999999996"/>
  </r>
  <r>
    <n v="6421"/>
    <s v="CA-2013-140130"/>
    <n v="2013"/>
    <x v="731"/>
    <d v="2013-11-06T00:00:00"/>
    <n v="5"/>
    <s v="Standard Class"/>
    <s v="HW-14935"/>
    <x v="304"/>
    <x v="1"/>
    <s v="United States"/>
    <x v="251"/>
    <x v="26"/>
    <n v="74133"/>
    <x v="2"/>
    <s v="OFF-AR-10004269"/>
    <x v="1"/>
    <s v="Art"/>
    <s v="Newell 31"/>
    <n v="12.39"/>
    <n v="3"/>
    <n v="0"/>
    <n v="3.4692000000000003"/>
    <n v="8.9207999999999998"/>
  </r>
  <r>
    <n v="6422"/>
    <s v="CA-2013-140130"/>
    <n v="2013"/>
    <x v="731"/>
    <d v="2013-11-06T00:00:00"/>
    <n v="5"/>
    <s v="Standard Class"/>
    <s v="HW-14935"/>
    <x v="304"/>
    <x v="1"/>
    <s v="United States"/>
    <x v="251"/>
    <x v="26"/>
    <n v="74133"/>
    <x v="2"/>
    <s v="OFF-ST-10001128"/>
    <x v="1"/>
    <s v="Storage"/>
    <s v="Carina Mini System Audio Rack, Model AR050B"/>
    <n v="332.94"/>
    <n v="3"/>
    <n v="0"/>
    <n v="9.9882000000000204"/>
    <n v="322.95179999999999"/>
  </r>
  <r>
    <n v="6423"/>
    <s v="CA-2011-159121"/>
    <n v="2011"/>
    <x v="711"/>
    <d v="2011-08-01T00:00:00"/>
    <n v="6"/>
    <s v="Standard Class"/>
    <s v="JO-15145"/>
    <x v="705"/>
    <x v="1"/>
    <s v="United States"/>
    <x v="446"/>
    <x v="7"/>
    <n v="84020"/>
    <x v="1"/>
    <s v="TEC-AC-10002006"/>
    <x v="2"/>
    <s v="Accessories"/>
    <s v="Memorex Micro Travel Drive 16 GB"/>
    <n v="111.93"/>
    <n v="7"/>
    <n v="0"/>
    <n v="34.698299999999996"/>
    <n v="77.231700000000018"/>
  </r>
  <r>
    <n v="6424"/>
    <s v="CA-2012-149650"/>
    <n v="2012"/>
    <x v="1040"/>
    <d v="2012-10-27T00:00:00"/>
    <n v="3"/>
    <s v="First Class"/>
    <s v="RD-19660"/>
    <x v="372"/>
    <x v="2"/>
    <s v="United States"/>
    <x v="182"/>
    <x v="1"/>
    <n v="94601"/>
    <x v="1"/>
    <s v="FUR-CH-10003956"/>
    <x v="0"/>
    <s v="Chairs"/>
    <s v="Novimex High-Tech Fabric Mesh Task Chair"/>
    <n v="454.27200000000005"/>
    <n v="8"/>
    <n v="0.2"/>
    <n v="-73.819200000000052"/>
    <n v="528.09120000000007"/>
  </r>
  <r>
    <n v="6425"/>
    <s v="CA-2014-115777"/>
    <n v="2014"/>
    <x v="971"/>
    <d v="2014-08-25T00:00:00"/>
    <n v="5"/>
    <s v="Standard Class"/>
    <s v="DO-13645"/>
    <x v="770"/>
    <x v="0"/>
    <s v="United States"/>
    <x v="104"/>
    <x v="31"/>
    <n v="1841"/>
    <x v="3"/>
    <s v="OFF-PA-10000552"/>
    <x v="1"/>
    <s v="Paper"/>
    <s v="Xerox 200"/>
    <n v="19.440000000000001"/>
    <n v="3"/>
    <n v="0"/>
    <n v="9.3312000000000008"/>
    <n v="10.1088"/>
  </r>
  <r>
    <n v="6426"/>
    <s v="CA-2013-143714"/>
    <n v="2013"/>
    <x v="454"/>
    <d v="2013-05-28T00:00:00"/>
    <n v="4"/>
    <s v="Standard Class"/>
    <s v="CC-12370"/>
    <x v="666"/>
    <x v="0"/>
    <s v="United States"/>
    <x v="10"/>
    <x v="9"/>
    <n v="19120"/>
    <x v="3"/>
    <s v="TEC-CO-10004722"/>
    <x v="2"/>
    <s v="Copiers"/>
    <s v="Canon imageCLASS 2200 Advanced Copier"/>
    <n v="8399.9759999999987"/>
    <n v="4"/>
    <n v="0.4"/>
    <n v="1119.996799999999"/>
    <n v="7279.9791999999998"/>
  </r>
  <r>
    <n v="6427"/>
    <s v="CA-2013-143714"/>
    <n v="2013"/>
    <x v="454"/>
    <d v="2013-05-28T00:00:00"/>
    <n v="4"/>
    <s v="Standard Class"/>
    <s v="CC-12370"/>
    <x v="666"/>
    <x v="0"/>
    <s v="United States"/>
    <x v="10"/>
    <x v="9"/>
    <n v="19120"/>
    <x v="3"/>
    <s v="OFF-BI-10004308"/>
    <x v="1"/>
    <s v="Binders"/>
    <s v="Avery Legal 4-Ring Binder"/>
    <n v="6.2940000000000014"/>
    <n v="1"/>
    <n v="0.7"/>
    <n v="-4.1959999999999997"/>
    <n v="10.490000000000002"/>
  </r>
  <r>
    <n v="6428"/>
    <s v="CA-2013-143714"/>
    <n v="2013"/>
    <x v="454"/>
    <d v="2013-05-28T00:00:00"/>
    <n v="4"/>
    <s v="Standard Class"/>
    <s v="CC-12370"/>
    <x v="666"/>
    <x v="0"/>
    <s v="United States"/>
    <x v="10"/>
    <x v="9"/>
    <n v="19120"/>
    <x v="3"/>
    <s v="OFF-PA-10000029"/>
    <x v="1"/>
    <s v="Paper"/>
    <s v="Xerox 224"/>
    <n v="10.368000000000002"/>
    <n v="2"/>
    <n v="0.2"/>
    <n v="3.6288"/>
    <n v="6.7392000000000021"/>
  </r>
  <r>
    <n v="6429"/>
    <s v="CA-2013-143714"/>
    <n v="2013"/>
    <x v="454"/>
    <d v="2013-05-28T00:00:00"/>
    <n v="4"/>
    <s v="Standard Class"/>
    <s v="CC-12370"/>
    <x v="666"/>
    <x v="0"/>
    <s v="United States"/>
    <x v="10"/>
    <x v="9"/>
    <n v="19120"/>
    <x v="3"/>
    <s v="TEC-PH-10004080"/>
    <x v="2"/>
    <s v="Phones"/>
    <s v="Avaya 5410 Digital phone"/>
    <n v="122.38199999999999"/>
    <n v="3"/>
    <n v="0.4"/>
    <n v="-24.476399999999998"/>
    <n v="146.85839999999999"/>
  </r>
  <r>
    <n v="6430"/>
    <s v="CA-2011-165764"/>
    <n v="2011"/>
    <x v="935"/>
    <d v="2011-11-07T00:00:00"/>
    <n v="4"/>
    <s v="Standard Class"/>
    <s v="SH-20395"/>
    <x v="129"/>
    <x v="0"/>
    <s v="United States"/>
    <x v="108"/>
    <x v="3"/>
    <n v="28540"/>
    <x v="0"/>
    <s v="OFF-ST-10001558"/>
    <x v="1"/>
    <s v="Storage"/>
    <s v="Acco Perma 4000 Stacking Storage Drawers"/>
    <n v="25.983999999999998"/>
    <n v="2"/>
    <n v="0.2"/>
    <n v="-1.6239999999999997"/>
    <n v="27.607999999999997"/>
  </r>
  <r>
    <n v="6431"/>
    <s v="CA-2011-165764"/>
    <n v="2011"/>
    <x v="935"/>
    <d v="2011-11-07T00:00:00"/>
    <n v="4"/>
    <s v="Standard Class"/>
    <s v="SH-20395"/>
    <x v="129"/>
    <x v="0"/>
    <s v="United States"/>
    <x v="108"/>
    <x v="3"/>
    <n v="28540"/>
    <x v="0"/>
    <s v="FUR-TA-10001768"/>
    <x v="0"/>
    <s v="Tables"/>
    <s v="Hon Racetrack Conference Tables"/>
    <n v="945.03600000000006"/>
    <n v="6"/>
    <n v="0.4"/>
    <n v="-299.26140000000009"/>
    <n v="1244.2974000000002"/>
  </r>
  <r>
    <n v="6432"/>
    <s v="CA-2011-165764"/>
    <n v="2011"/>
    <x v="935"/>
    <d v="2011-11-07T00:00:00"/>
    <n v="4"/>
    <s v="Standard Class"/>
    <s v="SH-20395"/>
    <x v="129"/>
    <x v="0"/>
    <s v="United States"/>
    <x v="108"/>
    <x v="3"/>
    <n v="28540"/>
    <x v="0"/>
    <s v="OFF-BI-10002982"/>
    <x v="1"/>
    <s v="Binders"/>
    <s v="Avery Self-Adhesive Photo Pockets for Polaroid Photos"/>
    <n v="14.301000000000002"/>
    <n v="7"/>
    <n v="0.7"/>
    <n v="-10.487400000000001"/>
    <n v="24.788400000000003"/>
  </r>
  <r>
    <n v="6433"/>
    <s v="CA-2011-165764"/>
    <n v="2011"/>
    <x v="935"/>
    <d v="2011-11-07T00:00:00"/>
    <n v="4"/>
    <s v="Standard Class"/>
    <s v="SH-20395"/>
    <x v="129"/>
    <x v="0"/>
    <s v="United States"/>
    <x v="108"/>
    <x v="3"/>
    <n v="28540"/>
    <x v="0"/>
    <s v="FUR-FU-10001468"/>
    <x v="0"/>
    <s v="Furnishings"/>
    <s v="Tenex Antistatic Computer Chair Mats"/>
    <n v="410.35199999999998"/>
    <n v="3"/>
    <n v="0.2"/>
    <n v="-51.29400000000004"/>
    <n v="461.64600000000002"/>
  </r>
  <r>
    <n v="6434"/>
    <s v="CA-2012-121405"/>
    <n v="2012"/>
    <x v="1110"/>
    <d v="2012-04-04T00:00:00"/>
    <n v="5"/>
    <s v="Standard Class"/>
    <s v="FC-14335"/>
    <x v="712"/>
    <x v="1"/>
    <s v="United States"/>
    <x v="22"/>
    <x v="10"/>
    <n v="60610"/>
    <x v="2"/>
    <s v="OFF-PA-10001838"/>
    <x v="1"/>
    <s v="Paper"/>
    <s v="Adams Telephone Message Book W/Dividers/Space For Phone Numbers, 5 1/4&quot;X8 1/2&quot;, 300/Messages"/>
    <n v="23.52"/>
    <n v="5"/>
    <n v="0.2"/>
    <n v="8.5259999999999998"/>
    <n v="14.994"/>
  </r>
  <r>
    <n v="6435"/>
    <s v="CA-2012-121405"/>
    <n v="2012"/>
    <x v="1110"/>
    <d v="2012-04-04T00:00:00"/>
    <n v="5"/>
    <s v="Standard Class"/>
    <s v="FC-14335"/>
    <x v="712"/>
    <x v="1"/>
    <s v="United States"/>
    <x v="22"/>
    <x v="10"/>
    <n v="60610"/>
    <x v="2"/>
    <s v="TEC-PH-10002890"/>
    <x v="2"/>
    <s v="Phones"/>
    <s v="AT&amp;T 17929 Lendline Telephone"/>
    <n v="180.96"/>
    <n v="5"/>
    <n v="0.2"/>
    <n v="13.571999999999996"/>
    <n v="167.38800000000001"/>
  </r>
  <r>
    <n v="6436"/>
    <s v="US-2014-116897"/>
    <n v="2014"/>
    <x v="837"/>
    <d v="2014-05-30T00:00:00"/>
    <n v="2"/>
    <s v="First Class"/>
    <s v="JG-15160"/>
    <x v="506"/>
    <x v="0"/>
    <s v="United States"/>
    <x v="449"/>
    <x v="45"/>
    <n v="83201"/>
    <x v="1"/>
    <s v="FUR-FU-10004963"/>
    <x v="0"/>
    <s v="Furnishings"/>
    <s v="Eldon 400 Class Desk Accessories, Black Carbon"/>
    <n v="35"/>
    <n v="4"/>
    <n v="0"/>
    <n v="14.700000000000003"/>
    <n v="20.299999999999997"/>
  </r>
  <r>
    <n v="6437"/>
    <s v="US-2014-116897"/>
    <n v="2014"/>
    <x v="837"/>
    <d v="2014-05-30T00:00:00"/>
    <n v="2"/>
    <s v="First Class"/>
    <s v="JG-15160"/>
    <x v="506"/>
    <x v="0"/>
    <s v="United States"/>
    <x v="449"/>
    <x v="45"/>
    <n v="83201"/>
    <x v="1"/>
    <s v="OFF-ST-10000025"/>
    <x v="1"/>
    <s v="Storage"/>
    <s v="Fellowes Stor/Drawer Steel Plus Storage Drawers"/>
    <n v="477.15000000000003"/>
    <n v="5"/>
    <n v="0"/>
    <n v="28.628999999999962"/>
    <n v="448.52100000000007"/>
  </r>
  <r>
    <n v="6438"/>
    <s v="US-2014-116897"/>
    <n v="2014"/>
    <x v="837"/>
    <d v="2014-05-30T00:00:00"/>
    <n v="2"/>
    <s v="First Class"/>
    <s v="JG-15160"/>
    <x v="506"/>
    <x v="0"/>
    <s v="United States"/>
    <x v="449"/>
    <x v="45"/>
    <n v="83201"/>
    <x v="1"/>
    <s v="TEC-PH-10004389"/>
    <x v="2"/>
    <s v="Phones"/>
    <s v="Nokia Lumia 925"/>
    <n v="302.37599999999998"/>
    <n v="3"/>
    <n v="0.2"/>
    <n v="22.678200000000018"/>
    <n v="279.69779999999997"/>
  </r>
  <r>
    <n v="6439"/>
    <s v="US-2014-113992"/>
    <n v="2014"/>
    <x v="817"/>
    <d v="2014-12-20T00:00:00"/>
    <n v="5"/>
    <s v="Standard Class"/>
    <s v="LC-16885"/>
    <x v="62"/>
    <x v="0"/>
    <s v="United States"/>
    <x v="243"/>
    <x v="5"/>
    <n v="75023"/>
    <x v="2"/>
    <s v="FUR-TA-10000577"/>
    <x v="0"/>
    <s v="Tables"/>
    <s v="Bretford CR4500 Series Slim Rectangular Table"/>
    <n v="974.98799999999983"/>
    <n v="4"/>
    <n v="0.3"/>
    <n v="-97.49879999999996"/>
    <n v="1072.4867999999997"/>
  </r>
  <r>
    <n v="6440"/>
    <s v="CA-2011-166891"/>
    <n v="2011"/>
    <x v="777"/>
    <d v="2011-10-06T00:00:00"/>
    <n v="2"/>
    <s v="First Class"/>
    <s v="CC-12220"/>
    <x v="417"/>
    <x v="0"/>
    <s v="United States"/>
    <x v="20"/>
    <x v="15"/>
    <n v="10024"/>
    <x v="3"/>
    <s v="FUR-CH-10003298"/>
    <x v="0"/>
    <s v="Chairs"/>
    <s v="Office Star - Contemporary Task Swivel chair with Loop Arms, Charcoal"/>
    <n v="589.41"/>
    <n v="5"/>
    <n v="0.1"/>
    <n v="-6.5490000000000492"/>
    <n v="595.95900000000006"/>
  </r>
  <r>
    <n v="6441"/>
    <s v="CA-2013-101161"/>
    <n v="2013"/>
    <x v="63"/>
    <d v="2013-10-21T00:00:00"/>
    <n v="7"/>
    <s v="Standard Class"/>
    <s v="BW-11110"/>
    <x v="308"/>
    <x v="1"/>
    <s v="United States"/>
    <x v="20"/>
    <x v="15"/>
    <n v="10024"/>
    <x v="3"/>
    <s v="OFF-AR-10001860"/>
    <x v="1"/>
    <s v="Art"/>
    <s v="BIC Liqua Brite Liner"/>
    <n v="34.700000000000003"/>
    <n v="5"/>
    <n v="0"/>
    <n v="12.492000000000001"/>
    <n v="22.208000000000002"/>
  </r>
  <r>
    <n v="6442"/>
    <s v="CA-2013-101161"/>
    <n v="2013"/>
    <x v="63"/>
    <d v="2013-10-21T00:00:00"/>
    <n v="7"/>
    <s v="Standard Class"/>
    <s v="BW-11110"/>
    <x v="308"/>
    <x v="1"/>
    <s v="United States"/>
    <x v="20"/>
    <x v="15"/>
    <n v="10024"/>
    <x v="3"/>
    <s v="OFF-ST-10003123"/>
    <x v="1"/>
    <s v="Storage"/>
    <s v="Fellowes Bases and Tops For Staxonsteel/High-Stak Systems"/>
    <n v="99.87"/>
    <n v="3"/>
    <n v="0"/>
    <n v="23.968799999999998"/>
    <n v="75.901200000000003"/>
  </r>
  <r>
    <n v="6443"/>
    <s v="CA-2013-101161"/>
    <n v="2013"/>
    <x v="63"/>
    <d v="2013-10-21T00:00:00"/>
    <n v="7"/>
    <s v="Standard Class"/>
    <s v="BW-11110"/>
    <x v="308"/>
    <x v="1"/>
    <s v="United States"/>
    <x v="20"/>
    <x v="15"/>
    <n v="10024"/>
    <x v="3"/>
    <s v="OFF-PA-10001295"/>
    <x v="1"/>
    <s v="Paper"/>
    <s v="Computer Printout Paper with Letter-Trim Perforations"/>
    <n v="37.94"/>
    <n v="2"/>
    <n v="0"/>
    <n v="18.211199999999998"/>
    <n v="19.7288"/>
  </r>
  <r>
    <n v="6444"/>
    <s v="CA-2013-101161"/>
    <n v="2013"/>
    <x v="63"/>
    <d v="2013-10-21T00:00:00"/>
    <n v="7"/>
    <s v="Standard Class"/>
    <s v="BW-11110"/>
    <x v="308"/>
    <x v="1"/>
    <s v="United States"/>
    <x v="20"/>
    <x v="15"/>
    <n v="10024"/>
    <x v="3"/>
    <s v="OFF-LA-10000407"/>
    <x v="1"/>
    <s v="Labels"/>
    <s v="Avery White Multi-Purpose Labels"/>
    <n v="24.900000000000002"/>
    <n v="5"/>
    <n v="0"/>
    <n v="11.454000000000001"/>
    <n v="13.446000000000002"/>
  </r>
  <r>
    <n v="6445"/>
    <s v="CA-2013-101161"/>
    <n v="2013"/>
    <x v="63"/>
    <d v="2013-10-21T00:00:00"/>
    <n v="7"/>
    <s v="Standard Class"/>
    <s v="BW-11110"/>
    <x v="308"/>
    <x v="1"/>
    <s v="United States"/>
    <x v="20"/>
    <x v="15"/>
    <n v="10024"/>
    <x v="3"/>
    <s v="FUR-FU-10003535"/>
    <x v="0"/>
    <s v="Furnishings"/>
    <s v="Howard Miller Distant Time Traveler Alarm Clock"/>
    <n v="82.26"/>
    <n v="3"/>
    <n v="0"/>
    <n v="33.726600000000005"/>
    <n v="48.5334"/>
  </r>
  <r>
    <n v="6446"/>
    <s v="CA-2012-151785"/>
    <n v="2012"/>
    <x v="616"/>
    <d v="2012-03-10T00:00:00"/>
    <n v="5"/>
    <s v="Standard Class"/>
    <s v="JJ-15445"/>
    <x v="370"/>
    <x v="0"/>
    <s v="United States"/>
    <x v="22"/>
    <x v="10"/>
    <n v="60623"/>
    <x v="2"/>
    <s v="OFF-FA-10000611"/>
    <x v="1"/>
    <s v="Fasteners"/>
    <s v="Binder Clips by OIC"/>
    <n v="7.1039999999999992"/>
    <n v="6"/>
    <n v="0.2"/>
    <n v="2.4863999999999997"/>
    <n v="4.6175999999999995"/>
  </r>
  <r>
    <n v="6447"/>
    <s v="US-2014-119816"/>
    <n v="2014"/>
    <x v="168"/>
    <d v="2014-03-07T00:00:00"/>
    <n v="2"/>
    <s v="Second Class"/>
    <s v="TT-21460"/>
    <x v="499"/>
    <x v="2"/>
    <s v="United States"/>
    <x v="12"/>
    <x v="5"/>
    <n v="77095"/>
    <x v="2"/>
    <s v="FUR-FU-10004848"/>
    <x v="0"/>
    <s v="Furnishings"/>
    <s v="Howard Miller 13-3/4&quot; Diameter Brushed Chrome Round Wall Clock"/>
    <n v="103.50000000000001"/>
    <n v="5"/>
    <n v="0.6"/>
    <n v="-77.625"/>
    <n v="181.125"/>
  </r>
  <r>
    <n v="6448"/>
    <s v="US-2014-119816"/>
    <n v="2014"/>
    <x v="168"/>
    <d v="2014-03-07T00:00:00"/>
    <n v="2"/>
    <s v="Second Class"/>
    <s v="TT-21460"/>
    <x v="499"/>
    <x v="2"/>
    <s v="United States"/>
    <x v="12"/>
    <x v="5"/>
    <n v="77095"/>
    <x v="2"/>
    <s v="OFF-LA-10002381"/>
    <x v="1"/>
    <s v="Labels"/>
    <s v="Avery 497"/>
    <n v="2.4640000000000004"/>
    <n v="1"/>
    <n v="0.2"/>
    <n v="0.86239999999999983"/>
    <n v="1.6016000000000006"/>
  </r>
  <r>
    <n v="6449"/>
    <s v="US-2014-119816"/>
    <n v="2014"/>
    <x v="168"/>
    <d v="2014-03-07T00:00:00"/>
    <n v="2"/>
    <s v="Second Class"/>
    <s v="TT-21460"/>
    <x v="499"/>
    <x v="2"/>
    <s v="United States"/>
    <x v="12"/>
    <x v="5"/>
    <n v="77095"/>
    <x v="2"/>
    <s v="OFF-ST-10000918"/>
    <x v="1"/>
    <s v="Storage"/>
    <s v="Crate-A-Files"/>
    <n v="8.7200000000000006"/>
    <n v="1"/>
    <n v="0.2"/>
    <n v="0.65399999999999947"/>
    <n v="8.0660000000000007"/>
  </r>
  <r>
    <n v="6450"/>
    <s v="CA-2012-156510"/>
    <n v="2012"/>
    <x v="12"/>
    <d v="2012-09-29T00:00:00"/>
    <n v="4"/>
    <s v="Standard Class"/>
    <s v="EH-13990"/>
    <x v="552"/>
    <x v="0"/>
    <s v="United States"/>
    <x v="255"/>
    <x v="29"/>
    <n v="6450"/>
    <x v="3"/>
    <s v="OFF-BI-10000822"/>
    <x v="1"/>
    <s v="Binders"/>
    <s v="Acco PRESSTEX Data Binder with Storage Hooks, Light Blue, 9 1/2&quot; X 11&quot;"/>
    <n v="10.76"/>
    <n v="2"/>
    <n v="0"/>
    <n v="5.1647999999999996"/>
    <n v="5.5952000000000002"/>
  </r>
  <r>
    <n v="6451"/>
    <s v="CA-2012-156510"/>
    <n v="2012"/>
    <x v="12"/>
    <d v="2012-09-29T00:00:00"/>
    <n v="4"/>
    <s v="Standard Class"/>
    <s v="EH-13990"/>
    <x v="552"/>
    <x v="0"/>
    <s v="United States"/>
    <x v="255"/>
    <x v="29"/>
    <n v="6450"/>
    <x v="3"/>
    <s v="OFF-PA-10002222"/>
    <x v="1"/>
    <s v="Paper"/>
    <s v="Xerox Color Copier Paper, 11&quot; x 17&quot;, Ream"/>
    <n v="45.68"/>
    <n v="2"/>
    <n v="0"/>
    <n v="21.012799999999999"/>
    <n v="24.667200000000001"/>
  </r>
  <r>
    <n v="6452"/>
    <s v="CA-2012-156510"/>
    <n v="2012"/>
    <x v="12"/>
    <d v="2012-09-29T00:00:00"/>
    <n v="4"/>
    <s v="Standard Class"/>
    <s v="EH-13990"/>
    <x v="552"/>
    <x v="0"/>
    <s v="United States"/>
    <x v="255"/>
    <x v="29"/>
    <n v="6450"/>
    <x v="3"/>
    <s v="OFF-AR-10004930"/>
    <x v="1"/>
    <s v="Art"/>
    <s v="Turquoise Lead Holder with Pocket Clip"/>
    <n v="6.7"/>
    <n v="1"/>
    <n v="0"/>
    <n v="2.2109999999999994"/>
    <n v="4.4890000000000008"/>
  </r>
  <r>
    <n v="6453"/>
    <s v="US-2012-110261"/>
    <n v="2012"/>
    <x v="546"/>
    <d v="2012-12-23T00:00:00"/>
    <n v="4"/>
    <s v="Second Class"/>
    <s v="PR-18880"/>
    <x v="701"/>
    <x v="0"/>
    <s v="United States"/>
    <x v="477"/>
    <x v="10"/>
    <n v="60025"/>
    <x v="2"/>
    <s v="TEC-PH-10001750"/>
    <x v="2"/>
    <s v="Phones"/>
    <s v="Samsung Rugby III"/>
    <n v="158.376"/>
    <n v="3"/>
    <n v="0.2"/>
    <n v="13.857900000000008"/>
    <n v="144.5181"/>
  </r>
  <r>
    <n v="6454"/>
    <s v="CA-2012-125710"/>
    <n v="2012"/>
    <x v="1049"/>
    <d v="2012-10-13T00:00:00"/>
    <n v="5"/>
    <s v="Standard Class"/>
    <s v="BT-11680"/>
    <x v="537"/>
    <x v="0"/>
    <s v="United States"/>
    <x v="12"/>
    <x v="5"/>
    <n v="77036"/>
    <x v="2"/>
    <s v="OFF-AR-10000657"/>
    <x v="1"/>
    <s v="Art"/>
    <s v="Binney &amp; Smith inkTank Desk Highlighter, Chisel Tip, Yellow, 12/Box"/>
    <n v="3.44"/>
    <n v="2"/>
    <n v="0.2"/>
    <n v="0.55899999999999961"/>
    <n v="2.8810000000000002"/>
  </r>
  <r>
    <n v="6455"/>
    <s v="CA-2014-161102"/>
    <n v="2014"/>
    <x v="689"/>
    <d v="2014-08-04T00:00:00"/>
    <n v="3"/>
    <s v="First Class"/>
    <s v="EC-14050"/>
    <x v="685"/>
    <x v="0"/>
    <s v="United States"/>
    <x v="8"/>
    <x v="1"/>
    <n v="94110"/>
    <x v="1"/>
    <s v="OFF-ST-10003442"/>
    <x v="1"/>
    <s v="Storage"/>
    <s v="Eldon Portable Mobile Manager"/>
    <n v="56.56"/>
    <n v="2"/>
    <n v="0"/>
    <n v="15.2712"/>
    <n v="41.288800000000002"/>
  </r>
  <r>
    <n v="6456"/>
    <s v="CA-2014-161102"/>
    <n v="2014"/>
    <x v="689"/>
    <d v="2014-08-04T00:00:00"/>
    <n v="3"/>
    <s v="First Class"/>
    <s v="EC-14050"/>
    <x v="685"/>
    <x v="0"/>
    <s v="United States"/>
    <x v="8"/>
    <x v="1"/>
    <n v="94110"/>
    <x v="1"/>
    <s v="FUR-FU-10003142"/>
    <x v="0"/>
    <s v="Furnishings"/>
    <s v="Master Big Foot Doorstop, Beige"/>
    <n v="36.96"/>
    <n v="7"/>
    <n v="0"/>
    <n v="11.457599999999998"/>
    <n v="25.502400000000002"/>
  </r>
  <r>
    <n v="6457"/>
    <s v="CA-2011-110065"/>
    <n v="2011"/>
    <x v="79"/>
    <d v="2011-08-11T00:00:00"/>
    <n v="6"/>
    <s v="Standard Class"/>
    <s v="SP-20650"/>
    <x v="70"/>
    <x v="1"/>
    <s v="United States"/>
    <x v="20"/>
    <x v="15"/>
    <n v="10009"/>
    <x v="3"/>
    <s v="TEC-PH-10002468"/>
    <x v="2"/>
    <s v="Phones"/>
    <s v="Plantronics CS 50-USB - headset - Convertible, Monaural"/>
    <n v="135.99"/>
    <n v="1"/>
    <n v="0"/>
    <n v="36.717300000000009"/>
    <n v="99.2727"/>
  </r>
  <r>
    <n v="6458"/>
    <s v="CA-2011-110065"/>
    <n v="2011"/>
    <x v="79"/>
    <d v="2011-08-11T00:00:00"/>
    <n v="6"/>
    <s v="Standard Class"/>
    <s v="SP-20650"/>
    <x v="70"/>
    <x v="1"/>
    <s v="United States"/>
    <x v="20"/>
    <x v="15"/>
    <n v="10009"/>
    <x v="3"/>
    <s v="OFF-AR-10004165"/>
    <x v="1"/>
    <s v="Art"/>
    <s v="Binney &amp; Smith inkTank Erasable Pocket Highlighter, Chisel Tip, Yellow"/>
    <n v="15.959999999999999"/>
    <n v="7"/>
    <n v="0"/>
    <n v="7.0224000000000011"/>
    <n v="8.937599999999998"/>
  </r>
  <r>
    <n v="6459"/>
    <s v="US-2014-133361"/>
    <n v="2014"/>
    <x v="304"/>
    <d v="2014-05-18T00:00:00"/>
    <n v="3"/>
    <s v="First Class"/>
    <s v="AJ-10780"/>
    <x v="321"/>
    <x v="1"/>
    <s v="United States"/>
    <x v="248"/>
    <x v="39"/>
    <n v="21215"/>
    <x v="3"/>
    <s v="OFF-AR-10001919"/>
    <x v="1"/>
    <s v="Art"/>
    <s v="OIC #2 Pencils, Medium Soft"/>
    <n v="3.76"/>
    <n v="2"/>
    <n v="0"/>
    <n v="1.0903999999999998"/>
    <n v="2.6696"/>
  </r>
  <r>
    <n v="6460"/>
    <s v="US-2014-133361"/>
    <n v="2014"/>
    <x v="304"/>
    <d v="2014-05-18T00:00:00"/>
    <n v="3"/>
    <s v="First Class"/>
    <s v="AJ-10780"/>
    <x v="321"/>
    <x v="1"/>
    <s v="United States"/>
    <x v="248"/>
    <x v="39"/>
    <n v="21215"/>
    <x v="3"/>
    <s v="OFF-AR-10003045"/>
    <x v="1"/>
    <s v="Art"/>
    <s v="Prang Colored Pencils"/>
    <n v="14.7"/>
    <n v="5"/>
    <n v="0"/>
    <n v="6.6150000000000002"/>
    <n v="8.0849999999999991"/>
  </r>
  <r>
    <n v="6461"/>
    <s v="US-2014-133361"/>
    <n v="2014"/>
    <x v="304"/>
    <d v="2014-05-18T00:00:00"/>
    <n v="3"/>
    <s v="First Class"/>
    <s v="AJ-10780"/>
    <x v="321"/>
    <x v="1"/>
    <s v="United States"/>
    <x v="248"/>
    <x v="39"/>
    <n v="21215"/>
    <x v="3"/>
    <s v="OFF-AR-10003338"/>
    <x v="1"/>
    <s v="Art"/>
    <s v="Eberhard Faber 3 1/2&quot; Golf Pencils"/>
    <n v="37.200000000000003"/>
    <n v="5"/>
    <n v="0"/>
    <n v="9.3000000000000007"/>
    <n v="27.900000000000002"/>
  </r>
  <r>
    <n v="6462"/>
    <s v="US-2014-133361"/>
    <n v="2014"/>
    <x v="304"/>
    <d v="2014-05-18T00:00:00"/>
    <n v="3"/>
    <s v="First Class"/>
    <s v="AJ-10780"/>
    <x v="321"/>
    <x v="1"/>
    <s v="United States"/>
    <x v="248"/>
    <x v="39"/>
    <n v="21215"/>
    <x v="3"/>
    <s v="TEC-AC-10003280"/>
    <x v="2"/>
    <s v="Accessories"/>
    <s v="Belkin F8E887 USB Wired Ergonomic Keyboard"/>
    <n v="89.97"/>
    <n v="3"/>
    <n v="0"/>
    <n v="18.893699999999995"/>
    <n v="71.076300000000003"/>
  </r>
  <r>
    <n v="6463"/>
    <s v="US-2014-133361"/>
    <n v="2014"/>
    <x v="304"/>
    <d v="2014-05-18T00:00:00"/>
    <n v="3"/>
    <s v="First Class"/>
    <s v="AJ-10780"/>
    <x v="321"/>
    <x v="1"/>
    <s v="United States"/>
    <x v="248"/>
    <x v="39"/>
    <n v="21215"/>
    <x v="3"/>
    <s v="FUR-CH-10003298"/>
    <x v="0"/>
    <s v="Chairs"/>
    <s v="Office Star - Contemporary Task Swivel chair with Loop Arms, Charcoal"/>
    <n v="261.95999999999998"/>
    <n v="2"/>
    <n v="0"/>
    <n v="23.576399999999978"/>
    <n v="238.3836"/>
  </r>
  <r>
    <n v="6464"/>
    <s v="US-2014-133361"/>
    <n v="2014"/>
    <x v="304"/>
    <d v="2014-05-18T00:00:00"/>
    <n v="3"/>
    <s v="First Class"/>
    <s v="AJ-10780"/>
    <x v="321"/>
    <x v="1"/>
    <s v="United States"/>
    <x v="248"/>
    <x v="39"/>
    <n v="21215"/>
    <x v="3"/>
    <s v="OFF-LA-10004544"/>
    <x v="1"/>
    <s v="Labels"/>
    <s v="Avery 505"/>
    <n v="74"/>
    <n v="5"/>
    <n v="0"/>
    <n v="37"/>
    <n v="37"/>
  </r>
  <r>
    <n v="6465"/>
    <s v="US-2013-155404"/>
    <n v="2013"/>
    <x v="897"/>
    <d v="2013-09-29T00:00:00"/>
    <n v="6"/>
    <s v="Standard Class"/>
    <s v="AS-10630"/>
    <x v="357"/>
    <x v="2"/>
    <s v="United States"/>
    <x v="103"/>
    <x v="0"/>
    <n v="40214"/>
    <x v="0"/>
    <s v="FUR-FU-10004586"/>
    <x v="0"/>
    <s v="Furnishings"/>
    <s v="G.E. Longer-Life Indoor Recessed Floodlight Bulbs"/>
    <n v="13.28"/>
    <n v="2"/>
    <n v="0"/>
    <n v="6.3743999999999996"/>
    <n v="6.9055999999999997"/>
  </r>
  <r>
    <n v="6466"/>
    <s v="CA-2012-114503"/>
    <n v="2012"/>
    <x v="50"/>
    <d v="2012-11-17T00:00:00"/>
    <n v="4"/>
    <s v="Standard Class"/>
    <s v="AA-10375"/>
    <x v="211"/>
    <x v="0"/>
    <s v="United States"/>
    <x v="465"/>
    <x v="18"/>
    <n v="37087"/>
    <x v="0"/>
    <s v="OFF-ST-10003572"/>
    <x v="1"/>
    <s v="Storage"/>
    <s v="Portfile Personal File Boxes"/>
    <n v="84.960000000000008"/>
    <n v="6"/>
    <n v="0.2"/>
    <n v="6.3719999999999999"/>
    <n v="78.588000000000008"/>
  </r>
  <r>
    <n v="6467"/>
    <s v="CA-2014-153080"/>
    <n v="2014"/>
    <x v="1053"/>
    <d v="2014-05-26T00:00:00"/>
    <n v="3"/>
    <s v="Second Class"/>
    <s v="EH-13945"/>
    <x v="13"/>
    <x v="0"/>
    <s v="United States"/>
    <x v="1"/>
    <x v="1"/>
    <n v="90008"/>
    <x v="1"/>
    <s v="TEC-AC-10002331"/>
    <x v="2"/>
    <s v="Accessories"/>
    <s v="Maxell 74 Minute CDR, 10/Pack"/>
    <n v="68.459999999999994"/>
    <n v="7"/>
    <n v="0"/>
    <n v="25.330199999999998"/>
    <n v="43.129799999999996"/>
  </r>
  <r>
    <n v="6468"/>
    <s v="CA-2013-163804"/>
    <n v="2013"/>
    <x v="499"/>
    <d v="2013-12-09T00:00:00"/>
    <n v="6"/>
    <s v="Standard Class"/>
    <s v="DB-13270"/>
    <x v="489"/>
    <x v="2"/>
    <s v="United States"/>
    <x v="205"/>
    <x v="34"/>
    <n v="2908"/>
    <x v="3"/>
    <s v="OFF-ST-10000142"/>
    <x v="1"/>
    <s v="Storage"/>
    <s v="Deluxe Rollaway Locking File with Drawer"/>
    <n v="2079.4"/>
    <n v="5"/>
    <n v="0"/>
    <n v="582.23199999999997"/>
    <n v="1497.1680000000001"/>
  </r>
  <r>
    <n v="6469"/>
    <s v="CA-2013-163804"/>
    <n v="2013"/>
    <x v="499"/>
    <d v="2013-12-09T00:00:00"/>
    <n v="6"/>
    <s v="Standard Class"/>
    <s v="DB-13270"/>
    <x v="489"/>
    <x v="2"/>
    <s v="United States"/>
    <x v="205"/>
    <x v="34"/>
    <n v="2908"/>
    <x v="3"/>
    <s v="TEC-PH-10000441"/>
    <x v="2"/>
    <s v="Phones"/>
    <s v="VTech DS6151"/>
    <n v="629.94999999999993"/>
    <n v="5"/>
    <n v="0"/>
    <n v="176.38600000000002"/>
    <n v="453.56399999999991"/>
  </r>
  <r>
    <n v="6470"/>
    <s v="CA-2013-163804"/>
    <n v="2013"/>
    <x v="499"/>
    <d v="2013-12-09T00:00:00"/>
    <n v="6"/>
    <s v="Standard Class"/>
    <s v="DB-13270"/>
    <x v="489"/>
    <x v="2"/>
    <s v="United States"/>
    <x v="205"/>
    <x v="34"/>
    <n v="2908"/>
    <x v="3"/>
    <s v="FUR-FU-10004864"/>
    <x v="0"/>
    <s v="Furnishings"/>
    <s v="Eldon 500 Class Desk Accessories"/>
    <n v="72.42"/>
    <n v="6"/>
    <n v="0"/>
    <n v="23.898600000000002"/>
    <n v="48.5214"/>
  </r>
  <r>
    <n v="6471"/>
    <s v="CA-2012-108532"/>
    <n v="2012"/>
    <x v="1111"/>
    <d v="2012-09-02T00:00:00"/>
    <n v="4"/>
    <s v="Standard Class"/>
    <s v="CC-12100"/>
    <x v="385"/>
    <x v="2"/>
    <s v="United States"/>
    <x v="66"/>
    <x v="12"/>
    <n v="48234"/>
    <x v="2"/>
    <s v="TEC-PH-10001750"/>
    <x v="2"/>
    <s v="Phones"/>
    <s v="Samsung Rugby III"/>
    <n v="131.97999999999999"/>
    <n v="2"/>
    <n v="0"/>
    <n v="35.634600000000006"/>
    <n v="96.345399999999984"/>
  </r>
  <r>
    <n v="6472"/>
    <s v="CA-2012-108532"/>
    <n v="2012"/>
    <x v="1111"/>
    <d v="2012-09-02T00:00:00"/>
    <n v="4"/>
    <s v="Standard Class"/>
    <s v="CC-12100"/>
    <x v="385"/>
    <x v="2"/>
    <s v="United States"/>
    <x v="66"/>
    <x v="12"/>
    <n v="48234"/>
    <x v="2"/>
    <s v="TEC-AC-10004510"/>
    <x v="2"/>
    <s v="Accessories"/>
    <s v="Logitech Desktop MK120 Mouse and keyboard Combo"/>
    <n v="114.52"/>
    <n v="7"/>
    <n v="0"/>
    <n v="11.451999999999995"/>
    <n v="103.068"/>
  </r>
  <r>
    <n v="6473"/>
    <s v="CA-2011-151897"/>
    <n v="2011"/>
    <x v="571"/>
    <d v="2011-06-10T00:00:00"/>
    <n v="4"/>
    <s v="Standard Class"/>
    <s v="VT-21700"/>
    <x v="725"/>
    <x v="2"/>
    <s v="United States"/>
    <x v="12"/>
    <x v="5"/>
    <n v="77070"/>
    <x v="2"/>
    <s v="OFF-LA-10001074"/>
    <x v="1"/>
    <s v="Labels"/>
    <s v="Round Specialty Laser Printer Labels"/>
    <n v="100.24000000000001"/>
    <n v="10"/>
    <n v="0.2"/>
    <n v="33.830999999999989"/>
    <n v="66.40900000000002"/>
  </r>
  <r>
    <n v="6474"/>
    <s v="CA-2013-113292"/>
    <n v="2013"/>
    <x v="196"/>
    <d v="2013-03-21T00:00:00"/>
    <n v="2"/>
    <s v="Second Class"/>
    <s v="DB-13060"/>
    <x v="72"/>
    <x v="0"/>
    <s v="United States"/>
    <x v="29"/>
    <x v="18"/>
    <n v="38401"/>
    <x v="0"/>
    <s v="OFF-AP-10003590"/>
    <x v="1"/>
    <s v="Appliances"/>
    <s v="Hoover WindTunnel Plus Canister Vacuum"/>
    <n v="871.80000000000007"/>
    <n v="3"/>
    <n v="0.2"/>
    <n v="87.180000000000092"/>
    <n v="784.62"/>
  </r>
  <r>
    <n v="6475"/>
    <s v="CA-2011-149524"/>
    <n v="2011"/>
    <x v="1112"/>
    <d v="2011-01-16T00:00:00"/>
    <n v="1"/>
    <s v="First Class"/>
    <s v="BS-11590"/>
    <x v="29"/>
    <x v="1"/>
    <s v="United States"/>
    <x v="10"/>
    <x v="9"/>
    <n v="19140"/>
    <x v="3"/>
    <s v="FUR-BO-10003433"/>
    <x v="0"/>
    <s v="Bookcases"/>
    <s v="Sauder Cornerstone Collection Library"/>
    <n v="61.96"/>
    <n v="4"/>
    <n v="0.5"/>
    <n v="-53.285600000000009"/>
    <n v="115.24560000000001"/>
  </r>
  <r>
    <n v="6476"/>
    <s v="CA-2014-140872"/>
    <n v="2014"/>
    <x v="95"/>
    <d v="2014-06-11T00:00:00"/>
    <n v="7"/>
    <s v="Standard Class"/>
    <s v="NR-18550"/>
    <x v="749"/>
    <x v="0"/>
    <s v="United States"/>
    <x v="95"/>
    <x v="2"/>
    <n v="33024"/>
    <x v="0"/>
    <s v="OFF-BI-10002432"/>
    <x v="1"/>
    <s v="Binders"/>
    <s v="Wilson Jones Standard D-Ring Binders"/>
    <n v="4.5540000000000003"/>
    <n v="3"/>
    <n v="0.7"/>
    <n v="-3.4913999999999987"/>
    <n v="8.045399999999999"/>
  </r>
  <r>
    <n v="6477"/>
    <s v="CA-2014-140872"/>
    <n v="2014"/>
    <x v="95"/>
    <d v="2014-06-11T00:00:00"/>
    <n v="7"/>
    <s v="Standard Class"/>
    <s v="NR-18550"/>
    <x v="749"/>
    <x v="0"/>
    <s v="United States"/>
    <x v="95"/>
    <x v="2"/>
    <n v="33024"/>
    <x v="0"/>
    <s v="OFF-AP-10003622"/>
    <x v="1"/>
    <s v="Appliances"/>
    <s v="Bravo II Megaboss 12-Amp Hard Body Upright, Replacement Belts, 2 Belts per Pack"/>
    <n v="5.2"/>
    <n v="2"/>
    <n v="0.2"/>
    <n v="0.58499999999999974"/>
    <n v="4.6150000000000002"/>
  </r>
  <r>
    <n v="6478"/>
    <s v="CA-2014-140872"/>
    <n v="2014"/>
    <x v="95"/>
    <d v="2014-06-11T00:00:00"/>
    <n v="7"/>
    <s v="Standard Class"/>
    <s v="NR-18550"/>
    <x v="749"/>
    <x v="0"/>
    <s v="United States"/>
    <x v="95"/>
    <x v="2"/>
    <n v="33024"/>
    <x v="0"/>
    <s v="TEC-AC-10003832"/>
    <x v="2"/>
    <s v="Accessories"/>
    <s v="Logitech P710e Mobile Speakerphone"/>
    <n v="205.99200000000002"/>
    <n v="1"/>
    <n v="0.2"/>
    <n v="-2.5749000000000279"/>
    <n v="208.56690000000003"/>
  </r>
  <r>
    <n v="6479"/>
    <s v="CA-2014-140872"/>
    <n v="2014"/>
    <x v="95"/>
    <d v="2014-06-11T00:00:00"/>
    <n v="7"/>
    <s v="Standard Class"/>
    <s v="NR-18550"/>
    <x v="749"/>
    <x v="0"/>
    <s v="United States"/>
    <x v="95"/>
    <x v="2"/>
    <n v="33024"/>
    <x v="0"/>
    <s v="OFF-PA-10000809"/>
    <x v="1"/>
    <s v="Paper"/>
    <s v="Xerox 206"/>
    <n v="15.552000000000003"/>
    <n v="3"/>
    <n v="0.2"/>
    <n v="5.4432"/>
    <n v="10.108800000000002"/>
  </r>
  <r>
    <n v="6480"/>
    <s v="CA-2014-140872"/>
    <n v="2014"/>
    <x v="95"/>
    <d v="2014-06-11T00:00:00"/>
    <n v="7"/>
    <s v="Standard Class"/>
    <s v="NR-18550"/>
    <x v="749"/>
    <x v="0"/>
    <s v="United States"/>
    <x v="95"/>
    <x v="2"/>
    <n v="33024"/>
    <x v="0"/>
    <s v="TEC-PH-10000441"/>
    <x v="2"/>
    <s v="Phones"/>
    <s v="VTech DS6151"/>
    <n v="503.96000000000004"/>
    <n v="5"/>
    <n v="0.2"/>
    <n v="50.396000000000015"/>
    <n v="453.56400000000002"/>
  </r>
  <r>
    <n v="6481"/>
    <s v="CA-2014-140872"/>
    <n v="2014"/>
    <x v="95"/>
    <d v="2014-06-11T00:00:00"/>
    <n v="7"/>
    <s v="Standard Class"/>
    <s v="NR-18550"/>
    <x v="749"/>
    <x v="0"/>
    <s v="United States"/>
    <x v="95"/>
    <x v="2"/>
    <n v="33024"/>
    <x v="0"/>
    <s v="OFF-AP-10002287"/>
    <x v="1"/>
    <s v="Appliances"/>
    <s v="Eureka Sanitaire  Multi-Pro Heavy-Duty Upright, Disposable Bags"/>
    <n v="24.472000000000001"/>
    <n v="7"/>
    <n v="0.2"/>
    <n v="1.8353999999999999"/>
    <n v="22.636600000000001"/>
  </r>
  <r>
    <n v="6482"/>
    <s v="CA-2014-140872"/>
    <n v="2014"/>
    <x v="95"/>
    <d v="2014-06-11T00:00:00"/>
    <n v="7"/>
    <s v="Standard Class"/>
    <s v="NR-18550"/>
    <x v="749"/>
    <x v="0"/>
    <s v="United States"/>
    <x v="95"/>
    <x v="2"/>
    <n v="33024"/>
    <x v="0"/>
    <s v="FUR-BO-10002824"/>
    <x v="0"/>
    <s v="Bookcases"/>
    <s v="Bush Mission Pointe Library"/>
    <n v="241.56799999999998"/>
    <n v="2"/>
    <n v="0.2"/>
    <n v="0"/>
    <n v="241.56799999999998"/>
  </r>
  <r>
    <n v="6483"/>
    <s v="CA-2014-140872"/>
    <n v="2014"/>
    <x v="95"/>
    <d v="2014-06-11T00:00:00"/>
    <n v="7"/>
    <s v="Standard Class"/>
    <s v="NR-18550"/>
    <x v="749"/>
    <x v="0"/>
    <s v="United States"/>
    <x v="95"/>
    <x v="2"/>
    <n v="33024"/>
    <x v="0"/>
    <s v="TEC-AC-10002942"/>
    <x v="2"/>
    <s v="Accessories"/>
    <s v="WD My Passport Ultra 1TB Portable External Hard Drive"/>
    <n v="110.4"/>
    <n v="2"/>
    <n v="0.2"/>
    <n v="-4.1400000000000077"/>
    <n v="114.54000000000002"/>
  </r>
  <r>
    <n v="6484"/>
    <s v="CA-2014-113908"/>
    <n v="2014"/>
    <x v="95"/>
    <d v="2014-06-10T00:00:00"/>
    <n v="6"/>
    <s v="Standard Class"/>
    <s v="KN-16390"/>
    <x v="471"/>
    <x v="1"/>
    <s v="United States"/>
    <x v="20"/>
    <x v="15"/>
    <n v="10011"/>
    <x v="3"/>
    <s v="FUR-TA-10001932"/>
    <x v="0"/>
    <s v="Tables"/>
    <s v="Chromcraft 48&quot; x 96&quot; Racetrack Double Pedestal Table"/>
    <n v="384.76799999999997"/>
    <n v="2"/>
    <n v="0.4"/>
    <n v="-115.43040000000002"/>
    <n v="500.19839999999999"/>
  </r>
  <r>
    <n v="6485"/>
    <s v="CA-2014-113908"/>
    <n v="2014"/>
    <x v="95"/>
    <d v="2014-06-10T00:00:00"/>
    <n v="6"/>
    <s v="Standard Class"/>
    <s v="KN-16390"/>
    <x v="471"/>
    <x v="1"/>
    <s v="United States"/>
    <x v="20"/>
    <x v="15"/>
    <n v="10011"/>
    <x v="3"/>
    <s v="TEC-MA-10003173"/>
    <x v="2"/>
    <s v="Machines"/>
    <s v="Hewlett-Packard 300S Scientific Calculator"/>
    <n v="78.66"/>
    <n v="6"/>
    <n v="0"/>
    <n v="36.183599999999991"/>
    <n v="42.476400000000005"/>
  </r>
  <r>
    <n v="6486"/>
    <s v="CA-2014-113908"/>
    <n v="2014"/>
    <x v="95"/>
    <d v="2014-06-10T00:00:00"/>
    <n v="6"/>
    <s v="Standard Class"/>
    <s v="KN-16390"/>
    <x v="471"/>
    <x v="1"/>
    <s v="United States"/>
    <x v="20"/>
    <x v="15"/>
    <n v="10011"/>
    <x v="3"/>
    <s v="OFF-PA-10004156"/>
    <x v="1"/>
    <s v="Paper"/>
    <s v="Xerox 188"/>
    <n v="45.36"/>
    <n v="4"/>
    <n v="0"/>
    <n v="22.226399999999998"/>
    <n v="23.133600000000001"/>
  </r>
  <r>
    <n v="6487"/>
    <s v="CA-2012-120621"/>
    <n v="2012"/>
    <x v="1113"/>
    <d v="2012-03-26T00:00:00"/>
    <n v="5"/>
    <s v="Standard Class"/>
    <s v="JW-16075"/>
    <x v="493"/>
    <x v="0"/>
    <s v="United States"/>
    <x v="108"/>
    <x v="3"/>
    <n v="28540"/>
    <x v="0"/>
    <s v="OFF-AP-10002945"/>
    <x v="1"/>
    <s v="Appliances"/>
    <s v="Honeywell Enviracaire Portable HEPA Air Cleaner for 17' x 22' Room"/>
    <n v="962.07999999999993"/>
    <n v="4"/>
    <n v="0.2"/>
    <n v="156.33799999999997"/>
    <n v="805.74199999999996"/>
  </r>
  <r>
    <n v="6488"/>
    <s v="CA-2012-120621"/>
    <n v="2012"/>
    <x v="1113"/>
    <d v="2012-03-26T00:00:00"/>
    <n v="5"/>
    <s v="Standard Class"/>
    <s v="JW-16075"/>
    <x v="493"/>
    <x v="0"/>
    <s v="United States"/>
    <x v="108"/>
    <x v="3"/>
    <n v="28540"/>
    <x v="0"/>
    <s v="OFF-BI-10000948"/>
    <x v="1"/>
    <s v="Binders"/>
    <s v="GBC Laser Imprintable Binding System Covers, Desert Sand"/>
    <n v="12.843000000000002"/>
    <n v="3"/>
    <n v="0.7"/>
    <n v="-9.8462999999999994"/>
    <n v="22.689300000000003"/>
  </r>
  <r>
    <n v="6489"/>
    <s v="CA-2012-120621"/>
    <n v="2012"/>
    <x v="1113"/>
    <d v="2012-03-26T00:00:00"/>
    <n v="5"/>
    <s v="Standard Class"/>
    <s v="JW-16075"/>
    <x v="493"/>
    <x v="0"/>
    <s v="United States"/>
    <x v="108"/>
    <x v="3"/>
    <n v="28540"/>
    <x v="0"/>
    <s v="OFF-PA-10002254"/>
    <x v="1"/>
    <s v="Paper"/>
    <s v="Xerox 1883"/>
    <n v="295.45600000000002"/>
    <n v="14"/>
    <n v="0.2"/>
    <n v="96.023199999999974"/>
    <n v="199.43280000000004"/>
  </r>
  <r>
    <n v="6490"/>
    <s v="US-2014-148866"/>
    <n v="2014"/>
    <x v="20"/>
    <d v="2014-09-25T00:00:00"/>
    <n v="5"/>
    <s v="Standard Class"/>
    <s v="JM-15535"/>
    <x v="341"/>
    <x v="0"/>
    <s v="United States"/>
    <x v="20"/>
    <x v="15"/>
    <n v="10011"/>
    <x v="3"/>
    <s v="OFF-PA-10004782"/>
    <x v="1"/>
    <s v="Paper"/>
    <s v="Xerox 228"/>
    <n v="32.400000000000006"/>
    <n v="5"/>
    <n v="0"/>
    <n v="15.552000000000001"/>
    <n v="16.848000000000006"/>
  </r>
  <r>
    <n v="6491"/>
    <s v="CA-2011-149594"/>
    <n v="2011"/>
    <x v="1114"/>
    <d v="2011-09-19T00:00:00"/>
    <n v="4"/>
    <s v="Standard Class"/>
    <s v="MF-18250"/>
    <x v="751"/>
    <x v="1"/>
    <s v="United States"/>
    <x v="10"/>
    <x v="9"/>
    <n v="19120"/>
    <x v="3"/>
    <s v="FUR-FU-10000222"/>
    <x v="0"/>
    <s v="Furnishings"/>
    <s v="Seth Thomas 16&quot; Steel Case Clock"/>
    <n v="103.93599999999999"/>
    <n v="4"/>
    <n v="0.2"/>
    <n v="16.889599999999998"/>
    <n v="87.046399999999991"/>
  </r>
  <r>
    <n v="6492"/>
    <s v="CA-2013-113845"/>
    <n v="2013"/>
    <x v="73"/>
    <d v="2013-11-26T00:00:00"/>
    <n v="5"/>
    <s v="Standard Class"/>
    <s v="FA-14230"/>
    <x v="135"/>
    <x v="1"/>
    <s v="United States"/>
    <x v="333"/>
    <x v="2"/>
    <n v="32839"/>
    <x v="0"/>
    <s v="FUR-BO-10004695"/>
    <x v="0"/>
    <s v="Bookcases"/>
    <s v="O'Sullivan 2-Door Barrister Bookcase in Odessa Pine"/>
    <n v="289.56799999999998"/>
    <n v="2"/>
    <n v="0.2"/>
    <n v="10.858799999999974"/>
    <n v="278.70920000000001"/>
  </r>
  <r>
    <n v="6493"/>
    <s v="CA-2013-113845"/>
    <n v="2013"/>
    <x v="73"/>
    <d v="2013-11-26T00:00:00"/>
    <n v="5"/>
    <s v="Standard Class"/>
    <s v="FA-14230"/>
    <x v="135"/>
    <x v="1"/>
    <s v="United States"/>
    <x v="333"/>
    <x v="2"/>
    <n v="32839"/>
    <x v="0"/>
    <s v="OFF-ST-10003327"/>
    <x v="1"/>
    <s v="Storage"/>
    <s v="Akro-Mils 12-Gallon Tote"/>
    <n v="39.72"/>
    <n v="5"/>
    <n v="0.2"/>
    <n v="4.4684999999999953"/>
    <n v="35.251500000000007"/>
  </r>
  <r>
    <n v="6494"/>
    <s v="CA-2013-113845"/>
    <n v="2013"/>
    <x v="73"/>
    <d v="2013-11-26T00:00:00"/>
    <n v="5"/>
    <s v="Standard Class"/>
    <s v="FA-14230"/>
    <x v="135"/>
    <x v="1"/>
    <s v="United States"/>
    <x v="333"/>
    <x v="2"/>
    <n v="32839"/>
    <x v="0"/>
    <s v="TEC-PH-10003357"/>
    <x v="2"/>
    <s v="Phones"/>
    <s v="Grandstream GXP2100 Mainstream Business Phone"/>
    <n v="244.768"/>
    <n v="4"/>
    <n v="0.2"/>
    <n v="24.476800000000004"/>
    <n v="220.2912"/>
  </r>
  <r>
    <n v="6495"/>
    <s v="CA-2014-111262"/>
    <n v="2014"/>
    <x v="960"/>
    <d v="2014-11-02T00:00:00"/>
    <n v="4"/>
    <s v="Second Class"/>
    <s v="KH-16510"/>
    <x v="168"/>
    <x v="0"/>
    <s v="United States"/>
    <x v="12"/>
    <x v="5"/>
    <n v="77095"/>
    <x v="2"/>
    <s v="TEC-AC-10002167"/>
    <x v="2"/>
    <s v="Accessories"/>
    <s v="Imation 8gb Micro Traveldrive Usb 2.0 Flash Drive"/>
    <n v="24"/>
    <n v="2"/>
    <n v="0.2"/>
    <n v="-2.6999999999999993"/>
    <n v="26.7"/>
  </r>
  <r>
    <n v="6496"/>
    <s v="CA-2014-111262"/>
    <n v="2014"/>
    <x v="960"/>
    <d v="2014-11-02T00:00:00"/>
    <n v="4"/>
    <s v="Second Class"/>
    <s v="KH-16510"/>
    <x v="168"/>
    <x v="0"/>
    <s v="United States"/>
    <x v="12"/>
    <x v="5"/>
    <n v="77095"/>
    <x v="2"/>
    <s v="OFF-PA-10001937"/>
    <x v="1"/>
    <s v="Paper"/>
    <s v="Xerox 21"/>
    <n v="15.552000000000003"/>
    <n v="3"/>
    <n v="0.2"/>
    <n v="5.4432"/>
    <n v="10.108800000000002"/>
  </r>
  <r>
    <n v="6497"/>
    <s v="CA-2014-111262"/>
    <n v="2014"/>
    <x v="960"/>
    <d v="2014-11-02T00:00:00"/>
    <n v="4"/>
    <s v="Second Class"/>
    <s v="KH-16510"/>
    <x v="168"/>
    <x v="0"/>
    <s v="United States"/>
    <x v="12"/>
    <x v="5"/>
    <n v="77095"/>
    <x v="2"/>
    <s v="TEC-AC-10004510"/>
    <x v="2"/>
    <s v="Accessories"/>
    <s v="Logitech Desktop MK120 Mouse and keyboard Combo"/>
    <n v="26.176000000000002"/>
    <n v="2"/>
    <n v="0.2"/>
    <n v="-3.272000000000002"/>
    <n v="29.448000000000004"/>
  </r>
  <r>
    <n v="6498"/>
    <s v="CA-2012-103135"/>
    <n v="2012"/>
    <x v="1115"/>
    <d v="2012-07-28T00:00:00"/>
    <n v="4"/>
    <s v="Standard Class"/>
    <s v="SS-20515"/>
    <x v="776"/>
    <x v="2"/>
    <s v="United States"/>
    <x v="103"/>
    <x v="0"/>
    <n v="40214"/>
    <x v="0"/>
    <s v="FUR-FU-10001487"/>
    <x v="0"/>
    <s v="Furnishings"/>
    <s v="Eldon Expressions Wood and Plastic Desk Accessories, Cherry Wood"/>
    <n v="20.94"/>
    <n v="3"/>
    <n v="0"/>
    <n v="6.0725999999999987"/>
    <n v="14.867400000000004"/>
  </r>
  <r>
    <n v="6499"/>
    <s v="CA-2012-103135"/>
    <n v="2012"/>
    <x v="1115"/>
    <d v="2012-07-28T00:00:00"/>
    <n v="4"/>
    <s v="Standard Class"/>
    <s v="SS-20515"/>
    <x v="776"/>
    <x v="2"/>
    <s v="United States"/>
    <x v="103"/>
    <x v="0"/>
    <n v="40214"/>
    <x v="0"/>
    <s v="OFF-BI-10000069"/>
    <x v="1"/>
    <s v="Binders"/>
    <s v="GBC Prepunched Paper, 19-Hole, for Binding Systems, 24-lb"/>
    <n v="135.09"/>
    <n v="9"/>
    <n v="0"/>
    <n v="62.14139999999999"/>
    <n v="72.948600000000013"/>
  </r>
  <r>
    <n v="6500"/>
    <s v="CA-2012-103135"/>
    <n v="2012"/>
    <x v="1115"/>
    <d v="2012-07-28T00:00:00"/>
    <n v="4"/>
    <s v="Standard Class"/>
    <s v="SS-20515"/>
    <x v="776"/>
    <x v="2"/>
    <s v="United States"/>
    <x v="103"/>
    <x v="0"/>
    <n v="40214"/>
    <x v="0"/>
    <s v="TEC-AC-10003289"/>
    <x v="2"/>
    <s v="Accessories"/>
    <s v="Anker Ultra-Slim Mini Bluetooth 3.0 Wireless Keyboard"/>
    <n v="279.85999999999996"/>
    <n v="14"/>
    <n v="0"/>
    <n v="64.367799999999988"/>
    <n v="215.49219999999997"/>
  </r>
  <r>
    <n v="6501"/>
    <s v="CA-2012-103135"/>
    <n v="2012"/>
    <x v="1115"/>
    <d v="2012-07-28T00:00:00"/>
    <n v="4"/>
    <s v="Standard Class"/>
    <s v="SS-20515"/>
    <x v="776"/>
    <x v="2"/>
    <s v="United States"/>
    <x v="103"/>
    <x v="0"/>
    <n v="40214"/>
    <x v="0"/>
    <s v="OFF-BI-10000069"/>
    <x v="1"/>
    <s v="Binders"/>
    <s v="GBC Prepunched Paper, 19-Hole, for Binding Systems, 24-lb"/>
    <n v="90.06"/>
    <n v="6"/>
    <n v="0"/>
    <n v="41.427599999999991"/>
    <n v="48.632400000000011"/>
  </r>
  <r>
    <n v="6502"/>
    <s v="CA-2011-129147"/>
    <n v="2011"/>
    <x v="981"/>
    <d v="2011-11-06T00:00:00"/>
    <n v="4"/>
    <s v="Standard Class"/>
    <s v="LC-17050"/>
    <x v="702"/>
    <x v="0"/>
    <s v="United States"/>
    <x v="64"/>
    <x v="24"/>
    <n v="44256"/>
    <x v="3"/>
    <s v="TEC-PH-10001299"/>
    <x v="2"/>
    <s v="Phones"/>
    <s v="Polycom CX300 Desktop Phone USB VoIP phone"/>
    <n v="539.96399999999994"/>
    <n v="6"/>
    <n v="0.4"/>
    <n v="-107.99280000000002"/>
    <n v="647.95679999999993"/>
  </r>
  <r>
    <n v="6503"/>
    <s v="CA-2011-129147"/>
    <n v="2011"/>
    <x v="981"/>
    <d v="2011-11-06T00:00:00"/>
    <n v="4"/>
    <s v="Standard Class"/>
    <s v="LC-17050"/>
    <x v="702"/>
    <x v="0"/>
    <s v="United States"/>
    <x v="64"/>
    <x v="24"/>
    <n v="44256"/>
    <x v="3"/>
    <s v="TEC-PH-10001552"/>
    <x v="2"/>
    <s v="Phones"/>
    <s v="I Need's 3d Hello Kitty Hybrid Silicone Case Cover for HTC One X 4g with 3d Hello Kitty Stylus Pen Green/pink"/>
    <n v="50.231999999999999"/>
    <n v="7"/>
    <n v="0.4"/>
    <n v="-10.046400000000002"/>
    <n v="60.278400000000005"/>
  </r>
  <r>
    <n v="6504"/>
    <s v="CA-2011-129147"/>
    <n v="2011"/>
    <x v="981"/>
    <d v="2011-11-06T00:00:00"/>
    <n v="4"/>
    <s v="Standard Class"/>
    <s v="LC-17050"/>
    <x v="702"/>
    <x v="0"/>
    <s v="United States"/>
    <x v="64"/>
    <x v="24"/>
    <n v="44256"/>
    <x v="3"/>
    <s v="OFF-BI-10001098"/>
    <x v="1"/>
    <s v="Binders"/>
    <s v="Acco D-Ring Binder w/DublLock"/>
    <n v="19.242000000000001"/>
    <n v="3"/>
    <n v="0.7"/>
    <n v="-13.4694"/>
    <n v="32.711399999999998"/>
  </r>
  <r>
    <n v="6505"/>
    <s v="CA-2014-128265"/>
    <n v="2014"/>
    <x v="701"/>
    <d v="2014-11-23T00:00:00"/>
    <n v="5"/>
    <s v="Second Class"/>
    <s v="VW-21775"/>
    <x v="100"/>
    <x v="1"/>
    <s v="United States"/>
    <x v="20"/>
    <x v="15"/>
    <n v="10011"/>
    <x v="3"/>
    <s v="OFF-ST-10000142"/>
    <x v="1"/>
    <s v="Storage"/>
    <s v="Deluxe Rollaway Locking File with Drawer"/>
    <n v="1247.6399999999999"/>
    <n v="3"/>
    <n v="0"/>
    <n v="349.33919999999995"/>
    <n v="898.30079999999998"/>
  </r>
  <r>
    <n v="6506"/>
    <s v="CA-2013-152331"/>
    <n v="2013"/>
    <x v="190"/>
    <d v="2013-07-01T00:00:00"/>
    <n v="4"/>
    <s v="Standard Class"/>
    <s v="LD-16855"/>
    <x v="777"/>
    <x v="1"/>
    <s v="United States"/>
    <x v="22"/>
    <x v="10"/>
    <n v="60653"/>
    <x v="2"/>
    <s v="OFF-AR-10001547"/>
    <x v="1"/>
    <s v="Art"/>
    <s v="Newell 311"/>
    <n v="5.3040000000000003"/>
    <n v="3"/>
    <n v="0.2"/>
    <n v="0.46409999999999996"/>
    <n v="4.8399000000000001"/>
  </r>
  <r>
    <n v="6507"/>
    <s v="US-2013-128909"/>
    <n v="2013"/>
    <x v="790"/>
    <d v="2013-10-12T00:00:00"/>
    <n v="2"/>
    <s v="Second Class"/>
    <s v="SP-20545"/>
    <x v="259"/>
    <x v="1"/>
    <s v="United States"/>
    <x v="10"/>
    <x v="9"/>
    <n v="19143"/>
    <x v="3"/>
    <s v="OFF-PA-10001593"/>
    <x v="1"/>
    <s v="Paper"/>
    <s v="Xerox 1947"/>
    <n v="19.136000000000003"/>
    <n v="4"/>
    <n v="0.2"/>
    <n v="5.9799999999999986"/>
    <n v="13.156000000000004"/>
  </r>
  <r>
    <n v="6508"/>
    <s v="US-2013-128909"/>
    <n v="2013"/>
    <x v="790"/>
    <d v="2013-10-12T00:00:00"/>
    <n v="2"/>
    <s v="Second Class"/>
    <s v="SP-20545"/>
    <x v="259"/>
    <x v="1"/>
    <s v="United States"/>
    <x v="10"/>
    <x v="9"/>
    <n v="19143"/>
    <x v="3"/>
    <s v="FUR-FU-10004071"/>
    <x v="0"/>
    <s v="Furnishings"/>
    <s v="Luxo Professional Magnifying Clamp-On Fluorescent Lamps"/>
    <n v="332.83200000000005"/>
    <n v="4"/>
    <n v="0.2"/>
    <n v="-24.962399999999988"/>
    <n v="357.79440000000005"/>
  </r>
  <r>
    <n v="6509"/>
    <s v="CA-2014-102197"/>
    <n v="2014"/>
    <x v="698"/>
    <d v="2014-12-27T00:00:00"/>
    <n v="6"/>
    <s v="Standard Class"/>
    <s v="DK-13150"/>
    <x v="83"/>
    <x v="1"/>
    <s v="United States"/>
    <x v="20"/>
    <x v="15"/>
    <n v="10009"/>
    <x v="3"/>
    <s v="OFF-PA-10001970"/>
    <x v="1"/>
    <s v="Paper"/>
    <s v="Xerox 1908"/>
    <n v="279.89999999999998"/>
    <n v="5"/>
    <n v="0"/>
    <n v="137.15100000000001"/>
    <n v="142.74899999999997"/>
  </r>
  <r>
    <n v="6510"/>
    <s v="CA-2014-102197"/>
    <n v="2014"/>
    <x v="698"/>
    <d v="2014-12-27T00:00:00"/>
    <n v="6"/>
    <s v="Standard Class"/>
    <s v="DK-13150"/>
    <x v="83"/>
    <x v="1"/>
    <s v="United States"/>
    <x v="20"/>
    <x v="15"/>
    <n v="10009"/>
    <x v="3"/>
    <s v="OFF-BI-10001524"/>
    <x v="1"/>
    <s v="Binders"/>
    <s v="GBC Premium Transparent Covers with Diagonal Lined Pattern"/>
    <n v="50.352000000000004"/>
    <n v="3"/>
    <n v="0.2"/>
    <n v="17.623199999999997"/>
    <n v="32.728800000000007"/>
  </r>
  <r>
    <n v="6511"/>
    <s v="CA-2014-102197"/>
    <n v="2014"/>
    <x v="698"/>
    <d v="2014-12-27T00:00:00"/>
    <n v="6"/>
    <s v="Standard Class"/>
    <s v="DK-13150"/>
    <x v="83"/>
    <x v="1"/>
    <s v="United States"/>
    <x v="20"/>
    <x v="15"/>
    <n v="10009"/>
    <x v="3"/>
    <s v="OFF-PA-10004156"/>
    <x v="1"/>
    <s v="Paper"/>
    <s v="Xerox 188"/>
    <n v="34.019999999999996"/>
    <n v="3"/>
    <n v="0"/>
    <n v="16.669799999999999"/>
    <n v="17.350199999999997"/>
  </r>
  <r>
    <n v="6512"/>
    <s v="CA-2014-167640"/>
    <n v="2014"/>
    <x v="904"/>
    <d v="2014-03-11T00:00:00"/>
    <n v="4"/>
    <s v="Standard Class"/>
    <s v="FC-14245"/>
    <x v="763"/>
    <x v="2"/>
    <s v="United States"/>
    <x v="8"/>
    <x v="1"/>
    <n v="94109"/>
    <x v="1"/>
    <s v="OFF-AR-10003158"/>
    <x v="1"/>
    <s v="Art"/>
    <s v="Fluorescent Highlighters by Dixon"/>
    <n v="23.88"/>
    <n v="6"/>
    <n v="0"/>
    <n v="8.1191999999999993"/>
    <n v="15.7608"/>
  </r>
  <r>
    <n v="6513"/>
    <s v="CA-2014-167640"/>
    <n v="2014"/>
    <x v="904"/>
    <d v="2014-03-11T00:00:00"/>
    <n v="4"/>
    <s v="Standard Class"/>
    <s v="FC-14245"/>
    <x v="763"/>
    <x v="2"/>
    <s v="United States"/>
    <x v="8"/>
    <x v="1"/>
    <n v="94109"/>
    <x v="1"/>
    <s v="OFF-LA-10004559"/>
    <x v="1"/>
    <s v="Labels"/>
    <s v="Avery 49"/>
    <n v="11.52"/>
    <n v="4"/>
    <n v="0"/>
    <n v="5.6448"/>
    <n v="5.8751999999999995"/>
  </r>
  <r>
    <n v="6514"/>
    <s v="CA-2014-167640"/>
    <n v="2014"/>
    <x v="904"/>
    <d v="2014-03-11T00:00:00"/>
    <n v="4"/>
    <s v="Standard Class"/>
    <s v="FC-14245"/>
    <x v="763"/>
    <x v="2"/>
    <s v="United States"/>
    <x v="8"/>
    <x v="1"/>
    <n v="94109"/>
    <x v="1"/>
    <s v="OFF-PA-10001033"/>
    <x v="1"/>
    <s v="Paper"/>
    <s v="Xerox 1893"/>
    <n v="286.93"/>
    <n v="7"/>
    <n v="0"/>
    <n v="140.59569999999999"/>
    <n v="146.33430000000001"/>
  </r>
  <r>
    <n v="6515"/>
    <s v="CA-2014-167640"/>
    <n v="2014"/>
    <x v="904"/>
    <d v="2014-03-11T00:00:00"/>
    <n v="4"/>
    <s v="Standard Class"/>
    <s v="FC-14245"/>
    <x v="763"/>
    <x v="2"/>
    <s v="United States"/>
    <x v="8"/>
    <x v="1"/>
    <n v="94109"/>
    <x v="1"/>
    <s v="TEC-PH-10001336"/>
    <x v="2"/>
    <s v="Phones"/>
    <s v="Digium D40 VoIP phone"/>
    <n v="206.38400000000001"/>
    <n v="2"/>
    <n v="0.2"/>
    <n v="23.218199999999996"/>
    <n v="183.16580000000002"/>
  </r>
  <r>
    <n v="6516"/>
    <s v="US-2014-116652"/>
    <n v="2014"/>
    <x v="175"/>
    <d v="2014-09-20T00:00:00"/>
    <n v="4"/>
    <s v="Standard Class"/>
    <s v="RD-19480"/>
    <x v="502"/>
    <x v="0"/>
    <s v="United States"/>
    <x v="8"/>
    <x v="1"/>
    <n v="94122"/>
    <x v="1"/>
    <s v="FUR-CH-10002961"/>
    <x v="0"/>
    <s v="Chairs"/>
    <s v="Leather Task Chair, Black"/>
    <n v="218.35200000000003"/>
    <n v="3"/>
    <n v="0.2"/>
    <n v="0"/>
    <n v="218.35200000000003"/>
  </r>
  <r>
    <n v="6517"/>
    <s v="US-2014-116652"/>
    <n v="2014"/>
    <x v="175"/>
    <d v="2014-09-20T00:00:00"/>
    <n v="4"/>
    <s v="Standard Class"/>
    <s v="RD-19480"/>
    <x v="502"/>
    <x v="0"/>
    <s v="United States"/>
    <x v="8"/>
    <x v="1"/>
    <n v="94122"/>
    <x v="1"/>
    <s v="FUR-FU-10001488"/>
    <x v="0"/>
    <s v="Furnishings"/>
    <s v="Tenex 46&quot; x 60&quot; Computer Anti-Static Chairmat, Rectangular Shaped"/>
    <n v="529.9"/>
    <n v="5"/>
    <n v="0"/>
    <n v="105.97999999999999"/>
    <n v="423.91999999999996"/>
  </r>
  <r>
    <n v="6518"/>
    <s v="US-2014-116652"/>
    <n v="2014"/>
    <x v="175"/>
    <d v="2014-09-20T00:00:00"/>
    <n v="4"/>
    <s v="Standard Class"/>
    <s v="RD-19480"/>
    <x v="502"/>
    <x v="0"/>
    <s v="United States"/>
    <x v="8"/>
    <x v="1"/>
    <n v="94122"/>
    <x v="1"/>
    <s v="OFF-AR-10001915"/>
    <x v="1"/>
    <s v="Art"/>
    <s v="Peel-Off China Markers"/>
    <n v="99.3"/>
    <n v="10"/>
    <n v="0"/>
    <n v="41.706000000000003"/>
    <n v="57.593999999999994"/>
  </r>
  <r>
    <n v="6519"/>
    <s v="US-2014-116652"/>
    <n v="2014"/>
    <x v="175"/>
    <d v="2014-09-20T00:00:00"/>
    <n v="4"/>
    <s v="Standard Class"/>
    <s v="RD-19480"/>
    <x v="502"/>
    <x v="0"/>
    <s v="United States"/>
    <x v="8"/>
    <x v="1"/>
    <n v="94122"/>
    <x v="1"/>
    <s v="OFF-AP-10001205"/>
    <x v="1"/>
    <s v="Appliances"/>
    <s v="Belkin 5 Outlet SurgeMaster Power Centers"/>
    <n v="108.96"/>
    <n v="2"/>
    <n v="0"/>
    <n v="30.508800000000008"/>
    <n v="78.451199999999986"/>
  </r>
  <r>
    <n v="6520"/>
    <s v="US-2014-116652"/>
    <n v="2014"/>
    <x v="175"/>
    <d v="2014-09-20T00:00:00"/>
    <n v="4"/>
    <s v="Standard Class"/>
    <s v="RD-19480"/>
    <x v="502"/>
    <x v="0"/>
    <s v="United States"/>
    <x v="8"/>
    <x v="1"/>
    <n v="94122"/>
    <x v="1"/>
    <s v="OFF-BI-10004528"/>
    <x v="1"/>
    <s v="Binders"/>
    <s v="Cardinal Poly Pocket Divider Pockets for Ring Binders"/>
    <n v="2.6880000000000002"/>
    <n v="1"/>
    <n v="0.2"/>
    <n v="0.83999999999999975"/>
    <n v="1.8480000000000003"/>
  </r>
  <r>
    <n v="6521"/>
    <s v="CA-2014-138289"/>
    <n v="2014"/>
    <x v="1034"/>
    <d v="2014-01-19T00:00:00"/>
    <n v="2"/>
    <s v="Second Class"/>
    <s v="AR-10540"/>
    <x v="481"/>
    <x v="0"/>
    <s v="United States"/>
    <x v="25"/>
    <x v="12"/>
    <n v="49201"/>
    <x v="2"/>
    <s v="OFF-BI-10004995"/>
    <x v="1"/>
    <s v="Binders"/>
    <s v="GBC DocuBind P400 Electric Binding System"/>
    <n v="5443.96"/>
    <n v="4"/>
    <n v="0"/>
    <n v="2504.2215999999999"/>
    <n v="2939.7384000000002"/>
  </r>
  <r>
    <n v="6522"/>
    <s v="CA-2014-138289"/>
    <n v="2014"/>
    <x v="1034"/>
    <d v="2014-01-19T00:00:00"/>
    <n v="2"/>
    <s v="Second Class"/>
    <s v="AR-10540"/>
    <x v="481"/>
    <x v="0"/>
    <s v="United States"/>
    <x v="25"/>
    <x v="12"/>
    <n v="49201"/>
    <x v="2"/>
    <s v="FUR-CH-10004626"/>
    <x v="0"/>
    <s v="Chairs"/>
    <s v="Office Star Flex Back Scooter Chair with Aluminum Finish Frame"/>
    <n v="302.67"/>
    <n v="3"/>
    <n v="0"/>
    <n v="72.640799999999999"/>
    <n v="230.0292"/>
  </r>
  <r>
    <n v="6523"/>
    <s v="CA-2014-138289"/>
    <n v="2014"/>
    <x v="1034"/>
    <d v="2014-01-19T00:00:00"/>
    <n v="2"/>
    <s v="Second Class"/>
    <s v="AR-10540"/>
    <x v="481"/>
    <x v="0"/>
    <s v="United States"/>
    <x v="25"/>
    <x v="12"/>
    <n v="49201"/>
    <x v="2"/>
    <s v="OFF-PA-10001260"/>
    <x v="1"/>
    <s v="Paper"/>
    <s v="TOPS Money Receipt Book, Consecutively Numbered in Red,"/>
    <n v="56.07"/>
    <n v="7"/>
    <n v="0"/>
    <n v="25.231499999999997"/>
    <n v="30.838500000000003"/>
  </r>
  <r>
    <n v="6524"/>
    <s v="CA-2013-129308"/>
    <n v="2013"/>
    <x v="274"/>
    <d v="2013-07-14T00:00:00"/>
    <n v="6"/>
    <s v="Standard Class"/>
    <s v="CC-12100"/>
    <x v="385"/>
    <x v="2"/>
    <s v="United States"/>
    <x v="10"/>
    <x v="9"/>
    <n v="19120"/>
    <x v="3"/>
    <s v="OFF-LA-10002945"/>
    <x v="1"/>
    <s v="Labels"/>
    <s v="Permanent Self-Adhesive File Folder Labels for Typewriters, 1 1/8 x 3 1/2, White"/>
    <n v="10.08"/>
    <n v="2"/>
    <n v="0.2"/>
    <n v="3.2759999999999994"/>
    <n v="6.8040000000000003"/>
  </r>
  <r>
    <n v="6525"/>
    <s v="CA-2013-129308"/>
    <n v="2013"/>
    <x v="274"/>
    <d v="2013-07-14T00:00:00"/>
    <n v="6"/>
    <s v="Standard Class"/>
    <s v="CC-12100"/>
    <x v="385"/>
    <x v="2"/>
    <s v="United States"/>
    <x v="10"/>
    <x v="9"/>
    <n v="19120"/>
    <x v="3"/>
    <s v="TEC-PH-10002310"/>
    <x v="2"/>
    <s v="Phones"/>
    <s v="Panasonic KX T7731-B Digital phone"/>
    <n v="59.993999999999993"/>
    <n v="1"/>
    <n v="0.4"/>
    <n v="-12.998700000000007"/>
    <n v="72.992699999999999"/>
  </r>
  <r>
    <n v="6526"/>
    <s v="CA-2013-129308"/>
    <n v="2013"/>
    <x v="274"/>
    <d v="2013-07-14T00:00:00"/>
    <n v="6"/>
    <s v="Standard Class"/>
    <s v="CC-12100"/>
    <x v="385"/>
    <x v="2"/>
    <s v="United States"/>
    <x v="10"/>
    <x v="9"/>
    <n v="19120"/>
    <x v="3"/>
    <s v="OFF-BI-10001525"/>
    <x v="1"/>
    <s v="Binders"/>
    <s v="Acco Pressboard Covers with Storage Hooks, 14 7/8&quot; x 11&quot;, Executive Red"/>
    <n v="5.7150000000000016"/>
    <n v="5"/>
    <n v="0.7"/>
    <n v="-4.7625000000000011"/>
    <n v="10.477500000000003"/>
  </r>
  <r>
    <n v="6527"/>
    <s v="CA-2013-129308"/>
    <n v="2013"/>
    <x v="274"/>
    <d v="2013-07-14T00:00:00"/>
    <n v="6"/>
    <s v="Standard Class"/>
    <s v="CC-12100"/>
    <x v="385"/>
    <x v="2"/>
    <s v="United States"/>
    <x v="10"/>
    <x v="9"/>
    <n v="19120"/>
    <x v="3"/>
    <s v="OFF-BI-10001308"/>
    <x v="1"/>
    <s v="Binders"/>
    <s v="GBC Standard Plastic Binding Systems' Combs"/>
    <n v="9.4200000000000017"/>
    <n v="5"/>
    <n v="0.7"/>
    <n v="-7.8500000000000014"/>
    <n v="17.270000000000003"/>
  </r>
  <r>
    <n v="6528"/>
    <s v="CA-2013-157791"/>
    <n v="2013"/>
    <x v="443"/>
    <d v="2013-12-29T00:00:00"/>
    <n v="5"/>
    <s v="Second Class"/>
    <s v="CA-11965"/>
    <x v="662"/>
    <x v="1"/>
    <s v="United States"/>
    <x v="99"/>
    <x v="34"/>
    <n v="2886"/>
    <x v="3"/>
    <s v="TEC-CO-10002095"/>
    <x v="2"/>
    <s v="Copiers"/>
    <s v="Hewlett Packard 610 Color Digital Copier / Printer"/>
    <n v="1999.96"/>
    <n v="4"/>
    <n v="0"/>
    <n v="899.98199999999997"/>
    <n v="1099.9780000000001"/>
  </r>
  <r>
    <n v="6529"/>
    <s v="CA-2011-146864"/>
    <n v="2011"/>
    <x v="1091"/>
    <d v="2011-12-26T00:00:00"/>
    <n v="4"/>
    <s v="Standard Class"/>
    <s v="BT-11530"/>
    <x v="404"/>
    <x v="2"/>
    <s v="United States"/>
    <x v="20"/>
    <x v="15"/>
    <n v="10024"/>
    <x v="3"/>
    <s v="OFF-ST-10004946"/>
    <x v="1"/>
    <s v="Storage"/>
    <s v="Desktop 3-Pocket Hot File"/>
    <n v="216.4"/>
    <n v="4"/>
    <n v="0"/>
    <n v="56.26400000000001"/>
    <n v="160.136"/>
  </r>
  <r>
    <n v="6530"/>
    <s v="CA-2011-103744"/>
    <n v="2011"/>
    <x v="1116"/>
    <d v="2011-02-28T00:00:00"/>
    <n v="4"/>
    <s v="Standard Class"/>
    <s v="MG-17875"/>
    <x v="675"/>
    <x v="2"/>
    <s v="United States"/>
    <x v="236"/>
    <x v="5"/>
    <n v="79907"/>
    <x v="2"/>
    <s v="OFF-LA-10004425"/>
    <x v="1"/>
    <s v="Labels"/>
    <s v="Staples"/>
    <n v="6.9360000000000008"/>
    <n v="3"/>
    <n v="0.2"/>
    <n v="2.3409000000000004"/>
    <n v="4.5951000000000004"/>
  </r>
  <r>
    <n v="6531"/>
    <s v="CA-2011-103744"/>
    <n v="2011"/>
    <x v="1116"/>
    <d v="2011-02-28T00:00:00"/>
    <n v="4"/>
    <s v="Standard Class"/>
    <s v="MG-17875"/>
    <x v="675"/>
    <x v="2"/>
    <s v="United States"/>
    <x v="236"/>
    <x v="5"/>
    <n v="79907"/>
    <x v="2"/>
    <s v="OFF-BI-10000320"/>
    <x v="1"/>
    <s v="Binders"/>
    <s v="GBC Plastic Binding Combs"/>
    <n v="4.427999999999999"/>
    <n v="3"/>
    <n v="0.8"/>
    <n v="-6.8633999999999986"/>
    <n v="11.291399999999998"/>
  </r>
  <r>
    <n v="6532"/>
    <s v="US-2014-107384"/>
    <n v="2014"/>
    <x v="769"/>
    <d v="2014-12-09T00:00:00"/>
    <n v="4"/>
    <s v="Standard Class"/>
    <s v="TP-21130"/>
    <x v="236"/>
    <x v="0"/>
    <s v="United States"/>
    <x v="30"/>
    <x v="11"/>
    <n v="55901"/>
    <x v="2"/>
    <s v="OFF-AR-10001315"/>
    <x v="1"/>
    <s v="Art"/>
    <s v="Newell 310"/>
    <n v="8.8000000000000007"/>
    <n v="5"/>
    <n v="0"/>
    <n v="2.5519999999999996"/>
    <n v="6.2480000000000011"/>
  </r>
  <r>
    <n v="6533"/>
    <s v="US-2014-107384"/>
    <n v="2014"/>
    <x v="769"/>
    <d v="2014-12-09T00:00:00"/>
    <n v="4"/>
    <s v="Standard Class"/>
    <s v="TP-21130"/>
    <x v="236"/>
    <x v="0"/>
    <s v="United States"/>
    <x v="30"/>
    <x v="11"/>
    <n v="55901"/>
    <x v="2"/>
    <s v="TEC-AC-10004595"/>
    <x v="2"/>
    <s v="Accessories"/>
    <s v="First Data TMFD35 PIN Pad"/>
    <n v="142.80000000000001"/>
    <n v="1"/>
    <n v="0"/>
    <n v="29.988"/>
    <n v="112.81200000000001"/>
  </r>
  <r>
    <n v="6534"/>
    <s v="US-2014-107384"/>
    <n v="2014"/>
    <x v="769"/>
    <d v="2014-12-09T00:00:00"/>
    <n v="4"/>
    <s v="Standard Class"/>
    <s v="TP-21130"/>
    <x v="236"/>
    <x v="0"/>
    <s v="United States"/>
    <x v="30"/>
    <x v="11"/>
    <n v="55901"/>
    <x v="2"/>
    <s v="TEC-AC-10001539"/>
    <x v="2"/>
    <s v="Accessories"/>
    <s v="Logitech G430 Surround Sound Gaming Headset with Dolby 7.1 Technology"/>
    <n v="399.95"/>
    <n v="5"/>
    <n v="0"/>
    <n v="143.982"/>
    <n v="255.96799999999999"/>
  </r>
  <r>
    <n v="6535"/>
    <s v="CA-2011-128209"/>
    <n v="2011"/>
    <x v="664"/>
    <d v="2011-11-22T00:00:00"/>
    <n v="5"/>
    <s v="Standard Class"/>
    <s v="GT-14710"/>
    <x v="218"/>
    <x v="0"/>
    <s v="United States"/>
    <x v="198"/>
    <x v="15"/>
    <n v="14215"/>
    <x v="3"/>
    <s v="OFF-BI-10001359"/>
    <x v="1"/>
    <s v="Binders"/>
    <s v="GBC DocuBind TL300 Electric Binding System"/>
    <n v="2152.7760000000003"/>
    <n v="3"/>
    <n v="0.2"/>
    <n v="726.56189999999981"/>
    <n v="1426.2141000000006"/>
  </r>
  <r>
    <n v="6536"/>
    <s v="CA-2011-128209"/>
    <n v="2011"/>
    <x v="664"/>
    <d v="2011-11-22T00:00:00"/>
    <n v="5"/>
    <s v="Standard Class"/>
    <s v="GT-14710"/>
    <x v="218"/>
    <x v="0"/>
    <s v="United States"/>
    <x v="198"/>
    <x v="15"/>
    <n v="14215"/>
    <x v="3"/>
    <s v="FUR-BO-10002213"/>
    <x v="0"/>
    <s v="Bookcases"/>
    <s v="DMI Eclipse Executive Suite Bookcases"/>
    <n v="4007.8400000000006"/>
    <n v="10"/>
    <n v="0.2"/>
    <n v="-50.098000000000297"/>
    <n v="4057.938000000001"/>
  </r>
  <r>
    <n v="6537"/>
    <s v="CA-2011-169684"/>
    <n v="2011"/>
    <x v="22"/>
    <d v="2011-10-23T00:00:00"/>
    <n v="3"/>
    <s v="First Class"/>
    <s v="FH-14365"/>
    <x v="92"/>
    <x v="1"/>
    <s v="United States"/>
    <x v="289"/>
    <x v="18"/>
    <n v="37918"/>
    <x v="0"/>
    <s v="FUR-TA-10003008"/>
    <x v="0"/>
    <s v="Tables"/>
    <s v="Lesro Round Back Collection Coffee Table, End Table"/>
    <n v="328.59000000000003"/>
    <n v="3"/>
    <n v="0.4"/>
    <n v="-147.8655"/>
    <n v="476.45550000000003"/>
  </r>
  <r>
    <n v="6538"/>
    <s v="CA-2011-169684"/>
    <n v="2011"/>
    <x v="22"/>
    <d v="2011-10-23T00:00:00"/>
    <n v="3"/>
    <s v="First Class"/>
    <s v="FH-14365"/>
    <x v="92"/>
    <x v="1"/>
    <s v="United States"/>
    <x v="289"/>
    <x v="18"/>
    <n v="37918"/>
    <x v="0"/>
    <s v="OFF-ST-10000934"/>
    <x v="1"/>
    <s v="Storage"/>
    <s v="Contico 72&quot;H Heavy-Duty Storage System"/>
    <n v="98.352000000000004"/>
    <n v="3"/>
    <n v="0.2"/>
    <n v="-24.588000000000001"/>
    <n v="122.94"/>
  </r>
  <r>
    <n v="6539"/>
    <s v="CA-2012-109862"/>
    <n v="2012"/>
    <x v="969"/>
    <d v="2012-10-30T00:00:00"/>
    <n v="5"/>
    <s v="Standard Class"/>
    <s v="HK-14890"/>
    <x v="96"/>
    <x v="1"/>
    <s v="United States"/>
    <x v="46"/>
    <x v="13"/>
    <n v="19711"/>
    <x v="3"/>
    <s v="TEC-PH-10004042"/>
    <x v="2"/>
    <s v="Phones"/>
    <s v="ClearOne Communications CHAT 70 OC Speaker Phone"/>
    <n v="158.99"/>
    <n v="1"/>
    <n v="0"/>
    <n v="41.337400000000002"/>
    <n v="117.65260000000001"/>
  </r>
  <r>
    <n v="6540"/>
    <s v="CA-2012-109862"/>
    <n v="2012"/>
    <x v="969"/>
    <d v="2012-10-30T00:00:00"/>
    <n v="5"/>
    <s v="Standard Class"/>
    <s v="HK-14890"/>
    <x v="96"/>
    <x v="1"/>
    <s v="United States"/>
    <x v="46"/>
    <x v="13"/>
    <n v="19711"/>
    <x v="3"/>
    <s v="FUR-CH-10002439"/>
    <x v="0"/>
    <s v="Chairs"/>
    <s v="Iceberg Nesting Folding Chair, 19w x 6d x 43h"/>
    <n v="291.10000000000002"/>
    <n v="5"/>
    <n v="0"/>
    <n v="75.686000000000007"/>
    <n v="215.41400000000002"/>
  </r>
  <r>
    <n v="6541"/>
    <s v="US-2014-107888"/>
    <n v="2014"/>
    <x v="673"/>
    <d v="2014-11-20T00:00:00"/>
    <n v="3"/>
    <s v="First Class"/>
    <s v="CC-12220"/>
    <x v="417"/>
    <x v="0"/>
    <s v="United States"/>
    <x v="4"/>
    <x v="4"/>
    <n v="98103"/>
    <x v="1"/>
    <s v="OFF-PA-10001363"/>
    <x v="1"/>
    <s v="Paper"/>
    <s v="Xerox 1933"/>
    <n v="73.679999999999993"/>
    <n v="6"/>
    <n v="0"/>
    <n v="34.629599999999996"/>
    <n v="39.050399999999996"/>
  </r>
  <r>
    <n v="6542"/>
    <s v="US-2014-107888"/>
    <n v="2014"/>
    <x v="673"/>
    <d v="2014-11-20T00:00:00"/>
    <n v="3"/>
    <s v="First Class"/>
    <s v="CC-12220"/>
    <x v="417"/>
    <x v="0"/>
    <s v="United States"/>
    <x v="4"/>
    <x v="4"/>
    <n v="98103"/>
    <x v="1"/>
    <s v="FUR-FU-10003394"/>
    <x v="0"/>
    <s v="Furnishings"/>
    <s v="Tenex &quot;The Solids&quot; Textured Chair Mats"/>
    <n v="139.91999999999999"/>
    <n v="2"/>
    <n v="0"/>
    <n v="23.786399999999986"/>
    <n v="116.1336"/>
  </r>
  <r>
    <n v="6543"/>
    <s v="US-2014-107888"/>
    <n v="2014"/>
    <x v="673"/>
    <d v="2014-11-20T00:00:00"/>
    <n v="3"/>
    <s v="First Class"/>
    <s v="CC-12220"/>
    <x v="417"/>
    <x v="0"/>
    <s v="United States"/>
    <x v="4"/>
    <x v="4"/>
    <n v="98103"/>
    <x v="1"/>
    <s v="TEC-PH-10003171"/>
    <x v="2"/>
    <s v="Phones"/>
    <s v="Plantronics Encore H101 Dual Earpieces Headset"/>
    <n v="107.88"/>
    <n v="3"/>
    <n v="0.2"/>
    <n v="10.787999999999997"/>
    <n v="97.091999999999999"/>
  </r>
  <r>
    <n v="6544"/>
    <s v="US-2014-107888"/>
    <n v="2014"/>
    <x v="673"/>
    <d v="2014-11-20T00:00:00"/>
    <n v="3"/>
    <s v="First Class"/>
    <s v="CC-12220"/>
    <x v="417"/>
    <x v="0"/>
    <s v="United States"/>
    <x v="4"/>
    <x v="4"/>
    <n v="98103"/>
    <x v="1"/>
    <s v="OFF-ST-10003123"/>
    <x v="1"/>
    <s v="Storage"/>
    <s v="Fellowes Bases and Tops For Staxonsteel/High-Stak Systems"/>
    <n v="33.29"/>
    <n v="1"/>
    <n v="0"/>
    <n v="7.9895999999999994"/>
    <n v="25.3004"/>
  </r>
  <r>
    <n v="6545"/>
    <s v="US-2014-154872"/>
    <n v="2014"/>
    <x v="304"/>
    <d v="2014-05-19T00:00:00"/>
    <n v="4"/>
    <s v="Standard Class"/>
    <s v="DP-13000"/>
    <x v="24"/>
    <x v="0"/>
    <s v="United States"/>
    <x v="138"/>
    <x v="24"/>
    <n v="44105"/>
    <x v="3"/>
    <s v="OFF-BI-10003007"/>
    <x v="1"/>
    <s v="Binders"/>
    <s v="Premium Transparent Presentation Covers, No Pattern/Clear, 8 1/2&quot; x 11&quot;"/>
    <n v="58.170000000000009"/>
    <n v="5"/>
    <n v="0.7"/>
    <n v="-46.53600000000003"/>
    <n v="104.70600000000005"/>
  </r>
  <r>
    <n v="6546"/>
    <s v="US-2014-154872"/>
    <n v="2014"/>
    <x v="304"/>
    <d v="2014-05-19T00:00:00"/>
    <n v="4"/>
    <s v="Standard Class"/>
    <s v="DP-13000"/>
    <x v="24"/>
    <x v="0"/>
    <s v="United States"/>
    <x v="138"/>
    <x v="24"/>
    <n v="44105"/>
    <x v="3"/>
    <s v="OFF-LA-10000973"/>
    <x v="1"/>
    <s v="Labels"/>
    <s v="Avery 502"/>
    <n v="5.04"/>
    <n v="2"/>
    <n v="0.2"/>
    <n v="1.764"/>
    <n v="3.2759999999999998"/>
  </r>
  <r>
    <n v="6547"/>
    <s v="US-2014-154872"/>
    <n v="2014"/>
    <x v="304"/>
    <d v="2014-05-19T00:00:00"/>
    <n v="4"/>
    <s v="Standard Class"/>
    <s v="DP-13000"/>
    <x v="24"/>
    <x v="0"/>
    <s v="United States"/>
    <x v="138"/>
    <x v="24"/>
    <n v="44105"/>
    <x v="3"/>
    <s v="OFF-PA-10000483"/>
    <x v="1"/>
    <s v="Paper"/>
    <s v="Xerox 19"/>
    <n v="24.784000000000002"/>
    <n v="1"/>
    <n v="0.2"/>
    <n v="7.7449999999999983"/>
    <n v="17.039000000000005"/>
  </r>
  <r>
    <n v="6548"/>
    <s v="CA-2011-113880"/>
    <n v="2011"/>
    <x v="72"/>
    <d v="2011-03-05T00:00:00"/>
    <n v="4"/>
    <s v="Standard Class"/>
    <s v="VF-21715"/>
    <x v="665"/>
    <x v="2"/>
    <s v="United States"/>
    <x v="308"/>
    <x v="10"/>
    <n v="60126"/>
    <x v="2"/>
    <s v="FUR-CH-10000863"/>
    <x v="0"/>
    <s v="Chairs"/>
    <s v="Novimex Swivel Fabric Task Chair"/>
    <n v="634.11599999999999"/>
    <n v="6"/>
    <n v="0.3"/>
    <n v="-172.11720000000003"/>
    <n v="806.23320000000001"/>
  </r>
  <r>
    <n v="6549"/>
    <s v="CA-2011-113880"/>
    <n v="2011"/>
    <x v="72"/>
    <d v="2011-03-05T00:00:00"/>
    <n v="4"/>
    <s v="Standard Class"/>
    <s v="VF-21715"/>
    <x v="665"/>
    <x v="2"/>
    <s v="United States"/>
    <x v="308"/>
    <x v="10"/>
    <n v="60126"/>
    <x v="2"/>
    <s v="OFF-PA-10003036"/>
    <x v="1"/>
    <s v="Paper"/>
    <s v="Black Print Carbonless 8 1/2&quot; x 8 1/4&quot; Rapid Memo Book"/>
    <n v="17.472000000000001"/>
    <n v="3"/>
    <n v="0.2"/>
    <n v="5.6783999999999981"/>
    <n v="11.793600000000003"/>
  </r>
  <r>
    <n v="6550"/>
    <s v="US-2012-164966"/>
    <n v="2012"/>
    <x v="117"/>
    <d v="2012-08-01T00:00:00"/>
    <n v="2"/>
    <s v="First Class"/>
    <s v="GH-14410"/>
    <x v="689"/>
    <x v="2"/>
    <s v="United States"/>
    <x v="69"/>
    <x v="11"/>
    <n v="55044"/>
    <x v="2"/>
    <s v="FUR-CH-10002304"/>
    <x v="0"/>
    <s v="Chairs"/>
    <s v="Global Stack Chair without Arms, Black"/>
    <n v="155.88"/>
    <n v="6"/>
    <n v="0"/>
    <n v="38.970000000000006"/>
    <n v="116.91"/>
  </r>
  <r>
    <n v="6551"/>
    <s v="CA-2012-126739"/>
    <n v="2012"/>
    <x v="549"/>
    <d v="2012-11-03T00:00:00"/>
    <n v="2"/>
    <s v="Second Class"/>
    <s v="JH-16180"/>
    <x v="423"/>
    <x v="0"/>
    <s v="United States"/>
    <x v="20"/>
    <x v="15"/>
    <n v="10035"/>
    <x v="3"/>
    <s v="FUR-CH-10000422"/>
    <x v="0"/>
    <s v="Chairs"/>
    <s v="Global Highback Leather Tilter in Burgundy"/>
    <n v="327.56399999999996"/>
    <n v="4"/>
    <n v="0.1"/>
    <n v="21.837600000000023"/>
    <n v="305.72639999999996"/>
  </r>
  <r>
    <n v="6552"/>
    <s v="CA-2014-161578"/>
    <n v="2014"/>
    <x v="819"/>
    <d v="2014-12-22T00:00:00"/>
    <n v="5"/>
    <s v="Second Class"/>
    <s v="RB-19465"/>
    <x v="46"/>
    <x v="2"/>
    <s v="United States"/>
    <x v="1"/>
    <x v="1"/>
    <n v="90036"/>
    <x v="1"/>
    <s v="OFF-PA-10002986"/>
    <x v="1"/>
    <s v="Paper"/>
    <s v="Xerox 1898"/>
    <n v="13.36"/>
    <n v="2"/>
    <n v="0"/>
    <n v="6.4127999999999998"/>
    <n v="6.9471999999999996"/>
  </r>
  <r>
    <n v="6553"/>
    <s v="CA-2014-161578"/>
    <n v="2014"/>
    <x v="819"/>
    <d v="2014-12-22T00:00:00"/>
    <n v="5"/>
    <s v="Second Class"/>
    <s v="RB-19465"/>
    <x v="46"/>
    <x v="2"/>
    <s v="United States"/>
    <x v="1"/>
    <x v="1"/>
    <n v="90036"/>
    <x v="1"/>
    <s v="OFF-ST-10002289"/>
    <x v="1"/>
    <s v="Storage"/>
    <s v="Safco Wire Cube Shelving System, For Use as 4 or 5 14&quot; Cubes, Black"/>
    <n v="158.9"/>
    <n v="5"/>
    <n v="0"/>
    <n v="7.9449999999999932"/>
    <n v="150.95500000000001"/>
  </r>
  <r>
    <n v="6554"/>
    <s v="CA-2011-137092"/>
    <n v="2011"/>
    <x v="22"/>
    <d v="2011-10-22T00:00:00"/>
    <n v="2"/>
    <s v="Second Class"/>
    <s v="LS-16975"/>
    <x v="60"/>
    <x v="2"/>
    <s v="United States"/>
    <x v="22"/>
    <x v="10"/>
    <n v="60653"/>
    <x v="2"/>
    <s v="TEC-AC-10001606"/>
    <x v="2"/>
    <s v="Accessories"/>
    <s v="Logitech Wireless Performance Mouse MX for PC and Mac"/>
    <n v="319.96800000000002"/>
    <n v="4"/>
    <n v="0.2"/>
    <n v="71.992800000000003"/>
    <n v="247.97520000000003"/>
  </r>
  <r>
    <n v="6555"/>
    <s v="CA-2011-137092"/>
    <n v="2011"/>
    <x v="22"/>
    <d v="2011-10-22T00:00:00"/>
    <n v="2"/>
    <s v="Second Class"/>
    <s v="LS-16975"/>
    <x v="60"/>
    <x v="2"/>
    <s v="United States"/>
    <x v="22"/>
    <x v="10"/>
    <n v="60653"/>
    <x v="2"/>
    <s v="OFF-ST-10003805"/>
    <x v="1"/>
    <s v="Storage"/>
    <s v="24 Capacity Maxi Data Binder Racks, Pearl"/>
    <n v="505.32000000000005"/>
    <n v="3"/>
    <n v="0.2"/>
    <n v="31.582499999999953"/>
    <n v="473.73750000000007"/>
  </r>
  <r>
    <n v="6556"/>
    <s v="CA-2011-137092"/>
    <n v="2011"/>
    <x v="22"/>
    <d v="2011-10-22T00:00:00"/>
    <n v="2"/>
    <s v="Second Class"/>
    <s v="LS-16975"/>
    <x v="60"/>
    <x v="2"/>
    <s v="United States"/>
    <x v="22"/>
    <x v="10"/>
    <n v="60653"/>
    <x v="2"/>
    <s v="OFF-PA-10002109"/>
    <x v="1"/>
    <s v="Paper"/>
    <s v="Wirebound Voice Message Log Book"/>
    <n v="3.8079999999999998"/>
    <n v="1"/>
    <n v="0.2"/>
    <n v="1.2375999999999996"/>
    <n v="2.5704000000000002"/>
  </r>
  <r>
    <n v="6557"/>
    <s v="CA-2011-137092"/>
    <n v="2011"/>
    <x v="22"/>
    <d v="2011-10-22T00:00:00"/>
    <n v="2"/>
    <s v="Second Class"/>
    <s v="LS-16975"/>
    <x v="60"/>
    <x v="2"/>
    <s v="United States"/>
    <x v="22"/>
    <x v="10"/>
    <n v="60653"/>
    <x v="2"/>
    <s v="OFF-BI-10000632"/>
    <x v="1"/>
    <s v="Binders"/>
    <s v="Satellite Sectional Post Binders"/>
    <n v="8.6819999999999968"/>
    <n v="1"/>
    <n v="0.8"/>
    <n v="-14.759400000000003"/>
    <n v="23.441400000000002"/>
  </r>
  <r>
    <n v="6558"/>
    <s v="CA-2011-137092"/>
    <n v="2011"/>
    <x v="22"/>
    <d v="2011-10-22T00:00:00"/>
    <n v="2"/>
    <s v="Second Class"/>
    <s v="LS-16975"/>
    <x v="60"/>
    <x v="2"/>
    <s v="United States"/>
    <x v="22"/>
    <x v="10"/>
    <n v="60653"/>
    <x v="2"/>
    <s v="OFF-LA-10003510"/>
    <x v="1"/>
    <s v="Labels"/>
    <s v="Avery 4027 File Folder Labels for Dot Matrix Printers, 5000 Labels per Box, White"/>
    <n v="24.424000000000003"/>
    <n v="1"/>
    <n v="0.2"/>
    <n v="7.9378000000000002"/>
    <n v="16.486200000000004"/>
  </r>
  <r>
    <n v="6559"/>
    <s v="CA-2012-166947"/>
    <n v="2012"/>
    <x v="1117"/>
    <d v="2012-06-10T00:00:00"/>
    <n v="5"/>
    <s v="Standard Class"/>
    <s v="EB-13750"/>
    <x v="494"/>
    <x v="1"/>
    <s v="United States"/>
    <x v="198"/>
    <x v="15"/>
    <n v="14215"/>
    <x v="3"/>
    <s v="FUR-CH-10004997"/>
    <x v="0"/>
    <s v="Chairs"/>
    <s v="Hon Every-Day Series Multi-Task Chairs"/>
    <n v="1522.6379999999999"/>
    <n v="9"/>
    <n v="0.1"/>
    <n v="169.18200000000004"/>
    <n v="1353.4559999999999"/>
  </r>
  <r>
    <n v="6560"/>
    <s v="CA-2013-160941"/>
    <n v="2013"/>
    <x v="658"/>
    <d v="2013-07-27T00:00:00"/>
    <n v="5"/>
    <s v="Standard Class"/>
    <s v="DK-12835"/>
    <x v="460"/>
    <x v="1"/>
    <s v="United States"/>
    <x v="43"/>
    <x v="1"/>
    <n v="95661"/>
    <x v="1"/>
    <s v="OFF-EN-10003001"/>
    <x v="1"/>
    <s v="Envelopes"/>
    <s v="Ames Color-File Green Diamond Border X-ray Mailers"/>
    <n v="419.90000000000003"/>
    <n v="5"/>
    <n v="0"/>
    <n v="197.35299999999998"/>
    <n v="222.54700000000005"/>
  </r>
  <r>
    <n v="6561"/>
    <s v="CA-2013-160941"/>
    <n v="2013"/>
    <x v="658"/>
    <d v="2013-07-27T00:00:00"/>
    <n v="5"/>
    <s v="Standard Class"/>
    <s v="DK-12835"/>
    <x v="460"/>
    <x v="1"/>
    <s v="United States"/>
    <x v="43"/>
    <x v="1"/>
    <n v="95661"/>
    <x v="1"/>
    <s v="OFF-LA-10003766"/>
    <x v="1"/>
    <s v="Labels"/>
    <s v="Self-Adhesive Removable Labels"/>
    <n v="3.15"/>
    <n v="1"/>
    <n v="0"/>
    <n v="1.512"/>
    <n v="1.6379999999999999"/>
  </r>
  <r>
    <n v="6562"/>
    <s v="CA-2014-144680"/>
    <n v="2014"/>
    <x v="185"/>
    <d v="2014-04-03T00:00:00"/>
    <n v="2"/>
    <s v="First Class"/>
    <s v="SC-20260"/>
    <x v="609"/>
    <x v="1"/>
    <s v="United States"/>
    <x v="81"/>
    <x v="5"/>
    <n v="76017"/>
    <x v="2"/>
    <s v="OFF-AP-10003040"/>
    <x v="1"/>
    <s v="Appliances"/>
    <s v="Fellowes 8 Outlet Superior Workstation Surge Protector w/o Phone/Fax/Modem Protection"/>
    <n v="33.61999999999999"/>
    <n v="5"/>
    <n v="0.8"/>
    <n v="-90.774000000000029"/>
    <n v="124.39400000000002"/>
  </r>
  <r>
    <n v="6563"/>
    <s v="CA-2011-166086"/>
    <n v="2011"/>
    <x v="1118"/>
    <d v="2011-05-12T00:00:00"/>
    <n v="5"/>
    <s v="Standard Class"/>
    <s v="CT-11995"/>
    <x v="564"/>
    <x v="0"/>
    <s v="United States"/>
    <x v="104"/>
    <x v="31"/>
    <n v="1841"/>
    <x v="3"/>
    <s v="OFF-BI-10001078"/>
    <x v="1"/>
    <s v="Binders"/>
    <s v="Acco PRESSTEX Data Binder with Storage Hooks, Dark Blue, 14 7/8&quot; X 11&quot;"/>
    <n v="16.14"/>
    <n v="3"/>
    <n v="0"/>
    <n v="7.9085999999999999"/>
    <n v="8.2314000000000007"/>
  </r>
  <r>
    <n v="6564"/>
    <s v="CA-2011-166086"/>
    <n v="2011"/>
    <x v="1118"/>
    <d v="2011-05-12T00:00:00"/>
    <n v="5"/>
    <s v="Standard Class"/>
    <s v="CT-11995"/>
    <x v="564"/>
    <x v="0"/>
    <s v="United States"/>
    <x v="104"/>
    <x v="31"/>
    <n v="1841"/>
    <x v="3"/>
    <s v="FUR-TA-10003469"/>
    <x v="0"/>
    <s v="Tables"/>
    <s v="Balt Split Level Computer Training Table"/>
    <n v="194.25"/>
    <n v="2"/>
    <n v="0.3"/>
    <n v="-38.849999999999994"/>
    <n v="233.1"/>
  </r>
  <r>
    <n v="6565"/>
    <s v="CA-2011-166086"/>
    <n v="2011"/>
    <x v="1118"/>
    <d v="2011-05-12T00:00:00"/>
    <n v="5"/>
    <s v="Standard Class"/>
    <s v="CT-11995"/>
    <x v="564"/>
    <x v="0"/>
    <s v="United States"/>
    <x v="104"/>
    <x v="31"/>
    <n v="1841"/>
    <x v="3"/>
    <s v="OFF-AR-10002578"/>
    <x v="1"/>
    <s v="Art"/>
    <s v="Newell 335"/>
    <n v="8.64"/>
    <n v="3"/>
    <n v="0"/>
    <n v="2.5055999999999998"/>
    <n v="6.1344000000000012"/>
  </r>
  <r>
    <n v="6566"/>
    <s v="CA-2011-166086"/>
    <n v="2011"/>
    <x v="1118"/>
    <d v="2011-05-12T00:00:00"/>
    <n v="5"/>
    <s v="Standard Class"/>
    <s v="CT-11995"/>
    <x v="564"/>
    <x v="0"/>
    <s v="United States"/>
    <x v="104"/>
    <x v="31"/>
    <n v="1841"/>
    <x v="3"/>
    <s v="FUR-CH-10004675"/>
    <x v="0"/>
    <s v="Chairs"/>
    <s v="Lifetime Advantage Folding Chairs, 4/Carton"/>
    <n v="872.32"/>
    <n v="4"/>
    <n v="0"/>
    <n v="244.24959999999999"/>
    <n v="628.07040000000006"/>
  </r>
  <r>
    <n v="6567"/>
    <s v="CA-2014-131282"/>
    <n v="2014"/>
    <x v="1119"/>
    <d v="2014-02-09T00:00:00"/>
    <n v="3"/>
    <s v="Second Class"/>
    <s v="CB-12025"/>
    <x v="90"/>
    <x v="0"/>
    <s v="United States"/>
    <x v="435"/>
    <x v="5"/>
    <n v="76706"/>
    <x v="2"/>
    <s v="OFF-BI-10004632"/>
    <x v="1"/>
    <s v="Binders"/>
    <s v="Ibico Hi-Tech Manual Binding System"/>
    <n v="243.99199999999996"/>
    <n v="4"/>
    <n v="0.8"/>
    <n v="-426.9860000000001"/>
    <n v="670.97800000000007"/>
  </r>
  <r>
    <n v="6568"/>
    <s v="CA-2014-131282"/>
    <n v="2014"/>
    <x v="1119"/>
    <d v="2014-02-09T00:00:00"/>
    <n v="3"/>
    <s v="Second Class"/>
    <s v="CB-12025"/>
    <x v="90"/>
    <x v="0"/>
    <s v="United States"/>
    <x v="435"/>
    <x v="5"/>
    <n v="76706"/>
    <x v="2"/>
    <s v="OFF-AR-10003087"/>
    <x v="1"/>
    <s v="Art"/>
    <s v="Staples"/>
    <n v="7.120000000000001"/>
    <n v="5"/>
    <n v="0.2"/>
    <n v="0.71199999999999974"/>
    <n v="6.4080000000000013"/>
  </r>
  <r>
    <n v="6569"/>
    <s v="CA-2011-100678"/>
    <n v="2011"/>
    <x v="891"/>
    <d v="2011-04-22T00:00:00"/>
    <n v="4"/>
    <s v="Standard Class"/>
    <s v="KM-16720"/>
    <x v="27"/>
    <x v="0"/>
    <s v="United States"/>
    <x v="12"/>
    <x v="5"/>
    <n v="77095"/>
    <x v="2"/>
    <s v="OFF-AR-10001868"/>
    <x v="1"/>
    <s v="Art"/>
    <s v="Prang Dustless Chalk Sticks"/>
    <n v="2.6880000000000002"/>
    <n v="2"/>
    <n v="0.2"/>
    <n v="1.008"/>
    <n v="1.6800000000000002"/>
  </r>
  <r>
    <n v="6570"/>
    <s v="CA-2011-100678"/>
    <n v="2011"/>
    <x v="891"/>
    <d v="2011-04-22T00:00:00"/>
    <n v="4"/>
    <s v="Standard Class"/>
    <s v="KM-16720"/>
    <x v="27"/>
    <x v="0"/>
    <s v="United States"/>
    <x v="12"/>
    <x v="5"/>
    <n v="77095"/>
    <x v="2"/>
    <s v="FUR-CH-10002602"/>
    <x v="0"/>
    <s v="Chairs"/>
    <s v="DMI Arturo Collection Mission-style Design Wood Chair"/>
    <n v="317.05799999999999"/>
    <n v="3"/>
    <n v="0.3"/>
    <n v="-18.117599999999996"/>
    <n v="335.17559999999997"/>
  </r>
  <r>
    <n v="6571"/>
    <s v="CA-2011-100678"/>
    <n v="2011"/>
    <x v="891"/>
    <d v="2011-04-22T00:00:00"/>
    <n v="4"/>
    <s v="Standard Class"/>
    <s v="KM-16720"/>
    <x v="27"/>
    <x v="0"/>
    <s v="United States"/>
    <x v="12"/>
    <x v="5"/>
    <n v="77095"/>
    <x v="2"/>
    <s v="OFF-EN-10000056"/>
    <x v="1"/>
    <s v="Envelopes"/>
    <s v="Cameo Buff Policy Envelopes"/>
    <n v="149.352"/>
    <n v="3"/>
    <n v="0.2"/>
    <n v="50.40629999999998"/>
    <n v="98.945700000000016"/>
  </r>
  <r>
    <n v="6572"/>
    <s v="CA-2011-100678"/>
    <n v="2011"/>
    <x v="891"/>
    <d v="2011-04-22T00:00:00"/>
    <n v="4"/>
    <s v="Standard Class"/>
    <s v="KM-16720"/>
    <x v="27"/>
    <x v="0"/>
    <s v="United States"/>
    <x v="12"/>
    <x v="5"/>
    <n v="77095"/>
    <x v="2"/>
    <s v="TEC-AC-10000474"/>
    <x v="2"/>
    <s v="Accessories"/>
    <s v="Kensington Expert Mouse Optical USB Trackball for PC or Mac"/>
    <n v="227.976"/>
    <n v="3"/>
    <n v="0.2"/>
    <n v="28.496999999999957"/>
    <n v="199.47900000000004"/>
  </r>
  <r>
    <n v="6573"/>
    <s v="CA-2013-161543"/>
    <n v="2013"/>
    <x v="1120"/>
    <d v="2013-05-17T00:00:00"/>
    <n v="6"/>
    <s v="Standard Class"/>
    <s v="RD-19720"/>
    <x v="742"/>
    <x v="0"/>
    <s v="United States"/>
    <x v="4"/>
    <x v="4"/>
    <n v="98105"/>
    <x v="1"/>
    <s v="OFF-PA-10003971"/>
    <x v="1"/>
    <s v="Paper"/>
    <s v="Xerox 1965"/>
    <n v="11.96"/>
    <n v="2"/>
    <n v="0"/>
    <n v="5.8604000000000003"/>
    <n v="6.0996000000000006"/>
  </r>
  <r>
    <n v="6574"/>
    <s v="CA-2013-160535"/>
    <n v="2013"/>
    <x v="881"/>
    <d v="2013-12-01T00:00:00"/>
    <n v="5"/>
    <s v="Standard Class"/>
    <s v="BP-11050"/>
    <x v="771"/>
    <x v="1"/>
    <s v="United States"/>
    <x v="135"/>
    <x v="30"/>
    <n v="7060"/>
    <x v="3"/>
    <s v="OFF-ST-10000689"/>
    <x v="1"/>
    <s v="Storage"/>
    <s v="Fellowes Strictly Business Drawer File, Letter/Legal Size"/>
    <n v="563.4"/>
    <n v="4"/>
    <n v="0"/>
    <n v="67.608000000000004"/>
    <n v="495.79199999999997"/>
  </r>
  <r>
    <n v="6575"/>
    <s v="CA-2013-160535"/>
    <n v="2013"/>
    <x v="881"/>
    <d v="2013-12-01T00:00:00"/>
    <n v="5"/>
    <s v="Standard Class"/>
    <s v="BP-11050"/>
    <x v="771"/>
    <x v="1"/>
    <s v="United States"/>
    <x v="135"/>
    <x v="30"/>
    <n v="7060"/>
    <x v="3"/>
    <s v="TEC-MA-10004255"/>
    <x v="2"/>
    <s v="Machines"/>
    <s v="Konica Minolta magicolor 1690MF Multifunction Printer"/>
    <n v="319.92"/>
    <n v="8"/>
    <n v="0"/>
    <n v="118.37040000000002"/>
    <n v="201.5496"/>
  </r>
  <r>
    <n v="6576"/>
    <s v="CA-2014-123085"/>
    <n v="2014"/>
    <x v="448"/>
    <d v="2014-03-09T00:00:00"/>
    <n v="5"/>
    <s v="Standard Class"/>
    <s v="EJ-13720"/>
    <x v="719"/>
    <x v="0"/>
    <s v="United States"/>
    <x v="1"/>
    <x v="1"/>
    <n v="90008"/>
    <x v="1"/>
    <s v="TEC-AC-10000990"/>
    <x v="2"/>
    <s v="Accessories"/>
    <s v="Imation Bio 2GB USB Flash Drive Imation Corp"/>
    <n v="1049.44"/>
    <n v="8"/>
    <n v="0"/>
    <n v="440.76480000000004"/>
    <n v="608.67520000000002"/>
  </r>
  <r>
    <n v="6577"/>
    <s v="CA-2014-123085"/>
    <n v="2014"/>
    <x v="448"/>
    <d v="2014-03-09T00:00:00"/>
    <n v="5"/>
    <s v="Standard Class"/>
    <s v="EJ-13720"/>
    <x v="719"/>
    <x v="0"/>
    <s v="United States"/>
    <x v="1"/>
    <x v="1"/>
    <n v="90008"/>
    <x v="1"/>
    <s v="FUR-CH-10003968"/>
    <x v="0"/>
    <s v="Chairs"/>
    <s v="Novimex Turbo Task Chair"/>
    <n v="170.35200000000003"/>
    <n v="3"/>
    <n v="0.2"/>
    <n v="-17.035200000000003"/>
    <n v="187.38720000000004"/>
  </r>
  <r>
    <n v="6578"/>
    <s v="CA-2012-153752"/>
    <n v="2012"/>
    <x v="401"/>
    <d v="2012-12-11T00:00:00"/>
    <n v="5"/>
    <s v="Second Class"/>
    <s v="RO-19780"/>
    <x v="197"/>
    <x v="0"/>
    <s v="United States"/>
    <x v="81"/>
    <x v="17"/>
    <n v="22204"/>
    <x v="0"/>
    <s v="TEC-PH-10001615"/>
    <x v="2"/>
    <s v="Phones"/>
    <s v="AT&amp;T CL82213"/>
    <n v="173.94"/>
    <n v="6"/>
    <n v="0"/>
    <n v="50.442599999999977"/>
    <n v="123.49740000000003"/>
  </r>
  <r>
    <n v="6579"/>
    <s v="CA-2011-103660"/>
    <n v="2011"/>
    <x v="55"/>
    <d v="2011-08-30T00:00:00"/>
    <n v="5"/>
    <s v="Standard Class"/>
    <s v="MW-18220"/>
    <x v="596"/>
    <x v="0"/>
    <s v="United States"/>
    <x v="4"/>
    <x v="4"/>
    <n v="98103"/>
    <x v="1"/>
    <s v="TEC-PH-10000895"/>
    <x v="2"/>
    <s v="Phones"/>
    <s v="Polycom VVX 310 VoIP phone"/>
    <n v="1007.9440000000002"/>
    <n v="7"/>
    <n v="0.2"/>
    <n v="75.595799999999997"/>
    <n v="932.34820000000013"/>
  </r>
  <r>
    <n v="6580"/>
    <s v="CA-2013-169887"/>
    <n v="2013"/>
    <x v="332"/>
    <d v="2013-10-23T00:00:00"/>
    <n v="0"/>
    <s v="Same Day"/>
    <s v="MS-17530"/>
    <x v="652"/>
    <x v="0"/>
    <s v="United States"/>
    <x v="4"/>
    <x v="4"/>
    <n v="98105"/>
    <x v="1"/>
    <s v="OFF-PA-10003001"/>
    <x v="1"/>
    <s v="Paper"/>
    <s v="Xerox 1986"/>
    <n v="6.68"/>
    <n v="1"/>
    <n v="0"/>
    <n v="3.2063999999999999"/>
    <n v="3.4735999999999998"/>
  </r>
  <r>
    <n v="6581"/>
    <s v="CA-2013-169887"/>
    <n v="2013"/>
    <x v="332"/>
    <d v="2013-10-23T00:00:00"/>
    <n v="0"/>
    <s v="Same Day"/>
    <s v="MS-17530"/>
    <x v="652"/>
    <x v="0"/>
    <s v="United States"/>
    <x v="4"/>
    <x v="4"/>
    <n v="98105"/>
    <x v="1"/>
    <s v="OFF-AR-10002766"/>
    <x v="1"/>
    <s v="Art"/>
    <s v="Prang Drawing Pencil Set"/>
    <n v="8.34"/>
    <n v="3"/>
    <n v="0"/>
    <n v="2.2517999999999998"/>
    <n v="6.0882000000000005"/>
  </r>
  <r>
    <n v="6582"/>
    <s v="CA-2013-169887"/>
    <n v="2013"/>
    <x v="332"/>
    <d v="2013-10-23T00:00:00"/>
    <n v="0"/>
    <s v="Same Day"/>
    <s v="MS-17530"/>
    <x v="652"/>
    <x v="0"/>
    <s v="United States"/>
    <x v="4"/>
    <x v="4"/>
    <n v="98105"/>
    <x v="1"/>
    <s v="FUR-FU-10003095"/>
    <x v="0"/>
    <s v="Furnishings"/>
    <s v="Linden 12&quot; Wall Clock With Oak Frame"/>
    <n v="101.94"/>
    <n v="3"/>
    <n v="0"/>
    <n v="30.581999999999987"/>
    <n v="71.358000000000004"/>
  </r>
  <r>
    <n v="6583"/>
    <s v="CA-2013-148516"/>
    <n v="2013"/>
    <x v="1121"/>
    <d v="2013-08-12T00:00:00"/>
    <n v="4"/>
    <s v="Standard Class"/>
    <s v="DW-13585"/>
    <x v="61"/>
    <x v="1"/>
    <s v="United States"/>
    <x v="156"/>
    <x v="4"/>
    <n v="98026"/>
    <x v="1"/>
    <s v="TEC-AC-10003610"/>
    <x v="2"/>
    <s v="Accessories"/>
    <s v="Logitech Illuminated - Keyboard"/>
    <n v="179.97"/>
    <n v="3"/>
    <n v="0"/>
    <n v="86.385600000000011"/>
    <n v="93.584399999999988"/>
  </r>
  <r>
    <n v="6584"/>
    <s v="CA-2014-104731"/>
    <n v="2014"/>
    <x v="246"/>
    <d v="2014-07-28T00:00:00"/>
    <n v="6"/>
    <s v="Standard Class"/>
    <s v="AM-10705"/>
    <x v="562"/>
    <x v="0"/>
    <s v="United States"/>
    <x v="127"/>
    <x v="17"/>
    <n v="24153"/>
    <x v="0"/>
    <s v="OFF-AR-10003727"/>
    <x v="1"/>
    <s v="Art"/>
    <s v="Berol Giant Pencil Sharpener"/>
    <n v="101.94"/>
    <n v="6"/>
    <n v="0"/>
    <n v="29.562599999999986"/>
    <n v="72.377400000000009"/>
  </r>
  <r>
    <n v="6585"/>
    <s v="CA-2014-104731"/>
    <n v="2014"/>
    <x v="246"/>
    <d v="2014-07-28T00:00:00"/>
    <n v="6"/>
    <s v="Standard Class"/>
    <s v="AM-10705"/>
    <x v="562"/>
    <x v="0"/>
    <s v="United States"/>
    <x v="127"/>
    <x v="17"/>
    <n v="24153"/>
    <x v="0"/>
    <s v="TEC-PH-10002660"/>
    <x v="2"/>
    <s v="Phones"/>
    <s v="Nortel Networks T7316 E Nt8 B27"/>
    <n v="271.95999999999998"/>
    <n v="4"/>
    <n v="0"/>
    <n v="67.990000000000009"/>
    <n v="203.96999999999997"/>
  </r>
  <r>
    <n v="6586"/>
    <s v="CA-2014-104731"/>
    <n v="2014"/>
    <x v="246"/>
    <d v="2014-07-28T00:00:00"/>
    <n v="6"/>
    <s v="Standard Class"/>
    <s v="AM-10705"/>
    <x v="562"/>
    <x v="0"/>
    <s v="United States"/>
    <x v="127"/>
    <x v="17"/>
    <n v="24153"/>
    <x v="0"/>
    <s v="FUR-FU-10003274"/>
    <x v="0"/>
    <s v="Furnishings"/>
    <s v="Regeneration Desk Collection"/>
    <n v="8.8000000000000007"/>
    <n v="5"/>
    <n v="0"/>
    <n v="3.8720000000000003"/>
    <n v="4.9280000000000008"/>
  </r>
  <r>
    <n v="6587"/>
    <s v="CA-2014-104731"/>
    <n v="2014"/>
    <x v="246"/>
    <d v="2014-07-28T00:00:00"/>
    <n v="6"/>
    <s v="Standard Class"/>
    <s v="AM-10705"/>
    <x v="562"/>
    <x v="0"/>
    <s v="United States"/>
    <x v="127"/>
    <x v="17"/>
    <n v="24153"/>
    <x v="0"/>
    <s v="OFF-AR-10003829"/>
    <x v="1"/>
    <s v="Art"/>
    <s v="Newell 35"/>
    <n v="19.68"/>
    <n v="6"/>
    <n v="0"/>
    <n v="5.7071999999999976"/>
    <n v="13.972800000000003"/>
  </r>
  <r>
    <n v="6588"/>
    <s v="CA-2014-104731"/>
    <n v="2014"/>
    <x v="246"/>
    <d v="2014-07-28T00:00:00"/>
    <n v="6"/>
    <s v="Standard Class"/>
    <s v="AM-10705"/>
    <x v="562"/>
    <x v="0"/>
    <s v="United States"/>
    <x v="127"/>
    <x v="17"/>
    <n v="24153"/>
    <x v="0"/>
    <s v="FUR-BO-10003441"/>
    <x v="0"/>
    <s v="Bookcases"/>
    <s v="Bush Westfield Collection Bookcases, Fully Assembled"/>
    <n v="302.94"/>
    <n v="3"/>
    <n v="0"/>
    <n v="69.67619999999998"/>
    <n v="233.2638"/>
  </r>
  <r>
    <n v="6589"/>
    <s v="CA-2014-104731"/>
    <n v="2014"/>
    <x v="246"/>
    <d v="2014-07-28T00:00:00"/>
    <n v="6"/>
    <s v="Standard Class"/>
    <s v="AM-10705"/>
    <x v="562"/>
    <x v="0"/>
    <s v="United States"/>
    <x v="127"/>
    <x v="17"/>
    <n v="24153"/>
    <x v="0"/>
    <s v="OFF-BI-10003355"/>
    <x v="1"/>
    <s v="Binders"/>
    <s v="Cardinal Holdit Business Card Pockets"/>
    <n v="14.940000000000001"/>
    <n v="3"/>
    <n v="0"/>
    <n v="7.1712000000000007"/>
    <n v="7.7688000000000006"/>
  </r>
  <r>
    <n v="6590"/>
    <s v="CA-2014-104731"/>
    <n v="2014"/>
    <x v="246"/>
    <d v="2014-07-28T00:00:00"/>
    <n v="6"/>
    <s v="Standard Class"/>
    <s v="AM-10705"/>
    <x v="562"/>
    <x v="0"/>
    <s v="United States"/>
    <x v="127"/>
    <x v="17"/>
    <n v="24153"/>
    <x v="0"/>
    <s v="OFF-SU-10003505"/>
    <x v="1"/>
    <s v="Supplies"/>
    <s v="Premier Electric Letter Opener"/>
    <n v="231.72"/>
    <n v="2"/>
    <n v="0"/>
    <n v="11.585999999999984"/>
    <n v="220.13400000000001"/>
  </r>
  <r>
    <n v="6591"/>
    <s v="CA-2011-164749"/>
    <n v="2011"/>
    <x v="893"/>
    <d v="2011-03-26T00:00:00"/>
    <n v="3"/>
    <s v="First Class"/>
    <s v="BG-11740"/>
    <x v="696"/>
    <x v="0"/>
    <s v="United States"/>
    <x v="478"/>
    <x v="2"/>
    <n v="33445"/>
    <x v="0"/>
    <s v="OFF-LA-10004484"/>
    <x v="1"/>
    <s v="Labels"/>
    <s v="Avery 476"/>
    <n v="9.9120000000000008"/>
    <n v="3"/>
    <n v="0.2"/>
    <n v="3.2213999999999996"/>
    <n v="6.6906000000000017"/>
  </r>
  <r>
    <n v="6592"/>
    <s v="CA-2012-103716"/>
    <n v="2012"/>
    <x v="28"/>
    <d v="2012-05-06T00:00:00"/>
    <n v="6"/>
    <s v="Standard Class"/>
    <s v="KB-16585"/>
    <x v="10"/>
    <x v="1"/>
    <s v="United States"/>
    <x v="8"/>
    <x v="1"/>
    <n v="94110"/>
    <x v="1"/>
    <s v="OFF-AR-10000658"/>
    <x v="1"/>
    <s v="Art"/>
    <s v="Newell 324"/>
    <n v="34.650000000000006"/>
    <n v="3"/>
    <n v="0"/>
    <n v="9.702"/>
    <n v="24.948000000000008"/>
  </r>
  <r>
    <n v="6593"/>
    <s v="CA-2012-103716"/>
    <n v="2012"/>
    <x v="28"/>
    <d v="2012-05-06T00:00:00"/>
    <n v="6"/>
    <s v="Standard Class"/>
    <s v="KB-16585"/>
    <x v="10"/>
    <x v="1"/>
    <s v="United States"/>
    <x v="8"/>
    <x v="1"/>
    <n v="94110"/>
    <x v="1"/>
    <s v="TEC-PH-10000347"/>
    <x v="2"/>
    <s v="Phones"/>
    <s v="Cush Cases Heavy Duty Rugged Cover Case for Samsung Galaxy S5 - Purple"/>
    <n v="19.8"/>
    <n v="5"/>
    <n v="0.2"/>
    <n v="1.7324999999999999"/>
    <n v="18.067500000000003"/>
  </r>
  <r>
    <n v="6594"/>
    <s v="CA-2013-126795"/>
    <n v="2013"/>
    <x v="900"/>
    <d v="2013-06-17T00:00:00"/>
    <n v="3"/>
    <s v="Second Class"/>
    <s v="GT-14710"/>
    <x v="218"/>
    <x v="0"/>
    <s v="United States"/>
    <x v="20"/>
    <x v="15"/>
    <n v="10024"/>
    <x v="3"/>
    <s v="OFF-BI-10001989"/>
    <x v="1"/>
    <s v="Binders"/>
    <s v="Premium Transparent Presentation Covers by GBC"/>
    <n v="33.568000000000005"/>
    <n v="2"/>
    <n v="0.2"/>
    <n v="11.748799999999997"/>
    <n v="21.819200000000009"/>
  </r>
  <r>
    <n v="6595"/>
    <s v="CA-2012-146290"/>
    <n v="2012"/>
    <x v="124"/>
    <d v="2012-05-11T00:00:00"/>
    <n v="7"/>
    <s v="Standard Class"/>
    <s v="SV-20815"/>
    <x v="458"/>
    <x v="1"/>
    <s v="United States"/>
    <x v="245"/>
    <x v="14"/>
    <n v="46203"/>
    <x v="2"/>
    <s v="OFF-AR-10001897"/>
    <x v="1"/>
    <s v="Art"/>
    <s v="Model L Table or Wall-Mount Pencil Sharpener"/>
    <n v="125.92999999999999"/>
    <n v="7"/>
    <n v="0"/>
    <n v="35.260400000000004"/>
    <n v="90.669599999999988"/>
  </r>
  <r>
    <n v="6596"/>
    <s v="CA-2014-157112"/>
    <n v="2014"/>
    <x v="756"/>
    <d v="2014-04-27T00:00:00"/>
    <n v="3"/>
    <s v="First Class"/>
    <s v="GG-14650"/>
    <x v="55"/>
    <x v="1"/>
    <s v="United States"/>
    <x v="38"/>
    <x v="24"/>
    <n v="43229"/>
    <x v="3"/>
    <s v="OFF-BI-10000285"/>
    <x v="1"/>
    <s v="Binders"/>
    <s v="XtraLife ClearVue Slant-D Ring Binders by Cardinal"/>
    <n v="11.760000000000002"/>
    <n v="5"/>
    <n v="0.7"/>
    <n v="-7.8399999999999963"/>
    <n v="19.599999999999998"/>
  </r>
  <r>
    <n v="6597"/>
    <s v="CA-2014-157112"/>
    <n v="2014"/>
    <x v="756"/>
    <d v="2014-04-27T00:00:00"/>
    <n v="3"/>
    <s v="First Class"/>
    <s v="GG-14650"/>
    <x v="55"/>
    <x v="1"/>
    <s v="United States"/>
    <x v="38"/>
    <x v="24"/>
    <n v="43229"/>
    <x v="3"/>
    <s v="OFF-PA-10001804"/>
    <x v="1"/>
    <s v="Paper"/>
    <s v="Xerox 195"/>
    <n v="5.3440000000000003"/>
    <n v="1"/>
    <n v="0.2"/>
    <n v="1.8703999999999998"/>
    <n v="3.4736000000000002"/>
  </r>
  <r>
    <n v="6598"/>
    <s v="CA-2011-169257"/>
    <n v="2011"/>
    <x v="571"/>
    <d v="2011-06-12T00:00:00"/>
    <n v="6"/>
    <s v="Standard Class"/>
    <s v="SV-20785"/>
    <x v="647"/>
    <x v="0"/>
    <s v="United States"/>
    <x v="108"/>
    <x v="2"/>
    <n v="32216"/>
    <x v="0"/>
    <s v="OFF-BI-10002557"/>
    <x v="1"/>
    <s v="Binders"/>
    <s v="Presstex Flexible Ring Binders"/>
    <n v="1.3650000000000002"/>
    <n v="1"/>
    <n v="0.7"/>
    <n v="-0.9099999999999997"/>
    <n v="2.2749999999999999"/>
  </r>
  <r>
    <n v="6599"/>
    <s v="CA-2011-169257"/>
    <n v="2011"/>
    <x v="571"/>
    <d v="2011-06-12T00:00:00"/>
    <n v="6"/>
    <s v="Standard Class"/>
    <s v="SV-20785"/>
    <x v="647"/>
    <x v="0"/>
    <s v="United States"/>
    <x v="108"/>
    <x v="2"/>
    <n v="32216"/>
    <x v="0"/>
    <s v="OFF-PA-10002319"/>
    <x v="1"/>
    <s v="Paper"/>
    <s v="Xerox 1944"/>
    <n v="62.015999999999998"/>
    <n v="2"/>
    <n v="0.2"/>
    <n v="22.480800000000002"/>
    <n v="39.535199999999996"/>
  </r>
  <r>
    <n v="6600"/>
    <s v="CA-2011-154095"/>
    <n v="2011"/>
    <x v="266"/>
    <d v="2011-12-07T00:00:00"/>
    <n v="5"/>
    <s v="Standard Class"/>
    <s v="ON-18715"/>
    <x v="21"/>
    <x v="1"/>
    <s v="United States"/>
    <x v="183"/>
    <x v="39"/>
    <n v="20735"/>
    <x v="3"/>
    <s v="FUR-FU-10003849"/>
    <x v="0"/>
    <s v="Furnishings"/>
    <s v="DAX Metal Frame, Desktop, Stepped-Edge"/>
    <n v="60.72"/>
    <n v="3"/>
    <n v="0"/>
    <n v="23.680799999999998"/>
    <n v="37.039200000000001"/>
  </r>
  <r>
    <n v="6601"/>
    <s v="CA-2011-154095"/>
    <n v="2011"/>
    <x v="266"/>
    <d v="2011-12-07T00:00:00"/>
    <n v="5"/>
    <s v="Standard Class"/>
    <s v="ON-18715"/>
    <x v="21"/>
    <x v="1"/>
    <s v="United States"/>
    <x v="183"/>
    <x v="39"/>
    <n v="20735"/>
    <x v="3"/>
    <s v="OFF-PA-10002923"/>
    <x v="1"/>
    <s v="Paper"/>
    <s v="Xerox 1942"/>
    <n v="146.82"/>
    <n v="3"/>
    <n v="0"/>
    <n v="73.41"/>
    <n v="73.41"/>
  </r>
  <r>
    <n v="6602"/>
    <s v="CA-2011-154095"/>
    <n v="2011"/>
    <x v="266"/>
    <d v="2011-12-07T00:00:00"/>
    <n v="5"/>
    <s v="Standard Class"/>
    <s v="ON-18715"/>
    <x v="21"/>
    <x v="1"/>
    <s v="United States"/>
    <x v="183"/>
    <x v="39"/>
    <n v="20735"/>
    <x v="3"/>
    <s v="FUR-CH-10004754"/>
    <x v="0"/>
    <s v="Chairs"/>
    <s v="Global Stack Chair with Arms, Black"/>
    <n v="239.84"/>
    <n v="8"/>
    <n v="0"/>
    <n v="64.756799999999998"/>
    <n v="175.08320000000001"/>
  </r>
  <r>
    <n v="6603"/>
    <s v="CA-2011-154095"/>
    <n v="2011"/>
    <x v="266"/>
    <d v="2011-12-07T00:00:00"/>
    <n v="5"/>
    <s v="Standard Class"/>
    <s v="ON-18715"/>
    <x v="21"/>
    <x v="1"/>
    <s v="United States"/>
    <x v="183"/>
    <x v="39"/>
    <n v="20735"/>
    <x v="3"/>
    <s v="OFF-LA-10000634"/>
    <x v="1"/>
    <s v="Labels"/>
    <s v="Avery 509"/>
    <n v="15.66"/>
    <n v="6"/>
    <n v="0"/>
    <n v="7.2035999999999998"/>
    <n v="8.4564000000000004"/>
  </r>
  <r>
    <n v="6604"/>
    <s v="CA-2014-146346"/>
    <n v="2014"/>
    <x v="46"/>
    <d v="2014-06-21T00:00:00"/>
    <n v="3"/>
    <s v="First Class"/>
    <s v="RA-19945"/>
    <x v="362"/>
    <x v="0"/>
    <s v="United States"/>
    <x v="479"/>
    <x v="22"/>
    <n v="80022"/>
    <x v="1"/>
    <s v="OFF-ST-10001418"/>
    <x v="1"/>
    <s v="Storage"/>
    <s v="Carina Media Storage Towers in Natural &amp; Black"/>
    <n v="146.352"/>
    <n v="3"/>
    <n v="0.2"/>
    <n v="-32.929200000000002"/>
    <n v="179.28120000000001"/>
  </r>
  <r>
    <n v="6605"/>
    <s v="CA-2013-148852"/>
    <n v="2013"/>
    <x v="439"/>
    <d v="2013-06-01T00:00:00"/>
    <n v="5"/>
    <s v="Standard Class"/>
    <s v="SV-20785"/>
    <x v="647"/>
    <x v="0"/>
    <s v="United States"/>
    <x v="157"/>
    <x v="1"/>
    <n v="92704"/>
    <x v="1"/>
    <s v="OFF-FA-10003467"/>
    <x v="1"/>
    <s v="Fasteners"/>
    <s v="Alliance Big Bands Rubber Bands, 12/Pack"/>
    <n v="5.9399999999999995"/>
    <n v="3"/>
    <n v="0"/>
    <n v="0"/>
    <n v="5.9399999999999995"/>
  </r>
  <r>
    <n v="6606"/>
    <s v="CA-2013-148852"/>
    <n v="2013"/>
    <x v="439"/>
    <d v="2013-06-01T00:00:00"/>
    <n v="5"/>
    <s v="Standard Class"/>
    <s v="SV-20785"/>
    <x v="647"/>
    <x v="0"/>
    <s v="United States"/>
    <x v="157"/>
    <x v="1"/>
    <n v="92704"/>
    <x v="1"/>
    <s v="OFF-PA-10001293"/>
    <x v="1"/>
    <s v="Paper"/>
    <s v="Xerox 1946"/>
    <n v="45.36"/>
    <n v="7"/>
    <n v="0"/>
    <n v="21.772800000000004"/>
    <n v="23.587199999999996"/>
  </r>
  <r>
    <n v="6607"/>
    <s v="CA-2013-148852"/>
    <n v="2013"/>
    <x v="439"/>
    <d v="2013-06-01T00:00:00"/>
    <n v="5"/>
    <s v="Standard Class"/>
    <s v="SV-20785"/>
    <x v="647"/>
    <x v="0"/>
    <s v="United States"/>
    <x v="157"/>
    <x v="1"/>
    <n v="92704"/>
    <x v="1"/>
    <s v="TEC-PH-10003885"/>
    <x v="2"/>
    <s v="Phones"/>
    <s v="Cisco SPA508G"/>
    <n v="211.16800000000001"/>
    <n v="4"/>
    <n v="0.2"/>
    <n v="23.756399999999985"/>
    <n v="187.41160000000002"/>
  </r>
  <r>
    <n v="6608"/>
    <s v="CA-2013-148852"/>
    <n v="2013"/>
    <x v="439"/>
    <d v="2013-06-01T00:00:00"/>
    <n v="5"/>
    <s v="Standard Class"/>
    <s v="SV-20785"/>
    <x v="647"/>
    <x v="0"/>
    <s v="United States"/>
    <x v="157"/>
    <x v="1"/>
    <n v="92704"/>
    <x v="1"/>
    <s v="FUR-CH-10004860"/>
    <x v="0"/>
    <s v="Chairs"/>
    <s v="Global Low Back Tilter Chair"/>
    <n v="484.70400000000006"/>
    <n v="6"/>
    <n v="0.2"/>
    <n v="-84.823200000000071"/>
    <n v="569.52720000000011"/>
  </r>
  <r>
    <n v="6609"/>
    <s v="CA-2013-148852"/>
    <n v="2013"/>
    <x v="439"/>
    <d v="2013-06-01T00:00:00"/>
    <n v="5"/>
    <s v="Standard Class"/>
    <s v="SV-20785"/>
    <x v="647"/>
    <x v="0"/>
    <s v="United States"/>
    <x v="157"/>
    <x v="1"/>
    <n v="92704"/>
    <x v="1"/>
    <s v="TEC-MA-10002428"/>
    <x v="2"/>
    <s v="Machines"/>
    <s v="Fellowes Powershred HS-440 4-Sheet High Security Shredder"/>
    <n v="371.97600000000006"/>
    <n v="3"/>
    <n v="0.2"/>
    <n v="116.24249999999996"/>
    <n v="255.73350000000011"/>
  </r>
  <r>
    <n v="6610"/>
    <s v="US-2012-118906"/>
    <n v="2012"/>
    <x v="366"/>
    <d v="2012-03-10T00:00:00"/>
    <n v="0"/>
    <s v="Same Day"/>
    <s v="KB-16585"/>
    <x v="10"/>
    <x v="1"/>
    <s v="United States"/>
    <x v="183"/>
    <x v="39"/>
    <n v="20735"/>
    <x v="3"/>
    <s v="OFF-ST-10002406"/>
    <x v="1"/>
    <s v="Storage"/>
    <s v="Pizazz Global Quick File"/>
    <n v="89.820000000000007"/>
    <n v="6"/>
    <n v="0"/>
    <n v="25.149600000000007"/>
    <n v="64.670400000000001"/>
  </r>
  <r>
    <n v="6611"/>
    <s v="CA-2013-168921"/>
    <n v="2013"/>
    <x v="201"/>
    <d v="2013-10-23T00:00:00"/>
    <n v="2"/>
    <s v="First Class"/>
    <s v="AG-10495"/>
    <x v="122"/>
    <x v="1"/>
    <s v="United States"/>
    <x v="1"/>
    <x v="1"/>
    <n v="90049"/>
    <x v="1"/>
    <s v="OFF-BI-10004209"/>
    <x v="1"/>
    <s v="Binders"/>
    <s v="Fellowes Twister Kit, Gray/Clear, 3/pkg"/>
    <n v="19.295999999999999"/>
    <n v="3"/>
    <n v="0.2"/>
    <n v="6.0299999999999994"/>
    <n v="13.266"/>
  </r>
  <r>
    <n v="6612"/>
    <s v="CA-2012-107678"/>
    <n v="2012"/>
    <x v="1122"/>
    <d v="2012-04-28T00:00:00"/>
    <n v="7"/>
    <s v="Standard Class"/>
    <s v="JK-16090"/>
    <x v="765"/>
    <x v="0"/>
    <s v="United States"/>
    <x v="103"/>
    <x v="0"/>
    <n v="40214"/>
    <x v="0"/>
    <s v="FUR-CH-10001891"/>
    <x v="0"/>
    <s v="Chairs"/>
    <s v="Global Deluxe Office Fabric Chairs"/>
    <n v="191.96"/>
    <n v="2"/>
    <n v="0"/>
    <n v="51.829200000000014"/>
    <n v="140.13079999999999"/>
  </r>
  <r>
    <n v="6613"/>
    <s v="CA-2012-107678"/>
    <n v="2012"/>
    <x v="1122"/>
    <d v="2012-04-28T00:00:00"/>
    <n v="7"/>
    <s v="Standard Class"/>
    <s v="JK-16090"/>
    <x v="765"/>
    <x v="0"/>
    <s v="United States"/>
    <x v="103"/>
    <x v="0"/>
    <n v="40214"/>
    <x v="0"/>
    <s v="OFF-BI-10002215"/>
    <x v="1"/>
    <s v="Binders"/>
    <s v="Wilson Jones Hanging View Binder, White, 1&quot;"/>
    <n v="21.299999999999997"/>
    <n v="3"/>
    <n v="0"/>
    <n v="9.7979999999999983"/>
    <n v="11.501999999999999"/>
  </r>
  <r>
    <n v="6614"/>
    <s v="CA-2012-107678"/>
    <n v="2012"/>
    <x v="1122"/>
    <d v="2012-04-28T00:00:00"/>
    <n v="7"/>
    <s v="Standard Class"/>
    <s v="JK-16090"/>
    <x v="765"/>
    <x v="0"/>
    <s v="United States"/>
    <x v="103"/>
    <x v="0"/>
    <n v="40214"/>
    <x v="0"/>
    <s v="TEC-PH-10002103"/>
    <x v="2"/>
    <s v="Phones"/>
    <s v="Jabra SPEAK 410"/>
    <n v="469.95"/>
    <n v="5"/>
    <n v="0"/>
    <n v="131.58600000000001"/>
    <n v="338.36399999999998"/>
  </r>
  <r>
    <n v="6615"/>
    <s v="CA-2012-107678"/>
    <n v="2012"/>
    <x v="1122"/>
    <d v="2012-04-28T00:00:00"/>
    <n v="7"/>
    <s v="Standard Class"/>
    <s v="JK-16090"/>
    <x v="765"/>
    <x v="0"/>
    <s v="United States"/>
    <x v="103"/>
    <x v="0"/>
    <n v="40214"/>
    <x v="0"/>
    <s v="FUR-FU-10003394"/>
    <x v="0"/>
    <s v="Furnishings"/>
    <s v="Tenex &quot;The Solids&quot; Textured Chair Mats"/>
    <n v="209.88"/>
    <n v="3"/>
    <n v="0"/>
    <n v="35.679599999999979"/>
    <n v="174.2004"/>
  </r>
  <r>
    <n v="6616"/>
    <s v="CA-2013-123512"/>
    <n v="2013"/>
    <x v="26"/>
    <d v="2013-06-20T00:00:00"/>
    <n v="2"/>
    <s v="First Class"/>
    <s v="MV-18190"/>
    <x v="160"/>
    <x v="0"/>
    <s v="United States"/>
    <x v="1"/>
    <x v="1"/>
    <n v="90045"/>
    <x v="1"/>
    <s v="FUR-BO-10004218"/>
    <x v="0"/>
    <s v="Bookcases"/>
    <s v="Bush Heritage Pine Collection 5-Shelf Bookcase, Albany Pine Finish, *Special Order"/>
    <n v="239.66599999999997"/>
    <n v="2"/>
    <n v="0.15"/>
    <n v="14.097999999999999"/>
    <n v="225.56799999999998"/>
  </r>
  <r>
    <n v="6617"/>
    <s v="CA-2013-123512"/>
    <n v="2013"/>
    <x v="26"/>
    <d v="2013-06-20T00:00:00"/>
    <n v="2"/>
    <s v="First Class"/>
    <s v="MV-18190"/>
    <x v="160"/>
    <x v="0"/>
    <s v="United States"/>
    <x v="1"/>
    <x v="1"/>
    <n v="90045"/>
    <x v="1"/>
    <s v="OFF-LA-10000081"/>
    <x v="1"/>
    <s v="Labels"/>
    <s v="Avery 496"/>
    <n v="22.5"/>
    <n v="6"/>
    <n v="0"/>
    <n v="10.799999999999999"/>
    <n v="11.700000000000001"/>
  </r>
  <r>
    <n v="6618"/>
    <s v="CA-2013-123512"/>
    <n v="2013"/>
    <x v="26"/>
    <d v="2013-06-20T00:00:00"/>
    <n v="2"/>
    <s v="First Class"/>
    <s v="MV-18190"/>
    <x v="160"/>
    <x v="0"/>
    <s v="United States"/>
    <x v="1"/>
    <x v="1"/>
    <n v="90045"/>
    <x v="1"/>
    <s v="OFF-PA-10001497"/>
    <x v="1"/>
    <s v="Paper"/>
    <s v="Xerox 1914"/>
    <n v="219.84"/>
    <n v="4"/>
    <n v="0"/>
    <n v="107.7216"/>
    <n v="112.11840000000001"/>
  </r>
  <r>
    <n v="6619"/>
    <s v="US-2014-167402"/>
    <n v="2014"/>
    <x v="1123"/>
    <d v="2014-01-19T00:00:00"/>
    <n v="5"/>
    <s v="Second Class"/>
    <s v="CP-12085"/>
    <x v="434"/>
    <x v="1"/>
    <s v="United States"/>
    <x v="24"/>
    <x v="25"/>
    <n v="65807"/>
    <x v="2"/>
    <s v="OFF-PA-10004983"/>
    <x v="1"/>
    <s v="Paper"/>
    <s v="Xerox 23"/>
    <n v="32.400000000000006"/>
    <n v="5"/>
    <n v="0"/>
    <n v="15.552000000000001"/>
    <n v="16.848000000000006"/>
  </r>
  <r>
    <n v="6620"/>
    <s v="US-2014-167402"/>
    <n v="2014"/>
    <x v="1123"/>
    <d v="2014-01-19T00:00:00"/>
    <n v="5"/>
    <s v="Second Class"/>
    <s v="CP-12085"/>
    <x v="434"/>
    <x v="1"/>
    <s v="United States"/>
    <x v="24"/>
    <x v="25"/>
    <n v="65807"/>
    <x v="2"/>
    <s v="OFF-AR-10004010"/>
    <x v="1"/>
    <s v="Art"/>
    <s v="Hunt Boston Vacuum Mount KS Pencil Sharpener"/>
    <n v="209.94"/>
    <n v="6"/>
    <n v="0"/>
    <n v="54.584400000000002"/>
    <n v="155.35559999999998"/>
  </r>
  <r>
    <n v="6621"/>
    <s v="US-2014-167402"/>
    <n v="2014"/>
    <x v="1123"/>
    <d v="2014-01-19T00:00:00"/>
    <n v="5"/>
    <s v="Second Class"/>
    <s v="CP-12085"/>
    <x v="434"/>
    <x v="1"/>
    <s v="United States"/>
    <x v="24"/>
    <x v="25"/>
    <n v="65807"/>
    <x v="2"/>
    <s v="OFF-SU-10002881"/>
    <x v="1"/>
    <s v="Supplies"/>
    <s v="Martin Yale Chadless Opener Electric Letter Opener"/>
    <n v="4164.0499999999993"/>
    <n v="5"/>
    <n v="0"/>
    <n v="83.281000000000063"/>
    <n v="4080.7689999999993"/>
  </r>
  <r>
    <n v="6622"/>
    <s v="US-2014-167402"/>
    <n v="2014"/>
    <x v="1123"/>
    <d v="2014-01-19T00:00:00"/>
    <n v="5"/>
    <s v="Second Class"/>
    <s v="CP-12085"/>
    <x v="434"/>
    <x v="1"/>
    <s v="United States"/>
    <x v="24"/>
    <x v="25"/>
    <n v="65807"/>
    <x v="2"/>
    <s v="FUR-BO-10001608"/>
    <x v="0"/>
    <s v="Bookcases"/>
    <s v="Hon Metal Bookcases, Black"/>
    <n v="212.94"/>
    <n v="3"/>
    <n v="0"/>
    <n v="53.235000000000014"/>
    <n v="159.70499999999998"/>
  </r>
  <r>
    <n v="6623"/>
    <s v="CA-2011-130449"/>
    <n v="2011"/>
    <x v="1124"/>
    <d v="2011-09-09T00:00:00"/>
    <n v="3"/>
    <s v="First Class"/>
    <s v="VP-21760"/>
    <x v="778"/>
    <x v="1"/>
    <s v="United States"/>
    <x v="8"/>
    <x v="1"/>
    <n v="94109"/>
    <x v="1"/>
    <s v="FUR-FU-10001487"/>
    <x v="0"/>
    <s v="Furnishings"/>
    <s v="Eldon Expressions Wood and Plastic Desk Accessories, Cherry Wood"/>
    <n v="41.88"/>
    <n v="6"/>
    <n v="0"/>
    <n v="12.145199999999997"/>
    <n v="29.734800000000007"/>
  </r>
  <r>
    <n v="6624"/>
    <s v="CA-2011-130449"/>
    <n v="2011"/>
    <x v="1124"/>
    <d v="2011-09-09T00:00:00"/>
    <n v="3"/>
    <s v="First Class"/>
    <s v="VP-21760"/>
    <x v="778"/>
    <x v="1"/>
    <s v="United States"/>
    <x v="8"/>
    <x v="1"/>
    <n v="94109"/>
    <x v="1"/>
    <s v="OFF-LA-10001934"/>
    <x v="1"/>
    <s v="Labels"/>
    <s v="Avery 516"/>
    <n v="58.48"/>
    <n v="8"/>
    <n v="0"/>
    <n v="27.485599999999998"/>
    <n v="30.994399999999999"/>
  </r>
  <r>
    <n v="6625"/>
    <s v="CA-2012-141250"/>
    <n v="2012"/>
    <x v="1125"/>
    <d v="2012-01-23T00:00:00"/>
    <n v="4"/>
    <s v="Standard Class"/>
    <s v="PM-18940"/>
    <x v="400"/>
    <x v="0"/>
    <s v="United States"/>
    <x v="480"/>
    <x v="5"/>
    <n v="77590"/>
    <x v="2"/>
    <s v="FUR-TA-10002855"/>
    <x v="0"/>
    <s v="Tables"/>
    <s v="Bevis Round Conference Table Top &amp; Single Column Base"/>
    <n v="102.438"/>
    <n v="1"/>
    <n v="0.3"/>
    <n v="-13.170600000000007"/>
    <n v="115.60860000000001"/>
  </r>
  <r>
    <n v="6626"/>
    <s v="CA-2012-141250"/>
    <n v="2012"/>
    <x v="1125"/>
    <d v="2012-01-23T00:00:00"/>
    <n v="4"/>
    <s v="Standard Class"/>
    <s v="PM-18940"/>
    <x v="400"/>
    <x v="0"/>
    <s v="United States"/>
    <x v="480"/>
    <x v="5"/>
    <n v="77590"/>
    <x v="2"/>
    <s v="FUR-CH-10004875"/>
    <x v="0"/>
    <s v="Chairs"/>
    <s v="Harbour Creations 67200 Series Stacking Chairs"/>
    <n v="199.304"/>
    <n v="4"/>
    <n v="0.3"/>
    <n v="-8.5416000000000025"/>
    <n v="207.84559999999999"/>
  </r>
  <r>
    <n v="6627"/>
    <s v="CA-2011-145541"/>
    <n v="2011"/>
    <x v="637"/>
    <d v="2011-12-21T00:00:00"/>
    <n v="7"/>
    <s v="Standard Class"/>
    <s v="TB-21400"/>
    <x v="483"/>
    <x v="0"/>
    <s v="United States"/>
    <x v="20"/>
    <x v="15"/>
    <n v="10024"/>
    <x v="3"/>
    <s v="TEC-MA-10001127"/>
    <x v="2"/>
    <s v="Machines"/>
    <s v="HP Designjet T520 Inkjet Large Format Printer - 24&quot; Color"/>
    <n v="6999.96"/>
    <n v="4"/>
    <n v="0"/>
    <n v="2239.9871999999996"/>
    <n v="4759.9728000000005"/>
  </r>
  <r>
    <n v="6628"/>
    <s v="CA-2011-138513"/>
    <n v="2011"/>
    <x v="235"/>
    <d v="2011-05-27T00:00:00"/>
    <n v="4"/>
    <s v="Standard Class"/>
    <s v="EH-13990"/>
    <x v="552"/>
    <x v="0"/>
    <s v="United States"/>
    <x v="234"/>
    <x v="4"/>
    <n v="98006"/>
    <x v="1"/>
    <s v="OFF-PA-10003177"/>
    <x v="1"/>
    <s v="Paper"/>
    <s v="Xerox 1999"/>
    <n v="12.96"/>
    <n v="2"/>
    <n v="0"/>
    <n v="6.2208000000000006"/>
    <n v="6.7392000000000003"/>
  </r>
  <r>
    <n v="6629"/>
    <s v="CA-2012-135489"/>
    <n v="2012"/>
    <x v="444"/>
    <d v="2012-09-22T00:00:00"/>
    <n v="3"/>
    <s v="Second Class"/>
    <s v="GW-14605"/>
    <x v="543"/>
    <x v="0"/>
    <s v="United States"/>
    <x v="20"/>
    <x v="15"/>
    <n v="10024"/>
    <x v="3"/>
    <s v="TEC-PH-10000011"/>
    <x v="2"/>
    <s v="Phones"/>
    <s v="PureGear Roll-On Screen Protector"/>
    <n v="279.85999999999996"/>
    <n v="14"/>
    <n v="0"/>
    <n v="134.33279999999996"/>
    <n v="145.52719999999999"/>
  </r>
  <r>
    <n v="6630"/>
    <s v="CA-2012-125696"/>
    <n v="2012"/>
    <x v="653"/>
    <d v="2012-10-06T00:00:00"/>
    <n v="4"/>
    <s v="Standard Class"/>
    <s v="NP-18685"/>
    <x v="472"/>
    <x v="2"/>
    <s v="United States"/>
    <x v="481"/>
    <x v="3"/>
    <n v="27893"/>
    <x v="0"/>
    <s v="OFF-BI-10001757"/>
    <x v="1"/>
    <s v="Binders"/>
    <s v="Pressboard Hanging Data Binders for Unburst Sheets"/>
    <n v="7.3800000000000008"/>
    <n v="5"/>
    <n v="0.7"/>
    <n v="-5.4120000000000008"/>
    <n v="12.792000000000002"/>
  </r>
  <r>
    <n v="6631"/>
    <s v="CA-2013-105081"/>
    <n v="2013"/>
    <x v="591"/>
    <d v="2013-12-31T00:00:00"/>
    <n v="5"/>
    <s v="Standard Class"/>
    <s v="JE-15715"/>
    <x v="555"/>
    <x v="0"/>
    <s v="United States"/>
    <x v="4"/>
    <x v="4"/>
    <n v="98115"/>
    <x v="1"/>
    <s v="FUR-CH-10000847"/>
    <x v="0"/>
    <s v="Chairs"/>
    <s v="Global Executive Mid-Back Manager's Chair"/>
    <n v="698.35200000000009"/>
    <n v="3"/>
    <n v="0.2"/>
    <n v="52.376399999999961"/>
    <n v="645.9756000000001"/>
  </r>
  <r>
    <n v="6632"/>
    <s v="CA-2013-105081"/>
    <n v="2013"/>
    <x v="591"/>
    <d v="2013-12-31T00:00:00"/>
    <n v="5"/>
    <s v="Standard Class"/>
    <s v="JE-15715"/>
    <x v="555"/>
    <x v="0"/>
    <s v="United States"/>
    <x v="4"/>
    <x v="4"/>
    <n v="98115"/>
    <x v="1"/>
    <s v="FUR-TA-10001307"/>
    <x v="0"/>
    <s v="Tables"/>
    <s v="SAFCO PlanMaster Heigh-Adjustable Drafting Table Base, 43w x 30d x 30-37h, Black"/>
    <n v="1747.25"/>
    <n v="5"/>
    <n v="0"/>
    <n v="629.01"/>
    <n v="1118.24"/>
  </r>
  <r>
    <n v="6633"/>
    <s v="US-2013-146857"/>
    <n v="2013"/>
    <x v="715"/>
    <d v="2013-05-09T00:00:00"/>
    <n v="2"/>
    <s v="Second Class"/>
    <s v="BE-11455"/>
    <x v="534"/>
    <x v="2"/>
    <s v="United States"/>
    <x v="24"/>
    <x v="25"/>
    <n v="65807"/>
    <x v="2"/>
    <s v="OFF-AP-10001205"/>
    <x v="1"/>
    <s v="Appliances"/>
    <s v="Belkin 5 Outlet SurgeMaster Power Centers"/>
    <n v="54.48"/>
    <n v="1"/>
    <n v="0"/>
    <n v="15.254400000000004"/>
    <n v="39.225599999999993"/>
  </r>
  <r>
    <n v="6634"/>
    <s v="CA-2013-166275"/>
    <n v="2013"/>
    <x v="1057"/>
    <d v="2013-10-25T00:00:00"/>
    <n v="0"/>
    <s v="Same Day"/>
    <s v="SS-20590"/>
    <x v="196"/>
    <x v="0"/>
    <s v="United States"/>
    <x v="8"/>
    <x v="1"/>
    <n v="94109"/>
    <x v="1"/>
    <s v="TEC-AC-10001838"/>
    <x v="2"/>
    <s v="Accessories"/>
    <s v="Razer Tiamat Over Ear 7.1 Surround Sound PC Gaming Headset"/>
    <n v="199.99"/>
    <n v="1"/>
    <n v="0"/>
    <n v="85.995700000000014"/>
    <n v="113.9943"/>
  </r>
  <r>
    <n v="6635"/>
    <s v="CA-2014-144498"/>
    <n v="2014"/>
    <x v="636"/>
    <d v="2014-05-07T00:00:00"/>
    <n v="0"/>
    <s v="Same Day"/>
    <s v="MB-18085"/>
    <x v="469"/>
    <x v="0"/>
    <s v="United States"/>
    <x v="35"/>
    <x v="3"/>
    <n v="28205"/>
    <x v="0"/>
    <s v="OFF-BI-10003982"/>
    <x v="1"/>
    <s v="Binders"/>
    <s v="Wilson Jones Century Plastic Molded Ring Binders"/>
    <n v="68.541000000000011"/>
    <n v="11"/>
    <n v="0.7"/>
    <n v="-52.548099999999991"/>
    <n v="121.0891"/>
  </r>
  <r>
    <n v="6636"/>
    <s v="CA-2014-144498"/>
    <n v="2014"/>
    <x v="636"/>
    <d v="2014-05-07T00:00:00"/>
    <n v="0"/>
    <s v="Same Day"/>
    <s v="MB-18085"/>
    <x v="469"/>
    <x v="0"/>
    <s v="United States"/>
    <x v="35"/>
    <x v="3"/>
    <n v="28205"/>
    <x v="0"/>
    <s v="TEC-PH-10004977"/>
    <x v="2"/>
    <s v="Phones"/>
    <s v="GE 30524EE4"/>
    <n v="627.16800000000012"/>
    <n v="4"/>
    <n v="0.2"/>
    <n v="70.55639999999994"/>
    <n v="556.61160000000018"/>
  </r>
  <r>
    <n v="6637"/>
    <s v="CA-2014-144498"/>
    <n v="2014"/>
    <x v="636"/>
    <d v="2014-05-07T00:00:00"/>
    <n v="0"/>
    <s v="Same Day"/>
    <s v="MB-18085"/>
    <x v="469"/>
    <x v="0"/>
    <s v="United States"/>
    <x v="35"/>
    <x v="3"/>
    <n v="28205"/>
    <x v="0"/>
    <s v="OFF-LA-10003510"/>
    <x v="1"/>
    <s v="Labels"/>
    <s v="Avery 4027 File Folder Labels for Dot Matrix Printers, 5000 Labels per Box, White"/>
    <n v="122.12000000000002"/>
    <n v="5"/>
    <n v="0.2"/>
    <n v="39.689000000000007"/>
    <n v="82.431000000000012"/>
  </r>
  <r>
    <n v="6638"/>
    <s v="CA-2014-103352"/>
    <n v="2014"/>
    <x v="344"/>
    <d v="2014-12-01T00:00:00"/>
    <n v="3"/>
    <s v="Second Class"/>
    <s v="RP-19390"/>
    <x v="261"/>
    <x v="0"/>
    <s v="United States"/>
    <x v="20"/>
    <x v="15"/>
    <n v="10011"/>
    <x v="3"/>
    <s v="OFF-AR-10001573"/>
    <x v="1"/>
    <s v="Art"/>
    <s v="American Pencil"/>
    <n v="6.99"/>
    <n v="3"/>
    <n v="0"/>
    <n v="2.027099999999999"/>
    <n v="4.9629000000000012"/>
  </r>
  <r>
    <n v="6639"/>
    <s v="CA-2014-103352"/>
    <n v="2014"/>
    <x v="344"/>
    <d v="2014-12-01T00:00:00"/>
    <n v="3"/>
    <s v="Second Class"/>
    <s v="RP-19390"/>
    <x v="261"/>
    <x v="0"/>
    <s v="United States"/>
    <x v="20"/>
    <x v="15"/>
    <n v="10011"/>
    <x v="3"/>
    <s v="OFF-BI-10001196"/>
    <x v="1"/>
    <s v="Binders"/>
    <s v="Avery Flip-Chart Easel Binder, Black"/>
    <n v="107.42400000000001"/>
    <n v="6"/>
    <n v="0.2"/>
    <n v="36.255599999999994"/>
    <n v="71.16840000000002"/>
  </r>
  <r>
    <n v="6640"/>
    <s v="CA-2011-108609"/>
    <n v="2011"/>
    <x v="656"/>
    <d v="2011-11-02T00:00:00"/>
    <n v="2"/>
    <s v="Second Class"/>
    <s v="AJ-10780"/>
    <x v="321"/>
    <x v="1"/>
    <s v="United States"/>
    <x v="160"/>
    <x v="24"/>
    <n v="44052"/>
    <x v="3"/>
    <s v="FUR-TA-10003954"/>
    <x v="0"/>
    <s v="Tables"/>
    <s v="Hon 94000 Series Round Tables"/>
    <n v="1421.664"/>
    <n v="8"/>
    <n v="0.4"/>
    <n v="-734.52639999999997"/>
    <n v="2156.1904"/>
  </r>
  <r>
    <n v="6641"/>
    <s v="CA-2014-128328"/>
    <n v="2014"/>
    <x v="485"/>
    <d v="2014-08-10T00:00:00"/>
    <n v="4"/>
    <s v="Standard Class"/>
    <s v="PO-18865"/>
    <x v="22"/>
    <x v="0"/>
    <s v="United States"/>
    <x v="245"/>
    <x v="14"/>
    <n v="46203"/>
    <x v="2"/>
    <s v="OFF-BI-10001989"/>
    <x v="1"/>
    <s v="Binders"/>
    <s v="Premium Transparent Presentation Covers by GBC"/>
    <n v="125.88"/>
    <n v="6"/>
    <n v="0"/>
    <n v="60.422399999999996"/>
    <n v="65.457599999999999"/>
  </r>
  <r>
    <n v="6642"/>
    <s v="CA-2014-128328"/>
    <n v="2014"/>
    <x v="485"/>
    <d v="2014-08-10T00:00:00"/>
    <n v="4"/>
    <s v="Standard Class"/>
    <s v="PO-18865"/>
    <x v="22"/>
    <x v="0"/>
    <s v="United States"/>
    <x v="245"/>
    <x v="14"/>
    <n v="46203"/>
    <x v="2"/>
    <s v="TEC-AC-10001714"/>
    <x v="2"/>
    <s v="Accessories"/>
    <s v="Logitech MX Performance Wireless Mouse"/>
    <n v="79.78"/>
    <n v="2"/>
    <n v="0"/>
    <n v="29.518599999999999"/>
    <n v="50.261400000000002"/>
  </r>
  <r>
    <n v="6643"/>
    <s v="CA-2014-128328"/>
    <n v="2014"/>
    <x v="485"/>
    <d v="2014-08-10T00:00:00"/>
    <n v="4"/>
    <s v="Standard Class"/>
    <s v="PO-18865"/>
    <x v="22"/>
    <x v="0"/>
    <s v="United States"/>
    <x v="245"/>
    <x v="14"/>
    <n v="46203"/>
    <x v="2"/>
    <s v="OFF-LA-10003498"/>
    <x v="1"/>
    <s v="Labels"/>
    <s v="Avery 475"/>
    <n v="133.20000000000002"/>
    <n v="9"/>
    <n v="0"/>
    <n v="66.600000000000009"/>
    <n v="66.600000000000009"/>
  </r>
  <r>
    <n v="6644"/>
    <s v="US-2012-156496"/>
    <n v="2012"/>
    <x v="544"/>
    <d v="2012-08-16T00:00:00"/>
    <n v="6"/>
    <s v="Standard Class"/>
    <s v="WB-21850"/>
    <x v="576"/>
    <x v="0"/>
    <s v="United States"/>
    <x v="252"/>
    <x v="21"/>
    <n v="97756"/>
    <x v="1"/>
    <s v="TEC-PH-10000576"/>
    <x v="2"/>
    <s v="Phones"/>
    <s v="AT&amp;T 1080 Corded phone"/>
    <n v="438.36800000000005"/>
    <n v="4"/>
    <n v="0.2"/>
    <n v="38.357200000000006"/>
    <n v="400.01080000000002"/>
  </r>
  <r>
    <n v="6645"/>
    <s v="US-2012-156496"/>
    <n v="2012"/>
    <x v="544"/>
    <d v="2012-08-16T00:00:00"/>
    <n v="6"/>
    <s v="Standard Class"/>
    <s v="WB-21850"/>
    <x v="576"/>
    <x v="0"/>
    <s v="United States"/>
    <x v="252"/>
    <x v="21"/>
    <n v="97756"/>
    <x v="1"/>
    <s v="TEC-PH-10004188"/>
    <x v="2"/>
    <s v="Phones"/>
    <s v="OtterBox Commuter Series Case - Samsung Galaxy S4"/>
    <n v="139.94400000000002"/>
    <n v="7"/>
    <n v="0.2"/>
    <n v="-31.487400000000001"/>
    <n v="171.43140000000002"/>
  </r>
  <r>
    <n v="6646"/>
    <s v="US-2012-156496"/>
    <n v="2012"/>
    <x v="544"/>
    <d v="2012-08-16T00:00:00"/>
    <n v="6"/>
    <s v="Standard Class"/>
    <s v="WB-21850"/>
    <x v="576"/>
    <x v="0"/>
    <s v="United States"/>
    <x v="252"/>
    <x v="21"/>
    <n v="97756"/>
    <x v="1"/>
    <s v="OFF-AP-10001469"/>
    <x v="1"/>
    <s v="Appliances"/>
    <s v="Fellowes 8 Outlet Superior Workstation Surge Protector"/>
    <n v="133.47200000000001"/>
    <n v="4"/>
    <n v="0.2"/>
    <n v="15.015599999999985"/>
    <n v="118.45640000000003"/>
  </r>
  <r>
    <n v="6647"/>
    <s v="US-2013-127334"/>
    <n v="2013"/>
    <x v="272"/>
    <d v="2013-12-22T00:00:00"/>
    <n v="6"/>
    <s v="Standard Class"/>
    <s v="MP-18175"/>
    <x v="486"/>
    <x v="2"/>
    <s v="United States"/>
    <x v="24"/>
    <x v="21"/>
    <n v="97477"/>
    <x v="1"/>
    <s v="FUR-TA-10003473"/>
    <x v="0"/>
    <s v="Tables"/>
    <s v="Bretford Rectangular Conference Table Tops"/>
    <n v="564.19499999999994"/>
    <n v="3"/>
    <n v="0.5"/>
    <n v="-304.66529999999989"/>
    <n v="868.86029999999982"/>
  </r>
  <r>
    <n v="6648"/>
    <s v="US-2013-127334"/>
    <n v="2013"/>
    <x v="272"/>
    <d v="2013-12-22T00:00:00"/>
    <n v="6"/>
    <s v="Standard Class"/>
    <s v="MP-18175"/>
    <x v="486"/>
    <x v="2"/>
    <s v="United States"/>
    <x v="24"/>
    <x v="21"/>
    <n v="97477"/>
    <x v="1"/>
    <s v="OFF-AP-10001205"/>
    <x v="1"/>
    <s v="Appliances"/>
    <s v="Belkin 5 Outlet SurgeMaster Power Centers"/>
    <n v="87.168000000000006"/>
    <n v="2"/>
    <n v="0.2"/>
    <n v="8.7168000000000063"/>
    <n v="78.4512"/>
  </r>
  <r>
    <n v="6649"/>
    <s v="US-2014-124779"/>
    <n v="2014"/>
    <x v="565"/>
    <d v="2014-09-12T00:00:00"/>
    <n v="3"/>
    <s v="First Class"/>
    <s v="BF-11020"/>
    <x v="292"/>
    <x v="1"/>
    <s v="United States"/>
    <x v="81"/>
    <x v="5"/>
    <n v="76017"/>
    <x v="2"/>
    <s v="OFF-BI-10002429"/>
    <x v="1"/>
    <s v="Binders"/>
    <s v="Premier Elliptical Ring Binder, Black"/>
    <n v="42.615999999999993"/>
    <n v="7"/>
    <n v="0.8"/>
    <n v="-68.185600000000022"/>
    <n v="110.80160000000001"/>
  </r>
  <r>
    <n v="6650"/>
    <s v="US-2014-124779"/>
    <n v="2014"/>
    <x v="565"/>
    <d v="2014-09-12T00:00:00"/>
    <n v="3"/>
    <s v="First Class"/>
    <s v="BF-11020"/>
    <x v="292"/>
    <x v="1"/>
    <s v="United States"/>
    <x v="81"/>
    <x v="5"/>
    <n v="76017"/>
    <x v="2"/>
    <s v="TEC-CO-10001943"/>
    <x v="2"/>
    <s v="Copiers"/>
    <s v="Canon PC-428 Personal Copier"/>
    <n v="319.98400000000004"/>
    <n v="2"/>
    <n v="0.2"/>
    <n v="107.99459999999999"/>
    <n v="211.98940000000005"/>
  </r>
  <r>
    <n v="6651"/>
    <s v="US-2014-124779"/>
    <n v="2014"/>
    <x v="565"/>
    <d v="2014-09-12T00:00:00"/>
    <n v="3"/>
    <s v="First Class"/>
    <s v="BF-11020"/>
    <x v="292"/>
    <x v="1"/>
    <s v="United States"/>
    <x v="81"/>
    <x v="5"/>
    <n v="76017"/>
    <x v="2"/>
    <s v="OFF-FA-10004854"/>
    <x v="1"/>
    <s v="Fasteners"/>
    <s v="Vinyl Coated Wire Paper Clips in Organizer Box, 800/Box"/>
    <n v="45.92"/>
    <n v="5"/>
    <n v="0.2"/>
    <n v="15.498000000000001"/>
    <n v="30.422000000000001"/>
  </r>
  <r>
    <n v="6652"/>
    <s v="US-2014-124779"/>
    <n v="2014"/>
    <x v="565"/>
    <d v="2014-09-12T00:00:00"/>
    <n v="3"/>
    <s v="First Class"/>
    <s v="BF-11020"/>
    <x v="292"/>
    <x v="1"/>
    <s v="United States"/>
    <x v="81"/>
    <x v="5"/>
    <n v="76017"/>
    <x v="2"/>
    <s v="FUR-FU-10001095"/>
    <x v="0"/>
    <s v="Furnishings"/>
    <s v="DAX Black Cherry Wood-Tone Poster Frame"/>
    <n v="21.184000000000001"/>
    <n v="2"/>
    <n v="0.6"/>
    <n v="-11.651199999999999"/>
    <n v="32.8352"/>
  </r>
  <r>
    <n v="6653"/>
    <s v="US-2014-124779"/>
    <n v="2014"/>
    <x v="565"/>
    <d v="2014-09-12T00:00:00"/>
    <n v="3"/>
    <s v="First Class"/>
    <s v="BF-11020"/>
    <x v="292"/>
    <x v="1"/>
    <s v="United States"/>
    <x v="81"/>
    <x v="5"/>
    <n v="76017"/>
    <x v="2"/>
    <s v="OFF-PA-10000061"/>
    <x v="1"/>
    <s v="Paper"/>
    <s v="Xerox 205"/>
    <n v="20.736000000000004"/>
    <n v="4"/>
    <n v="0.2"/>
    <n v="7.2576000000000001"/>
    <n v="13.478400000000004"/>
  </r>
  <r>
    <n v="6654"/>
    <s v="US-2014-124779"/>
    <n v="2014"/>
    <x v="565"/>
    <d v="2014-09-12T00:00:00"/>
    <n v="3"/>
    <s v="First Class"/>
    <s v="BF-11020"/>
    <x v="292"/>
    <x v="1"/>
    <s v="United States"/>
    <x v="81"/>
    <x v="5"/>
    <n v="76017"/>
    <x v="2"/>
    <s v="FUR-CH-10003535"/>
    <x v="0"/>
    <s v="Chairs"/>
    <s v="Global Armless Task Chair, Royal Blue"/>
    <n v="213.42999999999995"/>
    <n v="5"/>
    <n v="0.3"/>
    <n v="-39.636999999999993"/>
    <n v="253.06699999999995"/>
  </r>
  <r>
    <n v="6655"/>
    <s v="CA-2014-135937"/>
    <n v="2014"/>
    <x v="297"/>
    <d v="2014-02-28T00:00:00"/>
    <n v="7"/>
    <s v="Standard Class"/>
    <s v="KM-16375"/>
    <x v="454"/>
    <x v="2"/>
    <s v="United States"/>
    <x v="23"/>
    <x v="16"/>
    <n v="85234"/>
    <x v="1"/>
    <s v="TEC-PH-10004447"/>
    <x v="2"/>
    <s v="Phones"/>
    <s v="Toshiba IPT2010-SD IP Telephone"/>
    <n v="333.57600000000002"/>
    <n v="3"/>
    <n v="0.2"/>
    <n v="25.018199999999993"/>
    <n v="308.55780000000004"/>
  </r>
  <r>
    <n v="6656"/>
    <s v="CA-2014-135937"/>
    <n v="2014"/>
    <x v="297"/>
    <d v="2014-02-28T00:00:00"/>
    <n v="7"/>
    <s v="Standard Class"/>
    <s v="KM-16375"/>
    <x v="454"/>
    <x v="2"/>
    <s v="United States"/>
    <x v="23"/>
    <x v="16"/>
    <n v="85234"/>
    <x v="1"/>
    <s v="TEC-AC-10001114"/>
    <x v="2"/>
    <s v="Accessories"/>
    <s v="Microsoft Wireless Mobile Mouse 4000"/>
    <n v="31.992000000000004"/>
    <n v="1"/>
    <n v="0.2"/>
    <n v="4.7987999999999964"/>
    <n v="27.193200000000008"/>
  </r>
  <r>
    <n v="6657"/>
    <s v="CA-2014-135937"/>
    <n v="2014"/>
    <x v="297"/>
    <d v="2014-02-28T00:00:00"/>
    <n v="7"/>
    <s v="Standard Class"/>
    <s v="KM-16375"/>
    <x v="454"/>
    <x v="2"/>
    <s v="United States"/>
    <x v="23"/>
    <x v="16"/>
    <n v="85234"/>
    <x v="1"/>
    <s v="OFF-ST-10000563"/>
    <x v="1"/>
    <s v="Storage"/>
    <s v="Fellowes Bankers Box Stor/Drawer Steel Plus"/>
    <n v="51.168000000000006"/>
    <n v="2"/>
    <n v="0.2"/>
    <n v="-6.3960000000000008"/>
    <n v="57.564000000000007"/>
  </r>
  <r>
    <n v="6658"/>
    <s v="CA-2014-135937"/>
    <n v="2014"/>
    <x v="297"/>
    <d v="2014-02-28T00:00:00"/>
    <n v="7"/>
    <s v="Standard Class"/>
    <s v="KM-16375"/>
    <x v="454"/>
    <x v="2"/>
    <s v="United States"/>
    <x v="23"/>
    <x v="16"/>
    <n v="85234"/>
    <x v="1"/>
    <s v="OFF-EN-10004846"/>
    <x v="1"/>
    <s v="Envelopes"/>
    <s v="Letter or Legal Size Expandable Poly String Tie Envelopes"/>
    <n v="10.64"/>
    <n v="5"/>
    <n v="0.2"/>
    <n v="3.8570000000000002"/>
    <n v="6.7830000000000004"/>
  </r>
  <r>
    <n v="6659"/>
    <s v="CA-2014-135937"/>
    <n v="2014"/>
    <x v="297"/>
    <d v="2014-02-28T00:00:00"/>
    <n v="7"/>
    <s v="Standard Class"/>
    <s v="KM-16375"/>
    <x v="454"/>
    <x v="2"/>
    <s v="United States"/>
    <x v="23"/>
    <x v="16"/>
    <n v="85234"/>
    <x v="1"/>
    <s v="FUR-FU-10002253"/>
    <x v="0"/>
    <s v="Furnishings"/>
    <s v="Howard Miller 13&quot; Diameter Pewter Finish Round Wall Clock"/>
    <n v="68.703999999999994"/>
    <n v="2"/>
    <n v="0.2"/>
    <n v="16.317200000000003"/>
    <n v="52.386799999999994"/>
  </r>
  <r>
    <n v="6660"/>
    <s v="CA-2014-135937"/>
    <n v="2014"/>
    <x v="297"/>
    <d v="2014-02-28T00:00:00"/>
    <n v="7"/>
    <s v="Standard Class"/>
    <s v="KM-16375"/>
    <x v="454"/>
    <x v="2"/>
    <s v="United States"/>
    <x v="23"/>
    <x v="16"/>
    <n v="85234"/>
    <x v="1"/>
    <s v="FUR-TA-10001039"/>
    <x v="0"/>
    <s v="Tables"/>
    <s v="KI Adjustable-Height Table"/>
    <n v="386.91"/>
    <n v="9"/>
    <n v="0.5"/>
    <n v="-185.71679999999998"/>
    <n v="572.6268"/>
  </r>
  <r>
    <n v="6661"/>
    <s v="CA-2012-129322"/>
    <n v="2012"/>
    <x v="816"/>
    <d v="2012-08-10T00:00:00"/>
    <n v="2"/>
    <s v="Second Class"/>
    <s v="DB-13405"/>
    <x v="591"/>
    <x v="0"/>
    <s v="United States"/>
    <x v="104"/>
    <x v="31"/>
    <n v="1841"/>
    <x v="3"/>
    <s v="OFF-AR-10004587"/>
    <x v="1"/>
    <s v="Art"/>
    <s v="Boston 1827 Commercial Additional Cutter, Drive Gear &amp; Gear Rack for 1606"/>
    <n v="39.659999999999997"/>
    <n v="2"/>
    <n v="0"/>
    <n v="11.897999999999996"/>
    <n v="27.762"/>
  </r>
  <r>
    <n v="6662"/>
    <s v="CA-2012-129322"/>
    <n v="2012"/>
    <x v="816"/>
    <d v="2012-08-10T00:00:00"/>
    <n v="2"/>
    <s v="Second Class"/>
    <s v="DB-13405"/>
    <x v="591"/>
    <x v="0"/>
    <s v="United States"/>
    <x v="104"/>
    <x v="31"/>
    <n v="1841"/>
    <x v="3"/>
    <s v="OFF-AP-10004336"/>
    <x v="1"/>
    <s v="Appliances"/>
    <s v="Conquest 14 Commercial Heavy-Duty Upright Vacuum, Collection System, Accessory Kit"/>
    <n v="113.92"/>
    <n v="2"/>
    <n v="0"/>
    <n v="33.036799999999985"/>
    <n v="80.883200000000016"/>
  </r>
  <r>
    <n v="6663"/>
    <s v="CA-2012-129322"/>
    <n v="2012"/>
    <x v="816"/>
    <d v="2012-08-10T00:00:00"/>
    <n v="2"/>
    <s v="Second Class"/>
    <s v="DB-13405"/>
    <x v="591"/>
    <x v="0"/>
    <s v="United States"/>
    <x v="104"/>
    <x v="31"/>
    <n v="1841"/>
    <x v="3"/>
    <s v="OFF-BI-10001718"/>
    <x v="1"/>
    <s v="Binders"/>
    <s v="GBC DocuBind P50 Personal Binding Machine"/>
    <n v="447.85999999999996"/>
    <n v="7"/>
    <n v="0"/>
    <n v="210.49419999999998"/>
    <n v="237.36579999999998"/>
  </r>
  <r>
    <n v="6664"/>
    <s v="CA-2014-162173"/>
    <n v="2014"/>
    <x v="40"/>
    <d v="2014-11-02T00:00:00"/>
    <n v="6"/>
    <s v="Standard Class"/>
    <s v="OT-18730"/>
    <x v="220"/>
    <x v="0"/>
    <s v="United States"/>
    <x v="173"/>
    <x v="17"/>
    <n v="23464"/>
    <x v="0"/>
    <s v="FUR-TA-10001520"/>
    <x v="0"/>
    <s v="Tables"/>
    <s v="Lesro Sheffield Collection Coffee Table, End Table, Center Table, Corner Table"/>
    <n v="356.85"/>
    <n v="5"/>
    <n v="0"/>
    <n v="60.664499999999961"/>
    <n v="296.18550000000005"/>
  </r>
  <r>
    <n v="6665"/>
    <s v="CA-2014-162173"/>
    <n v="2014"/>
    <x v="40"/>
    <d v="2014-11-02T00:00:00"/>
    <n v="6"/>
    <s v="Standard Class"/>
    <s v="OT-18730"/>
    <x v="220"/>
    <x v="0"/>
    <s v="United States"/>
    <x v="173"/>
    <x v="17"/>
    <n v="23464"/>
    <x v="0"/>
    <s v="OFF-EN-10002831"/>
    <x v="1"/>
    <s v="Envelopes"/>
    <s v="Tyvek  Top-Opening Peel &amp; Seel  Envelopes, Gray"/>
    <n v="251.57999999999998"/>
    <n v="7"/>
    <n v="0"/>
    <n v="113.21099999999998"/>
    <n v="138.369"/>
  </r>
  <r>
    <n v="6666"/>
    <s v="CA-2013-115483"/>
    <n v="2013"/>
    <x v="216"/>
    <d v="2013-07-19T00:00:00"/>
    <n v="4"/>
    <s v="Second Class"/>
    <s v="JS-15880"/>
    <x v="365"/>
    <x v="0"/>
    <s v="United States"/>
    <x v="218"/>
    <x v="5"/>
    <n v="75061"/>
    <x v="2"/>
    <s v="OFF-PA-10001497"/>
    <x v="1"/>
    <s v="Paper"/>
    <s v="Xerox 1914"/>
    <n v="219.84000000000003"/>
    <n v="5"/>
    <n v="0.2"/>
    <n v="79.691999999999979"/>
    <n v="140.14800000000005"/>
  </r>
  <r>
    <n v="6667"/>
    <s v="CA-2014-122175"/>
    <n v="2014"/>
    <x v="605"/>
    <d v="2014-05-15T00:00:00"/>
    <n v="2"/>
    <s v="Second Class"/>
    <s v="CA-12775"/>
    <x v="222"/>
    <x v="0"/>
    <s v="United States"/>
    <x v="219"/>
    <x v="30"/>
    <n v="8360"/>
    <x v="3"/>
    <s v="FUR-FU-10000719"/>
    <x v="0"/>
    <s v="Furnishings"/>
    <s v="DAX Cubicle Frames, 8-1/2 x 11"/>
    <n v="42.85"/>
    <n v="5"/>
    <n v="0"/>
    <n v="15.426000000000002"/>
    <n v="27.423999999999999"/>
  </r>
  <r>
    <n v="6668"/>
    <s v="CA-2014-122175"/>
    <n v="2014"/>
    <x v="605"/>
    <d v="2014-05-15T00:00:00"/>
    <n v="2"/>
    <s v="Second Class"/>
    <s v="CA-12775"/>
    <x v="222"/>
    <x v="0"/>
    <s v="United States"/>
    <x v="219"/>
    <x v="30"/>
    <n v="8360"/>
    <x v="3"/>
    <s v="OFF-LA-10002271"/>
    <x v="1"/>
    <s v="Labels"/>
    <s v="Smead Alpha-Z Color-Coded Second Alphabetical Labels and Starter Set"/>
    <n v="6.16"/>
    <n v="2"/>
    <n v="0"/>
    <n v="2.9567999999999999"/>
    <n v="3.2032000000000003"/>
  </r>
  <r>
    <n v="6669"/>
    <s v="CA-2014-122175"/>
    <n v="2014"/>
    <x v="605"/>
    <d v="2014-05-15T00:00:00"/>
    <n v="2"/>
    <s v="Second Class"/>
    <s v="CA-12775"/>
    <x v="222"/>
    <x v="0"/>
    <s v="United States"/>
    <x v="219"/>
    <x v="30"/>
    <n v="8360"/>
    <x v="3"/>
    <s v="OFF-SU-10004661"/>
    <x v="1"/>
    <s v="Supplies"/>
    <s v="Acme Titanium Bonded Scissors"/>
    <n v="17"/>
    <n v="2"/>
    <n v="0"/>
    <n v="4.42"/>
    <n v="12.58"/>
  </r>
  <r>
    <n v="6670"/>
    <s v="CA-2014-122175"/>
    <n v="2014"/>
    <x v="605"/>
    <d v="2014-05-15T00:00:00"/>
    <n v="2"/>
    <s v="Second Class"/>
    <s v="CA-12775"/>
    <x v="222"/>
    <x v="0"/>
    <s v="United States"/>
    <x v="219"/>
    <x v="30"/>
    <n v="8360"/>
    <x v="3"/>
    <s v="TEC-AC-10004859"/>
    <x v="2"/>
    <s v="Accessories"/>
    <s v="Maxell Pro 80 Minute CD-R, 10/Pack"/>
    <n v="87.4"/>
    <n v="5"/>
    <n v="0"/>
    <n v="34.960000000000008"/>
    <n v="52.44"/>
  </r>
  <r>
    <n v="6671"/>
    <s v="CA-2014-161088"/>
    <n v="2014"/>
    <x v="1126"/>
    <d v="2014-05-30T00:00:00"/>
    <n v="4"/>
    <s v="Standard Class"/>
    <s v="MH-18115"/>
    <x v="414"/>
    <x v="2"/>
    <s v="United States"/>
    <x v="38"/>
    <x v="32"/>
    <n v="31907"/>
    <x v="0"/>
    <s v="OFF-BI-10002824"/>
    <x v="1"/>
    <s v="Binders"/>
    <s v="Recycled Easel Ring Binders"/>
    <n v="29.84"/>
    <n v="2"/>
    <n v="0"/>
    <n v="13.427999999999997"/>
    <n v="16.412000000000003"/>
  </r>
  <r>
    <n v="6672"/>
    <s v="CA-2011-154837"/>
    <n v="2011"/>
    <x v="709"/>
    <d v="2011-08-27T00:00:00"/>
    <n v="4"/>
    <s v="Second Class"/>
    <s v="RB-19645"/>
    <x v="516"/>
    <x v="1"/>
    <s v="United States"/>
    <x v="1"/>
    <x v="1"/>
    <n v="90032"/>
    <x v="1"/>
    <s v="OFF-BI-10001575"/>
    <x v="1"/>
    <s v="Binders"/>
    <s v="GBC Linen Binding Covers"/>
    <n v="49.568000000000005"/>
    <n v="2"/>
    <n v="0.2"/>
    <n v="17.348799999999997"/>
    <n v="32.219200000000008"/>
  </r>
  <r>
    <n v="6673"/>
    <s v="CA-2012-153794"/>
    <n v="2012"/>
    <x v="861"/>
    <d v="2012-09-16T00:00:00"/>
    <n v="5"/>
    <s v="Standard Class"/>
    <s v="SB-20290"/>
    <x v="115"/>
    <x v="1"/>
    <s v="United States"/>
    <x v="70"/>
    <x v="1"/>
    <n v="92024"/>
    <x v="1"/>
    <s v="OFF-AR-10000380"/>
    <x v="1"/>
    <s v="Art"/>
    <s v="Hunt PowerHouse Electric Pencil Sharpener, Blue"/>
    <n v="265.85999999999996"/>
    <n v="7"/>
    <n v="0"/>
    <n v="79.757999999999967"/>
    <n v="186.10199999999998"/>
  </r>
  <r>
    <n v="6674"/>
    <s v="CA-2012-135510"/>
    <n v="2012"/>
    <x v="577"/>
    <d v="2012-09-12T00:00:00"/>
    <n v="7"/>
    <s v="Standard Class"/>
    <s v="TW-21025"/>
    <x v="69"/>
    <x v="2"/>
    <s v="United States"/>
    <x v="262"/>
    <x v="17"/>
    <n v="22901"/>
    <x v="0"/>
    <s v="FUR-FU-10000820"/>
    <x v="0"/>
    <s v="Furnishings"/>
    <s v="Tensor Brushed Steel Torchiere Floor Lamp"/>
    <n v="67.959999999999994"/>
    <n v="4"/>
    <n v="0"/>
    <n v="12.232799999999997"/>
    <n v="55.727199999999996"/>
  </r>
  <r>
    <n v="6675"/>
    <s v="CA-2012-109337"/>
    <n v="2012"/>
    <x v="82"/>
    <d v="2012-11-23T00:00:00"/>
    <n v="2"/>
    <s v="Second Class"/>
    <s v="DL-13330"/>
    <x v="658"/>
    <x v="0"/>
    <s v="United States"/>
    <x v="104"/>
    <x v="14"/>
    <n v="46226"/>
    <x v="2"/>
    <s v="OFF-AR-10003759"/>
    <x v="1"/>
    <s v="Art"/>
    <s v="Crayola Anti Dust Chalk, 12/Pack"/>
    <n v="10.92"/>
    <n v="6"/>
    <n v="0"/>
    <n v="4.9139999999999997"/>
    <n v="6.0060000000000002"/>
  </r>
  <r>
    <n v="6676"/>
    <s v="CA-2012-109337"/>
    <n v="2012"/>
    <x v="82"/>
    <d v="2012-11-23T00:00:00"/>
    <n v="2"/>
    <s v="Second Class"/>
    <s v="DL-13330"/>
    <x v="658"/>
    <x v="0"/>
    <s v="United States"/>
    <x v="104"/>
    <x v="14"/>
    <n v="46226"/>
    <x v="2"/>
    <s v="TEC-MA-10002930"/>
    <x v="2"/>
    <s v="Machines"/>
    <s v="Ricoh - Ink Collector Unit for GX3000 Series Printers"/>
    <n v="83.9"/>
    <n v="2"/>
    <n v="0"/>
    <n v="22.653000000000006"/>
    <n v="61.247"/>
  </r>
  <r>
    <n v="6677"/>
    <s v="CA-2012-109337"/>
    <n v="2012"/>
    <x v="82"/>
    <d v="2012-11-23T00:00:00"/>
    <n v="2"/>
    <s v="Second Class"/>
    <s v="DL-13330"/>
    <x v="658"/>
    <x v="0"/>
    <s v="United States"/>
    <x v="104"/>
    <x v="14"/>
    <n v="46226"/>
    <x v="2"/>
    <s v="OFF-AP-10004052"/>
    <x v="1"/>
    <s v="Appliances"/>
    <s v="Hoover Replacement Belts For Soft Guard &amp; Commercial Ltweight Upright Vacs, 2/Pk"/>
    <n v="19.75"/>
    <n v="5"/>
    <n v="0"/>
    <n v="5.1350000000000007"/>
    <n v="14.614999999999998"/>
  </r>
  <r>
    <n v="6678"/>
    <s v="CA-2012-109337"/>
    <n v="2012"/>
    <x v="82"/>
    <d v="2012-11-23T00:00:00"/>
    <n v="2"/>
    <s v="Second Class"/>
    <s v="DL-13330"/>
    <x v="658"/>
    <x v="0"/>
    <s v="United States"/>
    <x v="104"/>
    <x v="14"/>
    <n v="46226"/>
    <x v="2"/>
    <s v="TEC-AC-10000990"/>
    <x v="2"/>
    <s v="Accessories"/>
    <s v="Imation Bio 2GB USB Flash Drive Imation Corp"/>
    <n v="393.54"/>
    <n v="3"/>
    <n v="0"/>
    <n v="165.28680000000003"/>
    <n v="228.25319999999999"/>
  </r>
  <r>
    <n v="6679"/>
    <s v="CA-2011-150329"/>
    <n v="2011"/>
    <x v="982"/>
    <d v="2011-10-14T00:00:00"/>
    <n v="4"/>
    <s v="Standard Class"/>
    <s v="SD-20485"/>
    <x v="174"/>
    <x v="2"/>
    <s v="United States"/>
    <x v="42"/>
    <x v="16"/>
    <n v="85023"/>
    <x v="1"/>
    <s v="FUR-FU-10003724"/>
    <x v="0"/>
    <s v="Furnishings"/>
    <s v="Westinghouse Clip-On Gooseneck Lamps"/>
    <n v="46.872"/>
    <n v="7"/>
    <n v="0.2"/>
    <n v="3.5153999999999979"/>
    <n v="43.3566"/>
  </r>
  <r>
    <n v="6680"/>
    <s v="CA-2014-145037"/>
    <n v="2014"/>
    <x v="264"/>
    <d v="2014-09-08T00:00:00"/>
    <n v="5"/>
    <s v="Second Class"/>
    <s v="TB-21055"/>
    <x v="26"/>
    <x v="0"/>
    <s v="United States"/>
    <x v="255"/>
    <x v="29"/>
    <n v="6450"/>
    <x v="3"/>
    <s v="OFF-ST-10000918"/>
    <x v="1"/>
    <s v="Storage"/>
    <s v="Crate-A-Files"/>
    <n v="10.9"/>
    <n v="1"/>
    <n v="0"/>
    <n v="2.8339999999999996"/>
    <n v="8.0660000000000007"/>
  </r>
  <r>
    <n v="6681"/>
    <s v="CA-2014-145037"/>
    <n v="2014"/>
    <x v="264"/>
    <d v="2014-09-08T00:00:00"/>
    <n v="5"/>
    <s v="Second Class"/>
    <s v="TB-21055"/>
    <x v="26"/>
    <x v="0"/>
    <s v="United States"/>
    <x v="255"/>
    <x v="29"/>
    <n v="6450"/>
    <x v="3"/>
    <s v="OFF-PA-10000157"/>
    <x v="1"/>
    <s v="Paper"/>
    <s v="Xerox 191"/>
    <n v="79.92"/>
    <n v="4"/>
    <n v="0"/>
    <n v="37.562399999999997"/>
    <n v="42.357600000000005"/>
  </r>
  <r>
    <n v="6682"/>
    <s v="CA-2014-145037"/>
    <n v="2014"/>
    <x v="264"/>
    <d v="2014-09-08T00:00:00"/>
    <n v="5"/>
    <s v="Second Class"/>
    <s v="TB-21055"/>
    <x v="26"/>
    <x v="0"/>
    <s v="United States"/>
    <x v="255"/>
    <x v="29"/>
    <n v="6450"/>
    <x v="3"/>
    <s v="OFF-PA-10002499"/>
    <x v="1"/>
    <s v="Paper"/>
    <s v="Xerox 1890"/>
    <n v="146.82"/>
    <n v="3"/>
    <n v="0"/>
    <n v="73.41"/>
    <n v="73.41"/>
  </r>
  <r>
    <n v="6683"/>
    <s v="CA-2014-154466"/>
    <n v="2014"/>
    <x v="314"/>
    <d v="2014-01-03T00:00:00"/>
    <n v="1"/>
    <s v="First Class"/>
    <s v="DP-13390"/>
    <x v="503"/>
    <x v="2"/>
    <s v="United States"/>
    <x v="47"/>
    <x v="6"/>
    <n v="53132"/>
    <x v="2"/>
    <s v="OFF-BI-10002012"/>
    <x v="1"/>
    <s v="Binders"/>
    <s v="Wilson Jones Easy Flow II Sheet Lifters"/>
    <n v="3.6"/>
    <n v="2"/>
    <n v="0"/>
    <n v="1.728"/>
    <n v="1.8720000000000001"/>
  </r>
  <r>
    <n v="6684"/>
    <s v="CA-2011-109134"/>
    <n v="2011"/>
    <x v="1127"/>
    <d v="2011-11-10T00:00:00"/>
    <n v="5"/>
    <s v="Standard Class"/>
    <s v="DE-13255"/>
    <x v="368"/>
    <x v="2"/>
    <s v="United States"/>
    <x v="1"/>
    <x v="1"/>
    <n v="90008"/>
    <x v="1"/>
    <s v="FUR-FU-10000320"/>
    <x v="0"/>
    <s v="Furnishings"/>
    <s v="OIC Stacking Trays"/>
    <n v="20.04"/>
    <n v="6"/>
    <n v="0"/>
    <n v="8.8176000000000023"/>
    <n v="11.222399999999997"/>
  </r>
  <r>
    <n v="6685"/>
    <s v="US-2012-129637"/>
    <n v="2012"/>
    <x v="997"/>
    <d v="2012-12-22T00:00:00"/>
    <n v="5"/>
    <s v="Standard Class"/>
    <s v="MC-18100"/>
    <x v="498"/>
    <x v="0"/>
    <s v="United States"/>
    <x v="41"/>
    <x v="10"/>
    <n v="61701"/>
    <x v="2"/>
    <s v="OFF-ST-10003716"/>
    <x v="1"/>
    <s v="Storage"/>
    <s v="Tennsco Double-Tier Lockers"/>
    <n v="180.01600000000002"/>
    <n v="1"/>
    <n v="0.2"/>
    <n v="-15.751400000000004"/>
    <n v="195.76740000000001"/>
  </r>
  <r>
    <n v="6686"/>
    <s v="US-2012-129637"/>
    <n v="2012"/>
    <x v="997"/>
    <d v="2012-12-22T00:00:00"/>
    <n v="5"/>
    <s v="Standard Class"/>
    <s v="MC-18100"/>
    <x v="498"/>
    <x v="0"/>
    <s v="United States"/>
    <x v="41"/>
    <x v="10"/>
    <n v="61701"/>
    <x v="2"/>
    <s v="FUR-FU-10000965"/>
    <x v="0"/>
    <s v="Furnishings"/>
    <s v="Howard Miller 11-1/2&quot; Diameter Ridgewood Wall Clock"/>
    <n v="41.552"/>
    <n v="2"/>
    <n v="0.6"/>
    <n v="-19.737199999999994"/>
    <n v="61.289199999999994"/>
  </r>
  <r>
    <n v="6687"/>
    <s v="US-2012-129637"/>
    <n v="2012"/>
    <x v="997"/>
    <d v="2012-12-22T00:00:00"/>
    <n v="5"/>
    <s v="Standard Class"/>
    <s v="MC-18100"/>
    <x v="498"/>
    <x v="0"/>
    <s v="United States"/>
    <x v="41"/>
    <x v="10"/>
    <n v="61701"/>
    <x v="2"/>
    <s v="OFF-AR-10003829"/>
    <x v="1"/>
    <s v="Art"/>
    <s v="Newell 35"/>
    <n v="13.120000000000001"/>
    <n v="5"/>
    <n v="0.2"/>
    <n v="1.4759999999999982"/>
    <n v="11.644000000000002"/>
  </r>
  <r>
    <n v="6688"/>
    <s v="CA-2012-165162"/>
    <n v="2012"/>
    <x v="263"/>
    <d v="2012-05-21T00:00:00"/>
    <n v="7"/>
    <s v="Standard Class"/>
    <s v="HG-15025"/>
    <x v="643"/>
    <x v="0"/>
    <s v="United States"/>
    <x v="1"/>
    <x v="1"/>
    <n v="90032"/>
    <x v="1"/>
    <s v="OFF-ST-10003470"/>
    <x v="1"/>
    <s v="Storage"/>
    <s v="Tennsco Snap-Together Open Shelving Units, Starter Sets and Add-On Units"/>
    <n v="1117.92"/>
    <n v="4"/>
    <n v="0"/>
    <n v="55.895999999999958"/>
    <n v="1062.0240000000001"/>
  </r>
  <r>
    <n v="6689"/>
    <s v="CA-2014-140494"/>
    <n v="2014"/>
    <x v="434"/>
    <d v="2014-03-16T00:00:00"/>
    <n v="5"/>
    <s v="Second Class"/>
    <s v="CM-11815"/>
    <x v="698"/>
    <x v="1"/>
    <s v="United States"/>
    <x v="8"/>
    <x v="1"/>
    <n v="94109"/>
    <x v="1"/>
    <s v="TEC-AC-10004568"/>
    <x v="2"/>
    <s v="Accessories"/>
    <s v="Maxell LTO Ultrium - 800 GB"/>
    <n v="111.96"/>
    <n v="4"/>
    <n v="0"/>
    <n v="21.27239999999999"/>
    <n v="90.687600000000003"/>
  </r>
  <r>
    <n v="6690"/>
    <s v="CA-2014-104108"/>
    <n v="2014"/>
    <x v="574"/>
    <d v="2014-12-10T00:00:00"/>
    <n v="7"/>
    <s v="Standard Class"/>
    <s v="RP-19855"/>
    <x v="532"/>
    <x v="1"/>
    <s v="United States"/>
    <x v="12"/>
    <x v="5"/>
    <n v="77095"/>
    <x v="2"/>
    <s v="OFF-AR-10000817"/>
    <x v="1"/>
    <s v="Art"/>
    <s v="Manco Dry-Lighter Erasable Highlighter"/>
    <n v="12.160000000000002"/>
    <n v="5"/>
    <n v="0.2"/>
    <n v="2.1279999999999988"/>
    <n v="10.032000000000004"/>
  </r>
  <r>
    <n v="6691"/>
    <s v="US-2014-165869"/>
    <n v="2014"/>
    <x v="689"/>
    <d v="2014-08-06T00:00:00"/>
    <n v="5"/>
    <s v="Standard Class"/>
    <s v="LS-17200"/>
    <x v="624"/>
    <x v="1"/>
    <s v="United States"/>
    <x v="158"/>
    <x v="6"/>
    <n v="53209"/>
    <x v="2"/>
    <s v="OFF-BI-10003460"/>
    <x v="1"/>
    <s v="Binders"/>
    <s v="Acco 3-Hole Punch"/>
    <n v="17.52"/>
    <n v="4"/>
    <n v="0"/>
    <n v="8.4095999999999993"/>
    <n v="9.1104000000000003"/>
  </r>
  <r>
    <n v="6692"/>
    <s v="US-2014-165869"/>
    <n v="2014"/>
    <x v="689"/>
    <d v="2014-08-06T00:00:00"/>
    <n v="5"/>
    <s v="Standard Class"/>
    <s v="LS-17200"/>
    <x v="624"/>
    <x v="1"/>
    <s v="United States"/>
    <x v="158"/>
    <x v="6"/>
    <n v="53209"/>
    <x v="2"/>
    <s v="OFF-AP-10002472"/>
    <x v="1"/>
    <s v="Appliances"/>
    <s v="3M Office Air Cleaner"/>
    <n v="155.88"/>
    <n v="6"/>
    <n v="0"/>
    <n v="54.558"/>
    <n v="101.322"/>
  </r>
  <r>
    <n v="6693"/>
    <s v="CA-2014-160899"/>
    <n v="2014"/>
    <x v="938"/>
    <d v="2014-08-14T00:00:00"/>
    <n v="2"/>
    <s v="Second Class"/>
    <s v="DR-12940"/>
    <x v="660"/>
    <x v="2"/>
    <s v="United States"/>
    <x v="335"/>
    <x v="28"/>
    <n v="70601"/>
    <x v="0"/>
    <s v="OFF-BI-10000632"/>
    <x v="1"/>
    <s v="Binders"/>
    <s v="Satellite Sectional Post Binders"/>
    <n v="477.51"/>
    <n v="11"/>
    <n v="0"/>
    <n v="219.65459999999999"/>
    <n v="257.85540000000003"/>
  </r>
  <r>
    <n v="6694"/>
    <s v="CA-2014-144225"/>
    <n v="2014"/>
    <x v="1033"/>
    <d v="2014-10-03T00:00:00"/>
    <n v="2"/>
    <s v="Second Class"/>
    <s v="CC-12475"/>
    <x v="693"/>
    <x v="0"/>
    <s v="United States"/>
    <x v="248"/>
    <x v="39"/>
    <n v="21215"/>
    <x v="3"/>
    <s v="OFF-PA-10000062"/>
    <x v="1"/>
    <s v="Paper"/>
    <s v="Green Bar Computer Printout Paper"/>
    <n v="164.88"/>
    <n v="3"/>
    <n v="0"/>
    <n v="80.791200000000003"/>
    <n v="84.088799999999992"/>
  </r>
  <r>
    <n v="6695"/>
    <s v="US-2013-163538"/>
    <n v="2013"/>
    <x v="370"/>
    <d v="2013-08-31T00:00:00"/>
    <n v="4"/>
    <s v="Standard Class"/>
    <s v="SS-20515"/>
    <x v="776"/>
    <x v="2"/>
    <s v="United States"/>
    <x v="47"/>
    <x v="6"/>
    <n v="53132"/>
    <x v="2"/>
    <s v="TEC-AC-10002006"/>
    <x v="2"/>
    <s v="Accessories"/>
    <s v="Memorex Micro Travel Drive 16 GB"/>
    <n v="47.97"/>
    <n v="3"/>
    <n v="0"/>
    <n v="14.870699999999998"/>
    <n v="33.099299999999999"/>
  </r>
  <r>
    <n v="6696"/>
    <s v="US-2013-155103"/>
    <n v="2013"/>
    <x v="499"/>
    <d v="2013-12-08T00:00:00"/>
    <n v="5"/>
    <s v="Standard Class"/>
    <s v="JF-15190"/>
    <x v="440"/>
    <x v="0"/>
    <s v="United States"/>
    <x v="20"/>
    <x v="15"/>
    <n v="10024"/>
    <x v="3"/>
    <s v="OFF-BI-10004318"/>
    <x v="1"/>
    <s v="Binders"/>
    <s v="Ibico EB-19 Dual Function Manual Binding System"/>
    <n v="415.17600000000004"/>
    <n v="3"/>
    <n v="0.2"/>
    <n v="134.93219999999999"/>
    <n v="280.24380000000008"/>
  </r>
  <r>
    <n v="6697"/>
    <s v="US-2013-155103"/>
    <n v="2013"/>
    <x v="499"/>
    <d v="2013-12-08T00:00:00"/>
    <n v="5"/>
    <s v="Standard Class"/>
    <s v="JF-15190"/>
    <x v="440"/>
    <x v="0"/>
    <s v="United States"/>
    <x v="20"/>
    <x v="15"/>
    <n v="10024"/>
    <x v="3"/>
    <s v="OFF-BI-10004236"/>
    <x v="1"/>
    <s v="Binders"/>
    <s v="XtraLife ClearVue Slant-D Ring Binder, White, 3&quot;"/>
    <n v="35.231999999999999"/>
    <n v="3"/>
    <n v="0.2"/>
    <n v="11.450399999999998"/>
    <n v="23.781600000000001"/>
  </r>
  <r>
    <n v="6698"/>
    <s v="US-2013-155103"/>
    <n v="2013"/>
    <x v="499"/>
    <d v="2013-12-08T00:00:00"/>
    <n v="5"/>
    <s v="Standard Class"/>
    <s v="JF-15190"/>
    <x v="440"/>
    <x v="0"/>
    <s v="United States"/>
    <x v="20"/>
    <x v="15"/>
    <n v="10024"/>
    <x v="3"/>
    <s v="OFF-PA-10000062"/>
    <x v="1"/>
    <s v="Paper"/>
    <s v="Green Bar Computer Printout Paper"/>
    <n v="54.96"/>
    <n v="1"/>
    <n v="0"/>
    <n v="26.930399999999999"/>
    <n v="28.029600000000002"/>
  </r>
  <r>
    <n v="6699"/>
    <s v="CA-2014-145429"/>
    <n v="2014"/>
    <x v="246"/>
    <d v="2014-07-26T00:00:00"/>
    <n v="4"/>
    <s v="Standard Class"/>
    <s v="SW-20455"/>
    <x v="517"/>
    <x v="0"/>
    <s v="United States"/>
    <x v="70"/>
    <x v="1"/>
    <n v="92024"/>
    <x v="1"/>
    <s v="OFF-PA-10003205"/>
    <x v="1"/>
    <s v="Paper"/>
    <s v="Wirebound Message Forms, Four 2 3/4 x 5 Forms per Page, Pink Paper"/>
    <n v="16.34"/>
    <n v="2"/>
    <n v="0"/>
    <n v="7.6798000000000002"/>
    <n v="8.6601999999999997"/>
  </r>
  <r>
    <n v="6700"/>
    <s v="CA-2014-145429"/>
    <n v="2014"/>
    <x v="246"/>
    <d v="2014-07-26T00:00:00"/>
    <n v="4"/>
    <s v="Standard Class"/>
    <s v="SW-20455"/>
    <x v="517"/>
    <x v="0"/>
    <s v="United States"/>
    <x v="70"/>
    <x v="1"/>
    <n v="92024"/>
    <x v="1"/>
    <s v="FUR-CH-10000988"/>
    <x v="0"/>
    <s v="Chairs"/>
    <s v="Hon Olson Stacker Stools"/>
    <n v="225.29600000000002"/>
    <n v="2"/>
    <n v="0.2"/>
    <n v="22.529599999999995"/>
    <n v="202.76640000000003"/>
  </r>
  <r>
    <n v="6701"/>
    <s v="CA-2014-145429"/>
    <n v="2014"/>
    <x v="246"/>
    <d v="2014-07-26T00:00:00"/>
    <n v="4"/>
    <s v="Standard Class"/>
    <s v="SW-20455"/>
    <x v="517"/>
    <x v="0"/>
    <s v="United States"/>
    <x v="70"/>
    <x v="1"/>
    <n v="92024"/>
    <x v="1"/>
    <s v="OFF-BI-10001524"/>
    <x v="1"/>
    <s v="Binders"/>
    <s v="GBC Premium Transparent Covers with Diagonal Lined Pattern"/>
    <n v="50.352000000000004"/>
    <n v="3"/>
    <n v="0.2"/>
    <n v="17.623199999999997"/>
    <n v="32.728800000000007"/>
  </r>
  <r>
    <n v="6702"/>
    <s v="CA-2012-153535"/>
    <n v="2012"/>
    <x v="1128"/>
    <d v="2012-05-24T00:00:00"/>
    <n v="4"/>
    <s v="Standard Class"/>
    <s v="SG-20470"/>
    <x v="495"/>
    <x v="0"/>
    <s v="United States"/>
    <x v="481"/>
    <x v="3"/>
    <n v="27893"/>
    <x v="0"/>
    <s v="FUR-FU-10001986"/>
    <x v="0"/>
    <s v="Furnishings"/>
    <s v="Dana Fluorescent Magnifying Lamp, White, 36&quot;"/>
    <n v="163.136"/>
    <n v="4"/>
    <n v="0.2"/>
    <n v="20.391999999999989"/>
    <n v="142.744"/>
  </r>
  <r>
    <n v="6703"/>
    <s v="CA-2012-153535"/>
    <n v="2012"/>
    <x v="1128"/>
    <d v="2012-05-24T00:00:00"/>
    <n v="4"/>
    <s v="Standard Class"/>
    <s v="SG-20470"/>
    <x v="495"/>
    <x v="0"/>
    <s v="United States"/>
    <x v="481"/>
    <x v="3"/>
    <n v="27893"/>
    <x v="0"/>
    <s v="OFF-BI-10001031"/>
    <x v="1"/>
    <s v="Binders"/>
    <s v="Pressboard Data Binders by Wilson Jones"/>
    <n v="6.4080000000000004"/>
    <n v="4"/>
    <n v="0.7"/>
    <n v="-4.9127999999999989"/>
    <n v="11.320799999999998"/>
  </r>
  <r>
    <n v="6704"/>
    <s v="CA-2012-139164"/>
    <n v="2012"/>
    <x v="537"/>
    <d v="2012-06-28T00:00:00"/>
    <n v="5"/>
    <s v="Standard Class"/>
    <s v="CS-12355"/>
    <x v="394"/>
    <x v="0"/>
    <s v="United States"/>
    <x v="85"/>
    <x v="1"/>
    <n v="90805"/>
    <x v="1"/>
    <s v="TEC-PH-10002468"/>
    <x v="2"/>
    <s v="Phones"/>
    <s v="Plantronics CS 50-USB - headset - Convertible, Monaural"/>
    <n v="217.58400000000003"/>
    <n v="2"/>
    <n v="0.2"/>
    <n v="19.03860000000001"/>
    <n v="198.54540000000003"/>
  </r>
  <r>
    <n v="6705"/>
    <s v="CA-2012-139164"/>
    <n v="2012"/>
    <x v="537"/>
    <d v="2012-06-28T00:00:00"/>
    <n v="5"/>
    <s v="Standard Class"/>
    <s v="CS-12355"/>
    <x v="394"/>
    <x v="0"/>
    <s v="United States"/>
    <x v="85"/>
    <x v="1"/>
    <n v="90805"/>
    <x v="1"/>
    <s v="OFF-FA-10003059"/>
    <x v="1"/>
    <s v="Fasteners"/>
    <s v="Assorted Color Push Pins"/>
    <n v="5.43"/>
    <n v="3"/>
    <n v="0"/>
    <n v="1.7918999999999998"/>
    <n v="3.6380999999999997"/>
  </r>
  <r>
    <n v="6706"/>
    <s v="CA-2012-139164"/>
    <n v="2012"/>
    <x v="537"/>
    <d v="2012-06-28T00:00:00"/>
    <n v="5"/>
    <s v="Standard Class"/>
    <s v="CS-12355"/>
    <x v="394"/>
    <x v="0"/>
    <s v="United States"/>
    <x v="85"/>
    <x v="1"/>
    <n v="90805"/>
    <x v="1"/>
    <s v="TEC-PH-10003931"/>
    <x v="2"/>
    <s v="Phones"/>
    <s v="JBL Micro Wireless Portable Bluetooth Speaker"/>
    <n v="143.976"/>
    <n v="3"/>
    <n v="0.2"/>
    <n v="8.998500000000007"/>
    <n v="134.97749999999999"/>
  </r>
  <r>
    <n v="6707"/>
    <s v="CA-2013-112277"/>
    <n v="2013"/>
    <x v="545"/>
    <d v="2013-09-16T00:00:00"/>
    <n v="5"/>
    <s v="Standard Class"/>
    <s v="SC-20695"/>
    <x v="281"/>
    <x v="1"/>
    <s v="United States"/>
    <x v="2"/>
    <x v="2"/>
    <n v="33311"/>
    <x v="0"/>
    <s v="TEC-PH-10003505"/>
    <x v="2"/>
    <s v="Phones"/>
    <s v="Geemarc AmpliPOWER60"/>
    <n v="519.67999999999995"/>
    <n v="7"/>
    <n v="0.2"/>
    <n v="58.46399999999997"/>
    <n v="461.21600000000001"/>
  </r>
  <r>
    <n v="6708"/>
    <s v="CA-2011-167724"/>
    <n v="2011"/>
    <x v="138"/>
    <d v="2011-04-18T00:00:00"/>
    <n v="5"/>
    <s v="Standard Class"/>
    <s v="BF-11170"/>
    <x v="408"/>
    <x v="2"/>
    <s v="United States"/>
    <x v="248"/>
    <x v="39"/>
    <n v="21215"/>
    <x v="3"/>
    <s v="OFF-LA-10002368"/>
    <x v="1"/>
    <s v="Labels"/>
    <s v="Avery 479"/>
    <n v="7.83"/>
    <n v="3"/>
    <n v="0"/>
    <n v="3.6017999999999999"/>
    <n v="4.2282000000000002"/>
  </r>
  <r>
    <n v="6709"/>
    <s v="CA-2012-123141"/>
    <n v="2012"/>
    <x v="717"/>
    <d v="2012-11-19T00:00:00"/>
    <n v="5"/>
    <s v="Standard Class"/>
    <s v="GZ-14470"/>
    <x v="47"/>
    <x v="0"/>
    <s v="United States"/>
    <x v="482"/>
    <x v="27"/>
    <n v="87124"/>
    <x v="1"/>
    <s v="FUR-CH-10004287"/>
    <x v="0"/>
    <s v="Chairs"/>
    <s v="SAFCO Arco Folding Chair"/>
    <n v="883.84"/>
    <n v="4"/>
    <n v="0.2"/>
    <n v="99.431999999999931"/>
    <n v="784.40800000000013"/>
  </r>
  <r>
    <n v="6710"/>
    <s v="CA-2012-123141"/>
    <n v="2012"/>
    <x v="717"/>
    <d v="2012-11-19T00:00:00"/>
    <n v="5"/>
    <s v="Standard Class"/>
    <s v="GZ-14470"/>
    <x v="47"/>
    <x v="0"/>
    <s v="United States"/>
    <x v="482"/>
    <x v="27"/>
    <n v="87124"/>
    <x v="1"/>
    <s v="FUR-CH-10001891"/>
    <x v="0"/>
    <s v="Chairs"/>
    <s v="Global Deluxe Office Fabric Chairs"/>
    <n v="230.35200000000003"/>
    <n v="3"/>
    <n v="0.2"/>
    <n v="20.155800000000013"/>
    <n v="210.19620000000003"/>
  </r>
  <r>
    <n v="6711"/>
    <s v="CA-2013-149503"/>
    <n v="2013"/>
    <x v="10"/>
    <d v="2013-12-13T00:00:00"/>
    <n v="3"/>
    <s v="First Class"/>
    <s v="SP-20650"/>
    <x v="70"/>
    <x v="1"/>
    <s v="United States"/>
    <x v="280"/>
    <x v="1"/>
    <n v="95207"/>
    <x v="1"/>
    <s v="OFF-BI-10002133"/>
    <x v="1"/>
    <s v="Binders"/>
    <s v="Wilson Jones Elliptical Ring 3 1/2&quot; Capacity Binders, 800 sheets"/>
    <n v="273.92"/>
    <n v="8"/>
    <n v="0.2"/>
    <n v="99.295999999999978"/>
    <n v="174.62400000000002"/>
  </r>
  <r>
    <n v="6712"/>
    <s v="CA-2014-163069"/>
    <n v="2014"/>
    <x v="238"/>
    <d v="2014-08-22T00:00:00"/>
    <n v="3"/>
    <s v="Second Class"/>
    <s v="PJ-19015"/>
    <x v="307"/>
    <x v="0"/>
    <s v="United States"/>
    <x v="38"/>
    <x v="24"/>
    <n v="43229"/>
    <x v="3"/>
    <s v="OFF-AR-10001419"/>
    <x v="1"/>
    <s v="Art"/>
    <s v="Newell 325"/>
    <n v="9.9120000000000008"/>
    <n v="3"/>
    <n v="0.2"/>
    <n v="1.2389999999999994"/>
    <n v="8.6730000000000018"/>
  </r>
  <r>
    <n v="6713"/>
    <s v="CA-2014-107629"/>
    <n v="2014"/>
    <x v="817"/>
    <d v="2014-12-15T00:00:00"/>
    <n v="0"/>
    <s v="Same Day"/>
    <s v="DB-13060"/>
    <x v="72"/>
    <x v="0"/>
    <s v="United States"/>
    <x v="242"/>
    <x v="10"/>
    <n v="60076"/>
    <x v="2"/>
    <s v="FUR-FU-10002298"/>
    <x v="0"/>
    <s v="Furnishings"/>
    <s v="Rubbermaid ClusterMat Chairmats, Mat Size- 66&quot; x 60&quot;, Lip 20&quot; x 11&quot; -90 Degree Angle"/>
    <n v="266.35200000000003"/>
    <n v="6"/>
    <n v="0.6"/>
    <n v="-292.98719999999997"/>
    <n v="559.33920000000001"/>
  </r>
  <r>
    <n v="6714"/>
    <s v="CA-2014-107629"/>
    <n v="2014"/>
    <x v="817"/>
    <d v="2014-12-15T00:00:00"/>
    <n v="0"/>
    <s v="Same Day"/>
    <s v="DB-13060"/>
    <x v="72"/>
    <x v="0"/>
    <s v="United States"/>
    <x v="242"/>
    <x v="10"/>
    <n v="60076"/>
    <x v="2"/>
    <s v="FUR-FU-10004091"/>
    <x v="0"/>
    <s v="Furnishings"/>
    <s v="Howard Miller 13&quot; Diameter Goldtone Round Wall Clock"/>
    <n v="56.328000000000003"/>
    <n v="3"/>
    <n v="0.6"/>
    <n v="-26.755799999999994"/>
    <n v="83.083799999999997"/>
  </r>
  <r>
    <n v="6715"/>
    <s v="CA-2014-107629"/>
    <n v="2014"/>
    <x v="817"/>
    <d v="2014-12-15T00:00:00"/>
    <n v="0"/>
    <s v="Same Day"/>
    <s v="DB-13060"/>
    <x v="72"/>
    <x v="0"/>
    <s v="United States"/>
    <x v="242"/>
    <x v="10"/>
    <n v="60076"/>
    <x v="2"/>
    <s v="TEC-AC-10004510"/>
    <x v="2"/>
    <s v="Accessories"/>
    <s v="Logitech Desktop MK120 Mouse and keyboard Combo"/>
    <n v="39.264000000000003"/>
    <n v="3"/>
    <n v="0.2"/>
    <n v="-4.908000000000003"/>
    <n v="44.172000000000004"/>
  </r>
  <r>
    <n v="6716"/>
    <s v="CA-2014-107629"/>
    <n v="2014"/>
    <x v="817"/>
    <d v="2014-12-15T00:00:00"/>
    <n v="0"/>
    <s v="Same Day"/>
    <s v="DB-13060"/>
    <x v="72"/>
    <x v="0"/>
    <s v="United States"/>
    <x v="242"/>
    <x v="10"/>
    <n v="60076"/>
    <x v="2"/>
    <s v="OFF-AR-10002987"/>
    <x v="1"/>
    <s v="Art"/>
    <s v="Prismacolor Color Pencil Set"/>
    <n v="95.231999999999999"/>
    <n v="6"/>
    <n v="0.2"/>
    <n v="24.998400000000011"/>
    <n v="70.233599999999996"/>
  </r>
  <r>
    <n v="6717"/>
    <s v="CA-2013-134789"/>
    <n v="2013"/>
    <x v="143"/>
    <d v="2013-04-16T00:00:00"/>
    <n v="7"/>
    <s v="Standard Class"/>
    <s v="CK-12325"/>
    <x v="278"/>
    <x v="2"/>
    <s v="United States"/>
    <x v="322"/>
    <x v="36"/>
    <n v="71901"/>
    <x v="0"/>
    <s v="OFF-FA-10002280"/>
    <x v="1"/>
    <s v="Fasteners"/>
    <s v="Advantus Plastic Paper Clips"/>
    <n v="30"/>
    <n v="6"/>
    <n v="0"/>
    <n v="14.399999999999999"/>
    <n v="15.600000000000001"/>
  </r>
  <r>
    <n v="6718"/>
    <s v="CA-2013-134789"/>
    <n v="2013"/>
    <x v="143"/>
    <d v="2013-04-16T00:00:00"/>
    <n v="7"/>
    <s v="Standard Class"/>
    <s v="CK-12325"/>
    <x v="278"/>
    <x v="2"/>
    <s v="United States"/>
    <x v="322"/>
    <x v="36"/>
    <n v="71901"/>
    <x v="0"/>
    <s v="OFF-PA-10001934"/>
    <x v="1"/>
    <s v="Paper"/>
    <s v="Xerox 1993"/>
    <n v="25.92"/>
    <n v="4"/>
    <n v="0"/>
    <n v="12.700800000000001"/>
    <n v="13.219200000000001"/>
  </r>
  <r>
    <n v="6719"/>
    <s v="CA-2013-134789"/>
    <n v="2013"/>
    <x v="143"/>
    <d v="2013-04-16T00:00:00"/>
    <n v="7"/>
    <s v="Standard Class"/>
    <s v="CK-12325"/>
    <x v="278"/>
    <x v="2"/>
    <s v="United States"/>
    <x v="322"/>
    <x v="36"/>
    <n v="71901"/>
    <x v="0"/>
    <s v="FUR-FU-10003268"/>
    <x v="0"/>
    <s v="Furnishings"/>
    <s v="Eldon Radial Chair Mat for Low to Medium Pile Carpets"/>
    <n v="159.91999999999999"/>
    <n v="4"/>
    <n v="0"/>
    <n v="31.983999999999995"/>
    <n v="127.93599999999999"/>
  </r>
  <r>
    <n v="6720"/>
    <s v="CA-2013-130442"/>
    <n v="2013"/>
    <x v="186"/>
    <d v="2013-12-20T00:00:00"/>
    <n v="3"/>
    <s v="First Class"/>
    <s v="SF-20065"/>
    <x v="11"/>
    <x v="0"/>
    <s v="United States"/>
    <x v="483"/>
    <x v="3"/>
    <n v="27534"/>
    <x v="0"/>
    <s v="OFF-AP-10004859"/>
    <x v="1"/>
    <s v="Appliances"/>
    <s v="Acco 6 Outlet Guardian Premium Surge Suppressor"/>
    <n v="34.944000000000003"/>
    <n v="3"/>
    <n v="0.2"/>
    <n v="3.0576000000000008"/>
    <n v="31.886400000000002"/>
  </r>
  <r>
    <n v="6721"/>
    <s v="CA-2014-102974"/>
    <n v="2014"/>
    <x v="20"/>
    <d v="2014-09-25T00:00:00"/>
    <n v="5"/>
    <s v="Standard Class"/>
    <s v="DP-13105"/>
    <x v="317"/>
    <x v="1"/>
    <s v="United States"/>
    <x v="1"/>
    <x v="1"/>
    <n v="90032"/>
    <x v="1"/>
    <s v="TEC-AC-10000057"/>
    <x v="2"/>
    <s v="Accessories"/>
    <s v="Microsoft Natural Ergonomic Keyboard 4000"/>
    <n v="149.94999999999999"/>
    <n v="5"/>
    <n v="0"/>
    <n v="31.489499999999992"/>
    <n v="118.4605"/>
  </r>
  <r>
    <n v="6722"/>
    <s v="CA-2014-102974"/>
    <n v="2014"/>
    <x v="20"/>
    <d v="2014-09-25T00:00:00"/>
    <n v="5"/>
    <s v="Standard Class"/>
    <s v="DP-13105"/>
    <x v="317"/>
    <x v="1"/>
    <s v="United States"/>
    <x v="1"/>
    <x v="1"/>
    <n v="90032"/>
    <x v="1"/>
    <s v="OFF-AR-10000914"/>
    <x v="1"/>
    <s v="Art"/>
    <s v="Boston 16765 Mini Stand Up Battery Pencil Sharpener"/>
    <n v="23.32"/>
    <n v="2"/>
    <n v="0"/>
    <n v="6.0632000000000019"/>
    <n v="17.256799999999998"/>
  </r>
  <r>
    <n v="6723"/>
    <s v="CA-2014-102974"/>
    <n v="2014"/>
    <x v="20"/>
    <d v="2014-09-25T00:00:00"/>
    <n v="5"/>
    <s v="Standard Class"/>
    <s v="DP-13105"/>
    <x v="317"/>
    <x v="1"/>
    <s v="United States"/>
    <x v="1"/>
    <x v="1"/>
    <n v="90032"/>
    <x v="1"/>
    <s v="OFF-AR-10004956"/>
    <x v="1"/>
    <s v="Art"/>
    <s v="Newell 33"/>
    <n v="16.740000000000002"/>
    <n v="3"/>
    <n v="0"/>
    <n v="4.8545999999999978"/>
    <n v="11.885400000000004"/>
  </r>
  <r>
    <n v="6724"/>
    <s v="US-2014-166394"/>
    <n v="2014"/>
    <x v="507"/>
    <d v="2014-09-07T00:00:00"/>
    <n v="2"/>
    <s v="Second Class"/>
    <s v="VM-21835"/>
    <x v="718"/>
    <x v="0"/>
    <s v="United States"/>
    <x v="462"/>
    <x v="38"/>
    <n v="3060"/>
    <x v="3"/>
    <s v="OFF-FA-10001843"/>
    <x v="1"/>
    <s v="Fasteners"/>
    <s v="Staples"/>
    <n v="14.82"/>
    <n v="6"/>
    <n v="0"/>
    <n v="6.9654000000000007"/>
    <n v="7.8545999999999996"/>
  </r>
  <r>
    <n v="6725"/>
    <s v="CA-2013-128811"/>
    <n v="2013"/>
    <x v="126"/>
    <d v="2013-09-17T00:00:00"/>
    <n v="4"/>
    <s v="Standard Class"/>
    <s v="SF-20200"/>
    <x v="227"/>
    <x v="0"/>
    <s v="United States"/>
    <x v="4"/>
    <x v="4"/>
    <n v="98103"/>
    <x v="1"/>
    <s v="OFF-FA-10000585"/>
    <x v="1"/>
    <s v="Fasteners"/>
    <s v="OIC Bulk Pack Metal Binder Clips"/>
    <n v="10.47"/>
    <n v="3"/>
    <n v="0"/>
    <n v="4.8162000000000003"/>
    <n v="5.6538000000000004"/>
  </r>
  <r>
    <n v="6726"/>
    <s v="CA-2013-128811"/>
    <n v="2013"/>
    <x v="126"/>
    <d v="2013-09-17T00:00:00"/>
    <n v="4"/>
    <s v="Standard Class"/>
    <s v="SF-20200"/>
    <x v="227"/>
    <x v="0"/>
    <s v="United States"/>
    <x v="4"/>
    <x v="4"/>
    <n v="98103"/>
    <x v="1"/>
    <s v="OFF-LA-10003720"/>
    <x v="1"/>
    <s v="Labels"/>
    <s v="Avery 487"/>
    <n v="11.07"/>
    <n v="3"/>
    <n v="0"/>
    <n v="5.2028999999999996"/>
    <n v="5.8671000000000006"/>
  </r>
  <r>
    <n v="6727"/>
    <s v="CA-2013-128811"/>
    <n v="2013"/>
    <x v="126"/>
    <d v="2013-09-17T00:00:00"/>
    <n v="4"/>
    <s v="Standard Class"/>
    <s v="SF-20200"/>
    <x v="227"/>
    <x v="0"/>
    <s v="United States"/>
    <x v="4"/>
    <x v="4"/>
    <n v="98103"/>
    <x v="1"/>
    <s v="OFF-BI-10000301"/>
    <x v="1"/>
    <s v="Binders"/>
    <s v="GBC Instant Report Kit"/>
    <n v="20.704000000000001"/>
    <n v="4"/>
    <n v="0.2"/>
    <n v="7.7639999999999993"/>
    <n v="12.940000000000001"/>
  </r>
  <r>
    <n v="6728"/>
    <s v="CA-2014-145443"/>
    <n v="2014"/>
    <x v="682"/>
    <d v="2014-08-16T00:00:00"/>
    <n v="5"/>
    <s v="Second Class"/>
    <s v="SC-20695"/>
    <x v="281"/>
    <x v="1"/>
    <s v="United States"/>
    <x v="102"/>
    <x v="14"/>
    <n v="47374"/>
    <x v="2"/>
    <s v="OFF-PA-10003302"/>
    <x v="1"/>
    <s v="Paper"/>
    <s v="Xerox 1906"/>
    <n v="177.2"/>
    <n v="5"/>
    <n v="0"/>
    <n v="83.283999999999992"/>
    <n v="93.915999999999997"/>
  </r>
  <r>
    <n v="6729"/>
    <s v="CA-2013-165827"/>
    <n v="2013"/>
    <x v="254"/>
    <d v="2013-11-10T00:00:00"/>
    <n v="5"/>
    <s v="Standard Class"/>
    <s v="MF-17665"/>
    <x v="716"/>
    <x v="1"/>
    <s v="United States"/>
    <x v="100"/>
    <x v="2"/>
    <n v="33180"/>
    <x v="0"/>
    <s v="FUR-FU-10001889"/>
    <x v="0"/>
    <s v="Furnishings"/>
    <s v="Ultra Door Pull Handle"/>
    <n v="50.496000000000002"/>
    <n v="6"/>
    <n v="0.2"/>
    <n v="8.2055999999999987"/>
    <n v="42.290400000000005"/>
  </r>
  <r>
    <n v="6730"/>
    <s v="CA-2012-156734"/>
    <n v="2012"/>
    <x v="652"/>
    <d v="2012-06-20T00:00:00"/>
    <n v="2"/>
    <s v="First Class"/>
    <s v="BV-11245"/>
    <x v="296"/>
    <x v="1"/>
    <s v="United States"/>
    <x v="214"/>
    <x v="18"/>
    <n v="37167"/>
    <x v="0"/>
    <s v="OFF-BI-10002982"/>
    <x v="1"/>
    <s v="Binders"/>
    <s v="Avery Self-Adhesive Photo Pockets for Polaroid Photos"/>
    <n v="6.1290000000000004"/>
    <n v="3"/>
    <n v="0.7"/>
    <n v="-4.4945999999999984"/>
    <n v="10.6236"/>
  </r>
  <r>
    <n v="6731"/>
    <s v="CA-2012-156734"/>
    <n v="2012"/>
    <x v="652"/>
    <d v="2012-06-20T00:00:00"/>
    <n v="2"/>
    <s v="First Class"/>
    <s v="BV-11245"/>
    <x v="296"/>
    <x v="1"/>
    <s v="United States"/>
    <x v="214"/>
    <x v="18"/>
    <n v="37167"/>
    <x v="0"/>
    <s v="FUR-CH-10002965"/>
    <x v="0"/>
    <s v="Chairs"/>
    <s v="Global Leather Highback Executive Chair with Pneumatic Height Adjustment, Black"/>
    <n v="643.13599999999997"/>
    <n v="4"/>
    <n v="0.2"/>
    <n v="56.274400000000014"/>
    <n v="586.86159999999995"/>
  </r>
  <r>
    <n v="6732"/>
    <s v="CA-2012-156734"/>
    <n v="2012"/>
    <x v="652"/>
    <d v="2012-06-20T00:00:00"/>
    <n v="2"/>
    <s v="First Class"/>
    <s v="BV-11245"/>
    <x v="296"/>
    <x v="1"/>
    <s v="United States"/>
    <x v="214"/>
    <x v="18"/>
    <n v="37167"/>
    <x v="0"/>
    <s v="OFF-PA-10001937"/>
    <x v="1"/>
    <s v="Paper"/>
    <s v="Xerox 21"/>
    <n v="20.736000000000004"/>
    <n v="4"/>
    <n v="0.2"/>
    <n v="7.2576000000000001"/>
    <n v="13.478400000000004"/>
  </r>
  <r>
    <n v="6733"/>
    <s v="CA-2011-120096"/>
    <n v="2011"/>
    <x v="1129"/>
    <d v="2011-07-07T00:00:00"/>
    <n v="3"/>
    <s v="First Class"/>
    <s v="KE-16420"/>
    <x v="722"/>
    <x v="1"/>
    <s v="United States"/>
    <x v="34"/>
    <x v="22"/>
    <n v="80013"/>
    <x v="1"/>
    <s v="OFF-PA-10001977"/>
    <x v="1"/>
    <s v="Paper"/>
    <s v="Xerox 194"/>
    <n v="177.536"/>
    <n v="4"/>
    <n v="0.2"/>
    <n v="62.137599999999992"/>
    <n v="115.39840000000001"/>
  </r>
  <r>
    <n v="6734"/>
    <s v="CA-2011-120096"/>
    <n v="2011"/>
    <x v="1129"/>
    <d v="2011-07-07T00:00:00"/>
    <n v="3"/>
    <s v="First Class"/>
    <s v="KE-16420"/>
    <x v="722"/>
    <x v="1"/>
    <s v="United States"/>
    <x v="34"/>
    <x v="22"/>
    <n v="80013"/>
    <x v="1"/>
    <s v="OFF-AP-10000692"/>
    <x v="1"/>
    <s v="Appliances"/>
    <s v="Fellowes Mighty 8 Compact Surge Protector"/>
    <n v="32.432000000000002"/>
    <n v="2"/>
    <n v="0.2"/>
    <n v="3.2432000000000016"/>
    <n v="29.188800000000001"/>
  </r>
  <r>
    <n v="6735"/>
    <s v="CA-2012-141754"/>
    <n v="2012"/>
    <x v="139"/>
    <d v="2012-12-25T00:00:00"/>
    <n v="5"/>
    <s v="Standard Class"/>
    <s v="EM-14200"/>
    <x v="773"/>
    <x v="2"/>
    <s v="United States"/>
    <x v="100"/>
    <x v="2"/>
    <n v="33142"/>
    <x v="0"/>
    <s v="OFF-LA-10004093"/>
    <x v="1"/>
    <s v="Labels"/>
    <s v="Avery 486"/>
    <n v="11.696"/>
    <n v="2"/>
    <n v="0.2"/>
    <n v="3.9473999999999996"/>
    <n v="7.7485999999999997"/>
  </r>
  <r>
    <n v="6736"/>
    <s v="CA-2013-123358"/>
    <n v="2013"/>
    <x v="342"/>
    <d v="2013-04-18T00:00:00"/>
    <n v="7"/>
    <s v="Standard Class"/>
    <s v="BT-11680"/>
    <x v="537"/>
    <x v="0"/>
    <s v="United States"/>
    <x v="8"/>
    <x v="1"/>
    <n v="94122"/>
    <x v="1"/>
    <s v="OFF-AP-10004980"/>
    <x v="1"/>
    <s v="Appliances"/>
    <s v="3M Replacement Filter for Office Air Cleaner for 20' x 33' Room"/>
    <n v="113.76"/>
    <n v="3"/>
    <n v="0"/>
    <n v="44.366400000000006"/>
    <n v="69.393599999999992"/>
  </r>
  <r>
    <n v="6737"/>
    <s v="CA-2013-123358"/>
    <n v="2013"/>
    <x v="342"/>
    <d v="2013-04-18T00:00:00"/>
    <n v="7"/>
    <s v="Standard Class"/>
    <s v="BT-11680"/>
    <x v="537"/>
    <x v="0"/>
    <s v="United States"/>
    <x v="8"/>
    <x v="1"/>
    <n v="94122"/>
    <x v="1"/>
    <s v="OFF-ST-10001932"/>
    <x v="1"/>
    <s v="Storage"/>
    <s v="Fellowes Staxonsteel Drawer Files"/>
    <n v="579.51"/>
    <n v="3"/>
    <n v="0"/>
    <n v="81.131400000000014"/>
    <n v="498.37860000000001"/>
  </r>
  <r>
    <n v="6738"/>
    <s v="CA-2013-123358"/>
    <n v="2013"/>
    <x v="342"/>
    <d v="2013-04-18T00:00:00"/>
    <n v="7"/>
    <s v="Standard Class"/>
    <s v="BT-11680"/>
    <x v="537"/>
    <x v="0"/>
    <s v="United States"/>
    <x v="8"/>
    <x v="1"/>
    <n v="94122"/>
    <x v="1"/>
    <s v="OFF-ST-10000636"/>
    <x v="1"/>
    <s v="Storage"/>
    <s v="Rogers Profile Extra Capacity Storage Tub"/>
    <n v="150.66"/>
    <n v="9"/>
    <n v="0"/>
    <n v="6.0263999999999918"/>
    <n v="144.6336"/>
  </r>
  <r>
    <n v="6739"/>
    <s v="CA-2013-123358"/>
    <n v="2013"/>
    <x v="342"/>
    <d v="2013-04-18T00:00:00"/>
    <n v="7"/>
    <s v="Standard Class"/>
    <s v="BT-11680"/>
    <x v="537"/>
    <x v="0"/>
    <s v="United States"/>
    <x v="8"/>
    <x v="1"/>
    <n v="94122"/>
    <x v="1"/>
    <s v="OFF-BI-10000069"/>
    <x v="1"/>
    <s v="Binders"/>
    <s v="GBC Prepunched Paper, 19-Hole, for Binding Systems, 24-lb"/>
    <n v="48.032000000000004"/>
    <n v="4"/>
    <n v="0.2"/>
    <n v="15.610399999999993"/>
    <n v="32.421600000000012"/>
  </r>
  <r>
    <n v="6740"/>
    <s v="CA-2011-144029"/>
    <n v="2011"/>
    <x v="542"/>
    <d v="2011-05-31T00:00:00"/>
    <n v="5"/>
    <s v="Standard Class"/>
    <s v="MM-18055"/>
    <x v="514"/>
    <x v="0"/>
    <s v="United States"/>
    <x v="22"/>
    <x v="10"/>
    <n v="60623"/>
    <x v="2"/>
    <s v="OFF-ST-10001837"/>
    <x v="1"/>
    <s v="Storage"/>
    <s v="SAFCO Mobile Desk Side File, Wire Frame"/>
    <n v="102.624"/>
    <n v="3"/>
    <n v="0.2"/>
    <n v="7.6968000000000032"/>
    <n v="94.927199999999999"/>
  </r>
  <r>
    <n v="6741"/>
    <s v="CA-2011-144029"/>
    <n v="2011"/>
    <x v="542"/>
    <d v="2011-05-31T00:00:00"/>
    <n v="5"/>
    <s v="Standard Class"/>
    <s v="MM-18055"/>
    <x v="514"/>
    <x v="0"/>
    <s v="United States"/>
    <x v="22"/>
    <x v="10"/>
    <n v="60623"/>
    <x v="2"/>
    <s v="FUR-CH-10003981"/>
    <x v="0"/>
    <s v="Chairs"/>
    <s v="Global Commerce Series Low-Back Swivel/Tilt Chairs"/>
    <n v="359.77199999999999"/>
    <n v="2"/>
    <n v="0.3"/>
    <n v="-5.1396000000000583"/>
    <n v="364.91160000000002"/>
  </r>
  <r>
    <n v="6742"/>
    <s v="CA-2011-144029"/>
    <n v="2011"/>
    <x v="542"/>
    <d v="2011-05-31T00:00:00"/>
    <n v="5"/>
    <s v="Standard Class"/>
    <s v="MM-18055"/>
    <x v="514"/>
    <x v="0"/>
    <s v="United States"/>
    <x v="22"/>
    <x v="10"/>
    <n v="60623"/>
    <x v="2"/>
    <s v="OFF-AR-10000716"/>
    <x v="1"/>
    <s v="Art"/>
    <s v="DIXON Ticonderoga Erasable Checking Pencils"/>
    <n v="13.392000000000001"/>
    <n v="3"/>
    <n v="0.2"/>
    <n v="3.1806000000000005"/>
    <n v="10.211400000000001"/>
  </r>
  <r>
    <n v="6743"/>
    <s v="US-2014-101784"/>
    <n v="2014"/>
    <x v="91"/>
    <d v="2014-07-12T00:00:00"/>
    <n v="5"/>
    <s v="Standard Class"/>
    <s v="PO-18850"/>
    <x v="138"/>
    <x v="0"/>
    <s v="United States"/>
    <x v="1"/>
    <x v="1"/>
    <n v="90008"/>
    <x v="1"/>
    <s v="FUR-CH-10001146"/>
    <x v="0"/>
    <s v="Chairs"/>
    <s v="Global Task Chair, Black"/>
    <n v="122.13600000000001"/>
    <n v="3"/>
    <n v="0.2"/>
    <n v="-13.740299999999994"/>
    <n v="135.87630000000001"/>
  </r>
  <r>
    <n v="6744"/>
    <s v="CA-2012-156923"/>
    <n v="2012"/>
    <x v="1130"/>
    <d v="2012-02-20T00:00:00"/>
    <n v="4"/>
    <s v="Standard Class"/>
    <s v="SP-20860"/>
    <x v="133"/>
    <x v="1"/>
    <s v="United States"/>
    <x v="18"/>
    <x v="38"/>
    <n v="3820"/>
    <x v="3"/>
    <s v="OFF-PA-10002751"/>
    <x v="1"/>
    <s v="Paper"/>
    <s v="Xerox 1920"/>
    <n v="35.880000000000003"/>
    <n v="6"/>
    <n v="0"/>
    <n v="16.146000000000001"/>
    <n v="19.734000000000002"/>
  </r>
  <r>
    <n v="6745"/>
    <s v="CA-2014-111269"/>
    <n v="2014"/>
    <x v="114"/>
    <d v="2014-06-19T00:00:00"/>
    <n v="2"/>
    <s v="Second Class"/>
    <s v="CS-12355"/>
    <x v="394"/>
    <x v="0"/>
    <s v="United States"/>
    <x v="65"/>
    <x v="24"/>
    <n v="43017"/>
    <x v="3"/>
    <s v="TEC-AC-10001606"/>
    <x v="2"/>
    <s v="Accessories"/>
    <s v="Logitech Wireless Performance Mouse MX for PC and Mac"/>
    <n v="479.952"/>
    <n v="6"/>
    <n v="0.2"/>
    <n v="107.98920000000001"/>
    <n v="371.96280000000002"/>
  </r>
  <r>
    <n v="6746"/>
    <s v="CA-2014-111269"/>
    <n v="2014"/>
    <x v="114"/>
    <d v="2014-06-19T00:00:00"/>
    <n v="2"/>
    <s v="Second Class"/>
    <s v="CS-12355"/>
    <x v="394"/>
    <x v="0"/>
    <s v="United States"/>
    <x v="65"/>
    <x v="24"/>
    <n v="43017"/>
    <x v="3"/>
    <s v="OFF-AR-10001427"/>
    <x v="1"/>
    <s v="Art"/>
    <s v="Newell 330"/>
    <n v="23.92"/>
    <n v="5"/>
    <n v="0.2"/>
    <n v="1.7940000000000005"/>
    <n v="22.126000000000001"/>
  </r>
  <r>
    <n v="6747"/>
    <s v="CA-2014-159156"/>
    <n v="2014"/>
    <x v="38"/>
    <d v="2014-11-17T00:00:00"/>
    <n v="3"/>
    <s v="First Class"/>
    <s v="KB-16600"/>
    <x v="33"/>
    <x v="1"/>
    <s v="United States"/>
    <x v="20"/>
    <x v="15"/>
    <n v="10009"/>
    <x v="3"/>
    <s v="TEC-PH-10004389"/>
    <x v="2"/>
    <s v="Phones"/>
    <s v="Nokia Lumia 925"/>
    <n v="629.94999999999993"/>
    <n v="5"/>
    <n v="0"/>
    <n v="163.78700000000003"/>
    <n v="466.1629999999999"/>
  </r>
  <r>
    <n v="6748"/>
    <s v="CA-2014-100230"/>
    <n v="2014"/>
    <x v="157"/>
    <d v="2014-12-16T00:00:00"/>
    <n v="4"/>
    <s v="Standard Class"/>
    <s v="AA-10375"/>
    <x v="211"/>
    <x v="0"/>
    <s v="United States"/>
    <x v="20"/>
    <x v="15"/>
    <n v="10035"/>
    <x v="3"/>
    <s v="OFF-BI-10002498"/>
    <x v="1"/>
    <s v="Binders"/>
    <s v="Clear Mylar Reinforcing Strips"/>
    <n v="14.952000000000002"/>
    <n v="1"/>
    <n v="0.2"/>
    <n v="5.0462999999999996"/>
    <n v="9.9057000000000031"/>
  </r>
  <r>
    <n v="6749"/>
    <s v="CA-2014-100230"/>
    <n v="2014"/>
    <x v="157"/>
    <d v="2014-12-16T00:00:00"/>
    <n v="4"/>
    <s v="Standard Class"/>
    <s v="AA-10375"/>
    <x v="211"/>
    <x v="0"/>
    <s v="United States"/>
    <x v="20"/>
    <x v="15"/>
    <n v="10035"/>
    <x v="3"/>
    <s v="OFF-PA-10002245"/>
    <x v="1"/>
    <s v="Paper"/>
    <s v="Xerox 1895"/>
    <n v="17.940000000000001"/>
    <n v="3"/>
    <n v="0"/>
    <n v="8.0730000000000004"/>
    <n v="9.8670000000000009"/>
  </r>
  <r>
    <n v="6750"/>
    <s v="CA-2014-100230"/>
    <n v="2014"/>
    <x v="157"/>
    <d v="2014-12-16T00:00:00"/>
    <n v="4"/>
    <s v="Standard Class"/>
    <s v="AA-10375"/>
    <x v="211"/>
    <x v="0"/>
    <s v="United States"/>
    <x v="20"/>
    <x v="15"/>
    <n v="10035"/>
    <x v="3"/>
    <s v="TEC-PH-10004522"/>
    <x v="2"/>
    <s v="Phones"/>
    <s v="Dexim XPower Skin Super-Thin Power Case for iPhone 5 - Black"/>
    <n v="116.98"/>
    <n v="2"/>
    <n v="0"/>
    <n v="29.245000000000005"/>
    <n v="87.734999999999999"/>
  </r>
  <r>
    <n v="6751"/>
    <s v="CA-2013-154767"/>
    <n v="2013"/>
    <x v="931"/>
    <d v="2013-07-01T00:00:00"/>
    <n v="2"/>
    <s v="Second Class"/>
    <s v="BP-11155"/>
    <x v="669"/>
    <x v="0"/>
    <s v="United States"/>
    <x v="267"/>
    <x v="30"/>
    <n v="7501"/>
    <x v="3"/>
    <s v="FUR-CH-10003535"/>
    <x v="0"/>
    <s v="Chairs"/>
    <s v="Global Armless Task Chair, Royal Blue"/>
    <n v="121.96"/>
    <n v="2"/>
    <n v="0"/>
    <n v="20.733199999999997"/>
    <n v="101.2268"/>
  </r>
  <r>
    <n v="6752"/>
    <s v="CA-2013-154767"/>
    <n v="2013"/>
    <x v="931"/>
    <d v="2013-07-01T00:00:00"/>
    <n v="2"/>
    <s v="Second Class"/>
    <s v="BP-11155"/>
    <x v="669"/>
    <x v="0"/>
    <s v="United States"/>
    <x v="267"/>
    <x v="30"/>
    <n v="7501"/>
    <x v="3"/>
    <s v="OFF-AP-10000595"/>
    <x v="1"/>
    <s v="Appliances"/>
    <s v="Disposable Triple-Filter Dust Bags"/>
    <n v="8.74"/>
    <n v="2"/>
    <n v="0"/>
    <n v="2.2724000000000002"/>
    <n v="6.4676"/>
  </r>
  <r>
    <n v="6753"/>
    <s v="CA-2013-154767"/>
    <n v="2013"/>
    <x v="931"/>
    <d v="2013-07-01T00:00:00"/>
    <n v="2"/>
    <s v="Second Class"/>
    <s v="BP-11155"/>
    <x v="669"/>
    <x v="0"/>
    <s v="United States"/>
    <x v="267"/>
    <x v="30"/>
    <n v="7501"/>
    <x v="3"/>
    <s v="OFF-PA-10003039"/>
    <x v="1"/>
    <s v="Paper"/>
    <s v="Xerox 1960"/>
    <n v="61.96"/>
    <n v="2"/>
    <n v="0"/>
    <n v="27.881999999999998"/>
    <n v="34.078000000000003"/>
  </r>
  <r>
    <n v="6754"/>
    <s v="CA-2013-154767"/>
    <n v="2013"/>
    <x v="931"/>
    <d v="2013-07-01T00:00:00"/>
    <n v="2"/>
    <s v="Second Class"/>
    <s v="BP-11155"/>
    <x v="669"/>
    <x v="0"/>
    <s v="United States"/>
    <x v="267"/>
    <x v="30"/>
    <n v="7501"/>
    <x v="3"/>
    <s v="OFF-BI-10002003"/>
    <x v="1"/>
    <s v="Binders"/>
    <s v="Ibico Presentation Index for Binding Systems"/>
    <n v="7.96"/>
    <n v="2"/>
    <n v="0"/>
    <n v="3.7412000000000001"/>
    <n v="4.2187999999999999"/>
  </r>
  <r>
    <n v="6755"/>
    <s v="CA-2013-154767"/>
    <n v="2013"/>
    <x v="931"/>
    <d v="2013-07-01T00:00:00"/>
    <n v="2"/>
    <s v="Second Class"/>
    <s v="BP-11155"/>
    <x v="669"/>
    <x v="0"/>
    <s v="United States"/>
    <x v="267"/>
    <x v="30"/>
    <n v="7501"/>
    <x v="3"/>
    <s v="OFF-AP-10002311"/>
    <x v="1"/>
    <s v="Appliances"/>
    <s v="Holmes Replacement Filter for HEPA Air Cleaner, Very Large Room, HEPA Filter"/>
    <n v="275.24"/>
    <n v="4"/>
    <n v="0"/>
    <n v="121.10560000000001"/>
    <n v="154.1344"/>
  </r>
  <r>
    <n v="6756"/>
    <s v="CA-2014-124205"/>
    <n v="2014"/>
    <x v="175"/>
    <d v="2014-09-20T00:00:00"/>
    <n v="4"/>
    <s v="Standard Class"/>
    <s v="TC-21145"/>
    <x v="779"/>
    <x v="1"/>
    <s v="United States"/>
    <x v="80"/>
    <x v="30"/>
    <n v="8701"/>
    <x v="3"/>
    <s v="FUR-FU-10002445"/>
    <x v="0"/>
    <s v="Furnishings"/>
    <s v="DAX Two-Tone Rosewood/Black Document Frame, Desktop, 5 x 7"/>
    <n v="47.400000000000006"/>
    <n v="5"/>
    <n v="0"/>
    <n v="18.960000000000004"/>
    <n v="28.44"/>
  </r>
  <r>
    <n v="6757"/>
    <s v="CA-2014-124205"/>
    <n v="2014"/>
    <x v="175"/>
    <d v="2014-09-20T00:00:00"/>
    <n v="4"/>
    <s v="Standard Class"/>
    <s v="TC-21145"/>
    <x v="779"/>
    <x v="1"/>
    <s v="United States"/>
    <x v="80"/>
    <x v="30"/>
    <n v="8701"/>
    <x v="3"/>
    <s v="FUR-CH-10003606"/>
    <x v="0"/>
    <s v="Chairs"/>
    <s v="SAFCO Folding Chair Trolley"/>
    <n v="512.96"/>
    <n v="4"/>
    <n v="0"/>
    <n v="143.62880000000001"/>
    <n v="369.33120000000002"/>
  </r>
  <r>
    <n v="6758"/>
    <s v="CA-2014-124205"/>
    <n v="2014"/>
    <x v="175"/>
    <d v="2014-09-20T00:00:00"/>
    <n v="4"/>
    <s v="Standard Class"/>
    <s v="TC-21145"/>
    <x v="779"/>
    <x v="1"/>
    <s v="United States"/>
    <x v="80"/>
    <x v="30"/>
    <n v="8701"/>
    <x v="3"/>
    <s v="TEC-PH-10002115"/>
    <x v="2"/>
    <s v="Phones"/>
    <s v="Plantronics 81402"/>
    <n v="395.93999999999994"/>
    <n v="6"/>
    <n v="0"/>
    <n v="102.94440000000002"/>
    <n v="292.99559999999991"/>
  </r>
  <r>
    <n v="6759"/>
    <s v="CA-2014-124205"/>
    <n v="2014"/>
    <x v="175"/>
    <d v="2014-09-20T00:00:00"/>
    <n v="4"/>
    <s v="Standard Class"/>
    <s v="TC-21145"/>
    <x v="779"/>
    <x v="1"/>
    <s v="United States"/>
    <x v="80"/>
    <x v="30"/>
    <n v="8701"/>
    <x v="3"/>
    <s v="OFF-ST-10000934"/>
    <x v="1"/>
    <s v="Storage"/>
    <s v="Contico 72&quot;H Heavy-Duty Storage System"/>
    <n v="81.96"/>
    <n v="2"/>
    <n v="0"/>
    <n v="0"/>
    <n v="81.96"/>
  </r>
  <r>
    <n v="6760"/>
    <s v="CA-2014-165715"/>
    <n v="2014"/>
    <x v="574"/>
    <d v="2014-12-09T00:00:00"/>
    <n v="6"/>
    <s v="Standard Class"/>
    <s v="BG-11035"/>
    <x v="767"/>
    <x v="0"/>
    <s v="United States"/>
    <x v="247"/>
    <x v="3"/>
    <n v="27405"/>
    <x v="0"/>
    <s v="OFF-AR-10003903"/>
    <x v="1"/>
    <s v="Art"/>
    <s v="Sanford 52201 APSCO Electric Pencil Sharpener"/>
    <n v="32.776000000000003"/>
    <n v="1"/>
    <n v="0.2"/>
    <n v="2.4581999999999997"/>
    <n v="30.317800000000005"/>
  </r>
  <r>
    <n v="6761"/>
    <s v="CA-2014-100636"/>
    <n v="2014"/>
    <x v="335"/>
    <d v="2014-07-01T00:00:00"/>
    <n v="4"/>
    <s v="Standard Class"/>
    <s v="DO-13435"/>
    <x v="157"/>
    <x v="0"/>
    <s v="United States"/>
    <x v="20"/>
    <x v="15"/>
    <n v="10035"/>
    <x v="3"/>
    <s v="OFF-ST-10004123"/>
    <x v="1"/>
    <s v="Storage"/>
    <s v="Safco Industrial Wire Shelving System"/>
    <n v="272.94"/>
    <n v="3"/>
    <n v="0"/>
    <n v="0"/>
    <n v="272.94"/>
  </r>
  <r>
    <n v="6762"/>
    <s v="CA-2013-162943"/>
    <n v="2013"/>
    <x v="1131"/>
    <d v="2013-07-27T00:00:00"/>
    <n v="2"/>
    <s v="Second Class"/>
    <s v="DB-12970"/>
    <x v="715"/>
    <x v="1"/>
    <s v="United States"/>
    <x v="20"/>
    <x v="15"/>
    <n v="10035"/>
    <x v="3"/>
    <s v="FUR-CH-10001708"/>
    <x v="0"/>
    <s v="Chairs"/>
    <s v="Office Star - Contemporary Swivel Chair with Padded Adjustable Arms and Flex Back"/>
    <n v="253.76399999999998"/>
    <n v="2"/>
    <n v="0.1"/>
    <n v="31.015599999999978"/>
    <n v="222.7484"/>
  </r>
  <r>
    <n v="6763"/>
    <s v="CA-2013-144764"/>
    <n v="2013"/>
    <x v="476"/>
    <d v="2013-09-09T00:00:00"/>
    <n v="6"/>
    <s v="Standard Class"/>
    <s v="RL-19615"/>
    <x v="210"/>
    <x v="0"/>
    <s v="United States"/>
    <x v="22"/>
    <x v="10"/>
    <n v="60623"/>
    <x v="2"/>
    <s v="OFF-LA-10000240"/>
    <x v="1"/>
    <s v="Labels"/>
    <s v="Self-Adhesive Address Labels for Typewriters by Universal"/>
    <n v="29.24"/>
    <n v="5"/>
    <n v="0.2"/>
    <n v="9.8685000000000009"/>
    <n v="19.371499999999997"/>
  </r>
  <r>
    <n v="6764"/>
    <s v="CA-2013-144764"/>
    <n v="2013"/>
    <x v="476"/>
    <d v="2013-09-09T00:00:00"/>
    <n v="6"/>
    <s v="Standard Class"/>
    <s v="RL-19615"/>
    <x v="210"/>
    <x v="0"/>
    <s v="United States"/>
    <x v="22"/>
    <x v="10"/>
    <n v="60623"/>
    <x v="2"/>
    <s v="OFF-ST-10002485"/>
    <x v="1"/>
    <s v="Storage"/>
    <s v="Rogers Deluxe File Chest"/>
    <n v="35.167999999999999"/>
    <n v="2"/>
    <n v="0.2"/>
    <n v="-8.3524000000000012"/>
    <n v="43.520400000000002"/>
  </r>
  <r>
    <n v="6765"/>
    <s v="CA-2013-144764"/>
    <n v="2013"/>
    <x v="476"/>
    <d v="2013-09-09T00:00:00"/>
    <n v="6"/>
    <s v="Standard Class"/>
    <s v="RL-19615"/>
    <x v="210"/>
    <x v="0"/>
    <s v="United States"/>
    <x v="22"/>
    <x v="10"/>
    <n v="60623"/>
    <x v="2"/>
    <s v="TEC-MA-10003230"/>
    <x v="2"/>
    <s v="Machines"/>
    <s v="Okidata C610n Printer"/>
    <n v="1362.8999999999999"/>
    <n v="3"/>
    <n v="0.3"/>
    <n v="-19.470000000000141"/>
    <n v="1382.37"/>
  </r>
  <r>
    <n v="6766"/>
    <s v="CA-2014-100615"/>
    <n v="2014"/>
    <x v="693"/>
    <d v="2014-04-25T00:00:00"/>
    <n v="4"/>
    <s v="Standard Class"/>
    <s v="SJ-20215"/>
    <x v="695"/>
    <x v="0"/>
    <s v="United States"/>
    <x v="22"/>
    <x v="10"/>
    <n v="60653"/>
    <x v="2"/>
    <s v="FUR-CH-10002602"/>
    <x v="0"/>
    <s v="Chairs"/>
    <s v="DMI Arturo Collection Mission-style Design Wood Chair"/>
    <n v="317.05799999999999"/>
    <n v="3"/>
    <n v="0.3"/>
    <n v="-18.117599999999996"/>
    <n v="335.17559999999997"/>
  </r>
  <r>
    <n v="6767"/>
    <s v="CA-2014-100615"/>
    <n v="2014"/>
    <x v="693"/>
    <d v="2014-04-25T00:00:00"/>
    <n v="4"/>
    <s v="Standard Class"/>
    <s v="SJ-20215"/>
    <x v="695"/>
    <x v="0"/>
    <s v="United States"/>
    <x v="22"/>
    <x v="10"/>
    <n v="60653"/>
    <x v="2"/>
    <s v="OFF-AR-10001683"/>
    <x v="1"/>
    <s v="Art"/>
    <s v="Lumber Crayons"/>
    <n v="15.76"/>
    <n v="2"/>
    <n v="0.2"/>
    <n v="3.5460000000000007"/>
    <n v="12.213999999999999"/>
  </r>
  <r>
    <n v="6768"/>
    <s v="CA-2014-100615"/>
    <n v="2014"/>
    <x v="693"/>
    <d v="2014-04-25T00:00:00"/>
    <n v="4"/>
    <s v="Standard Class"/>
    <s v="SJ-20215"/>
    <x v="695"/>
    <x v="0"/>
    <s v="United States"/>
    <x v="22"/>
    <x v="10"/>
    <n v="60653"/>
    <x v="2"/>
    <s v="FUR-FU-10002456"/>
    <x v="0"/>
    <s v="Furnishings"/>
    <s v="Master Caster Door Stop, Large Neon Orange"/>
    <n v="14.560000000000002"/>
    <n v="5"/>
    <n v="0.6"/>
    <n v="-6.1879999999999988"/>
    <n v="20.748000000000001"/>
  </r>
  <r>
    <n v="6769"/>
    <s v="CA-2011-109302"/>
    <n v="2011"/>
    <x v="1132"/>
    <d v="2011-08-16T00:00:00"/>
    <n v="4"/>
    <s v="Standard Class"/>
    <s v="CS-12175"/>
    <x v="728"/>
    <x v="1"/>
    <s v="United States"/>
    <x v="80"/>
    <x v="30"/>
    <n v="8701"/>
    <x v="3"/>
    <s v="OFF-BI-10002854"/>
    <x v="1"/>
    <s v="Binders"/>
    <s v="Performers Binder/Pad Holder, Black"/>
    <n v="196.21"/>
    <n v="7"/>
    <n v="0"/>
    <n v="98.105000000000004"/>
    <n v="98.105000000000004"/>
  </r>
  <r>
    <n v="6770"/>
    <s v="CA-2014-139787"/>
    <n v="2014"/>
    <x v="20"/>
    <d v="2014-09-24T00:00:00"/>
    <n v="4"/>
    <s v="Standard Class"/>
    <s v="JP-16135"/>
    <x v="655"/>
    <x v="2"/>
    <s v="United States"/>
    <x v="38"/>
    <x v="32"/>
    <n v="31907"/>
    <x v="0"/>
    <s v="OFF-AR-10002445"/>
    <x v="1"/>
    <s v="Art"/>
    <s v="SANFORD Major Accent Highlighters"/>
    <n v="35.4"/>
    <n v="5"/>
    <n v="0"/>
    <n v="13.452000000000002"/>
    <n v="21.947999999999997"/>
  </r>
  <r>
    <n v="6771"/>
    <s v="CA-2014-139402"/>
    <n v="2014"/>
    <x v="34"/>
    <d v="2014-12-14T00:00:00"/>
    <n v="4"/>
    <s v="Standard Class"/>
    <s v="NC-18535"/>
    <x v="714"/>
    <x v="1"/>
    <s v="United States"/>
    <x v="42"/>
    <x v="16"/>
    <n v="85023"/>
    <x v="1"/>
    <s v="OFF-PA-10004359"/>
    <x v="1"/>
    <s v="Paper"/>
    <s v="Multicolor Computer Printout Paper"/>
    <n v="419.4"/>
    <n v="5"/>
    <n v="0.2"/>
    <n v="146.79"/>
    <n v="272.61"/>
  </r>
  <r>
    <n v="6772"/>
    <s v="CA-2014-139402"/>
    <n v="2014"/>
    <x v="34"/>
    <d v="2014-12-14T00:00:00"/>
    <n v="4"/>
    <s v="Standard Class"/>
    <s v="NC-18535"/>
    <x v="714"/>
    <x v="1"/>
    <s v="United States"/>
    <x v="42"/>
    <x v="16"/>
    <n v="85023"/>
    <x v="1"/>
    <s v="OFF-BI-10000279"/>
    <x v="1"/>
    <s v="Binders"/>
    <s v="Acco Recycled 2&quot; Capacity Laser Printer Hanging Data Binders"/>
    <n v="13.005000000000003"/>
    <n v="3"/>
    <n v="0.7"/>
    <n v="-9.9704999999999977"/>
    <n v="22.9755"/>
  </r>
  <r>
    <n v="6773"/>
    <s v="CA-2013-119018"/>
    <n v="2013"/>
    <x v="254"/>
    <d v="2013-11-09T00:00:00"/>
    <n v="4"/>
    <s v="Standard Class"/>
    <s v="CW-11905"/>
    <x v="194"/>
    <x v="2"/>
    <s v="United States"/>
    <x v="1"/>
    <x v="1"/>
    <n v="90004"/>
    <x v="1"/>
    <s v="OFF-BI-10003314"/>
    <x v="1"/>
    <s v="Binders"/>
    <s v="Tuff Stuff Recycled Round Ring Binders"/>
    <n v="7.7120000000000006"/>
    <n v="2"/>
    <n v="0.2"/>
    <n v="2.7956000000000003"/>
    <n v="4.9164000000000003"/>
  </r>
  <r>
    <n v="6774"/>
    <s v="CA-2013-119018"/>
    <n v="2013"/>
    <x v="254"/>
    <d v="2013-11-09T00:00:00"/>
    <n v="4"/>
    <s v="Standard Class"/>
    <s v="CW-11905"/>
    <x v="194"/>
    <x v="2"/>
    <s v="United States"/>
    <x v="1"/>
    <x v="1"/>
    <n v="90004"/>
    <x v="1"/>
    <s v="OFF-BI-10000494"/>
    <x v="1"/>
    <s v="Binders"/>
    <s v="Acco Economy Flexible Poly Round Ring Binder"/>
    <n v="4.1760000000000002"/>
    <n v="1"/>
    <n v="0.2"/>
    <n v="1.3049999999999997"/>
    <n v="2.8710000000000004"/>
  </r>
  <r>
    <n v="6775"/>
    <s v="CA-2013-119018"/>
    <n v="2013"/>
    <x v="254"/>
    <d v="2013-11-09T00:00:00"/>
    <n v="4"/>
    <s v="Standard Class"/>
    <s v="CW-11905"/>
    <x v="194"/>
    <x v="2"/>
    <s v="United States"/>
    <x v="1"/>
    <x v="1"/>
    <n v="90004"/>
    <x v="1"/>
    <s v="OFF-PA-10000295"/>
    <x v="1"/>
    <s v="Paper"/>
    <s v="Xerox 229"/>
    <n v="38.880000000000003"/>
    <n v="6"/>
    <n v="0"/>
    <n v="18.662400000000002"/>
    <n v="20.217600000000001"/>
  </r>
  <r>
    <n v="6776"/>
    <s v="CA-2012-105361"/>
    <n v="2012"/>
    <x v="368"/>
    <d v="2012-04-04T00:00:00"/>
    <n v="6"/>
    <s v="Standard Class"/>
    <s v="CM-12115"/>
    <x v="441"/>
    <x v="0"/>
    <s v="United States"/>
    <x v="20"/>
    <x v="15"/>
    <n v="10024"/>
    <x v="3"/>
    <s v="OFF-PA-10002615"/>
    <x v="1"/>
    <s v="Paper"/>
    <s v="Ampad Gold Fibre Wirebound Steno Books, 6&quot; x 9&quot;, Gregg Ruled"/>
    <n v="17.64"/>
    <n v="4"/>
    <n v="0"/>
    <n v="8.1143999999999998"/>
    <n v="9.5256000000000007"/>
  </r>
  <r>
    <n v="6777"/>
    <s v="US-2013-152373"/>
    <n v="2013"/>
    <x v="64"/>
    <d v="2013-09-12T00:00:00"/>
    <n v="6"/>
    <s v="Standard Class"/>
    <s v="PT-19090"/>
    <x v="690"/>
    <x v="0"/>
    <s v="United States"/>
    <x v="52"/>
    <x v="5"/>
    <n v="78207"/>
    <x v="2"/>
    <s v="OFF-ST-10003479"/>
    <x v="1"/>
    <s v="Storage"/>
    <s v="Eldon Base for stackable storage shelf, platinum"/>
    <n v="93.456000000000003"/>
    <n v="3"/>
    <n v="0.2"/>
    <n v="-17.523000000000014"/>
    <n v="110.97900000000001"/>
  </r>
  <r>
    <n v="6778"/>
    <s v="US-2014-166037"/>
    <n v="2014"/>
    <x v="480"/>
    <d v="2014-02-02T00:00:00"/>
    <n v="4"/>
    <s v="Standard Class"/>
    <s v="CL-12700"/>
    <x v="642"/>
    <x v="2"/>
    <s v="United States"/>
    <x v="20"/>
    <x v="15"/>
    <n v="10009"/>
    <x v="3"/>
    <s v="TEC-AC-10002800"/>
    <x v="2"/>
    <s v="Accessories"/>
    <s v="Plantronics Audio 478 Stereo USB Headset"/>
    <n v="449.91"/>
    <n v="9"/>
    <n v="0"/>
    <n v="157.46849999999998"/>
    <n v="292.44150000000002"/>
  </r>
  <r>
    <n v="6779"/>
    <s v="US-2013-147711"/>
    <n v="2013"/>
    <x v="323"/>
    <d v="2013-09-09T00:00:00"/>
    <n v="5"/>
    <s v="Second Class"/>
    <s v="HF-14995"/>
    <x v="520"/>
    <x v="0"/>
    <s v="United States"/>
    <x v="248"/>
    <x v="39"/>
    <n v="21215"/>
    <x v="3"/>
    <s v="FUR-BO-10003159"/>
    <x v="0"/>
    <s v="Bookcases"/>
    <s v="Sauder Camden County Collection Libraries, Planked Cherry Finish"/>
    <n v="344.94"/>
    <n v="3"/>
    <n v="0"/>
    <n v="31.044599999999974"/>
    <n v="313.8954"/>
  </r>
  <r>
    <n v="6780"/>
    <s v="US-2013-147711"/>
    <n v="2013"/>
    <x v="323"/>
    <d v="2013-09-09T00:00:00"/>
    <n v="5"/>
    <s v="Second Class"/>
    <s v="HF-14995"/>
    <x v="520"/>
    <x v="0"/>
    <s v="United States"/>
    <x v="248"/>
    <x v="39"/>
    <n v="21215"/>
    <x v="3"/>
    <s v="FUR-FU-10002364"/>
    <x v="0"/>
    <s v="Furnishings"/>
    <s v="Eldon Expressions Wood Desk Accessories, Oak"/>
    <n v="14.76"/>
    <n v="2"/>
    <n v="0"/>
    <n v="4.2803999999999984"/>
    <n v="10.479600000000001"/>
  </r>
  <r>
    <n v="6781"/>
    <s v="US-2013-147711"/>
    <n v="2013"/>
    <x v="323"/>
    <d v="2013-09-09T00:00:00"/>
    <n v="5"/>
    <s v="Second Class"/>
    <s v="HF-14995"/>
    <x v="520"/>
    <x v="0"/>
    <s v="United States"/>
    <x v="248"/>
    <x v="39"/>
    <n v="21215"/>
    <x v="3"/>
    <s v="OFF-BI-10003350"/>
    <x v="1"/>
    <s v="Binders"/>
    <s v="Acco Expandable Hanging Binders"/>
    <n v="12.76"/>
    <n v="2"/>
    <n v="0"/>
    <n v="5.8695999999999993"/>
    <n v="6.8904000000000005"/>
  </r>
  <r>
    <n v="6782"/>
    <s v="US-2013-147711"/>
    <n v="2013"/>
    <x v="323"/>
    <d v="2013-09-09T00:00:00"/>
    <n v="5"/>
    <s v="Second Class"/>
    <s v="HF-14995"/>
    <x v="520"/>
    <x v="0"/>
    <s v="United States"/>
    <x v="248"/>
    <x v="39"/>
    <n v="21215"/>
    <x v="3"/>
    <s v="OFF-LA-10004093"/>
    <x v="1"/>
    <s v="Labels"/>
    <s v="Avery 486"/>
    <n v="58.48"/>
    <n v="8"/>
    <n v="0"/>
    <n v="27.485599999999998"/>
    <n v="30.994399999999999"/>
  </r>
  <r>
    <n v="6783"/>
    <s v="CA-2014-121293"/>
    <n v="2014"/>
    <x v="800"/>
    <d v="2014-07-29T00:00:00"/>
    <n v="3"/>
    <s v="Second Class"/>
    <s v="JC-15775"/>
    <x v="547"/>
    <x v="0"/>
    <s v="United States"/>
    <x v="10"/>
    <x v="9"/>
    <n v="19143"/>
    <x v="3"/>
    <s v="FUR-FU-10000732"/>
    <x v="0"/>
    <s v="Furnishings"/>
    <s v="Eldon 200 Class Desk Accessories"/>
    <n v="20.096000000000004"/>
    <n v="4"/>
    <n v="0.2"/>
    <n v="3.0143999999999984"/>
    <n v="17.081600000000005"/>
  </r>
  <r>
    <n v="6784"/>
    <s v="CA-2014-121293"/>
    <n v="2014"/>
    <x v="800"/>
    <d v="2014-07-29T00:00:00"/>
    <n v="3"/>
    <s v="Second Class"/>
    <s v="JC-15775"/>
    <x v="547"/>
    <x v="0"/>
    <s v="United States"/>
    <x v="10"/>
    <x v="9"/>
    <n v="19143"/>
    <x v="3"/>
    <s v="OFF-SU-10004884"/>
    <x v="1"/>
    <s v="Supplies"/>
    <s v="Acme Galleria Hot Forged Steel Scissors with Colored Handles"/>
    <n v="37.752000000000002"/>
    <n v="3"/>
    <n v="0.2"/>
    <n v="4.2470999999999943"/>
    <n v="33.504900000000006"/>
  </r>
  <r>
    <n v="6785"/>
    <s v="CA-2014-121293"/>
    <n v="2014"/>
    <x v="800"/>
    <d v="2014-07-29T00:00:00"/>
    <n v="3"/>
    <s v="Second Class"/>
    <s v="JC-15775"/>
    <x v="547"/>
    <x v="0"/>
    <s v="United States"/>
    <x v="10"/>
    <x v="9"/>
    <n v="19143"/>
    <x v="3"/>
    <s v="FUR-TA-10001771"/>
    <x v="0"/>
    <s v="Tables"/>
    <s v="Bush Cubix Conference Tables, Fully Assembled"/>
    <n v="138.58799999999999"/>
    <n v="1"/>
    <n v="0.4"/>
    <n v="-34.646999999999991"/>
    <n v="173.23499999999999"/>
  </r>
  <r>
    <n v="6786"/>
    <s v="CA-2014-121293"/>
    <n v="2014"/>
    <x v="800"/>
    <d v="2014-07-29T00:00:00"/>
    <n v="3"/>
    <s v="Second Class"/>
    <s v="JC-15775"/>
    <x v="547"/>
    <x v="0"/>
    <s v="United States"/>
    <x v="10"/>
    <x v="9"/>
    <n v="19143"/>
    <x v="3"/>
    <s v="OFF-ST-10000060"/>
    <x v="1"/>
    <s v="Storage"/>
    <s v="Fellowes Bankers Box Staxonsteel Drawer File/Stacking System"/>
    <n v="259.92000000000007"/>
    <n v="5"/>
    <n v="0.2"/>
    <n v="-25.992000000000004"/>
    <n v="285.91200000000009"/>
  </r>
  <r>
    <n v="6787"/>
    <s v="CA-2014-121293"/>
    <n v="2014"/>
    <x v="800"/>
    <d v="2014-07-29T00:00:00"/>
    <n v="3"/>
    <s v="Second Class"/>
    <s v="JC-15775"/>
    <x v="547"/>
    <x v="0"/>
    <s v="United States"/>
    <x v="10"/>
    <x v="9"/>
    <n v="19143"/>
    <x v="3"/>
    <s v="OFF-PA-10004100"/>
    <x v="1"/>
    <s v="Paper"/>
    <s v="Xerox 216"/>
    <n v="20.736000000000004"/>
    <n v="4"/>
    <n v="0.2"/>
    <n v="7.2576000000000001"/>
    <n v="13.478400000000004"/>
  </r>
  <r>
    <n v="6788"/>
    <s v="CA-2012-118843"/>
    <n v="2012"/>
    <x v="1023"/>
    <d v="2012-09-20T00:00:00"/>
    <n v="7"/>
    <s v="Standard Class"/>
    <s v="JH-15910"/>
    <x v="101"/>
    <x v="0"/>
    <s v="United States"/>
    <x v="118"/>
    <x v="32"/>
    <n v="30318"/>
    <x v="0"/>
    <s v="FUR-FU-10003975"/>
    <x v="0"/>
    <s v="Furnishings"/>
    <s v="Eldon Advantage Chair Mats for Low to Medium Pile Carpets"/>
    <n v="129.93"/>
    <n v="3"/>
    <n v="0"/>
    <n v="12.992999999999988"/>
    <n v="116.93700000000001"/>
  </r>
  <r>
    <n v="6789"/>
    <s v="CA-2012-118843"/>
    <n v="2012"/>
    <x v="1023"/>
    <d v="2012-09-20T00:00:00"/>
    <n v="7"/>
    <s v="Standard Class"/>
    <s v="JH-15910"/>
    <x v="101"/>
    <x v="0"/>
    <s v="United States"/>
    <x v="118"/>
    <x v="32"/>
    <n v="30318"/>
    <x v="0"/>
    <s v="OFF-PA-10001712"/>
    <x v="1"/>
    <s v="Paper"/>
    <s v="Xerox 1948"/>
    <n v="69.930000000000007"/>
    <n v="7"/>
    <n v="0"/>
    <n v="31.468499999999999"/>
    <n v="38.461500000000008"/>
  </r>
  <r>
    <n v="6790"/>
    <s v="CA-2012-161445"/>
    <n v="2012"/>
    <x v="67"/>
    <d v="2012-09-09T00:00:00"/>
    <n v="2"/>
    <s v="Second Class"/>
    <s v="CC-12610"/>
    <x v="566"/>
    <x v="1"/>
    <s v="United States"/>
    <x v="28"/>
    <x v="3"/>
    <n v="27707"/>
    <x v="0"/>
    <s v="OFF-AR-10001953"/>
    <x v="1"/>
    <s v="Art"/>
    <s v="Boston 1645 Deluxe Heavier-Duty Electric Pencil Sharpener"/>
    <n v="140.73599999999999"/>
    <n v="4"/>
    <n v="0.2"/>
    <n v="12.314400000000006"/>
    <n v="128.42159999999998"/>
  </r>
  <r>
    <n v="6791"/>
    <s v="CA-2013-124527"/>
    <n v="2013"/>
    <x v="76"/>
    <d v="2013-11-18T00:00:00"/>
    <n v="1"/>
    <s v="First Class"/>
    <s v="IM-15055"/>
    <x v="780"/>
    <x v="0"/>
    <s v="United States"/>
    <x v="43"/>
    <x v="1"/>
    <n v="95661"/>
    <x v="1"/>
    <s v="OFF-BI-10004967"/>
    <x v="1"/>
    <s v="Binders"/>
    <s v="Round Ring Binders"/>
    <n v="8.32"/>
    <n v="5"/>
    <n v="0.2"/>
    <n v="2.8079999999999998"/>
    <n v="5.5120000000000005"/>
  </r>
  <r>
    <n v="6792"/>
    <s v="CA-2013-162348"/>
    <n v="2013"/>
    <x v="338"/>
    <d v="2013-11-16T00:00:00"/>
    <n v="5"/>
    <s v="Standard Class"/>
    <s v="BF-11170"/>
    <x v="408"/>
    <x v="2"/>
    <s v="United States"/>
    <x v="301"/>
    <x v="1"/>
    <n v="95823"/>
    <x v="1"/>
    <s v="FUR-FU-10003731"/>
    <x v="0"/>
    <s v="Furnishings"/>
    <s v="Eldon Expressions Wood and Plastic Desk Accessories, Oak"/>
    <n v="9.98"/>
    <n v="1"/>
    <n v="0"/>
    <n v="2.7944000000000004"/>
    <n v="7.1856"/>
  </r>
  <r>
    <n v="6793"/>
    <s v="CA-2011-141005"/>
    <n v="2011"/>
    <x v="860"/>
    <d v="2011-08-18T00:00:00"/>
    <n v="3"/>
    <s v="First Class"/>
    <s v="CS-12355"/>
    <x v="394"/>
    <x v="0"/>
    <s v="United States"/>
    <x v="54"/>
    <x v="29"/>
    <n v="6824"/>
    <x v="3"/>
    <s v="OFF-BI-10001989"/>
    <x v="1"/>
    <s v="Binders"/>
    <s v="Premium Transparent Presentation Covers by GBC"/>
    <n v="62.94"/>
    <n v="3"/>
    <n v="0"/>
    <n v="30.211199999999998"/>
    <n v="32.7288"/>
  </r>
  <r>
    <n v="6794"/>
    <s v="CA-2012-145394"/>
    <n v="2012"/>
    <x v="547"/>
    <d v="2012-11-20T00:00:00"/>
    <n v="4"/>
    <s v="Standard Class"/>
    <s v="MC-17605"/>
    <x v="204"/>
    <x v="1"/>
    <s v="United States"/>
    <x v="22"/>
    <x v="10"/>
    <n v="60610"/>
    <x v="2"/>
    <s v="OFF-ST-10000344"/>
    <x v="1"/>
    <s v="Storage"/>
    <s v="Neat Ideas Personal Hanging Folder Files, Black"/>
    <n v="21.488"/>
    <n v="2"/>
    <n v="0.2"/>
    <n v="1.6115999999999993"/>
    <n v="19.8764"/>
  </r>
  <r>
    <n v="6795"/>
    <s v="CA-2012-145394"/>
    <n v="2012"/>
    <x v="547"/>
    <d v="2012-11-20T00:00:00"/>
    <n v="4"/>
    <s v="Standard Class"/>
    <s v="MC-17605"/>
    <x v="204"/>
    <x v="1"/>
    <s v="United States"/>
    <x v="22"/>
    <x v="10"/>
    <n v="60610"/>
    <x v="2"/>
    <s v="TEC-PH-10001051"/>
    <x v="2"/>
    <s v="Phones"/>
    <s v="HTC One"/>
    <n v="239.976"/>
    <n v="3"/>
    <n v="0.2"/>
    <n v="26.997299999999967"/>
    <n v="212.97870000000003"/>
  </r>
  <r>
    <n v="6796"/>
    <s v="CA-2012-145394"/>
    <n v="2012"/>
    <x v="547"/>
    <d v="2012-11-20T00:00:00"/>
    <n v="4"/>
    <s v="Standard Class"/>
    <s v="MC-17605"/>
    <x v="204"/>
    <x v="1"/>
    <s v="United States"/>
    <x v="22"/>
    <x v="10"/>
    <n v="60610"/>
    <x v="2"/>
    <s v="FUR-FU-10001215"/>
    <x v="0"/>
    <s v="Furnishings"/>
    <s v="Howard Miller 11-1/2&quot; Diameter Brentwood Wall Clock"/>
    <n v="34.504000000000005"/>
    <n v="2"/>
    <n v="0.6"/>
    <n v="-15.526799999999994"/>
    <n v="50.030799999999999"/>
  </r>
  <r>
    <n v="6797"/>
    <s v="CA-2012-168809"/>
    <n v="2012"/>
    <x v="767"/>
    <d v="2012-08-25T00:00:00"/>
    <n v="0"/>
    <s v="Same Day"/>
    <s v="MC-18100"/>
    <x v="498"/>
    <x v="0"/>
    <s v="United States"/>
    <x v="12"/>
    <x v="5"/>
    <n v="77041"/>
    <x v="2"/>
    <s v="FUR-FU-10001473"/>
    <x v="0"/>
    <s v="Furnishings"/>
    <s v="Eldon Executive Woodline II Desk Accessories, Mahogany"/>
    <n v="20.103999999999999"/>
    <n v="2"/>
    <n v="0.6"/>
    <n v="-16.585799999999999"/>
    <n v="36.689799999999998"/>
  </r>
  <r>
    <n v="6798"/>
    <s v="CA-2012-168809"/>
    <n v="2012"/>
    <x v="767"/>
    <d v="2012-08-25T00:00:00"/>
    <n v="0"/>
    <s v="Same Day"/>
    <s v="MC-18100"/>
    <x v="498"/>
    <x v="0"/>
    <s v="United States"/>
    <x v="12"/>
    <x v="5"/>
    <n v="77041"/>
    <x v="2"/>
    <s v="OFF-BI-10000315"/>
    <x v="1"/>
    <s v="Binders"/>
    <s v="Poly Designer Cover &amp; Back"/>
    <n v="3.7979999999999987"/>
    <n v="1"/>
    <n v="0.8"/>
    <n v="-6.0768000000000004"/>
    <n v="9.8747999999999987"/>
  </r>
  <r>
    <n v="6799"/>
    <s v="CA-2012-168809"/>
    <n v="2012"/>
    <x v="767"/>
    <d v="2012-08-25T00:00:00"/>
    <n v="0"/>
    <s v="Same Day"/>
    <s v="MC-18100"/>
    <x v="498"/>
    <x v="0"/>
    <s v="United States"/>
    <x v="12"/>
    <x v="5"/>
    <n v="77041"/>
    <x v="2"/>
    <s v="FUR-FU-10002240"/>
    <x v="0"/>
    <s v="Furnishings"/>
    <s v="Nu-Dell EZ-Mount Plastic Wall Frames"/>
    <n v="7.8800000000000008"/>
    <n v="5"/>
    <n v="0.6"/>
    <n v="-3.9399999999999995"/>
    <n v="11.82"/>
  </r>
  <r>
    <n v="6800"/>
    <s v="CA-2013-109827"/>
    <n v="2013"/>
    <x v="591"/>
    <d v="2014-01-02T00:00:00"/>
    <n v="7"/>
    <s v="Standard Class"/>
    <s v="LW-16825"/>
    <x v="429"/>
    <x v="1"/>
    <s v="United States"/>
    <x v="42"/>
    <x v="16"/>
    <n v="85023"/>
    <x v="1"/>
    <s v="FUR-TA-10002607"/>
    <x v="0"/>
    <s v="Tables"/>
    <s v="KI Conference Tables"/>
    <n v="35.445"/>
    <n v="1"/>
    <n v="0.5"/>
    <n v="-24.102599999999995"/>
    <n v="59.547599999999996"/>
  </r>
  <r>
    <n v="6801"/>
    <s v="CA-2013-109827"/>
    <n v="2013"/>
    <x v="591"/>
    <d v="2014-01-02T00:00:00"/>
    <n v="7"/>
    <s v="Standard Class"/>
    <s v="LW-16825"/>
    <x v="429"/>
    <x v="1"/>
    <s v="United States"/>
    <x v="42"/>
    <x v="16"/>
    <n v="85023"/>
    <x v="1"/>
    <s v="TEC-MA-10003356"/>
    <x v="2"/>
    <s v="Machines"/>
    <s v="Panasonic KX MC6040 Color Laser Multifunction Printer"/>
    <n v="269.97000000000003"/>
    <n v="2"/>
    <n v="0.7"/>
    <n v="-386.95699999999999"/>
    <n v="656.92700000000002"/>
  </r>
  <r>
    <n v="6802"/>
    <s v="CA-2013-109827"/>
    <n v="2013"/>
    <x v="591"/>
    <d v="2014-01-02T00:00:00"/>
    <n v="7"/>
    <s v="Standard Class"/>
    <s v="LW-16825"/>
    <x v="429"/>
    <x v="1"/>
    <s v="United States"/>
    <x v="42"/>
    <x v="16"/>
    <n v="85023"/>
    <x v="1"/>
    <s v="TEC-AC-10002217"/>
    <x v="2"/>
    <s v="Accessories"/>
    <s v="Imation Clip USB flash drive - 8 GB"/>
    <n v="45.120000000000005"/>
    <n v="3"/>
    <n v="0.2"/>
    <n v="-7.8960000000000008"/>
    <n v="53.016000000000005"/>
  </r>
  <r>
    <n v="6803"/>
    <s v="CA-2013-109827"/>
    <n v="2013"/>
    <x v="591"/>
    <d v="2014-01-02T00:00:00"/>
    <n v="7"/>
    <s v="Standard Class"/>
    <s v="LW-16825"/>
    <x v="429"/>
    <x v="1"/>
    <s v="United States"/>
    <x v="42"/>
    <x v="16"/>
    <n v="85023"/>
    <x v="1"/>
    <s v="TEC-AC-10004353"/>
    <x v="2"/>
    <s v="Accessories"/>
    <s v="Hypercom P1300 Pinpad"/>
    <n v="100.80000000000001"/>
    <n v="2"/>
    <n v="0.2"/>
    <n v="21.42"/>
    <n v="79.38000000000001"/>
  </r>
  <r>
    <n v="6804"/>
    <s v="CA-2013-109827"/>
    <n v="2013"/>
    <x v="591"/>
    <d v="2014-01-02T00:00:00"/>
    <n v="7"/>
    <s v="Standard Class"/>
    <s v="LW-16825"/>
    <x v="429"/>
    <x v="1"/>
    <s v="United States"/>
    <x v="42"/>
    <x v="16"/>
    <n v="85023"/>
    <x v="1"/>
    <s v="FUR-CH-10004754"/>
    <x v="0"/>
    <s v="Chairs"/>
    <s v="Global Stack Chair with Arms, Black"/>
    <n v="47.968000000000004"/>
    <n v="2"/>
    <n v="0.2"/>
    <n v="4.1971999999999987"/>
    <n v="43.770800000000008"/>
  </r>
  <r>
    <n v="6805"/>
    <s v="CA-2011-152233"/>
    <n v="2011"/>
    <x v="1082"/>
    <d v="2011-10-06T00:00:00"/>
    <n v="1"/>
    <s v="First Class"/>
    <s v="KH-16510"/>
    <x v="168"/>
    <x v="0"/>
    <s v="United States"/>
    <x v="225"/>
    <x v="1"/>
    <n v="91767"/>
    <x v="1"/>
    <s v="TEC-AC-10002800"/>
    <x v="2"/>
    <s v="Accessories"/>
    <s v="Plantronics Audio 478 Stereo USB Headset"/>
    <n v="99.98"/>
    <n v="2"/>
    <n v="0"/>
    <n v="34.992999999999995"/>
    <n v="64.987000000000009"/>
  </r>
  <r>
    <n v="6806"/>
    <s v="CA-2011-125682"/>
    <n v="2011"/>
    <x v="754"/>
    <d v="2011-11-25T00:00:00"/>
    <n v="3"/>
    <s v="First Class"/>
    <s v="RB-19645"/>
    <x v="516"/>
    <x v="1"/>
    <s v="United States"/>
    <x v="118"/>
    <x v="32"/>
    <n v="30318"/>
    <x v="0"/>
    <s v="OFF-PA-10001752"/>
    <x v="1"/>
    <s v="Paper"/>
    <s v="Hammermill CopyPlus Copy Paper (20Lb. and 84 Bright)"/>
    <n v="9.9600000000000009"/>
    <n v="2"/>
    <n v="0"/>
    <n v="4.8804000000000007"/>
    <n v="5.0796000000000001"/>
  </r>
  <r>
    <n v="6807"/>
    <s v="CA-2014-162880"/>
    <n v="2014"/>
    <x v="53"/>
    <d v="2014-12-30T00:00:00"/>
    <n v="4"/>
    <s v="Standard Class"/>
    <s v="GD-14590"/>
    <x v="241"/>
    <x v="1"/>
    <s v="United States"/>
    <x v="231"/>
    <x v="4"/>
    <n v="98208"/>
    <x v="1"/>
    <s v="OFF-BI-10003314"/>
    <x v="1"/>
    <s v="Binders"/>
    <s v="Tuff Stuff Recycled Round Ring Binders"/>
    <n v="3.8560000000000003"/>
    <n v="1"/>
    <n v="0.2"/>
    <n v="1.3978000000000002"/>
    <n v="2.4582000000000002"/>
  </r>
  <r>
    <n v="6808"/>
    <s v="CA-2012-128125"/>
    <n v="2012"/>
    <x v="1052"/>
    <d v="2012-04-05T00:00:00"/>
    <n v="5"/>
    <s v="Standard Class"/>
    <s v="EB-13705"/>
    <x v="182"/>
    <x v="1"/>
    <s v="United States"/>
    <x v="12"/>
    <x v="5"/>
    <n v="77095"/>
    <x v="2"/>
    <s v="OFF-PA-10000357"/>
    <x v="1"/>
    <s v="Paper"/>
    <s v="White Dual Perf Computer Printout Paper, 2700 Sheets, 1 Part, Heavyweight, 20 lbs., 14 7/8 x 11"/>
    <n v="98.376000000000005"/>
    <n v="3"/>
    <n v="0.2"/>
    <n v="35.661300000000004"/>
    <n v="62.714700000000001"/>
  </r>
  <r>
    <n v="6809"/>
    <s v="CA-2012-128125"/>
    <n v="2012"/>
    <x v="1052"/>
    <d v="2012-04-05T00:00:00"/>
    <n v="5"/>
    <s v="Standard Class"/>
    <s v="EB-13705"/>
    <x v="182"/>
    <x v="1"/>
    <s v="United States"/>
    <x v="12"/>
    <x v="5"/>
    <n v="77095"/>
    <x v="2"/>
    <s v="FUR-FU-10001085"/>
    <x v="0"/>
    <s v="Furnishings"/>
    <s v="3M Polarizing Light Filter Sleeves"/>
    <n v="22.38"/>
    <n v="3"/>
    <n v="0.6"/>
    <n v="-7.8330000000000055"/>
    <n v="30.213000000000005"/>
  </r>
  <r>
    <n v="6810"/>
    <s v="CA-2014-156237"/>
    <n v="2014"/>
    <x v="32"/>
    <d v="2014-09-16T00:00:00"/>
    <n v="1"/>
    <s v="First Class"/>
    <s v="PS-18760"/>
    <x v="519"/>
    <x v="0"/>
    <s v="United States"/>
    <x v="10"/>
    <x v="9"/>
    <n v="19140"/>
    <x v="3"/>
    <s v="OFF-BI-10000301"/>
    <x v="1"/>
    <s v="Binders"/>
    <s v="GBC Instant Report Kit"/>
    <n v="3.8820000000000006"/>
    <n v="2"/>
    <n v="0.7"/>
    <n v="-2.5880000000000001"/>
    <n v="6.4700000000000006"/>
  </r>
  <r>
    <n v="6811"/>
    <s v="CA-2014-156237"/>
    <n v="2014"/>
    <x v="32"/>
    <d v="2014-09-16T00:00:00"/>
    <n v="1"/>
    <s v="First Class"/>
    <s v="PS-18760"/>
    <x v="519"/>
    <x v="0"/>
    <s v="United States"/>
    <x v="10"/>
    <x v="9"/>
    <n v="19140"/>
    <x v="3"/>
    <s v="TEC-MA-10002930"/>
    <x v="2"/>
    <s v="Machines"/>
    <s v="Ricoh - Ink Collector Unit for GX3000 Series Printers"/>
    <n v="12.585000000000003"/>
    <n v="1"/>
    <n v="0.7"/>
    <n v="-18.038499999999996"/>
    <n v="30.6235"/>
  </r>
  <r>
    <n v="6812"/>
    <s v="CA-2014-156237"/>
    <n v="2014"/>
    <x v="32"/>
    <d v="2014-09-16T00:00:00"/>
    <n v="1"/>
    <s v="First Class"/>
    <s v="PS-18760"/>
    <x v="519"/>
    <x v="0"/>
    <s v="United States"/>
    <x v="10"/>
    <x v="9"/>
    <n v="19140"/>
    <x v="3"/>
    <s v="FUR-CH-10002372"/>
    <x v="0"/>
    <s v="Chairs"/>
    <s v="Office Star - Ergonomically Designed Knee Chair"/>
    <n v="113.372"/>
    <n v="2"/>
    <n v="0.3"/>
    <n v="-29.152799999999992"/>
    <n v="142.5248"/>
  </r>
  <r>
    <n v="6813"/>
    <s v="CA-2014-156237"/>
    <n v="2014"/>
    <x v="32"/>
    <d v="2014-09-16T00:00:00"/>
    <n v="1"/>
    <s v="First Class"/>
    <s v="PS-18760"/>
    <x v="519"/>
    <x v="0"/>
    <s v="United States"/>
    <x v="10"/>
    <x v="9"/>
    <n v="19140"/>
    <x v="3"/>
    <s v="OFF-BI-10003707"/>
    <x v="1"/>
    <s v="Binders"/>
    <s v="Aluminum Screw Posts"/>
    <n v="18.312000000000001"/>
    <n v="4"/>
    <n v="0.7"/>
    <n v="-12.207999999999995"/>
    <n v="30.519999999999996"/>
  </r>
  <r>
    <n v="6814"/>
    <s v="CA-2014-156237"/>
    <n v="2014"/>
    <x v="32"/>
    <d v="2014-09-16T00:00:00"/>
    <n v="1"/>
    <s v="First Class"/>
    <s v="PS-18760"/>
    <x v="519"/>
    <x v="0"/>
    <s v="United States"/>
    <x v="10"/>
    <x v="9"/>
    <n v="19140"/>
    <x v="3"/>
    <s v="FUR-FU-10001057"/>
    <x v="0"/>
    <s v="Furnishings"/>
    <s v="Tensor Track Tree Floor Lamp"/>
    <n v="127.93599999999999"/>
    <n v="8"/>
    <n v="0.2"/>
    <n v="4.7975999999999992"/>
    <n v="123.13839999999999"/>
  </r>
  <r>
    <n v="6815"/>
    <s v="CA-2014-156237"/>
    <n v="2014"/>
    <x v="32"/>
    <d v="2014-09-16T00:00:00"/>
    <n v="1"/>
    <s v="First Class"/>
    <s v="PS-18760"/>
    <x v="519"/>
    <x v="0"/>
    <s v="United States"/>
    <x v="10"/>
    <x v="9"/>
    <n v="19140"/>
    <x v="3"/>
    <s v="TEC-MA-10001681"/>
    <x v="2"/>
    <s v="Machines"/>
    <s v="Lexmark MarkNet N8150 Wireless Print Server"/>
    <n v="241.17000000000002"/>
    <n v="2"/>
    <n v="0.7"/>
    <n v="-168.8189999999999"/>
    <n v="409.98899999999992"/>
  </r>
  <r>
    <n v="6816"/>
    <s v="CA-2011-144414"/>
    <n v="2011"/>
    <x v="1103"/>
    <d v="2011-06-21T00:00:00"/>
    <n v="4"/>
    <s v="Standard Class"/>
    <s v="GH-14425"/>
    <x v="485"/>
    <x v="0"/>
    <s v="United States"/>
    <x v="4"/>
    <x v="4"/>
    <n v="98105"/>
    <x v="1"/>
    <s v="FUR-FU-10003981"/>
    <x v="0"/>
    <s v="Furnishings"/>
    <s v="Eldon Wave Desk Accessories"/>
    <n v="6.24"/>
    <n v="3"/>
    <n v="0"/>
    <n v="2.6208000000000005"/>
    <n v="3.6191999999999998"/>
  </r>
  <r>
    <n v="6817"/>
    <s v="CA-2011-144414"/>
    <n v="2011"/>
    <x v="1103"/>
    <d v="2011-06-21T00:00:00"/>
    <n v="4"/>
    <s v="Standard Class"/>
    <s v="GH-14425"/>
    <x v="485"/>
    <x v="0"/>
    <s v="United States"/>
    <x v="4"/>
    <x v="4"/>
    <n v="98105"/>
    <x v="1"/>
    <s v="OFF-FA-10000624"/>
    <x v="1"/>
    <s v="Fasteners"/>
    <s v="OIC Binder Clips"/>
    <n v="17.899999999999999"/>
    <n v="5"/>
    <n v="0"/>
    <n v="8.9499999999999993"/>
    <n v="8.9499999999999993"/>
  </r>
  <r>
    <n v="6818"/>
    <s v="CA-2011-144414"/>
    <n v="2011"/>
    <x v="1103"/>
    <d v="2011-06-21T00:00:00"/>
    <n v="4"/>
    <s v="Standard Class"/>
    <s v="GH-14425"/>
    <x v="485"/>
    <x v="0"/>
    <s v="United States"/>
    <x v="4"/>
    <x v="4"/>
    <n v="98105"/>
    <x v="1"/>
    <s v="OFF-BI-10004995"/>
    <x v="1"/>
    <s v="Binders"/>
    <s v="GBC DocuBind P400 Electric Binding System"/>
    <n v="3266.3760000000002"/>
    <n v="3"/>
    <n v="0.2"/>
    <n v="1061.5721999999998"/>
    <n v="2204.8038000000006"/>
  </r>
  <r>
    <n v="6819"/>
    <s v="CA-2014-163860"/>
    <n v="2014"/>
    <x v="116"/>
    <d v="2015-01-02T00:00:00"/>
    <n v="4"/>
    <s v="Standard Class"/>
    <s v="LO-17170"/>
    <x v="628"/>
    <x v="1"/>
    <s v="United States"/>
    <x v="97"/>
    <x v="10"/>
    <n v="61604"/>
    <x v="2"/>
    <s v="OFF-BI-10003784"/>
    <x v="1"/>
    <s v="Binders"/>
    <s v="Computer Printout Index Tabs"/>
    <n v="1.6799999999999995"/>
    <n v="5"/>
    <n v="0.8"/>
    <n v="-2.6880000000000015"/>
    <n v="4.3680000000000012"/>
  </r>
  <r>
    <n v="6820"/>
    <s v="CA-2014-163860"/>
    <n v="2014"/>
    <x v="116"/>
    <d v="2015-01-02T00:00:00"/>
    <n v="4"/>
    <s v="Standard Class"/>
    <s v="LO-17170"/>
    <x v="628"/>
    <x v="1"/>
    <s v="United States"/>
    <x v="97"/>
    <x v="10"/>
    <n v="61604"/>
    <x v="2"/>
    <s v="FUR-FU-10004586"/>
    <x v="0"/>
    <s v="Furnishings"/>
    <s v="G.E. Longer-Life Indoor Recessed Floodlight Bulbs"/>
    <n v="7.968"/>
    <n v="3"/>
    <n v="0.6"/>
    <n v="-2.3903999999999996"/>
    <n v="10.3584"/>
  </r>
  <r>
    <n v="6821"/>
    <s v="CA-2014-163860"/>
    <n v="2014"/>
    <x v="116"/>
    <d v="2015-01-02T00:00:00"/>
    <n v="4"/>
    <s v="Standard Class"/>
    <s v="LO-17170"/>
    <x v="628"/>
    <x v="1"/>
    <s v="United States"/>
    <x v="97"/>
    <x v="10"/>
    <n v="61604"/>
    <x v="2"/>
    <s v="FUR-CH-10004698"/>
    <x v="0"/>
    <s v="Chairs"/>
    <s v="Padded Folding Chairs, Black, 4/Carton"/>
    <n v="113.372"/>
    <n v="2"/>
    <n v="0.3"/>
    <n v="-3.2391999999999896"/>
    <n v="116.6112"/>
  </r>
  <r>
    <n v="6822"/>
    <s v="CA-2014-163860"/>
    <n v="2014"/>
    <x v="116"/>
    <d v="2015-01-02T00:00:00"/>
    <n v="4"/>
    <s v="Standard Class"/>
    <s v="LO-17170"/>
    <x v="628"/>
    <x v="1"/>
    <s v="United States"/>
    <x v="97"/>
    <x v="10"/>
    <n v="61604"/>
    <x v="2"/>
    <s v="FUR-FU-10001935"/>
    <x v="0"/>
    <s v="Furnishings"/>
    <s v="3M Hangers With Command Adhesive"/>
    <n v="2.9600000000000004"/>
    <n v="2"/>
    <n v="0.6"/>
    <n v="-1.4059999999999997"/>
    <n v="4.3659999999999997"/>
  </r>
  <r>
    <n v="6823"/>
    <s v="US-2014-115609"/>
    <n v="2014"/>
    <x v="808"/>
    <d v="2014-11-08T00:00:00"/>
    <n v="5"/>
    <s v="Standard Class"/>
    <s v="CS-12505"/>
    <x v="473"/>
    <x v="0"/>
    <s v="United States"/>
    <x v="1"/>
    <x v="1"/>
    <n v="90036"/>
    <x v="1"/>
    <s v="OFF-AP-10003040"/>
    <x v="1"/>
    <s v="Appliances"/>
    <s v="Fellowes 8 Outlet Superior Workstation Surge Protector w/o Phone/Fax/Modem Protection"/>
    <n v="168.1"/>
    <n v="5"/>
    <n v="0"/>
    <n v="43.705999999999996"/>
    <n v="124.39400000000001"/>
  </r>
  <r>
    <n v="6824"/>
    <s v="CA-2012-154291"/>
    <n v="2012"/>
    <x v="395"/>
    <d v="2012-07-29T00:00:00"/>
    <n v="4"/>
    <s v="Standard Class"/>
    <s v="YS-21880"/>
    <x v="453"/>
    <x v="1"/>
    <s v="United States"/>
    <x v="122"/>
    <x v="19"/>
    <n v="36116"/>
    <x v="0"/>
    <s v="OFF-EN-10001335"/>
    <x v="1"/>
    <s v="Envelopes"/>
    <s v="White Business Envelopes with Contemporary Seam, Recycled White Business Envelopes"/>
    <n v="98.46"/>
    <n v="9"/>
    <n v="0"/>
    <n v="49.23"/>
    <n v="49.23"/>
  </r>
  <r>
    <n v="6825"/>
    <s v="CA-2012-154291"/>
    <n v="2012"/>
    <x v="395"/>
    <d v="2012-07-29T00:00:00"/>
    <n v="4"/>
    <s v="Standard Class"/>
    <s v="YS-21880"/>
    <x v="453"/>
    <x v="1"/>
    <s v="United States"/>
    <x v="122"/>
    <x v="19"/>
    <n v="36116"/>
    <x v="0"/>
    <s v="FUR-TA-10002041"/>
    <x v="0"/>
    <s v="Tables"/>
    <s v="Bevis Round Conference Table Top, X-Base"/>
    <n v="358.58"/>
    <n v="2"/>
    <n v="0"/>
    <n v="39.44380000000001"/>
    <n v="319.13619999999997"/>
  </r>
  <r>
    <n v="6826"/>
    <s v="CA-2013-118689"/>
    <n v="2013"/>
    <x v="824"/>
    <d v="2013-10-10T00:00:00"/>
    <n v="7"/>
    <s v="Standard Class"/>
    <s v="TC-20980"/>
    <x v="568"/>
    <x v="1"/>
    <s v="United States"/>
    <x v="240"/>
    <x v="14"/>
    <n v="47905"/>
    <x v="2"/>
    <s v="OFF-ST-10001558"/>
    <x v="1"/>
    <s v="Storage"/>
    <s v="Acco Perma 4000 Stacking Storage Drawers"/>
    <n v="32.479999999999997"/>
    <n v="2"/>
    <n v="0"/>
    <n v="4.8719999999999999"/>
    <n v="27.607999999999997"/>
  </r>
  <r>
    <n v="6827"/>
    <s v="CA-2013-118689"/>
    <n v="2013"/>
    <x v="824"/>
    <d v="2013-10-10T00:00:00"/>
    <n v="7"/>
    <s v="Standard Class"/>
    <s v="TC-20980"/>
    <x v="568"/>
    <x v="1"/>
    <s v="United States"/>
    <x v="240"/>
    <x v="14"/>
    <n v="47905"/>
    <x v="2"/>
    <s v="TEC-CO-10004722"/>
    <x v="2"/>
    <s v="Copiers"/>
    <s v="Canon imageCLASS 2200 Advanced Copier"/>
    <n v="17499.949999999997"/>
    <n v="5"/>
    <n v="0"/>
    <n v="8399.9759999999987"/>
    <n v="9099.9739999999983"/>
  </r>
  <r>
    <n v="6828"/>
    <s v="CA-2013-118689"/>
    <n v="2013"/>
    <x v="824"/>
    <d v="2013-10-10T00:00:00"/>
    <n v="7"/>
    <s v="Standard Class"/>
    <s v="TC-20980"/>
    <x v="568"/>
    <x v="1"/>
    <s v="United States"/>
    <x v="240"/>
    <x v="14"/>
    <n v="47905"/>
    <x v="2"/>
    <s v="OFF-BI-10004600"/>
    <x v="1"/>
    <s v="Binders"/>
    <s v="Ibico Ibimaster 300 Manual Binding System"/>
    <n v="735.98"/>
    <n v="2"/>
    <n v="0"/>
    <n v="331.19099999999997"/>
    <n v="404.78900000000004"/>
  </r>
  <r>
    <n v="6829"/>
    <s v="CA-2013-118689"/>
    <n v="2013"/>
    <x v="824"/>
    <d v="2013-10-10T00:00:00"/>
    <n v="7"/>
    <s v="Standard Class"/>
    <s v="TC-20980"/>
    <x v="568"/>
    <x v="1"/>
    <s v="United States"/>
    <x v="240"/>
    <x v="14"/>
    <n v="47905"/>
    <x v="2"/>
    <s v="OFF-BI-10003712"/>
    <x v="1"/>
    <s v="Binders"/>
    <s v="Acco Pressboard Covers with Storage Hooks, 14 7/8&quot; x 11&quot;, Light Blue"/>
    <n v="34.370000000000005"/>
    <n v="7"/>
    <n v="0"/>
    <n v="16.8413"/>
    <n v="17.528700000000004"/>
  </r>
  <r>
    <n v="6830"/>
    <s v="CA-2013-118689"/>
    <n v="2013"/>
    <x v="824"/>
    <d v="2013-10-10T00:00:00"/>
    <n v="7"/>
    <s v="Standard Class"/>
    <s v="TC-20980"/>
    <x v="568"/>
    <x v="1"/>
    <s v="United States"/>
    <x v="240"/>
    <x v="14"/>
    <n v="47905"/>
    <x v="2"/>
    <s v="OFF-AR-10001958"/>
    <x v="1"/>
    <s v="Art"/>
    <s v="Stanley Bostitch Contemporary Electric Pencil Sharpeners"/>
    <n v="33.96"/>
    <n v="2"/>
    <n v="0"/>
    <n v="9.5088000000000008"/>
    <n v="24.4512"/>
  </r>
  <r>
    <n v="6831"/>
    <s v="CA-2013-140438"/>
    <n v="2013"/>
    <x v="435"/>
    <d v="2013-12-28T00:00:00"/>
    <n v="3"/>
    <s v="Second Class"/>
    <s v="PW-19030"/>
    <x v="463"/>
    <x v="1"/>
    <s v="United States"/>
    <x v="20"/>
    <x v="15"/>
    <n v="10009"/>
    <x v="3"/>
    <s v="TEC-PH-10001750"/>
    <x v="2"/>
    <s v="Phones"/>
    <s v="Samsung Rugby III"/>
    <n v="197.96999999999997"/>
    <n v="3"/>
    <n v="0"/>
    <n v="53.451900000000009"/>
    <n v="144.51809999999995"/>
  </r>
  <r>
    <n v="6832"/>
    <s v="US-2014-123204"/>
    <n v="2014"/>
    <x v="246"/>
    <d v="2014-07-28T00:00:00"/>
    <n v="6"/>
    <s v="Standard Class"/>
    <s v="CS-11860"/>
    <x v="750"/>
    <x v="0"/>
    <s v="United States"/>
    <x v="20"/>
    <x v="15"/>
    <n v="10024"/>
    <x v="3"/>
    <s v="OFF-AP-10002287"/>
    <x v="1"/>
    <s v="Appliances"/>
    <s v="Eureka Sanitaire  Multi-Pro Heavy-Duty Upright, Disposable Bags"/>
    <n v="17.48"/>
    <n v="4"/>
    <n v="0"/>
    <n v="4.5448000000000004"/>
    <n v="12.9352"/>
  </r>
  <r>
    <n v="6833"/>
    <s v="CA-2012-112522"/>
    <n v="2012"/>
    <x v="998"/>
    <d v="2012-10-17T00:00:00"/>
    <n v="7"/>
    <s v="Standard Class"/>
    <s v="DP-13165"/>
    <x v="273"/>
    <x v="0"/>
    <s v="United States"/>
    <x v="22"/>
    <x v="10"/>
    <n v="60610"/>
    <x v="2"/>
    <s v="OFF-AR-10003183"/>
    <x v="1"/>
    <s v="Art"/>
    <s v="Avery Fluorescent Highlighter Four-Color Set"/>
    <n v="8.016"/>
    <n v="3"/>
    <n v="0.2"/>
    <n v="1.0019999999999993"/>
    <n v="7.0140000000000011"/>
  </r>
  <r>
    <n v="6834"/>
    <s v="CA-2013-153101"/>
    <n v="2013"/>
    <x v="162"/>
    <d v="2013-09-09T00:00:00"/>
    <n v="0"/>
    <s v="Same Day"/>
    <s v="PJ-19015"/>
    <x v="307"/>
    <x v="0"/>
    <s v="United States"/>
    <x v="157"/>
    <x v="1"/>
    <n v="92704"/>
    <x v="1"/>
    <s v="FUR-TA-10003008"/>
    <x v="0"/>
    <s v="Tables"/>
    <s v="Lesro Round Back Collection Coffee Table, End Table"/>
    <n v="146.04000000000002"/>
    <n v="1"/>
    <n v="0.2"/>
    <n v="-12.778499999999994"/>
    <n v="158.81850000000003"/>
  </r>
  <r>
    <n v="6835"/>
    <s v="CA-2013-142615"/>
    <n v="2013"/>
    <x v="73"/>
    <d v="2013-11-25T00:00:00"/>
    <n v="4"/>
    <s v="Standard Class"/>
    <s v="BM-11575"/>
    <x v="606"/>
    <x v="1"/>
    <s v="United States"/>
    <x v="484"/>
    <x v="1"/>
    <n v="90640"/>
    <x v="1"/>
    <s v="TEC-AC-10004803"/>
    <x v="2"/>
    <s v="Accessories"/>
    <s v="Sony Micro Vault Click 4 GB USB 2.0 Flash Drive"/>
    <n v="27.88"/>
    <n v="2"/>
    <n v="0"/>
    <n v="3.9032000000000018"/>
    <n v="23.976799999999997"/>
  </r>
  <r>
    <n v="6836"/>
    <s v="CA-2014-142643"/>
    <n v="2014"/>
    <x v="453"/>
    <d v="2014-10-21T00:00:00"/>
    <n v="5"/>
    <s v="Standard Class"/>
    <s v="DL-13495"/>
    <x v="393"/>
    <x v="1"/>
    <s v="United States"/>
    <x v="302"/>
    <x v="1"/>
    <n v="91360"/>
    <x v="1"/>
    <s v="OFF-LA-10003510"/>
    <x v="1"/>
    <s v="Labels"/>
    <s v="Avery 4027 File Folder Labels for Dot Matrix Printers, 5000 Labels per Box, White"/>
    <n v="152.65"/>
    <n v="5"/>
    <n v="0"/>
    <n v="70.219000000000008"/>
    <n v="82.430999999999997"/>
  </r>
  <r>
    <n v="6837"/>
    <s v="CA-2014-142643"/>
    <n v="2014"/>
    <x v="453"/>
    <d v="2014-10-21T00:00:00"/>
    <n v="5"/>
    <s v="Standard Class"/>
    <s v="DL-13495"/>
    <x v="393"/>
    <x v="1"/>
    <s v="United States"/>
    <x v="302"/>
    <x v="1"/>
    <n v="91360"/>
    <x v="1"/>
    <s v="FUR-FU-10000087"/>
    <x v="0"/>
    <s v="Furnishings"/>
    <s v="Executive Impressions 14&quot; Two-Color Numerals Wall Clock"/>
    <n v="22.72"/>
    <n v="1"/>
    <n v="0"/>
    <n v="9.3152000000000008"/>
    <n v="13.404799999999998"/>
  </r>
  <r>
    <n v="6838"/>
    <s v="CA-2012-116260"/>
    <n v="2012"/>
    <x v="380"/>
    <d v="2012-07-12T00:00:00"/>
    <n v="6"/>
    <s v="Standard Class"/>
    <s v="BF-10975"/>
    <x v="541"/>
    <x v="1"/>
    <s v="United States"/>
    <x v="219"/>
    <x v="30"/>
    <n v="8360"/>
    <x v="3"/>
    <s v="OFF-AR-10003732"/>
    <x v="1"/>
    <s v="Art"/>
    <s v="Newell 333"/>
    <n v="11.12"/>
    <n v="4"/>
    <n v="0"/>
    <n v="2.8911999999999995"/>
    <n v="8.2287999999999997"/>
  </r>
  <r>
    <n v="6839"/>
    <s v="CA-2014-107517"/>
    <n v="2014"/>
    <x v="1119"/>
    <d v="2014-02-10T00:00:00"/>
    <n v="4"/>
    <s v="Standard Class"/>
    <s v="FC-14335"/>
    <x v="712"/>
    <x v="1"/>
    <s v="United States"/>
    <x v="170"/>
    <x v="1"/>
    <n v="90503"/>
    <x v="1"/>
    <s v="OFF-AP-10000275"/>
    <x v="1"/>
    <s v="Appliances"/>
    <s v="Sanyo Counter Height Refrigerator with Crisper, 3.6 Cubic Foot, Stainless Steel/Black"/>
    <n v="1640.6999999999998"/>
    <n v="5"/>
    <n v="0"/>
    <n v="459.39599999999996"/>
    <n v="1181.3039999999999"/>
  </r>
  <r>
    <n v="6840"/>
    <s v="CA-2014-107517"/>
    <n v="2014"/>
    <x v="1119"/>
    <d v="2014-02-10T00:00:00"/>
    <n v="4"/>
    <s v="Standard Class"/>
    <s v="FC-14335"/>
    <x v="712"/>
    <x v="1"/>
    <s v="United States"/>
    <x v="170"/>
    <x v="1"/>
    <n v="90503"/>
    <x v="1"/>
    <s v="TEC-PH-10003505"/>
    <x v="2"/>
    <s v="Phones"/>
    <s v="Geemarc AmpliPOWER60"/>
    <n v="371.2"/>
    <n v="5"/>
    <n v="0.2"/>
    <n v="41.759999999999948"/>
    <n v="329.44000000000005"/>
  </r>
  <r>
    <n v="6841"/>
    <s v="CA-2012-166338"/>
    <n v="2012"/>
    <x v="401"/>
    <d v="2012-12-07T00:00:00"/>
    <n v="1"/>
    <s v="First Class"/>
    <s v="MP-18175"/>
    <x v="486"/>
    <x v="2"/>
    <s v="United States"/>
    <x v="21"/>
    <x v="24"/>
    <n v="45373"/>
    <x v="3"/>
    <s v="OFF-BI-10002852"/>
    <x v="1"/>
    <s v="Binders"/>
    <s v="Ibico Standard Transparent Covers"/>
    <n v="14.832000000000003"/>
    <n v="3"/>
    <n v="0.7"/>
    <n v="-10.382399999999997"/>
    <n v="25.214399999999998"/>
  </r>
  <r>
    <n v="6842"/>
    <s v="CA-2013-123946"/>
    <n v="2013"/>
    <x v="126"/>
    <d v="2013-09-18T00:00:00"/>
    <n v="5"/>
    <s v="Standard Class"/>
    <s v="AJ-10795"/>
    <x v="295"/>
    <x v="1"/>
    <s v="United States"/>
    <x v="24"/>
    <x v="17"/>
    <n v="22153"/>
    <x v="0"/>
    <s v="TEC-AC-10004877"/>
    <x v="2"/>
    <s v="Accessories"/>
    <s v="Imation 30456 USB Flash Drive 8GB"/>
    <n v="20.700000000000003"/>
    <n v="3"/>
    <n v="0"/>
    <n v="1.6559999999999988"/>
    <n v="19.044000000000004"/>
  </r>
  <r>
    <n v="6843"/>
    <s v="CA-2013-123946"/>
    <n v="2013"/>
    <x v="126"/>
    <d v="2013-09-18T00:00:00"/>
    <n v="5"/>
    <s v="Standard Class"/>
    <s v="AJ-10795"/>
    <x v="295"/>
    <x v="1"/>
    <s v="United States"/>
    <x v="24"/>
    <x v="17"/>
    <n v="22153"/>
    <x v="0"/>
    <s v="OFF-FA-10002975"/>
    <x v="1"/>
    <s v="Fasteners"/>
    <s v="Staples"/>
    <n v="11.34"/>
    <n v="3"/>
    <n v="0"/>
    <n v="5.2164000000000001"/>
    <n v="6.1235999999999997"/>
  </r>
  <r>
    <n v="6844"/>
    <s v="CA-2013-123946"/>
    <n v="2013"/>
    <x v="126"/>
    <d v="2013-09-18T00:00:00"/>
    <n v="5"/>
    <s v="Standard Class"/>
    <s v="AJ-10795"/>
    <x v="295"/>
    <x v="1"/>
    <s v="United States"/>
    <x v="24"/>
    <x v="17"/>
    <n v="22153"/>
    <x v="0"/>
    <s v="OFF-ST-10000419"/>
    <x v="1"/>
    <s v="Storage"/>
    <s v="Rogers Jumbo File, Granite"/>
    <n v="67.900000000000006"/>
    <n v="5"/>
    <n v="0"/>
    <n v="0.67899999999999849"/>
    <n v="67.221000000000004"/>
  </r>
  <r>
    <n v="6845"/>
    <s v="CA-2013-123946"/>
    <n v="2013"/>
    <x v="126"/>
    <d v="2013-09-18T00:00:00"/>
    <n v="5"/>
    <s v="Standard Class"/>
    <s v="AJ-10795"/>
    <x v="295"/>
    <x v="1"/>
    <s v="United States"/>
    <x v="24"/>
    <x v="17"/>
    <n v="22153"/>
    <x v="0"/>
    <s v="FUR-CH-10002073"/>
    <x v="0"/>
    <s v="Chairs"/>
    <s v="Hon Olson Stacker Chairs"/>
    <n v="1059.1199999999999"/>
    <n v="4"/>
    <n v="0"/>
    <n v="307.14479999999992"/>
    <n v="751.97519999999997"/>
  </r>
  <r>
    <n v="6846"/>
    <s v="CA-2011-147543"/>
    <n v="2011"/>
    <x v="522"/>
    <d v="2011-07-12T00:00:00"/>
    <n v="6"/>
    <s v="Standard Class"/>
    <s v="BC-11125"/>
    <x v="604"/>
    <x v="2"/>
    <s v="United States"/>
    <x v="485"/>
    <x v="1"/>
    <n v="92020"/>
    <x v="1"/>
    <s v="FUR-CH-10000155"/>
    <x v="0"/>
    <s v="Chairs"/>
    <s v="Global Comet Stacking Armless Chair"/>
    <n v="478.48"/>
    <n v="2"/>
    <n v="0.2"/>
    <n v="47.848000000000013"/>
    <n v="430.63200000000001"/>
  </r>
  <r>
    <n v="6847"/>
    <s v="US-2013-159093"/>
    <n v="2013"/>
    <x v="195"/>
    <d v="2013-05-15T00:00:00"/>
    <n v="5"/>
    <s v="Standard Class"/>
    <s v="RS-19420"/>
    <x v="602"/>
    <x v="1"/>
    <s v="United States"/>
    <x v="1"/>
    <x v="1"/>
    <n v="90036"/>
    <x v="1"/>
    <s v="OFF-PA-10001260"/>
    <x v="1"/>
    <s v="Paper"/>
    <s v="TOPS Money Receipt Book, Consecutively Numbered in Red,"/>
    <n v="32.04"/>
    <n v="4"/>
    <n v="0"/>
    <n v="14.417999999999999"/>
    <n v="17.622"/>
  </r>
  <r>
    <n v="6848"/>
    <s v="CA-2013-162110"/>
    <n v="2013"/>
    <x v="427"/>
    <d v="2013-07-23T00:00:00"/>
    <n v="4"/>
    <s v="Standard Class"/>
    <s v="NP-18670"/>
    <x v="73"/>
    <x v="0"/>
    <s v="United States"/>
    <x v="42"/>
    <x v="16"/>
    <n v="85023"/>
    <x v="1"/>
    <s v="TEC-PH-10001924"/>
    <x v="2"/>
    <s v="Phones"/>
    <s v="iHome FM Clock Radio with Lightning Dock"/>
    <n v="55.991999999999997"/>
    <n v="1"/>
    <n v="0.2"/>
    <n v="3.4995000000000029"/>
    <n v="52.492499999999993"/>
  </r>
  <r>
    <n v="6849"/>
    <s v="US-2013-163461"/>
    <n v="2013"/>
    <x v="1133"/>
    <d v="2013-06-22T00:00:00"/>
    <n v="3"/>
    <s v="First Class"/>
    <s v="BT-11440"/>
    <x v="590"/>
    <x v="0"/>
    <s v="United States"/>
    <x v="436"/>
    <x v="10"/>
    <n v="60423"/>
    <x v="2"/>
    <s v="OFF-PA-10003134"/>
    <x v="1"/>
    <s v="Paper"/>
    <s v="Xerox 1937"/>
    <n v="76.864000000000004"/>
    <n v="2"/>
    <n v="0.2"/>
    <n v="26.902399999999993"/>
    <n v="49.961600000000011"/>
  </r>
  <r>
    <n v="6850"/>
    <s v="CA-2011-101462"/>
    <n v="2011"/>
    <x v="1017"/>
    <d v="2011-04-25T00:00:00"/>
    <n v="5"/>
    <s v="Standard Class"/>
    <s v="BP-11230"/>
    <x v="546"/>
    <x v="0"/>
    <s v="United States"/>
    <x v="1"/>
    <x v="1"/>
    <n v="90045"/>
    <x v="1"/>
    <s v="FUR-FU-10000409"/>
    <x v="0"/>
    <s v="Furnishings"/>
    <s v="GE 4 Foot Flourescent Tube, 40 Watt"/>
    <n v="59.92"/>
    <n v="4"/>
    <n v="0"/>
    <n v="27.563200000000002"/>
    <n v="32.3568"/>
  </r>
  <r>
    <n v="6851"/>
    <s v="US-2013-100461"/>
    <n v="2013"/>
    <x v="1134"/>
    <d v="2013-01-12T00:00:00"/>
    <n v="4"/>
    <s v="Standard Class"/>
    <s v="JO-15145"/>
    <x v="705"/>
    <x v="1"/>
    <s v="United States"/>
    <x v="47"/>
    <x v="6"/>
    <n v="53132"/>
    <x v="2"/>
    <s v="FUR-BO-10002545"/>
    <x v="0"/>
    <s v="Bookcases"/>
    <s v="Atlantic Metals Mobile 3-Shelf Bookcases, Custom Colors"/>
    <n v="1565.88"/>
    <n v="6"/>
    <n v="0"/>
    <n v="407.12880000000007"/>
    <n v="1158.7512000000002"/>
  </r>
  <r>
    <n v="6852"/>
    <s v="US-2013-100461"/>
    <n v="2013"/>
    <x v="1134"/>
    <d v="2013-01-12T00:00:00"/>
    <n v="4"/>
    <s v="Standard Class"/>
    <s v="JO-15145"/>
    <x v="705"/>
    <x v="1"/>
    <s v="United States"/>
    <x v="47"/>
    <x v="6"/>
    <n v="53132"/>
    <x v="2"/>
    <s v="OFF-BI-10001460"/>
    <x v="1"/>
    <s v="Binders"/>
    <s v="Plastic Binding Combs"/>
    <n v="106.05"/>
    <n v="7"/>
    <n v="0"/>
    <n v="49.843499999999999"/>
    <n v="56.206499999999998"/>
  </r>
  <r>
    <n v="6853"/>
    <s v="US-2014-162670"/>
    <n v="2014"/>
    <x v="331"/>
    <d v="2014-12-29T00:00:00"/>
    <n v="5"/>
    <s v="Second Class"/>
    <s v="MF-18250"/>
    <x v="751"/>
    <x v="1"/>
    <s v="United States"/>
    <x v="290"/>
    <x v="36"/>
    <n v="72209"/>
    <x v="0"/>
    <s v="OFF-ST-10001328"/>
    <x v="1"/>
    <s v="Storage"/>
    <s v="Personal Filing Tote with Lid, Black/Gray"/>
    <n v="62.04"/>
    <n v="4"/>
    <n v="0"/>
    <n v="17.371200000000002"/>
    <n v="44.668799999999997"/>
  </r>
  <r>
    <n v="6854"/>
    <s v="US-2014-162670"/>
    <n v="2014"/>
    <x v="331"/>
    <d v="2014-12-29T00:00:00"/>
    <n v="5"/>
    <s v="Second Class"/>
    <s v="MF-18250"/>
    <x v="751"/>
    <x v="1"/>
    <s v="United States"/>
    <x v="290"/>
    <x v="36"/>
    <n v="72209"/>
    <x v="0"/>
    <s v="TEC-PH-10003601"/>
    <x v="2"/>
    <s v="Phones"/>
    <s v="Ativa D5772 2-Line 5.8GHz Digital Expandable Corded/Cordless Phone System with Answering &amp; Caller ID/Call Waiting, Black/Silver"/>
    <n v="494.97"/>
    <n v="3"/>
    <n v="0"/>
    <n v="148.49099999999996"/>
    <n v="346.47900000000004"/>
  </r>
  <r>
    <n v="6855"/>
    <s v="US-2014-162670"/>
    <n v="2014"/>
    <x v="331"/>
    <d v="2014-12-29T00:00:00"/>
    <n v="5"/>
    <s v="Second Class"/>
    <s v="MF-18250"/>
    <x v="751"/>
    <x v="1"/>
    <s v="United States"/>
    <x v="290"/>
    <x v="36"/>
    <n v="72209"/>
    <x v="0"/>
    <s v="OFF-ST-10001522"/>
    <x v="1"/>
    <s v="Storage"/>
    <s v="Gould Plastics 18-Pocket Panel Bin, 34w x 5-1/4d x 20-1/2h"/>
    <n v="367.96"/>
    <n v="4"/>
    <n v="0"/>
    <n v="14.718399999999974"/>
    <n v="353.24160000000001"/>
  </r>
  <r>
    <n v="6856"/>
    <s v="US-2014-162670"/>
    <n v="2014"/>
    <x v="331"/>
    <d v="2014-12-29T00:00:00"/>
    <n v="5"/>
    <s v="Second Class"/>
    <s v="MF-18250"/>
    <x v="751"/>
    <x v="1"/>
    <s v="United States"/>
    <x v="290"/>
    <x v="36"/>
    <n v="72209"/>
    <x v="0"/>
    <s v="OFF-PA-10001994"/>
    <x v="1"/>
    <s v="Paper"/>
    <s v="Ink Jet Note and Greeting Cards, 8-1/2&quot; x 5-1/2&quot; Card Size"/>
    <n v="44.96"/>
    <n v="2"/>
    <n v="0"/>
    <n v="20.6816"/>
    <n v="24.278400000000001"/>
  </r>
  <r>
    <n v="6857"/>
    <s v="US-2014-162670"/>
    <n v="2014"/>
    <x v="331"/>
    <d v="2014-12-29T00:00:00"/>
    <n v="5"/>
    <s v="Second Class"/>
    <s v="MF-18250"/>
    <x v="751"/>
    <x v="1"/>
    <s v="United States"/>
    <x v="290"/>
    <x v="36"/>
    <n v="72209"/>
    <x v="0"/>
    <s v="OFF-EN-10001453"/>
    <x v="1"/>
    <s v="Envelopes"/>
    <s v="Tyvek Interoffice Envelopes, 9 1/2&quot; x 12 1/2&quot;, 100/Box"/>
    <n v="182.94"/>
    <n v="3"/>
    <n v="0"/>
    <n v="85.981799999999993"/>
    <n v="96.958200000000005"/>
  </r>
  <r>
    <n v="6858"/>
    <s v="CA-2014-128965"/>
    <n v="2014"/>
    <x v="827"/>
    <d v="2014-04-23T00:00:00"/>
    <n v="5"/>
    <s v="Standard Class"/>
    <s v="PS-18760"/>
    <x v="519"/>
    <x v="0"/>
    <s v="United States"/>
    <x v="1"/>
    <x v="1"/>
    <n v="90008"/>
    <x v="1"/>
    <s v="OFF-PA-10004911"/>
    <x v="1"/>
    <s v="Paper"/>
    <s v="Rediform S.O.S. 1-Up Phone Message Bk, 4-1/4x3-1/16 Bk, 1 Form/Pg, 40 Messages/Bk, 3/Pk"/>
    <n v="28.14"/>
    <n v="3"/>
    <n v="0"/>
    <n v="13.507200000000001"/>
    <n v="14.6328"/>
  </r>
  <r>
    <n v="6859"/>
    <s v="CA-2014-128965"/>
    <n v="2014"/>
    <x v="827"/>
    <d v="2014-04-23T00:00:00"/>
    <n v="5"/>
    <s v="Standard Class"/>
    <s v="PS-18760"/>
    <x v="519"/>
    <x v="0"/>
    <s v="United States"/>
    <x v="1"/>
    <x v="1"/>
    <n v="90008"/>
    <x v="1"/>
    <s v="OFF-LA-10001404"/>
    <x v="1"/>
    <s v="Labels"/>
    <s v="Avery 517"/>
    <n v="7.38"/>
    <n v="2"/>
    <n v="0"/>
    <n v="3.4685999999999999"/>
    <n v="3.9114"/>
  </r>
  <r>
    <n v="6860"/>
    <s v="CA-2014-128965"/>
    <n v="2014"/>
    <x v="827"/>
    <d v="2014-04-23T00:00:00"/>
    <n v="5"/>
    <s v="Standard Class"/>
    <s v="PS-18760"/>
    <x v="519"/>
    <x v="0"/>
    <s v="United States"/>
    <x v="1"/>
    <x v="1"/>
    <n v="90008"/>
    <x v="1"/>
    <s v="OFF-FA-10001561"/>
    <x v="1"/>
    <s v="Fasteners"/>
    <s v="Stockwell Push Pins"/>
    <n v="10.9"/>
    <n v="5"/>
    <n v="0"/>
    <n v="3.5970000000000004"/>
    <n v="7.3029999999999999"/>
  </r>
  <r>
    <n v="6861"/>
    <s v="CA-2014-128965"/>
    <n v="2014"/>
    <x v="827"/>
    <d v="2014-04-23T00:00:00"/>
    <n v="5"/>
    <s v="Standard Class"/>
    <s v="PS-18760"/>
    <x v="519"/>
    <x v="0"/>
    <s v="United States"/>
    <x v="1"/>
    <x v="1"/>
    <n v="90008"/>
    <x v="1"/>
    <s v="TEC-AC-10001383"/>
    <x v="2"/>
    <s v="Accessories"/>
    <s v="Logitech Wireless Touch Keyboard K400"/>
    <n v="274.89"/>
    <n v="11"/>
    <n v="0"/>
    <n v="46.731299999999962"/>
    <n v="228.15870000000001"/>
  </r>
  <r>
    <n v="6862"/>
    <s v="CA-2014-128965"/>
    <n v="2014"/>
    <x v="827"/>
    <d v="2014-04-23T00:00:00"/>
    <n v="5"/>
    <s v="Standard Class"/>
    <s v="PS-18760"/>
    <x v="519"/>
    <x v="0"/>
    <s v="United States"/>
    <x v="1"/>
    <x v="1"/>
    <n v="90008"/>
    <x v="1"/>
    <s v="OFF-LA-10003190"/>
    <x v="1"/>
    <s v="Labels"/>
    <s v="Avery 474"/>
    <n v="23.04"/>
    <n v="8"/>
    <n v="0"/>
    <n v="11.2896"/>
    <n v="11.750399999999999"/>
  </r>
  <r>
    <n v="6863"/>
    <s v="CA-2014-128965"/>
    <n v="2014"/>
    <x v="827"/>
    <d v="2014-04-23T00:00:00"/>
    <n v="5"/>
    <s v="Standard Class"/>
    <s v="PS-18760"/>
    <x v="519"/>
    <x v="0"/>
    <s v="United States"/>
    <x v="1"/>
    <x v="1"/>
    <n v="90008"/>
    <x v="1"/>
    <s v="FUR-CH-10003774"/>
    <x v="0"/>
    <s v="Chairs"/>
    <s v="Global Wood Trimmed Manager's Task Chair, Khaki"/>
    <n v="218.35200000000003"/>
    <n v="3"/>
    <n v="0.2"/>
    <n v="-19.105800000000016"/>
    <n v="237.45780000000005"/>
  </r>
  <r>
    <n v="6864"/>
    <s v="CA-2014-138618"/>
    <n v="2014"/>
    <x v="96"/>
    <d v="2014-12-09T00:00:00"/>
    <n v="7"/>
    <s v="Standard Class"/>
    <s v="MY-17380"/>
    <x v="199"/>
    <x v="1"/>
    <s v="United States"/>
    <x v="52"/>
    <x v="5"/>
    <n v="78207"/>
    <x v="2"/>
    <s v="OFF-PA-10000520"/>
    <x v="1"/>
    <s v="Paper"/>
    <s v="Xerox 201"/>
    <n v="10.368000000000002"/>
    <n v="2"/>
    <n v="0.2"/>
    <n v="3.6288"/>
    <n v="6.7392000000000021"/>
  </r>
  <r>
    <n v="6865"/>
    <s v="US-2013-126452"/>
    <n v="2013"/>
    <x v="1036"/>
    <d v="2013-08-29T00:00:00"/>
    <n v="7"/>
    <s v="Standard Class"/>
    <s v="SC-20230"/>
    <x v="554"/>
    <x v="1"/>
    <s v="United States"/>
    <x v="1"/>
    <x v="1"/>
    <n v="90004"/>
    <x v="1"/>
    <s v="OFF-BI-10004465"/>
    <x v="1"/>
    <s v="Binders"/>
    <s v="Avery Durable Slant Ring Binders"/>
    <n v="12.672000000000001"/>
    <n v="2"/>
    <n v="0.2"/>
    <n v="4.7519999999999998"/>
    <n v="7.9200000000000008"/>
  </r>
  <r>
    <n v="6866"/>
    <s v="US-2013-126452"/>
    <n v="2013"/>
    <x v="1036"/>
    <d v="2013-08-29T00:00:00"/>
    <n v="7"/>
    <s v="Standard Class"/>
    <s v="SC-20230"/>
    <x v="554"/>
    <x v="1"/>
    <s v="United States"/>
    <x v="1"/>
    <x v="1"/>
    <n v="90004"/>
    <x v="1"/>
    <s v="TEC-PH-10003555"/>
    <x v="2"/>
    <s v="Phones"/>
    <s v="Motorola HK250 Universal Bluetooth Headset"/>
    <n v="91.96"/>
    <n v="5"/>
    <n v="0.2"/>
    <n v="-20.690999999999992"/>
    <n v="112.65099999999998"/>
  </r>
  <r>
    <n v="6867"/>
    <s v="US-2013-126452"/>
    <n v="2013"/>
    <x v="1036"/>
    <d v="2013-08-29T00:00:00"/>
    <n v="7"/>
    <s v="Standard Class"/>
    <s v="SC-20230"/>
    <x v="554"/>
    <x v="1"/>
    <s v="United States"/>
    <x v="1"/>
    <x v="1"/>
    <n v="90004"/>
    <x v="1"/>
    <s v="TEC-AC-10000844"/>
    <x v="2"/>
    <s v="Accessories"/>
    <s v="Logitech Gaming G510s - Keyboard"/>
    <n v="254.96999999999997"/>
    <n v="3"/>
    <n v="0"/>
    <n v="91.789199999999994"/>
    <n v="163.18079999999998"/>
  </r>
  <r>
    <n v="6868"/>
    <s v="US-2013-126452"/>
    <n v="2013"/>
    <x v="1036"/>
    <d v="2013-08-29T00:00:00"/>
    <n v="7"/>
    <s v="Standard Class"/>
    <s v="SC-20230"/>
    <x v="554"/>
    <x v="1"/>
    <s v="United States"/>
    <x v="1"/>
    <x v="1"/>
    <n v="90004"/>
    <x v="1"/>
    <s v="TEC-PH-10003187"/>
    <x v="2"/>
    <s v="Phones"/>
    <s v="Anker Astro Mini 3000mAh Ultra-Compact Portable Charger"/>
    <n v="31.983999999999998"/>
    <n v="2"/>
    <n v="0.2"/>
    <n v="-7.9959999999999996"/>
    <n v="39.979999999999997"/>
  </r>
  <r>
    <n v="6869"/>
    <s v="US-2013-126452"/>
    <n v="2013"/>
    <x v="1036"/>
    <d v="2013-08-29T00:00:00"/>
    <n v="7"/>
    <s v="Standard Class"/>
    <s v="SC-20230"/>
    <x v="554"/>
    <x v="1"/>
    <s v="United States"/>
    <x v="1"/>
    <x v="1"/>
    <n v="90004"/>
    <x v="1"/>
    <s v="FUR-TA-10003569"/>
    <x v="0"/>
    <s v="Tables"/>
    <s v="Bretford CR8500 Series Meeting Room Furniture"/>
    <n v="2887.0560000000005"/>
    <n v="9"/>
    <n v="0.2"/>
    <n v="180.44099999999992"/>
    <n v="2706.6150000000007"/>
  </r>
  <r>
    <n v="6870"/>
    <s v="US-2013-126452"/>
    <n v="2013"/>
    <x v="1036"/>
    <d v="2013-08-29T00:00:00"/>
    <n v="7"/>
    <s v="Standard Class"/>
    <s v="SC-20230"/>
    <x v="554"/>
    <x v="1"/>
    <s v="United States"/>
    <x v="1"/>
    <x v="1"/>
    <n v="90004"/>
    <x v="1"/>
    <s v="OFF-PA-10003848"/>
    <x v="1"/>
    <s v="Paper"/>
    <s v="Xerox 1997"/>
    <n v="12.96"/>
    <n v="2"/>
    <n v="0"/>
    <n v="6.2208000000000006"/>
    <n v="6.7392000000000003"/>
  </r>
  <r>
    <n v="6871"/>
    <s v="US-2013-126452"/>
    <n v="2013"/>
    <x v="1036"/>
    <d v="2013-08-29T00:00:00"/>
    <n v="7"/>
    <s v="Standard Class"/>
    <s v="SC-20230"/>
    <x v="554"/>
    <x v="1"/>
    <s v="United States"/>
    <x v="1"/>
    <x v="1"/>
    <n v="90004"/>
    <x v="1"/>
    <s v="OFF-PA-10002606"/>
    <x v="1"/>
    <s v="Paper"/>
    <s v="Xerox 1928"/>
    <n v="47.52"/>
    <n v="9"/>
    <n v="0"/>
    <n v="21.384"/>
    <n v="26.136000000000003"/>
  </r>
  <r>
    <n v="6872"/>
    <s v="CA-2013-145009"/>
    <n v="2013"/>
    <x v="5"/>
    <d v="2013-12-09T00:00:00"/>
    <n v="3"/>
    <s v="Second Class"/>
    <s v="RF-19345"/>
    <x v="575"/>
    <x v="1"/>
    <s v="United States"/>
    <x v="22"/>
    <x v="10"/>
    <n v="60610"/>
    <x v="2"/>
    <s v="OFF-LA-10004853"/>
    <x v="1"/>
    <s v="Labels"/>
    <s v="Avery 483"/>
    <n v="11.952000000000002"/>
    <n v="3"/>
    <n v="0.2"/>
    <n v="3.8843999999999994"/>
    <n v="8.0676000000000023"/>
  </r>
  <r>
    <n v="6873"/>
    <s v="CA-2012-162544"/>
    <n v="2012"/>
    <x v="1135"/>
    <d v="2012-12-19T00:00:00"/>
    <n v="3"/>
    <s v="First Class"/>
    <s v="SG-20080"/>
    <x v="65"/>
    <x v="0"/>
    <s v="United States"/>
    <x v="4"/>
    <x v="4"/>
    <n v="98105"/>
    <x v="1"/>
    <s v="OFF-PA-10004948"/>
    <x v="1"/>
    <s v="Paper"/>
    <s v="Xerox 190"/>
    <n v="4.9800000000000004"/>
    <n v="1"/>
    <n v="0"/>
    <n v="2.3406000000000002"/>
    <n v="2.6394000000000002"/>
  </r>
  <r>
    <n v="6874"/>
    <s v="CA-2011-124394"/>
    <n v="2011"/>
    <x v="1136"/>
    <d v="2011-10-22T00:00:00"/>
    <n v="5"/>
    <s v="Second Class"/>
    <s v="TB-21520"/>
    <x v="14"/>
    <x v="0"/>
    <s v="United States"/>
    <x v="486"/>
    <x v="5"/>
    <n v="77705"/>
    <x v="2"/>
    <s v="OFF-BI-10003676"/>
    <x v="1"/>
    <s v="Binders"/>
    <s v="GBC Standard Recycled Report Covers, Clear Plastic Sheets"/>
    <n v="10.779999999999996"/>
    <n v="5"/>
    <n v="0.8"/>
    <n v="-17.248000000000008"/>
    <n v="28.028000000000006"/>
  </r>
  <r>
    <n v="6875"/>
    <s v="CA-2011-124394"/>
    <n v="2011"/>
    <x v="1136"/>
    <d v="2011-10-22T00:00:00"/>
    <n v="5"/>
    <s v="Second Class"/>
    <s v="TB-21520"/>
    <x v="14"/>
    <x v="0"/>
    <s v="United States"/>
    <x v="486"/>
    <x v="5"/>
    <n v="77705"/>
    <x v="2"/>
    <s v="TEC-AC-10001314"/>
    <x v="2"/>
    <s v="Accessories"/>
    <s v="Case Logic 2.4GHz Wireless Keyboard"/>
    <n v="119.97600000000001"/>
    <n v="3"/>
    <n v="0.2"/>
    <n v="-17.996400000000019"/>
    <n v="137.97240000000002"/>
  </r>
  <r>
    <n v="6876"/>
    <s v="US-2013-121013"/>
    <n v="2013"/>
    <x v="64"/>
    <d v="2013-09-11T00:00:00"/>
    <n v="5"/>
    <s v="Standard Class"/>
    <s v="MM-17920"/>
    <x v="462"/>
    <x v="0"/>
    <s v="United States"/>
    <x v="269"/>
    <x v="17"/>
    <n v="23320"/>
    <x v="0"/>
    <s v="OFF-LA-10004545"/>
    <x v="1"/>
    <s v="Labels"/>
    <s v="Avery 50"/>
    <n v="25.06"/>
    <n v="2"/>
    <n v="0"/>
    <n v="11.778199999999998"/>
    <n v="13.2818"/>
  </r>
  <r>
    <n v="6877"/>
    <s v="US-2013-121013"/>
    <n v="2013"/>
    <x v="64"/>
    <d v="2013-09-11T00:00:00"/>
    <n v="5"/>
    <s v="Standard Class"/>
    <s v="MM-17920"/>
    <x v="462"/>
    <x v="0"/>
    <s v="United States"/>
    <x v="269"/>
    <x v="17"/>
    <n v="23320"/>
    <x v="0"/>
    <s v="FUR-TA-10003238"/>
    <x v="0"/>
    <s v="Tables"/>
    <s v="Chromcraft Bull-Nose Wood 48&quot; x 96&quot; Rectangular Conference Tables"/>
    <n v="1652.94"/>
    <n v="3"/>
    <n v="0"/>
    <n v="314.05859999999996"/>
    <n v="1338.8814000000002"/>
  </r>
  <r>
    <n v="6878"/>
    <s v="US-2012-123918"/>
    <n v="2012"/>
    <x v="52"/>
    <d v="2012-10-15T00:00:00"/>
    <n v="0"/>
    <s v="Same Day"/>
    <s v="CG-12520"/>
    <x v="0"/>
    <x v="0"/>
    <s v="United States"/>
    <x v="61"/>
    <x v="5"/>
    <n v="75217"/>
    <x v="2"/>
    <s v="FUR-FU-10004952"/>
    <x v="0"/>
    <s v="Furnishings"/>
    <s v="C-Line Cubicle Keepers Polyproplyene Holder w/Velcro Back, 8-1/2x11, 25/Bx"/>
    <n v="131.376"/>
    <n v="6"/>
    <n v="0.6"/>
    <n v="-95.24760000000002"/>
    <n v="226.62360000000001"/>
  </r>
  <r>
    <n v="6879"/>
    <s v="US-2012-123918"/>
    <n v="2012"/>
    <x v="52"/>
    <d v="2012-10-15T00:00:00"/>
    <n v="0"/>
    <s v="Same Day"/>
    <s v="CG-12520"/>
    <x v="0"/>
    <x v="0"/>
    <s v="United States"/>
    <x v="61"/>
    <x v="5"/>
    <n v="75217"/>
    <x v="2"/>
    <s v="OFF-PA-10003001"/>
    <x v="1"/>
    <s v="Paper"/>
    <s v="Xerox 1986"/>
    <n v="5.3440000000000003"/>
    <n v="1"/>
    <n v="0.2"/>
    <n v="1.8703999999999998"/>
    <n v="3.4736000000000002"/>
  </r>
  <r>
    <n v="6880"/>
    <s v="CA-2012-137113"/>
    <n v="2012"/>
    <x v="494"/>
    <d v="2012-12-05T00:00:00"/>
    <n v="4"/>
    <s v="Second Class"/>
    <s v="TW-21025"/>
    <x v="69"/>
    <x v="2"/>
    <s v="United States"/>
    <x v="4"/>
    <x v="4"/>
    <n v="98105"/>
    <x v="1"/>
    <s v="FUR-CH-10001215"/>
    <x v="0"/>
    <s v="Chairs"/>
    <s v="Global Troy Executive Leather Low-Back Tilter"/>
    <n v="2003.9200000000003"/>
    <n v="5"/>
    <n v="0.2"/>
    <n v="125.24499999999995"/>
    <n v="1878.6750000000004"/>
  </r>
  <r>
    <n v="6881"/>
    <s v="CA-2012-137113"/>
    <n v="2012"/>
    <x v="494"/>
    <d v="2012-12-05T00:00:00"/>
    <n v="4"/>
    <s v="Second Class"/>
    <s v="TW-21025"/>
    <x v="69"/>
    <x v="2"/>
    <s v="United States"/>
    <x v="4"/>
    <x v="4"/>
    <n v="98105"/>
    <x v="1"/>
    <s v="OFF-PA-10004255"/>
    <x v="1"/>
    <s v="Paper"/>
    <s v="Xerox 219"/>
    <n v="32.400000000000006"/>
    <n v="5"/>
    <n v="0"/>
    <n v="15.552000000000001"/>
    <n v="16.848000000000006"/>
  </r>
  <r>
    <n v="6882"/>
    <s v="CA-2012-137113"/>
    <n v="2012"/>
    <x v="494"/>
    <d v="2012-12-05T00:00:00"/>
    <n v="4"/>
    <s v="Second Class"/>
    <s v="TW-21025"/>
    <x v="69"/>
    <x v="2"/>
    <s v="United States"/>
    <x v="4"/>
    <x v="4"/>
    <n v="98105"/>
    <x v="1"/>
    <s v="FUR-TA-10001705"/>
    <x v="0"/>
    <s v="Tables"/>
    <s v="Bush Advantage Collection Round Conference Table"/>
    <n v="1913.3999999999999"/>
    <n v="9"/>
    <n v="0"/>
    <n v="401.81399999999985"/>
    <n v="1511.586"/>
  </r>
  <r>
    <n v="6883"/>
    <s v="CA-2012-137113"/>
    <n v="2012"/>
    <x v="494"/>
    <d v="2012-12-05T00:00:00"/>
    <n v="4"/>
    <s v="Second Class"/>
    <s v="TW-21025"/>
    <x v="69"/>
    <x v="2"/>
    <s v="United States"/>
    <x v="4"/>
    <x v="4"/>
    <n v="98105"/>
    <x v="1"/>
    <s v="OFF-ST-10002554"/>
    <x v="1"/>
    <s v="Storage"/>
    <s v="Tennsco Industrial Shelving"/>
    <n v="146.72999999999999"/>
    <n v="3"/>
    <n v="0"/>
    <n v="2.9346000000000032"/>
    <n v="143.79539999999997"/>
  </r>
  <r>
    <n v="6884"/>
    <s v="CA-2012-137113"/>
    <n v="2012"/>
    <x v="494"/>
    <d v="2012-12-05T00:00:00"/>
    <n v="4"/>
    <s v="Second Class"/>
    <s v="TW-21025"/>
    <x v="69"/>
    <x v="2"/>
    <s v="United States"/>
    <x v="4"/>
    <x v="4"/>
    <n v="98105"/>
    <x v="1"/>
    <s v="OFF-PA-10002222"/>
    <x v="1"/>
    <s v="Paper"/>
    <s v="Xerox Color Copier Paper, 11&quot; x 17&quot;, Ream"/>
    <n v="114.2"/>
    <n v="5"/>
    <n v="0"/>
    <n v="52.531999999999996"/>
    <n v="61.668000000000006"/>
  </r>
  <r>
    <n v="6885"/>
    <s v="CA-2012-120677"/>
    <n v="2012"/>
    <x v="70"/>
    <d v="2012-06-04T00:00:00"/>
    <n v="4"/>
    <s v="Standard Class"/>
    <s v="BD-11320"/>
    <x v="217"/>
    <x v="0"/>
    <s v="United States"/>
    <x v="31"/>
    <x v="11"/>
    <n v="55407"/>
    <x v="2"/>
    <s v="FUR-CH-10002320"/>
    <x v="0"/>
    <s v="Chairs"/>
    <s v="Hon Pagoda Stacking Chairs"/>
    <n v="2567.84"/>
    <n v="8"/>
    <n v="0"/>
    <n v="770.35199999999986"/>
    <n v="1797.4880000000003"/>
  </r>
  <r>
    <n v="6886"/>
    <s v="CA-2014-123036"/>
    <n v="2014"/>
    <x v="18"/>
    <d v="2014-09-18T00:00:00"/>
    <n v="7"/>
    <s v="Standard Class"/>
    <s v="HA-14905"/>
    <x v="456"/>
    <x v="0"/>
    <s v="United States"/>
    <x v="24"/>
    <x v="24"/>
    <n v="45503"/>
    <x v="3"/>
    <s v="TEC-AC-10003499"/>
    <x v="2"/>
    <s v="Accessories"/>
    <s v="Memorex Mini Travel Drive 8 GB USB 2.0 Flash Drive"/>
    <n v="37.056000000000004"/>
    <n v="4"/>
    <n v="0.2"/>
    <n v="8.8008000000000006"/>
    <n v="28.255200000000002"/>
  </r>
  <r>
    <n v="6887"/>
    <s v="CA-2014-123036"/>
    <n v="2014"/>
    <x v="18"/>
    <d v="2014-09-18T00:00:00"/>
    <n v="7"/>
    <s v="Standard Class"/>
    <s v="HA-14905"/>
    <x v="456"/>
    <x v="0"/>
    <s v="United States"/>
    <x v="24"/>
    <x v="24"/>
    <n v="45503"/>
    <x v="3"/>
    <s v="TEC-PH-10003580"/>
    <x v="2"/>
    <s v="Phones"/>
    <s v="Cisco IP Phone 7961G-GE VoIP phone"/>
    <n v="259.89600000000002"/>
    <n v="2"/>
    <n v="0.4"/>
    <n v="-56.310799999999972"/>
    <n v="316.20679999999999"/>
  </r>
  <r>
    <n v="6888"/>
    <s v="CA-2014-120222"/>
    <n v="2014"/>
    <x v="1016"/>
    <d v="2014-05-03T00:00:00"/>
    <n v="7"/>
    <s v="Standard Class"/>
    <s v="LL-16840"/>
    <x v="328"/>
    <x v="0"/>
    <s v="United States"/>
    <x v="1"/>
    <x v="1"/>
    <n v="90032"/>
    <x v="1"/>
    <s v="OFF-PA-10004675"/>
    <x v="1"/>
    <s v="Paper"/>
    <s v="Telephone Message Books with Fax/Mobile Section, 5 1/2&quot; x 3 3/16&quot;"/>
    <n v="19.049999999999997"/>
    <n v="3"/>
    <n v="0"/>
    <n v="8.7629999999999999"/>
    <n v="10.286999999999997"/>
  </r>
  <r>
    <n v="6889"/>
    <s v="CA-2014-120222"/>
    <n v="2014"/>
    <x v="1016"/>
    <d v="2014-05-03T00:00:00"/>
    <n v="7"/>
    <s v="Standard Class"/>
    <s v="LL-16840"/>
    <x v="328"/>
    <x v="0"/>
    <s v="United States"/>
    <x v="1"/>
    <x v="1"/>
    <n v="90032"/>
    <x v="1"/>
    <s v="OFF-BI-10000666"/>
    <x v="1"/>
    <s v="Binders"/>
    <s v="Surelock Post Binders"/>
    <n v="73.343999999999994"/>
    <n v="3"/>
    <n v="0.2"/>
    <n v="27.503999999999998"/>
    <n v="45.839999999999996"/>
  </r>
  <r>
    <n v="6890"/>
    <s v="CA-2014-164756"/>
    <n v="2014"/>
    <x v="65"/>
    <d v="2014-09-23T00:00:00"/>
    <n v="4"/>
    <s v="Standard Class"/>
    <s v="SS-20140"/>
    <x v="164"/>
    <x v="1"/>
    <s v="United States"/>
    <x v="38"/>
    <x v="32"/>
    <n v="31907"/>
    <x v="0"/>
    <s v="TEC-PH-10001552"/>
    <x v="2"/>
    <s v="Phones"/>
    <s v="I Need's 3d Hello Kitty Hybrid Silicone Case Cover for HTC One X 4g with 3d Hello Kitty Stylus Pen Green/pink"/>
    <n v="95.68"/>
    <n v="8"/>
    <n v="0"/>
    <n v="26.790400000000005"/>
    <n v="68.889600000000002"/>
  </r>
  <r>
    <n v="6891"/>
    <s v="CA-2014-164756"/>
    <n v="2014"/>
    <x v="65"/>
    <d v="2014-09-23T00:00:00"/>
    <n v="4"/>
    <s v="Standard Class"/>
    <s v="SS-20140"/>
    <x v="164"/>
    <x v="1"/>
    <s v="United States"/>
    <x v="38"/>
    <x v="32"/>
    <n v="31907"/>
    <x v="0"/>
    <s v="OFF-PA-10000673"/>
    <x v="1"/>
    <s v="Paper"/>
    <s v="Post-it “Important Message” Note Pad, Neon Colors, 50 Sheets/Pad"/>
    <n v="50.96"/>
    <n v="7"/>
    <n v="0"/>
    <n v="24.460800000000003"/>
    <n v="26.499199999999998"/>
  </r>
  <r>
    <n v="6892"/>
    <s v="CA-2014-164756"/>
    <n v="2014"/>
    <x v="65"/>
    <d v="2014-09-23T00:00:00"/>
    <n v="4"/>
    <s v="Standard Class"/>
    <s v="SS-20140"/>
    <x v="164"/>
    <x v="1"/>
    <s v="United States"/>
    <x v="38"/>
    <x v="32"/>
    <n v="31907"/>
    <x v="0"/>
    <s v="OFF-AR-10000380"/>
    <x v="1"/>
    <s v="Art"/>
    <s v="Hunt PowerHouse Electric Pencil Sharpener, Blue"/>
    <n v="113.94"/>
    <n v="3"/>
    <n v="0"/>
    <n v="34.181999999999988"/>
    <n v="79.75800000000001"/>
  </r>
  <r>
    <n v="6893"/>
    <s v="CA-2014-164756"/>
    <n v="2014"/>
    <x v="65"/>
    <d v="2014-09-23T00:00:00"/>
    <n v="4"/>
    <s v="Standard Class"/>
    <s v="SS-20140"/>
    <x v="164"/>
    <x v="1"/>
    <s v="United States"/>
    <x v="38"/>
    <x v="32"/>
    <n v="31907"/>
    <x v="0"/>
    <s v="OFF-PA-10003848"/>
    <x v="1"/>
    <s v="Paper"/>
    <s v="Xerox 1997"/>
    <n v="25.92"/>
    <n v="4"/>
    <n v="0"/>
    <n v="12.441600000000001"/>
    <n v="13.478400000000001"/>
  </r>
  <r>
    <n v="6894"/>
    <s v="CA-2014-164756"/>
    <n v="2014"/>
    <x v="65"/>
    <d v="2014-09-23T00:00:00"/>
    <n v="4"/>
    <s v="Standard Class"/>
    <s v="SS-20140"/>
    <x v="164"/>
    <x v="1"/>
    <s v="United States"/>
    <x v="38"/>
    <x v="32"/>
    <n v="31907"/>
    <x v="0"/>
    <s v="FUR-FU-10002963"/>
    <x v="0"/>
    <s v="Furnishings"/>
    <s v="Master Caster Door Stop, Gray"/>
    <n v="20.32"/>
    <n v="4"/>
    <n v="0"/>
    <n v="6.9087999999999994"/>
    <n v="13.411200000000001"/>
  </r>
  <r>
    <n v="6895"/>
    <s v="CA-2014-164756"/>
    <n v="2014"/>
    <x v="65"/>
    <d v="2014-09-23T00:00:00"/>
    <n v="4"/>
    <s v="Standard Class"/>
    <s v="SS-20140"/>
    <x v="164"/>
    <x v="1"/>
    <s v="United States"/>
    <x v="38"/>
    <x v="32"/>
    <n v="31907"/>
    <x v="0"/>
    <s v="TEC-PH-10002447"/>
    <x v="2"/>
    <s v="Phones"/>
    <s v="AT&amp;T CL83451 4-Handset Telephone"/>
    <n v="411.98"/>
    <n v="2"/>
    <n v="0"/>
    <n v="119.4742"/>
    <n v="292.50580000000002"/>
  </r>
  <r>
    <n v="6896"/>
    <s v="CA-2014-164756"/>
    <n v="2014"/>
    <x v="65"/>
    <d v="2014-09-23T00:00:00"/>
    <n v="4"/>
    <s v="Standard Class"/>
    <s v="SS-20140"/>
    <x v="164"/>
    <x v="1"/>
    <s v="United States"/>
    <x v="38"/>
    <x v="32"/>
    <n v="31907"/>
    <x v="0"/>
    <s v="OFF-SU-10004261"/>
    <x v="1"/>
    <s v="Supplies"/>
    <s v="Fiskars 8&quot; Scissors, 2/Pack"/>
    <n v="34.479999999999997"/>
    <n v="2"/>
    <n v="0"/>
    <n v="9.9991999999999948"/>
    <n v="24.480800000000002"/>
  </r>
  <r>
    <n v="6897"/>
    <s v="CA-2014-164756"/>
    <n v="2014"/>
    <x v="65"/>
    <d v="2014-09-23T00:00:00"/>
    <n v="4"/>
    <s v="Standard Class"/>
    <s v="SS-20140"/>
    <x v="164"/>
    <x v="1"/>
    <s v="United States"/>
    <x v="38"/>
    <x v="32"/>
    <n v="31907"/>
    <x v="0"/>
    <s v="OFF-PA-10003228"/>
    <x v="1"/>
    <s v="Paper"/>
    <s v="Xerox 1917"/>
    <n v="244.54999999999998"/>
    <n v="5"/>
    <n v="0"/>
    <n v="114.93849999999998"/>
    <n v="129.61150000000001"/>
  </r>
  <r>
    <n v="6898"/>
    <s v="CA-2014-122028"/>
    <n v="2014"/>
    <x v="238"/>
    <d v="2014-08-26T00:00:00"/>
    <n v="7"/>
    <s v="Standard Class"/>
    <s v="CK-12205"/>
    <x v="237"/>
    <x v="0"/>
    <s v="United States"/>
    <x v="80"/>
    <x v="24"/>
    <n v="44107"/>
    <x v="3"/>
    <s v="OFF-BI-10004817"/>
    <x v="1"/>
    <s v="Binders"/>
    <s v="GBC Personal VeloBind Strips"/>
    <n v="10.782000000000002"/>
    <n v="3"/>
    <n v="0.7"/>
    <n v="-7.9067999999999969"/>
    <n v="18.688800000000001"/>
  </r>
  <r>
    <n v="6899"/>
    <s v="US-2012-165512"/>
    <n v="2012"/>
    <x v="1137"/>
    <d v="2012-05-26T00:00:00"/>
    <n v="2"/>
    <s v="Second Class"/>
    <s v="VS-21820"/>
    <x v="745"/>
    <x v="0"/>
    <s v="United States"/>
    <x v="14"/>
    <x v="10"/>
    <n v="60540"/>
    <x v="2"/>
    <s v="FUR-CH-10002880"/>
    <x v="0"/>
    <s v="Chairs"/>
    <s v="Global High-Back Leather Tilter, Burgundy"/>
    <n v="602.65099999999995"/>
    <n v="7"/>
    <n v="0.3"/>
    <n v="-163.57670000000005"/>
    <n v="766.22770000000003"/>
  </r>
  <r>
    <n v="6900"/>
    <s v="US-2012-165512"/>
    <n v="2012"/>
    <x v="1137"/>
    <d v="2012-05-26T00:00:00"/>
    <n v="2"/>
    <s v="Second Class"/>
    <s v="VS-21820"/>
    <x v="745"/>
    <x v="0"/>
    <s v="United States"/>
    <x v="14"/>
    <x v="10"/>
    <n v="60540"/>
    <x v="2"/>
    <s v="OFF-BI-10001249"/>
    <x v="1"/>
    <s v="Binders"/>
    <s v="Avery Heavy-Duty EZD View Binder with Locking Rings"/>
    <n v="7.6559999999999988"/>
    <n v="6"/>
    <n v="0.8"/>
    <n v="-13.015200000000004"/>
    <n v="20.671200000000002"/>
  </r>
  <r>
    <n v="6901"/>
    <s v="CA-2012-140557"/>
    <n v="2012"/>
    <x v="67"/>
    <d v="2012-09-11T00:00:00"/>
    <n v="4"/>
    <s v="Standard Class"/>
    <s v="TN-21040"/>
    <x v="184"/>
    <x v="2"/>
    <s v="United States"/>
    <x v="20"/>
    <x v="15"/>
    <n v="10009"/>
    <x v="3"/>
    <s v="TEC-AC-10002402"/>
    <x v="2"/>
    <s v="Accessories"/>
    <s v="Razer Kraken PRO Over Ear PC and Music Headset"/>
    <n v="559.92999999999995"/>
    <n v="7"/>
    <n v="0"/>
    <n v="167.97899999999996"/>
    <n v="391.95100000000002"/>
  </r>
  <r>
    <n v="6902"/>
    <s v="US-2014-135013"/>
    <n v="2014"/>
    <x v="1138"/>
    <d v="2014-07-25T00:00:00"/>
    <n v="0"/>
    <s v="Same Day"/>
    <s v="HR-14830"/>
    <x v="403"/>
    <x v="1"/>
    <s v="United States"/>
    <x v="101"/>
    <x v="1"/>
    <n v="92646"/>
    <x v="1"/>
    <s v="TEC-CO-10001449"/>
    <x v="2"/>
    <s v="Copiers"/>
    <s v="Hewlett Packard LaserJet 3310 Copier"/>
    <n v="2399.96"/>
    <n v="5"/>
    <n v="0.2"/>
    <n v="839.9860000000001"/>
    <n v="1559.9739999999999"/>
  </r>
  <r>
    <n v="6903"/>
    <s v="CA-2014-111220"/>
    <n v="2014"/>
    <x v="264"/>
    <d v="2014-09-09T00:00:00"/>
    <n v="6"/>
    <s v="Standard Class"/>
    <s v="JS-15595"/>
    <x v="329"/>
    <x v="1"/>
    <s v="United States"/>
    <x v="22"/>
    <x v="10"/>
    <n v="60653"/>
    <x v="2"/>
    <s v="OFF-FA-10002280"/>
    <x v="1"/>
    <s v="Fasteners"/>
    <s v="Advantus Plastic Paper Clips"/>
    <n v="16"/>
    <n v="4"/>
    <n v="0.2"/>
    <n v="5.6"/>
    <n v="10.4"/>
  </r>
  <r>
    <n v="6904"/>
    <s v="CA-2014-111220"/>
    <n v="2014"/>
    <x v="264"/>
    <d v="2014-09-09T00:00:00"/>
    <n v="6"/>
    <s v="Standard Class"/>
    <s v="JS-15595"/>
    <x v="329"/>
    <x v="1"/>
    <s v="United States"/>
    <x v="22"/>
    <x v="10"/>
    <n v="60653"/>
    <x v="2"/>
    <s v="OFF-AP-10003278"/>
    <x v="1"/>
    <s v="Appliances"/>
    <s v="Belkin 7-Outlet SurgeMaster Home Series"/>
    <n v="5.5879999999999992"/>
    <n v="2"/>
    <n v="0.8"/>
    <n v="-15.087600000000002"/>
    <n v="20.675600000000003"/>
  </r>
  <r>
    <n v="6905"/>
    <s v="CA-2014-111220"/>
    <n v="2014"/>
    <x v="264"/>
    <d v="2014-09-09T00:00:00"/>
    <n v="6"/>
    <s v="Standard Class"/>
    <s v="JS-15595"/>
    <x v="329"/>
    <x v="1"/>
    <s v="United States"/>
    <x v="22"/>
    <x v="10"/>
    <n v="60653"/>
    <x v="2"/>
    <s v="OFF-ST-10003994"/>
    <x v="1"/>
    <s v="Storage"/>
    <s v="Belkin 19&quot; Center-Weighted Shelf, Gray"/>
    <n v="235.92"/>
    <n v="5"/>
    <n v="0.2"/>
    <n v="-44.235000000000007"/>
    <n v="280.15499999999997"/>
  </r>
  <r>
    <n v="6906"/>
    <s v="US-2014-149006"/>
    <n v="2014"/>
    <x v="1139"/>
    <d v="2014-12-09T00:00:00"/>
    <n v="2"/>
    <s v="Second Class"/>
    <s v="BN-11470"/>
    <x v="272"/>
    <x v="1"/>
    <s v="United States"/>
    <x v="71"/>
    <x v="1"/>
    <n v="94513"/>
    <x v="1"/>
    <s v="OFF-ST-10003221"/>
    <x v="1"/>
    <s v="Storage"/>
    <s v="Staples"/>
    <n v="10.68"/>
    <n v="1"/>
    <n v="0"/>
    <n v="2.8836000000000004"/>
    <n v="7.7963999999999993"/>
  </r>
  <r>
    <n v="6907"/>
    <s v="CA-2014-149468"/>
    <n v="2014"/>
    <x v="968"/>
    <d v="2014-05-21T00:00:00"/>
    <n v="0"/>
    <s v="Same Day"/>
    <s v="AR-10405"/>
    <x v="153"/>
    <x v="1"/>
    <s v="United States"/>
    <x v="149"/>
    <x v="12"/>
    <n v="48183"/>
    <x v="2"/>
    <s v="OFF-BI-10002225"/>
    <x v="1"/>
    <s v="Binders"/>
    <s v="Square Ring Data Binders, Rigid 75 Pt. Covers, 11&quot; x 14-7/8&quot;"/>
    <n v="41.28"/>
    <n v="2"/>
    <n v="0"/>
    <n v="19.814399999999999"/>
    <n v="21.465600000000002"/>
  </r>
  <r>
    <n v="6908"/>
    <s v="CA-2013-140249"/>
    <n v="2013"/>
    <x v="720"/>
    <d v="2013-10-04T00:00:00"/>
    <n v="6"/>
    <s v="Standard Class"/>
    <s v="SW-20455"/>
    <x v="517"/>
    <x v="0"/>
    <s v="United States"/>
    <x v="4"/>
    <x v="4"/>
    <n v="98103"/>
    <x v="1"/>
    <s v="TEC-PH-10002584"/>
    <x v="2"/>
    <s v="Phones"/>
    <s v="Samsung Galaxy S4"/>
    <n v="1001.5840000000001"/>
    <n v="2"/>
    <n v="0.2"/>
    <n v="125.19799999999992"/>
    <n v="876.38600000000019"/>
  </r>
  <r>
    <n v="6909"/>
    <s v="US-2014-135503"/>
    <n v="2014"/>
    <x v="389"/>
    <d v="2014-12-16T00:00:00"/>
    <n v="5"/>
    <s v="Standard Class"/>
    <s v="JE-16165"/>
    <x v="68"/>
    <x v="1"/>
    <s v="United States"/>
    <x v="310"/>
    <x v="20"/>
    <n v="29406"/>
    <x v="0"/>
    <s v="FUR-FU-10002364"/>
    <x v="0"/>
    <s v="Furnishings"/>
    <s v="Eldon Expressions Wood Desk Accessories, Oak"/>
    <n v="14.76"/>
    <n v="2"/>
    <n v="0"/>
    <n v="4.2803999999999984"/>
    <n v="10.479600000000001"/>
  </r>
  <r>
    <n v="6910"/>
    <s v="CA-2011-126277"/>
    <n v="2011"/>
    <x v="103"/>
    <d v="2011-09-18T00:00:00"/>
    <n v="5"/>
    <s v="Second Class"/>
    <s v="LH-16900"/>
    <x v="23"/>
    <x v="0"/>
    <s v="United States"/>
    <x v="38"/>
    <x v="24"/>
    <n v="43229"/>
    <x v="3"/>
    <s v="OFF-BI-10004022"/>
    <x v="1"/>
    <s v="Binders"/>
    <s v="Acco Suede Grain Vinyl Round Ring Binder"/>
    <n v="2.5020000000000002"/>
    <n v="3"/>
    <n v="0.7"/>
    <n v="-2.0015999999999998"/>
    <n v="4.5036000000000005"/>
  </r>
  <r>
    <n v="6911"/>
    <s v="US-2014-115301"/>
    <n v="2014"/>
    <x v="570"/>
    <d v="2014-08-03T00:00:00"/>
    <n v="4"/>
    <s v="Standard Class"/>
    <s v="VG-21790"/>
    <x v="364"/>
    <x v="0"/>
    <s v="United States"/>
    <x v="4"/>
    <x v="4"/>
    <n v="98103"/>
    <x v="1"/>
    <s v="FUR-BO-10004709"/>
    <x v="0"/>
    <s v="Bookcases"/>
    <s v="Bush Westfield Collection Bookcases, Medium Cherry Finish"/>
    <n v="115.96"/>
    <n v="2"/>
    <n v="0"/>
    <n v="25.511200000000002"/>
    <n v="90.448799999999991"/>
  </r>
  <r>
    <n v="6912"/>
    <s v="CA-2014-168942"/>
    <n v="2014"/>
    <x v="378"/>
    <d v="2014-08-06T00:00:00"/>
    <n v="4"/>
    <s v="Second Class"/>
    <s v="EM-13960"/>
    <x v="75"/>
    <x v="0"/>
    <s v="United States"/>
    <x v="8"/>
    <x v="1"/>
    <n v="94109"/>
    <x v="1"/>
    <s v="OFF-ST-10004340"/>
    <x v="1"/>
    <s v="Storage"/>
    <s v="Fellowes Mobile File Cart, Black"/>
    <n v="186.54"/>
    <n v="3"/>
    <n v="0"/>
    <n v="50.365800000000007"/>
    <n v="136.17419999999998"/>
  </r>
  <r>
    <n v="6913"/>
    <s v="US-2014-128398"/>
    <n v="2014"/>
    <x v="743"/>
    <d v="2014-05-06T00:00:00"/>
    <n v="3"/>
    <s v="Second Class"/>
    <s v="EM-13825"/>
    <x v="605"/>
    <x v="1"/>
    <s v="United States"/>
    <x v="1"/>
    <x v="1"/>
    <n v="90049"/>
    <x v="1"/>
    <s v="TEC-AC-10001714"/>
    <x v="2"/>
    <s v="Accessories"/>
    <s v="Logitech MX Performance Wireless Mouse"/>
    <n v="159.56"/>
    <n v="4"/>
    <n v="0"/>
    <n v="59.037199999999999"/>
    <n v="100.5228"/>
  </r>
  <r>
    <n v="6914"/>
    <s v="CA-2012-104115"/>
    <n v="2012"/>
    <x v="821"/>
    <d v="2012-06-16T00:00:00"/>
    <n v="4"/>
    <s v="Standard Class"/>
    <s v="JH-15910"/>
    <x v="101"/>
    <x v="0"/>
    <s v="United States"/>
    <x v="487"/>
    <x v="2"/>
    <n v="33407"/>
    <x v="0"/>
    <s v="TEC-PH-10002844"/>
    <x v="2"/>
    <s v="Phones"/>
    <s v="Speck Products Candyshell Flip Case"/>
    <n v="55.984000000000009"/>
    <n v="2"/>
    <n v="0.2"/>
    <n v="4.1987999999999985"/>
    <n v="51.78520000000001"/>
  </r>
  <r>
    <n v="6915"/>
    <s v="CA-2011-142510"/>
    <n v="2011"/>
    <x v="1091"/>
    <d v="2011-12-29T00:00:00"/>
    <n v="7"/>
    <s v="Standard Class"/>
    <s v="NP-18700"/>
    <x v="413"/>
    <x v="0"/>
    <s v="United States"/>
    <x v="22"/>
    <x v="10"/>
    <n v="60623"/>
    <x v="2"/>
    <s v="OFF-ST-10000585"/>
    <x v="1"/>
    <s v="Storage"/>
    <s v="Economy Rollaway Files"/>
    <n v="132.16"/>
    <n v="1"/>
    <n v="0.2"/>
    <n v="9.911999999999999"/>
    <n v="122.24799999999999"/>
  </r>
  <r>
    <n v="6916"/>
    <s v="CA-2011-142510"/>
    <n v="2011"/>
    <x v="1091"/>
    <d v="2011-12-29T00:00:00"/>
    <n v="7"/>
    <s v="Standard Class"/>
    <s v="NP-18700"/>
    <x v="413"/>
    <x v="0"/>
    <s v="United States"/>
    <x v="22"/>
    <x v="10"/>
    <n v="60623"/>
    <x v="2"/>
    <s v="OFF-BI-10002824"/>
    <x v="1"/>
    <s v="Binders"/>
    <s v="Recycled Easel Ring Binders"/>
    <n v="17.903999999999996"/>
    <n v="6"/>
    <n v="0.8"/>
    <n v="-31.332000000000008"/>
    <n v="49.236000000000004"/>
  </r>
  <r>
    <n v="6917"/>
    <s v="CA-2011-142510"/>
    <n v="2011"/>
    <x v="1091"/>
    <d v="2011-12-29T00:00:00"/>
    <n v="7"/>
    <s v="Standard Class"/>
    <s v="NP-18700"/>
    <x v="413"/>
    <x v="0"/>
    <s v="United States"/>
    <x v="22"/>
    <x v="10"/>
    <n v="60623"/>
    <x v="2"/>
    <s v="OFF-PA-10001289"/>
    <x v="1"/>
    <s v="Paper"/>
    <s v="White Computer Printout Paper by Universal"/>
    <n v="124.032"/>
    <n v="4"/>
    <n v="0.2"/>
    <n v="44.961600000000004"/>
    <n v="79.070399999999992"/>
  </r>
  <r>
    <n v="6918"/>
    <s v="CA-2011-124247"/>
    <n v="2011"/>
    <x v="757"/>
    <d v="2011-12-21T00:00:00"/>
    <n v="5"/>
    <s v="Standard Class"/>
    <s v="SH-20635"/>
    <x v="741"/>
    <x v="1"/>
    <s v="United States"/>
    <x v="301"/>
    <x v="1"/>
    <n v="95823"/>
    <x v="1"/>
    <s v="FUR-CH-10001854"/>
    <x v="0"/>
    <s v="Chairs"/>
    <s v="Office Star - Professional Matrix Back Chair with 2-to-1 Synchro Tilt and Mesh Fabric Seat"/>
    <n v="1403.9200000000003"/>
    <n v="5"/>
    <n v="0.2"/>
    <n v="70.196000000000026"/>
    <n v="1333.7240000000002"/>
  </r>
  <r>
    <n v="6919"/>
    <s v="CA-2013-105473"/>
    <n v="2013"/>
    <x v="947"/>
    <d v="2013-04-19T00:00:00"/>
    <n v="2"/>
    <s v="Second Class"/>
    <s v="BM-11785"/>
    <x v="298"/>
    <x v="0"/>
    <s v="United States"/>
    <x v="4"/>
    <x v="4"/>
    <n v="98115"/>
    <x v="1"/>
    <s v="OFF-SU-10003567"/>
    <x v="1"/>
    <s v="Supplies"/>
    <s v="Stiletto Hand Letter Openers"/>
    <n v="28.799999999999997"/>
    <n v="3"/>
    <n v="0"/>
    <n v="0.86400000000000077"/>
    <n v="27.935999999999996"/>
  </r>
  <r>
    <n v="6920"/>
    <s v="CA-2012-102806"/>
    <n v="2012"/>
    <x v="1031"/>
    <d v="2012-05-28T00:00:00"/>
    <n v="7"/>
    <s v="Standard Class"/>
    <s v="HG-14965"/>
    <x v="428"/>
    <x v="1"/>
    <s v="United States"/>
    <x v="10"/>
    <x v="9"/>
    <n v="19143"/>
    <x v="3"/>
    <s v="OFF-BI-10001597"/>
    <x v="1"/>
    <s v="Binders"/>
    <s v="Wilson Jones Ledger-Size, Piano-Hinge Binder, 2&quot;, Blue"/>
    <n v="24.588000000000001"/>
    <n v="2"/>
    <n v="0.7"/>
    <n v="-18.031199999999998"/>
    <n v="42.619199999999999"/>
  </r>
  <r>
    <n v="6921"/>
    <s v="CA-2014-121706"/>
    <n v="2014"/>
    <x v="425"/>
    <d v="2014-03-03T00:00:00"/>
    <n v="4"/>
    <s v="Standard Class"/>
    <s v="BM-11140"/>
    <x v="78"/>
    <x v="0"/>
    <s v="United States"/>
    <x v="443"/>
    <x v="1"/>
    <n v="93101"/>
    <x v="1"/>
    <s v="OFF-AP-10003287"/>
    <x v="1"/>
    <s v="Appliances"/>
    <s v="Tripp Lite TLP810NET Broadband Surge for Modem/Fax"/>
    <n v="356.78999999999996"/>
    <n v="7"/>
    <n v="0"/>
    <n v="99.901199999999989"/>
    <n v="256.88879999999995"/>
  </r>
  <r>
    <n v="6922"/>
    <s v="CA-2014-109211"/>
    <n v="2014"/>
    <x v="1095"/>
    <d v="2014-04-11T00:00:00"/>
    <n v="6"/>
    <s v="Standard Class"/>
    <s v="PS-19045"/>
    <x v="390"/>
    <x v="2"/>
    <s v="United States"/>
    <x v="20"/>
    <x v="15"/>
    <n v="10011"/>
    <x v="3"/>
    <s v="OFF-EN-10001532"/>
    <x v="1"/>
    <s v="Envelopes"/>
    <s v="Brown Kraft Recycled Envelopes"/>
    <n v="16.98"/>
    <n v="1"/>
    <n v="0"/>
    <n v="8.49"/>
    <n v="8.49"/>
  </r>
  <r>
    <n v="6923"/>
    <s v="CA-2012-134257"/>
    <n v="2012"/>
    <x v="199"/>
    <d v="2012-03-19T00:00:00"/>
    <n v="3"/>
    <s v="Second Class"/>
    <s v="MS-17710"/>
    <x v="384"/>
    <x v="0"/>
    <s v="United States"/>
    <x v="109"/>
    <x v="19"/>
    <n v="36830"/>
    <x v="0"/>
    <s v="OFF-LA-10003930"/>
    <x v="1"/>
    <s v="Labels"/>
    <s v="Dot Matrix Printer Tape Reel Labels, White, 5000/Box"/>
    <n v="491.55"/>
    <n v="5"/>
    <n v="0"/>
    <n v="240.8595"/>
    <n v="250.69050000000001"/>
  </r>
  <r>
    <n v="6924"/>
    <s v="CA-2012-134257"/>
    <n v="2012"/>
    <x v="199"/>
    <d v="2012-03-19T00:00:00"/>
    <n v="3"/>
    <s v="Second Class"/>
    <s v="MS-17710"/>
    <x v="384"/>
    <x v="0"/>
    <s v="United States"/>
    <x v="109"/>
    <x v="19"/>
    <n v="36830"/>
    <x v="0"/>
    <s v="OFF-EN-10003845"/>
    <x v="1"/>
    <s v="Envelopes"/>
    <s v="Colored Envelopes"/>
    <n v="7.38"/>
    <n v="2"/>
    <n v="0"/>
    <n v="3.3947999999999996"/>
    <n v="3.9852000000000003"/>
  </r>
  <r>
    <n v="6925"/>
    <s v="CA-2012-137925"/>
    <n v="2012"/>
    <x v="672"/>
    <d v="2012-12-04T00:00:00"/>
    <n v="4"/>
    <s v="Standard Class"/>
    <s v="JL-15235"/>
    <x v="538"/>
    <x v="0"/>
    <s v="United States"/>
    <x v="20"/>
    <x v="15"/>
    <n v="10035"/>
    <x v="3"/>
    <s v="OFF-PA-10002659"/>
    <x v="1"/>
    <s v="Paper"/>
    <s v="Avoid Verbal Orders Carbonless Minifold Book"/>
    <n v="23.66"/>
    <n v="7"/>
    <n v="0"/>
    <n v="10.883599999999998"/>
    <n v="12.776400000000002"/>
  </r>
  <r>
    <n v="6926"/>
    <s v="CA-2012-137925"/>
    <n v="2012"/>
    <x v="672"/>
    <d v="2012-12-04T00:00:00"/>
    <n v="4"/>
    <s v="Standard Class"/>
    <s v="JL-15235"/>
    <x v="538"/>
    <x v="0"/>
    <s v="United States"/>
    <x v="20"/>
    <x v="15"/>
    <n v="10035"/>
    <x v="3"/>
    <s v="FUR-BO-10001608"/>
    <x v="0"/>
    <s v="Bookcases"/>
    <s v="Hon Metal Bookcases, Black"/>
    <n v="681.40800000000013"/>
    <n v="12"/>
    <n v="0.2"/>
    <n v="42.588000000000022"/>
    <n v="638.82000000000016"/>
  </r>
  <r>
    <n v="6927"/>
    <s v="CA-2013-140046"/>
    <n v="2013"/>
    <x v="1062"/>
    <d v="2013-08-04T00:00:00"/>
    <n v="6"/>
    <s v="Standard Class"/>
    <s v="KM-16660"/>
    <x v="730"/>
    <x v="0"/>
    <s v="United States"/>
    <x v="1"/>
    <x v="1"/>
    <n v="90032"/>
    <x v="1"/>
    <s v="OFF-LA-10000305"/>
    <x v="1"/>
    <s v="Labels"/>
    <s v="Avery 495"/>
    <n v="18.899999999999999"/>
    <n v="3"/>
    <n v="0"/>
    <n v="8.6939999999999991"/>
    <n v="10.206"/>
  </r>
  <r>
    <n v="6928"/>
    <s v="CA-2013-140382"/>
    <n v="2013"/>
    <x v="661"/>
    <d v="2013-06-26T00:00:00"/>
    <n v="2"/>
    <s v="Second Class"/>
    <s v="RD-19900"/>
    <x v="76"/>
    <x v="0"/>
    <s v="United States"/>
    <x v="8"/>
    <x v="1"/>
    <n v="94109"/>
    <x v="1"/>
    <s v="OFF-ST-10003638"/>
    <x v="1"/>
    <s v="Storage"/>
    <s v="Mobile Personal File Cube"/>
    <n v="93.68"/>
    <n v="4"/>
    <n v="0"/>
    <n v="25.293599999999998"/>
    <n v="68.386400000000009"/>
  </r>
  <r>
    <n v="6929"/>
    <s v="CA-2013-140382"/>
    <n v="2013"/>
    <x v="661"/>
    <d v="2013-06-26T00:00:00"/>
    <n v="2"/>
    <s v="Second Class"/>
    <s v="RD-19900"/>
    <x v="76"/>
    <x v="0"/>
    <s v="United States"/>
    <x v="8"/>
    <x v="1"/>
    <n v="94109"/>
    <x v="1"/>
    <s v="OFF-LA-10001934"/>
    <x v="1"/>
    <s v="Labels"/>
    <s v="Avery 516"/>
    <n v="21.93"/>
    <n v="3"/>
    <n v="0"/>
    <n v="10.307099999999998"/>
    <n v="11.622900000000001"/>
  </r>
  <r>
    <n v="6930"/>
    <s v="CA-2013-140382"/>
    <n v="2013"/>
    <x v="661"/>
    <d v="2013-06-26T00:00:00"/>
    <n v="2"/>
    <s v="Second Class"/>
    <s v="RD-19900"/>
    <x v="76"/>
    <x v="0"/>
    <s v="United States"/>
    <x v="8"/>
    <x v="1"/>
    <n v="94109"/>
    <x v="1"/>
    <s v="TEC-PH-10003012"/>
    <x v="2"/>
    <s v="Phones"/>
    <s v="Nortel Meridian M3904 Professional Digital phone"/>
    <n v="862.34400000000005"/>
    <n v="7"/>
    <n v="0.2"/>
    <n v="97.013699999999858"/>
    <n v="765.33030000000019"/>
  </r>
  <r>
    <n v="6931"/>
    <s v="CA-2013-140382"/>
    <n v="2013"/>
    <x v="661"/>
    <d v="2013-06-26T00:00:00"/>
    <n v="2"/>
    <s v="Second Class"/>
    <s v="RD-19900"/>
    <x v="76"/>
    <x v="0"/>
    <s v="United States"/>
    <x v="8"/>
    <x v="1"/>
    <n v="94109"/>
    <x v="1"/>
    <s v="OFF-PA-10001019"/>
    <x v="1"/>
    <s v="Paper"/>
    <s v="Xerox 1884"/>
    <n v="19.98"/>
    <n v="1"/>
    <n v="0"/>
    <n v="9.3905999999999992"/>
    <n v="10.589400000000001"/>
  </r>
  <r>
    <n v="6932"/>
    <s v="CA-2011-164182"/>
    <n v="2011"/>
    <x v="686"/>
    <d v="2011-07-18T00:00:00"/>
    <n v="4"/>
    <s v="Standard Class"/>
    <s v="ST-20530"/>
    <x v="461"/>
    <x v="0"/>
    <s v="United States"/>
    <x v="10"/>
    <x v="9"/>
    <n v="19140"/>
    <x v="3"/>
    <s v="TEC-PH-10002070"/>
    <x v="2"/>
    <s v="Phones"/>
    <s v="Griffin GC36547 PowerJolt SE Lightning Charger"/>
    <n v="13.493999999999998"/>
    <n v="1"/>
    <n v="0.4"/>
    <n v="-2.2490000000000023"/>
    <n v="15.743"/>
  </r>
  <r>
    <n v="6933"/>
    <s v="CA-2011-164182"/>
    <n v="2011"/>
    <x v="686"/>
    <d v="2011-07-18T00:00:00"/>
    <n v="4"/>
    <s v="Standard Class"/>
    <s v="ST-20530"/>
    <x v="461"/>
    <x v="0"/>
    <s v="United States"/>
    <x v="10"/>
    <x v="9"/>
    <n v="19140"/>
    <x v="3"/>
    <s v="TEC-PH-10002583"/>
    <x v="2"/>
    <s v="Phones"/>
    <s v="iOttie HLCRIO102 Car Mount"/>
    <n v="23.987999999999996"/>
    <n v="2"/>
    <n v="0.4"/>
    <n v="-13.993000000000004"/>
    <n v="37.981000000000002"/>
  </r>
  <r>
    <n v="6934"/>
    <s v="CA-2011-164182"/>
    <n v="2011"/>
    <x v="686"/>
    <d v="2011-07-18T00:00:00"/>
    <n v="4"/>
    <s v="Standard Class"/>
    <s v="ST-20530"/>
    <x v="461"/>
    <x v="0"/>
    <s v="United States"/>
    <x v="10"/>
    <x v="9"/>
    <n v="19140"/>
    <x v="3"/>
    <s v="FUR-FU-10001057"/>
    <x v="0"/>
    <s v="Furnishings"/>
    <s v="Tensor Track Tree Floor Lamp"/>
    <n v="31.983999999999998"/>
    <n v="2"/>
    <n v="0.2"/>
    <n v="1.1993999999999998"/>
    <n v="30.784599999999998"/>
  </r>
  <r>
    <n v="6935"/>
    <s v="CA-2011-164182"/>
    <n v="2011"/>
    <x v="686"/>
    <d v="2011-07-18T00:00:00"/>
    <n v="4"/>
    <s v="Standard Class"/>
    <s v="ST-20530"/>
    <x v="461"/>
    <x v="0"/>
    <s v="United States"/>
    <x v="10"/>
    <x v="9"/>
    <n v="19140"/>
    <x v="3"/>
    <s v="OFF-AR-10001044"/>
    <x v="1"/>
    <s v="Art"/>
    <s v="BOSTON Ranger #55 Pencil Sharpener, Black"/>
    <n v="41.584000000000003"/>
    <n v="2"/>
    <n v="0.2"/>
    <n v="4.6781999999999968"/>
    <n v="36.905800000000006"/>
  </r>
  <r>
    <n v="6936"/>
    <s v="CA-2014-137365"/>
    <n v="2014"/>
    <x v="329"/>
    <d v="2014-12-04T00:00:00"/>
    <n v="3"/>
    <s v="Second Class"/>
    <s v="BP-11095"/>
    <x v="162"/>
    <x v="1"/>
    <s v="United States"/>
    <x v="236"/>
    <x v="5"/>
    <n v="79907"/>
    <x v="2"/>
    <s v="TEC-AC-10001767"/>
    <x v="2"/>
    <s v="Accessories"/>
    <s v="SanDisk Ultra 64 GB MicroSDHC Class 10 Memory Card"/>
    <n v="95.976000000000013"/>
    <n v="3"/>
    <n v="0.2"/>
    <n v="-10.797300000000011"/>
    <n v="106.77330000000002"/>
  </r>
  <r>
    <n v="6937"/>
    <s v="CA-2013-129847"/>
    <n v="2013"/>
    <x v="476"/>
    <d v="2013-09-05T00:00:00"/>
    <n v="2"/>
    <s v="First Class"/>
    <s v="TA-21385"/>
    <x v="638"/>
    <x v="2"/>
    <s v="United States"/>
    <x v="22"/>
    <x v="10"/>
    <n v="60653"/>
    <x v="2"/>
    <s v="FUR-FU-10000277"/>
    <x v="0"/>
    <s v="Furnishings"/>
    <s v="Deflect-o DuraMat Antistatic Studded Beveled Mat for Medium Pile Carpeting"/>
    <n v="84.272000000000006"/>
    <n v="2"/>
    <n v="0.6"/>
    <n v="-75.844800000000006"/>
    <n v="160.11680000000001"/>
  </r>
  <r>
    <n v="6938"/>
    <s v="CA-2011-126963"/>
    <n v="2011"/>
    <x v="345"/>
    <d v="2011-06-15T00:00:00"/>
    <n v="0"/>
    <s v="Same Day"/>
    <s v="PS-18760"/>
    <x v="519"/>
    <x v="0"/>
    <s v="United States"/>
    <x v="236"/>
    <x v="5"/>
    <n v="79907"/>
    <x v="2"/>
    <s v="OFF-PA-10001952"/>
    <x v="1"/>
    <s v="Paper"/>
    <s v="Xerox 1902"/>
    <n v="36.544000000000004"/>
    <n v="2"/>
    <n v="0.2"/>
    <n v="11.876799999999998"/>
    <n v="24.667200000000008"/>
  </r>
  <r>
    <n v="6939"/>
    <s v="CA-2013-125094"/>
    <n v="2013"/>
    <x v="732"/>
    <d v="2013-11-10T00:00:00"/>
    <n v="4"/>
    <s v="Standard Class"/>
    <s v="NP-18700"/>
    <x v="413"/>
    <x v="0"/>
    <s v="United States"/>
    <x v="4"/>
    <x v="4"/>
    <n v="98105"/>
    <x v="1"/>
    <s v="TEC-AC-10004420"/>
    <x v="2"/>
    <s v="Accessories"/>
    <s v="Cherry 142-key Programmable Keyboard"/>
    <n v="479.72"/>
    <n v="4"/>
    <n v="0"/>
    <n v="52.769200000000012"/>
    <n v="426.95080000000002"/>
  </r>
  <r>
    <n v="6940"/>
    <s v="CA-2014-107132"/>
    <n v="2014"/>
    <x v="335"/>
    <d v="2014-07-01T00:00:00"/>
    <n v="4"/>
    <s v="Standard Class"/>
    <s v="SC-20260"/>
    <x v="609"/>
    <x v="1"/>
    <s v="United States"/>
    <x v="20"/>
    <x v="15"/>
    <n v="10009"/>
    <x v="3"/>
    <s v="OFF-BI-10001071"/>
    <x v="1"/>
    <s v="Binders"/>
    <s v="GBC ProClick Punch Binding System"/>
    <n v="102.36799999999999"/>
    <n v="2"/>
    <n v="0.2"/>
    <n v="37.108400000000003"/>
    <n v="65.259599999999992"/>
  </r>
  <r>
    <n v="6941"/>
    <s v="CA-2014-107132"/>
    <n v="2014"/>
    <x v="335"/>
    <d v="2014-07-01T00:00:00"/>
    <n v="4"/>
    <s v="Standard Class"/>
    <s v="SC-20260"/>
    <x v="609"/>
    <x v="1"/>
    <s v="United States"/>
    <x v="20"/>
    <x v="15"/>
    <n v="10009"/>
    <x v="3"/>
    <s v="OFF-SU-10002503"/>
    <x v="1"/>
    <s v="Supplies"/>
    <s v="Acme Preferred Stainless Steel Scissors"/>
    <n v="28.4"/>
    <n v="5"/>
    <n v="0"/>
    <n v="8.2359999999999989"/>
    <n v="20.164000000000001"/>
  </r>
  <r>
    <n v="6942"/>
    <s v="CA-2014-107132"/>
    <n v="2014"/>
    <x v="335"/>
    <d v="2014-07-01T00:00:00"/>
    <n v="4"/>
    <s v="Standard Class"/>
    <s v="SC-20260"/>
    <x v="609"/>
    <x v="1"/>
    <s v="United States"/>
    <x v="20"/>
    <x v="15"/>
    <n v="10009"/>
    <x v="3"/>
    <s v="OFF-ST-10001490"/>
    <x v="1"/>
    <s v="Storage"/>
    <s v="Hot File 7-Pocket, Floor Stand"/>
    <n v="713.88"/>
    <n v="4"/>
    <n v="0"/>
    <n v="214.16399999999993"/>
    <n v="499.71600000000007"/>
  </r>
  <r>
    <n v="6943"/>
    <s v="CA-2014-107132"/>
    <n v="2014"/>
    <x v="335"/>
    <d v="2014-07-01T00:00:00"/>
    <n v="4"/>
    <s v="Standard Class"/>
    <s v="SC-20260"/>
    <x v="609"/>
    <x v="1"/>
    <s v="United States"/>
    <x v="20"/>
    <x v="15"/>
    <n v="10009"/>
    <x v="3"/>
    <s v="OFF-PA-10003790"/>
    <x v="1"/>
    <s v="Paper"/>
    <s v="Xerox 1991"/>
    <n v="68.52"/>
    <n v="3"/>
    <n v="0"/>
    <n v="31.519199999999998"/>
    <n v="37.000799999999998"/>
  </r>
  <r>
    <n v="6944"/>
    <s v="CA-2012-139248"/>
    <n v="2012"/>
    <x v="395"/>
    <d v="2012-07-30T00:00:00"/>
    <n v="5"/>
    <s v="Standard Class"/>
    <s v="RD-19930"/>
    <x v="709"/>
    <x v="0"/>
    <s v="United States"/>
    <x v="1"/>
    <x v="1"/>
    <n v="90032"/>
    <x v="1"/>
    <s v="TEC-PH-10004094"/>
    <x v="2"/>
    <s v="Phones"/>
    <s v="Motorola L703CM"/>
    <n v="623.96"/>
    <n v="5"/>
    <n v="0.2"/>
    <n v="38.997500000000002"/>
    <n v="584.96250000000009"/>
  </r>
  <r>
    <n v="6945"/>
    <s v="CA-2011-148369"/>
    <n v="2011"/>
    <x v="865"/>
    <d v="2011-09-27T00:00:00"/>
    <n v="4"/>
    <s v="Standard Class"/>
    <s v="TH-21115"/>
    <x v="764"/>
    <x v="1"/>
    <s v="United States"/>
    <x v="46"/>
    <x v="13"/>
    <n v="19711"/>
    <x v="3"/>
    <s v="OFF-BI-10004876"/>
    <x v="1"/>
    <s v="Binders"/>
    <s v="Wilson Jones Suede Grain Vinyl Binders"/>
    <n v="11.12"/>
    <n v="4"/>
    <n v="0"/>
    <n v="5.4487999999999994"/>
    <n v="5.6711999999999998"/>
  </r>
  <r>
    <n v="6946"/>
    <s v="CA-2013-106243"/>
    <n v="2013"/>
    <x v="955"/>
    <d v="2013-10-05T00:00:00"/>
    <n v="4"/>
    <s v="Standard Class"/>
    <s v="GM-14680"/>
    <x v="411"/>
    <x v="0"/>
    <s v="United States"/>
    <x v="20"/>
    <x v="15"/>
    <n v="10011"/>
    <x v="3"/>
    <s v="FUR-BO-10003034"/>
    <x v="0"/>
    <s v="Bookcases"/>
    <s v="O'Sullivan Elevations Bookcase, Cherry Finish"/>
    <n v="523.91999999999996"/>
    <n v="5"/>
    <n v="0.2"/>
    <n v="-26.195999999999984"/>
    <n v="550.11599999999999"/>
  </r>
  <r>
    <n v="6947"/>
    <s v="CA-2012-126466"/>
    <n v="2012"/>
    <x v="529"/>
    <d v="2012-11-13T00:00:00"/>
    <n v="4"/>
    <s v="Standard Class"/>
    <s v="JO-15550"/>
    <x v="270"/>
    <x v="2"/>
    <s v="United States"/>
    <x v="43"/>
    <x v="1"/>
    <n v="95661"/>
    <x v="1"/>
    <s v="OFF-FA-10000490"/>
    <x v="1"/>
    <s v="Fasteners"/>
    <s v="OIC Binder Clips, Mini, 1/4&quot; Capacity, Black"/>
    <n v="2.48"/>
    <n v="2"/>
    <n v="0"/>
    <n v="1.1656"/>
    <n v="1.3144"/>
  </r>
  <r>
    <n v="6948"/>
    <s v="CA-2012-130365"/>
    <n v="2012"/>
    <x v="334"/>
    <d v="2012-04-29T00:00:00"/>
    <n v="4"/>
    <s v="Standard Class"/>
    <s v="ZC-21910"/>
    <x v="233"/>
    <x v="0"/>
    <s v="United States"/>
    <x v="34"/>
    <x v="10"/>
    <n v="60505"/>
    <x v="2"/>
    <s v="OFF-ST-10002574"/>
    <x v="1"/>
    <s v="Storage"/>
    <s v="SAFCO Commercial Wire Shelving, Black"/>
    <n v="221.024"/>
    <n v="2"/>
    <n v="0.2"/>
    <n v="-55.256"/>
    <n v="276.27999999999997"/>
  </r>
  <r>
    <n v="6949"/>
    <s v="CA-2012-130365"/>
    <n v="2012"/>
    <x v="334"/>
    <d v="2012-04-29T00:00:00"/>
    <n v="4"/>
    <s v="Standard Class"/>
    <s v="ZC-21910"/>
    <x v="233"/>
    <x v="0"/>
    <s v="United States"/>
    <x v="34"/>
    <x v="10"/>
    <n v="60505"/>
    <x v="2"/>
    <s v="FUR-CH-10003535"/>
    <x v="0"/>
    <s v="Chairs"/>
    <s v="Global Armless Task Chair, Royal Blue"/>
    <n v="128.05799999999999"/>
    <n v="3"/>
    <n v="0.3"/>
    <n v="-23.782199999999996"/>
    <n v="151.84019999999998"/>
  </r>
  <r>
    <n v="6950"/>
    <s v="CA-2014-143021"/>
    <n v="2014"/>
    <x v="123"/>
    <d v="2014-11-20T00:00:00"/>
    <n v="0"/>
    <s v="Same Day"/>
    <s v="AP-10720"/>
    <x v="399"/>
    <x v="2"/>
    <s v="United States"/>
    <x v="20"/>
    <x v="15"/>
    <n v="10011"/>
    <x v="3"/>
    <s v="OFF-BI-10001628"/>
    <x v="1"/>
    <s v="Binders"/>
    <s v="Acco Data Flex Cable Posts For Top &amp; Bottom Load Binders, 6&quot; Capacity"/>
    <n v="58.407999999999994"/>
    <n v="7"/>
    <n v="0.2"/>
    <n v="18.252499999999998"/>
    <n v="40.155499999999996"/>
  </r>
  <r>
    <n v="6951"/>
    <s v="CA-2014-143021"/>
    <n v="2014"/>
    <x v="123"/>
    <d v="2014-11-20T00:00:00"/>
    <n v="0"/>
    <s v="Same Day"/>
    <s v="AP-10720"/>
    <x v="399"/>
    <x v="2"/>
    <s v="United States"/>
    <x v="20"/>
    <x v="15"/>
    <n v="10011"/>
    <x v="3"/>
    <s v="FUR-TA-10001676"/>
    <x v="0"/>
    <s v="Tables"/>
    <s v="Hon 61000 Series Interactive Training Tables"/>
    <n v="79.97399999999999"/>
    <n v="3"/>
    <n v="0.4"/>
    <n v="-29.323800000000006"/>
    <n v="109.2978"/>
  </r>
  <r>
    <n v="6952"/>
    <s v="CA-2012-161767"/>
    <n v="2012"/>
    <x v="312"/>
    <d v="2012-11-24T00:00:00"/>
    <n v="4"/>
    <s v="Standard Class"/>
    <s v="GK-14620"/>
    <x v="136"/>
    <x v="1"/>
    <s v="United States"/>
    <x v="61"/>
    <x v="5"/>
    <n v="75217"/>
    <x v="2"/>
    <s v="TEC-MA-10002790"/>
    <x v="2"/>
    <s v="Machines"/>
    <s v="NeatDesk Desktop Scanner &amp; Digital Filing System"/>
    <n v="479.988"/>
    <n v="2"/>
    <n v="0.4"/>
    <n v="55.998599999999954"/>
    <n v="423.98940000000005"/>
  </r>
  <r>
    <n v="6953"/>
    <s v="CA-2012-129917"/>
    <n v="2012"/>
    <x v="653"/>
    <d v="2012-10-03T00:00:00"/>
    <n v="1"/>
    <s v="First Class"/>
    <s v="HM-14980"/>
    <x v="31"/>
    <x v="0"/>
    <s v="United States"/>
    <x v="1"/>
    <x v="1"/>
    <n v="90008"/>
    <x v="1"/>
    <s v="OFF-BI-10001757"/>
    <x v="1"/>
    <s v="Binders"/>
    <s v="Pressboard Hanging Data Binders for Unburst Sheets"/>
    <n v="11.808"/>
    <n v="3"/>
    <n v="0.2"/>
    <n v="4.1327999999999996"/>
    <n v="7.6752000000000002"/>
  </r>
  <r>
    <n v="6954"/>
    <s v="CA-2012-129917"/>
    <n v="2012"/>
    <x v="653"/>
    <d v="2012-10-03T00:00:00"/>
    <n v="1"/>
    <s v="First Class"/>
    <s v="HM-14980"/>
    <x v="31"/>
    <x v="0"/>
    <s v="United States"/>
    <x v="1"/>
    <x v="1"/>
    <n v="90008"/>
    <x v="1"/>
    <s v="OFF-BI-10004828"/>
    <x v="1"/>
    <s v="Binders"/>
    <s v="GBC Poly Designer Binding Covers"/>
    <n v="53.567999999999998"/>
    <n v="4"/>
    <n v="0.2"/>
    <n v="19.418399999999995"/>
    <n v="34.149600000000007"/>
  </r>
  <r>
    <n v="6955"/>
    <s v="CA-2012-129917"/>
    <n v="2012"/>
    <x v="653"/>
    <d v="2012-10-03T00:00:00"/>
    <n v="1"/>
    <s v="First Class"/>
    <s v="HM-14980"/>
    <x v="31"/>
    <x v="0"/>
    <s v="United States"/>
    <x v="1"/>
    <x v="1"/>
    <n v="90008"/>
    <x v="1"/>
    <s v="TEC-PH-10000369"/>
    <x v="2"/>
    <s v="Phones"/>
    <s v="HTC One Mini"/>
    <n v="503.96000000000004"/>
    <n v="5"/>
    <n v="0.2"/>
    <n v="50.396000000000015"/>
    <n v="453.56400000000002"/>
  </r>
  <r>
    <n v="6956"/>
    <s v="CA-2012-115420"/>
    <n v="2012"/>
    <x v="334"/>
    <d v="2012-05-02T00:00:00"/>
    <n v="7"/>
    <s v="Standard Class"/>
    <s v="LS-16945"/>
    <x v="322"/>
    <x v="1"/>
    <s v="United States"/>
    <x v="1"/>
    <x v="1"/>
    <n v="90004"/>
    <x v="1"/>
    <s v="OFF-EN-10003862"/>
    <x v="1"/>
    <s v="Envelopes"/>
    <s v="Laser &amp; Ink Jet Business Envelopes"/>
    <n v="21.34"/>
    <n v="2"/>
    <n v="0"/>
    <n v="9.8163999999999998"/>
    <n v="11.5236"/>
  </r>
  <r>
    <n v="6957"/>
    <s v="CA-2013-157588"/>
    <n v="2013"/>
    <x v="216"/>
    <d v="2013-07-20T00:00:00"/>
    <n v="5"/>
    <s v="Standard Class"/>
    <s v="AR-10570"/>
    <x v="781"/>
    <x v="0"/>
    <s v="United States"/>
    <x v="38"/>
    <x v="32"/>
    <n v="31907"/>
    <x v="0"/>
    <s v="OFF-BI-10003963"/>
    <x v="1"/>
    <s v="Binders"/>
    <s v="Cardinal Holdit Data Disk Pockets"/>
    <n v="36.4"/>
    <n v="5"/>
    <n v="0"/>
    <n v="17.107999999999997"/>
    <n v="19.292000000000002"/>
  </r>
  <r>
    <n v="6958"/>
    <s v="CA-2013-157588"/>
    <n v="2013"/>
    <x v="216"/>
    <d v="2013-07-20T00:00:00"/>
    <n v="5"/>
    <s v="Standard Class"/>
    <s v="AR-10570"/>
    <x v="781"/>
    <x v="0"/>
    <s v="United States"/>
    <x v="38"/>
    <x v="32"/>
    <n v="31907"/>
    <x v="0"/>
    <s v="FUR-FU-10004848"/>
    <x v="0"/>
    <s v="Furnishings"/>
    <s v="Howard Miller 13-3/4&quot; Diameter Brushed Chrome Round Wall Clock"/>
    <n v="51.75"/>
    <n v="1"/>
    <n v="0"/>
    <n v="15.524999999999999"/>
    <n v="36.225000000000001"/>
  </r>
  <r>
    <n v="6959"/>
    <s v="CA-2012-167255"/>
    <n v="2012"/>
    <x v="874"/>
    <d v="2012-09-29T00:00:00"/>
    <n v="2"/>
    <s v="Second Class"/>
    <s v="RH-19510"/>
    <x v="563"/>
    <x v="2"/>
    <s v="United States"/>
    <x v="8"/>
    <x v="1"/>
    <n v="94110"/>
    <x v="1"/>
    <s v="OFF-ST-10001328"/>
    <x v="1"/>
    <s v="Storage"/>
    <s v="Personal Filing Tote with Lid, Black/Gray"/>
    <n v="15.51"/>
    <n v="1"/>
    <n v="0"/>
    <n v="4.3428000000000004"/>
    <n v="11.167199999999999"/>
  </r>
  <r>
    <n v="6960"/>
    <s v="CA-2012-167255"/>
    <n v="2012"/>
    <x v="874"/>
    <d v="2012-09-29T00:00:00"/>
    <n v="2"/>
    <s v="Second Class"/>
    <s v="RH-19510"/>
    <x v="563"/>
    <x v="2"/>
    <s v="United States"/>
    <x v="8"/>
    <x v="1"/>
    <n v="94110"/>
    <x v="1"/>
    <s v="OFF-PA-10002377"/>
    <x v="1"/>
    <s v="Paper"/>
    <s v="Xerox 1916"/>
    <n v="146.82"/>
    <n v="3"/>
    <n v="0"/>
    <n v="73.41"/>
    <n v="73.41"/>
  </r>
  <r>
    <n v="6961"/>
    <s v="CA-2012-167255"/>
    <n v="2012"/>
    <x v="874"/>
    <d v="2012-09-29T00:00:00"/>
    <n v="2"/>
    <s v="Second Class"/>
    <s v="RH-19510"/>
    <x v="563"/>
    <x v="2"/>
    <s v="United States"/>
    <x v="8"/>
    <x v="1"/>
    <n v="94110"/>
    <x v="1"/>
    <s v="OFF-PA-10003441"/>
    <x v="1"/>
    <s v="Paper"/>
    <s v="Xerox 226"/>
    <n v="12.96"/>
    <n v="2"/>
    <n v="0"/>
    <n v="6.2208000000000006"/>
    <n v="6.7392000000000003"/>
  </r>
  <r>
    <n v="6962"/>
    <s v="CA-2014-162096"/>
    <n v="2014"/>
    <x v="468"/>
    <d v="2014-11-11T00:00:00"/>
    <n v="0"/>
    <s v="Same Day"/>
    <s v="TB-21190"/>
    <x v="353"/>
    <x v="2"/>
    <s v="United States"/>
    <x v="169"/>
    <x v="1"/>
    <n v="92503"/>
    <x v="1"/>
    <s v="OFF-AR-10002221"/>
    <x v="1"/>
    <s v="Art"/>
    <s v="12 Colored Short Pencils"/>
    <n v="7.8000000000000007"/>
    <n v="3"/>
    <n v="0"/>
    <n v="2.1060000000000008"/>
    <n v="5.694"/>
  </r>
  <r>
    <n v="6963"/>
    <s v="CA-2013-157161"/>
    <n v="2013"/>
    <x v="87"/>
    <d v="2013-07-21T00:00:00"/>
    <n v="4"/>
    <s v="Second Class"/>
    <s v="JD-15895"/>
    <x v="63"/>
    <x v="1"/>
    <s v="United States"/>
    <x v="29"/>
    <x v="20"/>
    <n v="29203"/>
    <x v="0"/>
    <s v="OFF-EN-10001509"/>
    <x v="1"/>
    <s v="Envelopes"/>
    <s v="Poly String Tie Envelopes"/>
    <n v="10.199999999999999"/>
    <n v="5"/>
    <n v="0"/>
    <n v="4.7939999999999996"/>
    <n v="5.4059999999999997"/>
  </r>
  <r>
    <n v="6964"/>
    <s v="CA-2013-157161"/>
    <n v="2013"/>
    <x v="87"/>
    <d v="2013-07-21T00:00:00"/>
    <n v="4"/>
    <s v="Second Class"/>
    <s v="JD-15895"/>
    <x v="63"/>
    <x v="1"/>
    <s v="United States"/>
    <x v="29"/>
    <x v="20"/>
    <n v="29203"/>
    <x v="0"/>
    <s v="OFF-AR-10003338"/>
    <x v="1"/>
    <s v="Art"/>
    <s v="Eberhard Faber 3 1/2&quot; Golf Pencils"/>
    <n v="22.32"/>
    <n v="3"/>
    <n v="0"/>
    <n v="5.580000000000001"/>
    <n v="16.739999999999998"/>
  </r>
  <r>
    <n v="6965"/>
    <s v="CA-2013-157161"/>
    <n v="2013"/>
    <x v="87"/>
    <d v="2013-07-21T00:00:00"/>
    <n v="4"/>
    <s v="Second Class"/>
    <s v="JD-15895"/>
    <x v="63"/>
    <x v="1"/>
    <s v="United States"/>
    <x v="29"/>
    <x v="20"/>
    <n v="29203"/>
    <x v="0"/>
    <s v="OFF-BI-10004728"/>
    <x v="1"/>
    <s v="Binders"/>
    <s v="Wilson Jones Turn Tabs Binder Tool for Ring Binders"/>
    <n v="24.1"/>
    <n v="5"/>
    <n v="0"/>
    <n v="11.086"/>
    <n v="13.014000000000001"/>
  </r>
  <r>
    <n v="6966"/>
    <s v="CA-2013-157161"/>
    <n v="2013"/>
    <x v="87"/>
    <d v="2013-07-21T00:00:00"/>
    <n v="4"/>
    <s v="Second Class"/>
    <s v="JD-15895"/>
    <x v="63"/>
    <x v="1"/>
    <s v="United States"/>
    <x v="29"/>
    <x v="20"/>
    <n v="29203"/>
    <x v="0"/>
    <s v="TEC-AC-10000358"/>
    <x v="2"/>
    <s v="Accessories"/>
    <s v="Imation Secure Drive + Hardware Encrypted USB flash drive - 16 GB"/>
    <n v="75.98"/>
    <n v="2"/>
    <n v="0"/>
    <n v="18.235199999999999"/>
    <n v="57.744800000000005"/>
  </r>
  <r>
    <n v="6967"/>
    <s v="CA-2013-157161"/>
    <n v="2013"/>
    <x v="87"/>
    <d v="2013-07-21T00:00:00"/>
    <n v="4"/>
    <s v="Second Class"/>
    <s v="JD-15895"/>
    <x v="63"/>
    <x v="1"/>
    <s v="United States"/>
    <x v="29"/>
    <x v="20"/>
    <n v="29203"/>
    <x v="0"/>
    <s v="OFF-BI-10002764"/>
    <x v="1"/>
    <s v="Binders"/>
    <s v="Recycled Pressboard Report Cover with Reinforced Top Hinge"/>
    <n v="6.46"/>
    <n v="2"/>
    <n v="0"/>
    <n v="3.1654"/>
    <n v="3.2946"/>
  </r>
  <r>
    <n v="6968"/>
    <s v="CA-2013-157161"/>
    <n v="2013"/>
    <x v="87"/>
    <d v="2013-07-21T00:00:00"/>
    <n v="4"/>
    <s v="Second Class"/>
    <s v="JD-15895"/>
    <x v="63"/>
    <x v="1"/>
    <s v="United States"/>
    <x v="29"/>
    <x v="20"/>
    <n v="29203"/>
    <x v="0"/>
    <s v="OFF-PA-10001461"/>
    <x v="1"/>
    <s v="Paper"/>
    <s v="HP Office Paper (20Lb. and 87 Bright)"/>
    <n v="60.12"/>
    <n v="9"/>
    <n v="0"/>
    <n v="28.857599999999998"/>
    <n v="31.2624"/>
  </r>
  <r>
    <n v="6969"/>
    <s v="CA-2012-110765"/>
    <n v="2012"/>
    <x v="1140"/>
    <d v="2012-10-20T00:00:00"/>
    <n v="4"/>
    <s v="Second Class"/>
    <s v="MP-17965"/>
    <x v="172"/>
    <x v="1"/>
    <s v="United States"/>
    <x v="20"/>
    <x v="15"/>
    <n v="10011"/>
    <x v="3"/>
    <s v="TEC-PH-10004165"/>
    <x v="2"/>
    <s v="Phones"/>
    <s v="Mitel MiVoice 5330e IP Phone"/>
    <n v="824.97"/>
    <n v="3"/>
    <n v="0"/>
    <n v="214.4922"/>
    <n v="610.4778"/>
  </r>
  <r>
    <n v="6970"/>
    <s v="CA-2013-163937"/>
    <n v="2013"/>
    <x v="994"/>
    <d v="2013-01-13T00:00:00"/>
    <n v="3"/>
    <s v="Second Class"/>
    <s v="JB-16000"/>
    <x v="677"/>
    <x v="0"/>
    <s v="United States"/>
    <x v="468"/>
    <x v="4"/>
    <n v="98632"/>
    <x v="1"/>
    <s v="FUR-FU-10000010"/>
    <x v="0"/>
    <s v="Furnishings"/>
    <s v="DAX Value U-Channel Document Frames, Easel Back"/>
    <n v="24.849999999999998"/>
    <n v="5"/>
    <n v="0"/>
    <n v="7.7034999999999982"/>
    <n v="17.1465"/>
  </r>
  <r>
    <n v="6971"/>
    <s v="CA-2014-153822"/>
    <n v="2014"/>
    <x v="20"/>
    <d v="2014-09-26T00:00:00"/>
    <n v="6"/>
    <s v="Standard Class"/>
    <s v="AB-10105"/>
    <x v="455"/>
    <x v="0"/>
    <s v="United States"/>
    <x v="42"/>
    <x v="16"/>
    <n v="85023"/>
    <x v="1"/>
    <s v="OFF-ST-10000321"/>
    <x v="1"/>
    <s v="Storage"/>
    <s v="Akro Stacking Bins"/>
    <n v="12.624000000000001"/>
    <n v="2"/>
    <n v="0.2"/>
    <n v="-2.5248000000000022"/>
    <n v="15.148800000000003"/>
  </r>
  <r>
    <n v="6972"/>
    <s v="CA-2014-153822"/>
    <n v="2014"/>
    <x v="20"/>
    <d v="2014-09-26T00:00:00"/>
    <n v="6"/>
    <s v="Standard Class"/>
    <s v="AB-10105"/>
    <x v="455"/>
    <x v="0"/>
    <s v="United States"/>
    <x v="42"/>
    <x v="16"/>
    <n v="85023"/>
    <x v="1"/>
    <s v="TEC-AC-10000109"/>
    <x v="2"/>
    <s v="Accessories"/>
    <s v="Sony Micro Vault Click 16 GB USB 2.0 Flash Drive"/>
    <n v="89.584000000000003"/>
    <n v="2"/>
    <n v="0.2"/>
    <n v="4.4792000000000058"/>
    <n v="85.104799999999997"/>
  </r>
  <r>
    <n v="6973"/>
    <s v="CA-2014-153822"/>
    <n v="2014"/>
    <x v="20"/>
    <d v="2014-09-26T00:00:00"/>
    <n v="6"/>
    <s v="Standard Class"/>
    <s v="AB-10105"/>
    <x v="455"/>
    <x v="0"/>
    <s v="United States"/>
    <x v="42"/>
    <x v="16"/>
    <n v="85023"/>
    <x v="1"/>
    <s v="TEC-PH-10002415"/>
    <x v="2"/>
    <s v="Phones"/>
    <s v="Polycom VoiceStation 500 Conference phone"/>
    <n v="471.92"/>
    <n v="2"/>
    <n v="0.2"/>
    <n v="29.495000000000019"/>
    <n v="442.42500000000001"/>
  </r>
  <r>
    <n v="6974"/>
    <s v="CA-2014-153822"/>
    <n v="2014"/>
    <x v="20"/>
    <d v="2014-09-26T00:00:00"/>
    <n v="6"/>
    <s v="Standard Class"/>
    <s v="AB-10105"/>
    <x v="455"/>
    <x v="0"/>
    <s v="United States"/>
    <x v="42"/>
    <x v="16"/>
    <n v="85023"/>
    <x v="1"/>
    <s v="OFF-BI-10001460"/>
    <x v="1"/>
    <s v="Binders"/>
    <s v="Plastic Binding Combs"/>
    <n v="18.180000000000003"/>
    <n v="4"/>
    <n v="0.7"/>
    <n v="-13.938000000000002"/>
    <n v="32.118000000000009"/>
  </r>
  <r>
    <n v="6975"/>
    <s v="CA-2014-146185"/>
    <n v="2014"/>
    <x v="175"/>
    <d v="2014-09-20T00:00:00"/>
    <n v="4"/>
    <s v="Standard Class"/>
    <s v="CC-12145"/>
    <x v="230"/>
    <x v="0"/>
    <s v="United States"/>
    <x v="12"/>
    <x v="5"/>
    <n v="77095"/>
    <x v="2"/>
    <s v="OFF-AR-10002987"/>
    <x v="1"/>
    <s v="Art"/>
    <s v="Prismacolor Color Pencil Set"/>
    <n v="31.744"/>
    <n v="2"/>
    <n v="0.2"/>
    <n v="8.3328000000000024"/>
    <n v="23.411199999999997"/>
  </r>
  <r>
    <n v="6976"/>
    <s v="CA-2012-112144"/>
    <n v="2012"/>
    <x v="1141"/>
    <d v="2012-07-02T00:00:00"/>
    <n v="4"/>
    <s v="Standard Class"/>
    <s v="CY-12745"/>
    <x v="388"/>
    <x v="1"/>
    <s v="United States"/>
    <x v="23"/>
    <x v="16"/>
    <n v="85234"/>
    <x v="1"/>
    <s v="OFF-LA-10000443"/>
    <x v="1"/>
    <s v="Labels"/>
    <s v="Avery 501"/>
    <n v="5.9039999999999999"/>
    <n v="2"/>
    <n v="0.2"/>
    <n v="1.9925999999999999"/>
    <n v="3.9114"/>
  </r>
  <r>
    <n v="6977"/>
    <s v="CA-2012-112144"/>
    <n v="2012"/>
    <x v="1141"/>
    <d v="2012-07-02T00:00:00"/>
    <n v="4"/>
    <s v="Standard Class"/>
    <s v="CY-12745"/>
    <x v="388"/>
    <x v="1"/>
    <s v="United States"/>
    <x v="23"/>
    <x v="16"/>
    <n v="85234"/>
    <x v="1"/>
    <s v="FUR-FU-10004306"/>
    <x v="0"/>
    <s v="Furnishings"/>
    <s v="Electrix Halogen Magnifier Lamp"/>
    <n v="621.7600000000001"/>
    <n v="4"/>
    <n v="0.2"/>
    <n v="46.631999999999977"/>
    <n v="575.12800000000016"/>
  </r>
  <r>
    <n v="6978"/>
    <s v="US-2013-119298"/>
    <n v="2013"/>
    <x v="881"/>
    <d v="2013-11-29T00:00:00"/>
    <n v="3"/>
    <s v="First Class"/>
    <s v="EP-13915"/>
    <x v="212"/>
    <x v="0"/>
    <s v="United States"/>
    <x v="186"/>
    <x v="36"/>
    <n v="72401"/>
    <x v="0"/>
    <s v="TEC-PH-10002564"/>
    <x v="2"/>
    <s v="Phones"/>
    <s v="OtterBox Defender Series Case - Samsung Galaxy S4"/>
    <n v="59.98"/>
    <n v="2"/>
    <n v="0"/>
    <n v="17.993999999999993"/>
    <n v="41.986000000000004"/>
  </r>
  <r>
    <n v="6979"/>
    <s v="CA-2014-155159"/>
    <n v="2014"/>
    <x v="920"/>
    <d v="2014-11-30T00:00:00"/>
    <n v="4"/>
    <s v="Second Class"/>
    <s v="DL-13315"/>
    <x v="111"/>
    <x v="0"/>
    <s v="United States"/>
    <x v="118"/>
    <x v="32"/>
    <n v="30318"/>
    <x v="0"/>
    <s v="OFF-PA-10003724"/>
    <x v="1"/>
    <s v="Paper"/>
    <s v="Wirebound Message Book, 4 per Page"/>
    <n v="48.87"/>
    <n v="9"/>
    <n v="0"/>
    <n v="23.946299999999997"/>
    <n v="24.9237"/>
  </r>
  <r>
    <n v="6980"/>
    <s v="CA-2014-149076"/>
    <n v="2014"/>
    <x v="424"/>
    <d v="2014-01-20T00:00:00"/>
    <n v="5"/>
    <s v="Standard Class"/>
    <s v="SO-20335"/>
    <x v="2"/>
    <x v="0"/>
    <s v="United States"/>
    <x v="1"/>
    <x v="1"/>
    <n v="90036"/>
    <x v="1"/>
    <s v="OFF-PA-10000483"/>
    <x v="1"/>
    <s v="Paper"/>
    <s v="Xerox 19"/>
    <n v="154.9"/>
    <n v="5"/>
    <n v="0"/>
    <n v="69.704999999999998"/>
    <n v="85.195000000000007"/>
  </r>
  <r>
    <n v="6981"/>
    <s v="CA-2011-146990"/>
    <n v="2011"/>
    <x v="845"/>
    <d v="2011-11-08T00:00:00"/>
    <n v="1"/>
    <s v="First Class"/>
    <s v="BP-11095"/>
    <x v="162"/>
    <x v="1"/>
    <s v="United States"/>
    <x v="20"/>
    <x v="15"/>
    <n v="10024"/>
    <x v="3"/>
    <s v="OFF-FA-10000611"/>
    <x v="1"/>
    <s v="Fasteners"/>
    <s v="Binder Clips by OIC"/>
    <n v="5.92"/>
    <n v="4"/>
    <n v="0"/>
    <n v="2.8415999999999997"/>
    <n v="3.0784000000000002"/>
  </r>
  <r>
    <n v="6982"/>
    <s v="CA-2011-146990"/>
    <n v="2011"/>
    <x v="845"/>
    <d v="2011-11-08T00:00:00"/>
    <n v="1"/>
    <s v="First Class"/>
    <s v="BP-11095"/>
    <x v="162"/>
    <x v="1"/>
    <s v="United States"/>
    <x v="20"/>
    <x v="15"/>
    <n v="10024"/>
    <x v="3"/>
    <s v="OFF-PA-10000246"/>
    <x v="1"/>
    <s v="Paper"/>
    <s v="Riverleaf Stik-Withit Designer Note Cubes"/>
    <n v="30.18"/>
    <n v="3"/>
    <n v="0"/>
    <n v="13.8828"/>
    <n v="16.2972"/>
  </r>
  <r>
    <n v="6983"/>
    <s v="CA-2013-116526"/>
    <n v="2013"/>
    <x v="142"/>
    <d v="2013-09-06T00:00:00"/>
    <n v="4"/>
    <s v="Standard Class"/>
    <s v="JA-15970"/>
    <x v="350"/>
    <x v="0"/>
    <s v="United States"/>
    <x v="66"/>
    <x v="12"/>
    <n v="48227"/>
    <x v="2"/>
    <s v="OFF-BI-10004728"/>
    <x v="1"/>
    <s v="Binders"/>
    <s v="Wilson Jones Turn Tabs Binder Tool for Ring Binders"/>
    <n v="24.1"/>
    <n v="5"/>
    <n v="0"/>
    <n v="11.086"/>
    <n v="13.014000000000001"/>
  </r>
  <r>
    <n v="6984"/>
    <s v="CA-2013-116526"/>
    <n v="2013"/>
    <x v="142"/>
    <d v="2013-09-06T00:00:00"/>
    <n v="4"/>
    <s v="Standard Class"/>
    <s v="JA-15970"/>
    <x v="350"/>
    <x v="0"/>
    <s v="United States"/>
    <x v="66"/>
    <x v="12"/>
    <n v="48227"/>
    <x v="2"/>
    <s v="TEC-PH-10002365"/>
    <x v="2"/>
    <s v="Phones"/>
    <s v="Belkin Grip Candy Sheer Case / Cover for iPhone 5 and 5S"/>
    <n v="8.7799999999999994"/>
    <n v="1"/>
    <n v="0"/>
    <n v="2.2827999999999999"/>
    <n v="6.4971999999999994"/>
  </r>
  <r>
    <n v="6985"/>
    <s v="CA-2013-116526"/>
    <n v="2013"/>
    <x v="142"/>
    <d v="2013-09-06T00:00:00"/>
    <n v="4"/>
    <s v="Standard Class"/>
    <s v="JA-15970"/>
    <x v="350"/>
    <x v="0"/>
    <s v="United States"/>
    <x v="66"/>
    <x v="12"/>
    <n v="48227"/>
    <x v="2"/>
    <s v="OFF-AP-10002457"/>
    <x v="1"/>
    <s v="Appliances"/>
    <s v="Eureka The Boss Plus 12-Amp Hard Box Upright Vacuum, Red"/>
    <n v="376.74"/>
    <n v="4"/>
    <n v="0.1"/>
    <n v="71.161999999999978"/>
    <n v="305.57800000000003"/>
  </r>
  <r>
    <n v="6986"/>
    <s v="CA-2013-116526"/>
    <n v="2013"/>
    <x v="142"/>
    <d v="2013-09-06T00:00:00"/>
    <n v="4"/>
    <s v="Standard Class"/>
    <s v="JA-15970"/>
    <x v="350"/>
    <x v="0"/>
    <s v="United States"/>
    <x v="66"/>
    <x v="12"/>
    <n v="48227"/>
    <x v="2"/>
    <s v="OFF-BI-10000320"/>
    <x v="1"/>
    <s v="Binders"/>
    <s v="GBC Plastic Binding Combs"/>
    <n v="29.52"/>
    <n v="4"/>
    <n v="0"/>
    <n v="14.4648"/>
    <n v="15.055199999999999"/>
  </r>
  <r>
    <n v="6987"/>
    <s v="CA-2013-116526"/>
    <n v="2013"/>
    <x v="142"/>
    <d v="2013-09-06T00:00:00"/>
    <n v="4"/>
    <s v="Standard Class"/>
    <s v="JA-15970"/>
    <x v="350"/>
    <x v="0"/>
    <s v="United States"/>
    <x v="66"/>
    <x v="12"/>
    <n v="48227"/>
    <x v="2"/>
    <s v="OFF-AR-10004999"/>
    <x v="1"/>
    <s v="Art"/>
    <s v="Newell 315"/>
    <n v="11.96"/>
    <n v="2"/>
    <n v="0"/>
    <n v="2.99"/>
    <n v="8.9700000000000006"/>
  </r>
  <r>
    <n v="6988"/>
    <s v="CA-2013-116526"/>
    <n v="2013"/>
    <x v="142"/>
    <d v="2013-09-06T00:00:00"/>
    <n v="4"/>
    <s v="Standard Class"/>
    <s v="JA-15970"/>
    <x v="350"/>
    <x v="0"/>
    <s v="United States"/>
    <x v="66"/>
    <x v="12"/>
    <n v="48227"/>
    <x v="2"/>
    <s v="OFF-BI-10001116"/>
    <x v="1"/>
    <s v="Binders"/>
    <s v="Wilson Jones 1&quot; Hanging DublLock Ring Binders"/>
    <n v="26.400000000000002"/>
    <n v="5"/>
    <n v="0"/>
    <n v="12.672000000000001"/>
    <n v="13.728000000000002"/>
  </r>
  <r>
    <n v="6989"/>
    <s v="CA-2014-158561"/>
    <n v="2014"/>
    <x v="343"/>
    <d v="2014-11-17T00:00:00"/>
    <n v="5"/>
    <s v="Second Class"/>
    <s v="BB-11545"/>
    <x v="179"/>
    <x v="1"/>
    <s v="United States"/>
    <x v="2"/>
    <x v="2"/>
    <n v="33311"/>
    <x v="0"/>
    <s v="OFF-AP-10002651"/>
    <x v="1"/>
    <s v="Appliances"/>
    <s v="Hoover Upright Vacuum With Dirt Cup"/>
    <n v="1158.1199999999999"/>
    <n v="5"/>
    <n v="0.2"/>
    <n v="130.28849999999983"/>
    <n v="1027.8315"/>
  </r>
  <r>
    <n v="6990"/>
    <s v="CA-2014-165099"/>
    <n v="2014"/>
    <x v="157"/>
    <d v="2014-12-14T00:00:00"/>
    <n v="2"/>
    <s v="First Class"/>
    <s v="DK-13375"/>
    <x v="589"/>
    <x v="0"/>
    <s v="United States"/>
    <x v="488"/>
    <x v="5"/>
    <n v="79605"/>
    <x v="2"/>
    <s v="OFF-AP-10001634"/>
    <x v="1"/>
    <s v="Appliances"/>
    <s v="Hoover Commercial Lightweight Upright Vacuum"/>
    <n v="1.3919999999999997"/>
    <n v="2"/>
    <n v="0.8"/>
    <n v="-3.7584000000000009"/>
    <n v="5.1504000000000003"/>
  </r>
  <r>
    <n v="6991"/>
    <s v="CA-2012-109386"/>
    <n v="2012"/>
    <x v="627"/>
    <d v="2012-11-13T00:00:00"/>
    <n v="5"/>
    <s v="Second Class"/>
    <s v="RH-19600"/>
    <x v="584"/>
    <x v="0"/>
    <s v="United States"/>
    <x v="409"/>
    <x v="17"/>
    <n v="23666"/>
    <x v="0"/>
    <s v="OFF-AP-10003266"/>
    <x v="1"/>
    <s v="Appliances"/>
    <s v="Holmes Replacement Filter for HEPA Air Cleaner, Large Room"/>
    <n v="44.43"/>
    <n v="3"/>
    <n v="0"/>
    <n v="18.660600000000002"/>
    <n v="25.769399999999997"/>
  </r>
  <r>
    <n v="6992"/>
    <s v="CA-2012-109386"/>
    <n v="2012"/>
    <x v="627"/>
    <d v="2012-11-13T00:00:00"/>
    <n v="5"/>
    <s v="Second Class"/>
    <s v="RH-19600"/>
    <x v="584"/>
    <x v="0"/>
    <s v="United States"/>
    <x v="409"/>
    <x v="17"/>
    <n v="23666"/>
    <x v="0"/>
    <s v="TEC-PH-10002890"/>
    <x v="2"/>
    <s v="Phones"/>
    <s v="AT&amp;T 17929 Lendline Telephone"/>
    <n v="226.20000000000002"/>
    <n v="5"/>
    <n v="0"/>
    <n v="58.811999999999998"/>
    <n v="167.38800000000003"/>
  </r>
  <r>
    <n v="6993"/>
    <s v="CA-2012-109386"/>
    <n v="2012"/>
    <x v="627"/>
    <d v="2012-11-13T00:00:00"/>
    <n v="5"/>
    <s v="Second Class"/>
    <s v="RH-19600"/>
    <x v="584"/>
    <x v="0"/>
    <s v="United States"/>
    <x v="409"/>
    <x v="17"/>
    <n v="23666"/>
    <x v="0"/>
    <s v="FUR-FU-10000308"/>
    <x v="0"/>
    <s v="Furnishings"/>
    <s v="Deflect-o Glass Clear Studded Chair Mats"/>
    <n v="186.54"/>
    <n v="3"/>
    <n v="0"/>
    <n v="41.038800000000002"/>
    <n v="145.50119999999998"/>
  </r>
  <r>
    <n v="6994"/>
    <s v="CA-2012-109386"/>
    <n v="2012"/>
    <x v="627"/>
    <d v="2012-11-13T00:00:00"/>
    <n v="5"/>
    <s v="Second Class"/>
    <s v="RH-19600"/>
    <x v="584"/>
    <x v="0"/>
    <s v="United States"/>
    <x v="409"/>
    <x v="17"/>
    <n v="23666"/>
    <x v="0"/>
    <s v="OFF-AR-10000380"/>
    <x v="1"/>
    <s v="Art"/>
    <s v="Hunt PowerHouse Electric Pencil Sharpener, Blue"/>
    <n v="265.85999999999996"/>
    <n v="7"/>
    <n v="0"/>
    <n v="79.757999999999967"/>
    <n v="186.10199999999998"/>
  </r>
  <r>
    <n v="6995"/>
    <s v="CA-2012-109386"/>
    <n v="2012"/>
    <x v="627"/>
    <d v="2012-11-13T00:00:00"/>
    <n v="5"/>
    <s v="Second Class"/>
    <s v="RH-19600"/>
    <x v="584"/>
    <x v="0"/>
    <s v="United States"/>
    <x v="409"/>
    <x v="17"/>
    <n v="23666"/>
    <x v="0"/>
    <s v="OFF-AR-10000122"/>
    <x v="1"/>
    <s v="Art"/>
    <s v="Newell 314"/>
    <n v="27.9"/>
    <n v="5"/>
    <n v="0"/>
    <n v="6.9749999999999979"/>
    <n v="20.925000000000001"/>
  </r>
  <r>
    <n v="6996"/>
    <s v="CA-2012-166800"/>
    <n v="2012"/>
    <x v="902"/>
    <d v="2012-11-26T00:00:00"/>
    <n v="7"/>
    <s v="Standard Class"/>
    <s v="AG-10300"/>
    <x v="636"/>
    <x v="1"/>
    <s v="United States"/>
    <x v="98"/>
    <x v="33"/>
    <n v="89115"/>
    <x v="1"/>
    <s v="OFF-AP-10004868"/>
    <x v="1"/>
    <s v="Appliances"/>
    <s v="Hoover Commercial Soft Guard Upright Vacuum And Disposable Filtration Bags"/>
    <n v="31.08"/>
    <n v="4"/>
    <n v="0"/>
    <n v="8.3916000000000004"/>
    <n v="22.688399999999998"/>
  </r>
  <r>
    <n v="6997"/>
    <s v="CA-2014-117443"/>
    <n v="2014"/>
    <x v="331"/>
    <d v="2014-12-26T00:00:00"/>
    <n v="2"/>
    <s v="Second Class"/>
    <s v="JB-15400"/>
    <x v="80"/>
    <x v="1"/>
    <s v="United States"/>
    <x v="179"/>
    <x v="10"/>
    <n v="61107"/>
    <x v="2"/>
    <s v="OFF-BI-10004002"/>
    <x v="1"/>
    <s v="Binders"/>
    <s v="Wilson Jones International Size A4 Ring Binders"/>
    <n v="13.839999999999998"/>
    <n v="4"/>
    <n v="0.8"/>
    <n v="-22.144000000000005"/>
    <n v="35.984000000000002"/>
  </r>
  <r>
    <n v="6998"/>
    <s v="CA-2014-117443"/>
    <n v="2014"/>
    <x v="331"/>
    <d v="2014-12-26T00:00:00"/>
    <n v="2"/>
    <s v="Second Class"/>
    <s v="JB-15400"/>
    <x v="80"/>
    <x v="1"/>
    <s v="United States"/>
    <x v="179"/>
    <x v="10"/>
    <n v="61107"/>
    <x v="2"/>
    <s v="OFF-PA-10004475"/>
    <x v="1"/>
    <s v="Paper"/>
    <s v="Xerox 1940"/>
    <n v="175.87200000000001"/>
    <n v="4"/>
    <n v="0.2"/>
    <n v="63.753599999999992"/>
    <n v="112.11840000000002"/>
  </r>
  <r>
    <n v="6999"/>
    <s v="US-2013-134369"/>
    <n v="2013"/>
    <x v="1142"/>
    <d v="2013-09-23T00:00:00"/>
    <n v="6"/>
    <s v="Standard Class"/>
    <s v="BC-11125"/>
    <x v="604"/>
    <x v="2"/>
    <s v="United States"/>
    <x v="229"/>
    <x v="1"/>
    <n v="92677"/>
    <x v="1"/>
    <s v="OFF-PA-10002195"/>
    <x v="1"/>
    <s v="Paper"/>
    <s v="Xerox 1966"/>
    <n v="12.96"/>
    <n v="2"/>
    <n v="0"/>
    <n v="6.3504000000000005"/>
    <n v="6.6096000000000004"/>
  </r>
  <r>
    <n v="7000"/>
    <s v="CA-2014-123687"/>
    <n v="2014"/>
    <x v="1143"/>
    <d v="2014-05-30T00:00:00"/>
    <n v="3"/>
    <s v="First Class"/>
    <s v="KC-16675"/>
    <x v="169"/>
    <x v="1"/>
    <s v="United States"/>
    <x v="103"/>
    <x v="0"/>
    <n v="40214"/>
    <x v="0"/>
    <s v="OFF-AP-10002670"/>
    <x v="1"/>
    <s v="Appliances"/>
    <s v="Belkin 8-Outlet Premiere SurgeMaster II Surge Protectors"/>
    <n v="208.44"/>
    <n v="3"/>
    <n v="0"/>
    <n v="62.531999999999982"/>
    <n v="145.90800000000002"/>
  </r>
  <r>
    <n v="7001"/>
    <s v="CA-2014-123687"/>
    <n v="2014"/>
    <x v="1143"/>
    <d v="2014-05-30T00:00:00"/>
    <n v="3"/>
    <s v="First Class"/>
    <s v="KC-16675"/>
    <x v="169"/>
    <x v="1"/>
    <s v="United States"/>
    <x v="103"/>
    <x v="0"/>
    <n v="40214"/>
    <x v="0"/>
    <s v="OFF-SU-10004498"/>
    <x v="1"/>
    <s v="Supplies"/>
    <s v="Martin-Yale Premier Letter Opener"/>
    <n v="25.76"/>
    <n v="2"/>
    <n v="0"/>
    <n v="0.77280000000000015"/>
    <n v="24.987200000000001"/>
  </r>
  <r>
    <n v="7002"/>
    <s v="CA-2012-104871"/>
    <n v="2012"/>
    <x v="1110"/>
    <d v="2012-04-03T00:00:00"/>
    <n v="4"/>
    <s v="Standard Class"/>
    <s v="DR-12940"/>
    <x v="660"/>
    <x v="2"/>
    <s v="United States"/>
    <x v="489"/>
    <x v="10"/>
    <n v="61761"/>
    <x v="2"/>
    <s v="FUR-CH-10003298"/>
    <x v="0"/>
    <s v="Chairs"/>
    <s v="Office Star - Contemporary Task Swivel chair with Loop Arms, Charcoal"/>
    <n v="366.74399999999997"/>
    <n v="4"/>
    <n v="0.3"/>
    <n v="-110.02320000000003"/>
    <n v="476.7672"/>
  </r>
  <r>
    <n v="7003"/>
    <s v="CA-2011-133158"/>
    <n v="2011"/>
    <x v="710"/>
    <d v="2011-08-21T00:00:00"/>
    <n v="2"/>
    <s v="Second Class"/>
    <s v="DW-13195"/>
    <x v="694"/>
    <x v="1"/>
    <s v="United States"/>
    <x v="1"/>
    <x v="1"/>
    <n v="90045"/>
    <x v="1"/>
    <s v="FUR-FU-10000723"/>
    <x v="0"/>
    <s v="Furnishings"/>
    <s v="Deflect-o EconoMat Studded, No Bevel Mat for Low Pile Carpeting"/>
    <n v="289.24"/>
    <n v="7"/>
    <n v="0"/>
    <n v="26.031600000000012"/>
    <n v="263.20839999999998"/>
  </r>
  <r>
    <n v="7004"/>
    <s v="CA-2011-133158"/>
    <n v="2011"/>
    <x v="710"/>
    <d v="2011-08-21T00:00:00"/>
    <n v="2"/>
    <s v="Second Class"/>
    <s v="DW-13195"/>
    <x v="694"/>
    <x v="1"/>
    <s v="United States"/>
    <x v="1"/>
    <x v="1"/>
    <n v="90045"/>
    <x v="1"/>
    <s v="OFF-BI-10000632"/>
    <x v="1"/>
    <s v="Binders"/>
    <s v="Satellite Sectional Post Binders"/>
    <n v="69.456000000000003"/>
    <n v="2"/>
    <n v="0.2"/>
    <n v="22.573199999999996"/>
    <n v="46.882800000000003"/>
  </r>
  <r>
    <n v="7005"/>
    <s v="CA-2011-126333"/>
    <n v="2011"/>
    <x v="851"/>
    <d v="2011-12-28T00:00:00"/>
    <n v="5"/>
    <s v="Standard Class"/>
    <s v="ME-18010"/>
    <x v="545"/>
    <x v="1"/>
    <s v="United States"/>
    <x v="396"/>
    <x v="5"/>
    <n v="77642"/>
    <x v="2"/>
    <s v="OFF-PA-10000223"/>
    <x v="1"/>
    <s v="Paper"/>
    <s v="Xerox 2000"/>
    <n v="5.1840000000000011"/>
    <n v="1"/>
    <n v="0.2"/>
    <n v="1.8144"/>
    <n v="3.369600000000001"/>
  </r>
  <r>
    <n v="7006"/>
    <s v="CA-2012-141740"/>
    <n v="2012"/>
    <x v="549"/>
    <d v="2012-11-05T00:00:00"/>
    <n v="4"/>
    <s v="Standard Class"/>
    <s v="JF-15490"/>
    <x v="223"/>
    <x v="0"/>
    <s v="United States"/>
    <x v="20"/>
    <x v="15"/>
    <n v="10009"/>
    <x v="3"/>
    <s v="FUR-CH-10001545"/>
    <x v="0"/>
    <s v="Chairs"/>
    <s v="Hon Comfortask Task/Swivel Chairs"/>
    <n v="205.16400000000002"/>
    <n v="2"/>
    <n v="0.1"/>
    <n v="13.677600000000002"/>
    <n v="191.4864"/>
  </r>
  <r>
    <n v="7007"/>
    <s v="CA-2011-119466"/>
    <n v="2011"/>
    <x v="534"/>
    <d v="2011-12-21T00:00:00"/>
    <n v="6"/>
    <s v="Standard Class"/>
    <s v="SP-20860"/>
    <x v="133"/>
    <x v="1"/>
    <s v="United States"/>
    <x v="22"/>
    <x v="10"/>
    <n v="60623"/>
    <x v="2"/>
    <s v="FUR-FU-10001546"/>
    <x v="0"/>
    <s v="Furnishings"/>
    <s v="Dana Swing-Arm Lamps"/>
    <n v="8.5440000000000005"/>
    <n v="2"/>
    <n v="0.6"/>
    <n v="-7.4759999999999991"/>
    <n v="16.02"/>
  </r>
  <r>
    <n v="7008"/>
    <s v="CA-2012-154823"/>
    <n v="2012"/>
    <x v="291"/>
    <d v="2012-08-25T00:00:00"/>
    <n v="4"/>
    <s v="Standard Class"/>
    <s v="KN-16390"/>
    <x v="471"/>
    <x v="1"/>
    <s v="United States"/>
    <x v="24"/>
    <x v="24"/>
    <n v="45503"/>
    <x v="3"/>
    <s v="OFF-BI-10001098"/>
    <x v="1"/>
    <s v="Binders"/>
    <s v="Acco D-Ring Binder w/DublLock"/>
    <n v="12.828000000000001"/>
    <n v="2"/>
    <n v="0.7"/>
    <n v="-8.9795999999999978"/>
    <n v="21.807600000000001"/>
  </r>
  <r>
    <n v="7009"/>
    <s v="CA-2012-154823"/>
    <n v="2012"/>
    <x v="291"/>
    <d v="2012-08-25T00:00:00"/>
    <n v="4"/>
    <s v="Standard Class"/>
    <s v="KN-16390"/>
    <x v="471"/>
    <x v="1"/>
    <s v="United States"/>
    <x v="24"/>
    <x v="24"/>
    <n v="45503"/>
    <x v="3"/>
    <s v="FUR-CH-10003379"/>
    <x v="0"/>
    <s v="Chairs"/>
    <s v="Global Commerce Series High-Back Swivel/Tilt Chairs"/>
    <n v="598.45799999999997"/>
    <n v="3"/>
    <n v="0.3"/>
    <n v="-42.746999999999957"/>
    <n v="641.20499999999993"/>
  </r>
  <r>
    <n v="7010"/>
    <s v="CA-2012-154823"/>
    <n v="2012"/>
    <x v="291"/>
    <d v="2012-08-25T00:00:00"/>
    <n v="4"/>
    <s v="Standard Class"/>
    <s v="KN-16390"/>
    <x v="471"/>
    <x v="1"/>
    <s v="United States"/>
    <x v="24"/>
    <x v="24"/>
    <n v="45503"/>
    <x v="3"/>
    <s v="FUR-FU-10000193"/>
    <x v="0"/>
    <s v="Furnishings"/>
    <s v="Tenex Chairmats For Use with Hard Floors"/>
    <n v="25.983999999999998"/>
    <n v="1"/>
    <n v="0.2"/>
    <n v="-3.8976000000000015"/>
    <n v="29.881599999999999"/>
  </r>
  <r>
    <n v="7011"/>
    <s v="US-2011-135881"/>
    <n v="2011"/>
    <x v="235"/>
    <d v="2011-05-27T00:00:00"/>
    <n v="4"/>
    <s v="Standard Class"/>
    <s v="GT-14710"/>
    <x v="218"/>
    <x v="0"/>
    <s v="United States"/>
    <x v="20"/>
    <x v="15"/>
    <n v="10035"/>
    <x v="3"/>
    <s v="OFF-BI-10000829"/>
    <x v="1"/>
    <s v="Binders"/>
    <s v="Avery Non-Stick Binders"/>
    <n v="17.96"/>
    <n v="5"/>
    <n v="0.2"/>
    <n v="5.8369999999999997"/>
    <n v="12.123000000000001"/>
  </r>
  <r>
    <n v="7012"/>
    <s v="US-2011-135881"/>
    <n v="2011"/>
    <x v="235"/>
    <d v="2011-05-27T00:00:00"/>
    <n v="4"/>
    <s v="Standard Class"/>
    <s v="GT-14710"/>
    <x v="218"/>
    <x v="0"/>
    <s v="United States"/>
    <x v="20"/>
    <x v="15"/>
    <n v="10035"/>
    <x v="3"/>
    <s v="OFF-SU-10003002"/>
    <x v="1"/>
    <s v="Supplies"/>
    <s v="Letter Slitter"/>
    <n v="5.04"/>
    <n v="2"/>
    <n v="0"/>
    <n v="0.15120000000000022"/>
    <n v="4.8887999999999998"/>
  </r>
  <r>
    <n v="7013"/>
    <s v="US-2011-135881"/>
    <n v="2011"/>
    <x v="235"/>
    <d v="2011-05-27T00:00:00"/>
    <n v="4"/>
    <s v="Standard Class"/>
    <s v="GT-14710"/>
    <x v="218"/>
    <x v="0"/>
    <s v="United States"/>
    <x v="20"/>
    <x v="15"/>
    <n v="10035"/>
    <x v="3"/>
    <s v="OFF-AP-10002118"/>
    <x v="1"/>
    <s v="Appliances"/>
    <s v="1.7 Cubic Foot Compact &quot;Cube&quot; Office Refrigerators"/>
    <n v="208.16"/>
    <n v="1"/>
    <n v="0"/>
    <n v="56.20320000000001"/>
    <n v="151.95679999999999"/>
  </r>
  <r>
    <n v="7014"/>
    <s v="CA-2014-141201"/>
    <n v="2014"/>
    <x v="34"/>
    <d v="2014-12-12T00:00:00"/>
    <n v="2"/>
    <s v="Second Class"/>
    <s v="DB-12910"/>
    <x v="626"/>
    <x v="2"/>
    <s v="United States"/>
    <x v="162"/>
    <x v="1"/>
    <n v="93905"/>
    <x v="1"/>
    <s v="FUR-BO-10001519"/>
    <x v="0"/>
    <s v="Bookcases"/>
    <s v="O'Sullivan 3-Shelf Heavy-Duty Bookcases"/>
    <n v="148.25700000000001"/>
    <n v="3"/>
    <n v="0.15"/>
    <n v="15.697800000000004"/>
    <n v="132.5592"/>
  </r>
  <r>
    <n v="7015"/>
    <s v="CA-2011-114790"/>
    <n v="2011"/>
    <x v="518"/>
    <d v="2011-03-13T00:00:00"/>
    <n v="2"/>
    <s v="Second Class"/>
    <s v="FM-14215"/>
    <x v="524"/>
    <x v="1"/>
    <s v="United States"/>
    <x v="102"/>
    <x v="0"/>
    <n v="40475"/>
    <x v="0"/>
    <s v="OFF-AP-10002578"/>
    <x v="1"/>
    <s v="Appliances"/>
    <s v="Fellowes Premier Superior Surge Suppressor, 10-Outlet, With Phone and Remote"/>
    <n v="146.76"/>
    <n v="3"/>
    <n v="0"/>
    <n v="38.157600000000002"/>
    <n v="108.60239999999999"/>
  </r>
  <r>
    <n v="7016"/>
    <s v="CA-2011-114790"/>
    <n v="2011"/>
    <x v="518"/>
    <d v="2011-03-13T00:00:00"/>
    <n v="2"/>
    <s v="Second Class"/>
    <s v="FM-14215"/>
    <x v="524"/>
    <x v="1"/>
    <s v="United States"/>
    <x v="102"/>
    <x v="0"/>
    <n v="40475"/>
    <x v="0"/>
    <s v="TEC-AC-10000710"/>
    <x v="2"/>
    <s v="Accessories"/>
    <s v="Maxell DVD-RAM Discs"/>
    <n v="32.96"/>
    <n v="2"/>
    <n v="0"/>
    <n v="14.172800000000002"/>
    <n v="18.787199999999999"/>
  </r>
  <r>
    <n v="7017"/>
    <s v="CA-2011-114790"/>
    <n v="2011"/>
    <x v="518"/>
    <d v="2011-03-13T00:00:00"/>
    <n v="2"/>
    <s v="Second Class"/>
    <s v="FM-14215"/>
    <x v="524"/>
    <x v="1"/>
    <s v="United States"/>
    <x v="102"/>
    <x v="0"/>
    <n v="40475"/>
    <x v="0"/>
    <s v="TEC-PH-10000984"/>
    <x v="2"/>
    <s v="Phones"/>
    <s v="Panasonic KX-TG9471B"/>
    <n v="587.97"/>
    <n v="3"/>
    <n v="0"/>
    <n v="164.63160000000005"/>
    <n v="423.33839999999998"/>
  </r>
  <r>
    <n v="7018"/>
    <s v="CA-2011-114790"/>
    <n v="2011"/>
    <x v="518"/>
    <d v="2011-03-13T00:00:00"/>
    <n v="2"/>
    <s v="Second Class"/>
    <s v="FM-14215"/>
    <x v="524"/>
    <x v="1"/>
    <s v="United States"/>
    <x v="102"/>
    <x v="0"/>
    <n v="40475"/>
    <x v="0"/>
    <s v="OFF-PA-10000213"/>
    <x v="1"/>
    <s v="Paper"/>
    <s v="Xerox 198"/>
    <n v="14.940000000000001"/>
    <n v="3"/>
    <n v="0"/>
    <n v="7.0218000000000007"/>
    <n v="7.9182000000000006"/>
  </r>
  <r>
    <n v="7019"/>
    <s v="US-2013-154256"/>
    <n v="2013"/>
    <x v="661"/>
    <d v="2013-06-28T00:00:00"/>
    <n v="4"/>
    <s v="Second Class"/>
    <s v="SM-20005"/>
    <x v="325"/>
    <x v="0"/>
    <s v="United States"/>
    <x v="20"/>
    <x v="15"/>
    <n v="10035"/>
    <x v="3"/>
    <s v="OFF-LA-10003720"/>
    <x v="1"/>
    <s v="Labels"/>
    <s v="Avery 487"/>
    <n v="25.83"/>
    <n v="7"/>
    <n v="0"/>
    <n v="12.1401"/>
    <n v="13.689899999999998"/>
  </r>
  <r>
    <n v="7020"/>
    <s v="CA-2011-124737"/>
    <n v="2011"/>
    <x v="709"/>
    <d v="2011-08-27T00:00:00"/>
    <n v="4"/>
    <s v="Standard Class"/>
    <s v="AP-10915"/>
    <x v="275"/>
    <x v="0"/>
    <s v="United States"/>
    <x v="60"/>
    <x v="22"/>
    <n v="80219"/>
    <x v="1"/>
    <s v="OFF-PA-10001837"/>
    <x v="1"/>
    <s v="Paper"/>
    <s v="Xerox 1976"/>
    <n v="15.552000000000003"/>
    <n v="3"/>
    <n v="0.2"/>
    <n v="5.4432"/>
    <n v="10.108800000000002"/>
  </r>
  <r>
    <n v="7021"/>
    <s v="CA-2011-124737"/>
    <n v="2011"/>
    <x v="709"/>
    <d v="2011-08-27T00:00:00"/>
    <n v="4"/>
    <s v="Standard Class"/>
    <s v="AP-10915"/>
    <x v="275"/>
    <x v="0"/>
    <s v="United States"/>
    <x v="60"/>
    <x v="22"/>
    <n v="80219"/>
    <x v="1"/>
    <s v="OFF-SU-10004661"/>
    <x v="1"/>
    <s v="Supplies"/>
    <s v="Acme Titanium Bonded Scissors"/>
    <n v="6.8000000000000007"/>
    <n v="1"/>
    <n v="0.2"/>
    <n v="0.50999999999999979"/>
    <n v="6.2900000000000009"/>
  </r>
  <r>
    <n v="7022"/>
    <s v="CA-2011-124737"/>
    <n v="2011"/>
    <x v="709"/>
    <d v="2011-08-27T00:00:00"/>
    <n v="4"/>
    <s v="Standard Class"/>
    <s v="AP-10915"/>
    <x v="275"/>
    <x v="0"/>
    <s v="United States"/>
    <x v="60"/>
    <x v="22"/>
    <n v="80219"/>
    <x v="1"/>
    <s v="FUR-FU-10003274"/>
    <x v="0"/>
    <s v="Furnishings"/>
    <s v="Regeneration Desk Collection"/>
    <n v="4.2240000000000002"/>
    <n v="3"/>
    <n v="0.2"/>
    <n v="1.2672000000000003"/>
    <n v="2.9567999999999999"/>
  </r>
  <r>
    <n v="7023"/>
    <s v="CA-2011-124737"/>
    <n v="2011"/>
    <x v="709"/>
    <d v="2011-08-27T00:00:00"/>
    <n v="4"/>
    <s v="Standard Class"/>
    <s v="AP-10915"/>
    <x v="275"/>
    <x v="0"/>
    <s v="United States"/>
    <x v="60"/>
    <x v="22"/>
    <n v="80219"/>
    <x v="1"/>
    <s v="TEC-PH-10000149"/>
    <x v="2"/>
    <s v="Phones"/>
    <s v="Cisco SPA525G2 IP Phone - Wireless"/>
    <n v="143.64000000000001"/>
    <n v="9"/>
    <n v="0.2"/>
    <n v="10.772999999999989"/>
    <n v="132.86700000000002"/>
  </r>
  <r>
    <n v="7024"/>
    <s v="CA-2011-124737"/>
    <n v="2011"/>
    <x v="709"/>
    <d v="2011-08-27T00:00:00"/>
    <n v="4"/>
    <s v="Standard Class"/>
    <s v="AP-10915"/>
    <x v="275"/>
    <x v="0"/>
    <s v="United States"/>
    <x v="60"/>
    <x v="22"/>
    <n v="80219"/>
    <x v="1"/>
    <s v="OFF-PA-10000019"/>
    <x v="1"/>
    <s v="Paper"/>
    <s v="Xerox 1931"/>
    <n v="31.104000000000006"/>
    <n v="6"/>
    <n v="0.2"/>
    <n v="10.8864"/>
    <n v="20.217600000000004"/>
  </r>
  <r>
    <n v="7025"/>
    <s v="CA-2011-124737"/>
    <n v="2011"/>
    <x v="709"/>
    <d v="2011-08-27T00:00:00"/>
    <n v="4"/>
    <s v="Standard Class"/>
    <s v="AP-10915"/>
    <x v="275"/>
    <x v="0"/>
    <s v="United States"/>
    <x v="60"/>
    <x v="22"/>
    <n v="80219"/>
    <x v="1"/>
    <s v="OFF-PA-10001125"/>
    <x v="1"/>
    <s v="Paper"/>
    <s v="Xerox 1988"/>
    <n v="223.05600000000001"/>
    <n v="9"/>
    <n v="0.2"/>
    <n v="69.704999999999984"/>
    <n v="153.35100000000003"/>
  </r>
  <r>
    <n v="7026"/>
    <s v="US-2014-101840"/>
    <n v="2014"/>
    <x v="695"/>
    <d v="2014-02-13T00:00:00"/>
    <n v="6"/>
    <s v="Standard Class"/>
    <s v="SP-20545"/>
    <x v="259"/>
    <x v="1"/>
    <s v="United States"/>
    <x v="20"/>
    <x v="15"/>
    <n v="10024"/>
    <x v="3"/>
    <s v="TEC-PH-10002538"/>
    <x v="2"/>
    <s v="Phones"/>
    <s v="Grandstream GXP1160 VoIP phone"/>
    <n v="227.45999999999998"/>
    <n v="6"/>
    <n v="0"/>
    <n v="65.963399999999979"/>
    <n v="161.4966"/>
  </r>
  <r>
    <n v="7027"/>
    <s v="US-2014-101840"/>
    <n v="2014"/>
    <x v="695"/>
    <d v="2014-02-13T00:00:00"/>
    <n v="6"/>
    <s v="Standard Class"/>
    <s v="SP-20545"/>
    <x v="259"/>
    <x v="1"/>
    <s v="United States"/>
    <x v="20"/>
    <x v="15"/>
    <n v="10024"/>
    <x v="3"/>
    <s v="OFF-BI-10000279"/>
    <x v="1"/>
    <s v="Binders"/>
    <s v="Acco Recycled 2&quot; Capacity Laser Printer Hanging Data Binders"/>
    <n v="46.24"/>
    <n v="4"/>
    <n v="0.2"/>
    <n v="15.605999999999996"/>
    <n v="30.634000000000007"/>
  </r>
  <r>
    <n v="7028"/>
    <s v="CA-2014-131653"/>
    <n v="2014"/>
    <x v="926"/>
    <d v="2014-02-06T00:00:00"/>
    <n v="7"/>
    <s v="Standard Class"/>
    <s v="RD-19585"/>
    <x v="361"/>
    <x v="0"/>
    <s v="United States"/>
    <x v="20"/>
    <x v="15"/>
    <n v="10011"/>
    <x v="3"/>
    <s v="OFF-LA-10001045"/>
    <x v="1"/>
    <s v="Labels"/>
    <s v="Permanent Self-Adhesive File Folder Labels for Typewriters by Universal"/>
    <n v="5.22"/>
    <n v="2"/>
    <n v="0"/>
    <n v="2.4011999999999998"/>
    <n v="2.8188"/>
  </r>
  <r>
    <n v="7029"/>
    <s v="US-2013-157840"/>
    <n v="2013"/>
    <x v="887"/>
    <d v="2013-12-24T00:00:00"/>
    <n v="3"/>
    <s v="Second Class"/>
    <s v="MC-17575"/>
    <x v="430"/>
    <x v="0"/>
    <s v="United States"/>
    <x v="9"/>
    <x v="8"/>
    <n v="68025"/>
    <x v="2"/>
    <s v="OFF-PA-10003673"/>
    <x v="1"/>
    <s v="Paper"/>
    <s v="Strathmore Photo Mount Cards"/>
    <n v="33.9"/>
    <n v="5"/>
    <n v="0"/>
    <n v="15.593999999999999"/>
    <n v="18.305999999999997"/>
  </r>
  <r>
    <n v="7030"/>
    <s v="CA-2013-145548"/>
    <n v="2013"/>
    <x v="583"/>
    <d v="2013-11-17T00:00:00"/>
    <n v="5"/>
    <s v="Standard Class"/>
    <s v="EB-13750"/>
    <x v="494"/>
    <x v="1"/>
    <s v="United States"/>
    <x v="20"/>
    <x v="15"/>
    <n v="10011"/>
    <x v="3"/>
    <s v="OFF-ST-10002562"/>
    <x v="1"/>
    <s v="Storage"/>
    <s v="Staples"/>
    <n v="28.14"/>
    <n v="3"/>
    <n v="0"/>
    <n v="7.8792000000000009"/>
    <n v="20.2608"/>
  </r>
  <r>
    <n v="7031"/>
    <s v="CA-2013-145548"/>
    <n v="2013"/>
    <x v="583"/>
    <d v="2013-11-17T00:00:00"/>
    <n v="5"/>
    <s v="Standard Class"/>
    <s v="EB-13750"/>
    <x v="494"/>
    <x v="1"/>
    <s v="United States"/>
    <x v="20"/>
    <x v="15"/>
    <n v="10011"/>
    <x v="3"/>
    <s v="TEC-AC-10002305"/>
    <x v="2"/>
    <s v="Accessories"/>
    <s v="KeyTronic E03601U1 - Keyboard - Beige"/>
    <n v="36"/>
    <n v="2"/>
    <n v="0"/>
    <n v="6.4799999999999969"/>
    <n v="29.520000000000003"/>
  </r>
  <r>
    <n v="7032"/>
    <s v="CA-2013-145548"/>
    <n v="2013"/>
    <x v="583"/>
    <d v="2013-11-17T00:00:00"/>
    <n v="5"/>
    <s v="Standard Class"/>
    <s v="EB-13750"/>
    <x v="494"/>
    <x v="1"/>
    <s v="United States"/>
    <x v="20"/>
    <x v="15"/>
    <n v="10011"/>
    <x v="3"/>
    <s v="OFF-AR-10003373"/>
    <x v="1"/>
    <s v="Art"/>
    <s v="Boston School Pro Electric Pencil Sharpener, 1670"/>
    <n v="92.94"/>
    <n v="3"/>
    <n v="0"/>
    <n v="25.093799999999998"/>
    <n v="67.846199999999996"/>
  </r>
  <r>
    <n v="7033"/>
    <s v="CA-2013-145548"/>
    <n v="2013"/>
    <x v="583"/>
    <d v="2013-11-17T00:00:00"/>
    <n v="5"/>
    <s v="Standard Class"/>
    <s v="EB-13750"/>
    <x v="494"/>
    <x v="1"/>
    <s v="United States"/>
    <x v="20"/>
    <x v="15"/>
    <n v="10011"/>
    <x v="3"/>
    <s v="FUR-CH-10003774"/>
    <x v="0"/>
    <s v="Chairs"/>
    <s v="Global Wood Trimmed Manager's Task Chair, Khaki"/>
    <n v="245.64600000000002"/>
    <n v="3"/>
    <n v="0.1"/>
    <n v="8.1881999999999877"/>
    <n v="237.45780000000002"/>
  </r>
  <r>
    <n v="7034"/>
    <s v="CA-2013-145548"/>
    <n v="2013"/>
    <x v="583"/>
    <d v="2013-11-17T00:00:00"/>
    <n v="5"/>
    <s v="Standard Class"/>
    <s v="EB-13750"/>
    <x v="494"/>
    <x v="1"/>
    <s v="United States"/>
    <x v="20"/>
    <x v="15"/>
    <n v="10011"/>
    <x v="3"/>
    <s v="OFF-BI-10001510"/>
    <x v="1"/>
    <s v="Binders"/>
    <s v="Deluxe Heavy-Duty Vinyl Round Ring Binder"/>
    <n v="55.00800000000001"/>
    <n v="3"/>
    <n v="0.2"/>
    <n v="17.189999999999998"/>
    <n v="37.818000000000012"/>
  </r>
  <r>
    <n v="7035"/>
    <s v="CA-2013-145548"/>
    <n v="2013"/>
    <x v="583"/>
    <d v="2013-11-17T00:00:00"/>
    <n v="5"/>
    <s v="Standard Class"/>
    <s v="EB-13750"/>
    <x v="494"/>
    <x v="1"/>
    <s v="United States"/>
    <x v="20"/>
    <x v="15"/>
    <n v="10011"/>
    <x v="3"/>
    <s v="OFF-BI-10004236"/>
    <x v="1"/>
    <s v="Binders"/>
    <s v="XtraLife ClearVue Slant-D Ring Binder, White, 3&quot;"/>
    <n v="35.231999999999999"/>
    <n v="3"/>
    <n v="0.2"/>
    <n v="11.450399999999998"/>
    <n v="23.781600000000001"/>
  </r>
  <r>
    <n v="7036"/>
    <s v="CA-2014-119494"/>
    <n v="2014"/>
    <x v="45"/>
    <d v="2014-11-14T00:00:00"/>
    <n v="4"/>
    <s v="Standard Class"/>
    <s v="JE-15610"/>
    <x v="531"/>
    <x v="1"/>
    <s v="United States"/>
    <x v="70"/>
    <x v="1"/>
    <n v="92105"/>
    <x v="1"/>
    <s v="FUR-CH-10004675"/>
    <x v="0"/>
    <s v="Chairs"/>
    <s v="Lifetime Advantage Folding Chairs, 4/Carton"/>
    <n v="523.39200000000005"/>
    <n v="3"/>
    <n v="0.2"/>
    <n v="52.339199999999977"/>
    <n v="471.05280000000005"/>
  </r>
  <r>
    <n v="7037"/>
    <s v="CA-2011-124618"/>
    <n v="2011"/>
    <x v="1073"/>
    <d v="2011-05-04T00:00:00"/>
    <n v="2"/>
    <s v="Second Class"/>
    <s v="CS-11860"/>
    <x v="750"/>
    <x v="0"/>
    <s v="United States"/>
    <x v="121"/>
    <x v="2"/>
    <n v="33801"/>
    <x v="0"/>
    <s v="TEC-CO-10004202"/>
    <x v="2"/>
    <s v="Copiers"/>
    <s v="Brother DCP1000 Digital 3 in 1 Multifunction Machine"/>
    <n v="479.98400000000004"/>
    <n v="2"/>
    <n v="0.2"/>
    <n v="89.996999999999986"/>
    <n v="389.98700000000008"/>
  </r>
  <r>
    <n v="7038"/>
    <s v="CA-2014-161970"/>
    <n v="2014"/>
    <x v="585"/>
    <d v="2014-09-28T00:00:00"/>
    <n v="5"/>
    <s v="Standard Class"/>
    <s v="PB-19105"/>
    <x v="287"/>
    <x v="0"/>
    <s v="United States"/>
    <x v="214"/>
    <x v="32"/>
    <n v="30080"/>
    <x v="0"/>
    <s v="OFF-PA-10004255"/>
    <x v="1"/>
    <s v="Paper"/>
    <s v="Xerox 219"/>
    <n v="12.96"/>
    <n v="2"/>
    <n v="0"/>
    <n v="6.2208000000000006"/>
    <n v="6.7392000000000003"/>
  </r>
  <r>
    <n v="7039"/>
    <s v="CA-2014-161970"/>
    <n v="2014"/>
    <x v="585"/>
    <d v="2014-09-28T00:00:00"/>
    <n v="5"/>
    <s v="Standard Class"/>
    <s v="PB-19105"/>
    <x v="287"/>
    <x v="0"/>
    <s v="United States"/>
    <x v="214"/>
    <x v="32"/>
    <n v="30080"/>
    <x v="0"/>
    <s v="OFF-AR-10003896"/>
    <x v="1"/>
    <s v="Art"/>
    <s v="Stride Job 150 Highlighters, Chisel Tip, Assorted Colors"/>
    <n v="17.940000000000001"/>
    <n v="3"/>
    <n v="0"/>
    <n v="6.4584000000000001"/>
    <n v="11.4816"/>
  </r>
  <r>
    <n v="7040"/>
    <s v="CA-2014-103443"/>
    <n v="2014"/>
    <x v="94"/>
    <d v="2014-12-24T00:00:00"/>
    <n v="6"/>
    <s v="Standard Class"/>
    <s v="AT-10735"/>
    <x v="247"/>
    <x v="0"/>
    <s v="United States"/>
    <x v="20"/>
    <x v="15"/>
    <n v="10009"/>
    <x v="3"/>
    <s v="OFF-ST-10002276"/>
    <x v="1"/>
    <s v="Storage"/>
    <s v="Safco Steel Mobile File Cart"/>
    <n v="166.72"/>
    <n v="2"/>
    <n v="0"/>
    <n v="41.680000000000007"/>
    <n v="125.03999999999999"/>
  </r>
  <r>
    <n v="7041"/>
    <s v="CA-2014-103443"/>
    <n v="2014"/>
    <x v="94"/>
    <d v="2014-12-24T00:00:00"/>
    <n v="6"/>
    <s v="Standard Class"/>
    <s v="AT-10735"/>
    <x v="247"/>
    <x v="0"/>
    <s v="United States"/>
    <x v="20"/>
    <x v="15"/>
    <n v="10009"/>
    <x v="3"/>
    <s v="OFF-BI-10001617"/>
    <x v="1"/>
    <s v="Binders"/>
    <s v="GBC Wire Binding Combs"/>
    <n v="24.816000000000003"/>
    <n v="3"/>
    <n v="0.2"/>
    <n v="8.3753999999999991"/>
    <n v="16.440600000000003"/>
  </r>
  <r>
    <n v="7042"/>
    <s v="CA-2014-103443"/>
    <n v="2014"/>
    <x v="94"/>
    <d v="2014-12-24T00:00:00"/>
    <n v="6"/>
    <s v="Standard Class"/>
    <s v="AT-10735"/>
    <x v="247"/>
    <x v="0"/>
    <s v="United States"/>
    <x v="20"/>
    <x v="15"/>
    <n v="10009"/>
    <x v="3"/>
    <s v="FUR-FU-10000308"/>
    <x v="0"/>
    <s v="Furnishings"/>
    <s v="Deflect-o Glass Clear Studded Chair Mats"/>
    <n v="124.36"/>
    <n v="2"/>
    <n v="0"/>
    <n v="27.359200000000001"/>
    <n v="97.000799999999998"/>
  </r>
  <r>
    <n v="7043"/>
    <s v="US-2014-165358"/>
    <n v="2014"/>
    <x v="930"/>
    <d v="2014-07-24T00:00:00"/>
    <n v="5"/>
    <s v="Standard Class"/>
    <s v="SV-20365"/>
    <x v="277"/>
    <x v="0"/>
    <s v="United States"/>
    <x v="10"/>
    <x v="9"/>
    <n v="19134"/>
    <x v="3"/>
    <s v="TEC-CO-10001943"/>
    <x v="2"/>
    <s v="Copiers"/>
    <s v="Canon PC-428 Personal Copier"/>
    <n v="599.97"/>
    <n v="5"/>
    <n v="0.4"/>
    <n v="69.996499999999969"/>
    <n v="529.97350000000006"/>
  </r>
  <r>
    <n v="7044"/>
    <s v="US-2014-165358"/>
    <n v="2014"/>
    <x v="930"/>
    <d v="2014-07-24T00:00:00"/>
    <n v="5"/>
    <s v="Standard Class"/>
    <s v="SV-20365"/>
    <x v="277"/>
    <x v="0"/>
    <s v="United States"/>
    <x v="10"/>
    <x v="9"/>
    <n v="19134"/>
    <x v="3"/>
    <s v="FUR-CH-10002647"/>
    <x v="0"/>
    <s v="Chairs"/>
    <s v="Situations Contoured Folding Chairs, 4/Set"/>
    <n v="198.744"/>
    <n v="4"/>
    <n v="0.3"/>
    <n v="-14.195999999999984"/>
    <n v="212.94"/>
  </r>
  <r>
    <n v="7045"/>
    <s v="US-2014-165358"/>
    <n v="2014"/>
    <x v="930"/>
    <d v="2014-07-24T00:00:00"/>
    <n v="5"/>
    <s v="Standard Class"/>
    <s v="SV-20365"/>
    <x v="277"/>
    <x v="0"/>
    <s v="United States"/>
    <x v="10"/>
    <x v="9"/>
    <n v="19134"/>
    <x v="3"/>
    <s v="OFF-SU-10004768"/>
    <x v="1"/>
    <s v="Supplies"/>
    <s v="Acme Kleencut Forged Steel Scissors"/>
    <n v="9.1840000000000011"/>
    <n v="2"/>
    <n v="0.2"/>
    <n v="1.1479999999999988"/>
    <n v="8.0360000000000014"/>
  </r>
  <r>
    <n v="7046"/>
    <s v="CA-2013-160136"/>
    <n v="2013"/>
    <x v="54"/>
    <d v="2013-11-10T00:00:00"/>
    <n v="6"/>
    <s v="Standard Class"/>
    <s v="PJ-18835"/>
    <x v="601"/>
    <x v="1"/>
    <s v="United States"/>
    <x v="61"/>
    <x v="5"/>
    <n v="75217"/>
    <x v="2"/>
    <s v="OFF-PA-10002160"/>
    <x v="1"/>
    <s v="Paper"/>
    <s v="Xerox 1978"/>
    <n v="9.2480000000000011"/>
    <n v="2"/>
    <n v="0.2"/>
    <n v="3.3524000000000003"/>
    <n v="5.8956000000000008"/>
  </r>
  <r>
    <n v="7047"/>
    <s v="CA-2011-150581"/>
    <n v="2011"/>
    <x v="918"/>
    <d v="2011-04-12T00:00:00"/>
    <n v="4"/>
    <s v="Standard Class"/>
    <s v="NM-18445"/>
    <x v="134"/>
    <x v="2"/>
    <s v="United States"/>
    <x v="3"/>
    <x v="1"/>
    <n v="94521"/>
    <x v="1"/>
    <s v="FUR-TA-10003748"/>
    <x v="0"/>
    <s v="Tables"/>
    <s v="Bevis 36 x 72 Conference Tables"/>
    <n v="99.591999999999999"/>
    <n v="1"/>
    <n v="0.2"/>
    <n v="2.4897999999999989"/>
    <n v="97.102199999999996"/>
  </r>
  <r>
    <n v="7048"/>
    <s v="CA-2011-150581"/>
    <n v="2011"/>
    <x v="918"/>
    <d v="2011-04-12T00:00:00"/>
    <n v="4"/>
    <s v="Standard Class"/>
    <s v="NM-18445"/>
    <x v="134"/>
    <x v="2"/>
    <s v="United States"/>
    <x v="3"/>
    <x v="1"/>
    <n v="94521"/>
    <x v="1"/>
    <s v="TEC-AC-10001908"/>
    <x v="2"/>
    <s v="Accessories"/>
    <s v="Logitech Wireless Headset h800"/>
    <n v="399.96"/>
    <n v="4"/>
    <n v="0"/>
    <n v="139.98599999999999"/>
    <n v="259.97399999999999"/>
  </r>
  <r>
    <n v="7049"/>
    <s v="CA-2013-119515"/>
    <n v="2013"/>
    <x v="1041"/>
    <d v="2013-08-17T00:00:00"/>
    <n v="2"/>
    <s v="First Class"/>
    <s v="TR-21325"/>
    <x v="309"/>
    <x v="0"/>
    <s v="United States"/>
    <x v="316"/>
    <x v="18"/>
    <n v="37211"/>
    <x v="0"/>
    <s v="OFF-PA-10000552"/>
    <x v="1"/>
    <s v="Paper"/>
    <s v="Xerox 200"/>
    <n v="15.552000000000003"/>
    <n v="3"/>
    <n v="0.2"/>
    <n v="5.4432"/>
    <n v="10.108800000000002"/>
  </r>
  <r>
    <n v="7050"/>
    <s v="CA-2011-141355"/>
    <n v="2011"/>
    <x v="794"/>
    <d v="2011-09-30T00:00:00"/>
    <n v="5"/>
    <s v="Standard Class"/>
    <s v="BF-11005"/>
    <x v="593"/>
    <x v="2"/>
    <s v="United States"/>
    <x v="34"/>
    <x v="22"/>
    <n v="80013"/>
    <x v="1"/>
    <s v="OFF-AR-10003179"/>
    <x v="1"/>
    <s v="Art"/>
    <s v="Dixon Ticonderoga Core-Lock Colored Pencils"/>
    <n v="14.576000000000001"/>
    <n v="2"/>
    <n v="0.2"/>
    <n v="2.3685999999999989"/>
    <n v="12.207400000000002"/>
  </r>
  <r>
    <n v="7051"/>
    <s v="CA-2013-165330"/>
    <n v="2013"/>
    <x v="25"/>
    <d v="2013-12-12T00:00:00"/>
    <n v="0"/>
    <s v="Same Day"/>
    <s v="WB-21850"/>
    <x v="576"/>
    <x v="0"/>
    <s v="United States"/>
    <x v="125"/>
    <x v="1"/>
    <n v="92804"/>
    <x v="1"/>
    <s v="OFF-BI-10004593"/>
    <x v="1"/>
    <s v="Binders"/>
    <s v="Ibico Laser Imprintable Binding System Covers"/>
    <n v="209.60000000000002"/>
    <n v="5"/>
    <n v="0.2"/>
    <n v="68.11999999999999"/>
    <n v="141.48000000000002"/>
  </r>
  <r>
    <n v="7052"/>
    <s v="CA-2013-165330"/>
    <n v="2013"/>
    <x v="25"/>
    <d v="2013-12-12T00:00:00"/>
    <n v="0"/>
    <s v="Same Day"/>
    <s v="WB-21850"/>
    <x v="576"/>
    <x v="0"/>
    <s v="United States"/>
    <x v="125"/>
    <x v="1"/>
    <n v="92804"/>
    <x v="1"/>
    <s v="OFF-AR-10000914"/>
    <x v="1"/>
    <s v="Art"/>
    <s v="Boston 16765 Mini Stand Up Battery Pencil Sharpener"/>
    <n v="23.32"/>
    <n v="2"/>
    <n v="0"/>
    <n v="6.0632000000000019"/>
    <n v="17.256799999999998"/>
  </r>
  <r>
    <n v="7053"/>
    <s v="CA-2013-165330"/>
    <n v="2013"/>
    <x v="25"/>
    <d v="2013-12-12T00:00:00"/>
    <n v="0"/>
    <s v="Same Day"/>
    <s v="WB-21850"/>
    <x v="576"/>
    <x v="0"/>
    <s v="United States"/>
    <x v="125"/>
    <x v="1"/>
    <n v="92804"/>
    <x v="1"/>
    <s v="OFF-PA-10000241"/>
    <x v="1"/>
    <s v="Paper"/>
    <s v="IBM Multi-Purpose Copy Paper, 8 1/2 x 11&quot;, Case"/>
    <n v="30.98"/>
    <n v="1"/>
    <n v="0"/>
    <n v="13.940999999999999"/>
    <n v="17.039000000000001"/>
  </r>
  <r>
    <n v="7054"/>
    <s v="CA-2013-165330"/>
    <n v="2013"/>
    <x v="25"/>
    <d v="2013-12-12T00:00:00"/>
    <n v="0"/>
    <s v="Same Day"/>
    <s v="WB-21850"/>
    <x v="576"/>
    <x v="0"/>
    <s v="United States"/>
    <x v="125"/>
    <x v="1"/>
    <n v="92804"/>
    <x v="1"/>
    <s v="TEC-AC-10000057"/>
    <x v="2"/>
    <s v="Accessories"/>
    <s v="Microsoft Natural Ergonomic Keyboard 4000"/>
    <n v="119.96"/>
    <n v="4"/>
    <n v="0"/>
    <n v="25.191599999999994"/>
    <n v="94.7684"/>
  </r>
  <r>
    <n v="7055"/>
    <s v="CA-2013-165330"/>
    <n v="2013"/>
    <x v="25"/>
    <d v="2013-12-12T00:00:00"/>
    <n v="0"/>
    <s v="Same Day"/>
    <s v="WB-21850"/>
    <x v="576"/>
    <x v="0"/>
    <s v="United States"/>
    <x v="125"/>
    <x v="1"/>
    <n v="92804"/>
    <x v="1"/>
    <s v="FUR-CH-10003774"/>
    <x v="0"/>
    <s v="Chairs"/>
    <s v="Global Wood Trimmed Manager's Task Chair, Khaki"/>
    <n v="363.92"/>
    <n v="5"/>
    <n v="0.2"/>
    <n v="-31.843000000000018"/>
    <n v="395.76300000000003"/>
  </r>
  <r>
    <n v="7056"/>
    <s v="CA-2013-165330"/>
    <n v="2013"/>
    <x v="25"/>
    <d v="2013-12-12T00:00:00"/>
    <n v="0"/>
    <s v="Same Day"/>
    <s v="WB-21850"/>
    <x v="576"/>
    <x v="0"/>
    <s v="United States"/>
    <x v="125"/>
    <x v="1"/>
    <n v="92804"/>
    <x v="1"/>
    <s v="OFF-BI-10002824"/>
    <x v="1"/>
    <s v="Binders"/>
    <s v="Recycled Easel Ring Binders"/>
    <n v="35.808"/>
    <n v="3"/>
    <n v="0.2"/>
    <n v="11.189999999999996"/>
    <n v="24.618000000000002"/>
  </r>
  <r>
    <n v="7057"/>
    <s v="CA-2013-165330"/>
    <n v="2013"/>
    <x v="25"/>
    <d v="2013-12-12T00:00:00"/>
    <n v="0"/>
    <s v="Same Day"/>
    <s v="WB-21850"/>
    <x v="576"/>
    <x v="0"/>
    <s v="United States"/>
    <x v="125"/>
    <x v="1"/>
    <n v="92804"/>
    <x v="1"/>
    <s v="OFF-BI-10004001"/>
    <x v="1"/>
    <s v="Binders"/>
    <s v="GBC Recycled VeloBinder Covers"/>
    <n v="122.688"/>
    <n v="9"/>
    <n v="0.2"/>
    <n v="39.873599999999982"/>
    <n v="82.81440000000002"/>
  </r>
  <r>
    <n v="7058"/>
    <s v="CA-2013-165330"/>
    <n v="2013"/>
    <x v="25"/>
    <d v="2013-12-12T00:00:00"/>
    <n v="0"/>
    <s v="Same Day"/>
    <s v="WB-21850"/>
    <x v="576"/>
    <x v="0"/>
    <s v="United States"/>
    <x v="125"/>
    <x v="1"/>
    <n v="92804"/>
    <x v="1"/>
    <s v="FUR-TA-10004619"/>
    <x v="0"/>
    <s v="Tables"/>
    <s v="Hon Non-Folding Utility Tables"/>
    <n v="892.13600000000008"/>
    <n v="7"/>
    <n v="0.2"/>
    <n v="111.51699999999991"/>
    <n v="780.61900000000014"/>
  </r>
  <r>
    <n v="7059"/>
    <s v="CA-2013-165330"/>
    <n v="2013"/>
    <x v="25"/>
    <d v="2013-12-12T00:00:00"/>
    <n v="0"/>
    <s v="Same Day"/>
    <s v="WB-21850"/>
    <x v="576"/>
    <x v="0"/>
    <s v="United States"/>
    <x v="125"/>
    <x v="1"/>
    <n v="92804"/>
    <x v="1"/>
    <s v="OFF-ST-10000636"/>
    <x v="1"/>
    <s v="Storage"/>
    <s v="Rogers Profile Extra Capacity Storage Tub"/>
    <n v="50.22"/>
    <n v="3"/>
    <n v="0"/>
    <n v="2.0087999999999973"/>
    <n v="48.211200000000005"/>
  </r>
  <r>
    <n v="7060"/>
    <s v="CA-2013-165330"/>
    <n v="2013"/>
    <x v="25"/>
    <d v="2013-12-12T00:00:00"/>
    <n v="0"/>
    <s v="Same Day"/>
    <s v="WB-21850"/>
    <x v="576"/>
    <x v="0"/>
    <s v="United States"/>
    <x v="125"/>
    <x v="1"/>
    <n v="92804"/>
    <x v="1"/>
    <s v="OFF-AP-10001469"/>
    <x v="1"/>
    <s v="Appliances"/>
    <s v="Fellowes 8 Outlet Superior Workstation Surge Protector"/>
    <n v="83.42"/>
    <n v="2"/>
    <n v="0"/>
    <n v="24.191799999999994"/>
    <n v="59.228200000000008"/>
  </r>
  <r>
    <n v="7061"/>
    <s v="CA-2013-165330"/>
    <n v="2013"/>
    <x v="25"/>
    <d v="2013-12-12T00:00:00"/>
    <n v="0"/>
    <s v="Same Day"/>
    <s v="WB-21850"/>
    <x v="576"/>
    <x v="0"/>
    <s v="United States"/>
    <x v="125"/>
    <x v="1"/>
    <n v="92804"/>
    <x v="1"/>
    <s v="OFF-BI-10002897"/>
    <x v="1"/>
    <s v="Binders"/>
    <s v="Black Avery Memo-Size 3-Ring Binder, 5 1/2&quot; x 8 1/2&quot;"/>
    <n v="5.8719999999999999"/>
    <n v="2"/>
    <n v="0.2"/>
    <n v="2.1286"/>
    <n v="3.7433999999999998"/>
  </r>
  <r>
    <n v="7062"/>
    <s v="CA-2012-132633"/>
    <n v="2012"/>
    <x v="302"/>
    <d v="2012-02-05T00:00:00"/>
    <n v="2"/>
    <s v="Second Class"/>
    <s v="KH-16630"/>
    <x v="175"/>
    <x v="1"/>
    <s v="United States"/>
    <x v="213"/>
    <x v="7"/>
    <n v="84062"/>
    <x v="1"/>
    <s v="OFF-BI-10002432"/>
    <x v="1"/>
    <s v="Binders"/>
    <s v="Wilson Jones Standard D-Ring Binders"/>
    <n v="12.144"/>
    <n v="3"/>
    <n v="0.2"/>
    <n v="4.0985999999999994"/>
    <n v="8.0454000000000008"/>
  </r>
  <r>
    <n v="7063"/>
    <s v="CA-2013-157742"/>
    <n v="2013"/>
    <x v="723"/>
    <d v="2014-01-01T00:00:00"/>
    <n v="2"/>
    <s v="Second Class"/>
    <s v="KL-16645"/>
    <x v="107"/>
    <x v="0"/>
    <s v="United States"/>
    <x v="24"/>
    <x v="21"/>
    <n v="97477"/>
    <x v="1"/>
    <s v="OFF-EN-10002592"/>
    <x v="1"/>
    <s v="Envelopes"/>
    <s v="Peel &amp; Seel Recycled Catalog Envelopes, Brown"/>
    <n v="27.792000000000002"/>
    <n v="3"/>
    <n v="0.2"/>
    <n v="10.422000000000001"/>
    <n v="17.37"/>
  </r>
  <r>
    <n v="7064"/>
    <s v="CA-2014-127712"/>
    <n v="2014"/>
    <x v="515"/>
    <d v="2014-09-06T00:00:00"/>
    <n v="5"/>
    <s v="Standard Class"/>
    <s v="MG-17890"/>
    <x v="450"/>
    <x v="2"/>
    <s v="United States"/>
    <x v="127"/>
    <x v="21"/>
    <n v="97301"/>
    <x v="1"/>
    <s v="OFF-SU-10002522"/>
    <x v="1"/>
    <s v="Supplies"/>
    <s v="Acme Kleen Earth Office Shears"/>
    <n v="6.2080000000000002"/>
    <n v="2"/>
    <n v="0.2"/>
    <n v="0.69839999999999902"/>
    <n v="5.5096000000000007"/>
  </r>
  <r>
    <n v="7065"/>
    <s v="CA-2014-169474"/>
    <n v="2014"/>
    <x v="1144"/>
    <d v="2014-02-10T00:00:00"/>
    <n v="5"/>
    <s v="Standard Class"/>
    <s v="JF-15355"/>
    <x v="282"/>
    <x v="0"/>
    <s v="United States"/>
    <x v="30"/>
    <x v="15"/>
    <n v="14609"/>
    <x v="3"/>
    <s v="OFF-AP-10003971"/>
    <x v="1"/>
    <s v="Appliances"/>
    <s v="Belkin 6 Outlet Metallic Surge Strip"/>
    <n v="32.67"/>
    <n v="3"/>
    <n v="0"/>
    <n v="8.4942000000000011"/>
    <n v="24.175800000000002"/>
  </r>
  <r>
    <n v="7066"/>
    <s v="CA-2011-106726"/>
    <n v="2011"/>
    <x v="776"/>
    <d v="2011-12-08T00:00:00"/>
    <n v="2"/>
    <s v="First Class"/>
    <s v="RS-19765"/>
    <x v="276"/>
    <x v="1"/>
    <s v="United States"/>
    <x v="1"/>
    <x v="1"/>
    <n v="90008"/>
    <x v="1"/>
    <s v="OFF-ST-10001496"/>
    <x v="1"/>
    <s v="Storage"/>
    <s v="Standard Rollaway File with Lock"/>
    <n v="1261.33"/>
    <n v="7"/>
    <n v="0"/>
    <n v="327.94580000000002"/>
    <n v="933.38419999999996"/>
  </r>
  <r>
    <n v="7067"/>
    <s v="CA-2013-147473"/>
    <n v="2013"/>
    <x v="198"/>
    <d v="2013-06-04T00:00:00"/>
    <n v="4"/>
    <s v="Standard Class"/>
    <s v="NL-18310"/>
    <x v="644"/>
    <x v="2"/>
    <s v="United States"/>
    <x v="1"/>
    <x v="1"/>
    <n v="90049"/>
    <x v="1"/>
    <s v="OFF-PA-10004782"/>
    <x v="1"/>
    <s v="Paper"/>
    <s v="Xerox 228"/>
    <n v="38.880000000000003"/>
    <n v="6"/>
    <n v="0"/>
    <n v="18.662400000000002"/>
    <n v="20.217600000000001"/>
  </r>
  <r>
    <n v="7068"/>
    <s v="CA-2013-114209"/>
    <n v="2013"/>
    <x v="206"/>
    <d v="2013-05-27T00:00:00"/>
    <n v="5"/>
    <s v="Standard Class"/>
    <s v="AS-10285"/>
    <x v="155"/>
    <x v="1"/>
    <s v="United States"/>
    <x v="61"/>
    <x v="5"/>
    <n v="75081"/>
    <x v="2"/>
    <s v="OFF-BI-10000343"/>
    <x v="1"/>
    <s v="Binders"/>
    <s v="Pressboard Covers with Storage Hooks, 9 1/2&quot; x 11&quot;, Light Blue"/>
    <n v="1.9639999999999995"/>
    <n v="2"/>
    <n v="0.8"/>
    <n v="-3.2406000000000006"/>
    <n v="5.2046000000000001"/>
  </r>
  <r>
    <n v="7069"/>
    <s v="CA-2013-114209"/>
    <n v="2013"/>
    <x v="206"/>
    <d v="2013-05-27T00:00:00"/>
    <n v="5"/>
    <s v="Standard Class"/>
    <s v="AS-10285"/>
    <x v="155"/>
    <x v="1"/>
    <s v="United States"/>
    <x v="61"/>
    <x v="5"/>
    <n v="75081"/>
    <x v="2"/>
    <s v="OFF-PA-10003591"/>
    <x v="1"/>
    <s v="Paper"/>
    <s v="Southworth 100% Cotton The Best Paper"/>
    <n v="82.656000000000006"/>
    <n v="9"/>
    <n v="0.2"/>
    <n v="30.996000000000002"/>
    <n v="51.660000000000004"/>
  </r>
  <r>
    <n v="7070"/>
    <s v="CA-2011-141901"/>
    <n v="2011"/>
    <x v="128"/>
    <d v="2011-08-14T00:00:00"/>
    <n v="5"/>
    <s v="Standard Class"/>
    <s v="GM-14500"/>
    <x v="421"/>
    <x v="0"/>
    <s v="United States"/>
    <x v="201"/>
    <x v="1"/>
    <n v="93727"/>
    <x v="1"/>
    <s v="OFF-PA-10001667"/>
    <x v="1"/>
    <s v="Paper"/>
    <s v="Great White Multi-Use Recycled Paper (20Lb. and 84 Bright)"/>
    <n v="5.98"/>
    <n v="1"/>
    <n v="0"/>
    <n v="2.6909999999999998"/>
    <n v="3.2890000000000006"/>
  </r>
  <r>
    <n v="7071"/>
    <s v="CA-2013-164490"/>
    <n v="2013"/>
    <x v="64"/>
    <d v="2013-09-11T00:00:00"/>
    <n v="5"/>
    <s v="Second Class"/>
    <s v="SU-20665"/>
    <x v="711"/>
    <x v="2"/>
    <s v="United States"/>
    <x v="22"/>
    <x v="10"/>
    <n v="60653"/>
    <x v="2"/>
    <s v="OFF-PA-10004971"/>
    <x v="1"/>
    <s v="Paper"/>
    <s v="Xerox 196"/>
    <n v="9.2480000000000011"/>
    <n v="2"/>
    <n v="0.2"/>
    <n v="3.3524000000000003"/>
    <n v="5.8956000000000008"/>
  </r>
  <r>
    <n v="7072"/>
    <s v="CA-2013-112256"/>
    <n v="2013"/>
    <x v="310"/>
    <d v="2013-07-29T00:00:00"/>
    <n v="5"/>
    <s v="Standard Class"/>
    <s v="CK-12205"/>
    <x v="237"/>
    <x v="0"/>
    <s v="United States"/>
    <x v="392"/>
    <x v="5"/>
    <n v="78501"/>
    <x v="2"/>
    <s v="OFF-AR-10001216"/>
    <x v="1"/>
    <s v="Art"/>
    <s v="Newell 339"/>
    <n v="4.4479999999999995"/>
    <n v="2"/>
    <n v="0.2"/>
    <n v="0.3335999999999999"/>
    <n v="4.1143999999999998"/>
  </r>
  <r>
    <n v="7073"/>
    <s v="CA-2013-112256"/>
    <n v="2013"/>
    <x v="310"/>
    <d v="2013-07-29T00:00:00"/>
    <n v="5"/>
    <s v="Standard Class"/>
    <s v="CK-12205"/>
    <x v="237"/>
    <x v="0"/>
    <s v="United States"/>
    <x v="392"/>
    <x v="5"/>
    <n v="78501"/>
    <x v="2"/>
    <s v="OFF-PA-10004355"/>
    <x v="1"/>
    <s v="Paper"/>
    <s v="Xerox 231"/>
    <n v="5.1840000000000011"/>
    <n v="1"/>
    <n v="0.2"/>
    <n v="1.8144"/>
    <n v="3.369600000000001"/>
  </r>
  <r>
    <n v="7074"/>
    <s v="CA-2013-112256"/>
    <n v="2013"/>
    <x v="310"/>
    <d v="2013-07-29T00:00:00"/>
    <n v="5"/>
    <s v="Standard Class"/>
    <s v="CK-12205"/>
    <x v="237"/>
    <x v="0"/>
    <s v="United States"/>
    <x v="392"/>
    <x v="5"/>
    <n v="78501"/>
    <x v="2"/>
    <s v="OFF-AR-10001953"/>
    <x v="1"/>
    <s v="Art"/>
    <s v="Boston 1645 Deluxe Heavier-Duty Electric Pencil Sharpener"/>
    <n v="175.92"/>
    <n v="5"/>
    <n v="0.2"/>
    <n v="15.393000000000008"/>
    <n v="160.52699999999999"/>
  </r>
  <r>
    <n v="7075"/>
    <s v="CA-2013-112256"/>
    <n v="2013"/>
    <x v="310"/>
    <d v="2013-07-29T00:00:00"/>
    <n v="5"/>
    <s v="Standard Class"/>
    <s v="CK-12205"/>
    <x v="237"/>
    <x v="0"/>
    <s v="United States"/>
    <x v="392"/>
    <x v="5"/>
    <n v="78501"/>
    <x v="2"/>
    <s v="OFF-BI-10004364"/>
    <x v="1"/>
    <s v="Binders"/>
    <s v="Storex Dura Pro Binders"/>
    <n v="4.7519999999999989"/>
    <n v="4"/>
    <n v="0.8"/>
    <n v="-8.3160000000000025"/>
    <n v="13.068000000000001"/>
  </r>
  <r>
    <n v="7076"/>
    <s v="CA-2013-112256"/>
    <n v="2013"/>
    <x v="310"/>
    <d v="2013-07-29T00:00:00"/>
    <n v="5"/>
    <s v="Standard Class"/>
    <s v="CK-12205"/>
    <x v="237"/>
    <x v="0"/>
    <s v="United States"/>
    <x v="392"/>
    <x v="5"/>
    <n v="78501"/>
    <x v="2"/>
    <s v="OFF-SU-10001165"/>
    <x v="1"/>
    <s v="Supplies"/>
    <s v="Acme Elite Stainless Steel Scissors"/>
    <n v="13.344000000000001"/>
    <n v="2"/>
    <n v="0.2"/>
    <n v="1.0007999999999999"/>
    <n v="12.343200000000001"/>
  </r>
  <r>
    <n v="7077"/>
    <s v="CA-2013-167416"/>
    <n v="2013"/>
    <x v="536"/>
    <d v="2013-05-18T00:00:00"/>
    <n v="5"/>
    <s v="Standard Class"/>
    <s v="JM-15580"/>
    <x v="758"/>
    <x v="0"/>
    <s v="United States"/>
    <x v="4"/>
    <x v="4"/>
    <n v="98105"/>
    <x v="1"/>
    <s v="OFF-EN-10001141"/>
    <x v="1"/>
    <s v="Envelopes"/>
    <s v="Manila Recycled Extra-Heavyweight Clasp Envelopes, 6&quot; x 9&quot;"/>
    <n v="54.900000000000006"/>
    <n v="5"/>
    <n v="0"/>
    <n v="26.901000000000003"/>
    <n v="27.999000000000002"/>
  </r>
  <r>
    <n v="7078"/>
    <s v="CA-2013-106950"/>
    <n v="2013"/>
    <x v="476"/>
    <d v="2013-09-07T00:00:00"/>
    <n v="4"/>
    <s v="Standard Class"/>
    <s v="JE-15715"/>
    <x v="555"/>
    <x v="0"/>
    <s v="United States"/>
    <x v="35"/>
    <x v="3"/>
    <n v="28205"/>
    <x v="0"/>
    <s v="OFF-BI-10000014"/>
    <x v="1"/>
    <s v="Binders"/>
    <s v="Heavy-Duty E-Z-D Binders"/>
    <n v="22.911000000000005"/>
    <n v="7"/>
    <n v="0.7"/>
    <n v="-17.565099999999994"/>
    <n v="40.476100000000002"/>
  </r>
  <r>
    <n v="7079"/>
    <s v="CA-2013-106950"/>
    <n v="2013"/>
    <x v="476"/>
    <d v="2013-09-07T00:00:00"/>
    <n v="4"/>
    <s v="Standard Class"/>
    <s v="JE-15715"/>
    <x v="555"/>
    <x v="0"/>
    <s v="United States"/>
    <x v="35"/>
    <x v="3"/>
    <n v="28205"/>
    <x v="0"/>
    <s v="OFF-AP-10000159"/>
    <x v="1"/>
    <s v="Appliances"/>
    <s v="Belkin F9M820V08 8 Outlet Surge"/>
    <n v="309.45600000000002"/>
    <n v="9"/>
    <n v="0.2"/>
    <n v="34.813799999999944"/>
    <n v="274.64220000000006"/>
  </r>
  <r>
    <n v="7080"/>
    <s v="CA-2013-106950"/>
    <n v="2013"/>
    <x v="476"/>
    <d v="2013-09-07T00:00:00"/>
    <n v="4"/>
    <s v="Standard Class"/>
    <s v="JE-15715"/>
    <x v="555"/>
    <x v="0"/>
    <s v="United States"/>
    <x v="35"/>
    <x v="3"/>
    <n v="28205"/>
    <x v="0"/>
    <s v="OFF-AR-10003560"/>
    <x v="1"/>
    <s v="Art"/>
    <s v="Zebra Zazzle Fluorescent Highlighters"/>
    <n v="19.456000000000003"/>
    <n v="4"/>
    <n v="0.2"/>
    <n v="3.4047999999999981"/>
    <n v="16.051200000000005"/>
  </r>
  <r>
    <n v="7081"/>
    <s v="CA-2013-106950"/>
    <n v="2013"/>
    <x v="476"/>
    <d v="2013-09-07T00:00:00"/>
    <n v="4"/>
    <s v="Standard Class"/>
    <s v="JE-15715"/>
    <x v="555"/>
    <x v="0"/>
    <s v="United States"/>
    <x v="35"/>
    <x v="3"/>
    <n v="28205"/>
    <x v="0"/>
    <s v="FUR-TA-10001768"/>
    <x v="0"/>
    <s v="Tables"/>
    <s v="Hon Racetrack Conference Tables"/>
    <n v="472.51800000000003"/>
    <n v="3"/>
    <n v="0.4"/>
    <n v="-149.63070000000005"/>
    <n v="622.14870000000008"/>
  </r>
  <r>
    <n v="7082"/>
    <s v="CA-2013-106950"/>
    <n v="2013"/>
    <x v="476"/>
    <d v="2013-09-07T00:00:00"/>
    <n v="4"/>
    <s v="Standard Class"/>
    <s v="JE-15715"/>
    <x v="555"/>
    <x v="0"/>
    <s v="United States"/>
    <x v="35"/>
    <x v="3"/>
    <n v="28205"/>
    <x v="0"/>
    <s v="TEC-AC-10002049"/>
    <x v="2"/>
    <s v="Accessories"/>
    <s v="Plantronics Savi W720 Multi-Device Wireless Headset System"/>
    <n v="1012.6800000000001"/>
    <n v="3"/>
    <n v="0.2"/>
    <n v="303.80400000000003"/>
    <n v="708.87599999999998"/>
  </r>
  <r>
    <n v="7083"/>
    <s v="CA-2013-106950"/>
    <n v="2013"/>
    <x v="476"/>
    <d v="2013-09-07T00:00:00"/>
    <n v="4"/>
    <s v="Standard Class"/>
    <s v="JE-15715"/>
    <x v="555"/>
    <x v="0"/>
    <s v="United States"/>
    <x v="35"/>
    <x v="3"/>
    <n v="28205"/>
    <x v="0"/>
    <s v="OFF-BI-10003166"/>
    <x v="1"/>
    <s v="Binders"/>
    <s v="GBC Plasticlear Binding Covers"/>
    <n v="17.220000000000006"/>
    <n v="5"/>
    <n v="0.7"/>
    <n v="-12.628"/>
    <n v="29.848000000000006"/>
  </r>
  <r>
    <n v="7084"/>
    <s v="CA-2014-118724"/>
    <n v="2014"/>
    <x v="246"/>
    <d v="2014-07-26T00:00:00"/>
    <n v="4"/>
    <s v="Second Class"/>
    <s v="AR-10825"/>
    <x v="255"/>
    <x v="1"/>
    <s v="United States"/>
    <x v="3"/>
    <x v="1"/>
    <n v="94521"/>
    <x v="1"/>
    <s v="OFF-AR-10003469"/>
    <x v="1"/>
    <s v="Art"/>
    <s v="Nontoxic Chalk"/>
    <n v="3.52"/>
    <n v="2"/>
    <n v="0"/>
    <n v="1.6896"/>
    <n v="1.8304"/>
  </r>
  <r>
    <n v="7085"/>
    <s v="CA-2014-118724"/>
    <n v="2014"/>
    <x v="246"/>
    <d v="2014-07-26T00:00:00"/>
    <n v="4"/>
    <s v="Second Class"/>
    <s v="AR-10825"/>
    <x v="255"/>
    <x v="1"/>
    <s v="United States"/>
    <x v="3"/>
    <x v="1"/>
    <n v="94521"/>
    <x v="1"/>
    <s v="TEC-PH-10002549"/>
    <x v="2"/>
    <s v="Phones"/>
    <s v="Polycom SoundPoint IP 450 VoIP phone"/>
    <n v="1626.1920000000002"/>
    <n v="9"/>
    <n v="0.2"/>
    <n v="121.96440000000001"/>
    <n v="1504.2276000000002"/>
  </r>
  <r>
    <n v="7086"/>
    <s v="CA-2014-112004"/>
    <n v="2014"/>
    <x v="145"/>
    <d v="2014-09-29T00:00:00"/>
    <n v="3"/>
    <s v="First Class"/>
    <s v="AH-10075"/>
    <x v="340"/>
    <x v="1"/>
    <s v="United States"/>
    <x v="142"/>
    <x v="9"/>
    <n v="19013"/>
    <x v="3"/>
    <s v="OFF-BI-10003476"/>
    <x v="1"/>
    <s v="Binders"/>
    <s v="Avery Metallic Poly Binders"/>
    <n v="8.5950000000000024"/>
    <n v="5"/>
    <n v="0.7"/>
    <n v="-6.3030000000000008"/>
    <n v="14.898000000000003"/>
  </r>
  <r>
    <n v="7087"/>
    <s v="CA-2014-112004"/>
    <n v="2014"/>
    <x v="145"/>
    <d v="2014-09-29T00:00:00"/>
    <n v="3"/>
    <s v="First Class"/>
    <s v="AH-10075"/>
    <x v="340"/>
    <x v="1"/>
    <s v="United States"/>
    <x v="142"/>
    <x v="9"/>
    <n v="19013"/>
    <x v="3"/>
    <s v="OFF-SU-10000157"/>
    <x v="1"/>
    <s v="Supplies"/>
    <s v="Compact Automatic Electric Letter Opener"/>
    <n v="190.89600000000002"/>
    <n v="2"/>
    <n v="0.2"/>
    <n v="-42.951599999999999"/>
    <n v="233.8476"/>
  </r>
  <r>
    <n v="7088"/>
    <s v="US-2014-143175"/>
    <n v="2014"/>
    <x v="646"/>
    <d v="2014-08-07T00:00:00"/>
    <n v="3"/>
    <s v="Second Class"/>
    <s v="GA-14515"/>
    <x v="654"/>
    <x v="0"/>
    <s v="United States"/>
    <x v="1"/>
    <x v="1"/>
    <n v="90004"/>
    <x v="1"/>
    <s v="OFF-ST-10003123"/>
    <x v="1"/>
    <s v="Storage"/>
    <s v="Fellowes Bases and Tops For Staxonsteel/High-Stak Systems"/>
    <n v="99.87"/>
    <n v="3"/>
    <n v="0"/>
    <n v="23.968799999999998"/>
    <n v="75.901200000000003"/>
  </r>
  <r>
    <n v="7089"/>
    <s v="CA-2012-105844"/>
    <n v="2012"/>
    <x v="969"/>
    <d v="2012-10-27T00:00:00"/>
    <n v="2"/>
    <s v="Second Class"/>
    <s v="JF-15415"/>
    <x v="226"/>
    <x v="0"/>
    <s v="United States"/>
    <x v="306"/>
    <x v="33"/>
    <n v="89431"/>
    <x v="1"/>
    <s v="OFF-AR-10001955"/>
    <x v="1"/>
    <s v="Art"/>
    <s v="Newell 319"/>
    <n v="79.36"/>
    <n v="4"/>
    <n v="0"/>
    <n v="23.807999999999993"/>
    <n v="55.552000000000007"/>
  </r>
  <r>
    <n v="7090"/>
    <s v="CA-2014-118864"/>
    <n v="2014"/>
    <x v="140"/>
    <d v="2014-06-20T00:00:00"/>
    <n v="4"/>
    <s v="Second Class"/>
    <s v="KH-16690"/>
    <x v="120"/>
    <x v="1"/>
    <s v="United States"/>
    <x v="1"/>
    <x v="1"/>
    <n v="90032"/>
    <x v="1"/>
    <s v="TEC-PH-10001809"/>
    <x v="2"/>
    <s v="Phones"/>
    <s v="Panasonic KX T7736-B Digital phone"/>
    <n v="119.96"/>
    <n v="1"/>
    <n v="0.2"/>
    <n v="7.4974999999999987"/>
    <n v="112.46249999999999"/>
  </r>
  <r>
    <n v="7091"/>
    <s v="CA-2012-119480"/>
    <n v="2012"/>
    <x v="1145"/>
    <d v="2012-01-13T00:00:00"/>
    <n v="4"/>
    <s v="Standard Class"/>
    <s v="CC-12685"/>
    <x v="530"/>
    <x v="0"/>
    <s v="United States"/>
    <x v="0"/>
    <x v="0"/>
    <n v="42420"/>
    <x v="0"/>
    <s v="OFF-PA-10000474"/>
    <x v="1"/>
    <s v="Paper"/>
    <s v="Staples"/>
    <n v="106.32"/>
    <n v="3"/>
    <n v="0"/>
    <n v="49.970399999999991"/>
    <n v="56.349600000000002"/>
  </r>
  <r>
    <n v="7092"/>
    <s v="CA-2012-119480"/>
    <n v="2012"/>
    <x v="1145"/>
    <d v="2012-01-13T00:00:00"/>
    <n v="4"/>
    <s v="Standard Class"/>
    <s v="CC-12685"/>
    <x v="530"/>
    <x v="0"/>
    <s v="United States"/>
    <x v="0"/>
    <x v="0"/>
    <n v="42420"/>
    <x v="0"/>
    <s v="OFF-AP-10001205"/>
    <x v="1"/>
    <s v="Appliances"/>
    <s v="Belkin 5 Outlet SurgeMaster Power Centers"/>
    <n v="163.44"/>
    <n v="3"/>
    <n v="0"/>
    <n v="45.763200000000012"/>
    <n v="117.67679999999999"/>
  </r>
  <r>
    <n v="7093"/>
    <s v="CA-2012-119480"/>
    <n v="2012"/>
    <x v="1145"/>
    <d v="2012-01-13T00:00:00"/>
    <n v="4"/>
    <s v="Standard Class"/>
    <s v="CC-12685"/>
    <x v="530"/>
    <x v="0"/>
    <s v="United States"/>
    <x v="0"/>
    <x v="0"/>
    <n v="42420"/>
    <x v="0"/>
    <s v="OFF-AR-10004691"/>
    <x v="1"/>
    <s v="Art"/>
    <s v="Boston 1730 StandUp Electric Pencil Sharpener"/>
    <n v="42.76"/>
    <n v="2"/>
    <n v="0"/>
    <n v="11.117599999999999"/>
    <n v="31.642399999999999"/>
  </r>
  <r>
    <n v="7094"/>
    <s v="CA-2012-119480"/>
    <n v="2012"/>
    <x v="1145"/>
    <d v="2012-01-13T00:00:00"/>
    <n v="4"/>
    <s v="Standard Class"/>
    <s v="CC-12685"/>
    <x v="530"/>
    <x v="0"/>
    <s v="United States"/>
    <x v="0"/>
    <x v="0"/>
    <n v="42420"/>
    <x v="0"/>
    <s v="OFF-PA-10004996"/>
    <x v="1"/>
    <s v="Paper"/>
    <s v="Speediset Carbonless Redi-Letter 7&quot; x 8 1/2&quot;"/>
    <n v="51.550000000000004"/>
    <n v="5"/>
    <n v="0"/>
    <n v="24.2285"/>
    <n v="27.321500000000004"/>
  </r>
  <r>
    <n v="7095"/>
    <s v="US-2012-153374"/>
    <n v="2012"/>
    <x v="97"/>
    <d v="2012-02-13T00:00:00"/>
    <n v="4"/>
    <s v="Second Class"/>
    <s v="JF-15565"/>
    <x v="535"/>
    <x v="0"/>
    <s v="United States"/>
    <x v="27"/>
    <x v="10"/>
    <n v="62521"/>
    <x v="2"/>
    <s v="TEC-AC-10001908"/>
    <x v="2"/>
    <s v="Accessories"/>
    <s v="Logitech Wireless Headset h800"/>
    <n v="479.952"/>
    <n v="6"/>
    <n v="0.2"/>
    <n v="89.990999999999985"/>
    <n v="389.96100000000001"/>
  </r>
  <r>
    <n v="7096"/>
    <s v="CA-2013-101980"/>
    <n v="2013"/>
    <x v="1146"/>
    <d v="2013-08-21T00:00:00"/>
    <n v="1"/>
    <s v="First Class"/>
    <s v="RP-19390"/>
    <x v="261"/>
    <x v="0"/>
    <s v="United States"/>
    <x v="20"/>
    <x v="15"/>
    <n v="10009"/>
    <x v="3"/>
    <s v="OFF-BI-10000666"/>
    <x v="1"/>
    <s v="Binders"/>
    <s v="Surelock Post Binders"/>
    <n v="146.68799999999999"/>
    <n v="6"/>
    <n v="0.2"/>
    <n v="55.007999999999996"/>
    <n v="91.679999999999993"/>
  </r>
  <r>
    <n v="7097"/>
    <s v="CA-2013-101980"/>
    <n v="2013"/>
    <x v="1146"/>
    <d v="2013-08-21T00:00:00"/>
    <n v="1"/>
    <s v="First Class"/>
    <s v="RP-19390"/>
    <x v="261"/>
    <x v="0"/>
    <s v="United States"/>
    <x v="20"/>
    <x v="15"/>
    <n v="10009"/>
    <x v="3"/>
    <s v="OFF-BI-10004318"/>
    <x v="1"/>
    <s v="Binders"/>
    <s v="Ibico EB-19 Dual Function Manual Binding System"/>
    <n v="276.78400000000005"/>
    <n v="2"/>
    <n v="0.2"/>
    <n v="89.954799999999992"/>
    <n v="186.82920000000007"/>
  </r>
  <r>
    <n v="7098"/>
    <s v="CA-2013-101980"/>
    <n v="2013"/>
    <x v="1146"/>
    <d v="2013-08-21T00:00:00"/>
    <n v="1"/>
    <s v="First Class"/>
    <s v="RP-19390"/>
    <x v="261"/>
    <x v="0"/>
    <s v="United States"/>
    <x v="20"/>
    <x v="15"/>
    <n v="10009"/>
    <x v="3"/>
    <s v="OFF-BI-10003429"/>
    <x v="1"/>
    <s v="Binders"/>
    <s v="Cardinal HOLDit! Binder Insert Strips,Extra Strips"/>
    <n v="25.32"/>
    <n v="5"/>
    <n v="0.2"/>
    <n v="9.1785000000000014"/>
    <n v="16.141500000000001"/>
  </r>
  <r>
    <n v="7099"/>
    <s v="CA-2014-144596"/>
    <n v="2014"/>
    <x v="44"/>
    <d v="2014-11-11T00:00:00"/>
    <n v="4"/>
    <s v="Standard Class"/>
    <s v="CD-11980"/>
    <x v="263"/>
    <x v="0"/>
    <s v="United States"/>
    <x v="20"/>
    <x v="15"/>
    <n v="10011"/>
    <x v="3"/>
    <s v="OFF-PA-10003302"/>
    <x v="1"/>
    <s v="Paper"/>
    <s v="Xerox 1906"/>
    <n v="318.95999999999998"/>
    <n v="9"/>
    <n v="0"/>
    <n v="149.91119999999998"/>
    <n v="169.0488"/>
  </r>
  <r>
    <n v="7100"/>
    <s v="CA-2012-124933"/>
    <n v="2012"/>
    <x v="207"/>
    <d v="2012-12-30T00:00:00"/>
    <n v="4"/>
    <s v="Second Class"/>
    <s v="DF-13135"/>
    <x v="650"/>
    <x v="0"/>
    <s v="United States"/>
    <x v="20"/>
    <x v="15"/>
    <n v="10009"/>
    <x v="3"/>
    <s v="OFF-PA-10003302"/>
    <x v="1"/>
    <s v="Paper"/>
    <s v="Xerox 1906"/>
    <n v="212.64"/>
    <n v="6"/>
    <n v="0"/>
    <n v="99.940799999999982"/>
    <n v="112.6992"/>
  </r>
  <r>
    <n v="7101"/>
    <s v="CA-2011-159625"/>
    <n v="2011"/>
    <x v="533"/>
    <d v="2011-11-28T00:00:00"/>
    <n v="5"/>
    <s v="Standard Class"/>
    <s v="SM-20005"/>
    <x v="325"/>
    <x v="0"/>
    <s v="United States"/>
    <x v="48"/>
    <x v="16"/>
    <n v="85254"/>
    <x v="1"/>
    <s v="OFF-EN-10002621"/>
    <x v="1"/>
    <s v="Envelopes"/>
    <s v="Staples"/>
    <n v="23.472000000000001"/>
    <n v="3"/>
    <n v="0.2"/>
    <n v="8.8019999999999978"/>
    <n v="14.670000000000003"/>
  </r>
  <r>
    <n v="7102"/>
    <s v="CA-2013-144337"/>
    <n v="2013"/>
    <x v="1147"/>
    <d v="2013-08-06T00:00:00"/>
    <n v="4"/>
    <s v="Second Class"/>
    <s v="SG-20890"/>
    <x v="737"/>
    <x v="1"/>
    <s v="United States"/>
    <x v="112"/>
    <x v="5"/>
    <n v="79109"/>
    <x v="2"/>
    <s v="OFF-PA-10000249"/>
    <x v="1"/>
    <s v="Paper"/>
    <s v="Staples"/>
    <n v="19.648"/>
    <n v="2"/>
    <n v="0.2"/>
    <n v="6.6311999999999989"/>
    <n v="13.0168"/>
  </r>
  <r>
    <n v="7103"/>
    <s v="CA-2011-117478"/>
    <n v="2011"/>
    <x v="158"/>
    <d v="2011-09-24T00:00:00"/>
    <n v="3"/>
    <s v="First Class"/>
    <s v="LH-16750"/>
    <x v="405"/>
    <x v="0"/>
    <s v="United States"/>
    <x v="10"/>
    <x v="9"/>
    <n v="19140"/>
    <x v="3"/>
    <s v="OFF-BI-10000050"/>
    <x v="1"/>
    <s v="Binders"/>
    <s v="Angle-D Binders with Locking Rings, Label Holders"/>
    <n v="6.5700000000000012"/>
    <n v="3"/>
    <n v="0.7"/>
    <n v="-5.036999999999999"/>
    <n v="11.606999999999999"/>
  </r>
  <r>
    <n v="7104"/>
    <s v="CA-2014-147410"/>
    <n v="2014"/>
    <x v="507"/>
    <d v="2014-09-09T00:00:00"/>
    <n v="4"/>
    <s v="Standard Class"/>
    <s v="EJ-14155"/>
    <x v="412"/>
    <x v="0"/>
    <s v="United States"/>
    <x v="157"/>
    <x v="1"/>
    <n v="92704"/>
    <x v="1"/>
    <s v="OFF-ST-10003805"/>
    <x v="1"/>
    <s v="Storage"/>
    <s v="24 Capacity Maxi Data Binder Racks, Pearl"/>
    <n v="421.1"/>
    <n v="2"/>
    <n v="0"/>
    <n v="105.27499999999998"/>
    <n v="315.82500000000005"/>
  </r>
  <r>
    <n v="7105"/>
    <s v="CA-2014-128944"/>
    <n v="2014"/>
    <x v="249"/>
    <d v="2014-06-22T00:00:00"/>
    <n v="2"/>
    <s v="Second Class"/>
    <s v="KH-16330"/>
    <x v="542"/>
    <x v="1"/>
    <s v="United States"/>
    <x v="46"/>
    <x v="24"/>
    <n v="43055"/>
    <x v="3"/>
    <s v="FUR-CH-10000785"/>
    <x v="0"/>
    <s v="Chairs"/>
    <s v="Global Ergonomic Managers Chair"/>
    <n v="760.11599999999987"/>
    <n v="6"/>
    <n v="0.3"/>
    <n v="-43.435200000000009"/>
    <n v="803.55119999999988"/>
  </r>
  <r>
    <n v="7106"/>
    <s v="CA-2014-128944"/>
    <n v="2014"/>
    <x v="249"/>
    <d v="2014-06-22T00:00:00"/>
    <n v="2"/>
    <s v="Second Class"/>
    <s v="KH-16330"/>
    <x v="542"/>
    <x v="1"/>
    <s v="United States"/>
    <x v="46"/>
    <x v="24"/>
    <n v="43055"/>
    <x v="3"/>
    <s v="FUR-FU-10004909"/>
    <x v="0"/>
    <s v="Furnishings"/>
    <s v="Contemporary Wood/Metal Frame"/>
    <n v="38.784000000000006"/>
    <n v="3"/>
    <n v="0.2"/>
    <n v="7.2719999999999949"/>
    <n v="31.512000000000011"/>
  </r>
  <r>
    <n v="7107"/>
    <s v="CA-2014-128944"/>
    <n v="2014"/>
    <x v="249"/>
    <d v="2014-06-22T00:00:00"/>
    <n v="2"/>
    <s v="Second Class"/>
    <s v="KH-16330"/>
    <x v="542"/>
    <x v="1"/>
    <s v="United States"/>
    <x v="46"/>
    <x v="24"/>
    <n v="43055"/>
    <x v="3"/>
    <s v="TEC-AC-10001553"/>
    <x v="2"/>
    <s v="Accessories"/>
    <s v="Memorex 25GB 6X Branded Blu-Ray Recordable Disc, 15/Pack"/>
    <n v="122.32799999999999"/>
    <n v="9"/>
    <n v="0.2"/>
    <n v="1.5291000000000032"/>
    <n v="120.79889999999999"/>
  </r>
  <r>
    <n v="7108"/>
    <s v="CA-2013-109666"/>
    <n v="2013"/>
    <x v="475"/>
    <d v="2013-04-27T00:00:00"/>
    <n v="7"/>
    <s v="Standard Class"/>
    <s v="KM-16720"/>
    <x v="27"/>
    <x v="0"/>
    <s v="United States"/>
    <x v="20"/>
    <x v="15"/>
    <n v="10035"/>
    <x v="3"/>
    <s v="TEC-PH-10004774"/>
    <x v="2"/>
    <s v="Phones"/>
    <s v="Gear Head AU3700S Headset"/>
    <n v="25.98"/>
    <n v="2"/>
    <n v="0"/>
    <n v="0.77939999999999898"/>
    <n v="25.200600000000001"/>
  </r>
  <r>
    <n v="7109"/>
    <s v="CA-2013-109666"/>
    <n v="2013"/>
    <x v="475"/>
    <d v="2013-04-27T00:00:00"/>
    <n v="7"/>
    <s v="Standard Class"/>
    <s v="KM-16720"/>
    <x v="27"/>
    <x v="0"/>
    <s v="United States"/>
    <x v="20"/>
    <x v="15"/>
    <n v="10035"/>
    <x v="3"/>
    <s v="OFF-AR-10004582"/>
    <x v="1"/>
    <s v="Art"/>
    <s v="BIC Brite Liner Grip Highlighters"/>
    <n v="3.28"/>
    <n v="2"/>
    <n v="0"/>
    <n v="1.4759999999999998"/>
    <n v="1.804"/>
  </r>
  <r>
    <n v="7110"/>
    <s v="CA-2013-109666"/>
    <n v="2013"/>
    <x v="475"/>
    <d v="2013-04-27T00:00:00"/>
    <n v="7"/>
    <s v="Standard Class"/>
    <s v="KM-16720"/>
    <x v="27"/>
    <x v="0"/>
    <s v="United States"/>
    <x v="20"/>
    <x v="15"/>
    <n v="10035"/>
    <x v="3"/>
    <s v="OFF-ST-10000991"/>
    <x v="1"/>
    <s v="Storage"/>
    <s v="Space Solutions HD Industrial Steel Shelving."/>
    <n v="459.88"/>
    <n v="4"/>
    <n v="0"/>
    <n v="13.796400000000006"/>
    <n v="446.08359999999999"/>
  </r>
  <r>
    <n v="7111"/>
    <s v="CA-2013-109666"/>
    <n v="2013"/>
    <x v="475"/>
    <d v="2013-04-27T00:00:00"/>
    <n v="7"/>
    <s v="Standard Class"/>
    <s v="KM-16720"/>
    <x v="27"/>
    <x v="0"/>
    <s v="United States"/>
    <x v="20"/>
    <x v="15"/>
    <n v="10035"/>
    <x v="3"/>
    <s v="OFF-SU-10002522"/>
    <x v="1"/>
    <s v="Supplies"/>
    <s v="Acme Kleen Earth Office Shears"/>
    <n v="7.76"/>
    <n v="2"/>
    <n v="0"/>
    <n v="2.2503999999999991"/>
    <n v="5.5096000000000007"/>
  </r>
  <r>
    <n v="7112"/>
    <s v="CA-2013-109666"/>
    <n v="2013"/>
    <x v="475"/>
    <d v="2013-04-27T00:00:00"/>
    <n v="7"/>
    <s v="Standard Class"/>
    <s v="KM-16720"/>
    <x v="27"/>
    <x v="0"/>
    <s v="United States"/>
    <x v="20"/>
    <x v="15"/>
    <n v="10035"/>
    <x v="3"/>
    <s v="OFF-AR-10004022"/>
    <x v="1"/>
    <s v="Art"/>
    <s v="Panasonic KP-380BK Classic Electric Pencil Sharpener"/>
    <n v="71.959999999999994"/>
    <n v="2"/>
    <n v="0"/>
    <n v="17.989999999999995"/>
    <n v="53.97"/>
  </r>
  <r>
    <n v="7113"/>
    <s v="CA-2013-109666"/>
    <n v="2013"/>
    <x v="475"/>
    <d v="2013-04-27T00:00:00"/>
    <n v="7"/>
    <s v="Standard Class"/>
    <s v="KM-16720"/>
    <x v="27"/>
    <x v="0"/>
    <s v="United States"/>
    <x v="20"/>
    <x v="15"/>
    <n v="10035"/>
    <x v="3"/>
    <s v="OFF-SU-10001218"/>
    <x v="1"/>
    <s v="Supplies"/>
    <s v="Fiskars Softgrip Scissors"/>
    <n v="54.900000000000006"/>
    <n v="5"/>
    <n v="0"/>
    <n v="15.372000000000003"/>
    <n v="39.528000000000006"/>
  </r>
  <r>
    <n v="7114"/>
    <s v="CA-2013-109666"/>
    <n v="2013"/>
    <x v="475"/>
    <d v="2013-04-27T00:00:00"/>
    <n v="7"/>
    <s v="Standard Class"/>
    <s v="KM-16720"/>
    <x v="27"/>
    <x v="0"/>
    <s v="United States"/>
    <x v="20"/>
    <x v="15"/>
    <n v="10035"/>
    <x v="3"/>
    <s v="OFF-BI-10000174"/>
    <x v="1"/>
    <s v="Binders"/>
    <s v="Wilson Jones Clip &amp; Carry Folder Binder Tool for Ring Binders, Clear"/>
    <n v="9.2799999999999994"/>
    <n v="2"/>
    <n v="0.2"/>
    <n v="3.2479999999999998"/>
    <n v="6.032"/>
  </r>
  <r>
    <n v="7115"/>
    <s v="US-2013-102239"/>
    <n v="2013"/>
    <x v="465"/>
    <d v="2013-05-07T00:00:00"/>
    <n v="1"/>
    <s v="First Class"/>
    <s v="LW-16990"/>
    <x v="352"/>
    <x v="1"/>
    <s v="United States"/>
    <x v="0"/>
    <x v="33"/>
    <n v="89015"/>
    <x v="1"/>
    <s v="FUR-TA-10003392"/>
    <x v="0"/>
    <s v="Tables"/>
    <s v="Global Adaptabilities Conference Tables"/>
    <n v="1685.88"/>
    <n v="6"/>
    <n v="0"/>
    <n v="320.31720000000001"/>
    <n v="1365.5628000000002"/>
  </r>
  <r>
    <n v="7116"/>
    <s v="US-2013-102239"/>
    <n v="2013"/>
    <x v="465"/>
    <d v="2013-05-07T00:00:00"/>
    <n v="1"/>
    <s v="First Class"/>
    <s v="LW-16990"/>
    <x v="352"/>
    <x v="1"/>
    <s v="United States"/>
    <x v="0"/>
    <x v="33"/>
    <n v="89015"/>
    <x v="1"/>
    <s v="OFF-BI-10001890"/>
    <x v="1"/>
    <s v="Binders"/>
    <s v="Avery Poly Binder Pockets"/>
    <n v="5.7280000000000006"/>
    <n v="2"/>
    <n v="0.2"/>
    <n v="2.0047999999999995"/>
    <n v="3.7232000000000012"/>
  </r>
  <r>
    <n v="7117"/>
    <s v="CA-2011-143168"/>
    <n v="2011"/>
    <x v="638"/>
    <d v="2011-10-23T00:00:00"/>
    <n v="5"/>
    <s v="Second Class"/>
    <s v="IG-15085"/>
    <x v="490"/>
    <x v="0"/>
    <s v="United States"/>
    <x v="4"/>
    <x v="4"/>
    <n v="98103"/>
    <x v="1"/>
    <s v="OFF-PA-10000167"/>
    <x v="1"/>
    <s v="Paper"/>
    <s v="Xerox 1925"/>
    <n v="61.96"/>
    <n v="2"/>
    <n v="0"/>
    <n v="27.881999999999998"/>
    <n v="34.078000000000003"/>
  </r>
  <r>
    <n v="7118"/>
    <s v="CA-2011-143168"/>
    <n v="2011"/>
    <x v="638"/>
    <d v="2011-10-23T00:00:00"/>
    <n v="5"/>
    <s v="Second Class"/>
    <s v="IG-15085"/>
    <x v="490"/>
    <x v="0"/>
    <s v="United States"/>
    <x v="4"/>
    <x v="4"/>
    <n v="98103"/>
    <x v="1"/>
    <s v="OFF-BI-10003784"/>
    <x v="1"/>
    <s v="Binders"/>
    <s v="Computer Printout Index Tabs"/>
    <n v="1.3440000000000001"/>
    <n v="1"/>
    <n v="0.2"/>
    <n v="0.47039999999999987"/>
    <n v="0.87360000000000015"/>
  </r>
  <r>
    <n v="7119"/>
    <s v="CA-2014-104906"/>
    <n v="2014"/>
    <x v="778"/>
    <d v="2014-02-18T00:00:00"/>
    <n v="4"/>
    <s v="Standard Class"/>
    <s v="JP-15460"/>
    <x v="687"/>
    <x v="1"/>
    <s v="United States"/>
    <x v="20"/>
    <x v="15"/>
    <n v="10009"/>
    <x v="3"/>
    <s v="OFF-PA-10001184"/>
    <x v="1"/>
    <s v="Paper"/>
    <s v="Xerox 1903"/>
    <n v="17.940000000000001"/>
    <n v="3"/>
    <n v="0"/>
    <n v="8.7906000000000013"/>
    <n v="9.1494"/>
  </r>
  <r>
    <n v="7120"/>
    <s v="CA-2014-118122"/>
    <n v="2014"/>
    <x v="701"/>
    <d v="2014-11-25T00:00:00"/>
    <n v="7"/>
    <s v="Standard Class"/>
    <s v="GG-14650"/>
    <x v="55"/>
    <x v="1"/>
    <s v="United States"/>
    <x v="4"/>
    <x v="4"/>
    <n v="98103"/>
    <x v="1"/>
    <s v="OFF-BI-10002103"/>
    <x v="1"/>
    <s v="Binders"/>
    <s v="Cardinal Slant-D Ring Binder, Heavy Gauge Vinyl"/>
    <n v="13.904"/>
    <n v="2"/>
    <n v="0.2"/>
    <n v="4.5187999999999997"/>
    <n v="9.3852000000000011"/>
  </r>
  <r>
    <n v="7121"/>
    <s v="US-2011-147774"/>
    <n v="2011"/>
    <x v="407"/>
    <d v="2011-01-27T00:00:00"/>
    <n v="6"/>
    <s v="Standard Class"/>
    <s v="MM-18280"/>
    <x v="152"/>
    <x v="1"/>
    <s v="United States"/>
    <x v="214"/>
    <x v="18"/>
    <n v="37167"/>
    <x v="0"/>
    <s v="OFF-BI-10003091"/>
    <x v="1"/>
    <s v="Binders"/>
    <s v="GBC DocuBind TL200 Manual Binding Machine"/>
    <n v="67.194000000000003"/>
    <n v="1"/>
    <n v="0.7"/>
    <n v="-51.515399999999985"/>
    <n v="118.70939999999999"/>
  </r>
  <r>
    <n v="7122"/>
    <s v="CA-2014-166926"/>
    <n v="2014"/>
    <x v="96"/>
    <d v="2014-12-09T00:00:00"/>
    <n v="7"/>
    <s v="Standard Class"/>
    <s v="SO-20335"/>
    <x v="2"/>
    <x v="0"/>
    <s v="United States"/>
    <x v="4"/>
    <x v="4"/>
    <n v="98105"/>
    <x v="1"/>
    <s v="OFF-PA-10001593"/>
    <x v="1"/>
    <s v="Paper"/>
    <s v="Xerox 1947"/>
    <n v="41.86"/>
    <n v="7"/>
    <n v="0"/>
    <n v="18.837"/>
    <n v="23.023"/>
  </r>
  <r>
    <n v="7123"/>
    <s v="CA-2014-166926"/>
    <n v="2014"/>
    <x v="96"/>
    <d v="2014-12-09T00:00:00"/>
    <n v="7"/>
    <s v="Standard Class"/>
    <s v="SO-20335"/>
    <x v="2"/>
    <x v="0"/>
    <s v="United States"/>
    <x v="4"/>
    <x v="4"/>
    <n v="98105"/>
    <x v="1"/>
    <s v="FUR-BO-10002598"/>
    <x v="0"/>
    <s v="Bookcases"/>
    <s v="Hon Metal Bookcases, Putty"/>
    <n v="141.96"/>
    <n v="2"/>
    <n v="0"/>
    <n v="41.168399999999991"/>
    <n v="100.79160000000002"/>
  </r>
  <r>
    <n v="7124"/>
    <s v="CA-2012-128013"/>
    <n v="2012"/>
    <x v="101"/>
    <d v="2012-08-16T00:00:00"/>
    <n v="7"/>
    <s v="Standard Class"/>
    <s v="MF-18250"/>
    <x v="751"/>
    <x v="1"/>
    <s v="United States"/>
    <x v="20"/>
    <x v="15"/>
    <n v="10035"/>
    <x v="3"/>
    <s v="FUR-FU-10000320"/>
    <x v="0"/>
    <s v="Furnishings"/>
    <s v="OIC Stacking Trays"/>
    <n v="10.02"/>
    <n v="3"/>
    <n v="0"/>
    <n v="4.4088000000000012"/>
    <n v="5.6111999999999984"/>
  </r>
  <r>
    <n v="7125"/>
    <s v="CA-2012-128013"/>
    <n v="2012"/>
    <x v="101"/>
    <d v="2012-08-16T00:00:00"/>
    <n v="7"/>
    <s v="Standard Class"/>
    <s v="MF-18250"/>
    <x v="751"/>
    <x v="1"/>
    <s v="United States"/>
    <x v="20"/>
    <x v="15"/>
    <n v="10035"/>
    <x v="3"/>
    <s v="OFF-PA-10001815"/>
    <x v="1"/>
    <s v="Paper"/>
    <s v="Xerox 1885"/>
    <n v="144.12"/>
    <n v="3"/>
    <n v="0"/>
    <n v="69.177599999999984"/>
    <n v="74.942400000000021"/>
  </r>
  <r>
    <n v="7126"/>
    <s v="CA-2013-123176"/>
    <n v="2013"/>
    <x v="720"/>
    <d v="2013-09-30T00:00:00"/>
    <n v="2"/>
    <s v="Second Class"/>
    <s v="JG-15160"/>
    <x v="506"/>
    <x v="0"/>
    <s v="United States"/>
    <x v="118"/>
    <x v="32"/>
    <n v="30318"/>
    <x v="0"/>
    <s v="OFF-PA-10003971"/>
    <x v="1"/>
    <s v="Paper"/>
    <s v="Xerox 1965"/>
    <n v="17.940000000000001"/>
    <n v="3"/>
    <n v="0"/>
    <n v="8.7906000000000013"/>
    <n v="9.1494"/>
  </r>
  <r>
    <n v="7127"/>
    <s v="CA-2013-123176"/>
    <n v="2013"/>
    <x v="720"/>
    <d v="2013-09-30T00:00:00"/>
    <n v="2"/>
    <s v="Second Class"/>
    <s v="JG-15160"/>
    <x v="506"/>
    <x v="0"/>
    <s v="United States"/>
    <x v="118"/>
    <x v="32"/>
    <n v="30318"/>
    <x v="0"/>
    <s v="OFF-AR-10004685"/>
    <x v="1"/>
    <s v="Art"/>
    <s v="Binney &amp; Smith Crayola Metallic Colored Pencils, 8-Color Set"/>
    <n v="13.89"/>
    <n v="3"/>
    <n v="0"/>
    <n v="4.5836999999999994"/>
    <n v="9.3063000000000002"/>
  </r>
  <r>
    <n v="7128"/>
    <s v="US-2013-117541"/>
    <n v="2013"/>
    <x v="696"/>
    <d v="2013-11-21T00:00:00"/>
    <n v="6"/>
    <s v="Standard Class"/>
    <s v="JM-16195"/>
    <x v="594"/>
    <x v="0"/>
    <s v="United States"/>
    <x v="46"/>
    <x v="13"/>
    <n v="19711"/>
    <x v="3"/>
    <s v="OFF-PA-10001609"/>
    <x v="1"/>
    <s v="Paper"/>
    <s v="Tops Wirebound Message Log Books"/>
    <n v="16.45"/>
    <n v="5"/>
    <n v="0"/>
    <n v="7.5669999999999993"/>
    <n v="8.8829999999999991"/>
  </r>
  <r>
    <n v="7129"/>
    <s v="US-2013-117541"/>
    <n v="2013"/>
    <x v="696"/>
    <d v="2013-11-21T00:00:00"/>
    <n v="6"/>
    <s v="Standard Class"/>
    <s v="JM-16195"/>
    <x v="594"/>
    <x v="0"/>
    <s v="United States"/>
    <x v="46"/>
    <x v="13"/>
    <n v="19711"/>
    <x v="3"/>
    <s v="FUR-FU-10000550"/>
    <x v="0"/>
    <s v="Furnishings"/>
    <s v="Stacking Trays by OIC"/>
    <n v="19.920000000000002"/>
    <n v="4"/>
    <n v="0"/>
    <n v="6.573599999999999"/>
    <n v="13.346400000000003"/>
  </r>
  <r>
    <n v="7130"/>
    <s v="CA-2013-166282"/>
    <n v="2013"/>
    <x v="947"/>
    <d v="2013-04-23T00:00:00"/>
    <n v="6"/>
    <s v="Standard Class"/>
    <s v="PK-19075"/>
    <x v="7"/>
    <x v="0"/>
    <s v="United States"/>
    <x v="316"/>
    <x v="18"/>
    <n v="37211"/>
    <x v="0"/>
    <s v="TEC-AC-10004209"/>
    <x v="2"/>
    <s v="Accessories"/>
    <s v="Memorex Froggy Flash Drive 4 GB"/>
    <n v="35.167999999999999"/>
    <n v="4"/>
    <n v="0.2"/>
    <n v="8.3524000000000012"/>
    <n v="26.815599999999996"/>
  </r>
  <r>
    <n v="7131"/>
    <s v="CA-2013-166282"/>
    <n v="2013"/>
    <x v="947"/>
    <d v="2013-04-23T00:00:00"/>
    <n v="6"/>
    <s v="Standard Class"/>
    <s v="PK-19075"/>
    <x v="7"/>
    <x v="0"/>
    <s v="United States"/>
    <x v="316"/>
    <x v="18"/>
    <n v="37211"/>
    <x v="0"/>
    <s v="OFF-PA-10003022"/>
    <x v="1"/>
    <s v="Paper"/>
    <s v="Standard Line “While You Were Out” Hardbound Telephone Message Book"/>
    <n v="123.08799999999999"/>
    <n v="7"/>
    <n v="0.2"/>
    <n v="40.003599999999999"/>
    <n v="83.084399999999988"/>
  </r>
  <r>
    <n v="7132"/>
    <s v="CA-2014-141439"/>
    <n v="2014"/>
    <x v="200"/>
    <d v="2014-12-02T00:00:00"/>
    <n v="5"/>
    <s v="Standard Class"/>
    <s v="TT-21460"/>
    <x v="499"/>
    <x v="2"/>
    <s v="United States"/>
    <x v="102"/>
    <x v="14"/>
    <n v="47374"/>
    <x v="2"/>
    <s v="FUR-TA-10001039"/>
    <x v="0"/>
    <s v="Tables"/>
    <s v="KI Adjustable-Height Table"/>
    <n v="257.94"/>
    <n v="3"/>
    <n v="0"/>
    <n v="67.064400000000006"/>
    <n v="190.87559999999999"/>
  </r>
  <r>
    <n v="7133"/>
    <s v="CA-2014-141439"/>
    <n v="2014"/>
    <x v="200"/>
    <d v="2014-12-02T00:00:00"/>
    <n v="5"/>
    <s v="Standard Class"/>
    <s v="TT-21460"/>
    <x v="499"/>
    <x v="2"/>
    <s v="United States"/>
    <x v="102"/>
    <x v="14"/>
    <n v="47374"/>
    <x v="2"/>
    <s v="TEC-PH-10002624"/>
    <x v="2"/>
    <s v="Phones"/>
    <s v="Samsung Galaxy S4 Mini"/>
    <n v="1879.96"/>
    <n v="4"/>
    <n v="0"/>
    <n v="545.18839999999977"/>
    <n v="1334.7716000000003"/>
  </r>
  <r>
    <n v="7134"/>
    <s v="CA-2014-141439"/>
    <n v="2014"/>
    <x v="200"/>
    <d v="2014-12-02T00:00:00"/>
    <n v="5"/>
    <s v="Standard Class"/>
    <s v="TT-21460"/>
    <x v="499"/>
    <x v="2"/>
    <s v="United States"/>
    <x v="102"/>
    <x v="14"/>
    <n v="47374"/>
    <x v="2"/>
    <s v="FUR-FU-10001473"/>
    <x v="0"/>
    <s v="Furnishings"/>
    <s v="DAX Wood Document Frame"/>
    <n v="27.46"/>
    <n v="2"/>
    <n v="0"/>
    <n v="9.8856000000000002"/>
    <n v="17.574400000000001"/>
  </r>
  <r>
    <n v="7135"/>
    <s v="CA-2014-141439"/>
    <n v="2014"/>
    <x v="200"/>
    <d v="2014-12-02T00:00:00"/>
    <n v="5"/>
    <s v="Standard Class"/>
    <s v="TT-21460"/>
    <x v="499"/>
    <x v="2"/>
    <s v="United States"/>
    <x v="102"/>
    <x v="14"/>
    <n v="47374"/>
    <x v="2"/>
    <s v="TEC-PH-10001819"/>
    <x v="2"/>
    <s v="Phones"/>
    <s v="Innergie mMini Combo Duo USB Travel Charging Kit"/>
    <n v="89.98"/>
    <n v="2"/>
    <n v="0"/>
    <n v="43.190399999999997"/>
    <n v="46.789600000000007"/>
  </r>
  <r>
    <n v="7136"/>
    <s v="CA-2014-141439"/>
    <n v="2014"/>
    <x v="200"/>
    <d v="2014-12-02T00:00:00"/>
    <n v="5"/>
    <s v="Standard Class"/>
    <s v="TT-21460"/>
    <x v="499"/>
    <x v="2"/>
    <s v="United States"/>
    <x v="102"/>
    <x v="14"/>
    <n v="47374"/>
    <x v="2"/>
    <s v="FUR-CH-10004287"/>
    <x v="0"/>
    <s v="Chairs"/>
    <s v="SAFCO Arco Folding Chair"/>
    <n v="828.59999999999991"/>
    <n v="3"/>
    <n v="0"/>
    <n v="240.29399999999995"/>
    <n v="588.30599999999993"/>
  </r>
  <r>
    <n v="7137"/>
    <s v="CA-2012-163965"/>
    <n v="2012"/>
    <x v="312"/>
    <d v="2012-11-27T00:00:00"/>
    <n v="7"/>
    <s v="Standard Class"/>
    <s v="SS-20875"/>
    <x v="286"/>
    <x v="0"/>
    <s v="United States"/>
    <x v="100"/>
    <x v="2"/>
    <n v="33180"/>
    <x v="0"/>
    <s v="OFF-BI-10004728"/>
    <x v="1"/>
    <s v="Binders"/>
    <s v="Wilson Jones Turn Tabs Binder Tool for Ring Binders"/>
    <n v="7.2300000000000022"/>
    <n v="5"/>
    <n v="0.7"/>
    <n v="-5.7840000000000007"/>
    <n v="13.014000000000003"/>
  </r>
  <r>
    <n v="7138"/>
    <s v="CA-2012-163965"/>
    <n v="2012"/>
    <x v="312"/>
    <d v="2012-11-27T00:00:00"/>
    <n v="7"/>
    <s v="Standard Class"/>
    <s v="SS-20875"/>
    <x v="286"/>
    <x v="0"/>
    <s v="United States"/>
    <x v="100"/>
    <x v="2"/>
    <n v="33180"/>
    <x v="0"/>
    <s v="OFF-ST-10000918"/>
    <x v="1"/>
    <s v="Storage"/>
    <s v="Crate-A-Files"/>
    <n v="17.440000000000001"/>
    <n v="2"/>
    <n v="0.2"/>
    <n v="1.3079999999999989"/>
    <n v="16.132000000000001"/>
  </r>
  <r>
    <n v="7139"/>
    <s v="CA-2012-163965"/>
    <n v="2012"/>
    <x v="312"/>
    <d v="2012-11-27T00:00:00"/>
    <n v="7"/>
    <s v="Standard Class"/>
    <s v="SS-20875"/>
    <x v="286"/>
    <x v="0"/>
    <s v="United States"/>
    <x v="100"/>
    <x v="2"/>
    <n v="33180"/>
    <x v="0"/>
    <s v="OFF-BI-10004593"/>
    <x v="1"/>
    <s v="Binders"/>
    <s v="Ibico Laser Imprintable Binding System Covers"/>
    <n v="62.88000000000001"/>
    <n v="4"/>
    <n v="0.7"/>
    <n v="-50.304000000000002"/>
    <n v="113.18400000000001"/>
  </r>
  <r>
    <n v="7140"/>
    <s v="CA-2012-163965"/>
    <n v="2012"/>
    <x v="312"/>
    <d v="2012-11-27T00:00:00"/>
    <n v="7"/>
    <s v="Standard Class"/>
    <s v="SS-20875"/>
    <x v="286"/>
    <x v="0"/>
    <s v="United States"/>
    <x v="100"/>
    <x v="2"/>
    <n v="33180"/>
    <x v="0"/>
    <s v="FUR-BO-10001337"/>
    <x v="0"/>
    <s v="Bookcases"/>
    <s v="O'Sullivan Living Dimensions 2-Shelf Bookcases"/>
    <n v="290.35200000000003"/>
    <n v="3"/>
    <n v="0.2"/>
    <n v="-36.294000000000011"/>
    <n v="326.64600000000007"/>
  </r>
  <r>
    <n v="7141"/>
    <s v="CA-2014-128783"/>
    <n v="2014"/>
    <x v="210"/>
    <d v="2014-09-08T00:00:00"/>
    <n v="0"/>
    <s v="Same Day"/>
    <s v="TG-21640"/>
    <x v="228"/>
    <x v="0"/>
    <s v="United States"/>
    <x v="490"/>
    <x v="25"/>
    <n v="63301"/>
    <x v="2"/>
    <s v="TEC-AC-10002473"/>
    <x v="2"/>
    <s v="Accessories"/>
    <s v="Maxell 4.7GB DVD-R"/>
    <n v="113.52"/>
    <n v="4"/>
    <n v="0"/>
    <n v="46.543199999999999"/>
    <n v="66.976799999999997"/>
  </r>
  <r>
    <n v="7142"/>
    <s v="CA-2014-128783"/>
    <n v="2014"/>
    <x v="210"/>
    <d v="2014-09-08T00:00:00"/>
    <n v="0"/>
    <s v="Same Day"/>
    <s v="TG-21640"/>
    <x v="228"/>
    <x v="0"/>
    <s v="United States"/>
    <x v="490"/>
    <x v="25"/>
    <n v="63301"/>
    <x v="2"/>
    <s v="FUR-FU-10003623"/>
    <x v="0"/>
    <s v="Furnishings"/>
    <s v="DataProducts Ampli Magnifier Task Lamp, Black,"/>
    <n v="135.29999999999998"/>
    <n v="5"/>
    <n v="0"/>
    <n v="37.883999999999993"/>
    <n v="97.415999999999997"/>
  </r>
  <r>
    <n v="7143"/>
    <s v="CA-2011-122217"/>
    <n v="2011"/>
    <x v="156"/>
    <d v="2011-11-29T00:00:00"/>
    <n v="5"/>
    <s v="Standard Class"/>
    <s v="HP-14815"/>
    <x v="6"/>
    <x v="2"/>
    <s v="United States"/>
    <x v="173"/>
    <x v="17"/>
    <n v="23464"/>
    <x v="0"/>
    <s v="FUR-FU-10002045"/>
    <x v="0"/>
    <s v="Furnishings"/>
    <s v="Executive Impressions 14&quot;"/>
    <n v="111.15"/>
    <n v="5"/>
    <n v="0"/>
    <n v="48.906000000000006"/>
    <n v="62.244"/>
  </r>
  <r>
    <n v="7144"/>
    <s v="US-2014-141558"/>
    <n v="2014"/>
    <x v="825"/>
    <d v="2014-03-17T00:00:00"/>
    <n v="5"/>
    <s v="Standard Class"/>
    <s v="MH-17290"/>
    <x v="762"/>
    <x v="2"/>
    <s v="United States"/>
    <x v="10"/>
    <x v="9"/>
    <n v="19140"/>
    <x v="3"/>
    <s v="TEC-PH-10002555"/>
    <x v="2"/>
    <s v="Phones"/>
    <s v="Nortel Meridian M5316 Digital phone"/>
    <n v="776.84999999999991"/>
    <n v="5"/>
    <n v="0.4"/>
    <n v="-181.26499999999999"/>
    <n v="958.1149999999999"/>
  </r>
  <r>
    <n v="7145"/>
    <s v="US-2014-141558"/>
    <n v="2014"/>
    <x v="825"/>
    <d v="2014-03-17T00:00:00"/>
    <n v="5"/>
    <s v="Standard Class"/>
    <s v="MH-17290"/>
    <x v="762"/>
    <x v="2"/>
    <s v="United States"/>
    <x v="10"/>
    <x v="9"/>
    <n v="19140"/>
    <x v="3"/>
    <s v="OFF-BI-10002794"/>
    <x v="1"/>
    <s v="Binders"/>
    <s v="Avery Trapezoid Ring Binder, 3&quot; Capacity, Black, 1040 sheets"/>
    <n v="12.294"/>
    <n v="1"/>
    <n v="0.7"/>
    <n v="-8.6057999999999986"/>
    <n v="20.899799999999999"/>
  </r>
  <r>
    <n v="7146"/>
    <s v="US-2014-141558"/>
    <n v="2014"/>
    <x v="825"/>
    <d v="2014-03-17T00:00:00"/>
    <n v="5"/>
    <s v="Standard Class"/>
    <s v="MH-17290"/>
    <x v="762"/>
    <x v="2"/>
    <s v="United States"/>
    <x v="10"/>
    <x v="9"/>
    <n v="19140"/>
    <x v="3"/>
    <s v="FUR-TA-10004086"/>
    <x v="0"/>
    <s v="Tables"/>
    <s v="KI Adjustable-Height Table"/>
    <n v="154.76400000000001"/>
    <n v="3"/>
    <n v="0.4"/>
    <n v="-46.429200000000023"/>
    <n v="201.19320000000005"/>
  </r>
  <r>
    <n v="7147"/>
    <s v="US-2014-141558"/>
    <n v="2014"/>
    <x v="825"/>
    <d v="2014-03-17T00:00:00"/>
    <n v="5"/>
    <s v="Standard Class"/>
    <s v="MH-17290"/>
    <x v="762"/>
    <x v="2"/>
    <s v="United States"/>
    <x v="10"/>
    <x v="9"/>
    <n v="19140"/>
    <x v="3"/>
    <s v="OFF-ST-10004946"/>
    <x v="1"/>
    <s v="Storage"/>
    <s v="Desktop 3-Pocket Hot File"/>
    <n v="43.28"/>
    <n v="1"/>
    <n v="0.2"/>
    <n v="3.2460000000000022"/>
    <n v="40.033999999999999"/>
  </r>
  <r>
    <n v="7148"/>
    <s v="CA-2013-139941"/>
    <n v="2013"/>
    <x v="1"/>
    <d v="2013-06-18T00:00:00"/>
    <n v="5"/>
    <s v="Standard Class"/>
    <s v="CB-12415"/>
    <x v="558"/>
    <x v="0"/>
    <s v="United States"/>
    <x v="85"/>
    <x v="15"/>
    <n v="11561"/>
    <x v="3"/>
    <s v="OFF-PA-10000241"/>
    <x v="1"/>
    <s v="Paper"/>
    <s v="IBM Multi-Purpose Copy Paper, 8 1/2 x 11&quot;, Case"/>
    <n v="92.94"/>
    <n v="3"/>
    <n v="0"/>
    <n v="41.822999999999993"/>
    <n v="51.117000000000004"/>
  </r>
  <r>
    <n v="7149"/>
    <s v="CA-2013-139941"/>
    <n v="2013"/>
    <x v="1"/>
    <d v="2013-06-18T00:00:00"/>
    <n v="5"/>
    <s v="Standard Class"/>
    <s v="CB-12415"/>
    <x v="558"/>
    <x v="0"/>
    <s v="United States"/>
    <x v="85"/>
    <x v="15"/>
    <n v="11561"/>
    <x v="3"/>
    <s v="OFF-AP-10004036"/>
    <x v="1"/>
    <s v="Appliances"/>
    <s v="Bionaire 99.97% HEPA Air Cleaner"/>
    <n v="52.56"/>
    <n v="3"/>
    <n v="0"/>
    <n v="18.396000000000001"/>
    <n v="34.164000000000001"/>
  </r>
  <r>
    <n v="7150"/>
    <s v="CA-2012-166583"/>
    <n v="2012"/>
    <x v="153"/>
    <d v="2012-06-30T00:00:00"/>
    <n v="4"/>
    <s v="Standard Class"/>
    <s v="VD-21670"/>
    <x v="104"/>
    <x v="0"/>
    <s v="United States"/>
    <x v="12"/>
    <x v="5"/>
    <n v="77070"/>
    <x v="2"/>
    <s v="TEC-PH-10001578"/>
    <x v="2"/>
    <s v="Phones"/>
    <s v="Polycom SoundStation2 EX Conference phone"/>
    <n v="971.88000000000011"/>
    <n v="3"/>
    <n v="0.2"/>
    <n v="109.33649999999994"/>
    <n v="862.54350000000022"/>
  </r>
  <r>
    <n v="7151"/>
    <s v="CA-2014-100412"/>
    <n v="2014"/>
    <x v="66"/>
    <d v="2014-12-27T00:00:00"/>
    <n v="4"/>
    <s v="Standard Class"/>
    <s v="SR-20425"/>
    <x v="676"/>
    <x v="2"/>
    <s v="United States"/>
    <x v="428"/>
    <x v="19"/>
    <n v="35401"/>
    <x v="0"/>
    <s v="FUR-CH-10002647"/>
    <x v="0"/>
    <s v="Chairs"/>
    <s v="Situations Contoured Folding Chairs, 4/Set"/>
    <n v="141.96"/>
    <n v="2"/>
    <n v="0"/>
    <n v="35.490000000000009"/>
    <n v="106.47"/>
  </r>
  <r>
    <n v="7152"/>
    <s v="CA-2014-142909"/>
    <n v="2014"/>
    <x v="66"/>
    <d v="2014-12-26T00:00:00"/>
    <n v="3"/>
    <s v="Second Class"/>
    <s v="AG-10330"/>
    <x v="743"/>
    <x v="0"/>
    <s v="United States"/>
    <x v="123"/>
    <x v="16"/>
    <n v="85204"/>
    <x v="1"/>
    <s v="FUR-TA-10003008"/>
    <x v="0"/>
    <s v="Tables"/>
    <s v="Lesro Round Back Collection Coffee Table, End Table"/>
    <n v="182.55"/>
    <n v="2"/>
    <n v="0.5"/>
    <n v="-135.08699999999999"/>
    <n v="317.637"/>
  </r>
  <r>
    <n v="7153"/>
    <s v="CA-2011-137911"/>
    <n v="2011"/>
    <x v="1148"/>
    <d v="2011-10-15T00:00:00"/>
    <n v="6"/>
    <s v="Standard Class"/>
    <s v="BP-11095"/>
    <x v="162"/>
    <x v="1"/>
    <s v="United States"/>
    <x v="108"/>
    <x v="3"/>
    <n v="28540"/>
    <x v="0"/>
    <s v="OFF-PA-10004071"/>
    <x v="1"/>
    <s v="Paper"/>
    <s v="Eaton Premium Continuous-Feed Paper, 25% Cotton, Letter Size, White, 1000 Shts/Box"/>
    <n v="88.768000000000001"/>
    <n v="2"/>
    <n v="0.2"/>
    <n v="31.068799999999996"/>
    <n v="57.699200000000005"/>
  </r>
  <r>
    <n v="7154"/>
    <s v="CA-2012-106208"/>
    <n v="2012"/>
    <x v="895"/>
    <d v="2012-12-15T00:00:00"/>
    <n v="5"/>
    <s v="Standard Class"/>
    <s v="JW-16075"/>
    <x v="493"/>
    <x v="0"/>
    <s v="United States"/>
    <x v="22"/>
    <x v="10"/>
    <n v="60610"/>
    <x v="2"/>
    <s v="OFF-AP-10004980"/>
    <x v="1"/>
    <s v="Appliances"/>
    <s v="3M Replacement Filter for Office Air Cleaner for 20' x 33' Room"/>
    <n v="53.087999999999994"/>
    <n v="7"/>
    <n v="0.8"/>
    <n v="-108.8304"/>
    <n v="161.91839999999999"/>
  </r>
  <r>
    <n v="7155"/>
    <s v="US-2012-136749"/>
    <n v="2012"/>
    <x v="707"/>
    <d v="2012-12-27T00:00:00"/>
    <n v="2"/>
    <s v="Second Class"/>
    <s v="LH-16900"/>
    <x v="23"/>
    <x v="0"/>
    <s v="United States"/>
    <x v="38"/>
    <x v="32"/>
    <n v="31907"/>
    <x v="0"/>
    <s v="FUR-FU-10000747"/>
    <x v="0"/>
    <s v="Furnishings"/>
    <s v="Tenex B1-RE Series Chair Mats for Low Pile Carpets"/>
    <n v="275.88"/>
    <n v="6"/>
    <n v="0"/>
    <n v="46.899599999999964"/>
    <n v="228.98040000000003"/>
  </r>
  <r>
    <n v="7156"/>
    <s v="US-2012-136749"/>
    <n v="2012"/>
    <x v="707"/>
    <d v="2012-12-27T00:00:00"/>
    <n v="2"/>
    <s v="Second Class"/>
    <s v="LH-16900"/>
    <x v="23"/>
    <x v="0"/>
    <s v="United States"/>
    <x v="38"/>
    <x v="32"/>
    <n v="31907"/>
    <x v="0"/>
    <s v="OFF-BI-10004492"/>
    <x v="1"/>
    <s v="Binders"/>
    <s v="Tuf-Vin Binders"/>
    <n v="157.89999999999998"/>
    <n v="5"/>
    <n v="0"/>
    <n v="74.212999999999994"/>
    <n v="83.686999999999983"/>
  </r>
  <r>
    <n v="7157"/>
    <s v="CA-2014-126718"/>
    <n v="2014"/>
    <x v="568"/>
    <d v="2014-05-05T00:00:00"/>
    <n v="5"/>
    <s v="Standard Class"/>
    <s v="KT-16480"/>
    <x v="409"/>
    <x v="0"/>
    <s v="United States"/>
    <x v="334"/>
    <x v="30"/>
    <n v="7050"/>
    <x v="3"/>
    <s v="OFF-LA-10004055"/>
    <x v="1"/>
    <s v="Labels"/>
    <s v="Color-Coded Legal Exhibit Labels"/>
    <n v="4.91"/>
    <n v="1"/>
    <n v="0"/>
    <n v="2.4058999999999999"/>
    <n v="2.5041000000000002"/>
  </r>
  <r>
    <n v="7158"/>
    <s v="CA-2013-131380"/>
    <n v="2013"/>
    <x v="463"/>
    <d v="2013-04-01T00:00:00"/>
    <n v="3"/>
    <s v="Second Class"/>
    <s v="CC-12220"/>
    <x v="417"/>
    <x v="0"/>
    <s v="United States"/>
    <x v="1"/>
    <x v="1"/>
    <n v="90032"/>
    <x v="1"/>
    <s v="OFF-ST-10002485"/>
    <x v="1"/>
    <s v="Storage"/>
    <s v="Rogers Deluxe File Chest"/>
    <n v="87.92"/>
    <n v="4"/>
    <n v="0"/>
    <n v="0.87919999999999732"/>
    <n v="87.040800000000004"/>
  </r>
  <r>
    <n v="7159"/>
    <s v="CA-2013-131380"/>
    <n v="2013"/>
    <x v="463"/>
    <d v="2013-04-01T00:00:00"/>
    <n v="3"/>
    <s v="Second Class"/>
    <s v="CC-12220"/>
    <x v="417"/>
    <x v="0"/>
    <s v="United States"/>
    <x v="1"/>
    <x v="1"/>
    <n v="90032"/>
    <x v="1"/>
    <s v="OFF-PA-10001243"/>
    <x v="1"/>
    <s v="Paper"/>
    <s v="Xerox 1983"/>
    <n v="5.98"/>
    <n v="1"/>
    <n v="0"/>
    <n v="2.9302000000000001"/>
    <n v="3.0498000000000003"/>
  </r>
  <r>
    <n v="7160"/>
    <s v="CA-2012-145835"/>
    <n v="2012"/>
    <x v="1149"/>
    <d v="2012-05-18T00:00:00"/>
    <n v="5"/>
    <s v="Second Class"/>
    <s v="BF-11170"/>
    <x v="408"/>
    <x v="2"/>
    <s v="United States"/>
    <x v="22"/>
    <x v="10"/>
    <n v="60623"/>
    <x v="2"/>
    <s v="TEC-PH-10004447"/>
    <x v="2"/>
    <s v="Phones"/>
    <s v="Toshiba IPT2010-SD IP Telephone"/>
    <n v="222.38400000000001"/>
    <n v="2"/>
    <n v="0.2"/>
    <n v="16.678799999999995"/>
    <n v="205.70520000000002"/>
  </r>
  <r>
    <n v="7161"/>
    <s v="CA-2012-145835"/>
    <n v="2012"/>
    <x v="1149"/>
    <d v="2012-05-18T00:00:00"/>
    <n v="5"/>
    <s v="Second Class"/>
    <s v="BF-11170"/>
    <x v="408"/>
    <x v="2"/>
    <s v="United States"/>
    <x v="22"/>
    <x v="10"/>
    <n v="60623"/>
    <x v="2"/>
    <s v="OFF-FA-10002280"/>
    <x v="1"/>
    <s v="Fasteners"/>
    <s v="Advantus Plastic Paper Clips"/>
    <n v="16"/>
    <n v="4"/>
    <n v="0.2"/>
    <n v="5.6"/>
    <n v="10.4"/>
  </r>
  <r>
    <n v="7162"/>
    <s v="CA-2011-138709"/>
    <n v="2011"/>
    <x v="1129"/>
    <d v="2011-07-09T00:00:00"/>
    <n v="5"/>
    <s v="Standard Class"/>
    <s v="MS-17770"/>
    <x v="474"/>
    <x v="0"/>
    <s v="United States"/>
    <x v="102"/>
    <x v="17"/>
    <n v="23223"/>
    <x v="0"/>
    <s v="OFF-PA-10004734"/>
    <x v="1"/>
    <s v="Paper"/>
    <s v="Southworth Structures Collection"/>
    <n v="21.84"/>
    <n v="3"/>
    <n v="0"/>
    <n v="10.92"/>
    <n v="10.92"/>
  </r>
  <r>
    <n v="7163"/>
    <s v="CA-2011-138709"/>
    <n v="2011"/>
    <x v="1129"/>
    <d v="2011-07-09T00:00:00"/>
    <n v="5"/>
    <s v="Standard Class"/>
    <s v="MS-17770"/>
    <x v="474"/>
    <x v="0"/>
    <s v="United States"/>
    <x v="102"/>
    <x v="17"/>
    <n v="23223"/>
    <x v="0"/>
    <s v="OFF-BI-10000145"/>
    <x v="1"/>
    <s v="Binders"/>
    <s v="Zipper Ring Binder Pockets"/>
    <n v="15.600000000000001"/>
    <n v="5"/>
    <n v="0"/>
    <n v="7.6440000000000001"/>
    <n v="7.9560000000000013"/>
  </r>
  <r>
    <n v="7164"/>
    <s v="CA-2011-122070"/>
    <n v="2011"/>
    <x v="1150"/>
    <d v="2011-04-24T00:00:00"/>
    <n v="2"/>
    <s v="Second Class"/>
    <s v="AH-10030"/>
    <x v="692"/>
    <x v="1"/>
    <s v="United States"/>
    <x v="21"/>
    <x v="15"/>
    <n v="12180"/>
    <x v="3"/>
    <s v="OFF-EN-10004773"/>
    <x v="1"/>
    <s v="Envelopes"/>
    <s v="Staples"/>
    <n v="247.84"/>
    <n v="8"/>
    <n v="0"/>
    <n v="121.44159999999999"/>
    <n v="126.39840000000001"/>
  </r>
  <r>
    <n v="7165"/>
    <s v="CA-2011-122070"/>
    <n v="2011"/>
    <x v="1150"/>
    <d v="2011-04-24T00:00:00"/>
    <n v="2"/>
    <s v="Second Class"/>
    <s v="AH-10030"/>
    <x v="692"/>
    <x v="1"/>
    <s v="United States"/>
    <x v="21"/>
    <x v="15"/>
    <n v="12180"/>
    <x v="3"/>
    <s v="OFF-BI-10004970"/>
    <x v="1"/>
    <s v="Binders"/>
    <s v="ACCOHIDE 3-Ring Binder, Blue, 1&quot;"/>
    <n v="9.9120000000000008"/>
    <n v="3"/>
    <n v="0.2"/>
    <n v="3.3452999999999995"/>
    <n v="6.5667000000000009"/>
  </r>
  <r>
    <n v="7166"/>
    <s v="CA-2013-158610"/>
    <n v="2013"/>
    <x v="251"/>
    <d v="2013-09-23T00:00:00"/>
    <n v="3"/>
    <s v="First Class"/>
    <s v="CK-12595"/>
    <x v="242"/>
    <x v="0"/>
    <s v="United States"/>
    <x v="205"/>
    <x v="34"/>
    <n v="2908"/>
    <x v="3"/>
    <s v="OFF-ST-10000604"/>
    <x v="1"/>
    <s v="Storage"/>
    <s v="Home/Office Personal File Carts"/>
    <n v="69.52"/>
    <n v="2"/>
    <n v="0"/>
    <n v="17.379999999999995"/>
    <n v="52.14"/>
  </r>
  <r>
    <n v="7167"/>
    <s v="CA-2011-117464"/>
    <n v="2011"/>
    <x v="192"/>
    <d v="2011-07-24T00:00:00"/>
    <n v="2"/>
    <s v="Second Class"/>
    <s v="NP-18325"/>
    <x v="268"/>
    <x v="0"/>
    <s v="United States"/>
    <x v="8"/>
    <x v="1"/>
    <n v="94122"/>
    <x v="1"/>
    <s v="OFF-AR-10003190"/>
    <x v="1"/>
    <s v="Art"/>
    <s v="Newell 32"/>
    <n v="11.52"/>
    <n v="4"/>
    <n v="0"/>
    <n v="3.2256"/>
    <n v="8.2943999999999996"/>
  </r>
  <r>
    <n v="7168"/>
    <s v="CA-2011-117464"/>
    <n v="2011"/>
    <x v="192"/>
    <d v="2011-07-24T00:00:00"/>
    <n v="2"/>
    <s v="Second Class"/>
    <s v="NP-18325"/>
    <x v="268"/>
    <x v="0"/>
    <s v="United States"/>
    <x v="8"/>
    <x v="1"/>
    <n v="94122"/>
    <x v="1"/>
    <s v="FUR-CH-10000155"/>
    <x v="0"/>
    <s v="Chairs"/>
    <s v="Global Comet Stacking Armless Chair"/>
    <n v="717.72"/>
    <n v="3"/>
    <n v="0.2"/>
    <n v="71.77200000000002"/>
    <n v="645.94799999999998"/>
  </r>
  <r>
    <n v="7169"/>
    <s v="CA-2011-117464"/>
    <n v="2011"/>
    <x v="192"/>
    <d v="2011-07-24T00:00:00"/>
    <n v="2"/>
    <s v="Second Class"/>
    <s v="NP-18325"/>
    <x v="268"/>
    <x v="0"/>
    <s v="United States"/>
    <x v="8"/>
    <x v="1"/>
    <n v="94122"/>
    <x v="1"/>
    <s v="OFF-ST-10003058"/>
    <x v="1"/>
    <s v="Storage"/>
    <s v="Eldon Mobile Mega Data Cart  Mega Stackable  Add-On Trays"/>
    <n v="236.5"/>
    <n v="10"/>
    <n v="0"/>
    <n v="68.584999999999994"/>
    <n v="167.91500000000002"/>
  </r>
  <r>
    <n v="7170"/>
    <s v="CA-2011-117464"/>
    <n v="2011"/>
    <x v="192"/>
    <d v="2011-07-24T00:00:00"/>
    <n v="2"/>
    <s v="Second Class"/>
    <s v="NP-18325"/>
    <x v="268"/>
    <x v="0"/>
    <s v="United States"/>
    <x v="8"/>
    <x v="1"/>
    <n v="94122"/>
    <x v="1"/>
    <s v="FUR-TA-10004767"/>
    <x v="0"/>
    <s v="Tables"/>
    <s v="Safco Drafting Table"/>
    <n v="170.35200000000003"/>
    <n v="3"/>
    <n v="0.2"/>
    <n v="19.164599999999979"/>
    <n v="151.18740000000005"/>
  </r>
  <r>
    <n v="7171"/>
    <s v="US-2014-168613"/>
    <n v="2014"/>
    <x v="1048"/>
    <d v="2014-10-15T00:00:00"/>
    <n v="6"/>
    <s v="Standard Class"/>
    <s v="GM-14440"/>
    <x v="306"/>
    <x v="0"/>
    <s v="United States"/>
    <x v="20"/>
    <x v="15"/>
    <n v="10009"/>
    <x v="3"/>
    <s v="FUR-CH-10002372"/>
    <x v="0"/>
    <s v="Chairs"/>
    <s v="Office Star - Ergonomically Designed Knee Chair"/>
    <n v="145.76400000000001"/>
    <n v="2"/>
    <n v="0.1"/>
    <n v="3.2392000000000074"/>
    <n v="142.5248"/>
  </r>
  <r>
    <n v="7172"/>
    <s v="CA-2014-125381"/>
    <n v="2014"/>
    <x v="1016"/>
    <d v="2014-04-28T00:00:00"/>
    <n v="2"/>
    <s v="Second Class"/>
    <s v="SG-20605"/>
    <x v="611"/>
    <x v="0"/>
    <s v="United States"/>
    <x v="8"/>
    <x v="1"/>
    <n v="94109"/>
    <x v="1"/>
    <s v="TEC-AC-10000158"/>
    <x v="2"/>
    <s v="Accessories"/>
    <s v="Sony 64GB Class 10 Micro SDHC R40 Memory Card"/>
    <n v="107.97"/>
    <n v="3"/>
    <n v="0"/>
    <n v="22.6737"/>
    <n v="85.296300000000002"/>
  </r>
  <r>
    <n v="7173"/>
    <s v="US-2014-141677"/>
    <n v="2014"/>
    <x v="606"/>
    <d v="2014-03-31T00:00:00"/>
    <n v="4"/>
    <s v="Standard Class"/>
    <s v="HK-14890"/>
    <x v="96"/>
    <x v="1"/>
    <s v="United States"/>
    <x v="12"/>
    <x v="5"/>
    <n v="77070"/>
    <x v="2"/>
    <s v="TEC-AC-10000158"/>
    <x v="2"/>
    <s v="Accessories"/>
    <s v="Sony 64GB Class 10 Micro SDHC R40 Memory Card"/>
    <n v="143.96"/>
    <n v="5"/>
    <n v="0.2"/>
    <n v="1.7995000000000019"/>
    <n v="142.16050000000001"/>
  </r>
  <r>
    <n v="7174"/>
    <s v="US-2014-141677"/>
    <n v="2014"/>
    <x v="606"/>
    <d v="2014-03-31T00:00:00"/>
    <n v="4"/>
    <s v="Standard Class"/>
    <s v="HK-14890"/>
    <x v="96"/>
    <x v="1"/>
    <s v="United States"/>
    <x v="12"/>
    <x v="5"/>
    <n v="77070"/>
    <x v="2"/>
    <s v="TEC-CO-10002313"/>
    <x v="2"/>
    <s v="Copiers"/>
    <s v="Canon PC1080F Personal Copier"/>
    <n v="2399.96"/>
    <n v="5"/>
    <n v="0.2"/>
    <n v="569.99050000000011"/>
    <n v="1829.9694999999999"/>
  </r>
  <r>
    <n v="7175"/>
    <s v="US-2014-141677"/>
    <n v="2014"/>
    <x v="606"/>
    <d v="2014-03-31T00:00:00"/>
    <n v="4"/>
    <s v="Standard Class"/>
    <s v="HK-14890"/>
    <x v="96"/>
    <x v="1"/>
    <s v="United States"/>
    <x v="12"/>
    <x v="5"/>
    <n v="77070"/>
    <x v="2"/>
    <s v="OFF-PA-10002581"/>
    <x v="1"/>
    <s v="Paper"/>
    <s v="Xerox 1951"/>
    <n v="74.352000000000004"/>
    <n v="3"/>
    <n v="0.2"/>
    <n v="23.234999999999992"/>
    <n v="51.117000000000012"/>
  </r>
  <r>
    <n v="7176"/>
    <s v="US-2014-141677"/>
    <n v="2014"/>
    <x v="606"/>
    <d v="2014-03-31T00:00:00"/>
    <n v="4"/>
    <s v="Standard Class"/>
    <s v="HK-14890"/>
    <x v="96"/>
    <x v="1"/>
    <s v="United States"/>
    <x v="12"/>
    <x v="5"/>
    <n v="77070"/>
    <x v="2"/>
    <s v="OFF-AP-10001205"/>
    <x v="1"/>
    <s v="Appliances"/>
    <s v="Belkin 5 Outlet SurgeMaster Power Centers"/>
    <n v="87.167999999999978"/>
    <n v="8"/>
    <n v="0.8"/>
    <n v="-226.63679999999999"/>
    <n v="313.8048"/>
  </r>
  <r>
    <n v="7177"/>
    <s v="US-2014-141677"/>
    <n v="2014"/>
    <x v="606"/>
    <d v="2014-03-31T00:00:00"/>
    <n v="4"/>
    <s v="Standard Class"/>
    <s v="HK-14890"/>
    <x v="96"/>
    <x v="1"/>
    <s v="United States"/>
    <x v="12"/>
    <x v="5"/>
    <n v="77070"/>
    <x v="2"/>
    <s v="OFF-ST-10000344"/>
    <x v="1"/>
    <s v="Storage"/>
    <s v="Neat Ideas Personal Hanging Folder Files, Black"/>
    <n v="32.231999999999999"/>
    <n v="3"/>
    <n v="0.2"/>
    <n v="2.4173999999999989"/>
    <n v="29.814599999999999"/>
  </r>
  <r>
    <n v="7178"/>
    <s v="CA-2014-133067"/>
    <n v="2014"/>
    <x v="464"/>
    <d v="2014-05-11T00:00:00"/>
    <n v="6"/>
    <s v="Standard Class"/>
    <s v="MY-18295"/>
    <x v="501"/>
    <x v="1"/>
    <s v="United States"/>
    <x v="10"/>
    <x v="9"/>
    <n v="19140"/>
    <x v="3"/>
    <s v="OFF-BI-10002897"/>
    <x v="1"/>
    <s v="Binders"/>
    <s v="Black Avery Memo-Size 3-Ring Binder, 5 1/2&quot; x 8 1/2&quot;"/>
    <n v="2.2020000000000004"/>
    <n v="2"/>
    <n v="0.7"/>
    <n v="-1.5413999999999999"/>
    <n v="3.7434000000000003"/>
  </r>
  <r>
    <n v="7179"/>
    <s v="CA-2014-133067"/>
    <n v="2014"/>
    <x v="464"/>
    <d v="2014-05-11T00:00:00"/>
    <n v="6"/>
    <s v="Standard Class"/>
    <s v="MY-18295"/>
    <x v="501"/>
    <x v="1"/>
    <s v="United States"/>
    <x v="10"/>
    <x v="9"/>
    <n v="19140"/>
    <x v="3"/>
    <s v="OFF-BI-10003694"/>
    <x v="1"/>
    <s v="Binders"/>
    <s v="Avery 3 1/2&quot; Diskette Storage Pages, 10/Pack"/>
    <n v="9.3960000000000008"/>
    <n v="3"/>
    <n v="0.7"/>
    <n v="-7.5167999999999964"/>
    <n v="16.912799999999997"/>
  </r>
  <r>
    <n v="7180"/>
    <s v="US-2013-144351"/>
    <n v="2013"/>
    <x v="696"/>
    <d v="2013-11-19T00:00:00"/>
    <n v="4"/>
    <s v="Standard Class"/>
    <s v="RC-19960"/>
    <x v="53"/>
    <x v="0"/>
    <s v="United States"/>
    <x v="248"/>
    <x v="39"/>
    <n v="21215"/>
    <x v="3"/>
    <s v="TEC-PH-10001644"/>
    <x v="2"/>
    <s v="Phones"/>
    <s v="BlueLounge Milo Smartphone Stand, White/Metallic"/>
    <n v="89.97"/>
    <n v="3"/>
    <n v="0"/>
    <n v="25.191600000000005"/>
    <n v="64.778399999999991"/>
  </r>
  <r>
    <n v="7181"/>
    <s v="CA-2011-106054"/>
    <n v="2011"/>
    <x v="1037"/>
    <d v="2011-01-08T00:00:00"/>
    <n v="1"/>
    <s v="First Class"/>
    <s v="JO-15145"/>
    <x v="705"/>
    <x v="1"/>
    <s v="United States"/>
    <x v="417"/>
    <x v="32"/>
    <n v="30605"/>
    <x v="0"/>
    <s v="OFF-AR-10002399"/>
    <x v="1"/>
    <s v="Art"/>
    <s v="Dixon Prang Watercolor Pencils, 10-Color Set with Brush"/>
    <n v="12.78"/>
    <n v="3"/>
    <n v="0"/>
    <n v="5.2397999999999998"/>
    <n v="7.5401999999999996"/>
  </r>
  <r>
    <n v="7182"/>
    <s v="CA-2013-138667"/>
    <n v="2013"/>
    <x v="797"/>
    <d v="2013-12-31T00:00:00"/>
    <n v="3"/>
    <s v="Second Class"/>
    <s v="MW-18220"/>
    <x v="596"/>
    <x v="0"/>
    <s v="United States"/>
    <x v="152"/>
    <x v="24"/>
    <n v="43130"/>
    <x v="3"/>
    <s v="TEC-AC-10003063"/>
    <x v="2"/>
    <s v="Accessories"/>
    <s v="Micro Innovations USB RF Wireless Keyboard with Mouse"/>
    <n v="40"/>
    <n v="2"/>
    <n v="0.2"/>
    <n v="0.5"/>
    <n v="39.5"/>
  </r>
  <r>
    <n v="7183"/>
    <s v="CA-2014-150609"/>
    <n v="2014"/>
    <x v="504"/>
    <d v="2014-05-05T00:00:00"/>
    <n v="4"/>
    <s v="Standard Class"/>
    <s v="NZ-18565"/>
    <x v="125"/>
    <x v="2"/>
    <s v="United States"/>
    <x v="1"/>
    <x v="1"/>
    <n v="90032"/>
    <x v="1"/>
    <s v="OFF-BI-10002071"/>
    <x v="1"/>
    <s v="Binders"/>
    <s v="Fellowes Black Plastic Comb Bindings"/>
    <n v="23.24"/>
    <n v="5"/>
    <n v="0.2"/>
    <n v="7.5529999999999982"/>
    <n v="15.687000000000001"/>
  </r>
  <r>
    <n v="7184"/>
    <s v="CA-2014-128853"/>
    <n v="2014"/>
    <x v="81"/>
    <d v="2014-04-24T00:00:00"/>
    <n v="2"/>
    <s v="First Class"/>
    <s v="JM-15250"/>
    <x v="49"/>
    <x v="0"/>
    <s v="United States"/>
    <x v="248"/>
    <x v="39"/>
    <n v="21215"/>
    <x v="3"/>
    <s v="FUR-CH-10004218"/>
    <x v="0"/>
    <s v="Chairs"/>
    <s v="Global Fabric Manager's Chair, Dark Gray"/>
    <n v="908.82"/>
    <n v="9"/>
    <n v="0"/>
    <n v="227.20500000000004"/>
    <n v="681.61500000000001"/>
  </r>
  <r>
    <n v="7185"/>
    <s v="CA-2014-133102"/>
    <n v="2014"/>
    <x v="629"/>
    <d v="2014-08-25T00:00:00"/>
    <n v="7"/>
    <s v="Standard Class"/>
    <s v="ED-13885"/>
    <x v="525"/>
    <x v="2"/>
    <s v="United States"/>
    <x v="12"/>
    <x v="5"/>
    <n v="77095"/>
    <x v="2"/>
    <s v="OFF-SU-10000432"/>
    <x v="1"/>
    <s v="Supplies"/>
    <s v="Acco Side-Punched Conventional Columnar Pads"/>
    <n v="5.5520000000000005"/>
    <n v="2"/>
    <n v="0.2"/>
    <n v="-1.0410000000000006"/>
    <n v="6.5930000000000009"/>
  </r>
  <r>
    <n v="7186"/>
    <s v="CA-2014-133102"/>
    <n v="2014"/>
    <x v="629"/>
    <d v="2014-08-25T00:00:00"/>
    <n v="7"/>
    <s v="Standard Class"/>
    <s v="ED-13885"/>
    <x v="525"/>
    <x v="2"/>
    <s v="United States"/>
    <x v="12"/>
    <x v="5"/>
    <n v="77095"/>
    <x v="2"/>
    <s v="OFF-AR-10003183"/>
    <x v="1"/>
    <s v="Art"/>
    <s v="Avery Fluorescent Highlighter Four-Color Set"/>
    <n v="8.016"/>
    <n v="3"/>
    <n v="0.2"/>
    <n v="1.0019999999999993"/>
    <n v="7.0140000000000011"/>
  </r>
  <r>
    <n v="7187"/>
    <s v="CA-2014-133102"/>
    <n v="2014"/>
    <x v="629"/>
    <d v="2014-08-25T00:00:00"/>
    <n v="7"/>
    <s v="Standard Class"/>
    <s v="ED-13885"/>
    <x v="525"/>
    <x v="2"/>
    <s v="United States"/>
    <x v="12"/>
    <x v="5"/>
    <n v="77095"/>
    <x v="2"/>
    <s v="FUR-CH-10002017"/>
    <x v="0"/>
    <s v="Chairs"/>
    <s v="SAFCO Optional Arm Kit for Workspace Cribbage Stacking Chair"/>
    <n v="74.591999999999999"/>
    <n v="4"/>
    <n v="0.3"/>
    <n v="-2.1312000000000033"/>
    <n v="76.723200000000006"/>
  </r>
  <r>
    <n v="7188"/>
    <s v="CA-2014-133102"/>
    <n v="2014"/>
    <x v="629"/>
    <d v="2014-08-25T00:00:00"/>
    <n v="7"/>
    <s v="Standard Class"/>
    <s v="ED-13885"/>
    <x v="525"/>
    <x v="2"/>
    <s v="United States"/>
    <x v="12"/>
    <x v="5"/>
    <n v="77095"/>
    <x v="2"/>
    <s v="FUR-FU-10003247"/>
    <x v="0"/>
    <s v="Furnishings"/>
    <s v="36X48 HARDFLOOR CHAIRMAT"/>
    <n v="16.784000000000002"/>
    <n v="2"/>
    <n v="0.6"/>
    <n v="-22.238800000000001"/>
    <n v="39.022800000000004"/>
  </r>
  <r>
    <n v="7189"/>
    <s v="CA-2014-133102"/>
    <n v="2014"/>
    <x v="629"/>
    <d v="2014-08-25T00:00:00"/>
    <n v="7"/>
    <s v="Standard Class"/>
    <s v="ED-13885"/>
    <x v="525"/>
    <x v="2"/>
    <s v="United States"/>
    <x v="12"/>
    <x v="5"/>
    <n v="77095"/>
    <x v="2"/>
    <s v="OFF-AP-10001563"/>
    <x v="1"/>
    <s v="Appliances"/>
    <s v="Belkin Premiere Surge Master II 8-outlet surge protector"/>
    <n v="38.86399999999999"/>
    <n v="4"/>
    <n v="0.8"/>
    <n v="-99.103200000000044"/>
    <n v="137.96720000000005"/>
  </r>
  <r>
    <n v="7190"/>
    <s v="CA-2013-164399"/>
    <n v="2013"/>
    <x v="396"/>
    <d v="2013-11-16T00:00:00"/>
    <n v="3"/>
    <s v="First Class"/>
    <s v="DW-13480"/>
    <x v="108"/>
    <x v="2"/>
    <s v="United States"/>
    <x v="70"/>
    <x v="1"/>
    <n v="92024"/>
    <x v="1"/>
    <s v="TEC-PH-10004908"/>
    <x v="2"/>
    <s v="Phones"/>
    <s v="Panasonic KX TS3282W Corded phone"/>
    <n v="203.976"/>
    <n v="3"/>
    <n v="0.2"/>
    <n v="25.496999999999986"/>
    <n v="178.47900000000001"/>
  </r>
  <r>
    <n v="7191"/>
    <s v="CA-2013-164399"/>
    <n v="2013"/>
    <x v="396"/>
    <d v="2013-11-16T00:00:00"/>
    <n v="3"/>
    <s v="First Class"/>
    <s v="DW-13480"/>
    <x v="108"/>
    <x v="2"/>
    <s v="United States"/>
    <x v="70"/>
    <x v="1"/>
    <n v="92024"/>
    <x v="1"/>
    <s v="FUR-TA-10003392"/>
    <x v="0"/>
    <s v="Tables"/>
    <s v="Global Adaptabilities Conference Tables"/>
    <n v="674.35200000000009"/>
    <n v="3"/>
    <n v="0.2"/>
    <n v="-8.4294000000000153"/>
    <n v="682.78140000000008"/>
  </r>
  <r>
    <n v="7192"/>
    <s v="CA-2013-116918"/>
    <n v="2013"/>
    <x v="393"/>
    <d v="2013-10-07T00:00:00"/>
    <n v="5"/>
    <s v="Second Class"/>
    <s v="JK-15205"/>
    <x v="523"/>
    <x v="0"/>
    <s v="United States"/>
    <x v="146"/>
    <x v="2"/>
    <n v="33012"/>
    <x v="0"/>
    <s v="OFF-BI-10004140"/>
    <x v="1"/>
    <s v="Binders"/>
    <s v="Avery Non-Stick Binders"/>
    <n v="5.3880000000000008"/>
    <n v="4"/>
    <n v="0.7"/>
    <n v="-4.49"/>
    <n v="9.8780000000000001"/>
  </r>
  <r>
    <n v="7193"/>
    <s v="CA-2013-116918"/>
    <n v="2013"/>
    <x v="393"/>
    <d v="2013-10-07T00:00:00"/>
    <n v="5"/>
    <s v="Second Class"/>
    <s v="JK-15205"/>
    <x v="523"/>
    <x v="0"/>
    <s v="United States"/>
    <x v="146"/>
    <x v="2"/>
    <n v="33012"/>
    <x v="0"/>
    <s v="OFF-AR-10003631"/>
    <x v="1"/>
    <s v="Art"/>
    <s v="Staples"/>
    <n v="30.975999999999999"/>
    <n v="8"/>
    <n v="0.2"/>
    <n v="5.0335999999999999"/>
    <n v="25.942399999999999"/>
  </r>
  <r>
    <n v="7194"/>
    <s v="CA-2013-110492"/>
    <n v="2013"/>
    <x v="1151"/>
    <d v="2013-02-14T00:00:00"/>
    <n v="2"/>
    <s v="First Class"/>
    <s v="JS-15880"/>
    <x v="365"/>
    <x v="0"/>
    <s v="United States"/>
    <x v="118"/>
    <x v="32"/>
    <n v="30318"/>
    <x v="0"/>
    <s v="OFF-ST-10003716"/>
    <x v="1"/>
    <s v="Storage"/>
    <s v="Tennsco Double-Tier Lockers"/>
    <n v="1350.1200000000001"/>
    <n v="6"/>
    <n v="0"/>
    <n v="175.51560000000001"/>
    <n v="1174.6044000000002"/>
  </r>
  <r>
    <n v="7195"/>
    <s v="CA-2013-110492"/>
    <n v="2013"/>
    <x v="1151"/>
    <d v="2013-02-14T00:00:00"/>
    <n v="2"/>
    <s v="First Class"/>
    <s v="JS-15880"/>
    <x v="365"/>
    <x v="0"/>
    <s v="United States"/>
    <x v="118"/>
    <x v="32"/>
    <n v="30318"/>
    <x v="0"/>
    <s v="OFF-BI-10003274"/>
    <x v="1"/>
    <s v="Binders"/>
    <s v="Avery Durable Slant Ring Binders, No Labels"/>
    <n v="15.92"/>
    <n v="4"/>
    <n v="0"/>
    <n v="7.4824000000000002"/>
    <n v="8.4375999999999998"/>
  </r>
  <r>
    <n v="7196"/>
    <s v="CA-2013-147683"/>
    <n v="2013"/>
    <x v="373"/>
    <d v="2013-11-18T00:00:00"/>
    <n v="4"/>
    <s v="Standard Class"/>
    <s v="PO-19180"/>
    <x v="178"/>
    <x v="2"/>
    <s v="United States"/>
    <x v="4"/>
    <x v="4"/>
    <n v="98103"/>
    <x v="1"/>
    <s v="FUR-FU-10004848"/>
    <x v="0"/>
    <s v="Furnishings"/>
    <s v="DAX Solid Wood Frames"/>
    <n v="19.54"/>
    <n v="2"/>
    <n v="0"/>
    <n v="7.2297999999999991"/>
    <n v="12.3102"/>
  </r>
  <r>
    <n v="7197"/>
    <s v="CA-2011-116785"/>
    <n v="2011"/>
    <x v="759"/>
    <d v="2011-04-30T00:00:00"/>
    <n v="4"/>
    <s v="Standard Class"/>
    <s v="MH-17290"/>
    <x v="762"/>
    <x v="2"/>
    <s v="United States"/>
    <x v="1"/>
    <x v="1"/>
    <n v="90036"/>
    <x v="1"/>
    <s v="OFF-AR-10003504"/>
    <x v="1"/>
    <s v="Art"/>
    <s v="Newell 347"/>
    <n v="21.400000000000002"/>
    <n v="5"/>
    <n v="0"/>
    <n v="6.2059999999999977"/>
    <n v="15.194000000000004"/>
  </r>
  <r>
    <n v="7198"/>
    <s v="CA-2011-116785"/>
    <n v="2011"/>
    <x v="759"/>
    <d v="2011-04-30T00:00:00"/>
    <n v="4"/>
    <s v="Standard Class"/>
    <s v="MH-17290"/>
    <x v="762"/>
    <x v="2"/>
    <s v="United States"/>
    <x v="1"/>
    <x v="1"/>
    <n v="90036"/>
    <x v="1"/>
    <s v="OFF-LA-10000305"/>
    <x v="1"/>
    <s v="Labels"/>
    <s v="Avery 495"/>
    <n v="12.6"/>
    <n v="2"/>
    <n v="0"/>
    <n v="5.7959999999999994"/>
    <n v="6.8040000000000003"/>
  </r>
  <r>
    <n v="7199"/>
    <s v="US-2012-156797"/>
    <n v="2012"/>
    <x v="1067"/>
    <d v="2012-08-15T00:00:00"/>
    <n v="4"/>
    <s v="Standard Class"/>
    <s v="PO-19180"/>
    <x v="178"/>
    <x v="2"/>
    <s v="United States"/>
    <x v="20"/>
    <x v="15"/>
    <n v="10035"/>
    <x v="3"/>
    <s v="OFF-AR-10001427"/>
    <x v="1"/>
    <s v="Art"/>
    <s v="Newell 330"/>
    <n v="11.96"/>
    <n v="2"/>
    <n v="0"/>
    <n v="3.1096000000000004"/>
    <n v="8.8504000000000005"/>
  </r>
  <r>
    <n v="7200"/>
    <s v="US-2012-156797"/>
    <n v="2012"/>
    <x v="1067"/>
    <d v="2012-08-15T00:00:00"/>
    <n v="4"/>
    <s v="Standard Class"/>
    <s v="PO-19180"/>
    <x v="178"/>
    <x v="2"/>
    <s v="United States"/>
    <x v="20"/>
    <x v="15"/>
    <n v="10035"/>
    <x v="3"/>
    <s v="TEC-PH-10004614"/>
    <x v="2"/>
    <s v="Phones"/>
    <s v="AT&amp;T 841000 Phone"/>
    <n v="138"/>
    <n v="2"/>
    <n v="0"/>
    <n v="34.5"/>
    <n v="103.5"/>
  </r>
  <r>
    <n v="7201"/>
    <s v="CA-2013-104276"/>
    <n v="2013"/>
    <x v="581"/>
    <d v="2013-12-04T00:00:00"/>
    <n v="6"/>
    <s v="Standard Class"/>
    <s v="HF-14995"/>
    <x v="520"/>
    <x v="0"/>
    <s v="United States"/>
    <x v="2"/>
    <x v="2"/>
    <n v="33311"/>
    <x v="0"/>
    <s v="TEC-PH-10001944"/>
    <x v="2"/>
    <s v="Phones"/>
    <s v="Wi-Ex zBoost YX540 Cellular Phone Signal Booster"/>
    <n v="116.75999999999999"/>
    <n v="1"/>
    <n v="0.2"/>
    <n v="14.594999999999985"/>
    <n v="102.16500000000001"/>
  </r>
  <r>
    <n v="7202"/>
    <s v="CA-2013-104276"/>
    <n v="2013"/>
    <x v="581"/>
    <d v="2013-12-04T00:00:00"/>
    <n v="6"/>
    <s v="Standard Class"/>
    <s v="HF-14995"/>
    <x v="520"/>
    <x v="0"/>
    <s v="United States"/>
    <x v="2"/>
    <x v="2"/>
    <n v="33311"/>
    <x v="0"/>
    <s v="FUR-TA-10001039"/>
    <x v="0"/>
    <s v="Tables"/>
    <s v="KI Adjustable-Height Table"/>
    <n v="331.02300000000008"/>
    <n v="7"/>
    <n v="0.45"/>
    <n v="-114.35339999999997"/>
    <n v="445.37640000000005"/>
  </r>
  <r>
    <n v="7203"/>
    <s v="CA-2013-120369"/>
    <n v="2013"/>
    <x v="99"/>
    <d v="2013-10-29T00:00:00"/>
    <n v="0"/>
    <s v="Same Day"/>
    <s v="VB-21745"/>
    <x v="146"/>
    <x v="1"/>
    <s v="United States"/>
    <x v="30"/>
    <x v="15"/>
    <n v="14609"/>
    <x v="3"/>
    <s v="FUR-FU-10003806"/>
    <x v="0"/>
    <s v="Furnishings"/>
    <s v="Tenex Chairmat w/ Average Lip, 45&quot; x 53&quot;"/>
    <n v="756.80000000000007"/>
    <n v="5"/>
    <n v="0"/>
    <n v="75.679999999999978"/>
    <n v="681.12000000000012"/>
  </r>
  <r>
    <n v="7204"/>
    <s v="CA-2011-118276"/>
    <n v="2011"/>
    <x v="282"/>
    <d v="2012-01-02T00:00:00"/>
    <n v="4"/>
    <s v="Standard Class"/>
    <s v="MG-17890"/>
    <x v="450"/>
    <x v="2"/>
    <s v="United States"/>
    <x v="490"/>
    <x v="10"/>
    <n v="60174"/>
    <x v="2"/>
    <s v="FUR-FU-10002111"/>
    <x v="0"/>
    <s v="Furnishings"/>
    <s v="Master Caster Door Stop, Large Brown"/>
    <n v="8.7360000000000007"/>
    <n v="3"/>
    <n v="0.6"/>
    <n v="-4.804800000000002"/>
    <n v="13.540800000000003"/>
  </r>
  <r>
    <n v="7205"/>
    <s v="CA-2012-136658"/>
    <n v="2012"/>
    <x v="229"/>
    <d v="2012-09-17T00:00:00"/>
    <n v="7"/>
    <s v="Standard Class"/>
    <s v="BO-11425"/>
    <x v="491"/>
    <x v="0"/>
    <s v="United States"/>
    <x v="20"/>
    <x v="15"/>
    <n v="10024"/>
    <x v="3"/>
    <s v="OFF-AR-10000817"/>
    <x v="1"/>
    <s v="Art"/>
    <s v="Manco Dry-Lighter Erasable Highlighter"/>
    <n v="6.08"/>
    <n v="2"/>
    <n v="0"/>
    <n v="2.0671999999999997"/>
    <n v="4.0128000000000004"/>
  </r>
  <r>
    <n v="7206"/>
    <s v="CA-2014-137414"/>
    <n v="2014"/>
    <x v="280"/>
    <d v="2014-10-07T00:00:00"/>
    <n v="4"/>
    <s v="Standard Class"/>
    <s v="CM-12115"/>
    <x v="441"/>
    <x v="0"/>
    <s v="United States"/>
    <x v="8"/>
    <x v="1"/>
    <n v="94109"/>
    <x v="1"/>
    <s v="FUR-FU-10001424"/>
    <x v="0"/>
    <s v="Furnishings"/>
    <s v="Dax Clear Box Frame"/>
    <n v="17.46"/>
    <n v="2"/>
    <n v="0"/>
    <n v="5.936399999999999"/>
    <n v="11.523600000000002"/>
  </r>
  <r>
    <n v="7207"/>
    <s v="CA-2014-137414"/>
    <n v="2014"/>
    <x v="280"/>
    <d v="2014-10-07T00:00:00"/>
    <n v="4"/>
    <s v="Standard Class"/>
    <s v="CM-12115"/>
    <x v="441"/>
    <x v="0"/>
    <s v="United States"/>
    <x v="8"/>
    <x v="1"/>
    <n v="94109"/>
    <x v="1"/>
    <s v="TEC-MA-10002930"/>
    <x v="2"/>
    <s v="Machines"/>
    <s v="Ricoh - Ink Collector Unit for GX3000 Series Printers"/>
    <n v="369.16"/>
    <n v="11"/>
    <n v="0.2"/>
    <n v="32.301500000000019"/>
    <n v="336.85849999999999"/>
  </r>
  <r>
    <n v="7208"/>
    <s v="CA-2013-143476"/>
    <n v="2013"/>
    <x v="108"/>
    <d v="2013-09-14T00:00:00"/>
    <n v="2"/>
    <s v="First Class"/>
    <s v="LC-16930"/>
    <x v="18"/>
    <x v="1"/>
    <s v="United States"/>
    <x v="42"/>
    <x v="16"/>
    <n v="85023"/>
    <x v="1"/>
    <s v="OFF-AR-10003759"/>
    <x v="1"/>
    <s v="Art"/>
    <s v="Crayola Anti Dust Chalk, 12/Pack"/>
    <n v="2.9120000000000004"/>
    <n v="2"/>
    <n v="0.2"/>
    <n v="0.90999999999999981"/>
    <n v="2.0020000000000007"/>
  </r>
  <r>
    <n v="7209"/>
    <s v="CA-2013-143476"/>
    <n v="2013"/>
    <x v="108"/>
    <d v="2013-09-14T00:00:00"/>
    <n v="2"/>
    <s v="First Class"/>
    <s v="LC-16930"/>
    <x v="18"/>
    <x v="1"/>
    <s v="United States"/>
    <x v="42"/>
    <x v="16"/>
    <n v="85023"/>
    <x v="1"/>
    <s v="OFF-PA-10001837"/>
    <x v="1"/>
    <s v="Paper"/>
    <s v="Xerox 1976"/>
    <n v="20.736000000000004"/>
    <n v="4"/>
    <n v="0.2"/>
    <n v="7.2576000000000001"/>
    <n v="13.478400000000004"/>
  </r>
  <r>
    <n v="7210"/>
    <s v="CA-2013-143476"/>
    <n v="2013"/>
    <x v="108"/>
    <d v="2013-09-14T00:00:00"/>
    <n v="2"/>
    <s v="First Class"/>
    <s v="LC-16930"/>
    <x v="18"/>
    <x v="1"/>
    <s v="United States"/>
    <x v="42"/>
    <x v="16"/>
    <n v="85023"/>
    <x v="1"/>
    <s v="OFF-PA-10001667"/>
    <x v="1"/>
    <s v="Paper"/>
    <s v="Great White Multi-Use Recycled Paper (20Lb. and 84 Bright)"/>
    <n v="9.5680000000000014"/>
    <n v="2"/>
    <n v="0.2"/>
    <n v="2.9899999999999993"/>
    <n v="6.5780000000000021"/>
  </r>
  <r>
    <n v="7211"/>
    <s v="US-2013-119046"/>
    <n v="2013"/>
    <x v="799"/>
    <d v="2013-06-07T00:00:00"/>
    <n v="4"/>
    <s v="Standard Class"/>
    <s v="EH-13765"/>
    <x v="553"/>
    <x v="1"/>
    <s v="United States"/>
    <x v="4"/>
    <x v="4"/>
    <n v="98115"/>
    <x v="1"/>
    <s v="OFF-PA-10000246"/>
    <x v="1"/>
    <s v="Paper"/>
    <s v="Riverleaf Stik-Withit Designer Note Cubes"/>
    <n v="30.18"/>
    <n v="3"/>
    <n v="0"/>
    <n v="13.8828"/>
    <n v="16.2972"/>
  </r>
  <r>
    <n v="7212"/>
    <s v="US-2013-119046"/>
    <n v="2013"/>
    <x v="799"/>
    <d v="2013-06-07T00:00:00"/>
    <n v="4"/>
    <s v="Standard Class"/>
    <s v="EH-13765"/>
    <x v="553"/>
    <x v="1"/>
    <s v="United States"/>
    <x v="4"/>
    <x v="4"/>
    <n v="98115"/>
    <x v="1"/>
    <s v="OFF-BI-10001078"/>
    <x v="1"/>
    <s v="Binders"/>
    <s v="Acco PRESSTEX Data Binder with Storage Hooks, Dark Blue, 14 7/8&quot; X 11&quot;"/>
    <n v="51.648000000000003"/>
    <n v="12"/>
    <n v="0.2"/>
    <n v="18.7224"/>
    <n v="32.925600000000003"/>
  </r>
  <r>
    <n v="7213"/>
    <s v="US-2013-119046"/>
    <n v="2013"/>
    <x v="799"/>
    <d v="2013-06-07T00:00:00"/>
    <n v="4"/>
    <s v="Standard Class"/>
    <s v="EH-13765"/>
    <x v="553"/>
    <x v="1"/>
    <s v="United States"/>
    <x v="4"/>
    <x v="4"/>
    <n v="98115"/>
    <x v="1"/>
    <s v="OFF-BI-10000138"/>
    <x v="1"/>
    <s v="Binders"/>
    <s v="Acco Translucent Poly Ring Binders"/>
    <n v="11.231999999999999"/>
    <n v="3"/>
    <n v="0.2"/>
    <n v="3.9312000000000005"/>
    <n v="7.3007999999999988"/>
  </r>
  <r>
    <n v="7214"/>
    <s v="CA-2014-154949"/>
    <n v="2014"/>
    <x v="453"/>
    <d v="2014-10-20T00:00:00"/>
    <n v="4"/>
    <s v="Standard Class"/>
    <s v="MC-17275"/>
    <x v="507"/>
    <x v="0"/>
    <s v="United States"/>
    <x v="491"/>
    <x v="1"/>
    <n v="93010"/>
    <x v="1"/>
    <s v="OFF-LA-10002034"/>
    <x v="1"/>
    <s v="Labels"/>
    <s v="Avery 478"/>
    <n v="14.73"/>
    <n v="3"/>
    <n v="0"/>
    <n v="7.2176999999999998"/>
    <n v="7.5123000000000006"/>
  </r>
  <r>
    <n v="7215"/>
    <s v="CA-2012-103072"/>
    <n v="2012"/>
    <x v="874"/>
    <d v="2012-09-30T00:00:00"/>
    <n v="3"/>
    <s v="Second Class"/>
    <s v="HW-14935"/>
    <x v="304"/>
    <x v="1"/>
    <s v="United States"/>
    <x v="66"/>
    <x v="12"/>
    <n v="48205"/>
    <x v="2"/>
    <s v="OFF-AR-10000127"/>
    <x v="1"/>
    <s v="Art"/>
    <s v="Newell 321"/>
    <n v="16.399999999999999"/>
    <n v="5"/>
    <n v="0"/>
    <n v="4.7559999999999985"/>
    <n v="11.644"/>
  </r>
  <r>
    <n v="7216"/>
    <s v="CA-2012-103072"/>
    <n v="2012"/>
    <x v="874"/>
    <d v="2012-09-30T00:00:00"/>
    <n v="3"/>
    <s v="Second Class"/>
    <s v="HW-14935"/>
    <x v="304"/>
    <x v="1"/>
    <s v="United States"/>
    <x v="66"/>
    <x v="12"/>
    <n v="48205"/>
    <x v="2"/>
    <s v="OFF-PA-10003172"/>
    <x v="1"/>
    <s v="Paper"/>
    <s v="Xerox 1996"/>
    <n v="25.92"/>
    <n v="4"/>
    <n v="0"/>
    <n v="12.441600000000001"/>
    <n v="13.478400000000001"/>
  </r>
  <r>
    <n v="7217"/>
    <s v="CA-2012-150770"/>
    <n v="2012"/>
    <x v="910"/>
    <d v="2012-05-06T00:00:00"/>
    <n v="3"/>
    <s v="First Class"/>
    <s v="LC-16870"/>
    <x v="48"/>
    <x v="0"/>
    <s v="United States"/>
    <x v="8"/>
    <x v="1"/>
    <n v="94109"/>
    <x v="1"/>
    <s v="OFF-AR-10001246"/>
    <x v="1"/>
    <s v="Art"/>
    <s v="Newell 317"/>
    <n v="8.82"/>
    <n v="3"/>
    <n v="0"/>
    <n v="2.5577999999999994"/>
    <n v="6.2622000000000009"/>
  </r>
  <r>
    <n v="7218"/>
    <s v="CA-2012-150770"/>
    <n v="2012"/>
    <x v="910"/>
    <d v="2012-05-06T00:00:00"/>
    <n v="3"/>
    <s v="First Class"/>
    <s v="LC-16870"/>
    <x v="48"/>
    <x v="0"/>
    <s v="United States"/>
    <x v="8"/>
    <x v="1"/>
    <n v="94109"/>
    <x v="1"/>
    <s v="OFF-BI-10002026"/>
    <x v="1"/>
    <s v="Binders"/>
    <s v="Ibico Recycled Linen-Style Covers"/>
    <n v="62.496000000000009"/>
    <n v="2"/>
    <n v="0.2"/>
    <n v="21.873599999999996"/>
    <n v="40.622400000000013"/>
  </r>
  <r>
    <n v="7219"/>
    <s v="CA-2012-150770"/>
    <n v="2012"/>
    <x v="910"/>
    <d v="2012-05-06T00:00:00"/>
    <n v="3"/>
    <s v="First Class"/>
    <s v="LC-16870"/>
    <x v="48"/>
    <x v="0"/>
    <s v="United States"/>
    <x v="8"/>
    <x v="1"/>
    <n v="94109"/>
    <x v="1"/>
    <s v="TEC-AC-10000844"/>
    <x v="2"/>
    <s v="Accessories"/>
    <s v="Logitech Gaming G510s - Keyboard"/>
    <n v="339.96"/>
    <n v="4"/>
    <n v="0"/>
    <n v="122.38559999999998"/>
    <n v="217.5744"/>
  </r>
  <r>
    <n v="7220"/>
    <s v="CA-2012-150770"/>
    <n v="2012"/>
    <x v="910"/>
    <d v="2012-05-06T00:00:00"/>
    <n v="3"/>
    <s v="First Class"/>
    <s v="LC-16870"/>
    <x v="48"/>
    <x v="0"/>
    <s v="United States"/>
    <x v="8"/>
    <x v="1"/>
    <n v="94109"/>
    <x v="1"/>
    <s v="OFF-BI-10001575"/>
    <x v="1"/>
    <s v="Binders"/>
    <s v="GBC Linen Binding Covers"/>
    <n v="49.568000000000005"/>
    <n v="2"/>
    <n v="0.2"/>
    <n v="17.348799999999997"/>
    <n v="32.219200000000008"/>
  </r>
  <r>
    <n v="7221"/>
    <s v="CA-2014-154760"/>
    <n v="2014"/>
    <x v="1152"/>
    <d v="2014-01-14T00:00:00"/>
    <n v="4"/>
    <s v="Standard Class"/>
    <s v="BP-11290"/>
    <x v="443"/>
    <x v="0"/>
    <s v="United States"/>
    <x v="10"/>
    <x v="9"/>
    <n v="19140"/>
    <x v="3"/>
    <s v="OFF-BI-10004632"/>
    <x v="1"/>
    <s v="Binders"/>
    <s v="Ibico Hi-Tech Manual Binding System"/>
    <n v="274.49100000000004"/>
    <n v="3"/>
    <n v="0.7"/>
    <n v="-228.74250000000006"/>
    <n v="503.23350000000011"/>
  </r>
  <r>
    <n v="7222"/>
    <s v="US-2014-104437"/>
    <n v="2014"/>
    <x v="678"/>
    <d v="2014-02-01T00:00:00"/>
    <n v="4"/>
    <s v="Standard Class"/>
    <s v="TG-21310"/>
    <x v="592"/>
    <x v="0"/>
    <s v="United States"/>
    <x v="20"/>
    <x v="15"/>
    <n v="10035"/>
    <x v="3"/>
    <s v="TEC-PH-10000193"/>
    <x v="2"/>
    <s v="Phones"/>
    <s v="Jensen SMPS-640 - speaker phone"/>
    <n v="137.94"/>
    <n v="3"/>
    <n v="0"/>
    <n v="35.864399999999996"/>
    <n v="102.07560000000001"/>
  </r>
  <r>
    <n v="7223"/>
    <s v="CA-2014-113075"/>
    <n v="2014"/>
    <x v="264"/>
    <d v="2014-09-07T00:00:00"/>
    <n v="4"/>
    <s v="Standard Class"/>
    <s v="MC-18100"/>
    <x v="498"/>
    <x v="0"/>
    <s v="United States"/>
    <x v="22"/>
    <x v="10"/>
    <n v="60623"/>
    <x v="2"/>
    <s v="TEC-AC-10003441"/>
    <x v="2"/>
    <s v="Accessories"/>
    <s v="Kingston Digital DataTraveler 32GB USB 2.0"/>
    <n v="40.68"/>
    <n v="3"/>
    <n v="0.2"/>
    <n v="-7.1190000000000015"/>
    <n v="47.798999999999999"/>
  </r>
  <r>
    <n v="7224"/>
    <s v="CA-2013-109953"/>
    <n v="2013"/>
    <x v="216"/>
    <d v="2013-07-19T00:00:00"/>
    <n v="4"/>
    <s v="Standard Class"/>
    <s v="RB-19360"/>
    <x v="181"/>
    <x v="0"/>
    <s v="United States"/>
    <x v="8"/>
    <x v="1"/>
    <n v="94122"/>
    <x v="1"/>
    <s v="TEC-PH-10004093"/>
    <x v="2"/>
    <s v="Phones"/>
    <s v="Panasonic Kx-TS550"/>
    <n v="110.376"/>
    <n v="3"/>
    <n v="0.2"/>
    <n v="12.417299999999997"/>
    <n v="97.958700000000007"/>
  </r>
  <r>
    <n v="7225"/>
    <s v="CA-2013-109953"/>
    <n v="2013"/>
    <x v="216"/>
    <d v="2013-07-19T00:00:00"/>
    <n v="4"/>
    <s v="Standard Class"/>
    <s v="RB-19360"/>
    <x v="181"/>
    <x v="0"/>
    <s v="United States"/>
    <x v="8"/>
    <x v="1"/>
    <n v="94122"/>
    <x v="1"/>
    <s v="OFF-AP-10002998"/>
    <x v="1"/>
    <s v="Appliances"/>
    <s v="Holmes 99% HEPA Air Purifier"/>
    <n v="151.62"/>
    <n v="7"/>
    <n v="0"/>
    <n v="50.03459999999999"/>
    <n v="101.58540000000002"/>
  </r>
  <r>
    <n v="7226"/>
    <s v="CA-2013-109953"/>
    <n v="2013"/>
    <x v="216"/>
    <d v="2013-07-19T00:00:00"/>
    <n v="4"/>
    <s v="Standard Class"/>
    <s v="RB-19360"/>
    <x v="181"/>
    <x v="0"/>
    <s v="United States"/>
    <x v="8"/>
    <x v="1"/>
    <n v="94122"/>
    <x v="1"/>
    <s v="FUR-FU-10000073"/>
    <x v="0"/>
    <s v="Furnishings"/>
    <s v="Deflect-O Glasstique Clear Desk Accessories"/>
    <n v="30.8"/>
    <n v="4"/>
    <n v="0"/>
    <n v="10.163999999999998"/>
    <n v="20.636000000000003"/>
  </r>
  <r>
    <n v="7227"/>
    <s v="CA-2014-127397"/>
    <n v="2014"/>
    <x v="642"/>
    <d v="2014-03-01T00:00:00"/>
    <n v="4"/>
    <s v="Standard Class"/>
    <s v="ES-14080"/>
    <x v="20"/>
    <x v="1"/>
    <s v="United States"/>
    <x v="10"/>
    <x v="9"/>
    <n v="19134"/>
    <x v="3"/>
    <s v="OFF-PA-10001125"/>
    <x v="1"/>
    <s v="Paper"/>
    <s v="Xerox 1988"/>
    <n v="123.92000000000002"/>
    <n v="5"/>
    <n v="0.2"/>
    <n v="38.724999999999994"/>
    <n v="85.195000000000022"/>
  </r>
  <r>
    <n v="7228"/>
    <s v="CA-2014-127397"/>
    <n v="2014"/>
    <x v="642"/>
    <d v="2014-03-01T00:00:00"/>
    <n v="4"/>
    <s v="Standard Class"/>
    <s v="ES-14080"/>
    <x v="20"/>
    <x v="1"/>
    <s v="United States"/>
    <x v="10"/>
    <x v="9"/>
    <n v="19134"/>
    <x v="3"/>
    <s v="TEC-AC-10003033"/>
    <x v="2"/>
    <s v="Accessories"/>
    <s v="Plantronics CS510 - Over-the-Head monaural Wireless Headset System"/>
    <n v="1319.8"/>
    <n v="5"/>
    <n v="0.2"/>
    <n v="214.4674999999998"/>
    <n v="1105.3325000000002"/>
  </r>
  <r>
    <n v="7229"/>
    <s v="CA-2011-157546"/>
    <n v="2011"/>
    <x v="836"/>
    <d v="2011-07-22T00:00:00"/>
    <n v="2"/>
    <s v="First Class"/>
    <s v="RD-19720"/>
    <x v="742"/>
    <x v="0"/>
    <s v="United States"/>
    <x v="8"/>
    <x v="1"/>
    <n v="94122"/>
    <x v="1"/>
    <s v="OFF-BI-10002498"/>
    <x v="1"/>
    <s v="Binders"/>
    <s v="Clear Mylar Reinforcing Strips"/>
    <n v="89.712000000000018"/>
    <n v="6"/>
    <n v="0.2"/>
    <n v="30.277799999999992"/>
    <n v="59.434200000000025"/>
  </r>
  <r>
    <n v="7230"/>
    <s v="CA-2011-157546"/>
    <n v="2011"/>
    <x v="836"/>
    <d v="2011-07-22T00:00:00"/>
    <n v="2"/>
    <s v="First Class"/>
    <s v="RD-19720"/>
    <x v="742"/>
    <x v="0"/>
    <s v="United States"/>
    <x v="8"/>
    <x v="1"/>
    <n v="94122"/>
    <x v="1"/>
    <s v="OFF-PA-10004569"/>
    <x v="1"/>
    <s v="Paper"/>
    <s v="Wirebound Message Books, Two 4 1/4&quot; x 5&quot; Forms per Page"/>
    <n v="22.830000000000002"/>
    <n v="3"/>
    <n v="0"/>
    <n v="10.7301"/>
    <n v="12.099900000000002"/>
  </r>
  <r>
    <n v="7231"/>
    <s v="CA-2014-153843"/>
    <n v="2014"/>
    <x v="677"/>
    <d v="2014-03-16T00:00:00"/>
    <n v="2"/>
    <s v="First Class"/>
    <s v="SC-20380"/>
    <x v="618"/>
    <x v="0"/>
    <s v="United States"/>
    <x v="54"/>
    <x v="29"/>
    <n v="6824"/>
    <x v="3"/>
    <s v="OFF-BI-10002353"/>
    <x v="1"/>
    <s v="Binders"/>
    <s v="GBC VeloBind Cover Sets"/>
    <n v="30.88"/>
    <n v="2"/>
    <n v="0"/>
    <n v="15.44"/>
    <n v="15.44"/>
  </r>
  <r>
    <n v="7232"/>
    <s v="CA-2014-153843"/>
    <n v="2014"/>
    <x v="677"/>
    <d v="2014-03-16T00:00:00"/>
    <n v="2"/>
    <s v="First Class"/>
    <s v="SC-20380"/>
    <x v="618"/>
    <x v="0"/>
    <s v="United States"/>
    <x v="54"/>
    <x v="29"/>
    <n v="6824"/>
    <x v="3"/>
    <s v="OFF-AP-10001564"/>
    <x v="1"/>
    <s v="Appliances"/>
    <s v="Hoover Commercial Lightweight Upright Vacuum with E-Z Empty Dirt Cup"/>
    <n v="465.16"/>
    <n v="2"/>
    <n v="0"/>
    <n v="120.94159999999999"/>
    <n v="344.21840000000003"/>
  </r>
  <r>
    <n v="7233"/>
    <s v="CA-2014-153843"/>
    <n v="2014"/>
    <x v="677"/>
    <d v="2014-03-16T00:00:00"/>
    <n v="2"/>
    <s v="First Class"/>
    <s v="SC-20380"/>
    <x v="618"/>
    <x v="0"/>
    <s v="United States"/>
    <x v="54"/>
    <x v="29"/>
    <n v="6824"/>
    <x v="3"/>
    <s v="OFF-PA-10003673"/>
    <x v="1"/>
    <s v="Paper"/>
    <s v="Strathmore Photo Mount Cards"/>
    <n v="27.12"/>
    <n v="4"/>
    <n v="0"/>
    <n v="12.475199999999999"/>
    <n v="14.644800000000002"/>
  </r>
  <r>
    <n v="7234"/>
    <s v="CA-2013-137337"/>
    <n v="2013"/>
    <x v="387"/>
    <d v="2013-03-13T00:00:00"/>
    <n v="4"/>
    <s v="Standard Class"/>
    <s v="GB-14575"/>
    <x v="673"/>
    <x v="0"/>
    <s v="United States"/>
    <x v="20"/>
    <x v="15"/>
    <n v="10011"/>
    <x v="3"/>
    <s v="FUR-FU-10003347"/>
    <x v="0"/>
    <s v="Furnishings"/>
    <s v="Coloredge Poster Frame"/>
    <n v="113.6"/>
    <n v="8"/>
    <n v="0"/>
    <n v="44.304000000000002"/>
    <n v="69.295999999999992"/>
  </r>
  <r>
    <n v="7235"/>
    <s v="CA-2013-137337"/>
    <n v="2013"/>
    <x v="387"/>
    <d v="2013-03-13T00:00:00"/>
    <n v="4"/>
    <s v="Standard Class"/>
    <s v="GB-14575"/>
    <x v="673"/>
    <x v="0"/>
    <s v="United States"/>
    <x v="20"/>
    <x v="15"/>
    <n v="10011"/>
    <x v="3"/>
    <s v="OFF-PA-10001934"/>
    <x v="1"/>
    <s v="Paper"/>
    <s v="Xerox 1993"/>
    <n v="12.96"/>
    <n v="2"/>
    <n v="0"/>
    <n v="6.3504000000000005"/>
    <n v="6.6096000000000004"/>
  </r>
  <r>
    <n v="7236"/>
    <s v="CA-2013-137337"/>
    <n v="2013"/>
    <x v="387"/>
    <d v="2013-03-13T00:00:00"/>
    <n v="4"/>
    <s v="Standard Class"/>
    <s v="GB-14575"/>
    <x v="673"/>
    <x v="0"/>
    <s v="United States"/>
    <x v="20"/>
    <x v="15"/>
    <n v="10011"/>
    <x v="3"/>
    <s v="OFF-BI-10000632"/>
    <x v="1"/>
    <s v="Binders"/>
    <s v="Satellite Sectional Post Binders"/>
    <n v="69.456000000000003"/>
    <n v="2"/>
    <n v="0.2"/>
    <n v="22.573199999999996"/>
    <n v="46.882800000000003"/>
  </r>
  <r>
    <n v="7237"/>
    <s v="CA-2011-138737"/>
    <n v="2011"/>
    <x v="1035"/>
    <d v="2011-12-10T00:00:00"/>
    <n v="3"/>
    <s v="First Class"/>
    <s v="FP-14320"/>
    <x v="224"/>
    <x v="0"/>
    <s v="United States"/>
    <x v="1"/>
    <x v="1"/>
    <n v="90049"/>
    <x v="1"/>
    <s v="OFF-AR-10003190"/>
    <x v="1"/>
    <s v="Art"/>
    <s v="Newell 32"/>
    <n v="8.64"/>
    <n v="3"/>
    <n v="0"/>
    <n v="2.4192"/>
    <n v="6.2208000000000006"/>
  </r>
  <r>
    <n v="7238"/>
    <s v="CA-2013-164924"/>
    <n v="2013"/>
    <x v="212"/>
    <d v="2013-07-11T00:00:00"/>
    <n v="0"/>
    <s v="Same Day"/>
    <s v="EA-14035"/>
    <x v="105"/>
    <x v="1"/>
    <s v="United States"/>
    <x v="10"/>
    <x v="9"/>
    <n v="19143"/>
    <x v="3"/>
    <s v="TEC-MA-10000904"/>
    <x v="2"/>
    <s v="Machines"/>
    <s v="Brother MFC-9340CDW LED All-In-One Printer, Copier Scanner"/>
    <n v="341.99100000000004"/>
    <n v="3"/>
    <n v="0.7"/>
    <n v="-319.19159999999999"/>
    <n v="661.18260000000009"/>
  </r>
  <r>
    <n v="7239"/>
    <s v="CA-2013-101651"/>
    <n v="2013"/>
    <x v="435"/>
    <d v="2013-12-31T00:00:00"/>
    <n v="6"/>
    <s v="Standard Class"/>
    <s v="SC-20305"/>
    <x v="253"/>
    <x v="0"/>
    <s v="United States"/>
    <x v="49"/>
    <x v="1"/>
    <n v="95123"/>
    <x v="1"/>
    <s v="FUR-FU-10000771"/>
    <x v="0"/>
    <s v="Furnishings"/>
    <s v="Eldon 200 Class Desk Accessories, Smoke"/>
    <n v="43.96"/>
    <n v="7"/>
    <n v="0"/>
    <n v="18.463200000000004"/>
    <n v="25.496799999999997"/>
  </r>
  <r>
    <n v="7240"/>
    <s v="CA-2013-101651"/>
    <n v="2013"/>
    <x v="435"/>
    <d v="2013-12-31T00:00:00"/>
    <n v="6"/>
    <s v="Standard Class"/>
    <s v="SC-20305"/>
    <x v="253"/>
    <x v="0"/>
    <s v="United States"/>
    <x v="49"/>
    <x v="1"/>
    <n v="95123"/>
    <x v="1"/>
    <s v="OFF-EN-10001990"/>
    <x v="1"/>
    <s v="Envelopes"/>
    <s v="Staples"/>
    <n v="39.76"/>
    <n v="7"/>
    <n v="0"/>
    <n v="18.687199999999997"/>
    <n v="21.072800000000001"/>
  </r>
  <r>
    <n v="7241"/>
    <s v="CA-2014-136651"/>
    <n v="2014"/>
    <x v="756"/>
    <d v="2014-04-26T00:00:00"/>
    <n v="2"/>
    <s v="Second Class"/>
    <s v="JF-15355"/>
    <x v="282"/>
    <x v="0"/>
    <s v="United States"/>
    <x v="45"/>
    <x v="1"/>
    <n v="91104"/>
    <x v="1"/>
    <s v="FUR-FU-10002445"/>
    <x v="0"/>
    <s v="Furnishings"/>
    <s v="DAX Two-Tone Rosewood/Black Document Frame, Desktop, 5 x 7"/>
    <n v="66.36"/>
    <n v="7"/>
    <n v="0"/>
    <n v="26.544000000000004"/>
    <n v="39.815999999999995"/>
  </r>
  <r>
    <n v="7242"/>
    <s v="CA-2014-136651"/>
    <n v="2014"/>
    <x v="756"/>
    <d v="2014-04-26T00:00:00"/>
    <n v="2"/>
    <s v="Second Class"/>
    <s v="JF-15355"/>
    <x v="282"/>
    <x v="0"/>
    <s v="United States"/>
    <x v="45"/>
    <x v="1"/>
    <n v="91104"/>
    <x v="1"/>
    <s v="OFF-BI-10003638"/>
    <x v="1"/>
    <s v="Binders"/>
    <s v="GBC Durable Plastic Covers"/>
    <n v="92.88000000000001"/>
    <n v="6"/>
    <n v="0.2"/>
    <n v="30.185999999999996"/>
    <n v="62.694000000000017"/>
  </r>
  <r>
    <n v="7243"/>
    <s v="CA-2014-136651"/>
    <n v="2014"/>
    <x v="756"/>
    <d v="2014-04-26T00:00:00"/>
    <n v="2"/>
    <s v="Second Class"/>
    <s v="JF-15355"/>
    <x v="282"/>
    <x v="0"/>
    <s v="United States"/>
    <x v="45"/>
    <x v="1"/>
    <n v="91104"/>
    <x v="1"/>
    <s v="FUR-FU-10004864"/>
    <x v="0"/>
    <s v="Furnishings"/>
    <s v="Eldon 500 Class Desk Accessories"/>
    <n v="24.14"/>
    <n v="2"/>
    <n v="0"/>
    <n v="7.9662000000000006"/>
    <n v="16.1738"/>
  </r>
  <r>
    <n v="7244"/>
    <s v="CA-2014-118892"/>
    <n v="2014"/>
    <x v="629"/>
    <d v="2014-08-23T00:00:00"/>
    <n v="5"/>
    <s v="Second Class"/>
    <s v="TP-21415"/>
    <x v="599"/>
    <x v="0"/>
    <s v="United States"/>
    <x v="10"/>
    <x v="9"/>
    <n v="19134"/>
    <x v="3"/>
    <s v="FUR-CH-10002024"/>
    <x v="0"/>
    <s v="Chairs"/>
    <s v="HON 5400 Series Task Chairs for Big and Tall"/>
    <n v="4416.174"/>
    <n v="9"/>
    <n v="0.3"/>
    <n v="-630.88200000000006"/>
    <n v="5047.0560000000005"/>
  </r>
  <r>
    <n v="7245"/>
    <s v="US-2014-151127"/>
    <n v="2014"/>
    <x v="1053"/>
    <d v="2014-05-26T00:00:00"/>
    <n v="3"/>
    <s v="First Class"/>
    <s v="RL-19615"/>
    <x v="210"/>
    <x v="0"/>
    <s v="United States"/>
    <x v="1"/>
    <x v="1"/>
    <n v="90049"/>
    <x v="1"/>
    <s v="OFF-AR-10002445"/>
    <x v="1"/>
    <s v="Art"/>
    <s v="SANFORD Major Accent Highlighters"/>
    <n v="49.56"/>
    <n v="7"/>
    <n v="0"/>
    <n v="18.832800000000002"/>
    <n v="30.7272"/>
  </r>
  <r>
    <n v="7246"/>
    <s v="CA-2014-145807"/>
    <n v="2014"/>
    <x v="839"/>
    <d v="2014-02-14T00:00:00"/>
    <n v="4"/>
    <s v="Standard Class"/>
    <s v="SB-20170"/>
    <x v="641"/>
    <x v="0"/>
    <s v="United States"/>
    <x v="1"/>
    <x v="1"/>
    <n v="90032"/>
    <x v="1"/>
    <s v="OFF-ST-10001370"/>
    <x v="1"/>
    <s v="Storage"/>
    <s v="Sensible Storage WireTech Storage Systems"/>
    <n v="354.90000000000003"/>
    <n v="5"/>
    <n v="0"/>
    <n v="17.744999999999962"/>
    <n v="337.15500000000009"/>
  </r>
  <r>
    <n v="7247"/>
    <s v="US-2011-127978"/>
    <n v="2011"/>
    <x v="223"/>
    <d v="2011-03-08T00:00:00"/>
    <n v="5"/>
    <s v="Standard Class"/>
    <s v="JS-15595"/>
    <x v="329"/>
    <x v="1"/>
    <s v="United States"/>
    <x v="38"/>
    <x v="24"/>
    <n v="43229"/>
    <x v="3"/>
    <s v="OFF-LA-10000305"/>
    <x v="1"/>
    <s v="Labels"/>
    <s v="Avery 495"/>
    <n v="15.120000000000001"/>
    <n v="3"/>
    <n v="0.2"/>
    <n v="4.9139999999999988"/>
    <n v="10.206000000000003"/>
  </r>
  <r>
    <n v="7248"/>
    <s v="US-2011-127978"/>
    <n v="2011"/>
    <x v="223"/>
    <d v="2011-03-08T00:00:00"/>
    <n v="5"/>
    <s v="Standard Class"/>
    <s v="JS-15595"/>
    <x v="329"/>
    <x v="1"/>
    <s v="United States"/>
    <x v="38"/>
    <x v="24"/>
    <n v="43229"/>
    <x v="3"/>
    <s v="FUR-BO-10001972"/>
    <x v="0"/>
    <s v="Bookcases"/>
    <s v="O'Sullivan 4-Shelf Bookcase in Odessa Pine"/>
    <n v="302.45"/>
    <n v="5"/>
    <n v="0.5"/>
    <n v="-199.61700000000002"/>
    <n v="502.06700000000001"/>
  </r>
  <r>
    <n v="7249"/>
    <s v="US-2011-127978"/>
    <n v="2011"/>
    <x v="223"/>
    <d v="2011-03-08T00:00:00"/>
    <n v="5"/>
    <s v="Standard Class"/>
    <s v="JS-15595"/>
    <x v="329"/>
    <x v="1"/>
    <s v="United States"/>
    <x v="38"/>
    <x v="24"/>
    <n v="43229"/>
    <x v="3"/>
    <s v="OFF-ST-10002486"/>
    <x v="1"/>
    <s v="Storage"/>
    <s v="Eldon Shelf Savers Cubes and Bins"/>
    <n v="44.672000000000004"/>
    <n v="8"/>
    <n v="0.2"/>
    <n v="-10.051200000000003"/>
    <n v="54.723200000000006"/>
  </r>
  <r>
    <n v="7250"/>
    <s v="CA-2012-158491"/>
    <n v="2012"/>
    <x v="593"/>
    <d v="2012-06-09T00:00:00"/>
    <n v="5"/>
    <s v="Second Class"/>
    <s v="BP-11155"/>
    <x v="669"/>
    <x v="0"/>
    <s v="United States"/>
    <x v="1"/>
    <x v="1"/>
    <n v="90008"/>
    <x v="1"/>
    <s v="TEC-AC-10001874"/>
    <x v="2"/>
    <s v="Accessories"/>
    <s v="Logitech Wireless Anywhere Mouse MX for PC and Mac"/>
    <n v="119.98"/>
    <n v="2"/>
    <n v="0"/>
    <n v="35.994"/>
    <n v="83.986000000000004"/>
  </r>
  <r>
    <n v="7251"/>
    <s v="CA-2012-158491"/>
    <n v="2012"/>
    <x v="593"/>
    <d v="2012-06-09T00:00:00"/>
    <n v="5"/>
    <s v="Second Class"/>
    <s v="BP-11155"/>
    <x v="669"/>
    <x v="0"/>
    <s v="United States"/>
    <x v="1"/>
    <x v="1"/>
    <n v="90008"/>
    <x v="1"/>
    <s v="TEC-AC-10003870"/>
    <x v="2"/>
    <s v="Accessories"/>
    <s v="Logitech Z-906 Speaker sys - home theater - 5.1-CH"/>
    <n v="989.97"/>
    <n v="3"/>
    <n v="0"/>
    <n v="395.98800000000006"/>
    <n v="593.98199999999997"/>
  </r>
  <r>
    <n v="7252"/>
    <s v="CA-2013-116764"/>
    <n v="2013"/>
    <x v="278"/>
    <d v="2013-09-03T00:00:00"/>
    <n v="6"/>
    <s v="Standard Class"/>
    <s v="EM-13825"/>
    <x v="605"/>
    <x v="1"/>
    <s v="United States"/>
    <x v="389"/>
    <x v="2"/>
    <n v="33021"/>
    <x v="0"/>
    <s v="OFF-LA-10002473"/>
    <x v="1"/>
    <s v="Labels"/>
    <s v="Avery 484"/>
    <n v="9.2159999999999993"/>
    <n v="4"/>
    <n v="0.2"/>
    <n v="3.3408000000000002"/>
    <n v="5.8751999999999995"/>
  </r>
  <r>
    <n v="7253"/>
    <s v="CA-2013-152457"/>
    <n v="2013"/>
    <x v="126"/>
    <d v="2013-09-19T00:00:00"/>
    <n v="6"/>
    <s v="Standard Class"/>
    <s v="SC-20695"/>
    <x v="281"/>
    <x v="1"/>
    <s v="United States"/>
    <x v="43"/>
    <x v="12"/>
    <n v="48066"/>
    <x v="2"/>
    <s v="OFF-PA-10003790"/>
    <x v="1"/>
    <s v="Paper"/>
    <s v="Xerox 1991"/>
    <n v="68.52"/>
    <n v="3"/>
    <n v="0"/>
    <n v="31.519199999999998"/>
    <n v="37.000799999999998"/>
  </r>
  <r>
    <n v="7254"/>
    <s v="CA-2013-152730"/>
    <n v="2013"/>
    <x v="198"/>
    <d v="2013-06-05T00:00:00"/>
    <n v="5"/>
    <s v="Standard Class"/>
    <s v="EM-14140"/>
    <x v="670"/>
    <x v="2"/>
    <s v="United States"/>
    <x v="384"/>
    <x v="6"/>
    <n v="54880"/>
    <x v="2"/>
    <s v="OFF-AP-10002684"/>
    <x v="1"/>
    <s v="Appliances"/>
    <s v="Acco 7-Outlet Masterpiece Power Center, Wihtout Fax/Phone Line Protection"/>
    <n v="364.74"/>
    <n v="3"/>
    <n v="0"/>
    <n v="109.42199999999997"/>
    <n v="255.31800000000004"/>
  </r>
  <r>
    <n v="7255"/>
    <s v="CA-2013-152730"/>
    <n v="2013"/>
    <x v="198"/>
    <d v="2013-06-05T00:00:00"/>
    <n v="5"/>
    <s v="Standard Class"/>
    <s v="EM-14140"/>
    <x v="670"/>
    <x v="2"/>
    <s v="United States"/>
    <x v="384"/>
    <x v="6"/>
    <n v="54880"/>
    <x v="2"/>
    <s v="FUR-FU-10001037"/>
    <x v="0"/>
    <s v="Furnishings"/>
    <s v="DAX Charcoal/Nickel-Tone Document Frame, 5 x 7"/>
    <n v="47.400000000000006"/>
    <n v="5"/>
    <n v="0"/>
    <n v="21.33"/>
    <n v="26.070000000000007"/>
  </r>
  <r>
    <n v="7256"/>
    <s v="CA-2013-152730"/>
    <n v="2013"/>
    <x v="198"/>
    <d v="2013-06-05T00:00:00"/>
    <n v="5"/>
    <s v="Standard Class"/>
    <s v="EM-14140"/>
    <x v="670"/>
    <x v="2"/>
    <s v="United States"/>
    <x v="384"/>
    <x v="6"/>
    <n v="54880"/>
    <x v="2"/>
    <s v="OFF-ST-10000876"/>
    <x v="1"/>
    <s v="Storage"/>
    <s v="Eldon Simplefile Box Office"/>
    <n v="49.76"/>
    <n v="4"/>
    <n v="0"/>
    <n v="13.9328"/>
    <n v="35.827199999999998"/>
  </r>
  <r>
    <n v="7257"/>
    <s v="CA-2013-152730"/>
    <n v="2013"/>
    <x v="198"/>
    <d v="2013-06-05T00:00:00"/>
    <n v="5"/>
    <s v="Standard Class"/>
    <s v="EM-14140"/>
    <x v="670"/>
    <x v="2"/>
    <s v="United States"/>
    <x v="384"/>
    <x v="6"/>
    <n v="54880"/>
    <x v="2"/>
    <s v="OFF-AR-10003732"/>
    <x v="1"/>
    <s v="Art"/>
    <s v="Newell 333"/>
    <n v="5.56"/>
    <n v="2"/>
    <n v="0"/>
    <n v="1.4455999999999998"/>
    <n v="4.1143999999999998"/>
  </r>
  <r>
    <n v="7258"/>
    <s v="CA-2013-152730"/>
    <n v="2013"/>
    <x v="198"/>
    <d v="2013-06-05T00:00:00"/>
    <n v="5"/>
    <s v="Standard Class"/>
    <s v="EM-14140"/>
    <x v="670"/>
    <x v="2"/>
    <s v="United States"/>
    <x v="384"/>
    <x v="6"/>
    <n v="54880"/>
    <x v="2"/>
    <s v="OFF-PA-10000994"/>
    <x v="1"/>
    <s v="Paper"/>
    <s v="Xerox 1915"/>
    <n v="629.09999999999991"/>
    <n v="6"/>
    <n v="0"/>
    <n v="301.96799999999996"/>
    <n v="327.13199999999995"/>
  </r>
  <r>
    <n v="7259"/>
    <s v="CA-2013-152730"/>
    <n v="2013"/>
    <x v="198"/>
    <d v="2013-06-05T00:00:00"/>
    <n v="5"/>
    <s v="Standard Class"/>
    <s v="EM-14140"/>
    <x v="670"/>
    <x v="2"/>
    <s v="United States"/>
    <x v="384"/>
    <x v="6"/>
    <n v="54880"/>
    <x v="2"/>
    <s v="OFF-AR-10000940"/>
    <x v="1"/>
    <s v="Art"/>
    <s v="Newell 343"/>
    <n v="14.7"/>
    <n v="5"/>
    <n v="0"/>
    <n v="3.9690000000000003"/>
    <n v="10.730999999999998"/>
  </r>
  <r>
    <n v="7260"/>
    <s v="CA-2013-152730"/>
    <n v="2013"/>
    <x v="198"/>
    <d v="2013-06-05T00:00:00"/>
    <n v="5"/>
    <s v="Standard Class"/>
    <s v="EM-14140"/>
    <x v="670"/>
    <x v="2"/>
    <s v="United States"/>
    <x v="384"/>
    <x v="6"/>
    <n v="54880"/>
    <x v="2"/>
    <s v="OFF-PA-10004888"/>
    <x v="1"/>
    <s v="Paper"/>
    <s v="Xerox 217"/>
    <n v="45.36"/>
    <n v="7"/>
    <n v="0"/>
    <n v="21.772800000000004"/>
    <n v="23.587199999999996"/>
  </r>
  <r>
    <n v="7261"/>
    <s v="CA-2013-152730"/>
    <n v="2013"/>
    <x v="198"/>
    <d v="2013-06-05T00:00:00"/>
    <n v="5"/>
    <s v="Standard Class"/>
    <s v="EM-14140"/>
    <x v="670"/>
    <x v="2"/>
    <s v="United States"/>
    <x v="384"/>
    <x v="6"/>
    <n v="54880"/>
    <x v="2"/>
    <s v="TEC-PH-10000441"/>
    <x v="2"/>
    <s v="Phones"/>
    <s v="VTech DS6151"/>
    <n v="125.99"/>
    <n v="1"/>
    <n v="0"/>
    <n v="35.277200000000008"/>
    <n v="90.712799999999987"/>
  </r>
  <r>
    <n v="7262"/>
    <s v="CA-2014-137001"/>
    <n v="2014"/>
    <x v="193"/>
    <d v="2014-06-14T00:00:00"/>
    <n v="3"/>
    <s v="Second Class"/>
    <s v="GZ-14545"/>
    <x v="433"/>
    <x v="1"/>
    <s v="United States"/>
    <x v="302"/>
    <x v="1"/>
    <n v="91360"/>
    <x v="1"/>
    <s v="OFF-AR-10001231"/>
    <x v="1"/>
    <s v="Art"/>
    <s v="Sanford EarthWrite Recycled Pencils, Medium Soft, #2"/>
    <n v="14.700000000000001"/>
    <n v="7"/>
    <n v="0"/>
    <n v="4.1160000000000005"/>
    <n v="10.584"/>
  </r>
  <r>
    <n v="7263"/>
    <s v="CA-2014-156363"/>
    <n v="2014"/>
    <x v="760"/>
    <d v="2014-10-29T00:00:00"/>
    <n v="6"/>
    <s v="Standard Class"/>
    <s v="ML-17395"/>
    <x v="504"/>
    <x v="1"/>
    <s v="United States"/>
    <x v="10"/>
    <x v="9"/>
    <n v="19134"/>
    <x v="3"/>
    <s v="TEC-PH-10003988"/>
    <x v="2"/>
    <s v="Phones"/>
    <s v="LF Elite 3D Dazzle Designer Hard Case Cover, Lf Stylus Pen and Wiper For Apple Iphone 5c Mini Lite"/>
    <n v="32.700000000000003"/>
    <n v="5"/>
    <n v="0.4"/>
    <n v="-6.5399999999999991"/>
    <n v="39.24"/>
  </r>
  <r>
    <n v="7264"/>
    <s v="CA-2014-156363"/>
    <n v="2014"/>
    <x v="760"/>
    <d v="2014-10-29T00:00:00"/>
    <n v="6"/>
    <s v="Standard Class"/>
    <s v="ML-17395"/>
    <x v="504"/>
    <x v="1"/>
    <s v="United States"/>
    <x v="10"/>
    <x v="9"/>
    <n v="19134"/>
    <x v="3"/>
    <s v="OFF-EN-10003068"/>
    <x v="1"/>
    <s v="Envelopes"/>
    <s v="#6 3/4 Gummed Flap White Envelopes"/>
    <n v="31.680000000000003"/>
    <n v="4"/>
    <n v="0.2"/>
    <n v="11.087999999999997"/>
    <n v="20.592000000000006"/>
  </r>
  <r>
    <n v="7265"/>
    <s v="CA-2014-122056"/>
    <n v="2014"/>
    <x v="487"/>
    <d v="2014-06-18T00:00:00"/>
    <n v="4"/>
    <s v="Standard Class"/>
    <s v="PG-18895"/>
    <x v="38"/>
    <x v="0"/>
    <s v="United States"/>
    <x v="24"/>
    <x v="17"/>
    <n v="22153"/>
    <x v="0"/>
    <s v="OFF-AR-10004260"/>
    <x v="1"/>
    <s v="Art"/>
    <s v="Boston 1799 Powerhouse Electric Pencil Sharpener"/>
    <n v="181.86"/>
    <n v="7"/>
    <n v="0"/>
    <n v="50.9208"/>
    <n v="130.93920000000003"/>
  </r>
  <r>
    <n v="7266"/>
    <s v="US-2011-143721"/>
    <n v="2011"/>
    <x v="533"/>
    <d v="2011-11-26T00:00:00"/>
    <n v="3"/>
    <s v="Second Class"/>
    <s v="DK-12835"/>
    <x v="460"/>
    <x v="1"/>
    <s v="United States"/>
    <x v="12"/>
    <x v="5"/>
    <n v="77095"/>
    <x v="2"/>
    <s v="FUR-CH-10001973"/>
    <x v="0"/>
    <s v="Chairs"/>
    <s v="Office Star Flex Back Scooter Chair with White Frame"/>
    <n v="155.37199999999999"/>
    <n v="2"/>
    <n v="0.3"/>
    <n v="-35.513599999999997"/>
    <n v="190.88559999999998"/>
  </r>
  <r>
    <n v="7267"/>
    <s v="CA-2014-122987"/>
    <n v="2014"/>
    <x v="1153"/>
    <d v="2014-08-17T00:00:00"/>
    <n v="0"/>
    <s v="Same Day"/>
    <s v="SJ-20215"/>
    <x v="695"/>
    <x v="0"/>
    <s v="United States"/>
    <x v="29"/>
    <x v="18"/>
    <n v="38401"/>
    <x v="0"/>
    <s v="OFF-BI-10002824"/>
    <x v="1"/>
    <s v="Binders"/>
    <s v="Recycled Easel Ring Binders"/>
    <n v="13.428000000000003"/>
    <n v="3"/>
    <n v="0.7"/>
    <n v="-11.190000000000001"/>
    <n v="24.618000000000002"/>
  </r>
  <r>
    <n v="7268"/>
    <s v="CA-2014-122987"/>
    <n v="2014"/>
    <x v="1153"/>
    <d v="2014-08-17T00:00:00"/>
    <n v="0"/>
    <s v="Same Day"/>
    <s v="SJ-20215"/>
    <x v="695"/>
    <x v="0"/>
    <s v="United States"/>
    <x v="29"/>
    <x v="18"/>
    <n v="38401"/>
    <x v="0"/>
    <s v="OFF-ST-10004950"/>
    <x v="1"/>
    <s v="Storage"/>
    <s v="Acco Perma 3000 Stacking Storage Drawers"/>
    <n v="67.13600000000001"/>
    <n v="4"/>
    <n v="0.2"/>
    <n v="-0.83920000000000172"/>
    <n v="67.975200000000015"/>
  </r>
  <r>
    <n v="7269"/>
    <s v="CA-2013-133368"/>
    <n v="2013"/>
    <x v="1154"/>
    <d v="2013-01-20T00:00:00"/>
    <n v="6"/>
    <s v="Standard Class"/>
    <s v="AG-10675"/>
    <x v="165"/>
    <x v="0"/>
    <s v="United States"/>
    <x v="3"/>
    <x v="3"/>
    <n v="28027"/>
    <x v="0"/>
    <s v="OFF-PA-10004039"/>
    <x v="1"/>
    <s v="Paper"/>
    <s v="Xerox 1882"/>
    <n v="89.567999999999998"/>
    <n v="2"/>
    <n v="0.2"/>
    <n v="32.468400000000003"/>
    <n v="57.099599999999995"/>
  </r>
  <r>
    <n v="7270"/>
    <s v="CA-2013-133368"/>
    <n v="2013"/>
    <x v="1154"/>
    <d v="2013-01-20T00:00:00"/>
    <n v="6"/>
    <s v="Standard Class"/>
    <s v="AG-10675"/>
    <x v="165"/>
    <x v="0"/>
    <s v="United States"/>
    <x v="3"/>
    <x v="3"/>
    <n v="28027"/>
    <x v="0"/>
    <s v="FUR-FU-10003374"/>
    <x v="0"/>
    <s v="Furnishings"/>
    <s v="Electrix Fluorescent Magnifier Lamps &amp; Weighted Base"/>
    <n v="315.77600000000007"/>
    <n v="8"/>
    <n v="0.2"/>
    <n v="31.577600000000018"/>
    <n v="284.19840000000005"/>
  </r>
  <r>
    <n v="7271"/>
    <s v="CA-2013-123337"/>
    <n v="2013"/>
    <x v="1142"/>
    <d v="2013-09-23T00:00:00"/>
    <n v="6"/>
    <s v="Standard Class"/>
    <s v="KD-16495"/>
    <x v="470"/>
    <x v="1"/>
    <s v="United States"/>
    <x v="49"/>
    <x v="1"/>
    <n v="95123"/>
    <x v="1"/>
    <s v="FUR-BO-10001918"/>
    <x v="0"/>
    <s v="Bookcases"/>
    <s v="Sauder Forest Hills Library with Doors, Woodland Oak Finish"/>
    <n v="273.666"/>
    <n v="2"/>
    <n v="0.15"/>
    <n v="-12.878400000000013"/>
    <n v="286.5444"/>
  </r>
  <r>
    <n v="7272"/>
    <s v="CA-2013-123337"/>
    <n v="2013"/>
    <x v="1142"/>
    <d v="2013-09-23T00:00:00"/>
    <n v="6"/>
    <s v="Standard Class"/>
    <s v="KD-16495"/>
    <x v="470"/>
    <x v="1"/>
    <s v="United States"/>
    <x v="49"/>
    <x v="1"/>
    <n v="95123"/>
    <x v="1"/>
    <s v="OFF-AP-10002287"/>
    <x v="1"/>
    <s v="Appliances"/>
    <s v="Eureka Sanitaire  Multi-Pro Heavy-Duty Upright, Disposable Bags"/>
    <n v="17.48"/>
    <n v="4"/>
    <n v="0"/>
    <n v="4.5448000000000004"/>
    <n v="12.9352"/>
  </r>
  <r>
    <n v="7273"/>
    <s v="US-2013-150357"/>
    <n v="2013"/>
    <x v="1155"/>
    <d v="2013-10-15T00:00:00"/>
    <n v="4"/>
    <s v="Standard Class"/>
    <s v="EB-13975"/>
    <x v="424"/>
    <x v="1"/>
    <s v="United States"/>
    <x v="247"/>
    <x v="3"/>
    <n v="27405"/>
    <x v="0"/>
    <s v="OFF-SU-10004498"/>
    <x v="1"/>
    <s v="Supplies"/>
    <s v="Martin-Yale Premier Letter Opener"/>
    <n v="20.608000000000004"/>
    <n v="2"/>
    <n v="0.2"/>
    <n v="-4.3792000000000009"/>
    <n v="24.987200000000005"/>
  </r>
  <r>
    <n v="7274"/>
    <s v="US-2013-150357"/>
    <n v="2013"/>
    <x v="1155"/>
    <d v="2013-10-15T00:00:00"/>
    <n v="4"/>
    <s v="Standard Class"/>
    <s v="EB-13975"/>
    <x v="424"/>
    <x v="1"/>
    <s v="United States"/>
    <x v="247"/>
    <x v="3"/>
    <n v="27405"/>
    <x v="0"/>
    <s v="OFF-BI-10002557"/>
    <x v="1"/>
    <s v="Binders"/>
    <s v="Presstex Flexible Ring Binders"/>
    <n v="4.0950000000000006"/>
    <n v="3"/>
    <n v="0.7"/>
    <n v="-2.7300000000000004"/>
    <n v="6.8250000000000011"/>
  </r>
  <r>
    <n v="7275"/>
    <s v="CA-2012-144519"/>
    <n v="2012"/>
    <x v="50"/>
    <d v="2012-11-17T00:00:00"/>
    <n v="4"/>
    <s v="Standard Class"/>
    <s v="AW-10930"/>
    <x v="585"/>
    <x v="2"/>
    <s v="United States"/>
    <x v="433"/>
    <x v="37"/>
    <n v="59601"/>
    <x v="1"/>
    <s v="TEC-PH-10004908"/>
    <x v="2"/>
    <s v="Phones"/>
    <s v="Panasonic KX TS3282W Corded phone"/>
    <n v="339.96000000000004"/>
    <n v="5"/>
    <n v="0.2"/>
    <n v="42.494999999999948"/>
    <n v="297.46500000000009"/>
  </r>
  <r>
    <n v="7276"/>
    <s v="CA-2012-144519"/>
    <n v="2012"/>
    <x v="50"/>
    <d v="2012-11-17T00:00:00"/>
    <n v="4"/>
    <s v="Standard Class"/>
    <s v="AW-10930"/>
    <x v="585"/>
    <x v="2"/>
    <s v="United States"/>
    <x v="433"/>
    <x v="37"/>
    <n v="59601"/>
    <x v="1"/>
    <s v="FUR-FU-10000794"/>
    <x v="0"/>
    <s v="Furnishings"/>
    <s v="Eldon Stackable Tray, Side-Load, Legal, Smoke"/>
    <n v="63.980000000000004"/>
    <n v="7"/>
    <n v="0"/>
    <n v="21.7532"/>
    <n v="42.226800000000004"/>
  </r>
  <r>
    <n v="7277"/>
    <s v="CA-2011-120670"/>
    <n v="2011"/>
    <x v="981"/>
    <d v="2011-11-06T00:00:00"/>
    <n v="4"/>
    <s v="Standard Class"/>
    <s v="JK-16120"/>
    <x v="451"/>
    <x v="2"/>
    <s v="United States"/>
    <x v="2"/>
    <x v="2"/>
    <n v="33311"/>
    <x v="0"/>
    <s v="TEC-AC-10004171"/>
    <x v="2"/>
    <s v="Accessories"/>
    <s v="Razer Kraken 7.1 Surround Sound Over Ear USB Gaming Headset"/>
    <n v="799.92000000000007"/>
    <n v="10"/>
    <n v="0.2"/>
    <n v="239.976"/>
    <n v="559.94400000000007"/>
  </r>
  <r>
    <n v="7278"/>
    <s v="CA-2013-157217"/>
    <n v="2013"/>
    <x v="1080"/>
    <d v="2013-07-22T00:00:00"/>
    <n v="2"/>
    <s v="First Class"/>
    <s v="TC-21535"/>
    <x v="426"/>
    <x v="2"/>
    <s v="United States"/>
    <x v="8"/>
    <x v="1"/>
    <n v="94110"/>
    <x v="1"/>
    <s v="TEC-PH-10002070"/>
    <x v="2"/>
    <s v="Phones"/>
    <s v="Griffin GC36547 PowerJolt SE Lightning Charger"/>
    <n v="35.984000000000002"/>
    <n v="2"/>
    <n v="0.2"/>
    <n v="4.4979999999999958"/>
    <n v="31.486000000000004"/>
  </r>
  <r>
    <n v="7279"/>
    <s v="CA-2013-157217"/>
    <n v="2013"/>
    <x v="1080"/>
    <d v="2013-07-22T00:00:00"/>
    <n v="2"/>
    <s v="First Class"/>
    <s v="TC-21535"/>
    <x v="426"/>
    <x v="2"/>
    <s v="United States"/>
    <x v="8"/>
    <x v="1"/>
    <n v="94110"/>
    <x v="1"/>
    <s v="TEC-AC-10003095"/>
    <x v="2"/>
    <s v="Accessories"/>
    <s v="Logitech G35 7.1-Channel Surround Sound Headset"/>
    <n v="389.97"/>
    <n v="3"/>
    <n v="0"/>
    <n v="132.58980000000003"/>
    <n v="257.3802"/>
  </r>
  <r>
    <n v="7280"/>
    <s v="CA-2013-108224"/>
    <n v="2013"/>
    <x v="675"/>
    <d v="2013-05-15T00:00:00"/>
    <n v="0"/>
    <s v="Same Day"/>
    <s v="TH-21235"/>
    <x v="260"/>
    <x v="1"/>
    <s v="United States"/>
    <x v="420"/>
    <x v="16"/>
    <n v="85364"/>
    <x v="1"/>
    <s v="TEC-AC-10003832"/>
    <x v="2"/>
    <s v="Accessories"/>
    <s v="Imation 16GB Mini TravelDrive USB 2.0 Flash Drive"/>
    <n v="185.52800000000002"/>
    <n v="7"/>
    <n v="0.2"/>
    <n v="48.701099999999997"/>
    <n v="136.82690000000002"/>
  </r>
  <r>
    <n v="7281"/>
    <s v="CA-2012-162782"/>
    <n v="2012"/>
    <x v="780"/>
    <d v="2012-02-27T00:00:00"/>
    <n v="6"/>
    <s v="Standard Class"/>
    <s v="PW-19240"/>
    <x v="617"/>
    <x v="0"/>
    <s v="United States"/>
    <x v="29"/>
    <x v="39"/>
    <n v="21044"/>
    <x v="3"/>
    <s v="OFF-BI-10003527"/>
    <x v="1"/>
    <s v="Binders"/>
    <s v="Fellowes PB500 Electric Punch Plastic Comb Binding Machine with Manual Bind"/>
    <n v="2541.98"/>
    <n v="2"/>
    <n v="0"/>
    <n v="1270.99"/>
    <n v="1270.99"/>
  </r>
  <r>
    <n v="7282"/>
    <s v="CA-2014-159282"/>
    <n v="2014"/>
    <x v="524"/>
    <d v="2014-10-22T00:00:00"/>
    <n v="5"/>
    <s v="Standard Class"/>
    <s v="GH-14410"/>
    <x v="689"/>
    <x v="2"/>
    <s v="United States"/>
    <x v="420"/>
    <x v="16"/>
    <n v="85364"/>
    <x v="1"/>
    <s v="TEC-MA-10001148"/>
    <x v="2"/>
    <s v="Machines"/>
    <s v="Swingline SM12-08 MicroCut Jam Free Shredder"/>
    <n v="599.98500000000013"/>
    <n v="5"/>
    <n v="0.7"/>
    <n v="-479.98799999999994"/>
    <n v="1079.973"/>
  </r>
  <r>
    <n v="7283"/>
    <s v="CA-2014-155936"/>
    <n v="2014"/>
    <x v="738"/>
    <d v="2014-06-30T00:00:00"/>
    <n v="7"/>
    <s v="Standard Class"/>
    <s v="JK-15730"/>
    <x v="300"/>
    <x v="0"/>
    <s v="United States"/>
    <x v="22"/>
    <x v="10"/>
    <n v="60653"/>
    <x v="2"/>
    <s v="OFF-BI-10002432"/>
    <x v="1"/>
    <s v="Binders"/>
    <s v="Wilson Jones Standard D-Ring Binders"/>
    <n v="3.0359999999999996"/>
    <n v="3"/>
    <n v="0.8"/>
    <n v="-5.0094000000000012"/>
    <n v="8.0454000000000008"/>
  </r>
  <r>
    <n v="7284"/>
    <s v="CA-2014-169439"/>
    <n v="2014"/>
    <x v="428"/>
    <d v="2014-09-14T00:00:00"/>
    <n v="4"/>
    <s v="Standard Class"/>
    <s v="LC-17140"/>
    <x v="95"/>
    <x v="0"/>
    <s v="United States"/>
    <x v="138"/>
    <x v="24"/>
    <n v="44105"/>
    <x v="3"/>
    <s v="OFF-AR-10001374"/>
    <x v="1"/>
    <s v="Art"/>
    <s v="BIC Brite Liner Highlighters, Chisel Tip"/>
    <n v="25.920000000000005"/>
    <n v="5"/>
    <n v="0.2"/>
    <n v="3.8879999999999972"/>
    <n v="22.032000000000007"/>
  </r>
  <r>
    <n v="7285"/>
    <s v="CA-2014-169439"/>
    <n v="2014"/>
    <x v="428"/>
    <d v="2014-09-14T00:00:00"/>
    <n v="4"/>
    <s v="Standard Class"/>
    <s v="LC-17140"/>
    <x v="95"/>
    <x v="0"/>
    <s v="United States"/>
    <x v="138"/>
    <x v="24"/>
    <n v="44105"/>
    <x v="3"/>
    <s v="FUR-FU-10000723"/>
    <x v="0"/>
    <s v="Furnishings"/>
    <s v="Deflect-o EconoMat Studded, No Bevel Mat for Low Pile Carpeting"/>
    <n v="66.112000000000009"/>
    <n v="2"/>
    <n v="0.2"/>
    <n v="-9.0903999999999989"/>
    <n v="75.202400000000011"/>
  </r>
  <r>
    <n v="7286"/>
    <s v="CA-2014-151183"/>
    <n v="2014"/>
    <x v="336"/>
    <d v="2014-10-20T00:00:00"/>
    <n v="5"/>
    <s v="Standard Class"/>
    <s v="BK-11260"/>
    <x v="318"/>
    <x v="0"/>
    <s v="United States"/>
    <x v="8"/>
    <x v="1"/>
    <n v="94110"/>
    <x v="1"/>
    <s v="TEC-AC-10003614"/>
    <x v="2"/>
    <s v="Accessories"/>
    <s v="Verbatim 25 GB 6x Blu-ray Single Layer Recordable Disc, 10/Pack"/>
    <n v="46.36"/>
    <n v="4"/>
    <n v="0"/>
    <n v="15.298799999999996"/>
    <n v="31.061200000000003"/>
  </r>
  <r>
    <n v="7287"/>
    <s v="CA-2013-149965"/>
    <n v="2013"/>
    <x v="23"/>
    <d v="2013-06-26T00:00:00"/>
    <n v="5"/>
    <s v="Standard Class"/>
    <s v="BS-11365"/>
    <x v="740"/>
    <x v="1"/>
    <s v="United States"/>
    <x v="268"/>
    <x v="26"/>
    <n v="73120"/>
    <x v="2"/>
    <s v="TEC-AC-10004877"/>
    <x v="2"/>
    <s v="Accessories"/>
    <s v="Imation 30456 USB Flash Drive 8GB"/>
    <n v="6.9"/>
    <n v="1"/>
    <n v="0"/>
    <n v="0.5519999999999996"/>
    <n v="6.3480000000000008"/>
  </r>
  <r>
    <n v="7288"/>
    <s v="CA-2013-149965"/>
    <n v="2013"/>
    <x v="23"/>
    <d v="2013-06-26T00:00:00"/>
    <n v="5"/>
    <s v="Standard Class"/>
    <s v="BS-11365"/>
    <x v="740"/>
    <x v="1"/>
    <s v="United States"/>
    <x v="268"/>
    <x v="26"/>
    <n v="73120"/>
    <x v="2"/>
    <s v="FUR-FU-10004270"/>
    <x v="0"/>
    <s v="Furnishings"/>
    <s v="Executive Impressions 13&quot; Clairmont Wall Clock"/>
    <n v="57.69"/>
    <n v="3"/>
    <n v="0"/>
    <n v="23.652900000000002"/>
    <n v="34.037099999999995"/>
  </r>
  <r>
    <n v="7289"/>
    <s v="CA-2011-158281"/>
    <n v="2011"/>
    <x v="814"/>
    <d v="2011-09-07T00:00:00"/>
    <n v="5"/>
    <s v="Standard Class"/>
    <s v="AG-10525"/>
    <x v="132"/>
    <x v="1"/>
    <s v="United States"/>
    <x v="12"/>
    <x v="5"/>
    <n v="77095"/>
    <x v="2"/>
    <s v="TEC-MA-10002210"/>
    <x v="2"/>
    <s v="Machines"/>
    <s v="Epson TM-T88V Direct Thermal Printer - Monochrome - Desktop"/>
    <n v="559.71"/>
    <n v="3"/>
    <n v="0.4"/>
    <n v="-121.27049999999997"/>
    <n v="680.98050000000001"/>
  </r>
  <r>
    <n v="7290"/>
    <s v="CA-2013-153661"/>
    <n v="2013"/>
    <x v="806"/>
    <d v="2013-01-31T00:00:00"/>
    <n v="1"/>
    <s v="First Class"/>
    <s v="SC-20725"/>
    <x v="56"/>
    <x v="0"/>
    <s v="United States"/>
    <x v="8"/>
    <x v="1"/>
    <n v="94122"/>
    <x v="1"/>
    <s v="OFF-ST-10000675"/>
    <x v="1"/>
    <s v="Storage"/>
    <s v="File Shuttle II and Handi-File, Black"/>
    <n v="305.01"/>
    <n v="9"/>
    <n v="0"/>
    <n v="76.252499999999998"/>
    <n v="228.75749999999999"/>
  </r>
  <r>
    <n v="7291"/>
    <s v="CA-2013-153661"/>
    <n v="2013"/>
    <x v="806"/>
    <d v="2013-01-31T00:00:00"/>
    <n v="1"/>
    <s v="First Class"/>
    <s v="SC-20725"/>
    <x v="56"/>
    <x v="0"/>
    <s v="United States"/>
    <x v="8"/>
    <x v="1"/>
    <n v="94122"/>
    <x v="1"/>
    <s v="OFF-BI-10004781"/>
    <x v="1"/>
    <s v="Binders"/>
    <s v="GBC Wire Binding Strips"/>
    <n v="50.783999999999999"/>
    <n v="2"/>
    <n v="0.2"/>
    <n v="17.7744"/>
    <n v="33.009599999999999"/>
  </r>
  <r>
    <n v="7292"/>
    <s v="CA-2013-153661"/>
    <n v="2013"/>
    <x v="806"/>
    <d v="2013-01-31T00:00:00"/>
    <n v="1"/>
    <s v="First Class"/>
    <s v="SC-20725"/>
    <x v="56"/>
    <x v="0"/>
    <s v="United States"/>
    <x v="8"/>
    <x v="1"/>
    <n v="94122"/>
    <x v="1"/>
    <s v="OFF-LA-10004689"/>
    <x v="1"/>
    <s v="Labels"/>
    <s v="Avery 512"/>
    <n v="26.01"/>
    <n v="9"/>
    <n v="0"/>
    <n v="12.2247"/>
    <n v="13.785300000000001"/>
  </r>
  <r>
    <n v="7293"/>
    <s v="CA-2014-109183"/>
    <n v="2014"/>
    <x v="769"/>
    <d v="2014-12-10T00:00:00"/>
    <n v="5"/>
    <s v="Standard Class"/>
    <s v="LR-16915"/>
    <x v="235"/>
    <x v="0"/>
    <s v="United States"/>
    <x v="316"/>
    <x v="18"/>
    <n v="37211"/>
    <x v="0"/>
    <s v="TEC-MA-10001856"/>
    <x v="2"/>
    <s v="Machines"/>
    <s v="Okidata C610n Printer"/>
    <n v="649"/>
    <n v="2"/>
    <n v="0.5"/>
    <n v="-272.58000000000015"/>
    <n v="921.58000000000015"/>
  </r>
  <r>
    <n v="7294"/>
    <s v="CA-2013-113656"/>
    <n v="2013"/>
    <x v="1156"/>
    <d v="2013-01-29T00:00:00"/>
    <n v="6"/>
    <s v="Standard Class"/>
    <s v="CB-12415"/>
    <x v="558"/>
    <x v="0"/>
    <s v="United States"/>
    <x v="1"/>
    <x v="1"/>
    <n v="90036"/>
    <x v="1"/>
    <s v="FUR-FU-10000719"/>
    <x v="0"/>
    <s v="Furnishings"/>
    <s v="DAX Cubicle Frames, 8-1/2 x 11"/>
    <n v="59.99"/>
    <n v="7"/>
    <n v="0"/>
    <n v="21.596400000000003"/>
    <n v="38.393599999999999"/>
  </r>
  <r>
    <n v="7295"/>
    <s v="CA-2012-148964"/>
    <n v="2012"/>
    <x v="989"/>
    <d v="2012-05-31T00:00:00"/>
    <n v="5"/>
    <s v="Standard Class"/>
    <s v="RD-19900"/>
    <x v="76"/>
    <x v="0"/>
    <s v="United States"/>
    <x v="234"/>
    <x v="4"/>
    <n v="98006"/>
    <x v="1"/>
    <s v="FUR-FU-10003849"/>
    <x v="0"/>
    <s v="Furnishings"/>
    <s v="DAX Metal Frame, Desktop, Stepped-Edge"/>
    <n v="20.239999999999998"/>
    <n v="1"/>
    <n v="0"/>
    <n v="7.8935999999999993"/>
    <n v="12.346399999999999"/>
  </r>
  <r>
    <n v="7296"/>
    <s v="CA-2011-111899"/>
    <n v="2011"/>
    <x v="417"/>
    <d v="2011-05-05T00:00:00"/>
    <n v="1"/>
    <s v="First Class"/>
    <s v="NC-18340"/>
    <x v="396"/>
    <x v="0"/>
    <s v="United States"/>
    <x v="12"/>
    <x v="5"/>
    <n v="77036"/>
    <x v="2"/>
    <s v="OFF-AR-10001725"/>
    <x v="1"/>
    <s v="Art"/>
    <s v="Boston Home &amp; Office Model 2000 Electric Pencil Sharpeners"/>
    <n v="37.839999999999996"/>
    <n v="2"/>
    <n v="0.2"/>
    <n v="2.8380000000000027"/>
    <n v="35.001999999999995"/>
  </r>
  <r>
    <n v="7297"/>
    <s v="CA-2011-111899"/>
    <n v="2011"/>
    <x v="417"/>
    <d v="2011-05-05T00:00:00"/>
    <n v="1"/>
    <s v="First Class"/>
    <s v="NC-18340"/>
    <x v="396"/>
    <x v="0"/>
    <s v="United States"/>
    <x v="12"/>
    <x v="5"/>
    <n v="77036"/>
    <x v="2"/>
    <s v="OFF-FA-10000840"/>
    <x v="1"/>
    <s v="Fasteners"/>
    <s v="OIC Thumb-Tacks"/>
    <n v="5.4719999999999995"/>
    <n v="6"/>
    <n v="0.2"/>
    <n v="1.8467999999999996"/>
    <n v="3.6252"/>
  </r>
  <r>
    <n v="7298"/>
    <s v="CA-2012-101126"/>
    <n v="2012"/>
    <x v="1157"/>
    <d v="2012-02-14T00:00:00"/>
    <n v="4"/>
    <s v="Second Class"/>
    <s v="NB-18655"/>
    <x v="240"/>
    <x v="1"/>
    <s v="United States"/>
    <x v="10"/>
    <x v="9"/>
    <n v="19143"/>
    <x v="3"/>
    <s v="OFF-ST-10000943"/>
    <x v="1"/>
    <s v="Storage"/>
    <s v="Eldon ProFile File 'N Store Portable File Tub Letter/Legal Size Black"/>
    <n v="77.240000000000009"/>
    <n v="5"/>
    <n v="0.2"/>
    <n v="7.7240000000000002"/>
    <n v="69.516000000000005"/>
  </r>
  <r>
    <n v="7299"/>
    <s v="CA-2011-163468"/>
    <n v="2011"/>
    <x v="728"/>
    <d v="2011-11-21T00:00:00"/>
    <n v="3"/>
    <s v="First Class"/>
    <s v="JK-15730"/>
    <x v="300"/>
    <x v="0"/>
    <s v="United States"/>
    <x v="467"/>
    <x v="10"/>
    <n v="60016"/>
    <x v="2"/>
    <s v="FUR-TA-10002533"/>
    <x v="0"/>
    <s v="Tables"/>
    <s v="BPI Conference Tables"/>
    <n v="292.10000000000002"/>
    <n v="4"/>
    <n v="0.5"/>
    <n v="-175.26000000000005"/>
    <n v="467.36000000000007"/>
  </r>
  <r>
    <n v="7300"/>
    <s v="CA-2011-163468"/>
    <n v="2011"/>
    <x v="728"/>
    <d v="2011-11-21T00:00:00"/>
    <n v="3"/>
    <s v="First Class"/>
    <s v="JK-15730"/>
    <x v="300"/>
    <x v="0"/>
    <s v="United States"/>
    <x v="467"/>
    <x v="10"/>
    <n v="60016"/>
    <x v="2"/>
    <s v="FUR-FU-10001546"/>
    <x v="0"/>
    <s v="Furnishings"/>
    <s v="Dana Swing-Arm Lamps"/>
    <n v="8.5440000000000005"/>
    <n v="2"/>
    <n v="0.6"/>
    <n v="-7.4759999999999991"/>
    <n v="16.02"/>
  </r>
  <r>
    <n v="7301"/>
    <s v="CA-2011-163468"/>
    <n v="2011"/>
    <x v="728"/>
    <d v="2011-11-21T00:00:00"/>
    <n v="3"/>
    <s v="First Class"/>
    <s v="JK-15730"/>
    <x v="300"/>
    <x v="0"/>
    <s v="United States"/>
    <x v="467"/>
    <x v="10"/>
    <n v="60016"/>
    <x v="2"/>
    <s v="FUR-BO-10003546"/>
    <x v="0"/>
    <s v="Bookcases"/>
    <s v="Hon 4-Shelf Metal Bookcases"/>
    <n v="424.11599999999999"/>
    <n v="6"/>
    <n v="0.3"/>
    <n v="-30.293999999999983"/>
    <n v="454.40999999999997"/>
  </r>
  <r>
    <n v="7302"/>
    <s v="CA-2011-163468"/>
    <n v="2011"/>
    <x v="728"/>
    <d v="2011-11-21T00:00:00"/>
    <n v="3"/>
    <s v="First Class"/>
    <s v="JK-15730"/>
    <x v="300"/>
    <x v="0"/>
    <s v="United States"/>
    <x v="467"/>
    <x v="10"/>
    <n v="60016"/>
    <x v="2"/>
    <s v="OFF-BI-10004728"/>
    <x v="1"/>
    <s v="Binders"/>
    <s v="Wilson Jones Turn Tabs Binder Tool for Ring Binders"/>
    <n v="2.8919999999999995"/>
    <n v="3"/>
    <n v="0.8"/>
    <n v="-4.9164000000000012"/>
    <n v="7.8084000000000007"/>
  </r>
  <r>
    <n v="7303"/>
    <s v="CA-2011-163468"/>
    <n v="2011"/>
    <x v="728"/>
    <d v="2011-11-21T00:00:00"/>
    <n v="3"/>
    <s v="First Class"/>
    <s v="JK-15730"/>
    <x v="300"/>
    <x v="0"/>
    <s v="United States"/>
    <x v="467"/>
    <x v="10"/>
    <n v="60016"/>
    <x v="2"/>
    <s v="OFF-ST-10000025"/>
    <x v="1"/>
    <s v="Storage"/>
    <s v="Fellowes Stor/Drawer Steel Plus Storage Drawers"/>
    <n v="381.72"/>
    <n v="5"/>
    <n v="0.2"/>
    <n v="-66.801000000000045"/>
    <n v="448.52100000000007"/>
  </r>
  <r>
    <n v="7304"/>
    <s v="US-2014-117450"/>
    <n v="2014"/>
    <x v="507"/>
    <d v="2014-09-09T00:00:00"/>
    <n v="4"/>
    <s v="Standard Class"/>
    <s v="DO-13645"/>
    <x v="770"/>
    <x v="0"/>
    <s v="United States"/>
    <x v="199"/>
    <x v="2"/>
    <n v="33437"/>
    <x v="0"/>
    <s v="FUR-CH-10003817"/>
    <x v="0"/>
    <s v="Chairs"/>
    <s v="Global Value Steno Chair, Gray"/>
    <n v="97.184000000000012"/>
    <n v="2"/>
    <n v="0.2"/>
    <n v="6.0740000000000016"/>
    <n v="91.110000000000014"/>
  </r>
  <r>
    <n v="7305"/>
    <s v="US-2014-117450"/>
    <n v="2014"/>
    <x v="507"/>
    <d v="2014-09-09T00:00:00"/>
    <n v="4"/>
    <s v="Standard Class"/>
    <s v="DO-13645"/>
    <x v="770"/>
    <x v="0"/>
    <s v="United States"/>
    <x v="199"/>
    <x v="2"/>
    <n v="33437"/>
    <x v="0"/>
    <s v="OFF-PA-10000289"/>
    <x v="1"/>
    <s v="Paper"/>
    <s v="Xerox 213"/>
    <n v="10.368000000000002"/>
    <n v="2"/>
    <n v="0.2"/>
    <n v="3.6288"/>
    <n v="6.7392000000000021"/>
  </r>
  <r>
    <n v="7306"/>
    <s v="CA-2011-137274"/>
    <n v="2011"/>
    <x v="1158"/>
    <d v="2011-04-02T00:00:00"/>
    <n v="4"/>
    <s v="Standard Class"/>
    <s v="MG-18145"/>
    <x v="207"/>
    <x v="0"/>
    <s v="United States"/>
    <x v="243"/>
    <x v="5"/>
    <n v="75023"/>
    <x v="2"/>
    <s v="FUR-TA-10001889"/>
    <x v="0"/>
    <s v="Tables"/>
    <s v="Bush Advantage Collection Racetrack Conference Table"/>
    <n v="890.84099999999989"/>
    <n v="3"/>
    <n v="0.3"/>
    <n v="-152.71559999999999"/>
    <n v="1043.5565999999999"/>
  </r>
  <r>
    <n v="7307"/>
    <s v="CA-2013-144092"/>
    <n v="2013"/>
    <x v="732"/>
    <d v="2013-11-08T00:00:00"/>
    <n v="2"/>
    <s v="Second Class"/>
    <s v="LH-17155"/>
    <x v="109"/>
    <x v="0"/>
    <s v="United States"/>
    <x v="49"/>
    <x v="1"/>
    <n v="95123"/>
    <x v="1"/>
    <s v="TEC-AC-10002305"/>
    <x v="2"/>
    <s v="Accessories"/>
    <s v="KeyTronic E03601U1 - Keyboard - Beige"/>
    <n v="72"/>
    <n v="4"/>
    <n v="0"/>
    <n v="12.959999999999994"/>
    <n v="59.040000000000006"/>
  </r>
  <r>
    <n v="7308"/>
    <s v="CA-2013-144092"/>
    <n v="2013"/>
    <x v="732"/>
    <d v="2013-11-08T00:00:00"/>
    <n v="2"/>
    <s v="Second Class"/>
    <s v="LH-17155"/>
    <x v="109"/>
    <x v="0"/>
    <s v="United States"/>
    <x v="49"/>
    <x v="1"/>
    <n v="95123"/>
    <x v="1"/>
    <s v="FUR-CH-10004875"/>
    <x v="0"/>
    <s v="Chairs"/>
    <s v="Harbour Creations 67200 Series Stacking Chairs"/>
    <n v="113.88800000000002"/>
    <n v="2"/>
    <n v="0.2"/>
    <n v="9.9651999999999994"/>
    <n v="103.92280000000002"/>
  </r>
  <r>
    <n v="7309"/>
    <s v="CA-2013-144092"/>
    <n v="2013"/>
    <x v="732"/>
    <d v="2013-11-08T00:00:00"/>
    <n v="2"/>
    <s v="Second Class"/>
    <s v="LH-17155"/>
    <x v="109"/>
    <x v="0"/>
    <s v="United States"/>
    <x v="49"/>
    <x v="1"/>
    <n v="95123"/>
    <x v="1"/>
    <s v="OFF-EN-10001434"/>
    <x v="1"/>
    <s v="Envelopes"/>
    <s v="Strathmore #10 Envelopes, Ultimate White"/>
    <n v="158.13"/>
    <n v="3"/>
    <n v="0"/>
    <n v="77.483699999999999"/>
    <n v="80.646299999999997"/>
  </r>
  <r>
    <n v="7310"/>
    <s v="CA-2014-112172"/>
    <n v="2014"/>
    <x v="193"/>
    <d v="2014-06-15T00:00:00"/>
    <n v="4"/>
    <s v="Second Class"/>
    <s v="MM-18280"/>
    <x v="152"/>
    <x v="1"/>
    <s v="United States"/>
    <x v="20"/>
    <x v="15"/>
    <n v="10024"/>
    <x v="3"/>
    <s v="OFF-FA-10004395"/>
    <x v="1"/>
    <s v="Fasteners"/>
    <s v="Plymouth Boxed Rubber Bands by Plymouth"/>
    <n v="14.129999999999999"/>
    <n v="3"/>
    <n v="0"/>
    <n v="0.70650000000000013"/>
    <n v="13.423499999999999"/>
  </r>
  <r>
    <n v="7311"/>
    <s v="CA-2012-121699"/>
    <n v="2012"/>
    <x v="544"/>
    <d v="2012-08-14T00:00:00"/>
    <n v="4"/>
    <s v="Standard Class"/>
    <s v="BD-11320"/>
    <x v="217"/>
    <x v="0"/>
    <s v="United States"/>
    <x v="66"/>
    <x v="12"/>
    <n v="48227"/>
    <x v="2"/>
    <s v="OFF-BI-10004632"/>
    <x v="1"/>
    <s v="Binders"/>
    <s v="GBC Binding covers"/>
    <n v="64.75"/>
    <n v="5"/>
    <n v="0"/>
    <n v="29.137499999999996"/>
    <n v="35.612500000000004"/>
  </r>
  <r>
    <n v="7312"/>
    <s v="CA-2012-162761"/>
    <n v="2012"/>
    <x v="330"/>
    <d v="2012-10-13T00:00:00"/>
    <n v="4"/>
    <s v="Standard Class"/>
    <s v="SC-20575"/>
    <x v="623"/>
    <x v="0"/>
    <s v="United States"/>
    <x v="100"/>
    <x v="2"/>
    <n v="33178"/>
    <x v="0"/>
    <s v="OFF-BI-10000145"/>
    <x v="1"/>
    <s v="Binders"/>
    <s v="Zipper Ring Binder Pockets"/>
    <n v="1.8720000000000003"/>
    <n v="2"/>
    <n v="0.7"/>
    <n v="-1.3103999999999996"/>
    <n v="3.1823999999999999"/>
  </r>
  <r>
    <n v="7313"/>
    <s v="CA-2012-162761"/>
    <n v="2012"/>
    <x v="330"/>
    <d v="2012-10-13T00:00:00"/>
    <n v="4"/>
    <s v="Standard Class"/>
    <s v="SC-20575"/>
    <x v="623"/>
    <x v="0"/>
    <s v="United States"/>
    <x v="100"/>
    <x v="2"/>
    <n v="33178"/>
    <x v="0"/>
    <s v="OFF-BI-10002498"/>
    <x v="1"/>
    <s v="Binders"/>
    <s v="Clear Mylar Reinforcing Strips"/>
    <n v="11.214000000000002"/>
    <n v="2"/>
    <n v="0.7"/>
    <n v="-8.5974000000000004"/>
    <n v="19.811400000000003"/>
  </r>
  <r>
    <n v="7314"/>
    <s v="CA-2012-162761"/>
    <n v="2012"/>
    <x v="330"/>
    <d v="2012-10-13T00:00:00"/>
    <n v="4"/>
    <s v="Standard Class"/>
    <s v="SC-20575"/>
    <x v="623"/>
    <x v="0"/>
    <s v="United States"/>
    <x v="100"/>
    <x v="2"/>
    <n v="33178"/>
    <x v="0"/>
    <s v="OFF-AR-10001761"/>
    <x v="1"/>
    <s v="Art"/>
    <s v="Avery Hi-Liter Smear-Safe Highlighters"/>
    <n v="37.375999999999998"/>
    <n v="8"/>
    <n v="0.2"/>
    <n v="7.4751999999999992"/>
    <n v="29.900799999999997"/>
  </r>
  <r>
    <n v="7315"/>
    <s v="CA-2013-121377"/>
    <n v="2013"/>
    <x v="316"/>
    <d v="2013-06-03T00:00:00"/>
    <n v="5"/>
    <s v="Standard Class"/>
    <s v="TN-21040"/>
    <x v="184"/>
    <x v="2"/>
    <s v="United States"/>
    <x v="111"/>
    <x v="10"/>
    <n v="60068"/>
    <x v="2"/>
    <s v="TEC-PH-10001817"/>
    <x v="2"/>
    <s v="Phones"/>
    <s v="Wilson Electronics DB Pro Signal Booster"/>
    <n v="286.40000000000003"/>
    <n v="1"/>
    <n v="0.2"/>
    <n v="25.060000000000016"/>
    <n v="261.34000000000003"/>
  </r>
  <r>
    <n v="7316"/>
    <s v="CA-2014-115322"/>
    <n v="2014"/>
    <x v="943"/>
    <d v="2014-05-17T00:00:00"/>
    <n v="5"/>
    <s v="Second Class"/>
    <s v="ZC-21910"/>
    <x v="233"/>
    <x v="0"/>
    <s v="United States"/>
    <x v="20"/>
    <x v="15"/>
    <n v="10024"/>
    <x v="3"/>
    <s v="OFF-AR-10004456"/>
    <x v="1"/>
    <s v="Art"/>
    <s v="Panasonic KP-4ABK Battery-Operated Pencil Sharpener"/>
    <n v="43.92"/>
    <n v="3"/>
    <n v="0"/>
    <n v="12.736799999999999"/>
    <n v="31.183200000000003"/>
  </r>
  <r>
    <n v="7317"/>
    <s v="CA-2013-132066"/>
    <n v="2013"/>
    <x v="1159"/>
    <d v="2013-10-21T00:00:00"/>
    <n v="4"/>
    <s v="Standard Class"/>
    <s v="NB-18655"/>
    <x v="240"/>
    <x v="1"/>
    <s v="United States"/>
    <x v="20"/>
    <x v="15"/>
    <n v="10011"/>
    <x v="3"/>
    <s v="FUR-TA-10001539"/>
    <x v="0"/>
    <s v="Tables"/>
    <s v="Chromcraft Rectangular Conference Tables"/>
    <n v="142.18199999999999"/>
    <n v="1"/>
    <n v="0.4"/>
    <n v="-37.915200000000027"/>
    <n v="180.09720000000002"/>
  </r>
  <r>
    <n v="7318"/>
    <s v="CA-2014-158120"/>
    <n v="2014"/>
    <x v="701"/>
    <d v="2014-11-22T00:00:00"/>
    <n v="4"/>
    <s v="Standard Class"/>
    <s v="KH-16330"/>
    <x v="542"/>
    <x v="1"/>
    <s v="United States"/>
    <x v="492"/>
    <x v="21"/>
    <n v="97123"/>
    <x v="1"/>
    <s v="OFF-PA-10003205"/>
    <x v="1"/>
    <s v="Paper"/>
    <s v="Wirebound Message Forms, Four 2 3/4 x 5 Forms per Page, Pink Paper"/>
    <n v="19.608000000000001"/>
    <n v="3"/>
    <n v="0.2"/>
    <n v="6.6177000000000001"/>
    <n v="12.990300000000001"/>
  </r>
  <r>
    <n v="7319"/>
    <s v="CA-2014-158120"/>
    <n v="2014"/>
    <x v="701"/>
    <d v="2014-11-22T00:00:00"/>
    <n v="4"/>
    <s v="Standard Class"/>
    <s v="KH-16330"/>
    <x v="542"/>
    <x v="1"/>
    <s v="United States"/>
    <x v="492"/>
    <x v="21"/>
    <n v="97123"/>
    <x v="1"/>
    <s v="OFF-BI-10002813"/>
    <x v="1"/>
    <s v="Binders"/>
    <s v="Avery Reinforcements for Hole-Punch Pages"/>
    <n v="4.1580000000000004"/>
    <n v="7"/>
    <n v="0.7"/>
    <n v="-3.4649999999999999"/>
    <n v="7.6230000000000002"/>
  </r>
  <r>
    <n v="7320"/>
    <s v="CA-2014-100097"/>
    <n v="2014"/>
    <x v="200"/>
    <d v="2014-11-30T00:00:00"/>
    <n v="3"/>
    <s v="Second Class"/>
    <s v="MN-17935"/>
    <x v="438"/>
    <x v="0"/>
    <s v="United States"/>
    <x v="20"/>
    <x v="15"/>
    <n v="10009"/>
    <x v="3"/>
    <s v="TEC-PH-10002310"/>
    <x v="2"/>
    <s v="Phones"/>
    <s v="Plantronics Calisto P620-M USB Wireless Speakerphone System"/>
    <n v="979.95"/>
    <n v="5"/>
    <n v="0"/>
    <n v="264.58650000000006"/>
    <n v="715.36349999999993"/>
  </r>
  <r>
    <n v="7321"/>
    <s v="CA-2014-100097"/>
    <n v="2014"/>
    <x v="200"/>
    <d v="2014-11-30T00:00:00"/>
    <n v="3"/>
    <s v="Second Class"/>
    <s v="MN-17935"/>
    <x v="438"/>
    <x v="0"/>
    <s v="United States"/>
    <x v="20"/>
    <x v="15"/>
    <n v="10009"/>
    <x v="3"/>
    <s v="FUR-FU-10003623"/>
    <x v="0"/>
    <s v="Furnishings"/>
    <s v="DataProducts Ampli Magnifier Task Lamp, Black,"/>
    <n v="135.29999999999998"/>
    <n v="5"/>
    <n v="0"/>
    <n v="37.883999999999993"/>
    <n v="97.415999999999997"/>
  </r>
  <r>
    <n v="7322"/>
    <s v="CA-2014-167626"/>
    <n v="2014"/>
    <x v="213"/>
    <d v="2014-09-08T00:00:00"/>
    <n v="4"/>
    <s v="Standard Class"/>
    <s v="MY-18295"/>
    <x v="501"/>
    <x v="1"/>
    <s v="United States"/>
    <x v="22"/>
    <x v="10"/>
    <n v="60623"/>
    <x v="2"/>
    <s v="OFF-PA-10003424"/>
    <x v="1"/>
    <s v="Paper"/>
    <s v="&quot;While you Were Out&quot; Message Book, One Form per Page"/>
    <n v="8.9039999999999999"/>
    <n v="3"/>
    <n v="0.2"/>
    <n v="3.3389999999999995"/>
    <n v="5.5650000000000004"/>
  </r>
  <r>
    <n v="7323"/>
    <s v="CA-2014-167626"/>
    <n v="2014"/>
    <x v="213"/>
    <d v="2014-09-08T00:00:00"/>
    <n v="4"/>
    <s v="Standard Class"/>
    <s v="MY-18295"/>
    <x v="501"/>
    <x v="1"/>
    <s v="United States"/>
    <x v="22"/>
    <x v="10"/>
    <n v="60623"/>
    <x v="2"/>
    <s v="TEC-AC-10004353"/>
    <x v="2"/>
    <s v="Accessories"/>
    <s v="Hypercom P1300 Pinpad"/>
    <n v="100.80000000000001"/>
    <n v="2"/>
    <n v="0.2"/>
    <n v="21.42"/>
    <n v="79.38000000000001"/>
  </r>
  <r>
    <n v="7324"/>
    <s v="US-2014-126053"/>
    <n v="2014"/>
    <x v="256"/>
    <d v="2014-12-09T00:00:00"/>
    <n v="3"/>
    <s v="First Class"/>
    <s v="CS-11950"/>
    <x v="229"/>
    <x v="0"/>
    <s v="United States"/>
    <x v="20"/>
    <x v="15"/>
    <n v="10024"/>
    <x v="3"/>
    <s v="FUR-FU-10001934"/>
    <x v="0"/>
    <s v="Furnishings"/>
    <s v="Magnifier Swing Arm Lamp"/>
    <n v="41.96"/>
    <n v="2"/>
    <n v="0"/>
    <n v="10.909600000000001"/>
    <n v="31.0504"/>
  </r>
  <r>
    <n v="7325"/>
    <s v="US-2014-126053"/>
    <n v="2014"/>
    <x v="256"/>
    <d v="2014-12-09T00:00:00"/>
    <n v="3"/>
    <s v="First Class"/>
    <s v="CS-11950"/>
    <x v="229"/>
    <x v="0"/>
    <s v="United States"/>
    <x v="20"/>
    <x v="15"/>
    <n v="10024"/>
    <x v="3"/>
    <s v="OFF-LA-10003766"/>
    <x v="1"/>
    <s v="Labels"/>
    <s v="Self-Adhesive Removable Labels"/>
    <n v="9.4499999999999993"/>
    <n v="3"/>
    <n v="0"/>
    <n v="4.5359999999999996"/>
    <n v="4.9139999999999997"/>
  </r>
  <r>
    <n v="7326"/>
    <s v="US-2014-128447"/>
    <n v="2014"/>
    <x v="468"/>
    <d v="2014-11-18T00:00:00"/>
    <n v="7"/>
    <s v="Standard Class"/>
    <s v="MC-17845"/>
    <x v="266"/>
    <x v="0"/>
    <s v="United States"/>
    <x v="422"/>
    <x v="4"/>
    <n v="99301"/>
    <x v="1"/>
    <s v="OFF-AP-10004540"/>
    <x v="1"/>
    <s v="Appliances"/>
    <s v="Eureka The Boss Lite 10-Amp Upright Vacuum, Blue"/>
    <n v="400.79999999999995"/>
    <n v="5"/>
    <n v="0"/>
    <n v="112.224"/>
    <n v="288.57599999999996"/>
  </r>
  <r>
    <n v="7327"/>
    <s v="US-2014-128447"/>
    <n v="2014"/>
    <x v="468"/>
    <d v="2014-11-18T00:00:00"/>
    <n v="7"/>
    <s v="Standard Class"/>
    <s v="MC-17845"/>
    <x v="266"/>
    <x v="0"/>
    <s v="United States"/>
    <x v="422"/>
    <x v="4"/>
    <n v="99301"/>
    <x v="1"/>
    <s v="OFF-BI-10001543"/>
    <x v="1"/>
    <s v="Binders"/>
    <s v="GBC VeloBinder Manual Binding System"/>
    <n v="28.792000000000002"/>
    <n v="1"/>
    <n v="0.2"/>
    <n v="10.077200000000001"/>
    <n v="18.7148"/>
  </r>
  <r>
    <n v="7328"/>
    <s v="US-2011-131275"/>
    <n v="2011"/>
    <x v="772"/>
    <d v="2011-03-24T00:00:00"/>
    <n v="6"/>
    <s v="Standard Class"/>
    <s v="SC-20050"/>
    <x v="337"/>
    <x v="2"/>
    <s v="United States"/>
    <x v="493"/>
    <x v="1"/>
    <n v="91505"/>
    <x v="1"/>
    <s v="FUR-FU-10004597"/>
    <x v="0"/>
    <s v="Furnishings"/>
    <s v="Eldon Cleatmat Chair Mats for Medium Pile Carpets"/>
    <n v="111"/>
    <n v="2"/>
    <n v="0"/>
    <n v="14.430000000000007"/>
    <n v="96.57"/>
  </r>
  <r>
    <n v="7329"/>
    <s v="US-2011-131275"/>
    <n v="2011"/>
    <x v="772"/>
    <d v="2011-03-24T00:00:00"/>
    <n v="6"/>
    <s v="Standard Class"/>
    <s v="SC-20050"/>
    <x v="337"/>
    <x v="2"/>
    <s v="United States"/>
    <x v="493"/>
    <x v="1"/>
    <n v="91505"/>
    <x v="1"/>
    <s v="TEC-MA-10001148"/>
    <x v="2"/>
    <s v="Machines"/>
    <s v="Swingline SM12-08 MicroCut Jam Free Shredder"/>
    <n v="1279.9680000000001"/>
    <n v="4"/>
    <n v="0.2"/>
    <n v="415.98959999999994"/>
    <n v="863.97840000000019"/>
  </r>
  <r>
    <n v="7330"/>
    <s v="US-2011-131275"/>
    <n v="2011"/>
    <x v="772"/>
    <d v="2011-03-24T00:00:00"/>
    <n v="6"/>
    <s v="Standard Class"/>
    <s v="SC-20050"/>
    <x v="337"/>
    <x v="2"/>
    <s v="United States"/>
    <x v="493"/>
    <x v="1"/>
    <n v="91505"/>
    <x v="1"/>
    <s v="OFF-ST-10000078"/>
    <x v="1"/>
    <s v="Storage"/>
    <s v="Tennsco 6- and 18-Compartment Lockers"/>
    <n v="1856.19"/>
    <n v="7"/>
    <n v="0"/>
    <n v="334.11419999999987"/>
    <n v="1522.0758000000001"/>
  </r>
  <r>
    <n v="7331"/>
    <s v="CA-2013-149349"/>
    <n v="2013"/>
    <x v="396"/>
    <d v="2013-11-14T00:00:00"/>
    <n v="1"/>
    <s v="First Class"/>
    <s v="SP-20650"/>
    <x v="70"/>
    <x v="1"/>
    <s v="United States"/>
    <x v="22"/>
    <x v="10"/>
    <n v="60623"/>
    <x v="2"/>
    <s v="FUR-FU-10001037"/>
    <x v="0"/>
    <s v="Furnishings"/>
    <s v="DAX Charcoal/Nickel-Tone Document Frame, 5 x 7"/>
    <n v="22.752000000000002"/>
    <n v="6"/>
    <n v="0.6"/>
    <n v="-8.532"/>
    <n v="31.284000000000002"/>
  </r>
  <r>
    <n v="7332"/>
    <s v="CA-2014-115119"/>
    <n v="2014"/>
    <x v="40"/>
    <d v="2014-10-31T00:00:00"/>
    <n v="4"/>
    <s v="Standard Class"/>
    <s v="SC-20440"/>
    <x v="464"/>
    <x v="1"/>
    <s v="United States"/>
    <x v="152"/>
    <x v="9"/>
    <n v="17602"/>
    <x v="3"/>
    <s v="TEC-PH-10001433"/>
    <x v="2"/>
    <s v="Phones"/>
    <s v="Cisco Small Business SPA 502G VoIP phone"/>
    <n v="61.541999999999994"/>
    <n v="1"/>
    <n v="0.4"/>
    <n v="-13.334099999999999"/>
    <n v="74.876099999999994"/>
  </r>
  <r>
    <n v="7333"/>
    <s v="CA-2014-115119"/>
    <n v="2014"/>
    <x v="40"/>
    <d v="2014-10-31T00:00:00"/>
    <n v="4"/>
    <s v="Standard Class"/>
    <s v="SC-20440"/>
    <x v="464"/>
    <x v="1"/>
    <s v="United States"/>
    <x v="152"/>
    <x v="9"/>
    <n v="17602"/>
    <x v="3"/>
    <s v="OFF-BI-10003007"/>
    <x v="1"/>
    <s v="Binders"/>
    <s v="Premium Transparent Presentation Covers, No Pattern/Clear, 8 1/2&quot; x 11&quot;"/>
    <n v="81.438000000000017"/>
    <n v="7"/>
    <n v="0.7"/>
    <n v="-65.150399999999991"/>
    <n v="146.58840000000001"/>
  </r>
  <r>
    <n v="7334"/>
    <s v="CA-2012-125563"/>
    <n v="2012"/>
    <x v="347"/>
    <d v="2012-04-17T00:00:00"/>
    <n v="6"/>
    <s v="Standard Class"/>
    <s v="PR-18880"/>
    <x v="701"/>
    <x v="0"/>
    <s v="United States"/>
    <x v="67"/>
    <x v="2"/>
    <n v="33614"/>
    <x v="0"/>
    <s v="FUR-FU-10001290"/>
    <x v="0"/>
    <s v="Furnishings"/>
    <s v="Executive Impressions Supervisor Wall Clock"/>
    <n v="67.36"/>
    <n v="2"/>
    <n v="0.2"/>
    <n v="10.103999999999996"/>
    <n v="57.256"/>
  </r>
  <r>
    <n v="7335"/>
    <s v="CA-2012-125563"/>
    <n v="2012"/>
    <x v="347"/>
    <d v="2012-04-17T00:00:00"/>
    <n v="6"/>
    <s v="Standard Class"/>
    <s v="PR-18880"/>
    <x v="701"/>
    <x v="0"/>
    <s v="United States"/>
    <x v="67"/>
    <x v="2"/>
    <n v="33614"/>
    <x v="0"/>
    <s v="FUR-FU-10000087"/>
    <x v="0"/>
    <s v="Furnishings"/>
    <s v="Executive Impressions 14&quot; Two-Color Numerals Wall Clock"/>
    <n v="54.527999999999992"/>
    <n v="3"/>
    <n v="0.2"/>
    <n v="14.313600000000005"/>
    <n v="40.214399999999983"/>
  </r>
  <r>
    <n v="7336"/>
    <s v="CA-2012-113152"/>
    <n v="2012"/>
    <x v="707"/>
    <d v="2012-12-30T00:00:00"/>
    <n v="5"/>
    <s v="Standard Class"/>
    <s v="JK-15625"/>
    <x v="600"/>
    <x v="0"/>
    <s v="United States"/>
    <x v="20"/>
    <x v="15"/>
    <n v="10024"/>
    <x v="3"/>
    <s v="TEC-AC-10002049"/>
    <x v="2"/>
    <s v="Accessories"/>
    <s v="Plantronics Savi W720 Multi-Device Wireless Headset System"/>
    <n v="843.9"/>
    <n v="2"/>
    <n v="0"/>
    <n v="371.31600000000003"/>
    <n v="472.58399999999995"/>
  </r>
  <r>
    <n v="7337"/>
    <s v="CA-2012-113152"/>
    <n v="2012"/>
    <x v="707"/>
    <d v="2012-12-30T00:00:00"/>
    <n v="5"/>
    <s v="Standard Class"/>
    <s v="JK-15625"/>
    <x v="600"/>
    <x v="0"/>
    <s v="United States"/>
    <x v="20"/>
    <x v="15"/>
    <n v="10024"/>
    <x v="3"/>
    <s v="FUR-BO-10002613"/>
    <x v="0"/>
    <s v="Bookcases"/>
    <s v="Atlantic Metals Mobile 4-Shelf Bookcases, Custom Colors"/>
    <n v="449.56800000000004"/>
    <n v="2"/>
    <n v="0.2"/>
    <n v="56.195999999999955"/>
    <n v="393.37200000000007"/>
  </r>
  <r>
    <n v="7338"/>
    <s v="CA-2014-165155"/>
    <n v="2014"/>
    <x v="296"/>
    <d v="2014-09-24T00:00:00"/>
    <n v="2"/>
    <s v="First Class"/>
    <s v="BM-11575"/>
    <x v="606"/>
    <x v="1"/>
    <s v="United States"/>
    <x v="1"/>
    <x v="1"/>
    <n v="90045"/>
    <x v="1"/>
    <s v="OFF-ST-10004950"/>
    <x v="1"/>
    <s v="Storage"/>
    <s v="Tenex Personal Filing Tote With Secure Closure Lid, Black/Frost"/>
    <n v="15.51"/>
    <n v="1"/>
    <n v="0"/>
    <n v="3.8774999999999995"/>
    <n v="11.6325"/>
  </r>
  <r>
    <n v="7339"/>
    <s v="CA-2011-163412"/>
    <n v="2011"/>
    <x v="414"/>
    <d v="2011-12-23T00:00:00"/>
    <n v="3"/>
    <s v="Second Class"/>
    <s v="SM-20950"/>
    <x v="416"/>
    <x v="1"/>
    <s v="United States"/>
    <x v="20"/>
    <x v="15"/>
    <n v="10035"/>
    <x v="3"/>
    <s v="FUR-CH-10004875"/>
    <x v="0"/>
    <s v="Chairs"/>
    <s v="Harbour Creations 67200 Series Stacking Chairs"/>
    <n v="192.18600000000004"/>
    <n v="3"/>
    <n v="0.1"/>
    <n v="36.3018"/>
    <n v="155.88420000000002"/>
  </r>
  <r>
    <n v="7340"/>
    <s v="CA-2012-159590"/>
    <n v="2012"/>
    <x v="1074"/>
    <d v="2012-07-21T00:00:00"/>
    <n v="3"/>
    <s v="First Class"/>
    <s v="KC-16255"/>
    <x v="346"/>
    <x v="1"/>
    <s v="United States"/>
    <x v="20"/>
    <x v="15"/>
    <n v="10009"/>
    <x v="3"/>
    <s v="OFF-AR-10003190"/>
    <x v="1"/>
    <s v="Art"/>
    <s v="Newell 32"/>
    <n v="5.76"/>
    <n v="2"/>
    <n v="0"/>
    <n v="1.6128"/>
    <n v="4.1471999999999998"/>
  </r>
  <r>
    <n v="7341"/>
    <s v="CA-2011-116190"/>
    <n v="2011"/>
    <x v="711"/>
    <d v="2011-08-01T00:00:00"/>
    <n v="6"/>
    <s v="Standard Class"/>
    <s v="SG-20470"/>
    <x v="495"/>
    <x v="0"/>
    <s v="United States"/>
    <x v="118"/>
    <x v="32"/>
    <n v="30318"/>
    <x v="0"/>
    <s v="FUR-CH-10000553"/>
    <x v="0"/>
    <s v="Chairs"/>
    <s v="Metal Folding Chairs, Beige, 4/Carton"/>
    <n v="67.88"/>
    <n v="2"/>
    <n v="0"/>
    <n v="18.327599999999997"/>
    <n v="49.552399999999999"/>
  </r>
  <r>
    <n v="7342"/>
    <s v="CA-2011-116190"/>
    <n v="2011"/>
    <x v="711"/>
    <d v="2011-08-01T00:00:00"/>
    <n v="6"/>
    <s v="Standard Class"/>
    <s v="SG-20470"/>
    <x v="495"/>
    <x v="0"/>
    <s v="United States"/>
    <x v="118"/>
    <x v="32"/>
    <n v="30318"/>
    <x v="0"/>
    <s v="OFF-LA-10002762"/>
    <x v="1"/>
    <s v="Labels"/>
    <s v="Avery 485"/>
    <n v="162.88999999999999"/>
    <n v="13"/>
    <n v="0"/>
    <n v="76.558299999999988"/>
    <n v="86.331699999999998"/>
  </r>
  <r>
    <n v="7343"/>
    <s v="CA-2011-116190"/>
    <n v="2011"/>
    <x v="711"/>
    <d v="2011-08-01T00:00:00"/>
    <n v="6"/>
    <s v="Standard Class"/>
    <s v="SG-20470"/>
    <x v="495"/>
    <x v="0"/>
    <s v="United States"/>
    <x v="118"/>
    <x v="32"/>
    <n v="30318"/>
    <x v="0"/>
    <s v="FUR-FU-10000719"/>
    <x v="0"/>
    <s v="Furnishings"/>
    <s v="DAX Cubicle Frames, 8-1/2 x 11"/>
    <n v="25.71"/>
    <n v="3"/>
    <n v="0"/>
    <n v="9.2556000000000012"/>
    <n v="16.4544"/>
  </r>
  <r>
    <n v="7344"/>
    <s v="CA-2011-168473"/>
    <n v="2011"/>
    <x v="58"/>
    <d v="2012-01-01T00:00:00"/>
    <n v="6"/>
    <s v="Standard Class"/>
    <s v="TB-21520"/>
    <x v="14"/>
    <x v="0"/>
    <s v="United States"/>
    <x v="20"/>
    <x v="15"/>
    <n v="10009"/>
    <x v="3"/>
    <s v="OFF-ST-10000563"/>
    <x v="1"/>
    <s v="Storage"/>
    <s v="Fellowes Bankers Box Stor/Drawer Steel Plus"/>
    <n v="191.88"/>
    <n v="6"/>
    <n v="0"/>
    <n v="19.188000000000002"/>
    <n v="172.69200000000001"/>
  </r>
  <r>
    <n v="7345"/>
    <s v="CA-2014-168389"/>
    <n v="2014"/>
    <x v="157"/>
    <d v="2014-12-18T00:00:00"/>
    <n v="6"/>
    <s v="Standard Class"/>
    <s v="DV-13045"/>
    <x v="1"/>
    <x v="1"/>
    <s v="United States"/>
    <x v="108"/>
    <x v="2"/>
    <n v="32216"/>
    <x v="0"/>
    <s v="FUR-TA-10004289"/>
    <x v="0"/>
    <s v="Tables"/>
    <s v="BoxOffice By Design Rectangular and Half-Moon Meeting Room Tables"/>
    <n v="721.87500000000011"/>
    <n v="6"/>
    <n v="0.45"/>
    <n v="-420"/>
    <n v="1141.875"/>
  </r>
  <r>
    <n v="7346"/>
    <s v="CA-2014-168389"/>
    <n v="2014"/>
    <x v="157"/>
    <d v="2014-12-18T00:00:00"/>
    <n v="6"/>
    <s v="Standard Class"/>
    <s v="DV-13045"/>
    <x v="1"/>
    <x v="1"/>
    <s v="United States"/>
    <x v="108"/>
    <x v="2"/>
    <n v="32216"/>
    <x v="0"/>
    <s v="TEC-PH-10003555"/>
    <x v="2"/>
    <s v="Phones"/>
    <s v="Motorola HK250 Universal Bluetooth Headset"/>
    <n v="73.567999999999998"/>
    <n v="4"/>
    <n v="0.2"/>
    <n v="-16.552799999999994"/>
    <n v="90.120799999999988"/>
  </r>
  <r>
    <n v="7347"/>
    <s v="CA-2014-168389"/>
    <n v="2014"/>
    <x v="157"/>
    <d v="2014-12-18T00:00:00"/>
    <n v="6"/>
    <s v="Standard Class"/>
    <s v="DV-13045"/>
    <x v="1"/>
    <x v="1"/>
    <s v="United States"/>
    <x v="108"/>
    <x v="2"/>
    <n v="32216"/>
    <x v="0"/>
    <s v="OFF-AR-10001958"/>
    <x v="1"/>
    <s v="Art"/>
    <s v="Stanley Bostitch Contemporary Electric Pencil Sharpeners"/>
    <n v="13.584000000000001"/>
    <n v="1"/>
    <n v="0.2"/>
    <n v="1.3584000000000001"/>
    <n v="12.225600000000002"/>
  </r>
  <r>
    <n v="7348"/>
    <s v="CA-2014-168389"/>
    <n v="2014"/>
    <x v="157"/>
    <d v="2014-12-18T00:00:00"/>
    <n v="6"/>
    <s v="Standard Class"/>
    <s v="DV-13045"/>
    <x v="1"/>
    <x v="1"/>
    <s v="United States"/>
    <x v="108"/>
    <x v="2"/>
    <n v="32216"/>
    <x v="0"/>
    <s v="FUR-CH-10000225"/>
    <x v="0"/>
    <s v="Chairs"/>
    <s v="Global Geo Office Task Chair, Gray"/>
    <n v="64.784000000000006"/>
    <n v="1"/>
    <n v="0.2"/>
    <n v="-12.147000000000009"/>
    <n v="76.931000000000012"/>
  </r>
  <r>
    <n v="7349"/>
    <s v="CA-2011-130421"/>
    <n v="2011"/>
    <x v="223"/>
    <d v="2011-03-07T00:00:00"/>
    <n v="4"/>
    <s v="Standard Class"/>
    <s v="SC-20020"/>
    <x v="710"/>
    <x v="0"/>
    <s v="United States"/>
    <x v="12"/>
    <x v="5"/>
    <n v="77095"/>
    <x v="2"/>
    <s v="OFF-AP-10002534"/>
    <x v="1"/>
    <s v="Appliances"/>
    <s v="3.6 Cubic Foot Counter Height Office Refrigerator"/>
    <n v="176.77199999999996"/>
    <n v="3"/>
    <n v="0.8"/>
    <n v="-459.60720000000003"/>
    <n v="636.37919999999997"/>
  </r>
  <r>
    <n v="7350"/>
    <s v="CA-2014-142125"/>
    <n v="2014"/>
    <x v="208"/>
    <d v="2014-10-28T00:00:00"/>
    <n v="6"/>
    <s v="Standard Class"/>
    <s v="JB-15400"/>
    <x v="80"/>
    <x v="1"/>
    <s v="United States"/>
    <x v="158"/>
    <x v="6"/>
    <n v="53209"/>
    <x v="2"/>
    <s v="OFF-BI-10000301"/>
    <x v="1"/>
    <s v="Binders"/>
    <s v="GBC Instant Report Kit"/>
    <n v="38.82"/>
    <n v="6"/>
    <n v="0"/>
    <n v="19.41"/>
    <n v="19.41"/>
  </r>
  <r>
    <n v="7351"/>
    <s v="CA-2014-142125"/>
    <n v="2014"/>
    <x v="208"/>
    <d v="2014-10-28T00:00:00"/>
    <n v="6"/>
    <s v="Standard Class"/>
    <s v="JB-15400"/>
    <x v="80"/>
    <x v="1"/>
    <s v="United States"/>
    <x v="158"/>
    <x v="6"/>
    <n v="53209"/>
    <x v="2"/>
    <s v="OFF-BI-10003460"/>
    <x v="1"/>
    <s v="Binders"/>
    <s v="Acco 3-Hole Punch"/>
    <n v="21.9"/>
    <n v="5"/>
    <n v="0"/>
    <n v="10.511999999999999"/>
    <n v="11.388"/>
  </r>
  <r>
    <n v="7352"/>
    <s v="CA-2014-141138"/>
    <n v="2014"/>
    <x v="468"/>
    <d v="2014-11-17T00:00:00"/>
    <n v="6"/>
    <s v="Standard Class"/>
    <s v="GH-14425"/>
    <x v="485"/>
    <x v="0"/>
    <s v="United States"/>
    <x v="494"/>
    <x v="1"/>
    <n v="95351"/>
    <x v="1"/>
    <s v="TEC-AC-10001772"/>
    <x v="2"/>
    <s v="Accessories"/>
    <s v="Memorex Mini Travel Drive 16 GB USB 2.0 Flash Drive"/>
    <n v="111.79"/>
    <n v="7"/>
    <n v="0"/>
    <n v="43.598100000000002"/>
    <n v="68.191900000000004"/>
  </r>
  <r>
    <n v="7353"/>
    <s v="CA-2014-152135"/>
    <n v="2014"/>
    <x v="633"/>
    <d v="2014-03-19T00:00:00"/>
    <n v="2"/>
    <s v="Second Class"/>
    <s v="MG-17650"/>
    <x v="377"/>
    <x v="2"/>
    <s v="United States"/>
    <x v="80"/>
    <x v="24"/>
    <n v="44107"/>
    <x v="3"/>
    <s v="TEC-PH-10003505"/>
    <x v="2"/>
    <s v="Phones"/>
    <s v="Geemarc AmpliPOWER60"/>
    <n v="445.44"/>
    <n v="8"/>
    <n v="0.4"/>
    <n v="-81.664000000000044"/>
    <n v="527.10400000000004"/>
  </r>
  <r>
    <n v="7354"/>
    <s v="CA-2013-151974"/>
    <n v="2013"/>
    <x v="897"/>
    <d v="2013-09-30T00:00:00"/>
    <n v="7"/>
    <s v="Standard Class"/>
    <s v="RD-19660"/>
    <x v="372"/>
    <x v="2"/>
    <s v="United States"/>
    <x v="10"/>
    <x v="9"/>
    <n v="19134"/>
    <x v="3"/>
    <s v="OFF-LA-10004484"/>
    <x v="1"/>
    <s v="Labels"/>
    <s v="Avery 476"/>
    <n v="16.520000000000003"/>
    <n v="5"/>
    <n v="0.2"/>
    <n v="5.368999999999998"/>
    <n v="11.151000000000005"/>
  </r>
  <r>
    <n v="7355"/>
    <s v="CA-2014-154102"/>
    <n v="2014"/>
    <x v="695"/>
    <d v="2014-02-14T00:00:00"/>
    <n v="7"/>
    <s v="Standard Class"/>
    <s v="SN-20560"/>
    <x v="381"/>
    <x v="2"/>
    <s v="United States"/>
    <x v="8"/>
    <x v="1"/>
    <n v="94109"/>
    <x v="1"/>
    <s v="OFF-PA-10001593"/>
    <x v="1"/>
    <s v="Paper"/>
    <s v="Xerox 1947"/>
    <n v="29.900000000000002"/>
    <n v="5"/>
    <n v="0"/>
    <n v="13.454999999999998"/>
    <n v="16.445000000000004"/>
  </r>
  <r>
    <n v="7356"/>
    <s v="CA-2012-139780"/>
    <n v="2012"/>
    <x v="620"/>
    <d v="2013-01-02T00:00:00"/>
    <n v="2"/>
    <s v="Second Class"/>
    <s v="AH-10690"/>
    <x v="706"/>
    <x v="1"/>
    <s v="United States"/>
    <x v="66"/>
    <x v="12"/>
    <n v="48205"/>
    <x v="2"/>
    <s v="OFF-BI-10004139"/>
    <x v="1"/>
    <s v="Binders"/>
    <s v="Fellowes Presentation Covers for Comb Binding Machines"/>
    <n v="116.4"/>
    <n v="8"/>
    <n v="0"/>
    <n v="52.379999999999995"/>
    <n v="64.02000000000001"/>
  </r>
  <r>
    <n v="7357"/>
    <s v="CA-2013-114748"/>
    <n v="2013"/>
    <x v="790"/>
    <d v="2013-10-15T00:00:00"/>
    <n v="5"/>
    <s v="Standard Class"/>
    <s v="MZ-17335"/>
    <x v="595"/>
    <x v="2"/>
    <s v="United States"/>
    <x v="42"/>
    <x v="16"/>
    <n v="85023"/>
    <x v="1"/>
    <s v="OFF-AR-10001315"/>
    <x v="1"/>
    <s v="Art"/>
    <s v="Newell 310"/>
    <n v="1.4080000000000001"/>
    <n v="1"/>
    <n v="0.2"/>
    <n v="0.15839999999999993"/>
    <n v="1.2496000000000003"/>
  </r>
  <r>
    <n v="7358"/>
    <s v="CA-2013-114748"/>
    <n v="2013"/>
    <x v="790"/>
    <d v="2013-10-15T00:00:00"/>
    <n v="5"/>
    <s v="Standard Class"/>
    <s v="MZ-17335"/>
    <x v="595"/>
    <x v="2"/>
    <s v="United States"/>
    <x v="42"/>
    <x v="16"/>
    <n v="85023"/>
    <x v="1"/>
    <s v="FUR-FU-10001488"/>
    <x v="0"/>
    <s v="Furnishings"/>
    <s v="Tenex 46&quot; x 60&quot; Computer Anti-Static Chairmat, Rectangular Shaped"/>
    <n v="169.56800000000001"/>
    <n v="2"/>
    <n v="0.2"/>
    <n v="0"/>
    <n v="169.56800000000001"/>
  </r>
  <r>
    <n v="7359"/>
    <s v="US-2011-115189"/>
    <n v="2011"/>
    <x v="125"/>
    <d v="2012-01-03T00:00:00"/>
    <n v="4"/>
    <s v="Second Class"/>
    <s v="AR-10345"/>
    <x v="753"/>
    <x v="1"/>
    <s v="United States"/>
    <x v="10"/>
    <x v="9"/>
    <n v="19143"/>
    <x v="3"/>
    <s v="TEC-PH-10002170"/>
    <x v="2"/>
    <s v="Phones"/>
    <s v="ClearSounds CSC500 Amplified Spirit Phone Corded phone"/>
    <n v="251.96399999999994"/>
    <n v="6"/>
    <n v="0.4"/>
    <n v="-50.392799999999994"/>
    <n v="302.35679999999991"/>
  </r>
  <r>
    <n v="7360"/>
    <s v="US-2011-115189"/>
    <n v="2011"/>
    <x v="125"/>
    <d v="2012-01-03T00:00:00"/>
    <n v="4"/>
    <s v="Second Class"/>
    <s v="AR-10345"/>
    <x v="753"/>
    <x v="1"/>
    <s v="United States"/>
    <x v="10"/>
    <x v="9"/>
    <n v="19143"/>
    <x v="3"/>
    <s v="FUR-TA-10004575"/>
    <x v="0"/>
    <s v="Tables"/>
    <s v="Hon 5100 Series Wood Tables"/>
    <n v="523.76400000000001"/>
    <n v="3"/>
    <n v="0.4"/>
    <n v="-192.04680000000008"/>
    <n v="715.81080000000009"/>
  </r>
  <r>
    <n v="7361"/>
    <s v="CA-2013-163594"/>
    <n v="2013"/>
    <x v="408"/>
    <d v="2013-04-15T00:00:00"/>
    <n v="2"/>
    <s v="First Class"/>
    <s v="JF-15295"/>
    <x v="639"/>
    <x v="0"/>
    <s v="United States"/>
    <x v="1"/>
    <x v="1"/>
    <n v="90036"/>
    <x v="1"/>
    <s v="OFF-PA-10000809"/>
    <x v="1"/>
    <s v="Paper"/>
    <s v="Xerox 206"/>
    <n v="19.440000000000001"/>
    <n v="3"/>
    <n v="0"/>
    <n v="9.3312000000000008"/>
    <n v="10.1088"/>
  </r>
  <r>
    <n v="7362"/>
    <s v="CA-2013-163594"/>
    <n v="2013"/>
    <x v="408"/>
    <d v="2013-04-15T00:00:00"/>
    <n v="2"/>
    <s v="First Class"/>
    <s v="JF-15295"/>
    <x v="639"/>
    <x v="0"/>
    <s v="United States"/>
    <x v="1"/>
    <x v="1"/>
    <n v="90036"/>
    <x v="1"/>
    <s v="FUR-CH-10000225"/>
    <x v="0"/>
    <s v="Chairs"/>
    <s v="Global Geo Office Task Chair, Gray"/>
    <n v="194.35200000000003"/>
    <n v="3"/>
    <n v="0.2"/>
    <n v="-36.441000000000031"/>
    <n v="230.79300000000006"/>
  </r>
  <r>
    <n v="7363"/>
    <s v="CA-2013-163594"/>
    <n v="2013"/>
    <x v="408"/>
    <d v="2013-04-15T00:00:00"/>
    <n v="2"/>
    <s v="First Class"/>
    <s v="JF-15295"/>
    <x v="639"/>
    <x v="0"/>
    <s v="United States"/>
    <x v="1"/>
    <x v="1"/>
    <n v="90036"/>
    <x v="1"/>
    <s v="OFF-BI-10003707"/>
    <x v="1"/>
    <s v="Binders"/>
    <s v="Aluminum Screw Posts"/>
    <n v="36.624000000000002"/>
    <n v="3"/>
    <n v="0.2"/>
    <n v="13.734"/>
    <n v="22.89"/>
  </r>
  <r>
    <n v="7364"/>
    <s v="CA-2013-127243"/>
    <n v="2013"/>
    <x v="85"/>
    <d v="2013-12-05T00:00:00"/>
    <n v="6"/>
    <s v="Standard Class"/>
    <s v="DS-13180"/>
    <x v="103"/>
    <x v="1"/>
    <s v="United States"/>
    <x v="10"/>
    <x v="9"/>
    <n v="19140"/>
    <x v="3"/>
    <s v="TEC-PH-10004539"/>
    <x v="2"/>
    <s v="Phones"/>
    <s v="Wireless Extenders zBoost YX545 SOHO Signal Booster"/>
    <n v="340.18200000000002"/>
    <n v="3"/>
    <n v="0.4"/>
    <n v="-73.706100000000021"/>
    <n v="413.88810000000001"/>
  </r>
  <r>
    <n v="7365"/>
    <s v="CA-2013-127243"/>
    <n v="2013"/>
    <x v="85"/>
    <d v="2013-12-05T00:00:00"/>
    <n v="6"/>
    <s v="Standard Class"/>
    <s v="DS-13180"/>
    <x v="103"/>
    <x v="1"/>
    <s v="United States"/>
    <x v="10"/>
    <x v="9"/>
    <n v="19140"/>
    <x v="3"/>
    <s v="OFF-FA-10004076"/>
    <x v="1"/>
    <s v="Fasteners"/>
    <s v="Translucent Push Pins by OIC"/>
    <n v="12.672000000000001"/>
    <n v="8"/>
    <n v="0.2"/>
    <n v="2.6927999999999992"/>
    <n v="9.9792000000000023"/>
  </r>
  <r>
    <n v="7366"/>
    <s v="CA-2013-127243"/>
    <n v="2013"/>
    <x v="85"/>
    <d v="2013-12-05T00:00:00"/>
    <n v="6"/>
    <s v="Standard Class"/>
    <s v="DS-13180"/>
    <x v="103"/>
    <x v="1"/>
    <s v="United States"/>
    <x v="10"/>
    <x v="9"/>
    <n v="19140"/>
    <x v="3"/>
    <s v="OFF-BI-10003166"/>
    <x v="1"/>
    <s v="Binders"/>
    <s v="GBC Plasticlear Binding Covers"/>
    <n v="6.8880000000000017"/>
    <n v="2"/>
    <n v="0.7"/>
    <n v="-5.0511999999999997"/>
    <n v="11.939200000000001"/>
  </r>
  <r>
    <n v="7367"/>
    <s v="CA-2013-127243"/>
    <n v="2013"/>
    <x v="85"/>
    <d v="2013-12-05T00:00:00"/>
    <n v="6"/>
    <s v="Standard Class"/>
    <s v="DS-13180"/>
    <x v="103"/>
    <x v="1"/>
    <s v="United States"/>
    <x v="10"/>
    <x v="9"/>
    <n v="19140"/>
    <x v="3"/>
    <s v="OFF-ST-10002301"/>
    <x v="1"/>
    <s v="Storage"/>
    <s v="Tennsco Commercial Shelving"/>
    <n v="32.544000000000004"/>
    <n v="2"/>
    <n v="0.2"/>
    <n v="-7.7292000000000041"/>
    <n v="40.27320000000001"/>
  </r>
  <r>
    <n v="7368"/>
    <s v="CA-2013-127243"/>
    <n v="2013"/>
    <x v="85"/>
    <d v="2013-12-05T00:00:00"/>
    <n v="6"/>
    <s v="Standard Class"/>
    <s v="DS-13180"/>
    <x v="103"/>
    <x v="1"/>
    <s v="United States"/>
    <x v="10"/>
    <x v="9"/>
    <n v="19140"/>
    <x v="3"/>
    <s v="FUR-CH-10002647"/>
    <x v="0"/>
    <s v="Chairs"/>
    <s v="Situations Contoured Folding Chairs, 4/Set"/>
    <n v="347.80200000000002"/>
    <n v="7"/>
    <n v="0.3"/>
    <n v="-24.842999999999961"/>
    <n v="372.64499999999998"/>
  </r>
  <r>
    <n v="7369"/>
    <s v="CA-2014-161851"/>
    <n v="2014"/>
    <x v="4"/>
    <d v="2014-04-18T00:00:00"/>
    <n v="2"/>
    <s v="First Class"/>
    <s v="BP-11095"/>
    <x v="162"/>
    <x v="1"/>
    <s v="United States"/>
    <x v="100"/>
    <x v="2"/>
    <n v="33180"/>
    <x v="0"/>
    <s v="OFF-BI-10004654"/>
    <x v="1"/>
    <s v="Binders"/>
    <s v="VariCap6 Expandable Binder"/>
    <n v="15.570000000000004"/>
    <n v="3"/>
    <n v="0.7"/>
    <n v="-11.936999999999998"/>
    <n v="27.507000000000001"/>
  </r>
  <r>
    <n v="7370"/>
    <s v="CA-2012-110345"/>
    <n v="2012"/>
    <x v="1000"/>
    <d v="2012-03-11T00:00:00"/>
    <n v="2"/>
    <s v="Second Class"/>
    <s v="TG-21310"/>
    <x v="592"/>
    <x v="0"/>
    <s v="United States"/>
    <x v="253"/>
    <x v="3"/>
    <n v="27604"/>
    <x v="0"/>
    <s v="OFF-LA-10001175"/>
    <x v="1"/>
    <s v="Labels"/>
    <s v="Avery 514"/>
    <n v="4.6079999999999997"/>
    <n v="2"/>
    <n v="0.2"/>
    <n v="1.6704000000000001"/>
    <n v="2.9375999999999998"/>
  </r>
  <r>
    <n v="7371"/>
    <s v="CA-2011-107769"/>
    <n v="2011"/>
    <x v="919"/>
    <d v="2011-11-01T00:00:00"/>
    <n v="4"/>
    <s v="Standard Class"/>
    <s v="BT-11395"/>
    <x v="387"/>
    <x v="1"/>
    <s v="United States"/>
    <x v="495"/>
    <x v="41"/>
    <n v="67846"/>
    <x v="2"/>
    <s v="TEC-PH-10001336"/>
    <x v="2"/>
    <s v="Phones"/>
    <s v="Digium D40 VoIP phone"/>
    <n v="257.98"/>
    <n v="2"/>
    <n v="0"/>
    <n v="74.8142"/>
    <n v="183.16580000000002"/>
  </r>
  <r>
    <n v="7372"/>
    <s v="US-2014-123862"/>
    <n v="2014"/>
    <x v="363"/>
    <d v="2014-01-10T00:00:00"/>
    <n v="2"/>
    <s v="Second Class"/>
    <s v="JF-15190"/>
    <x v="440"/>
    <x v="0"/>
    <s v="United States"/>
    <x v="85"/>
    <x v="1"/>
    <n v="90805"/>
    <x v="1"/>
    <s v="OFF-ST-10000760"/>
    <x v="1"/>
    <s v="Storage"/>
    <s v="Eldon Fold 'N Roll Cart System"/>
    <n v="153.78"/>
    <n v="11"/>
    <n v="0"/>
    <n v="44.596199999999996"/>
    <n v="109.18380000000001"/>
  </r>
  <r>
    <n v="7373"/>
    <s v="US-2014-123862"/>
    <n v="2014"/>
    <x v="363"/>
    <d v="2014-01-10T00:00:00"/>
    <n v="2"/>
    <s v="Second Class"/>
    <s v="JF-15190"/>
    <x v="440"/>
    <x v="0"/>
    <s v="United States"/>
    <x v="85"/>
    <x v="1"/>
    <n v="90805"/>
    <x v="1"/>
    <s v="OFF-ST-10002301"/>
    <x v="1"/>
    <s v="Storage"/>
    <s v="Tennsco Commercial Shelving"/>
    <n v="61.019999999999996"/>
    <n v="3"/>
    <n v="0"/>
    <n v="0.61019999999999541"/>
    <n v="60.409800000000004"/>
  </r>
  <r>
    <n v="7374"/>
    <s v="US-2014-123862"/>
    <n v="2014"/>
    <x v="363"/>
    <d v="2014-01-10T00:00:00"/>
    <n v="2"/>
    <s v="Second Class"/>
    <s v="JF-15190"/>
    <x v="440"/>
    <x v="0"/>
    <s v="United States"/>
    <x v="85"/>
    <x v="1"/>
    <n v="90805"/>
    <x v="1"/>
    <s v="OFF-SU-10004884"/>
    <x v="1"/>
    <s v="Supplies"/>
    <s v="Acme Galleria Hot Forged Steel Scissors with Colored Handles"/>
    <n v="110.11"/>
    <n v="7"/>
    <n v="0"/>
    <n v="31.931899999999988"/>
    <n v="78.178100000000015"/>
  </r>
  <r>
    <n v="7375"/>
    <s v="US-2014-123862"/>
    <n v="2014"/>
    <x v="363"/>
    <d v="2014-01-10T00:00:00"/>
    <n v="2"/>
    <s v="Second Class"/>
    <s v="JF-15190"/>
    <x v="440"/>
    <x v="0"/>
    <s v="United States"/>
    <x v="85"/>
    <x v="1"/>
    <n v="90805"/>
    <x v="1"/>
    <s v="OFF-FA-10003112"/>
    <x v="1"/>
    <s v="Fasteners"/>
    <s v="Staples"/>
    <n v="7.89"/>
    <n v="1"/>
    <n v="0"/>
    <n v="3.5504999999999995"/>
    <n v="4.3395000000000001"/>
  </r>
  <r>
    <n v="7376"/>
    <s v="CA-2014-100580"/>
    <n v="2014"/>
    <x v="802"/>
    <d v="2014-08-21T00:00:00"/>
    <n v="7"/>
    <s v="Standard Class"/>
    <s v="MK-17905"/>
    <x v="149"/>
    <x v="1"/>
    <s v="United States"/>
    <x v="70"/>
    <x v="1"/>
    <n v="92037"/>
    <x v="1"/>
    <s v="OFF-BI-10000069"/>
    <x v="1"/>
    <s v="Binders"/>
    <s v="GBC Prepunched Paper, 19-Hole, for Binding Systems, 24-lb"/>
    <n v="36.024000000000001"/>
    <n v="3"/>
    <n v="0.2"/>
    <n v="11.707799999999995"/>
    <n v="24.316200000000006"/>
  </r>
  <r>
    <n v="7377"/>
    <s v="US-2014-145597"/>
    <n v="2014"/>
    <x v="808"/>
    <d v="2014-11-06T00:00:00"/>
    <n v="3"/>
    <s v="First Class"/>
    <s v="GG-14650"/>
    <x v="55"/>
    <x v="1"/>
    <s v="United States"/>
    <x v="41"/>
    <x v="10"/>
    <n v="61701"/>
    <x v="2"/>
    <s v="OFF-AR-10001958"/>
    <x v="1"/>
    <s v="Art"/>
    <s v="Stanley Bostitch Contemporary Electric Pencil Sharpeners"/>
    <n v="54.336000000000006"/>
    <n v="4"/>
    <n v="0.2"/>
    <n v="5.4336000000000002"/>
    <n v="48.902400000000007"/>
  </r>
  <r>
    <n v="7378"/>
    <s v="CA-2011-132787"/>
    <n v="2011"/>
    <x v="111"/>
    <d v="2011-09-23T00:00:00"/>
    <n v="4"/>
    <s v="Standard Class"/>
    <s v="MC-18130"/>
    <x v="305"/>
    <x v="1"/>
    <s v="United States"/>
    <x v="4"/>
    <x v="4"/>
    <n v="98115"/>
    <x v="1"/>
    <s v="OFF-ST-10001321"/>
    <x v="1"/>
    <s v="Storage"/>
    <s v="Decoflex Hanging Personal Folder File, Blue"/>
    <n v="92.52"/>
    <n v="6"/>
    <n v="0"/>
    <n v="24.980400000000007"/>
    <n v="67.539599999999993"/>
  </r>
  <r>
    <n v="7379"/>
    <s v="CA-2012-136224"/>
    <n v="2012"/>
    <x v="70"/>
    <d v="2012-05-31T00:00:00"/>
    <n v="0"/>
    <s v="Same Day"/>
    <s v="ML-18265"/>
    <x v="761"/>
    <x v="0"/>
    <s v="United States"/>
    <x v="115"/>
    <x v="3"/>
    <n v="28314"/>
    <x v="0"/>
    <s v="OFF-AR-10003504"/>
    <x v="1"/>
    <s v="Art"/>
    <s v="Newell 347"/>
    <n v="10.272000000000002"/>
    <n v="3"/>
    <n v="0.2"/>
    <n v="1.1555999999999984"/>
    <n v="9.1164000000000041"/>
  </r>
  <r>
    <n v="7380"/>
    <s v="CA-2013-105732"/>
    <n v="2013"/>
    <x v="1160"/>
    <d v="2013-09-19T00:00:00"/>
    <n v="5"/>
    <s v="Standard Class"/>
    <s v="AG-10270"/>
    <x v="8"/>
    <x v="0"/>
    <s v="United States"/>
    <x v="155"/>
    <x v="8"/>
    <n v="68104"/>
    <x v="2"/>
    <s v="OFF-ST-10000419"/>
    <x v="1"/>
    <s v="Storage"/>
    <s v="Rogers Jumbo File, Granite"/>
    <n v="40.74"/>
    <n v="3"/>
    <n v="0"/>
    <n v="0.4073999999999991"/>
    <n v="40.332599999999999"/>
  </r>
  <r>
    <n v="7381"/>
    <s v="CA-2013-105732"/>
    <n v="2013"/>
    <x v="1160"/>
    <d v="2013-09-19T00:00:00"/>
    <n v="5"/>
    <s v="Standard Class"/>
    <s v="AG-10270"/>
    <x v="8"/>
    <x v="0"/>
    <s v="United States"/>
    <x v="155"/>
    <x v="8"/>
    <n v="68104"/>
    <x v="2"/>
    <s v="OFF-LA-10004559"/>
    <x v="1"/>
    <s v="Labels"/>
    <s v="Avery 49"/>
    <n v="14.399999999999999"/>
    <n v="5"/>
    <n v="0"/>
    <n v="7.056"/>
    <n v="7.3439999999999985"/>
  </r>
  <r>
    <n v="7382"/>
    <s v="CA-2013-105732"/>
    <n v="2013"/>
    <x v="1160"/>
    <d v="2013-09-19T00:00:00"/>
    <n v="5"/>
    <s v="Standard Class"/>
    <s v="AG-10270"/>
    <x v="8"/>
    <x v="0"/>
    <s v="United States"/>
    <x v="155"/>
    <x v="8"/>
    <n v="68104"/>
    <x v="2"/>
    <s v="TEC-PH-10001644"/>
    <x v="2"/>
    <s v="Phones"/>
    <s v="BlueLounge Milo Smartphone Stand, White/Metallic"/>
    <n v="149.94999999999999"/>
    <n v="5"/>
    <n v="0"/>
    <n v="41.986000000000004"/>
    <n v="107.96399999999998"/>
  </r>
  <r>
    <n v="7383"/>
    <s v="CA-2013-105732"/>
    <n v="2013"/>
    <x v="1160"/>
    <d v="2013-09-19T00:00:00"/>
    <n v="5"/>
    <s v="Standard Class"/>
    <s v="AG-10270"/>
    <x v="8"/>
    <x v="0"/>
    <s v="United States"/>
    <x v="155"/>
    <x v="8"/>
    <n v="68104"/>
    <x v="2"/>
    <s v="OFF-SU-10004782"/>
    <x v="1"/>
    <s v="Supplies"/>
    <s v="Elite 5&quot; Scissors"/>
    <n v="16.899999999999999"/>
    <n v="2"/>
    <n v="0"/>
    <n v="5.0699999999999985"/>
    <n v="11.83"/>
  </r>
  <r>
    <n v="7384"/>
    <s v="CA-2013-105732"/>
    <n v="2013"/>
    <x v="1160"/>
    <d v="2013-09-19T00:00:00"/>
    <n v="5"/>
    <s v="Standard Class"/>
    <s v="AG-10270"/>
    <x v="8"/>
    <x v="0"/>
    <s v="United States"/>
    <x v="155"/>
    <x v="8"/>
    <n v="68104"/>
    <x v="2"/>
    <s v="OFF-PA-10002250"/>
    <x v="1"/>
    <s v="Paper"/>
    <s v="Things To Do Today Pad"/>
    <n v="17.61"/>
    <n v="3"/>
    <n v="0"/>
    <n v="8.4527999999999999"/>
    <n v="9.1571999999999996"/>
  </r>
  <r>
    <n v="7385"/>
    <s v="CA-2013-105732"/>
    <n v="2013"/>
    <x v="1160"/>
    <d v="2013-09-19T00:00:00"/>
    <n v="5"/>
    <s v="Standard Class"/>
    <s v="AG-10270"/>
    <x v="8"/>
    <x v="0"/>
    <s v="United States"/>
    <x v="155"/>
    <x v="8"/>
    <n v="68104"/>
    <x v="2"/>
    <s v="OFF-AP-10001394"/>
    <x v="1"/>
    <s v="Appliances"/>
    <s v="Harmony Air Purifier"/>
    <n v="378"/>
    <n v="2"/>
    <n v="0"/>
    <n v="136.07999999999998"/>
    <n v="241.92000000000002"/>
  </r>
  <r>
    <n v="7386"/>
    <s v="CA-2013-105732"/>
    <n v="2013"/>
    <x v="1160"/>
    <d v="2013-09-19T00:00:00"/>
    <n v="5"/>
    <s v="Standard Class"/>
    <s v="AG-10270"/>
    <x v="8"/>
    <x v="0"/>
    <s v="United States"/>
    <x v="155"/>
    <x v="8"/>
    <n v="68104"/>
    <x v="2"/>
    <s v="OFF-PA-10001838"/>
    <x v="1"/>
    <s v="Paper"/>
    <s v="Adams Telephone Message Book W/Dividers/Space For Phone Numbers, 5 1/4&quot;X8 1/2&quot;, 300/Messages"/>
    <n v="17.64"/>
    <n v="3"/>
    <n v="0"/>
    <n v="8.6435999999999993"/>
    <n v="8.9964000000000013"/>
  </r>
  <r>
    <n v="7387"/>
    <s v="CA-2013-105732"/>
    <n v="2013"/>
    <x v="1160"/>
    <d v="2013-09-19T00:00:00"/>
    <n v="5"/>
    <s v="Standard Class"/>
    <s v="AG-10270"/>
    <x v="8"/>
    <x v="0"/>
    <s v="United States"/>
    <x v="155"/>
    <x v="8"/>
    <n v="68104"/>
    <x v="2"/>
    <s v="OFF-ST-10004340"/>
    <x v="1"/>
    <s v="Storage"/>
    <s v="Fellowes Mobile File Cart, Black"/>
    <n v="373.08"/>
    <n v="6"/>
    <n v="0"/>
    <n v="100.73160000000001"/>
    <n v="272.34839999999997"/>
  </r>
  <r>
    <n v="7388"/>
    <s v="CA-2013-105732"/>
    <n v="2013"/>
    <x v="1160"/>
    <d v="2013-09-19T00:00:00"/>
    <n v="5"/>
    <s v="Standard Class"/>
    <s v="AG-10270"/>
    <x v="8"/>
    <x v="0"/>
    <s v="United States"/>
    <x v="155"/>
    <x v="8"/>
    <n v="68104"/>
    <x v="2"/>
    <s v="FUR-FU-10003664"/>
    <x v="0"/>
    <s v="Furnishings"/>
    <s v="Electrix Architect's Clamp-On Swing Arm Lamp, Black"/>
    <n v="1336.4399999999998"/>
    <n v="14"/>
    <n v="0"/>
    <n v="387.56759999999986"/>
    <n v="948.87239999999997"/>
  </r>
  <r>
    <n v="7389"/>
    <s v="CA-2013-105732"/>
    <n v="2013"/>
    <x v="1160"/>
    <d v="2013-09-19T00:00:00"/>
    <n v="5"/>
    <s v="Standard Class"/>
    <s v="AG-10270"/>
    <x v="8"/>
    <x v="0"/>
    <s v="United States"/>
    <x v="155"/>
    <x v="8"/>
    <n v="68104"/>
    <x v="2"/>
    <s v="TEC-PH-10004897"/>
    <x v="2"/>
    <s v="Phones"/>
    <s v="Mediabridge Sport Armband iPhone 5s"/>
    <n v="29.97"/>
    <n v="3"/>
    <n v="0"/>
    <n v="0.29969999999999963"/>
    <n v="29.670299999999997"/>
  </r>
  <r>
    <n v="7390"/>
    <s v="CA-2014-108035"/>
    <n v="2014"/>
    <x v="1161"/>
    <d v="2014-12-04T00:00:00"/>
    <n v="4"/>
    <s v="Standard Class"/>
    <s v="TT-21070"/>
    <x v="74"/>
    <x v="0"/>
    <s v="United States"/>
    <x v="346"/>
    <x v="18"/>
    <n v="37421"/>
    <x v="0"/>
    <s v="FUR-CH-10000454"/>
    <x v="0"/>
    <s v="Chairs"/>
    <s v="Hon Deluxe Fabric Upholstered Stacking Chairs, Rounded Back"/>
    <n v="390.36799999999999"/>
    <n v="2"/>
    <n v="0.2"/>
    <n v="48.795999999999978"/>
    <n v="341.572"/>
  </r>
  <r>
    <n v="7391"/>
    <s v="CA-2014-108035"/>
    <n v="2014"/>
    <x v="1161"/>
    <d v="2014-12-04T00:00:00"/>
    <n v="4"/>
    <s v="Standard Class"/>
    <s v="TT-21070"/>
    <x v="74"/>
    <x v="0"/>
    <s v="United States"/>
    <x v="346"/>
    <x v="18"/>
    <n v="37421"/>
    <x v="0"/>
    <s v="FUR-FU-10004017"/>
    <x v="0"/>
    <s v="Furnishings"/>
    <s v="Executive Impressions 13&quot; Chairman Wall Clock"/>
    <n v="101.52000000000001"/>
    <n v="5"/>
    <n v="0.2"/>
    <n v="19.034999999999989"/>
    <n v="82.485000000000014"/>
  </r>
  <r>
    <n v="7392"/>
    <s v="CA-2014-160031"/>
    <n v="2014"/>
    <x v="769"/>
    <d v="2014-12-08T00:00:00"/>
    <n v="3"/>
    <s v="Second Class"/>
    <s v="LT-16765"/>
    <x v="398"/>
    <x v="0"/>
    <s v="United States"/>
    <x v="54"/>
    <x v="24"/>
    <n v="45014"/>
    <x v="3"/>
    <s v="OFF-PA-10000241"/>
    <x v="1"/>
    <s v="Paper"/>
    <s v="IBM Multi-Purpose Copy Paper, 8 1/2 x 11&quot;, Case"/>
    <n v="74.352000000000004"/>
    <n v="3"/>
    <n v="0.2"/>
    <n v="23.234999999999992"/>
    <n v="51.117000000000012"/>
  </r>
  <r>
    <n v="7393"/>
    <s v="CA-2014-147844"/>
    <n v="2014"/>
    <x v="743"/>
    <d v="2014-05-07T00:00:00"/>
    <n v="4"/>
    <s v="Standard Class"/>
    <s v="DD-13570"/>
    <x v="732"/>
    <x v="0"/>
    <s v="United States"/>
    <x v="1"/>
    <x v="1"/>
    <n v="90049"/>
    <x v="1"/>
    <s v="OFF-PA-10003016"/>
    <x v="1"/>
    <s v="Paper"/>
    <s v="Adams &quot;While You Were Out&quot; Message Pads"/>
    <n v="15.700000000000001"/>
    <n v="5"/>
    <n v="0"/>
    <n v="7.0649999999999995"/>
    <n v="8.6350000000000016"/>
  </r>
  <r>
    <n v="7394"/>
    <s v="CA-2014-147844"/>
    <n v="2014"/>
    <x v="743"/>
    <d v="2014-05-07T00:00:00"/>
    <n v="4"/>
    <s v="Standard Class"/>
    <s v="DD-13570"/>
    <x v="732"/>
    <x v="0"/>
    <s v="United States"/>
    <x v="1"/>
    <x v="1"/>
    <n v="90049"/>
    <x v="1"/>
    <s v="OFF-AR-10001615"/>
    <x v="1"/>
    <s v="Art"/>
    <s v="Newell 34"/>
    <n v="59.519999999999996"/>
    <n v="3"/>
    <n v="0"/>
    <n v="15.475200000000001"/>
    <n v="44.044799999999995"/>
  </r>
  <r>
    <n v="7395"/>
    <s v="CA-2014-147844"/>
    <n v="2014"/>
    <x v="743"/>
    <d v="2014-05-07T00:00:00"/>
    <n v="4"/>
    <s v="Standard Class"/>
    <s v="DD-13570"/>
    <x v="732"/>
    <x v="0"/>
    <s v="United States"/>
    <x v="1"/>
    <x v="1"/>
    <n v="90049"/>
    <x v="1"/>
    <s v="OFF-PA-10002713"/>
    <x v="1"/>
    <s v="Paper"/>
    <s v="Adams Phone Message Book, 200 Message Capacity, 8 1/16” x 11”"/>
    <n v="34.4"/>
    <n v="5"/>
    <n v="0"/>
    <n v="15.823999999999998"/>
    <n v="18.576000000000001"/>
  </r>
  <r>
    <n v="7396"/>
    <s v="CA-2013-110975"/>
    <n v="2013"/>
    <x v="591"/>
    <d v="2013-12-31T00:00:00"/>
    <n v="5"/>
    <s v="Standard Class"/>
    <s v="DB-12970"/>
    <x v="715"/>
    <x v="1"/>
    <s v="United States"/>
    <x v="20"/>
    <x v="15"/>
    <n v="10024"/>
    <x v="3"/>
    <s v="FUR-TA-10002958"/>
    <x v="0"/>
    <s v="Tables"/>
    <s v="Bevis Oval Conference Table, Walnut"/>
    <n v="313.17599999999999"/>
    <n v="2"/>
    <n v="0.4"/>
    <n v="-120.05080000000007"/>
    <n v="433.22680000000003"/>
  </r>
  <r>
    <n v="7397"/>
    <s v="CA-2013-110975"/>
    <n v="2013"/>
    <x v="591"/>
    <d v="2013-12-31T00:00:00"/>
    <n v="5"/>
    <s v="Standard Class"/>
    <s v="DB-12970"/>
    <x v="715"/>
    <x v="1"/>
    <s v="United States"/>
    <x v="20"/>
    <x v="15"/>
    <n v="10024"/>
    <x v="3"/>
    <s v="FUR-CH-10003746"/>
    <x v="0"/>
    <s v="Chairs"/>
    <s v="Hon 4070 Series Pagoda Round Back Stacking Chairs"/>
    <n v="866.64599999999996"/>
    <n v="3"/>
    <n v="0.1"/>
    <n v="173.32919999999999"/>
    <n v="693.31679999999994"/>
  </r>
  <r>
    <n v="7398"/>
    <s v="CA-2011-141649"/>
    <n v="2011"/>
    <x v="587"/>
    <d v="2011-09-30T00:00:00"/>
    <n v="0"/>
    <s v="Same Day"/>
    <s v="DM-12955"/>
    <x v="678"/>
    <x v="1"/>
    <s v="United States"/>
    <x v="54"/>
    <x v="24"/>
    <n v="45014"/>
    <x v="3"/>
    <s v="OFF-AP-10003217"/>
    <x v="1"/>
    <s v="Appliances"/>
    <s v="Eureka Sanitaire  Commercial Upright"/>
    <n v="795.40800000000013"/>
    <n v="6"/>
    <n v="0.2"/>
    <n v="59.655599999999993"/>
    <n v="735.75240000000008"/>
  </r>
  <r>
    <n v="7399"/>
    <s v="CA-2011-124807"/>
    <n v="2011"/>
    <x v="136"/>
    <d v="2011-07-15T00:00:00"/>
    <n v="3"/>
    <s v="Second Class"/>
    <s v="ME-17725"/>
    <x v="250"/>
    <x v="0"/>
    <s v="United States"/>
    <x v="22"/>
    <x v="10"/>
    <n v="60610"/>
    <x v="2"/>
    <s v="OFF-PA-10001526"/>
    <x v="1"/>
    <s v="Paper"/>
    <s v="Xerox 1949"/>
    <n v="35.856000000000002"/>
    <n v="9"/>
    <n v="0.2"/>
    <n v="12.997800000000003"/>
    <n v="22.858199999999997"/>
  </r>
  <r>
    <n v="7400"/>
    <s v="CA-2011-124807"/>
    <n v="2011"/>
    <x v="136"/>
    <d v="2011-07-15T00:00:00"/>
    <n v="3"/>
    <s v="Second Class"/>
    <s v="ME-17725"/>
    <x v="250"/>
    <x v="0"/>
    <s v="United States"/>
    <x v="22"/>
    <x v="10"/>
    <n v="60610"/>
    <x v="2"/>
    <s v="TEC-AC-10002857"/>
    <x v="2"/>
    <s v="Accessories"/>
    <s v="Verbatim 25 GB 6x Blu-ray Single Layer Recordable Disc, 1/Pack"/>
    <n v="23.840000000000003"/>
    <n v="4"/>
    <n v="0.2"/>
    <n v="3.2779999999999987"/>
    <n v="20.562000000000005"/>
  </r>
  <r>
    <n v="7401"/>
    <s v="CA-2013-110009"/>
    <n v="2013"/>
    <x v="162"/>
    <d v="2013-09-14T00:00:00"/>
    <n v="5"/>
    <s v="Standard Class"/>
    <s v="TR-21325"/>
    <x v="309"/>
    <x v="0"/>
    <s v="United States"/>
    <x v="4"/>
    <x v="4"/>
    <n v="98103"/>
    <x v="1"/>
    <s v="FUR-FU-10003039"/>
    <x v="0"/>
    <s v="Furnishings"/>
    <s v="Howard Miller 11-1/2&quot; Diameter Grantwood Wall Clock"/>
    <n v="43.13"/>
    <n v="1"/>
    <n v="0"/>
    <n v="14.664200000000001"/>
    <n v="28.465800000000002"/>
  </r>
  <r>
    <n v="7402"/>
    <s v="CA-2013-110009"/>
    <n v="2013"/>
    <x v="162"/>
    <d v="2013-09-14T00:00:00"/>
    <n v="5"/>
    <s v="Standard Class"/>
    <s v="TR-21325"/>
    <x v="309"/>
    <x v="0"/>
    <s v="United States"/>
    <x v="4"/>
    <x v="4"/>
    <n v="98103"/>
    <x v="1"/>
    <s v="OFF-PA-10002615"/>
    <x v="1"/>
    <s v="Paper"/>
    <s v="Ampad Gold Fibre Wirebound Steno Books, 6&quot; x 9&quot;, Gregg Ruled"/>
    <n v="30.87"/>
    <n v="7"/>
    <n v="0"/>
    <n v="14.200199999999999"/>
    <n v="16.669800000000002"/>
  </r>
  <r>
    <n v="7403"/>
    <s v="CA-2014-168172"/>
    <n v="2014"/>
    <x v="634"/>
    <d v="2014-08-11T00:00:00"/>
    <n v="4"/>
    <s v="Standard Class"/>
    <s v="SH-20395"/>
    <x v="129"/>
    <x v="0"/>
    <s v="United States"/>
    <x v="20"/>
    <x v="15"/>
    <n v="10011"/>
    <x v="3"/>
    <s v="OFF-SU-10002573"/>
    <x v="1"/>
    <s v="Supplies"/>
    <s v="Acme 10&quot; Easy Grip Assistive Scissors"/>
    <n v="70.12"/>
    <n v="4"/>
    <n v="0"/>
    <n v="21.035999999999994"/>
    <n v="49.08400000000001"/>
  </r>
  <r>
    <n v="7404"/>
    <s v="CA-2012-100146"/>
    <n v="2012"/>
    <x v="263"/>
    <d v="2012-05-19T00:00:00"/>
    <n v="5"/>
    <s v="Standard Class"/>
    <s v="CB-12535"/>
    <x v="118"/>
    <x v="1"/>
    <s v="United States"/>
    <x v="491"/>
    <x v="1"/>
    <n v="93010"/>
    <x v="1"/>
    <s v="FUR-BO-10004015"/>
    <x v="0"/>
    <s v="Bookcases"/>
    <s v="Bush Andora Bookcase, Maple/Graphite Gray Finish"/>
    <n v="509.95749999999992"/>
    <n v="5"/>
    <n v="0.15"/>
    <n v="41.996499999999941"/>
    <n v="467.96100000000001"/>
  </r>
  <r>
    <n v="7405"/>
    <s v="CA-2012-100146"/>
    <n v="2012"/>
    <x v="263"/>
    <d v="2012-05-19T00:00:00"/>
    <n v="5"/>
    <s v="Standard Class"/>
    <s v="CB-12535"/>
    <x v="118"/>
    <x v="1"/>
    <s v="United States"/>
    <x v="491"/>
    <x v="1"/>
    <n v="93010"/>
    <x v="1"/>
    <s v="FUR-FU-10001979"/>
    <x v="0"/>
    <s v="Furnishings"/>
    <s v="Dana Halogen Swing-Arm Architect Lamp"/>
    <n v="122.91"/>
    <n v="3"/>
    <n v="0"/>
    <n v="34.414800000000007"/>
    <n v="88.495199999999983"/>
  </r>
  <r>
    <n v="7406"/>
    <s v="CA-2012-100146"/>
    <n v="2012"/>
    <x v="263"/>
    <d v="2012-05-19T00:00:00"/>
    <n v="5"/>
    <s v="Standard Class"/>
    <s v="CB-12535"/>
    <x v="118"/>
    <x v="1"/>
    <s v="United States"/>
    <x v="491"/>
    <x v="1"/>
    <n v="93010"/>
    <x v="1"/>
    <s v="FUR-CH-10003833"/>
    <x v="0"/>
    <s v="Chairs"/>
    <s v="Novimex Fabric Task Chair"/>
    <n v="97.567999999999998"/>
    <n v="2"/>
    <n v="0.2"/>
    <n v="-6.0980000000000025"/>
    <n v="103.666"/>
  </r>
  <r>
    <n v="7407"/>
    <s v="CA-2012-100146"/>
    <n v="2012"/>
    <x v="263"/>
    <d v="2012-05-19T00:00:00"/>
    <n v="5"/>
    <s v="Standard Class"/>
    <s v="CB-12535"/>
    <x v="118"/>
    <x v="1"/>
    <s v="United States"/>
    <x v="491"/>
    <x v="1"/>
    <n v="93010"/>
    <x v="1"/>
    <s v="FUR-CH-10004495"/>
    <x v="0"/>
    <s v="Chairs"/>
    <s v="Global Leather and Oak Executive Chair, Black"/>
    <n v="722.35200000000009"/>
    <n v="3"/>
    <n v="0.2"/>
    <n v="81.264599999999916"/>
    <n v="641.08740000000012"/>
  </r>
  <r>
    <n v="7408"/>
    <s v="CA-2014-152079"/>
    <n v="2014"/>
    <x v="176"/>
    <d v="2014-01-22T00:00:00"/>
    <n v="1"/>
    <s v="First Class"/>
    <s v="ML-17410"/>
    <x v="586"/>
    <x v="0"/>
    <s v="United States"/>
    <x v="22"/>
    <x v="10"/>
    <n v="60653"/>
    <x v="2"/>
    <s v="OFF-LA-10001613"/>
    <x v="1"/>
    <s v="Labels"/>
    <s v="Avery File Folder Labels"/>
    <n v="11.52"/>
    <n v="5"/>
    <n v="0.2"/>
    <n v="4.1760000000000002"/>
    <n v="7.3439999999999994"/>
  </r>
  <r>
    <n v="7409"/>
    <s v="CA-2013-129728"/>
    <n v="2013"/>
    <x v="198"/>
    <d v="2013-06-07T00:00:00"/>
    <n v="7"/>
    <s v="Standard Class"/>
    <s v="JG-15310"/>
    <x v="684"/>
    <x v="1"/>
    <s v="United States"/>
    <x v="1"/>
    <x v="1"/>
    <n v="90032"/>
    <x v="1"/>
    <s v="FUR-FU-10003247"/>
    <x v="0"/>
    <s v="Furnishings"/>
    <s v="36X48 HARDFLOOR CHAIRMAT"/>
    <n v="167.84"/>
    <n v="8"/>
    <n v="0"/>
    <n v="11.748799999999989"/>
    <n v="156.09120000000001"/>
  </r>
  <r>
    <n v="7410"/>
    <s v="CA-2011-121769"/>
    <n v="2011"/>
    <x v="918"/>
    <d v="2011-04-12T00:00:00"/>
    <n v="4"/>
    <s v="Standard Class"/>
    <s v="JS-15880"/>
    <x v="365"/>
    <x v="0"/>
    <s v="United States"/>
    <x v="167"/>
    <x v="24"/>
    <n v="43615"/>
    <x v="3"/>
    <s v="FUR-TA-10004442"/>
    <x v="0"/>
    <s v="Tables"/>
    <s v="Riverside Furniture Stanwyck Manor Table Series"/>
    <n v="172.11"/>
    <n v="1"/>
    <n v="0.4"/>
    <n v="-94.660500000000013"/>
    <n v="266.77050000000003"/>
  </r>
  <r>
    <n v="7411"/>
    <s v="CA-2011-103058"/>
    <n v="2011"/>
    <x v="149"/>
    <d v="2011-07-24T00:00:00"/>
    <n v="1"/>
    <s v="First Class"/>
    <s v="AG-10270"/>
    <x v="8"/>
    <x v="0"/>
    <s v="United States"/>
    <x v="20"/>
    <x v="15"/>
    <n v="10011"/>
    <x v="3"/>
    <s v="TEC-AC-10001314"/>
    <x v="2"/>
    <s v="Accessories"/>
    <s v="Case Logic 2.4GHz Wireless Keyboard"/>
    <n v="99.98"/>
    <n v="2"/>
    <n v="0"/>
    <n v="7.9983999999999895"/>
    <n v="91.981600000000014"/>
  </r>
  <r>
    <n v="7412"/>
    <s v="CA-2014-121125"/>
    <n v="2014"/>
    <x v="1109"/>
    <d v="2014-06-04T00:00:00"/>
    <n v="4"/>
    <s v="Standard Class"/>
    <s v="MG-17890"/>
    <x v="450"/>
    <x v="2"/>
    <s v="United States"/>
    <x v="241"/>
    <x v="21"/>
    <n v="97224"/>
    <x v="1"/>
    <s v="TEC-PH-10001619"/>
    <x v="2"/>
    <s v="Phones"/>
    <s v="LG G3"/>
    <n v="156.79200000000003"/>
    <n v="1"/>
    <n v="0.2"/>
    <n v="17.639099999999985"/>
    <n v="139.15290000000005"/>
  </r>
  <r>
    <n v="7413"/>
    <s v="CA-2014-121125"/>
    <n v="2014"/>
    <x v="1109"/>
    <d v="2014-06-04T00:00:00"/>
    <n v="4"/>
    <s v="Standard Class"/>
    <s v="MG-17890"/>
    <x v="450"/>
    <x v="2"/>
    <s v="United States"/>
    <x v="241"/>
    <x v="21"/>
    <n v="97224"/>
    <x v="1"/>
    <s v="TEC-AC-10002323"/>
    <x v="2"/>
    <s v="Accessories"/>
    <s v="SanDisk Ultra 32 GB MicroSDHC Class 10 Memory Card"/>
    <n v="35.360000000000007"/>
    <n v="2"/>
    <n v="0.2"/>
    <n v="-3.0939999999999994"/>
    <n v="38.454000000000008"/>
  </r>
  <r>
    <n v="7414"/>
    <s v="CA-2014-121125"/>
    <n v="2014"/>
    <x v="1109"/>
    <d v="2014-06-04T00:00:00"/>
    <n v="4"/>
    <s v="Standard Class"/>
    <s v="MG-17890"/>
    <x v="450"/>
    <x v="2"/>
    <s v="United States"/>
    <x v="241"/>
    <x v="21"/>
    <n v="97224"/>
    <x v="1"/>
    <s v="FUR-FU-10000820"/>
    <x v="0"/>
    <s v="Furnishings"/>
    <s v="Tensor Brushed Steel Torchiere Floor Lamp"/>
    <n v="13.591999999999999"/>
    <n v="1"/>
    <n v="0.2"/>
    <n v="-0.33980000000000032"/>
    <n v="13.931799999999999"/>
  </r>
  <r>
    <n v="7415"/>
    <s v="US-2013-114013"/>
    <n v="2013"/>
    <x v="69"/>
    <d v="2013-03-16T00:00:00"/>
    <n v="2"/>
    <s v="Second Class"/>
    <s v="SC-20770"/>
    <x v="34"/>
    <x v="1"/>
    <s v="United States"/>
    <x v="10"/>
    <x v="9"/>
    <n v="19134"/>
    <x v="3"/>
    <s v="FUR-CH-10004287"/>
    <x v="0"/>
    <s v="Chairs"/>
    <s v="SAFCO Arco Folding Chair"/>
    <n v="386.67999999999995"/>
    <n v="2"/>
    <n v="0.3"/>
    <n v="-5.5240000000000293"/>
    <n v="392.20399999999995"/>
  </r>
  <r>
    <n v="7416"/>
    <s v="US-2013-114013"/>
    <n v="2013"/>
    <x v="69"/>
    <d v="2013-03-16T00:00:00"/>
    <n v="2"/>
    <s v="Second Class"/>
    <s v="SC-20770"/>
    <x v="34"/>
    <x v="1"/>
    <s v="United States"/>
    <x v="10"/>
    <x v="9"/>
    <n v="19134"/>
    <x v="3"/>
    <s v="TEC-AC-10000474"/>
    <x v="2"/>
    <s v="Accessories"/>
    <s v="Kensington Expert Mouse Optical USB Trackball for PC or Mac"/>
    <n v="379.96000000000004"/>
    <n v="5"/>
    <n v="0.2"/>
    <n v="47.494999999999919"/>
    <n v="332.46500000000015"/>
  </r>
  <r>
    <n v="7417"/>
    <s v="US-2013-114013"/>
    <n v="2013"/>
    <x v="69"/>
    <d v="2013-03-16T00:00:00"/>
    <n v="2"/>
    <s v="Second Class"/>
    <s v="SC-20770"/>
    <x v="34"/>
    <x v="1"/>
    <s v="United States"/>
    <x v="10"/>
    <x v="9"/>
    <n v="19134"/>
    <x v="3"/>
    <s v="TEC-PH-10001494"/>
    <x v="2"/>
    <s v="Phones"/>
    <s v="Polycom CX600 IP Phone VoIP phone"/>
    <n v="539.91"/>
    <n v="3"/>
    <n v="0.4"/>
    <n v="-116.98049999999998"/>
    <n v="656.89049999999997"/>
  </r>
  <r>
    <n v="7418"/>
    <s v="US-2013-114013"/>
    <n v="2013"/>
    <x v="69"/>
    <d v="2013-03-16T00:00:00"/>
    <n v="2"/>
    <s v="Second Class"/>
    <s v="SC-20770"/>
    <x v="34"/>
    <x v="1"/>
    <s v="United States"/>
    <x v="10"/>
    <x v="9"/>
    <n v="19134"/>
    <x v="3"/>
    <s v="OFF-PA-10004996"/>
    <x v="1"/>
    <s v="Paper"/>
    <s v="Speediset Carbonless Redi-Letter 7&quot; x 8 1/2&quot;"/>
    <n v="41.240000000000009"/>
    <n v="5"/>
    <n v="0.2"/>
    <n v="13.918499999999998"/>
    <n v="27.321500000000011"/>
  </r>
  <r>
    <n v="7419"/>
    <s v="US-2013-114013"/>
    <n v="2013"/>
    <x v="69"/>
    <d v="2013-03-16T00:00:00"/>
    <n v="2"/>
    <s v="Second Class"/>
    <s v="SC-20770"/>
    <x v="34"/>
    <x v="1"/>
    <s v="United States"/>
    <x v="10"/>
    <x v="9"/>
    <n v="19134"/>
    <x v="3"/>
    <s v="OFF-BI-10004318"/>
    <x v="1"/>
    <s v="Binders"/>
    <s v="Ibico EB-19 Dual Function Manual Binding System"/>
    <n v="51.897000000000013"/>
    <n v="1"/>
    <n v="0.7"/>
    <n v="-41.517600000000002"/>
    <n v="93.414600000000007"/>
  </r>
  <r>
    <n v="7420"/>
    <s v="US-2013-114013"/>
    <n v="2013"/>
    <x v="69"/>
    <d v="2013-03-16T00:00:00"/>
    <n v="2"/>
    <s v="Second Class"/>
    <s v="SC-20770"/>
    <x v="34"/>
    <x v="1"/>
    <s v="United States"/>
    <x v="10"/>
    <x v="9"/>
    <n v="19134"/>
    <x v="3"/>
    <s v="OFF-ST-10002574"/>
    <x v="1"/>
    <s v="Storage"/>
    <s v="SAFCO Commercial Wire Shelving, Black"/>
    <n v="552.55999999999995"/>
    <n v="5"/>
    <n v="0.2"/>
    <n v="-138.13999999999999"/>
    <n v="690.69999999999993"/>
  </r>
  <r>
    <n v="7421"/>
    <s v="US-2013-114013"/>
    <n v="2013"/>
    <x v="69"/>
    <d v="2013-03-16T00:00:00"/>
    <n v="2"/>
    <s v="Second Class"/>
    <s v="SC-20770"/>
    <x v="34"/>
    <x v="1"/>
    <s v="United States"/>
    <x v="10"/>
    <x v="9"/>
    <n v="19134"/>
    <x v="3"/>
    <s v="OFF-BI-10002353"/>
    <x v="1"/>
    <s v="Binders"/>
    <s v="GBC VeloBind Cover Sets"/>
    <n v="23.160000000000004"/>
    <n v="5"/>
    <n v="0.7"/>
    <n v="-15.439999999999998"/>
    <n v="38.6"/>
  </r>
  <r>
    <n v="7422"/>
    <s v="US-2013-114013"/>
    <n v="2013"/>
    <x v="69"/>
    <d v="2013-03-16T00:00:00"/>
    <n v="2"/>
    <s v="Second Class"/>
    <s v="SC-20770"/>
    <x v="34"/>
    <x v="1"/>
    <s v="United States"/>
    <x v="10"/>
    <x v="9"/>
    <n v="19134"/>
    <x v="3"/>
    <s v="OFF-ST-10003641"/>
    <x v="1"/>
    <s v="Storage"/>
    <s v="Space Solutions Industrial Galvanized Steel Shelving."/>
    <n v="126.08"/>
    <n v="2"/>
    <n v="0.2"/>
    <n v="-28.367999999999984"/>
    <n v="154.44799999999998"/>
  </r>
  <r>
    <n v="7423"/>
    <s v="US-2013-114013"/>
    <n v="2013"/>
    <x v="69"/>
    <d v="2013-03-16T00:00:00"/>
    <n v="2"/>
    <s v="Second Class"/>
    <s v="SC-20770"/>
    <x v="34"/>
    <x v="1"/>
    <s v="United States"/>
    <x v="10"/>
    <x v="9"/>
    <n v="19134"/>
    <x v="3"/>
    <s v="TEC-MA-10001148"/>
    <x v="2"/>
    <s v="Machines"/>
    <s v="Okidata MB491 Multifunction Printer"/>
    <n v="449.1"/>
    <n v="3"/>
    <n v="0.7"/>
    <n v="-643.70999999999981"/>
    <n v="1092.81"/>
  </r>
  <r>
    <n v="7424"/>
    <s v="CA-2014-135069"/>
    <n v="2014"/>
    <x v="318"/>
    <d v="2014-04-15T00:00:00"/>
    <n v="4"/>
    <s v="Standard Class"/>
    <s v="BS-11755"/>
    <x v="94"/>
    <x v="0"/>
    <s v="United States"/>
    <x v="10"/>
    <x v="9"/>
    <n v="19143"/>
    <x v="3"/>
    <s v="OFF-AP-10000026"/>
    <x v="1"/>
    <s v="Appliances"/>
    <s v="Tripp Lite Isotel 6 Outlet Surge Protector with Fax/Modem Protection"/>
    <n v="195.10400000000001"/>
    <n v="4"/>
    <n v="0.2"/>
    <n v="21.949199999999969"/>
    <n v="173.15480000000005"/>
  </r>
  <r>
    <n v="7425"/>
    <s v="CA-2014-135069"/>
    <n v="2014"/>
    <x v="318"/>
    <d v="2014-04-15T00:00:00"/>
    <n v="4"/>
    <s v="Standard Class"/>
    <s v="BS-11755"/>
    <x v="94"/>
    <x v="0"/>
    <s v="United States"/>
    <x v="10"/>
    <x v="9"/>
    <n v="19143"/>
    <x v="3"/>
    <s v="FUR-FU-10003878"/>
    <x v="0"/>
    <s v="Furnishings"/>
    <s v="Linden 10&quot; Round Wall Clock, Black"/>
    <n v="36.671999999999997"/>
    <n v="3"/>
    <n v="0.2"/>
    <n v="6.4176000000000002"/>
    <n v="30.254399999999997"/>
  </r>
  <r>
    <n v="7426"/>
    <s v="CA-2013-101693"/>
    <n v="2013"/>
    <x v="674"/>
    <d v="2013-06-28T00:00:00"/>
    <n v="2"/>
    <s v="Second Class"/>
    <s v="LC-17140"/>
    <x v="95"/>
    <x v="0"/>
    <s v="United States"/>
    <x v="12"/>
    <x v="5"/>
    <n v="77070"/>
    <x v="2"/>
    <s v="FUR-CH-10001146"/>
    <x v="0"/>
    <s v="Chairs"/>
    <s v="Global Value Mid-Back Manager's Chair, Gray"/>
    <n v="85.245999999999995"/>
    <n v="2"/>
    <n v="0.3"/>
    <n v="-6.0890000000000057"/>
    <n v="91.335000000000008"/>
  </r>
  <r>
    <n v="7427"/>
    <s v="CA-2013-101693"/>
    <n v="2013"/>
    <x v="674"/>
    <d v="2013-06-28T00:00:00"/>
    <n v="2"/>
    <s v="Second Class"/>
    <s v="LC-17140"/>
    <x v="95"/>
    <x v="0"/>
    <s v="United States"/>
    <x v="12"/>
    <x v="5"/>
    <n v="77070"/>
    <x v="2"/>
    <s v="FUR-FU-10003919"/>
    <x v="0"/>
    <s v="Furnishings"/>
    <s v="Eldon Executive Woodline II Cherry Finish Desk Accessories"/>
    <n v="32.712000000000003"/>
    <n v="2"/>
    <n v="0.6"/>
    <n v="-26.169599999999996"/>
    <n v="58.881599999999999"/>
  </r>
  <r>
    <n v="7428"/>
    <s v="US-2011-164763"/>
    <n v="2011"/>
    <x v="461"/>
    <d v="2011-03-21T00:00:00"/>
    <n v="4"/>
    <s v="Standard Class"/>
    <s v="MH-17440"/>
    <x v="775"/>
    <x v="1"/>
    <s v="United States"/>
    <x v="25"/>
    <x v="35"/>
    <n v="39212"/>
    <x v="0"/>
    <s v="OFF-BI-10000605"/>
    <x v="1"/>
    <s v="Binders"/>
    <s v="Acco Pressboard Covers with Storage Hooks, 9 1/2&quot; x 11&quot;, Executive Red"/>
    <n v="11.43"/>
    <n v="3"/>
    <n v="0"/>
    <n v="5.3720999999999997"/>
    <n v="6.0579000000000001"/>
  </r>
  <r>
    <n v="7429"/>
    <s v="US-2011-164763"/>
    <n v="2011"/>
    <x v="461"/>
    <d v="2011-03-21T00:00:00"/>
    <n v="4"/>
    <s v="Standard Class"/>
    <s v="MH-17440"/>
    <x v="775"/>
    <x v="1"/>
    <s v="United States"/>
    <x v="25"/>
    <x v="35"/>
    <n v="39212"/>
    <x v="0"/>
    <s v="OFF-BI-10000309"/>
    <x v="1"/>
    <s v="Binders"/>
    <s v="GBC Twin Loop Wire Binding Elements, 9/16&quot; Spine, Black"/>
    <n v="30.44"/>
    <n v="2"/>
    <n v="0"/>
    <n v="14.9156"/>
    <n v="15.524400000000002"/>
  </r>
  <r>
    <n v="7430"/>
    <s v="US-2011-164763"/>
    <n v="2011"/>
    <x v="461"/>
    <d v="2011-03-21T00:00:00"/>
    <n v="4"/>
    <s v="Standard Class"/>
    <s v="MH-17440"/>
    <x v="775"/>
    <x v="1"/>
    <s v="United States"/>
    <x v="25"/>
    <x v="35"/>
    <n v="39212"/>
    <x v="0"/>
    <s v="OFF-PA-10003349"/>
    <x v="1"/>
    <s v="Paper"/>
    <s v="Xerox 1957"/>
    <n v="12.96"/>
    <n v="2"/>
    <n v="0"/>
    <n v="6.3504000000000005"/>
    <n v="6.6096000000000004"/>
  </r>
  <r>
    <n v="7431"/>
    <s v="US-2011-164763"/>
    <n v="2011"/>
    <x v="461"/>
    <d v="2011-03-21T00:00:00"/>
    <n v="4"/>
    <s v="Standard Class"/>
    <s v="MH-17440"/>
    <x v="775"/>
    <x v="1"/>
    <s v="United States"/>
    <x v="25"/>
    <x v="35"/>
    <n v="39212"/>
    <x v="0"/>
    <s v="OFF-PA-10003063"/>
    <x v="1"/>
    <s v="Paper"/>
    <s v="EcoTones Memo Sheets"/>
    <n v="16"/>
    <n v="4"/>
    <n v="0"/>
    <n v="7.68"/>
    <n v="8.32"/>
  </r>
  <r>
    <n v="7432"/>
    <s v="US-2011-164763"/>
    <n v="2011"/>
    <x v="461"/>
    <d v="2011-03-21T00:00:00"/>
    <n v="4"/>
    <s v="Standard Class"/>
    <s v="MH-17440"/>
    <x v="775"/>
    <x v="1"/>
    <s v="United States"/>
    <x v="25"/>
    <x v="35"/>
    <n v="39212"/>
    <x v="0"/>
    <s v="OFF-AP-10003971"/>
    <x v="1"/>
    <s v="Appliances"/>
    <s v="Belkin 6 Outlet Metallic Surge Strip"/>
    <n v="32.67"/>
    <n v="3"/>
    <n v="0"/>
    <n v="8.4942000000000011"/>
    <n v="24.175800000000002"/>
  </r>
  <r>
    <n v="7433"/>
    <s v="CA-2011-161249"/>
    <n v="2011"/>
    <x v="128"/>
    <d v="2011-08-13T00:00:00"/>
    <n v="4"/>
    <s v="Standard Class"/>
    <s v="RD-19720"/>
    <x v="742"/>
    <x v="0"/>
    <s v="United States"/>
    <x v="42"/>
    <x v="16"/>
    <n v="85023"/>
    <x v="1"/>
    <s v="OFF-FA-10004838"/>
    <x v="1"/>
    <s v="Fasteners"/>
    <s v="Super Bands, 12/Pack"/>
    <n v="4.4640000000000004"/>
    <n v="3"/>
    <n v="0.2"/>
    <n v="-0.94859999999999989"/>
    <n v="5.4126000000000003"/>
  </r>
  <r>
    <n v="7434"/>
    <s v="CA-2011-161249"/>
    <n v="2011"/>
    <x v="128"/>
    <d v="2011-08-13T00:00:00"/>
    <n v="4"/>
    <s v="Standard Class"/>
    <s v="RD-19720"/>
    <x v="742"/>
    <x v="0"/>
    <s v="United States"/>
    <x v="42"/>
    <x v="16"/>
    <n v="85023"/>
    <x v="1"/>
    <s v="OFF-BI-10001097"/>
    <x v="1"/>
    <s v="Binders"/>
    <s v="Avery Hole Reinforcements"/>
    <n v="9.3450000000000024"/>
    <n v="5"/>
    <n v="0.7"/>
    <n v="-6.5414999999999992"/>
    <n v="15.886500000000002"/>
  </r>
  <r>
    <n v="7435"/>
    <s v="CA-2012-148180"/>
    <n v="2012"/>
    <x v="353"/>
    <d v="2012-07-31T00:00:00"/>
    <n v="5"/>
    <s v="Standard Class"/>
    <s v="BP-11095"/>
    <x v="162"/>
    <x v="1"/>
    <s v="United States"/>
    <x v="475"/>
    <x v="1"/>
    <n v="93030"/>
    <x v="1"/>
    <s v="OFF-BI-10000605"/>
    <x v="1"/>
    <s v="Binders"/>
    <s v="Acco Pressboard Covers with Storage Hooks, 9 1/2&quot; x 11&quot;, Executive Red"/>
    <n v="9.1440000000000001"/>
    <n v="3"/>
    <n v="0.2"/>
    <n v="3.0860999999999996"/>
    <n v="6.0579000000000001"/>
  </r>
  <r>
    <n v="7436"/>
    <s v="CA-2012-148180"/>
    <n v="2012"/>
    <x v="353"/>
    <d v="2012-07-31T00:00:00"/>
    <n v="5"/>
    <s v="Standard Class"/>
    <s v="BP-11095"/>
    <x v="162"/>
    <x v="1"/>
    <s v="United States"/>
    <x v="475"/>
    <x v="1"/>
    <n v="93030"/>
    <x v="1"/>
    <s v="OFF-BI-10003314"/>
    <x v="1"/>
    <s v="Binders"/>
    <s v="Tuff Stuff Recycled Round Ring Binders"/>
    <n v="23.136000000000003"/>
    <n v="6"/>
    <n v="0.2"/>
    <n v="8.3867999999999991"/>
    <n v="14.749200000000004"/>
  </r>
  <r>
    <n v="7437"/>
    <s v="CA-2012-148180"/>
    <n v="2012"/>
    <x v="353"/>
    <d v="2012-07-31T00:00:00"/>
    <n v="5"/>
    <s v="Standard Class"/>
    <s v="BP-11095"/>
    <x v="162"/>
    <x v="1"/>
    <s v="United States"/>
    <x v="475"/>
    <x v="1"/>
    <n v="93030"/>
    <x v="1"/>
    <s v="OFF-AR-10002067"/>
    <x v="1"/>
    <s v="Art"/>
    <s v="Newell 334"/>
    <n v="99.2"/>
    <n v="5"/>
    <n v="0"/>
    <n v="25.792000000000002"/>
    <n v="73.408000000000001"/>
  </r>
  <r>
    <n v="7438"/>
    <s v="CA-2011-165568"/>
    <n v="2011"/>
    <x v="1162"/>
    <d v="2011-02-20T00:00:00"/>
    <n v="4"/>
    <s v="Standard Class"/>
    <s v="BF-11020"/>
    <x v="292"/>
    <x v="1"/>
    <s v="United States"/>
    <x v="4"/>
    <x v="4"/>
    <n v="98105"/>
    <x v="1"/>
    <s v="OFF-BI-10001031"/>
    <x v="1"/>
    <s v="Binders"/>
    <s v="Pressboard Data Binders by Wilson Jones"/>
    <n v="21.36"/>
    <n v="5"/>
    <n v="0.2"/>
    <n v="7.2089999999999996"/>
    <n v="14.151"/>
  </r>
  <r>
    <n v="7439"/>
    <s v="CA-2012-145457"/>
    <n v="2012"/>
    <x v="539"/>
    <d v="2012-03-27T00:00:00"/>
    <n v="3"/>
    <s v="Second Class"/>
    <s v="CP-12085"/>
    <x v="434"/>
    <x v="1"/>
    <s v="United States"/>
    <x v="386"/>
    <x v="4"/>
    <n v="98042"/>
    <x v="1"/>
    <s v="FUR-FU-10003832"/>
    <x v="0"/>
    <s v="Furnishings"/>
    <s v="Eldon Expressions Punched Metal &amp; Wood Desk Accessories, Black &amp; Cherry"/>
    <n v="46.900000000000006"/>
    <n v="5"/>
    <n v="0"/>
    <n v="13.132000000000001"/>
    <n v="33.768000000000001"/>
  </r>
  <r>
    <n v="7440"/>
    <s v="US-2014-163657"/>
    <n v="2014"/>
    <x v="264"/>
    <d v="2014-09-07T00:00:00"/>
    <n v="4"/>
    <s v="Standard Class"/>
    <s v="JL-15235"/>
    <x v="538"/>
    <x v="0"/>
    <s v="United States"/>
    <x v="1"/>
    <x v="1"/>
    <n v="90049"/>
    <x v="1"/>
    <s v="OFF-BI-10000138"/>
    <x v="1"/>
    <s v="Binders"/>
    <s v="Acco Translucent Poly Ring Binders"/>
    <n v="18.72"/>
    <n v="5"/>
    <n v="0.2"/>
    <n v="6.5519999999999996"/>
    <n v="12.167999999999999"/>
  </r>
  <r>
    <n v="7441"/>
    <s v="US-2014-163657"/>
    <n v="2014"/>
    <x v="264"/>
    <d v="2014-09-07T00:00:00"/>
    <n v="4"/>
    <s v="Standard Class"/>
    <s v="JL-15235"/>
    <x v="538"/>
    <x v="0"/>
    <s v="United States"/>
    <x v="1"/>
    <x v="1"/>
    <n v="90049"/>
    <x v="1"/>
    <s v="FUR-TA-10004607"/>
    <x v="0"/>
    <s v="Tables"/>
    <s v="Hon 2111 Invitation Series Straight Table"/>
    <n v="236.52800000000002"/>
    <n v="2"/>
    <n v="0.2"/>
    <n v="-2.9566000000000088"/>
    <n v="239.48460000000003"/>
  </r>
  <r>
    <n v="7442"/>
    <s v="CA-2012-120446"/>
    <n v="2012"/>
    <x v="547"/>
    <d v="2012-11-18T00:00:00"/>
    <n v="2"/>
    <s v="First Class"/>
    <s v="JG-15805"/>
    <x v="189"/>
    <x v="1"/>
    <s v="United States"/>
    <x v="70"/>
    <x v="1"/>
    <n v="92105"/>
    <x v="1"/>
    <s v="OFF-LA-10003148"/>
    <x v="1"/>
    <s v="Labels"/>
    <s v="Avery 51"/>
    <n v="18.899999999999999"/>
    <n v="3"/>
    <n v="0"/>
    <n v="8.6939999999999991"/>
    <n v="10.206"/>
  </r>
  <r>
    <n v="7443"/>
    <s v="CA-2011-109932"/>
    <n v="2011"/>
    <x v="337"/>
    <d v="2011-12-11T00:00:00"/>
    <n v="2"/>
    <s v="First Class"/>
    <s v="VP-21760"/>
    <x v="778"/>
    <x v="1"/>
    <s v="United States"/>
    <x v="180"/>
    <x v="5"/>
    <n v="78521"/>
    <x v="2"/>
    <s v="OFF-PA-10001804"/>
    <x v="1"/>
    <s v="Paper"/>
    <s v="Xerox 195"/>
    <n v="10.688000000000001"/>
    <n v="2"/>
    <n v="0.2"/>
    <n v="3.7407999999999997"/>
    <n v="6.9472000000000005"/>
  </r>
  <r>
    <n v="7444"/>
    <s v="CA-2011-109932"/>
    <n v="2011"/>
    <x v="337"/>
    <d v="2011-12-11T00:00:00"/>
    <n v="2"/>
    <s v="First Class"/>
    <s v="VP-21760"/>
    <x v="778"/>
    <x v="1"/>
    <s v="United States"/>
    <x v="180"/>
    <x v="5"/>
    <n v="78521"/>
    <x v="2"/>
    <s v="OFF-ST-10000036"/>
    <x v="1"/>
    <s v="Storage"/>
    <s v="Recycled Data-Pak for Archival Bound Computer Printouts, 12-1/2 x 12-1/2 x 16"/>
    <n v="237.09600000000003"/>
    <n v="3"/>
    <n v="0.2"/>
    <n v="20.745899999999985"/>
    <n v="216.35010000000005"/>
  </r>
  <r>
    <n v="7445"/>
    <s v="CA-2014-127474"/>
    <n v="2014"/>
    <x v="447"/>
    <d v="2014-02-08T00:00:00"/>
    <n v="4"/>
    <s v="Second Class"/>
    <s v="RD-19810"/>
    <x v="279"/>
    <x v="2"/>
    <s v="United States"/>
    <x v="22"/>
    <x v="10"/>
    <n v="60610"/>
    <x v="2"/>
    <s v="OFF-PA-10001166"/>
    <x v="1"/>
    <s v="Paper"/>
    <s v="Xerox 2"/>
    <n v="5.1840000000000011"/>
    <n v="1"/>
    <n v="0.2"/>
    <n v="1.8144"/>
    <n v="3.369600000000001"/>
  </r>
  <r>
    <n v="7446"/>
    <s v="CA-2014-127474"/>
    <n v="2014"/>
    <x v="447"/>
    <d v="2014-02-08T00:00:00"/>
    <n v="4"/>
    <s v="Second Class"/>
    <s v="RD-19810"/>
    <x v="279"/>
    <x v="2"/>
    <s v="United States"/>
    <x v="22"/>
    <x v="10"/>
    <n v="60610"/>
    <x v="2"/>
    <s v="OFF-PA-10001033"/>
    <x v="1"/>
    <s v="Paper"/>
    <s v="Xerox 1893"/>
    <n v="65.584000000000003"/>
    <n v="2"/>
    <n v="0.2"/>
    <n v="23.7742"/>
    <n v="41.809800000000003"/>
  </r>
  <r>
    <n v="7447"/>
    <s v="CA-2014-127474"/>
    <n v="2014"/>
    <x v="447"/>
    <d v="2014-02-08T00:00:00"/>
    <n v="4"/>
    <s v="Second Class"/>
    <s v="RD-19810"/>
    <x v="279"/>
    <x v="2"/>
    <s v="United States"/>
    <x v="22"/>
    <x v="10"/>
    <n v="60610"/>
    <x v="2"/>
    <s v="FUR-FU-10004597"/>
    <x v="0"/>
    <s v="Furnishings"/>
    <s v="Eldon Cleatmat Chair Mats for Medium Pile Carpets"/>
    <n v="22.200000000000003"/>
    <n v="1"/>
    <n v="0.6"/>
    <n v="-26.084999999999994"/>
    <n v="48.284999999999997"/>
  </r>
  <r>
    <n v="7448"/>
    <s v="CA-2014-127474"/>
    <n v="2014"/>
    <x v="447"/>
    <d v="2014-02-08T00:00:00"/>
    <n v="4"/>
    <s v="Second Class"/>
    <s v="RD-19810"/>
    <x v="279"/>
    <x v="2"/>
    <s v="United States"/>
    <x v="22"/>
    <x v="10"/>
    <n v="60610"/>
    <x v="2"/>
    <s v="OFF-PA-10000418"/>
    <x v="1"/>
    <s v="Paper"/>
    <s v="Xerox 189"/>
    <n v="419.4"/>
    <n v="5"/>
    <n v="0.2"/>
    <n v="146.79"/>
    <n v="272.61"/>
  </r>
  <r>
    <n v="7449"/>
    <s v="CA-2014-115448"/>
    <n v="2014"/>
    <x v="343"/>
    <d v="2014-11-15T00:00:00"/>
    <n v="3"/>
    <s v="First Class"/>
    <s v="MH-18025"/>
    <x v="659"/>
    <x v="0"/>
    <s v="United States"/>
    <x v="289"/>
    <x v="18"/>
    <n v="37918"/>
    <x v="0"/>
    <s v="FUR-FU-10004090"/>
    <x v="0"/>
    <s v="Furnishings"/>
    <s v="Executive Impressions 14&quot; Contract Wall Clock"/>
    <n v="88.920000000000016"/>
    <n v="5"/>
    <n v="0.2"/>
    <n v="14.449499999999986"/>
    <n v="74.47050000000003"/>
  </r>
  <r>
    <n v="7450"/>
    <s v="CA-2014-105669"/>
    <n v="2014"/>
    <x v="697"/>
    <d v="2014-09-23T00:00:00"/>
    <n v="5"/>
    <s v="Second Class"/>
    <s v="SJ-20125"/>
    <x v="319"/>
    <x v="2"/>
    <s v="United States"/>
    <x v="12"/>
    <x v="5"/>
    <n v="77036"/>
    <x v="2"/>
    <s v="OFF-AR-10000390"/>
    <x v="1"/>
    <s v="Art"/>
    <s v="Newell Chalk Holder"/>
    <n v="9.9120000000000008"/>
    <n v="3"/>
    <n v="0.2"/>
    <n v="3.2213999999999996"/>
    <n v="6.6906000000000017"/>
  </r>
  <r>
    <n v="7451"/>
    <s v="CA-2014-105669"/>
    <n v="2014"/>
    <x v="697"/>
    <d v="2014-09-23T00:00:00"/>
    <n v="5"/>
    <s v="Second Class"/>
    <s v="SJ-20125"/>
    <x v="319"/>
    <x v="2"/>
    <s v="United States"/>
    <x v="12"/>
    <x v="5"/>
    <n v="77036"/>
    <x v="2"/>
    <s v="FUR-CH-10003774"/>
    <x v="0"/>
    <s v="Chairs"/>
    <s v="Global Wood Trimmed Manager's Task Chair, Khaki"/>
    <n v="318.43"/>
    <n v="5"/>
    <n v="0.3"/>
    <n v="-77.333000000000013"/>
    <n v="395.76300000000003"/>
  </r>
  <r>
    <n v="7452"/>
    <s v="CA-2014-105669"/>
    <n v="2014"/>
    <x v="697"/>
    <d v="2014-09-23T00:00:00"/>
    <n v="5"/>
    <s v="Second Class"/>
    <s v="SJ-20125"/>
    <x v="319"/>
    <x v="2"/>
    <s v="United States"/>
    <x v="12"/>
    <x v="5"/>
    <n v="77036"/>
    <x v="2"/>
    <s v="OFF-BI-10002412"/>
    <x v="1"/>
    <s v="Binders"/>
    <s v="Wilson Jones “Snap” Scratch Pad Binder Tool for Ring Binders"/>
    <n v="5.7999999999999989"/>
    <n v="5"/>
    <n v="0.8"/>
    <n v="-10.15"/>
    <n v="15.95"/>
  </r>
  <r>
    <n v="7453"/>
    <s v="CA-2014-105669"/>
    <n v="2014"/>
    <x v="697"/>
    <d v="2014-09-23T00:00:00"/>
    <n v="5"/>
    <s v="Second Class"/>
    <s v="SJ-20125"/>
    <x v="319"/>
    <x v="2"/>
    <s v="United States"/>
    <x v="12"/>
    <x v="5"/>
    <n v="77036"/>
    <x v="2"/>
    <s v="TEC-PH-10002415"/>
    <x v="2"/>
    <s v="Phones"/>
    <s v="Polycom VoiceStation 500 Conference phone"/>
    <n v="1415.76"/>
    <n v="6"/>
    <n v="0.2"/>
    <n v="88.48500000000007"/>
    <n v="1327.2749999999999"/>
  </r>
  <r>
    <n v="7454"/>
    <s v="CA-2014-134796"/>
    <n v="2014"/>
    <x v="643"/>
    <d v="2014-07-02T00:00:00"/>
    <n v="6"/>
    <s v="Standard Class"/>
    <s v="FM-14380"/>
    <x v="248"/>
    <x v="0"/>
    <s v="United States"/>
    <x v="348"/>
    <x v="10"/>
    <n v="60440"/>
    <x v="2"/>
    <s v="TEC-PH-10003505"/>
    <x v="2"/>
    <s v="Phones"/>
    <s v="Geemarc AmpliPOWER60"/>
    <n v="148.47999999999999"/>
    <n v="2"/>
    <n v="0.2"/>
    <n v="16.703999999999986"/>
    <n v="131.77600000000001"/>
  </r>
  <r>
    <n v="7455"/>
    <s v="CA-2013-137743"/>
    <n v="2013"/>
    <x v="679"/>
    <d v="2013-08-05T00:00:00"/>
    <n v="5"/>
    <s v="Standard Class"/>
    <s v="KH-16360"/>
    <x v="347"/>
    <x v="0"/>
    <s v="United States"/>
    <x v="22"/>
    <x v="10"/>
    <n v="60623"/>
    <x v="2"/>
    <s v="OFF-LA-10003663"/>
    <x v="1"/>
    <s v="Labels"/>
    <s v="Avery 498"/>
    <n v="9.2480000000000011"/>
    <n v="4"/>
    <n v="0.2"/>
    <n v="3.1212"/>
    <n v="6.1268000000000011"/>
  </r>
  <r>
    <n v="7456"/>
    <s v="CA-2013-137743"/>
    <n v="2013"/>
    <x v="679"/>
    <d v="2013-08-05T00:00:00"/>
    <n v="5"/>
    <s v="Standard Class"/>
    <s v="KH-16360"/>
    <x v="347"/>
    <x v="0"/>
    <s v="United States"/>
    <x v="22"/>
    <x v="10"/>
    <n v="60623"/>
    <x v="2"/>
    <s v="OFF-ST-10001780"/>
    <x v="1"/>
    <s v="Storage"/>
    <s v="Tennsco 16-Compartment Lockers with Coat Rack"/>
    <n v="1036.624"/>
    <n v="2"/>
    <n v="0.2"/>
    <n v="51.831200000000024"/>
    <n v="984.79279999999994"/>
  </r>
  <r>
    <n v="7457"/>
    <s v="CA-2012-137974"/>
    <n v="2012"/>
    <x v="392"/>
    <d v="2012-04-18T00:00:00"/>
    <n v="2"/>
    <s v="First Class"/>
    <s v="LL-16840"/>
    <x v="328"/>
    <x v="0"/>
    <s v="United States"/>
    <x v="141"/>
    <x v="17"/>
    <n v="22980"/>
    <x v="0"/>
    <s v="TEC-PH-10002033"/>
    <x v="2"/>
    <s v="Phones"/>
    <s v="Konftel 250 Conference phone - Charcoal black"/>
    <n v="569.64"/>
    <n v="2"/>
    <n v="0"/>
    <n v="148.10640000000001"/>
    <n v="421.53359999999998"/>
  </r>
  <r>
    <n v="7458"/>
    <s v="CA-2012-137974"/>
    <n v="2012"/>
    <x v="392"/>
    <d v="2012-04-18T00:00:00"/>
    <n v="2"/>
    <s v="First Class"/>
    <s v="LL-16840"/>
    <x v="328"/>
    <x v="0"/>
    <s v="United States"/>
    <x v="141"/>
    <x v="17"/>
    <n v="22980"/>
    <x v="0"/>
    <s v="OFF-BI-10001036"/>
    <x v="1"/>
    <s v="Binders"/>
    <s v="Cardinal EasyOpen D-Ring Binders"/>
    <n v="9.14"/>
    <n v="1"/>
    <n v="0"/>
    <n v="4.57"/>
    <n v="4.57"/>
  </r>
  <r>
    <n v="7459"/>
    <s v="CA-2012-137974"/>
    <n v="2012"/>
    <x v="392"/>
    <d v="2012-04-18T00:00:00"/>
    <n v="2"/>
    <s v="First Class"/>
    <s v="LL-16840"/>
    <x v="328"/>
    <x v="0"/>
    <s v="United States"/>
    <x v="141"/>
    <x v="17"/>
    <n v="22980"/>
    <x v="0"/>
    <s v="FUR-FU-10001468"/>
    <x v="0"/>
    <s v="Furnishings"/>
    <s v="Tenex Antistatic Computer Chair Mats"/>
    <n v="1196.8599999999999"/>
    <n v="7"/>
    <n v="0"/>
    <n v="119.68599999999989"/>
    <n v="1077.174"/>
  </r>
  <r>
    <n v="7460"/>
    <s v="CA-2012-137974"/>
    <n v="2012"/>
    <x v="392"/>
    <d v="2012-04-18T00:00:00"/>
    <n v="2"/>
    <s v="First Class"/>
    <s v="LL-16840"/>
    <x v="328"/>
    <x v="0"/>
    <s v="United States"/>
    <x v="141"/>
    <x v="17"/>
    <n v="22980"/>
    <x v="0"/>
    <s v="FUR-BO-10001519"/>
    <x v="0"/>
    <s v="Bookcases"/>
    <s v="O'Sullivan 3-Shelf Heavy-Duty Bookcases"/>
    <n v="523.26"/>
    <n v="9"/>
    <n v="0"/>
    <n v="125.58240000000001"/>
    <n v="397.67759999999998"/>
  </r>
  <r>
    <n v="7461"/>
    <s v="US-2012-136987"/>
    <n v="2012"/>
    <x v="347"/>
    <d v="2012-04-14T00:00:00"/>
    <n v="3"/>
    <s v="Second Class"/>
    <s v="AR-10540"/>
    <x v="481"/>
    <x v="0"/>
    <s v="United States"/>
    <x v="1"/>
    <x v="1"/>
    <n v="90004"/>
    <x v="1"/>
    <s v="TEC-CO-10001943"/>
    <x v="2"/>
    <s v="Copiers"/>
    <s v="Canon PC-428 Personal Copier"/>
    <n v="639.96800000000007"/>
    <n v="4"/>
    <n v="0.2"/>
    <n v="215.98919999999998"/>
    <n v="423.97880000000009"/>
  </r>
  <r>
    <n v="7462"/>
    <s v="US-2012-136987"/>
    <n v="2012"/>
    <x v="347"/>
    <d v="2012-04-14T00:00:00"/>
    <n v="3"/>
    <s v="Second Class"/>
    <s v="AR-10540"/>
    <x v="481"/>
    <x v="0"/>
    <s v="United States"/>
    <x v="1"/>
    <x v="1"/>
    <n v="90004"/>
    <x v="1"/>
    <s v="OFF-PA-10003127"/>
    <x v="1"/>
    <s v="Paper"/>
    <s v="Staples"/>
    <n v="52.76"/>
    <n v="2"/>
    <n v="0"/>
    <n v="24.269599999999997"/>
    <n v="28.490400000000001"/>
  </r>
  <r>
    <n v="7463"/>
    <s v="CA-2012-138485"/>
    <n v="2012"/>
    <x v="914"/>
    <d v="2012-03-01T00:00:00"/>
    <n v="3"/>
    <s v="Second Class"/>
    <s v="NP-18670"/>
    <x v="73"/>
    <x v="0"/>
    <s v="United States"/>
    <x v="4"/>
    <x v="4"/>
    <n v="98105"/>
    <x v="1"/>
    <s v="TEC-AC-10002076"/>
    <x v="2"/>
    <s v="Accessories"/>
    <s v="Microsoft Natural Keyboard Elite"/>
    <n v="538.92000000000007"/>
    <n v="9"/>
    <n v="0"/>
    <n v="80.837999999999994"/>
    <n v="458.08200000000011"/>
  </r>
  <r>
    <n v="7464"/>
    <s v="CA-2013-103709"/>
    <n v="2013"/>
    <x v="162"/>
    <d v="2013-09-16T00:00:00"/>
    <n v="7"/>
    <s v="Standard Class"/>
    <s v="LP-17095"/>
    <x v="431"/>
    <x v="0"/>
    <s v="United States"/>
    <x v="355"/>
    <x v="1"/>
    <n v="93277"/>
    <x v="1"/>
    <s v="OFF-AR-10003338"/>
    <x v="1"/>
    <s v="Art"/>
    <s v="Eberhard Faber 3 1/2&quot; Golf Pencils"/>
    <n v="14.88"/>
    <n v="2"/>
    <n v="0"/>
    <n v="3.7200000000000006"/>
    <n v="11.16"/>
  </r>
  <r>
    <n v="7465"/>
    <s v="CA-2013-103709"/>
    <n v="2013"/>
    <x v="162"/>
    <d v="2013-09-16T00:00:00"/>
    <n v="7"/>
    <s v="Standard Class"/>
    <s v="LP-17095"/>
    <x v="431"/>
    <x v="0"/>
    <s v="United States"/>
    <x v="355"/>
    <x v="1"/>
    <n v="93277"/>
    <x v="1"/>
    <s v="OFF-PA-10004610"/>
    <x v="1"/>
    <s v="Paper"/>
    <s v="Xerox 1900"/>
    <n v="34.24"/>
    <n v="8"/>
    <n v="0"/>
    <n v="15.407999999999998"/>
    <n v="18.832000000000004"/>
  </r>
  <r>
    <n v="7466"/>
    <s v="CA-2013-103709"/>
    <n v="2013"/>
    <x v="162"/>
    <d v="2013-09-16T00:00:00"/>
    <n v="7"/>
    <s v="Standard Class"/>
    <s v="LP-17095"/>
    <x v="431"/>
    <x v="0"/>
    <s v="United States"/>
    <x v="355"/>
    <x v="1"/>
    <n v="93277"/>
    <x v="1"/>
    <s v="OFF-ST-10001272"/>
    <x v="1"/>
    <s v="Storage"/>
    <s v="Mini 13-1/2 Capacity Data Binder Rack, Pearl"/>
    <n v="261.74"/>
    <n v="2"/>
    <n v="0"/>
    <n v="65.435000000000002"/>
    <n v="196.30500000000001"/>
  </r>
  <r>
    <n v="7467"/>
    <s v="CA-2013-138282"/>
    <n v="2013"/>
    <x v="288"/>
    <d v="2013-05-24T00:00:00"/>
    <n v="4"/>
    <s v="Standard Class"/>
    <s v="AH-10690"/>
    <x v="706"/>
    <x v="1"/>
    <s v="United States"/>
    <x v="1"/>
    <x v="1"/>
    <n v="90008"/>
    <x v="1"/>
    <s v="OFF-AP-10001366"/>
    <x v="1"/>
    <s v="Appliances"/>
    <s v="Staples"/>
    <n v="87.84"/>
    <n v="8"/>
    <n v="0"/>
    <n v="23.716800000000006"/>
    <n v="64.123199999999997"/>
  </r>
  <r>
    <n v="7468"/>
    <s v="CA-2014-148985"/>
    <n v="2014"/>
    <x v="343"/>
    <d v="2014-11-16T00:00:00"/>
    <n v="4"/>
    <s v="Second Class"/>
    <s v="TB-21190"/>
    <x v="353"/>
    <x v="2"/>
    <s v="United States"/>
    <x v="1"/>
    <x v="1"/>
    <n v="90045"/>
    <x v="1"/>
    <s v="FUR-FU-10001424"/>
    <x v="0"/>
    <s v="Furnishings"/>
    <s v="Dax Clear Box Frame"/>
    <n v="34.92"/>
    <n v="4"/>
    <n v="0"/>
    <n v="11.872799999999998"/>
    <n v="23.047200000000004"/>
  </r>
  <r>
    <n v="7469"/>
    <s v="CA-2011-138100"/>
    <n v="2011"/>
    <x v="1114"/>
    <d v="2011-09-20T00:00:00"/>
    <n v="5"/>
    <s v="Standard Class"/>
    <s v="AA-10315"/>
    <x v="397"/>
    <x v="0"/>
    <s v="United States"/>
    <x v="20"/>
    <x v="15"/>
    <n v="10011"/>
    <x v="3"/>
    <s v="OFF-PA-10000349"/>
    <x v="1"/>
    <s v="Paper"/>
    <s v="Staples"/>
    <n v="14.940000000000001"/>
    <n v="3"/>
    <n v="0"/>
    <n v="7.0218000000000007"/>
    <n v="7.9182000000000006"/>
  </r>
  <r>
    <n v="7470"/>
    <s v="CA-2011-138100"/>
    <n v="2011"/>
    <x v="1114"/>
    <d v="2011-09-20T00:00:00"/>
    <n v="5"/>
    <s v="Standard Class"/>
    <s v="AA-10315"/>
    <x v="397"/>
    <x v="0"/>
    <s v="United States"/>
    <x v="20"/>
    <x v="15"/>
    <n v="10011"/>
    <x v="3"/>
    <s v="FUR-FU-10002456"/>
    <x v="0"/>
    <s v="Furnishings"/>
    <s v="Master Caster Door Stop, Large Neon Orange"/>
    <n v="14.56"/>
    <n v="2"/>
    <n v="0"/>
    <n v="6.2608000000000015"/>
    <n v="8.299199999999999"/>
  </r>
  <r>
    <n v="7471"/>
    <s v="CA-2012-100734"/>
    <n v="2012"/>
    <x v="426"/>
    <d v="2012-09-20T00:00:00"/>
    <n v="5"/>
    <s v="Standard Class"/>
    <s v="AC-10615"/>
    <x v="556"/>
    <x v="1"/>
    <s v="United States"/>
    <x v="10"/>
    <x v="9"/>
    <n v="19143"/>
    <x v="3"/>
    <s v="OFF-BI-10002609"/>
    <x v="1"/>
    <s v="Binders"/>
    <s v="Avery Hidden Tab Dividers for Binding Systems"/>
    <n v="3.5760000000000005"/>
    <n v="4"/>
    <n v="0.7"/>
    <n v="-2.8608000000000002"/>
    <n v="6.4368000000000007"/>
  </r>
  <r>
    <n v="7472"/>
    <s v="CA-2012-100734"/>
    <n v="2012"/>
    <x v="426"/>
    <d v="2012-09-20T00:00:00"/>
    <n v="5"/>
    <s v="Standard Class"/>
    <s v="AC-10615"/>
    <x v="556"/>
    <x v="1"/>
    <s v="United States"/>
    <x v="10"/>
    <x v="9"/>
    <n v="19143"/>
    <x v="3"/>
    <s v="OFF-ST-10001522"/>
    <x v="1"/>
    <s v="Storage"/>
    <s v="Gould Plastics 18-Pocket Panel Bin, 34w x 5-1/4d x 20-1/2h"/>
    <n v="147.184"/>
    <n v="2"/>
    <n v="0.2"/>
    <n v="-29.436800000000012"/>
    <n v="176.6208"/>
  </r>
  <r>
    <n v="7473"/>
    <s v="CA-2013-139997"/>
    <n v="2013"/>
    <x v="949"/>
    <d v="2013-07-04T00:00:00"/>
    <n v="2"/>
    <s v="First Class"/>
    <s v="EM-14140"/>
    <x v="670"/>
    <x v="2"/>
    <s v="United States"/>
    <x v="427"/>
    <x v="7"/>
    <n v="84043"/>
    <x v="1"/>
    <s v="TEC-CO-10000971"/>
    <x v="2"/>
    <s v="Copiers"/>
    <s v="Hewlett Packard 310 Color Digital Copier"/>
    <n v="1499.95"/>
    <n v="5"/>
    <n v="0"/>
    <n v="449.9849999999999"/>
    <n v="1049.9650000000001"/>
  </r>
  <r>
    <n v="7474"/>
    <s v="CA-2013-109652"/>
    <n v="2013"/>
    <x v="342"/>
    <d v="2013-04-16T00:00:00"/>
    <n v="5"/>
    <s v="Standard Class"/>
    <s v="QJ-19255"/>
    <x v="425"/>
    <x v="1"/>
    <s v="United States"/>
    <x v="22"/>
    <x v="10"/>
    <n v="60653"/>
    <x v="2"/>
    <s v="OFF-AR-10000034"/>
    <x v="1"/>
    <s v="Art"/>
    <s v="BIC Brite Liner Grip Highlighters, Assorted, 5/Pack"/>
    <n v="13.568000000000001"/>
    <n v="4"/>
    <n v="0.2"/>
    <n v="3.2223999999999995"/>
    <n v="10.345600000000001"/>
  </r>
  <r>
    <n v="7475"/>
    <s v="CA-2011-167199"/>
    <n v="2011"/>
    <x v="1037"/>
    <d v="2011-01-11T00:00:00"/>
    <n v="4"/>
    <s v="Standard Class"/>
    <s v="ME-17320"/>
    <x v="467"/>
    <x v="2"/>
    <s v="United States"/>
    <x v="0"/>
    <x v="0"/>
    <n v="42420"/>
    <x v="0"/>
    <s v="FUR-CH-10004063"/>
    <x v="0"/>
    <s v="Chairs"/>
    <s v="Global Deluxe High-Back Manager's Chair"/>
    <n v="2573.8200000000002"/>
    <n v="9"/>
    <n v="0"/>
    <n v="746.40779999999972"/>
    <n v="1827.4122000000004"/>
  </r>
  <r>
    <n v="7476"/>
    <s v="CA-2011-167199"/>
    <n v="2011"/>
    <x v="1037"/>
    <d v="2011-01-11T00:00:00"/>
    <n v="4"/>
    <s v="Standard Class"/>
    <s v="ME-17320"/>
    <x v="467"/>
    <x v="2"/>
    <s v="United States"/>
    <x v="0"/>
    <x v="0"/>
    <n v="42420"/>
    <x v="0"/>
    <s v="OFF-BI-10004632"/>
    <x v="1"/>
    <s v="Binders"/>
    <s v="Ibico Hi-Tech Manual Binding System"/>
    <n v="609.98"/>
    <n v="2"/>
    <n v="0"/>
    <n v="274.49099999999999"/>
    <n v="335.48900000000003"/>
  </r>
  <r>
    <n v="7477"/>
    <s v="CA-2011-167199"/>
    <n v="2011"/>
    <x v="1037"/>
    <d v="2011-01-11T00:00:00"/>
    <n v="4"/>
    <s v="Standard Class"/>
    <s v="ME-17320"/>
    <x v="467"/>
    <x v="2"/>
    <s v="United States"/>
    <x v="0"/>
    <x v="0"/>
    <n v="42420"/>
    <x v="0"/>
    <s v="OFF-AR-10001662"/>
    <x v="1"/>
    <s v="Art"/>
    <s v="Rogers Handheld Barrel Pencil Sharpener"/>
    <n v="5.48"/>
    <n v="2"/>
    <n v="0"/>
    <n v="1.4796000000000005"/>
    <n v="4.0004"/>
  </r>
  <r>
    <n v="7478"/>
    <s v="CA-2011-167199"/>
    <n v="2011"/>
    <x v="1037"/>
    <d v="2011-01-11T00:00:00"/>
    <n v="4"/>
    <s v="Standard Class"/>
    <s v="ME-17320"/>
    <x v="467"/>
    <x v="2"/>
    <s v="United States"/>
    <x v="0"/>
    <x v="0"/>
    <n v="42420"/>
    <x v="0"/>
    <s v="TEC-PH-10004977"/>
    <x v="2"/>
    <s v="Phones"/>
    <s v="GE 30524EE4"/>
    <n v="391.98"/>
    <n v="2"/>
    <n v="0"/>
    <n v="113.67419999999998"/>
    <n v="278.30580000000003"/>
  </r>
  <r>
    <n v="7479"/>
    <s v="CA-2011-167199"/>
    <n v="2011"/>
    <x v="1037"/>
    <d v="2011-01-11T00:00:00"/>
    <n v="4"/>
    <s v="Standard Class"/>
    <s v="ME-17320"/>
    <x v="467"/>
    <x v="2"/>
    <s v="United States"/>
    <x v="0"/>
    <x v="0"/>
    <n v="42420"/>
    <x v="0"/>
    <s v="TEC-PH-10004539"/>
    <x v="2"/>
    <s v="Phones"/>
    <s v="Wireless Extenders zBoost YX545 SOHO Signal Booster"/>
    <n v="755.96"/>
    <n v="4"/>
    <n v="0"/>
    <n v="204.10919999999999"/>
    <n v="551.85080000000005"/>
  </r>
  <r>
    <n v="7480"/>
    <s v="CA-2011-167199"/>
    <n v="2011"/>
    <x v="1037"/>
    <d v="2011-01-11T00:00:00"/>
    <n v="4"/>
    <s v="Standard Class"/>
    <s v="ME-17320"/>
    <x v="467"/>
    <x v="2"/>
    <s v="United States"/>
    <x v="0"/>
    <x v="0"/>
    <n v="42420"/>
    <x v="0"/>
    <s v="OFF-FA-10001883"/>
    <x v="1"/>
    <s v="Fasteners"/>
    <s v="Alliance Super-Size Bands, Assorted Sizes"/>
    <n v="31.12"/>
    <n v="4"/>
    <n v="0"/>
    <n v="0.31119999999999948"/>
    <n v="30.808800000000002"/>
  </r>
  <r>
    <n v="7481"/>
    <s v="CA-2011-167199"/>
    <n v="2011"/>
    <x v="1037"/>
    <d v="2011-01-11T00:00:00"/>
    <n v="4"/>
    <s v="Standard Class"/>
    <s v="ME-17320"/>
    <x v="467"/>
    <x v="2"/>
    <s v="United States"/>
    <x v="0"/>
    <x v="0"/>
    <n v="42420"/>
    <x v="0"/>
    <s v="OFF-PA-10000955"/>
    <x v="1"/>
    <s v="Paper"/>
    <s v="Southworth 25% Cotton Granite Paper &amp; Envelopes"/>
    <n v="6.54"/>
    <n v="1"/>
    <n v="0"/>
    <n v="3.0084"/>
    <n v="3.5316000000000001"/>
  </r>
  <r>
    <n v="7482"/>
    <s v="CA-2013-124583"/>
    <n v="2013"/>
    <x v="142"/>
    <d v="2013-09-04T00:00:00"/>
    <n v="2"/>
    <s v="Second Class"/>
    <s v="LB-16795"/>
    <x v="697"/>
    <x v="2"/>
    <s v="United States"/>
    <x v="101"/>
    <x v="1"/>
    <n v="92646"/>
    <x v="1"/>
    <s v="OFF-EN-10002500"/>
    <x v="1"/>
    <s v="Envelopes"/>
    <s v="Globe Weis Peel &amp; Seel First Class Envelopes"/>
    <n v="12.78"/>
    <n v="1"/>
    <n v="0"/>
    <n v="5.7509999999999994"/>
    <n v="7.0289999999999999"/>
  </r>
  <r>
    <n v="7483"/>
    <s v="CA-2011-113964"/>
    <n v="2011"/>
    <x v="865"/>
    <d v="2011-09-30T00:00:00"/>
    <n v="7"/>
    <s v="Standard Class"/>
    <s v="JP-16135"/>
    <x v="655"/>
    <x v="2"/>
    <s v="United States"/>
    <x v="20"/>
    <x v="15"/>
    <n v="10011"/>
    <x v="3"/>
    <s v="OFF-BI-10004654"/>
    <x v="1"/>
    <s v="Binders"/>
    <s v="Avery Binding System Hidden Tab Executive Style Index Sets"/>
    <n v="18.463999999999999"/>
    <n v="4"/>
    <n v="0.2"/>
    <n v="6.9239999999999995"/>
    <n v="11.54"/>
  </r>
  <r>
    <n v="7484"/>
    <s v="CA-2011-129938"/>
    <n v="2011"/>
    <x v="534"/>
    <d v="2011-12-17T00:00:00"/>
    <n v="2"/>
    <s v="Second Class"/>
    <s v="EB-13705"/>
    <x v="182"/>
    <x v="1"/>
    <s v="United States"/>
    <x v="10"/>
    <x v="9"/>
    <n v="19140"/>
    <x v="3"/>
    <s v="FUR-CH-10003774"/>
    <x v="0"/>
    <s v="Chairs"/>
    <s v="Global Wood Trimmed Manager's Task Chair, Khaki"/>
    <n v="445.80200000000002"/>
    <n v="7"/>
    <n v="0.3"/>
    <n v="-108.26620000000001"/>
    <n v="554.06820000000005"/>
  </r>
  <r>
    <n v="7485"/>
    <s v="CA-2014-135111"/>
    <n v="2014"/>
    <x v="116"/>
    <d v="2015-01-03T00:00:00"/>
    <n v="5"/>
    <s v="Standard Class"/>
    <s v="CS-12400"/>
    <x v="37"/>
    <x v="2"/>
    <s v="United States"/>
    <x v="402"/>
    <x v="46"/>
    <n v="58103"/>
    <x v="2"/>
    <s v="OFF-AR-10004707"/>
    <x v="1"/>
    <s v="Art"/>
    <s v="Staples"/>
    <n v="2.48"/>
    <n v="1"/>
    <n v="0"/>
    <n v="0.86799999999999988"/>
    <n v="1.6120000000000001"/>
  </r>
  <r>
    <n v="7486"/>
    <s v="CA-2014-135111"/>
    <n v="2014"/>
    <x v="116"/>
    <d v="2015-01-03T00:00:00"/>
    <n v="5"/>
    <s v="Standard Class"/>
    <s v="CS-12400"/>
    <x v="37"/>
    <x v="2"/>
    <s v="United States"/>
    <x v="402"/>
    <x v="46"/>
    <n v="58103"/>
    <x v="2"/>
    <s v="OFF-BI-10004040"/>
    <x v="1"/>
    <s v="Binders"/>
    <s v="Wilson Jones Impact Binders"/>
    <n v="25.9"/>
    <n v="5"/>
    <n v="0"/>
    <n v="12.690999999999999"/>
    <n v="13.209"/>
  </r>
  <r>
    <n v="7487"/>
    <s v="US-2012-134558"/>
    <n v="2012"/>
    <x v="546"/>
    <d v="2012-12-24T00:00:00"/>
    <n v="5"/>
    <s v="Second Class"/>
    <s v="PM-19135"/>
    <x v="327"/>
    <x v="2"/>
    <s v="United States"/>
    <x v="18"/>
    <x v="38"/>
    <n v="3820"/>
    <x v="3"/>
    <s v="OFF-PA-10001184"/>
    <x v="1"/>
    <s v="Paper"/>
    <s v="Xerox 1903"/>
    <n v="29.900000000000002"/>
    <n v="5"/>
    <n v="0"/>
    <n v="14.651"/>
    <n v="15.249000000000002"/>
  </r>
  <r>
    <n v="7488"/>
    <s v="US-2012-134558"/>
    <n v="2012"/>
    <x v="546"/>
    <d v="2012-12-24T00:00:00"/>
    <n v="5"/>
    <s v="Second Class"/>
    <s v="PM-19135"/>
    <x v="327"/>
    <x v="2"/>
    <s v="United States"/>
    <x v="18"/>
    <x v="38"/>
    <n v="3820"/>
    <x v="3"/>
    <s v="TEC-AC-10004145"/>
    <x v="2"/>
    <s v="Accessories"/>
    <s v="Logitech diNovo Edge Keyboard"/>
    <n v="2249.91"/>
    <n v="9"/>
    <n v="0"/>
    <n v="517.47930000000008"/>
    <n v="1732.4306999999999"/>
  </r>
  <r>
    <n v="7489"/>
    <s v="US-2012-134558"/>
    <n v="2012"/>
    <x v="546"/>
    <d v="2012-12-24T00:00:00"/>
    <n v="5"/>
    <s v="Second Class"/>
    <s v="PM-19135"/>
    <x v="327"/>
    <x v="2"/>
    <s v="United States"/>
    <x v="18"/>
    <x v="38"/>
    <n v="3820"/>
    <x v="3"/>
    <s v="FUR-TA-10003473"/>
    <x v="0"/>
    <s v="Tables"/>
    <s v="Bretford Rectangular Conference Table Tops"/>
    <n v="1053.164"/>
    <n v="4"/>
    <n v="0.3"/>
    <n v="-105.31639999999993"/>
    <n v="1158.4803999999999"/>
  </r>
  <r>
    <n v="7490"/>
    <s v="CA-2014-157196"/>
    <n v="2014"/>
    <x v="60"/>
    <d v="2014-11-10T00:00:00"/>
    <n v="4"/>
    <s v="Standard Class"/>
    <s v="AA-10645"/>
    <x v="731"/>
    <x v="0"/>
    <s v="United States"/>
    <x v="70"/>
    <x v="1"/>
    <n v="92105"/>
    <x v="1"/>
    <s v="OFF-PA-10003172"/>
    <x v="1"/>
    <s v="Paper"/>
    <s v="Xerox 1996"/>
    <n v="12.96"/>
    <n v="2"/>
    <n v="0"/>
    <n v="6.2208000000000006"/>
    <n v="6.7392000000000003"/>
  </r>
  <r>
    <n v="7491"/>
    <s v="CA-2012-108672"/>
    <n v="2012"/>
    <x v="229"/>
    <d v="2012-09-16T00:00:00"/>
    <n v="6"/>
    <s v="Standard Class"/>
    <s v="FA-14230"/>
    <x v="135"/>
    <x v="1"/>
    <s v="United States"/>
    <x v="1"/>
    <x v="1"/>
    <n v="90032"/>
    <x v="1"/>
    <s v="FUR-FU-10003799"/>
    <x v="0"/>
    <s v="Furnishings"/>
    <s v="Seth Thomas 13 1/2&quot; Wall Clock"/>
    <n v="106.68"/>
    <n v="6"/>
    <n v="0"/>
    <n v="33.070799999999991"/>
    <n v="73.609200000000016"/>
  </r>
  <r>
    <n v="7492"/>
    <s v="US-2014-118598"/>
    <n v="2014"/>
    <x v="673"/>
    <d v="2014-11-17T00:00:00"/>
    <n v="0"/>
    <s v="Same Day"/>
    <s v="CM-12190"/>
    <x v="496"/>
    <x v="0"/>
    <s v="United States"/>
    <x v="456"/>
    <x v="15"/>
    <n v="13501"/>
    <x v="3"/>
    <s v="TEC-PH-10002583"/>
    <x v="2"/>
    <s v="Phones"/>
    <s v="iOttie HLCRIO102 Car Mount"/>
    <n v="119.94"/>
    <n v="6"/>
    <n v="0"/>
    <n v="5.9969999999999857"/>
    <n v="113.94300000000001"/>
  </r>
  <r>
    <n v="7493"/>
    <s v="US-2014-160836"/>
    <n v="2014"/>
    <x v="220"/>
    <d v="2014-09-17T00:00:00"/>
    <n v="5"/>
    <s v="Standard Class"/>
    <s v="CC-12475"/>
    <x v="693"/>
    <x v="0"/>
    <s v="United States"/>
    <x v="12"/>
    <x v="5"/>
    <n v="77070"/>
    <x v="2"/>
    <s v="OFF-PA-10004239"/>
    <x v="1"/>
    <s v="Paper"/>
    <s v="Xerox 1953"/>
    <n v="10.272000000000002"/>
    <n v="3"/>
    <n v="0.2"/>
    <n v="3.2099999999999982"/>
    <n v="7.0620000000000038"/>
  </r>
  <r>
    <n v="7494"/>
    <s v="US-2014-160836"/>
    <n v="2014"/>
    <x v="220"/>
    <d v="2014-09-17T00:00:00"/>
    <n v="5"/>
    <s v="Standard Class"/>
    <s v="CC-12475"/>
    <x v="693"/>
    <x v="0"/>
    <s v="United States"/>
    <x v="12"/>
    <x v="5"/>
    <n v="77070"/>
    <x v="2"/>
    <s v="FUR-TA-10002855"/>
    <x v="0"/>
    <s v="Tables"/>
    <s v="Bevis Round Conference Table Top &amp; Single Column Base"/>
    <n v="512.19000000000005"/>
    <n v="5"/>
    <n v="0.3"/>
    <n v="-65.853000000000009"/>
    <n v="578.04300000000012"/>
  </r>
  <r>
    <n v="7495"/>
    <s v="US-2014-160836"/>
    <n v="2014"/>
    <x v="220"/>
    <d v="2014-09-17T00:00:00"/>
    <n v="5"/>
    <s v="Standard Class"/>
    <s v="CC-12475"/>
    <x v="693"/>
    <x v="0"/>
    <s v="United States"/>
    <x v="12"/>
    <x v="5"/>
    <n v="77070"/>
    <x v="2"/>
    <s v="OFF-AP-10001626"/>
    <x v="1"/>
    <s v="Appliances"/>
    <s v="Commercial WindTunnel Clean Air Upright Vacuum, Replacement Belts, Filtration Bags"/>
    <n v="1.5559999999999996"/>
    <n v="2"/>
    <n v="0.8"/>
    <n v="-4.2012"/>
    <n v="5.7571999999999992"/>
  </r>
  <r>
    <n v="7496"/>
    <s v="CA-2014-121048"/>
    <n v="2014"/>
    <x v="1163"/>
    <d v="2014-07-19T00:00:00"/>
    <n v="4"/>
    <s v="Standard Class"/>
    <s v="TC-21295"/>
    <x v="646"/>
    <x v="0"/>
    <s v="United States"/>
    <x v="223"/>
    <x v="1"/>
    <n v="92683"/>
    <x v="1"/>
    <s v="OFF-BI-10004022"/>
    <x v="1"/>
    <s v="Binders"/>
    <s v="Acco Suede Grain Vinyl Round Ring Binder"/>
    <n v="4.4479999999999995"/>
    <n v="2"/>
    <n v="0.2"/>
    <n v="1.4455999999999996"/>
    <n v="3.0023999999999997"/>
  </r>
  <r>
    <n v="7497"/>
    <s v="CA-2014-121048"/>
    <n v="2014"/>
    <x v="1163"/>
    <d v="2014-07-19T00:00:00"/>
    <n v="4"/>
    <s v="Standard Class"/>
    <s v="TC-21295"/>
    <x v="646"/>
    <x v="0"/>
    <s v="United States"/>
    <x v="223"/>
    <x v="1"/>
    <n v="92683"/>
    <x v="1"/>
    <s v="FUR-FU-10003601"/>
    <x v="0"/>
    <s v="Furnishings"/>
    <s v="Deflect-o RollaMat Studded, Beveled Mat for Medium Pile Carpeting"/>
    <n v="276.69"/>
    <n v="3"/>
    <n v="0"/>
    <n v="49.804199999999994"/>
    <n v="226.88580000000002"/>
  </r>
  <r>
    <n v="7498"/>
    <s v="CA-2014-121048"/>
    <n v="2014"/>
    <x v="1163"/>
    <d v="2014-07-19T00:00:00"/>
    <n v="4"/>
    <s v="Standard Class"/>
    <s v="TC-21295"/>
    <x v="646"/>
    <x v="0"/>
    <s v="United States"/>
    <x v="223"/>
    <x v="1"/>
    <n v="92683"/>
    <x v="1"/>
    <s v="OFF-FA-10000490"/>
    <x v="1"/>
    <s v="Fasteners"/>
    <s v="OIC Binder Clips, Mini, 1/4&quot; Capacity, Black"/>
    <n v="4.96"/>
    <n v="4"/>
    <n v="0"/>
    <n v="2.3311999999999999"/>
    <n v="2.6288"/>
  </r>
  <r>
    <n v="7499"/>
    <s v="CA-2014-121048"/>
    <n v="2014"/>
    <x v="1163"/>
    <d v="2014-07-19T00:00:00"/>
    <n v="4"/>
    <s v="Standard Class"/>
    <s v="TC-21295"/>
    <x v="646"/>
    <x v="0"/>
    <s v="United States"/>
    <x v="223"/>
    <x v="1"/>
    <n v="92683"/>
    <x v="1"/>
    <s v="OFF-AR-10004042"/>
    <x v="1"/>
    <s v="Art"/>
    <s v="BOSTON Model 1800 Electric Pencil Sharpeners, Putty/Woodgrain"/>
    <n v="71.92"/>
    <n v="4"/>
    <n v="0"/>
    <n v="20.856799999999993"/>
    <n v="51.063200000000009"/>
  </r>
  <r>
    <n v="7500"/>
    <s v="CA-2014-121048"/>
    <n v="2014"/>
    <x v="1163"/>
    <d v="2014-07-19T00:00:00"/>
    <n v="4"/>
    <s v="Standard Class"/>
    <s v="TC-21295"/>
    <x v="646"/>
    <x v="0"/>
    <s v="United States"/>
    <x v="223"/>
    <x v="1"/>
    <n v="92683"/>
    <x v="1"/>
    <s v="FUR-FU-10002960"/>
    <x v="0"/>
    <s v="Furnishings"/>
    <s v="Eldon 200 Class Desk Accessories, Burgundy"/>
    <n v="18.84"/>
    <n v="3"/>
    <n v="0"/>
    <n v="7.9128000000000007"/>
    <n v="10.927199999999999"/>
  </r>
  <r>
    <n v="7501"/>
    <s v="CA-2014-121048"/>
    <n v="2014"/>
    <x v="1163"/>
    <d v="2014-07-19T00:00:00"/>
    <n v="4"/>
    <s v="Standard Class"/>
    <s v="TC-21295"/>
    <x v="646"/>
    <x v="0"/>
    <s v="United States"/>
    <x v="223"/>
    <x v="1"/>
    <n v="92683"/>
    <x v="1"/>
    <s v="TEC-AC-10000991"/>
    <x v="2"/>
    <s v="Accessories"/>
    <s v="Sony Micro Vault Click 8 GB USB 2.0 Flash Drive"/>
    <n v="140.97"/>
    <n v="3"/>
    <n v="0"/>
    <n v="19.735800000000005"/>
    <n v="121.23419999999999"/>
  </r>
  <r>
    <n v="7502"/>
    <s v="CA-2014-121048"/>
    <n v="2014"/>
    <x v="1163"/>
    <d v="2014-07-19T00:00:00"/>
    <n v="4"/>
    <s v="Standard Class"/>
    <s v="TC-21295"/>
    <x v="646"/>
    <x v="0"/>
    <s v="United States"/>
    <x v="223"/>
    <x v="1"/>
    <n v="92683"/>
    <x v="1"/>
    <s v="TEC-PH-10004977"/>
    <x v="2"/>
    <s v="Phones"/>
    <s v="GE 30524EE4"/>
    <n v="470.37600000000009"/>
    <n v="3"/>
    <n v="0.2"/>
    <n v="52.917299999999955"/>
    <n v="417.45870000000014"/>
  </r>
  <r>
    <n v="7503"/>
    <s v="US-2014-120117"/>
    <n v="2014"/>
    <x v="983"/>
    <d v="2014-03-31T00:00:00"/>
    <n v="0"/>
    <s v="Same Day"/>
    <s v="TB-21400"/>
    <x v="483"/>
    <x v="0"/>
    <s v="United States"/>
    <x v="1"/>
    <x v="1"/>
    <n v="90036"/>
    <x v="1"/>
    <s v="OFF-AR-10000817"/>
    <x v="1"/>
    <s v="Art"/>
    <s v="Manco Dry-Lighter Erasable Highlighter"/>
    <n v="6.08"/>
    <n v="2"/>
    <n v="0"/>
    <n v="2.0671999999999997"/>
    <n v="4.0128000000000004"/>
  </r>
  <r>
    <n v="7504"/>
    <s v="US-2014-120117"/>
    <n v="2014"/>
    <x v="983"/>
    <d v="2014-03-31T00:00:00"/>
    <n v="0"/>
    <s v="Same Day"/>
    <s v="TB-21400"/>
    <x v="483"/>
    <x v="0"/>
    <s v="United States"/>
    <x v="1"/>
    <x v="1"/>
    <n v="90036"/>
    <x v="1"/>
    <s v="TEC-PH-10002447"/>
    <x v="2"/>
    <s v="Phones"/>
    <s v="AT&amp;T CL83451 4-Handset Telephone"/>
    <n v="164.79200000000003"/>
    <n v="1"/>
    <n v="0.2"/>
    <n v="18.539099999999991"/>
    <n v="146.25290000000004"/>
  </r>
  <r>
    <n v="7505"/>
    <s v="CA-2013-158043"/>
    <n v="2013"/>
    <x v="1011"/>
    <d v="2013-02-04T00:00:00"/>
    <n v="4"/>
    <s v="Second Class"/>
    <s v="JK-15325"/>
    <x v="759"/>
    <x v="1"/>
    <s v="United States"/>
    <x v="496"/>
    <x v="30"/>
    <n v="8401"/>
    <x v="3"/>
    <s v="OFF-EN-10003134"/>
    <x v="1"/>
    <s v="Envelopes"/>
    <s v="Staples"/>
    <n v="23.36"/>
    <n v="2"/>
    <n v="0"/>
    <n v="11.68"/>
    <n v="11.68"/>
  </r>
  <r>
    <n v="7506"/>
    <s v="US-2014-106579"/>
    <n v="2014"/>
    <x v="110"/>
    <d v="2014-06-14T00:00:00"/>
    <n v="5"/>
    <s v="Standard Class"/>
    <s v="BW-11200"/>
    <x v="572"/>
    <x v="0"/>
    <s v="United States"/>
    <x v="242"/>
    <x v="10"/>
    <n v="60076"/>
    <x v="2"/>
    <s v="OFF-BI-10000309"/>
    <x v="1"/>
    <s v="Binders"/>
    <s v="GBC Twin Loop Wire Binding Elements, 9/16&quot; Spine, Black"/>
    <n v="12.175999999999998"/>
    <n v="4"/>
    <n v="0.8"/>
    <n v="-18.872800000000009"/>
    <n v="31.048800000000007"/>
  </r>
  <r>
    <n v="7507"/>
    <s v="CA-2011-115889"/>
    <n v="2011"/>
    <x v="981"/>
    <d v="2011-11-06T00:00:00"/>
    <n v="4"/>
    <s v="Standard Class"/>
    <s v="SH-20395"/>
    <x v="129"/>
    <x v="0"/>
    <s v="United States"/>
    <x v="8"/>
    <x v="1"/>
    <n v="94122"/>
    <x v="1"/>
    <s v="TEC-PH-10001615"/>
    <x v="2"/>
    <s v="Phones"/>
    <s v="AT&amp;T CL82213"/>
    <n v="46.384"/>
    <n v="2"/>
    <n v="0.2"/>
    <n v="5.2181999999999924"/>
    <n v="41.165800000000004"/>
  </r>
  <r>
    <n v="7508"/>
    <s v="CA-2011-115889"/>
    <n v="2011"/>
    <x v="981"/>
    <d v="2011-11-06T00:00:00"/>
    <n v="4"/>
    <s v="Standard Class"/>
    <s v="SH-20395"/>
    <x v="129"/>
    <x v="0"/>
    <s v="United States"/>
    <x v="8"/>
    <x v="1"/>
    <n v="94122"/>
    <x v="1"/>
    <s v="OFF-ST-10003208"/>
    <x v="1"/>
    <s v="Storage"/>
    <s v="Adjustable Depth Letter/Legal Cart"/>
    <n v="362.92"/>
    <n v="2"/>
    <n v="0"/>
    <n v="105.24679999999995"/>
    <n v="257.67320000000007"/>
  </r>
  <r>
    <n v="7509"/>
    <s v="US-2014-161935"/>
    <n v="2014"/>
    <x v="1163"/>
    <d v="2014-07-19T00:00:00"/>
    <n v="4"/>
    <s v="Standard Class"/>
    <s v="JL-15835"/>
    <x v="252"/>
    <x v="0"/>
    <s v="United States"/>
    <x v="38"/>
    <x v="24"/>
    <n v="43229"/>
    <x v="3"/>
    <s v="OFF-PA-10000605"/>
    <x v="1"/>
    <s v="Paper"/>
    <s v="Xerox 1950"/>
    <n v="9.2480000000000011"/>
    <n v="2"/>
    <n v="0.2"/>
    <n v="3.3524000000000003"/>
    <n v="5.8956000000000008"/>
  </r>
  <r>
    <n v="7510"/>
    <s v="US-2014-161935"/>
    <n v="2014"/>
    <x v="1163"/>
    <d v="2014-07-19T00:00:00"/>
    <n v="4"/>
    <s v="Standard Class"/>
    <s v="JL-15835"/>
    <x v="252"/>
    <x v="0"/>
    <s v="United States"/>
    <x v="38"/>
    <x v="24"/>
    <n v="43229"/>
    <x v="3"/>
    <s v="TEC-PH-10000560"/>
    <x v="2"/>
    <s v="Phones"/>
    <s v="Samsung Galaxy S III - 16GB - pebble blue (T-Mobile)"/>
    <n v="1889.9459999999999"/>
    <n v="9"/>
    <n v="0.4"/>
    <n v="-377.98919999999998"/>
    <n v="2267.9351999999999"/>
  </r>
  <r>
    <n v="7511"/>
    <s v="US-2014-161935"/>
    <n v="2014"/>
    <x v="1163"/>
    <d v="2014-07-19T00:00:00"/>
    <n v="4"/>
    <s v="Standard Class"/>
    <s v="JL-15835"/>
    <x v="252"/>
    <x v="0"/>
    <s v="United States"/>
    <x v="38"/>
    <x v="24"/>
    <n v="43229"/>
    <x v="3"/>
    <s v="OFF-ST-10003455"/>
    <x v="1"/>
    <s v="Storage"/>
    <s v="Tenex File Box, Personal Filing Tote with Lid, Black"/>
    <n v="62.040000000000006"/>
    <n v="5"/>
    <n v="0.2"/>
    <n v="4.6530000000000022"/>
    <n v="57.387"/>
  </r>
  <r>
    <n v="7512"/>
    <s v="US-2014-161935"/>
    <n v="2014"/>
    <x v="1163"/>
    <d v="2014-07-19T00:00:00"/>
    <n v="4"/>
    <s v="Standard Class"/>
    <s v="JL-15835"/>
    <x v="252"/>
    <x v="0"/>
    <s v="United States"/>
    <x v="38"/>
    <x v="24"/>
    <n v="43229"/>
    <x v="3"/>
    <s v="FUR-FU-10002937"/>
    <x v="0"/>
    <s v="Furnishings"/>
    <s v="GE 48&quot; Fluorescent Tube, Cool White Energy Saver, 34 Watts, 30/Box"/>
    <n v="396.92000000000007"/>
    <n v="5"/>
    <n v="0.2"/>
    <n v="148.845"/>
    <n v="248.07500000000007"/>
  </r>
  <r>
    <n v="7513"/>
    <s v="US-2014-161935"/>
    <n v="2014"/>
    <x v="1163"/>
    <d v="2014-07-19T00:00:00"/>
    <n v="4"/>
    <s v="Standard Class"/>
    <s v="JL-15835"/>
    <x v="252"/>
    <x v="0"/>
    <s v="United States"/>
    <x v="38"/>
    <x v="24"/>
    <n v="43229"/>
    <x v="3"/>
    <s v="OFF-ST-10001837"/>
    <x v="1"/>
    <s v="Storage"/>
    <s v="SAFCO Mobile Desk Side File, Wire Frame"/>
    <n v="239.45599999999999"/>
    <n v="7"/>
    <n v="0.2"/>
    <n v="17.959200000000003"/>
    <n v="221.49679999999998"/>
  </r>
  <r>
    <n v="7514"/>
    <s v="US-2014-161935"/>
    <n v="2014"/>
    <x v="1163"/>
    <d v="2014-07-19T00:00:00"/>
    <n v="4"/>
    <s v="Standard Class"/>
    <s v="JL-15835"/>
    <x v="252"/>
    <x v="0"/>
    <s v="United States"/>
    <x v="38"/>
    <x v="24"/>
    <n v="43229"/>
    <x v="3"/>
    <s v="OFF-AR-10004757"/>
    <x v="1"/>
    <s v="Art"/>
    <s v="Crayola Colored Pencils"/>
    <n v="13.120000000000001"/>
    <n v="5"/>
    <n v="0.2"/>
    <n v="2.1319999999999988"/>
    <n v="10.988000000000003"/>
  </r>
  <r>
    <n v="7515"/>
    <s v="US-2014-167920"/>
    <n v="2014"/>
    <x v="34"/>
    <d v="2014-12-13T00:00:00"/>
    <n v="3"/>
    <s v="Second Class"/>
    <s v="JL-15835"/>
    <x v="252"/>
    <x v="0"/>
    <s v="United States"/>
    <x v="102"/>
    <x v="0"/>
    <n v="40475"/>
    <x v="0"/>
    <s v="OFF-BI-10004236"/>
    <x v="1"/>
    <s v="Binders"/>
    <s v="XtraLife ClearVue Slant-D Ring Binder, White, 3&quot;"/>
    <n v="29.36"/>
    <n v="2"/>
    <n v="0"/>
    <n v="13.505599999999999"/>
    <n v="15.8544"/>
  </r>
  <r>
    <n v="7516"/>
    <s v="US-2014-167920"/>
    <n v="2014"/>
    <x v="34"/>
    <d v="2014-12-13T00:00:00"/>
    <n v="3"/>
    <s v="Second Class"/>
    <s v="JL-15835"/>
    <x v="252"/>
    <x v="0"/>
    <s v="United States"/>
    <x v="102"/>
    <x v="0"/>
    <n v="40475"/>
    <x v="0"/>
    <s v="OFF-AP-10000159"/>
    <x v="1"/>
    <s v="Appliances"/>
    <s v="Belkin F9M820V08 8 Outlet Surge"/>
    <n v="214.89999999999998"/>
    <n v="5"/>
    <n v="0"/>
    <n v="62.32099999999997"/>
    <n v="152.57900000000001"/>
  </r>
  <r>
    <n v="7517"/>
    <s v="US-2014-167920"/>
    <n v="2014"/>
    <x v="34"/>
    <d v="2014-12-13T00:00:00"/>
    <n v="3"/>
    <s v="Second Class"/>
    <s v="JL-15835"/>
    <x v="252"/>
    <x v="0"/>
    <s v="United States"/>
    <x v="102"/>
    <x v="0"/>
    <n v="40475"/>
    <x v="0"/>
    <s v="OFF-BI-10003274"/>
    <x v="1"/>
    <s v="Binders"/>
    <s v="Avery Durable Slant Ring Binders, No Labels"/>
    <n v="15.92"/>
    <n v="4"/>
    <n v="0"/>
    <n v="7.4824000000000002"/>
    <n v="8.4375999999999998"/>
  </r>
  <r>
    <n v="7518"/>
    <s v="US-2014-167920"/>
    <n v="2014"/>
    <x v="34"/>
    <d v="2014-12-13T00:00:00"/>
    <n v="3"/>
    <s v="Second Class"/>
    <s v="JL-15835"/>
    <x v="252"/>
    <x v="0"/>
    <s v="United States"/>
    <x v="102"/>
    <x v="0"/>
    <n v="40475"/>
    <x v="0"/>
    <s v="TEC-AC-10001013"/>
    <x v="2"/>
    <s v="Accessories"/>
    <s v="Logitech ClearChat Comfort/USB Headset H390"/>
    <n v="146.44999999999999"/>
    <n v="5"/>
    <n v="0"/>
    <n v="48.328499999999991"/>
    <n v="98.121499999999997"/>
  </r>
  <r>
    <n v="7519"/>
    <s v="US-2014-167920"/>
    <n v="2014"/>
    <x v="34"/>
    <d v="2014-12-13T00:00:00"/>
    <n v="3"/>
    <s v="Second Class"/>
    <s v="JL-15835"/>
    <x v="252"/>
    <x v="0"/>
    <s v="United States"/>
    <x v="102"/>
    <x v="0"/>
    <n v="40475"/>
    <x v="0"/>
    <s v="OFF-ST-10004963"/>
    <x v="1"/>
    <s v="Storage"/>
    <s v="Eldon Gobal File Keepers"/>
    <n v="15.14"/>
    <n v="1"/>
    <n v="0"/>
    <n v="0.60559999999999903"/>
    <n v="14.534400000000002"/>
  </r>
  <r>
    <n v="7520"/>
    <s v="US-2014-167920"/>
    <n v="2014"/>
    <x v="34"/>
    <d v="2014-12-13T00:00:00"/>
    <n v="3"/>
    <s v="Second Class"/>
    <s v="JL-15835"/>
    <x v="252"/>
    <x v="0"/>
    <s v="United States"/>
    <x v="102"/>
    <x v="0"/>
    <n v="40475"/>
    <x v="0"/>
    <s v="OFF-LA-10004409"/>
    <x v="1"/>
    <s v="Labels"/>
    <s v="Avery 492"/>
    <n v="5.76"/>
    <n v="2"/>
    <n v="0"/>
    <n v="2.6495999999999995"/>
    <n v="3.1104000000000003"/>
  </r>
  <r>
    <n v="7521"/>
    <s v="US-2014-167920"/>
    <n v="2014"/>
    <x v="34"/>
    <d v="2014-12-13T00:00:00"/>
    <n v="3"/>
    <s v="Second Class"/>
    <s v="JL-15835"/>
    <x v="252"/>
    <x v="0"/>
    <s v="United States"/>
    <x v="102"/>
    <x v="0"/>
    <n v="40475"/>
    <x v="0"/>
    <s v="TEC-CO-10001046"/>
    <x v="2"/>
    <s v="Copiers"/>
    <s v="Canon Imageclass D680 Copier / Fax"/>
    <n v="1399.98"/>
    <n v="2"/>
    <n v="0"/>
    <n v="629.99099999999999"/>
    <n v="769.98900000000003"/>
  </r>
  <r>
    <n v="7522"/>
    <s v="CA-2013-162383"/>
    <n v="2013"/>
    <x v="64"/>
    <d v="2013-09-12T00:00:00"/>
    <n v="6"/>
    <s v="Standard Class"/>
    <s v="MD-17350"/>
    <x v="198"/>
    <x v="0"/>
    <s v="United States"/>
    <x v="152"/>
    <x v="24"/>
    <n v="43130"/>
    <x v="3"/>
    <s v="OFF-BI-10002824"/>
    <x v="1"/>
    <s v="Binders"/>
    <s v="Recycled Easel Ring Binders"/>
    <n v="8.9520000000000017"/>
    <n v="2"/>
    <n v="0.7"/>
    <n v="-7.4600000000000009"/>
    <n v="16.412000000000003"/>
  </r>
  <r>
    <n v="7523"/>
    <s v="CA-2013-162383"/>
    <n v="2013"/>
    <x v="64"/>
    <d v="2013-09-12T00:00:00"/>
    <n v="6"/>
    <s v="Standard Class"/>
    <s v="MD-17350"/>
    <x v="198"/>
    <x v="0"/>
    <s v="United States"/>
    <x v="152"/>
    <x v="24"/>
    <n v="43130"/>
    <x v="3"/>
    <s v="OFF-BI-10001757"/>
    <x v="1"/>
    <s v="Binders"/>
    <s v="Pressboard Hanging Data Binders for Unburst Sheets"/>
    <n v="8.8560000000000016"/>
    <n v="6"/>
    <n v="0.7"/>
    <n v="-6.4944000000000024"/>
    <n v="15.350400000000004"/>
  </r>
  <r>
    <n v="7524"/>
    <s v="CA-2013-162383"/>
    <n v="2013"/>
    <x v="64"/>
    <d v="2013-09-12T00:00:00"/>
    <n v="6"/>
    <s v="Standard Class"/>
    <s v="MD-17350"/>
    <x v="198"/>
    <x v="0"/>
    <s v="United States"/>
    <x v="152"/>
    <x v="24"/>
    <n v="43130"/>
    <x v="3"/>
    <s v="FUR-CH-10004477"/>
    <x v="0"/>
    <s v="Chairs"/>
    <s v="Global Push Button Manager's Chair, Indigo"/>
    <n v="85.245999999999995"/>
    <n v="2"/>
    <n v="0.3"/>
    <n v="-1.217800000000004"/>
    <n v="86.463799999999992"/>
  </r>
  <r>
    <n v="7525"/>
    <s v="CA-2011-125731"/>
    <n v="2011"/>
    <x v="1076"/>
    <d v="2011-09-16T00:00:00"/>
    <n v="6"/>
    <s v="Standard Class"/>
    <s v="CL-12565"/>
    <x v="52"/>
    <x v="0"/>
    <s v="United States"/>
    <x v="345"/>
    <x v="21"/>
    <n v="97030"/>
    <x v="1"/>
    <s v="OFF-EN-10003072"/>
    <x v="1"/>
    <s v="Envelopes"/>
    <s v="Peel &amp; Seel Envelopes"/>
    <n v="21.728000000000002"/>
    <n v="7"/>
    <n v="0.2"/>
    <n v="7.6047999999999991"/>
    <n v="14.123200000000002"/>
  </r>
  <r>
    <n v="7526"/>
    <s v="CA-2011-125731"/>
    <n v="2011"/>
    <x v="1076"/>
    <d v="2011-09-16T00:00:00"/>
    <n v="6"/>
    <s v="Standard Class"/>
    <s v="CL-12565"/>
    <x v="52"/>
    <x v="0"/>
    <s v="United States"/>
    <x v="345"/>
    <x v="21"/>
    <n v="97030"/>
    <x v="1"/>
    <s v="FUR-CH-10003973"/>
    <x v="0"/>
    <s v="Chairs"/>
    <s v="GuestStacker Chair with Chrome Finish Legs"/>
    <n v="1487.04"/>
    <n v="5"/>
    <n v="0.2"/>
    <n v="148.70400000000006"/>
    <n v="1338.3359999999998"/>
  </r>
  <r>
    <n v="7527"/>
    <s v="US-2014-106145"/>
    <n v="2014"/>
    <x v="986"/>
    <d v="2014-09-27T00:00:00"/>
    <n v="0"/>
    <s v="Same Day"/>
    <s v="RA-19885"/>
    <x v="19"/>
    <x v="1"/>
    <s v="United States"/>
    <x v="8"/>
    <x v="1"/>
    <n v="94109"/>
    <x v="1"/>
    <s v="OFF-EN-10001028"/>
    <x v="1"/>
    <s v="Envelopes"/>
    <s v="Staples"/>
    <n v="71.88"/>
    <n v="6"/>
    <n v="0"/>
    <n v="33.064799999999998"/>
    <n v="38.815199999999997"/>
  </r>
  <r>
    <n v="7528"/>
    <s v="US-2014-106145"/>
    <n v="2014"/>
    <x v="986"/>
    <d v="2014-09-27T00:00:00"/>
    <n v="0"/>
    <s v="Same Day"/>
    <s v="RA-19885"/>
    <x v="19"/>
    <x v="1"/>
    <s v="United States"/>
    <x v="8"/>
    <x v="1"/>
    <n v="94109"/>
    <x v="1"/>
    <s v="FUR-FU-10003829"/>
    <x v="0"/>
    <s v="Furnishings"/>
    <s v="Stackable Trays"/>
    <n v="9.24"/>
    <n v="3"/>
    <n v="0"/>
    <n v="2.9567999999999994"/>
    <n v="6.2832000000000008"/>
  </r>
  <r>
    <n v="7529"/>
    <s v="US-2014-106145"/>
    <n v="2014"/>
    <x v="986"/>
    <d v="2014-09-27T00:00:00"/>
    <n v="0"/>
    <s v="Same Day"/>
    <s v="RA-19885"/>
    <x v="19"/>
    <x v="1"/>
    <s v="United States"/>
    <x v="8"/>
    <x v="1"/>
    <n v="94109"/>
    <x v="1"/>
    <s v="OFF-PA-10002245"/>
    <x v="1"/>
    <s v="Paper"/>
    <s v="Xerox 1895"/>
    <n v="35.880000000000003"/>
    <n v="6"/>
    <n v="0"/>
    <n v="16.146000000000001"/>
    <n v="19.734000000000002"/>
  </r>
  <r>
    <n v="7530"/>
    <s v="US-2014-106145"/>
    <n v="2014"/>
    <x v="986"/>
    <d v="2014-09-27T00:00:00"/>
    <n v="0"/>
    <s v="Same Day"/>
    <s v="RA-19885"/>
    <x v="19"/>
    <x v="1"/>
    <s v="United States"/>
    <x v="8"/>
    <x v="1"/>
    <n v="94109"/>
    <x v="1"/>
    <s v="OFF-BI-10002215"/>
    <x v="1"/>
    <s v="Binders"/>
    <s v="Wilson Jones Hanging View Binder, White, 1&quot;"/>
    <n v="17.04"/>
    <n v="3"/>
    <n v="0.2"/>
    <n v="5.5379999999999985"/>
    <n v="11.502000000000001"/>
  </r>
  <r>
    <n v="7531"/>
    <s v="US-2014-106145"/>
    <n v="2014"/>
    <x v="986"/>
    <d v="2014-09-27T00:00:00"/>
    <n v="0"/>
    <s v="Same Day"/>
    <s v="RA-19885"/>
    <x v="19"/>
    <x v="1"/>
    <s v="United States"/>
    <x v="8"/>
    <x v="1"/>
    <n v="94109"/>
    <x v="1"/>
    <s v="OFF-BI-10003925"/>
    <x v="1"/>
    <s v="Binders"/>
    <s v="Fellowes PB300 Plastic Comb Binding Machine"/>
    <n v="931.17600000000016"/>
    <n v="3"/>
    <n v="0.2"/>
    <n v="314.27190000000002"/>
    <n v="616.9041000000002"/>
  </r>
  <r>
    <n v="7532"/>
    <s v="CA-2013-107146"/>
    <n v="2013"/>
    <x v="26"/>
    <d v="2013-06-20T00:00:00"/>
    <n v="2"/>
    <s v="First Class"/>
    <s v="LC-16885"/>
    <x v="62"/>
    <x v="0"/>
    <s v="United States"/>
    <x v="497"/>
    <x v="22"/>
    <n v="80501"/>
    <x v="1"/>
    <s v="FUR-FU-10002298"/>
    <x v="0"/>
    <s v="Furnishings"/>
    <s v="Rubbermaid ClusterMat Chairmats, Mat Size- 66&quot; x 60&quot;, Lip 20&quot; x 11&quot; -90 Degree Angle"/>
    <n v="266.35200000000003"/>
    <n v="3"/>
    <n v="0.2"/>
    <n v="-13.317600000000013"/>
    <n v="279.66960000000006"/>
  </r>
  <r>
    <n v="7533"/>
    <s v="CA-2013-107146"/>
    <n v="2013"/>
    <x v="26"/>
    <d v="2013-06-20T00:00:00"/>
    <n v="2"/>
    <s v="First Class"/>
    <s v="LC-16885"/>
    <x v="62"/>
    <x v="0"/>
    <s v="United States"/>
    <x v="497"/>
    <x v="22"/>
    <n v="80501"/>
    <x v="1"/>
    <s v="FUR-CH-10004853"/>
    <x v="0"/>
    <s v="Chairs"/>
    <s v="Global Manager's Adjustable Task Chair, Storm"/>
    <n v="483.13599999999997"/>
    <n v="4"/>
    <n v="0.2"/>
    <n v="54.352799999999945"/>
    <n v="428.78320000000002"/>
  </r>
  <r>
    <n v="7534"/>
    <s v="US-2014-134642"/>
    <n v="2014"/>
    <x v="906"/>
    <d v="2014-03-02T00:00:00"/>
    <n v="4"/>
    <s v="Standard Class"/>
    <s v="SW-20245"/>
    <x v="573"/>
    <x v="0"/>
    <s v="United States"/>
    <x v="202"/>
    <x v="3"/>
    <n v="27834"/>
    <x v="0"/>
    <s v="FUR-CH-10002880"/>
    <x v="0"/>
    <s v="Chairs"/>
    <s v="Global High-Back Leather Tilter, Burgundy"/>
    <n v="196.78399999999999"/>
    <n v="2"/>
    <n v="0.2"/>
    <n v="-22.138200000000012"/>
    <n v="218.9222"/>
  </r>
  <r>
    <n v="7535"/>
    <s v="US-2014-134642"/>
    <n v="2014"/>
    <x v="906"/>
    <d v="2014-03-02T00:00:00"/>
    <n v="4"/>
    <s v="Standard Class"/>
    <s v="SW-20245"/>
    <x v="573"/>
    <x v="0"/>
    <s v="United States"/>
    <x v="202"/>
    <x v="3"/>
    <n v="27834"/>
    <x v="0"/>
    <s v="FUR-BO-10004709"/>
    <x v="0"/>
    <s v="Bookcases"/>
    <s v="Bush Westfield Collection Bookcases, Medium Cherry Finish"/>
    <n v="231.92000000000002"/>
    <n v="5"/>
    <n v="0.2"/>
    <n v="5.7980000000000018"/>
    <n v="226.12200000000001"/>
  </r>
  <r>
    <n v="7536"/>
    <s v="US-2014-160143"/>
    <n v="2014"/>
    <x v="185"/>
    <d v="2014-04-08T00:00:00"/>
    <n v="7"/>
    <s v="Standard Class"/>
    <s v="HG-14965"/>
    <x v="428"/>
    <x v="1"/>
    <s v="United States"/>
    <x v="1"/>
    <x v="1"/>
    <n v="90004"/>
    <x v="1"/>
    <s v="OFF-SU-10004231"/>
    <x v="1"/>
    <s v="Supplies"/>
    <s v="Acme Tagit Stainless Steel Antibacterial Scissors"/>
    <n v="29.700000000000003"/>
    <n v="3"/>
    <n v="0"/>
    <n v="8.0190000000000001"/>
    <n v="21.681000000000004"/>
  </r>
  <r>
    <n v="7537"/>
    <s v="CA-2014-103415"/>
    <n v="2014"/>
    <x v="734"/>
    <d v="2014-12-09T00:00:00"/>
    <n v="5"/>
    <s v="Standard Class"/>
    <s v="MV-17485"/>
    <x v="597"/>
    <x v="0"/>
    <s v="United States"/>
    <x v="12"/>
    <x v="5"/>
    <n v="77041"/>
    <x v="2"/>
    <s v="FUR-FU-10000820"/>
    <x v="0"/>
    <s v="Furnishings"/>
    <s v="Tensor Brushed Steel Torchiere Floor Lamp"/>
    <n v="13.591999999999999"/>
    <n v="2"/>
    <n v="0.6"/>
    <n v="-14.271599999999999"/>
    <n v="27.863599999999998"/>
  </r>
  <r>
    <n v="7538"/>
    <s v="CA-2013-106460"/>
    <n v="2013"/>
    <x v="317"/>
    <d v="2013-02-22T00:00:00"/>
    <n v="3"/>
    <s v="Second Class"/>
    <s v="GT-14710"/>
    <x v="218"/>
    <x v="0"/>
    <s v="United States"/>
    <x v="8"/>
    <x v="1"/>
    <n v="94109"/>
    <x v="1"/>
    <s v="OFF-PA-10001736"/>
    <x v="1"/>
    <s v="Paper"/>
    <s v="Xerox 1880"/>
    <n v="70.88"/>
    <n v="2"/>
    <n v="0"/>
    <n v="33.313599999999994"/>
    <n v="37.566400000000002"/>
  </r>
  <r>
    <n v="7539"/>
    <s v="US-2014-112347"/>
    <n v="2014"/>
    <x v="574"/>
    <d v="2014-12-07T00:00:00"/>
    <n v="4"/>
    <s v="Standard Class"/>
    <s v="BS-11380"/>
    <x v="510"/>
    <x v="1"/>
    <s v="United States"/>
    <x v="60"/>
    <x v="22"/>
    <n v="80219"/>
    <x v="1"/>
    <s v="OFF-ST-10003306"/>
    <x v="1"/>
    <s v="Storage"/>
    <s v="Letter Size Cart"/>
    <n v="114.28800000000001"/>
    <n v="1"/>
    <n v="0.2"/>
    <n v="12.857399999999984"/>
    <n v="101.43060000000003"/>
  </r>
  <r>
    <n v="7540"/>
    <s v="US-2014-112347"/>
    <n v="2014"/>
    <x v="574"/>
    <d v="2014-12-07T00:00:00"/>
    <n v="4"/>
    <s v="Standard Class"/>
    <s v="BS-11380"/>
    <x v="510"/>
    <x v="1"/>
    <s v="United States"/>
    <x v="60"/>
    <x v="22"/>
    <n v="80219"/>
    <x v="1"/>
    <s v="OFF-BI-10003707"/>
    <x v="1"/>
    <s v="Binders"/>
    <s v="Aluminum Screw Posts"/>
    <n v="36.624000000000002"/>
    <n v="8"/>
    <n v="0.7"/>
    <n v="-24.41599999999999"/>
    <n v="61.039999999999992"/>
  </r>
  <r>
    <n v="7541"/>
    <s v="US-2014-112347"/>
    <n v="2014"/>
    <x v="574"/>
    <d v="2014-12-07T00:00:00"/>
    <n v="4"/>
    <s v="Standard Class"/>
    <s v="BS-11380"/>
    <x v="510"/>
    <x v="1"/>
    <s v="United States"/>
    <x v="60"/>
    <x v="22"/>
    <n v="80219"/>
    <x v="1"/>
    <s v="FUR-BO-10003546"/>
    <x v="0"/>
    <s v="Bookcases"/>
    <s v="Hon 4-Shelf Metal Bookcases"/>
    <n v="242.35200000000003"/>
    <n v="8"/>
    <n v="0.7"/>
    <n v="-363.52799999999991"/>
    <n v="605.87999999999988"/>
  </r>
  <r>
    <n v="7542"/>
    <s v="US-2014-112347"/>
    <n v="2014"/>
    <x v="574"/>
    <d v="2014-12-07T00:00:00"/>
    <n v="4"/>
    <s v="Standard Class"/>
    <s v="BS-11380"/>
    <x v="510"/>
    <x v="1"/>
    <s v="United States"/>
    <x v="60"/>
    <x v="22"/>
    <n v="80219"/>
    <x v="1"/>
    <s v="TEC-PH-10000213"/>
    <x v="2"/>
    <s v="Phones"/>
    <s v="Seidio BD2-HK3IPH5-BK DILEX Case and Holster Combo for Apple iPhone 5/5s - Black"/>
    <n v="49.616000000000007"/>
    <n v="2"/>
    <n v="0.2"/>
    <n v="4.9615999999999989"/>
    <n v="44.65440000000001"/>
  </r>
  <r>
    <n v="7543"/>
    <s v="US-2014-112347"/>
    <n v="2014"/>
    <x v="574"/>
    <d v="2014-12-07T00:00:00"/>
    <n v="4"/>
    <s v="Standard Class"/>
    <s v="BS-11380"/>
    <x v="510"/>
    <x v="1"/>
    <s v="United States"/>
    <x v="60"/>
    <x v="22"/>
    <n v="80219"/>
    <x v="1"/>
    <s v="FUR-FU-10001488"/>
    <x v="0"/>
    <s v="Furnishings"/>
    <s v="Tenex 46&quot; x 60&quot; Computer Anti-Static Chairmat, Rectangular Shaped"/>
    <n v="508.70400000000006"/>
    <n v="6"/>
    <n v="0.2"/>
    <n v="0"/>
    <n v="508.70400000000006"/>
  </r>
  <r>
    <n v="7544"/>
    <s v="US-2014-112347"/>
    <n v="2014"/>
    <x v="574"/>
    <d v="2014-12-07T00:00:00"/>
    <n v="4"/>
    <s v="Standard Class"/>
    <s v="BS-11380"/>
    <x v="510"/>
    <x v="1"/>
    <s v="United States"/>
    <x v="60"/>
    <x v="22"/>
    <n v="80219"/>
    <x v="1"/>
    <s v="TEC-PH-10004833"/>
    <x v="2"/>
    <s v="Phones"/>
    <s v="Macally Suction Cup Mount"/>
    <n v="57.36"/>
    <n v="6"/>
    <n v="0.2"/>
    <n v="-14.34"/>
    <n v="71.7"/>
  </r>
  <r>
    <n v="7545"/>
    <s v="US-2014-112347"/>
    <n v="2014"/>
    <x v="574"/>
    <d v="2014-12-07T00:00:00"/>
    <n v="4"/>
    <s v="Standard Class"/>
    <s v="BS-11380"/>
    <x v="510"/>
    <x v="1"/>
    <s v="United States"/>
    <x v="60"/>
    <x v="22"/>
    <n v="80219"/>
    <x v="1"/>
    <s v="FUR-CH-10002335"/>
    <x v="0"/>
    <s v="Chairs"/>
    <s v="Hon GuestStacker Chair"/>
    <n v="906.68000000000006"/>
    <n v="5"/>
    <n v="0.2"/>
    <n v="68.001000000000033"/>
    <n v="838.67900000000009"/>
  </r>
  <r>
    <n v="7546"/>
    <s v="CA-2011-103492"/>
    <n v="2011"/>
    <x v="982"/>
    <d v="2011-10-15T00:00:00"/>
    <n v="5"/>
    <s v="Standard Class"/>
    <s v="CM-12715"/>
    <x v="782"/>
    <x v="1"/>
    <s v="United States"/>
    <x v="114"/>
    <x v="5"/>
    <n v="77340"/>
    <x v="2"/>
    <s v="TEC-PH-10001128"/>
    <x v="2"/>
    <s v="Phones"/>
    <s v="Motorola Droid Maxx"/>
    <n v="719.95200000000011"/>
    <n v="6"/>
    <n v="0.2"/>
    <n v="71.995200000000011"/>
    <n v="647.95680000000016"/>
  </r>
  <r>
    <n v="7547"/>
    <s v="CA-2011-103492"/>
    <n v="2011"/>
    <x v="982"/>
    <d v="2011-10-15T00:00:00"/>
    <n v="5"/>
    <s v="Standard Class"/>
    <s v="CM-12715"/>
    <x v="782"/>
    <x v="1"/>
    <s v="United States"/>
    <x v="114"/>
    <x v="5"/>
    <n v="77340"/>
    <x v="2"/>
    <s v="TEC-PH-10004667"/>
    <x v="2"/>
    <s v="Phones"/>
    <s v="Cisco 8x8 Inc. 6753i IP Business Phone System"/>
    <n v="755.94400000000019"/>
    <n v="7"/>
    <n v="0.2"/>
    <n v="66.145099999999957"/>
    <n v="689.79890000000023"/>
  </r>
  <r>
    <n v="7548"/>
    <s v="CA-2011-103492"/>
    <n v="2011"/>
    <x v="982"/>
    <d v="2011-10-15T00:00:00"/>
    <n v="5"/>
    <s v="Standard Class"/>
    <s v="CM-12715"/>
    <x v="782"/>
    <x v="1"/>
    <s v="United States"/>
    <x v="114"/>
    <x v="5"/>
    <n v="77340"/>
    <x v="2"/>
    <s v="OFF-BI-10004817"/>
    <x v="1"/>
    <s v="Binders"/>
    <s v="GBC Personal VeloBind Strips"/>
    <n v="11.979999999999997"/>
    <n v="5"/>
    <n v="0.8"/>
    <n v="-19.16800000000001"/>
    <n v="31.148000000000007"/>
  </r>
  <r>
    <n v="7549"/>
    <s v="CA-2011-103492"/>
    <n v="2011"/>
    <x v="982"/>
    <d v="2011-10-15T00:00:00"/>
    <n v="5"/>
    <s v="Standard Class"/>
    <s v="CM-12715"/>
    <x v="782"/>
    <x v="1"/>
    <s v="United States"/>
    <x v="114"/>
    <x v="5"/>
    <n v="77340"/>
    <x v="2"/>
    <s v="OFF-BI-10004140"/>
    <x v="1"/>
    <s v="Binders"/>
    <s v="Avery Non-Stick Binders"/>
    <n v="0.8979999999999998"/>
    <n v="1"/>
    <n v="0.8"/>
    <n v="-1.5715000000000008"/>
    <n v="2.4695000000000005"/>
  </r>
  <r>
    <n v="7550"/>
    <s v="CA-2013-136595"/>
    <n v="2013"/>
    <x v="64"/>
    <d v="2013-09-08T00:00:00"/>
    <n v="2"/>
    <s v="First Class"/>
    <s v="EM-13825"/>
    <x v="605"/>
    <x v="1"/>
    <s v="United States"/>
    <x v="12"/>
    <x v="5"/>
    <n v="77036"/>
    <x v="2"/>
    <s v="FUR-FU-10004671"/>
    <x v="0"/>
    <s v="Furnishings"/>
    <s v="Executive Impressions 12&quot; Wall Clock"/>
    <n v="21.204000000000004"/>
    <n v="3"/>
    <n v="0.6"/>
    <n v="-11.662199999999999"/>
    <n v="32.866200000000006"/>
  </r>
  <r>
    <n v="7551"/>
    <s v="CA-2011-140396"/>
    <n v="2011"/>
    <x v="1164"/>
    <d v="2011-11-25T00:00:00"/>
    <n v="5"/>
    <s v="Standard Class"/>
    <s v="KH-16330"/>
    <x v="542"/>
    <x v="1"/>
    <s v="United States"/>
    <x v="20"/>
    <x v="15"/>
    <n v="10024"/>
    <x v="3"/>
    <s v="OFF-EN-10002592"/>
    <x v="1"/>
    <s v="Envelopes"/>
    <s v="Peel &amp; Seel Recycled Catalog Envelopes, Brown"/>
    <n v="34.74"/>
    <n v="3"/>
    <n v="0"/>
    <n v="17.37"/>
    <n v="17.37"/>
  </r>
  <r>
    <n v="7552"/>
    <s v="CA-2011-140396"/>
    <n v="2011"/>
    <x v="1164"/>
    <d v="2011-11-25T00:00:00"/>
    <n v="5"/>
    <s v="Standard Class"/>
    <s v="KH-16330"/>
    <x v="542"/>
    <x v="1"/>
    <s v="United States"/>
    <x v="20"/>
    <x v="15"/>
    <n v="10024"/>
    <x v="3"/>
    <s v="TEC-PH-10004447"/>
    <x v="2"/>
    <s v="Phones"/>
    <s v="Toshiba IPT2010-SD IP Telephone"/>
    <n v="833.94"/>
    <n v="6"/>
    <n v="0"/>
    <n v="216.8244"/>
    <n v="617.11560000000009"/>
  </r>
  <r>
    <n v="7553"/>
    <s v="CA-2011-140396"/>
    <n v="2011"/>
    <x v="1164"/>
    <d v="2011-11-25T00:00:00"/>
    <n v="5"/>
    <s v="Standard Class"/>
    <s v="KH-16330"/>
    <x v="542"/>
    <x v="1"/>
    <s v="United States"/>
    <x v="20"/>
    <x v="15"/>
    <n v="10024"/>
    <x v="3"/>
    <s v="OFF-BI-10003669"/>
    <x v="1"/>
    <s v="Binders"/>
    <s v="3M Organizer Strips"/>
    <n v="12.96"/>
    <n v="3"/>
    <n v="0.2"/>
    <n v="4.5359999999999996"/>
    <n v="8.4240000000000013"/>
  </r>
  <r>
    <n v="7554"/>
    <s v="CA-2011-140396"/>
    <n v="2011"/>
    <x v="1164"/>
    <d v="2011-11-25T00:00:00"/>
    <n v="5"/>
    <s v="Standard Class"/>
    <s v="KH-16330"/>
    <x v="542"/>
    <x v="1"/>
    <s v="United States"/>
    <x v="20"/>
    <x v="15"/>
    <n v="10024"/>
    <x v="3"/>
    <s v="OFF-PA-10000223"/>
    <x v="1"/>
    <s v="Paper"/>
    <s v="Xerox 2000"/>
    <n v="25.92"/>
    <n v="4"/>
    <n v="0"/>
    <n v="12.441600000000001"/>
    <n v="13.478400000000001"/>
  </r>
  <r>
    <n v="7555"/>
    <s v="CA-2011-114181"/>
    <n v="2011"/>
    <x v="1025"/>
    <d v="2011-05-14T00:00:00"/>
    <n v="4"/>
    <s v="Second Class"/>
    <s v="AF-10885"/>
    <x v="314"/>
    <x v="0"/>
    <s v="United States"/>
    <x v="10"/>
    <x v="9"/>
    <n v="19134"/>
    <x v="3"/>
    <s v="FUR-BO-10004467"/>
    <x v="0"/>
    <s v="Bookcases"/>
    <s v="Bestar Classic Bookcase"/>
    <n v="349.96499999999997"/>
    <n v="7"/>
    <n v="0.5"/>
    <n v="-216.97830000000002"/>
    <n v="566.94330000000002"/>
  </r>
  <r>
    <n v="7556"/>
    <s v="CA-2011-114181"/>
    <n v="2011"/>
    <x v="1025"/>
    <d v="2011-05-14T00:00:00"/>
    <n v="4"/>
    <s v="Second Class"/>
    <s v="AF-10885"/>
    <x v="314"/>
    <x v="0"/>
    <s v="United States"/>
    <x v="10"/>
    <x v="9"/>
    <n v="19134"/>
    <x v="3"/>
    <s v="OFF-AR-10000716"/>
    <x v="1"/>
    <s v="Art"/>
    <s v="DIXON Ticonderoga Erasable Checking Pencils"/>
    <n v="22.32"/>
    <n v="5"/>
    <n v="0.2"/>
    <n v="5.3010000000000002"/>
    <n v="17.018999999999998"/>
  </r>
  <r>
    <n v="7557"/>
    <s v="CA-2014-159506"/>
    <n v="2014"/>
    <x v="344"/>
    <d v="2014-12-03T00:00:00"/>
    <n v="5"/>
    <s v="Standard Class"/>
    <s v="JR-16210"/>
    <x v="335"/>
    <x v="1"/>
    <s v="United States"/>
    <x v="38"/>
    <x v="14"/>
    <n v="47201"/>
    <x v="2"/>
    <s v="OFF-PA-10003641"/>
    <x v="1"/>
    <s v="Paper"/>
    <s v="Xerox 1909"/>
    <n v="158.28"/>
    <n v="6"/>
    <n v="0"/>
    <n v="72.808799999999991"/>
    <n v="85.47120000000001"/>
  </r>
  <r>
    <n v="7558"/>
    <s v="CA-2014-159506"/>
    <n v="2014"/>
    <x v="344"/>
    <d v="2014-12-03T00:00:00"/>
    <n v="5"/>
    <s v="Standard Class"/>
    <s v="JR-16210"/>
    <x v="335"/>
    <x v="1"/>
    <s v="United States"/>
    <x v="38"/>
    <x v="14"/>
    <n v="47201"/>
    <x v="2"/>
    <s v="OFF-BI-10004519"/>
    <x v="1"/>
    <s v="Binders"/>
    <s v="GBC DocuBind P100 Manual Binding Machine"/>
    <n v="497.93999999999994"/>
    <n v="3"/>
    <n v="0"/>
    <n v="224.07299999999998"/>
    <n v="273.86699999999996"/>
  </r>
  <r>
    <n v="7559"/>
    <s v="US-2011-137155"/>
    <n v="2011"/>
    <x v="301"/>
    <d v="2011-11-05T00:00:00"/>
    <n v="4"/>
    <s v="Standard Class"/>
    <s v="DL-12925"/>
    <x v="351"/>
    <x v="0"/>
    <s v="United States"/>
    <x v="85"/>
    <x v="15"/>
    <n v="11561"/>
    <x v="3"/>
    <s v="OFF-AP-10002518"/>
    <x v="1"/>
    <s v="Appliances"/>
    <s v="Kensington 7 Outlet MasterPiece Power Center"/>
    <n v="533.93999999999994"/>
    <n v="3"/>
    <n v="0"/>
    <n v="154.84259999999995"/>
    <n v="379.09739999999999"/>
  </r>
  <r>
    <n v="7560"/>
    <s v="US-2011-137155"/>
    <n v="2011"/>
    <x v="301"/>
    <d v="2011-11-05T00:00:00"/>
    <n v="4"/>
    <s v="Standard Class"/>
    <s v="DL-12925"/>
    <x v="351"/>
    <x v="0"/>
    <s v="United States"/>
    <x v="85"/>
    <x v="15"/>
    <n v="11561"/>
    <x v="3"/>
    <s v="OFF-PA-10000806"/>
    <x v="1"/>
    <s v="Paper"/>
    <s v="Xerox 1934"/>
    <n v="167.94"/>
    <n v="3"/>
    <n v="0"/>
    <n v="82.290599999999998"/>
    <n v="85.6494"/>
  </r>
  <r>
    <n v="7561"/>
    <s v="US-2011-137155"/>
    <n v="2011"/>
    <x v="301"/>
    <d v="2011-11-05T00:00:00"/>
    <n v="4"/>
    <s v="Standard Class"/>
    <s v="DL-12925"/>
    <x v="351"/>
    <x v="0"/>
    <s v="United States"/>
    <x v="85"/>
    <x v="15"/>
    <n v="11561"/>
    <x v="3"/>
    <s v="FUR-FU-10003142"/>
    <x v="0"/>
    <s v="Furnishings"/>
    <s v="Master Big Foot Doorstop, Beige"/>
    <n v="31.68"/>
    <n v="6"/>
    <n v="0"/>
    <n v="9.8207999999999984"/>
    <n v="21.859200000000001"/>
  </r>
  <r>
    <n v="7562"/>
    <s v="CA-2013-105746"/>
    <n v="2013"/>
    <x v="945"/>
    <d v="2014-01-02T00:00:00"/>
    <n v="2"/>
    <s v="First Class"/>
    <s v="BD-11605"/>
    <x v="205"/>
    <x v="0"/>
    <s v="United States"/>
    <x v="152"/>
    <x v="9"/>
    <n v="17602"/>
    <x v="3"/>
    <s v="FUR-CH-10000454"/>
    <x v="0"/>
    <s v="Chairs"/>
    <s v="Hon Deluxe Fabric Upholstered Stacking Chairs, Rounded Back"/>
    <n v="170.78599999999997"/>
    <n v="1"/>
    <n v="0.3"/>
    <n v="0"/>
    <n v="170.78599999999997"/>
  </r>
  <r>
    <n v="7563"/>
    <s v="US-2013-104815"/>
    <n v="2013"/>
    <x v="323"/>
    <d v="2013-09-08T00:00:00"/>
    <n v="4"/>
    <s v="Standard Class"/>
    <s v="RB-19570"/>
    <x v="262"/>
    <x v="0"/>
    <s v="United States"/>
    <x v="22"/>
    <x v="10"/>
    <n v="60610"/>
    <x v="2"/>
    <s v="FUR-BO-10003894"/>
    <x v="0"/>
    <s v="Bookcases"/>
    <s v="Safco Value Mate Steel Bookcase, Baked Enamel Finish on Steel, Black"/>
    <n v="198.744"/>
    <n v="4"/>
    <n v="0.3"/>
    <n v="0"/>
    <n v="198.744"/>
  </r>
  <r>
    <n v="7564"/>
    <s v="CA-2014-157672"/>
    <n v="2014"/>
    <x v="361"/>
    <d v="2014-10-08T00:00:00"/>
    <n v="2"/>
    <s v="First Class"/>
    <s v="RB-19795"/>
    <x v="176"/>
    <x v="2"/>
    <s v="United States"/>
    <x v="60"/>
    <x v="22"/>
    <n v="80219"/>
    <x v="1"/>
    <s v="TEC-AC-10001714"/>
    <x v="2"/>
    <s v="Accessories"/>
    <s v="Logitech MX Performance Wireless Mouse"/>
    <n v="63.824000000000005"/>
    <n v="2"/>
    <n v="0.2"/>
    <n v="13.562599999999998"/>
    <n v="50.261400000000009"/>
  </r>
  <r>
    <n v="7565"/>
    <s v="US-2013-166660"/>
    <n v="2013"/>
    <x v="806"/>
    <d v="2013-02-01T00:00:00"/>
    <n v="2"/>
    <s v="Second Class"/>
    <s v="TB-21250"/>
    <x v="621"/>
    <x v="0"/>
    <s v="United States"/>
    <x v="4"/>
    <x v="4"/>
    <n v="98103"/>
    <x v="1"/>
    <s v="FUR-CH-10001190"/>
    <x v="0"/>
    <s v="Chairs"/>
    <s v="Global Deluxe High-Back Office Chair in Storm"/>
    <n v="435.16800000000006"/>
    <n v="4"/>
    <n v="0.2"/>
    <n v="-59.835600000000042"/>
    <n v="495.00360000000012"/>
  </r>
  <r>
    <n v="7566"/>
    <s v="US-2013-166660"/>
    <n v="2013"/>
    <x v="806"/>
    <d v="2013-02-01T00:00:00"/>
    <n v="2"/>
    <s v="Second Class"/>
    <s v="TB-21250"/>
    <x v="621"/>
    <x v="0"/>
    <s v="United States"/>
    <x v="4"/>
    <x v="4"/>
    <n v="98103"/>
    <x v="1"/>
    <s v="FUR-BO-10000468"/>
    <x v="0"/>
    <s v="Bookcases"/>
    <s v="O'Sullivan 2-Shelf Heavy-Duty Bookcases"/>
    <n v="48.58"/>
    <n v="1"/>
    <n v="0"/>
    <n v="7.7728000000000037"/>
    <n v="40.807199999999995"/>
  </r>
  <r>
    <n v="7567"/>
    <s v="CA-2014-140802"/>
    <n v="2014"/>
    <x v="81"/>
    <d v="2014-04-24T00:00:00"/>
    <n v="2"/>
    <s v="First Class"/>
    <s v="KN-16390"/>
    <x v="471"/>
    <x v="1"/>
    <s v="United States"/>
    <x v="12"/>
    <x v="5"/>
    <n v="77070"/>
    <x v="2"/>
    <s v="TEC-AC-10001998"/>
    <x v="2"/>
    <s v="Accessories"/>
    <s v="Logitech LS21 Speaker System - PC Multimedia - 2.1-CH - Wired"/>
    <n v="47.975999999999999"/>
    <n v="3"/>
    <n v="0.2"/>
    <n v="8.3957999999999942"/>
    <n v="39.580200000000005"/>
  </r>
  <r>
    <n v="7568"/>
    <s v="CA-2014-140802"/>
    <n v="2014"/>
    <x v="81"/>
    <d v="2014-04-24T00:00:00"/>
    <n v="2"/>
    <s v="First Class"/>
    <s v="KN-16390"/>
    <x v="471"/>
    <x v="1"/>
    <s v="United States"/>
    <x v="12"/>
    <x v="5"/>
    <n v="77070"/>
    <x v="2"/>
    <s v="OFF-PA-10001534"/>
    <x v="1"/>
    <s v="Paper"/>
    <s v="Xerox 230"/>
    <n v="20.736000000000004"/>
    <n v="4"/>
    <n v="0.2"/>
    <n v="7.2576000000000001"/>
    <n v="13.478400000000004"/>
  </r>
  <r>
    <n v="7569"/>
    <s v="CA-2011-133830"/>
    <n v="2011"/>
    <x v="29"/>
    <d v="2011-12-10T00:00:00"/>
    <n v="5"/>
    <s v="Standard Class"/>
    <s v="RL-19615"/>
    <x v="210"/>
    <x v="0"/>
    <s v="United States"/>
    <x v="1"/>
    <x v="1"/>
    <n v="90045"/>
    <x v="1"/>
    <s v="OFF-AR-10003045"/>
    <x v="1"/>
    <s v="Art"/>
    <s v="Prang Colored Pencils"/>
    <n v="26.46"/>
    <n v="9"/>
    <n v="0"/>
    <n v="11.907"/>
    <n v="14.553000000000001"/>
  </r>
  <r>
    <n v="7570"/>
    <s v="CA-2011-133830"/>
    <n v="2011"/>
    <x v="29"/>
    <d v="2011-12-10T00:00:00"/>
    <n v="5"/>
    <s v="Standard Class"/>
    <s v="RL-19615"/>
    <x v="210"/>
    <x v="0"/>
    <s v="United States"/>
    <x v="1"/>
    <x v="1"/>
    <n v="90045"/>
    <x v="1"/>
    <s v="OFF-PA-10001363"/>
    <x v="1"/>
    <s v="Paper"/>
    <s v="Xerox 1933"/>
    <n v="49.12"/>
    <n v="4"/>
    <n v="0"/>
    <n v="23.086399999999998"/>
    <n v="26.0336"/>
  </r>
  <r>
    <n v="7571"/>
    <s v="CA-2011-133830"/>
    <n v="2011"/>
    <x v="29"/>
    <d v="2011-12-10T00:00:00"/>
    <n v="5"/>
    <s v="Standard Class"/>
    <s v="RL-19615"/>
    <x v="210"/>
    <x v="0"/>
    <s v="United States"/>
    <x v="1"/>
    <x v="1"/>
    <n v="90045"/>
    <x v="1"/>
    <s v="OFF-FA-10002280"/>
    <x v="1"/>
    <s v="Fasteners"/>
    <s v="Advantus Plastic Paper Clips"/>
    <n v="15"/>
    <n v="3"/>
    <n v="0"/>
    <n v="7.1999999999999993"/>
    <n v="7.8000000000000007"/>
  </r>
  <r>
    <n v="7572"/>
    <s v="CA-2011-100916"/>
    <n v="2011"/>
    <x v="618"/>
    <d v="2011-10-26T00:00:00"/>
    <n v="5"/>
    <s v="Standard Class"/>
    <s v="FH-14275"/>
    <x v="395"/>
    <x v="1"/>
    <s v="United States"/>
    <x v="311"/>
    <x v="17"/>
    <n v="23602"/>
    <x v="0"/>
    <s v="OFF-ST-10003479"/>
    <x v="1"/>
    <s v="Storage"/>
    <s v="Eldon Base for stackable storage shelf, platinum"/>
    <n v="194.7"/>
    <n v="5"/>
    <n v="0"/>
    <n v="9.7349999999999781"/>
    <n v="184.965"/>
  </r>
  <r>
    <n v="7573"/>
    <s v="CA-2011-100916"/>
    <n v="2011"/>
    <x v="618"/>
    <d v="2011-10-26T00:00:00"/>
    <n v="5"/>
    <s v="Standard Class"/>
    <s v="FH-14275"/>
    <x v="395"/>
    <x v="1"/>
    <s v="United States"/>
    <x v="311"/>
    <x v="17"/>
    <n v="23602"/>
    <x v="0"/>
    <s v="FUR-TA-10004607"/>
    <x v="0"/>
    <s v="Tables"/>
    <s v="Hon 2111 Invitation Series Straight Table"/>
    <n v="591.32000000000005"/>
    <n v="4"/>
    <n v="0"/>
    <n v="112.35079999999999"/>
    <n v="478.96920000000006"/>
  </r>
  <r>
    <n v="7574"/>
    <s v="CA-2011-100916"/>
    <n v="2011"/>
    <x v="618"/>
    <d v="2011-10-26T00:00:00"/>
    <n v="5"/>
    <s v="Standard Class"/>
    <s v="FH-14275"/>
    <x v="395"/>
    <x v="1"/>
    <s v="United States"/>
    <x v="311"/>
    <x v="17"/>
    <n v="23602"/>
    <x v="0"/>
    <s v="OFF-AR-10001022"/>
    <x v="1"/>
    <s v="Art"/>
    <s v="SANFORD Liquid Accent Tank-Style Highlighters"/>
    <n v="2.84"/>
    <n v="1"/>
    <n v="0"/>
    <n v="0.88039999999999985"/>
    <n v="1.9596"/>
  </r>
  <r>
    <n v="7575"/>
    <s v="CA-2012-129532"/>
    <n v="2012"/>
    <x v="575"/>
    <d v="2012-12-12T00:00:00"/>
    <n v="4"/>
    <s v="Standard Class"/>
    <s v="YS-21880"/>
    <x v="453"/>
    <x v="1"/>
    <s v="United States"/>
    <x v="1"/>
    <x v="1"/>
    <n v="90036"/>
    <x v="1"/>
    <s v="OFF-ST-10004186"/>
    <x v="1"/>
    <s v="Storage"/>
    <s v="Stur-D-Stor Shelving, Vertical 5-Shelf: 72&quot;H x 36&quot;W x 18 1/2&quot;D"/>
    <n v="221.96"/>
    <n v="2"/>
    <n v="0"/>
    <n v="4.4391999999999996"/>
    <n v="217.52080000000001"/>
  </r>
  <r>
    <n v="7576"/>
    <s v="CA-2012-129532"/>
    <n v="2012"/>
    <x v="575"/>
    <d v="2012-12-12T00:00:00"/>
    <n v="4"/>
    <s v="Standard Class"/>
    <s v="YS-21880"/>
    <x v="453"/>
    <x v="1"/>
    <s v="United States"/>
    <x v="1"/>
    <x v="1"/>
    <n v="90036"/>
    <x v="1"/>
    <s v="TEC-AC-10000865"/>
    <x v="2"/>
    <s v="Accessories"/>
    <s v="WD My Passport Ultra 500GB Portable External Hard Drive"/>
    <n v="236"/>
    <n v="4"/>
    <n v="0"/>
    <n v="40.119999999999976"/>
    <n v="195.88000000000002"/>
  </r>
  <r>
    <n v="7577"/>
    <s v="CA-2011-134726"/>
    <n v="2011"/>
    <x v="981"/>
    <d v="2011-11-07T00:00:00"/>
    <n v="5"/>
    <s v="Second Class"/>
    <s v="SW-20755"/>
    <x v="406"/>
    <x v="1"/>
    <s v="United States"/>
    <x v="4"/>
    <x v="4"/>
    <n v="98115"/>
    <x v="1"/>
    <s v="TEC-AC-10000023"/>
    <x v="2"/>
    <s v="Accessories"/>
    <s v="Maxell 74 Minute CD-R Spindle, 50/Pack"/>
    <n v="41.94"/>
    <n v="2"/>
    <n v="0"/>
    <n v="15.098399999999998"/>
    <n v="26.8416"/>
  </r>
  <r>
    <n v="7578"/>
    <s v="CA-2011-134726"/>
    <n v="2011"/>
    <x v="981"/>
    <d v="2011-11-07T00:00:00"/>
    <n v="5"/>
    <s v="Second Class"/>
    <s v="SW-20755"/>
    <x v="406"/>
    <x v="1"/>
    <s v="United States"/>
    <x v="4"/>
    <x v="4"/>
    <n v="98115"/>
    <x v="1"/>
    <s v="TEC-PH-10001750"/>
    <x v="2"/>
    <s v="Phones"/>
    <s v="Samsung Rugby III"/>
    <n v="52.792000000000002"/>
    <n v="1"/>
    <n v="0.2"/>
    <n v="4.6193000000000026"/>
    <n v="48.172699999999999"/>
  </r>
  <r>
    <n v="7579"/>
    <s v="CA-2013-138597"/>
    <n v="2013"/>
    <x v="122"/>
    <d v="2013-12-22T00:00:00"/>
    <n v="3"/>
    <s v="First Class"/>
    <s v="PN-18775"/>
    <x v="43"/>
    <x v="2"/>
    <s v="United States"/>
    <x v="155"/>
    <x v="8"/>
    <n v="68104"/>
    <x v="2"/>
    <s v="FUR-CH-10004997"/>
    <x v="0"/>
    <s v="Chairs"/>
    <s v="Hon Every-Day Series Multi-Task Chairs"/>
    <n v="563.93999999999994"/>
    <n v="3"/>
    <n v="0"/>
    <n v="112.78800000000001"/>
    <n v="451.15199999999993"/>
  </r>
  <r>
    <n v="7580"/>
    <s v="CA-2012-123113"/>
    <n v="2012"/>
    <x v="521"/>
    <d v="2012-11-27T00:00:00"/>
    <n v="4"/>
    <s v="Second Class"/>
    <s v="AT-10735"/>
    <x v="247"/>
    <x v="0"/>
    <s v="United States"/>
    <x v="73"/>
    <x v="30"/>
    <n v="7960"/>
    <x v="3"/>
    <s v="OFF-AP-10000275"/>
    <x v="1"/>
    <s v="Appliances"/>
    <s v="Sanyo Counter Height Refrigerator with Crisper, 3.6 Cubic Foot, Stainless Steel/Black"/>
    <n v="2625.12"/>
    <n v="8"/>
    <n v="0"/>
    <n v="735.03359999999998"/>
    <n v="1890.0863999999999"/>
  </r>
  <r>
    <n v="7581"/>
    <s v="CA-2012-123113"/>
    <n v="2012"/>
    <x v="521"/>
    <d v="2012-11-27T00:00:00"/>
    <n v="4"/>
    <s v="Second Class"/>
    <s v="AT-10735"/>
    <x v="247"/>
    <x v="0"/>
    <s v="United States"/>
    <x v="73"/>
    <x v="30"/>
    <n v="7960"/>
    <x v="3"/>
    <s v="OFF-AR-10004999"/>
    <x v="1"/>
    <s v="Art"/>
    <s v="Newell 315"/>
    <n v="17.940000000000001"/>
    <n v="3"/>
    <n v="0"/>
    <n v="4.4850000000000003"/>
    <n v="13.455000000000002"/>
  </r>
  <r>
    <n v="7582"/>
    <s v="CA-2012-169656"/>
    <n v="2012"/>
    <x v="863"/>
    <d v="2012-08-16T00:00:00"/>
    <n v="3"/>
    <s v="First Class"/>
    <s v="EJ-13720"/>
    <x v="719"/>
    <x v="0"/>
    <s v="United States"/>
    <x v="10"/>
    <x v="9"/>
    <n v="19143"/>
    <x v="3"/>
    <s v="OFF-ST-10003816"/>
    <x v="1"/>
    <s v="Storage"/>
    <s v="Fellowes High-Stak Drawer Files"/>
    <n v="422.85599999999999"/>
    <n v="3"/>
    <n v="0.2"/>
    <n v="15.857099999999974"/>
    <n v="406.99890000000005"/>
  </r>
  <r>
    <n v="7583"/>
    <s v="CA-2012-142734"/>
    <n v="2012"/>
    <x v="392"/>
    <d v="2012-04-21T00:00:00"/>
    <n v="5"/>
    <s v="Standard Class"/>
    <s v="DM-13345"/>
    <x v="664"/>
    <x v="1"/>
    <s v="United States"/>
    <x v="20"/>
    <x v="15"/>
    <n v="10024"/>
    <x v="3"/>
    <s v="FUR-CH-10003968"/>
    <x v="0"/>
    <s v="Chairs"/>
    <s v="Novimex Turbo Task Chair"/>
    <n v="127.76400000000001"/>
    <n v="2"/>
    <n v="0.1"/>
    <n v="2.8392000000000017"/>
    <n v="124.9248"/>
  </r>
  <r>
    <n v="7584"/>
    <s v="CA-2011-163223"/>
    <n v="2011"/>
    <x v="90"/>
    <d v="2011-03-25T00:00:00"/>
    <n v="4"/>
    <s v="Standard Class"/>
    <s v="KH-16690"/>
    <x v="120"/>
    <x v="1"/>
    <s v="United States"/>
    <x v="24"/>
    <x v="17"/>
    <n v="22153"/>
    <x v="0"/>
    <s v="TEC-PH-10000730"/>
    <x v="2"/>
    <s v="Phones"/>
    <s v="Samsung Galaxy S4 Active"/>
    <n v="3499.9300000000003"/>
    <n v="7"/>
    <n v="0"/>
    <n v="909.98180000000025"/>
    <n v="2589.9481999999998"/>
  </r>
  <r>
    <n v="7585"/>
    <s v="CA-2011-163223"/>
    <n v="2011"/>
    <x v="90"/>
    <d v="2011-03-25T00:00:00"/>
    <n v="4"/>
    <s v="Standard Class"/>
    <s v="KH-16690"/>
    <x v="120"/>
    <x v="1"/>
    <s v="United States"/>
    <x v="24"/>
    <x v="17"/>
    <n v="22153"/>
    <x v="0"/>
    <s v="OFF-LA-10004409"/>
    <x v="1"/>
    <s v="Labels"/>
    <s v="Avery 492"/>
    <n v="14.399999999999999"/>
    <n v="5"/>
    <n v="0"/>
    <n v="6.6239999999999988"/>
    <n v="7.7759999999999998"/>
  </r>
  <r>
    <n v="7586"/>
    <s v="CA-2011-163223"/>
    <n v="2011"/>
    <x v="90"/>
    <d v="2011-03-25T00:00:00"/>
    <n v="4"/>
    <s v="Standard Class"/>
    <s v="KH-16690"/>
    <x v="120"/>
    <x v="1"/>
    <s v="United States"/>
    <x v="24"/>
    <x v="17"/>
    <n v="22153"/>
    <x v="0"/>
    <s v="OFF-PA-10000675"/>
    <x v="1"/>
    <s v="Paper"/>
    <s v="Xerox 1919"/>
    <n v="122.97"/>
    <n v="3"/>
    <n v="0"/>
    <n v="60.255300000000005"/>
    <n v="62.714699999999993"/>
  </r>
  <r>
    <n v="7587"/>
    <s v="CA-2011-163223"/>
    <n v="2011"/>
    <x v="90"/>
    <d v="2011-03-25T00:00:00"/>
    <n v="4"/>
    <s v="Standard Class"/>
    <s v="KH-16690"/>
    <x v="120"/>
    <x v="1"/>
    <s v="United States"/>
    <x v="24"/>
    <x v="17"/>
    <n v="22153"/>
    <x v="0"/>
    <s v="OFF-AR-10001573"/>
    <x v="1"/>
    <s v="Art"/>
    <s v="American Pencil"/>
    <n v="9.32"/>
    <n v="4"/>
    <n v="0"/>
    <n v="2.702799999999999"/>
    <n v="6.6172000000000013"/>
  </r>
  <r>
    <n v="7588"/>
    <s v="CA-2011-163223"/>
    <n v="2011"/>
    <x v="90"/>
    <d v="2011-03-25T00:00:00"/>
    <n v="4"/>
    <s v="Standard Class"/>
    <s v="KH-16690"/>
    <x v="120"/>
    <x v="1"/>
    <s v="United States"/>
    <x v="24"/>
    <x v="17"/>
    <n v="22153"/>
    <x v="0"/>
    <s v="OFF-BI-10001597"/>
    <x v="1"/>
    <s v="Binders"/>
    <s v="Wilson Jones Ledger-Size, Piano-Hinge Binder, 2&quot;, Blue"/>
    <n v="122.94"/>
    <n v="3"/>
    <n v="0"/>
    <n v="59.011199999999988"/>
    <n v="63.92880000000001"/>
  </r>
  <r>
    <n v="7589"/>
    <s v="CA-2014-122945"/>
    <n v="2014"/>
    <x v="673"/>
    <d v="2014-11-23T00:00:00"/>
    <n v="6"/>
    <s v="Standard Class"/>
    <s v="MB-18085"/>
    <x v="469"/>
    <x v="0"/>
    <s v="United States"/>
    <x v="43"/>
    <x v="1"/>
    <n v="95661"/>
    <x v="1"/>
    <s v="FUR-FU-10001196"/>
    <x v="0"/>
    <s v="Furnishings"/>
    <s v="DAX Cubicle Frames - 8x10"/>
    <n v="17.309999999999999"/>
    <n v="3"/>
    <n v="0"/>
    <n v="5.1929999999999996"/>
    <n v="12.116999999999999"/>
  </r>
  <r>
    <n v="7590"/>
    <s v="CA-2012-139738"/>
    <n v="2012"/>
    <x v="12"/>
    <d v="2012-09-29T00:00:00"/>
    <n v="4"/>
    <s v="Standard Class"/>
    <s v="DK-12895"/>
    <x v="729"/>
    <x v="0"/>
    <s v="United States"/>
    <x v="179"/>
    <x v="10"/>
    <n v="61107"/>
    <x v="2"/>
    <s v="OFF-AR-10004602"/>
    <x v="1"/>
    <s v="Art"/>
    <s v="Boston KS Multi-Size Manual Pencil Sharpener"/>
    <n v="128.744"/>
    <n v="7"/>
    <n v="0.2"/>
    <n v="12.874400000000001"/>
    <n v="115.86959999999999"/>
  </r>
  <r>
    <n v="7591"/>
    <s v="CA-2013-158778"/>
    <n v="2013"/>
    <x v="64"/>
    <d v="2013-09-10T00:00:00"/>
    <n v="4"/>
    <s v="Standard Class"/>
    <s v="DB-13210"/>
    <x v="203"/>
    <x v="0"/>
    <s v="United States"/>
    <x v="10"/>
    <x v="9"/>
    <n v="19134"/>
    <x v="3"/>
    <s v="FUR-FU-10000260"/>
    <x v="0"/>
    <s v="Furnishings"/>
    <s v="6&quot; Cubicle Wall Clock, Black"/>
    <n v="58.248000000000005"/>
    <n v="9"/>
    <n v="0.2"/>
    <n v="11.649599999999996"/>
    <n v="46.598400000000012"/>
  </r>
  <r>
    <n v="7592"/>
    <s v="CA-2013-158778"/>
    <n v="2013"/>
    <x v="64"/>
    <d v="2013-09-10T00:00:00"/>
    <n v="4"/>
    <s v="Standard Class"/>
    <s v="DB-13210"/>
    <x v="203"/>
    <x v="0"/>
    <s v="United States"/>
    <x v="10"/>
    <x v="9"/>
    <n v="19134"/>
    <x v="3"/>
    <s v="FUR-CH-10001146"/>
    <x v="0"/>
    <s v="Chairs"/>
    <s v="Global Task Chair, Black"/>
    <n v="71.245999999999995"/>
    <n v="2"/>
    <n v="0.3"/>
    <n v="-19.338199999999993"/>
    <n v="90.584199999999981"/>
  </r>
  <r>
    <n v="7593"/>
    <s v="CA-2013-158778"/>
    <n v="2013"/>
    <x v="64"/>
    <d v="2013-09-10T00:00:00"/>
    <n v="4"/>
    <s v="Standard Class"/>
    <s v="DB-13210"/>
    <x v="203"/>
    <x v="0"/>
    <s v="United States"/>
    <x v="10"/>
    <x v="9"/>
    <n v="19134"/>
    <x v="3"/>
    <s v="OFF-AR-10000896"/>
    <x v="1"/>
    <s v="Art"/>
    <s v="Newell 329"/>
    <n v="7.8719999999999999"/>
    <n v="3"/>
    <n v="0.2"/>
    <n v="0.59039999999999937"/>
    <n v="7.281600000000001"/>
  </r>
  <r>
    <n v="7594"/>
    <s v="CA-2013-158778"/>
    <n v="2013"/>
    <x v="64"/>
    <d v="2013-09-10T00:00:00"/>
    <n v="4"/>
    <s v="Standard Class"/>
    <s v="DB-13210"/>
    <x v="203"/>
    <x v="0"/>
    <s v="United States"/>
    <x v="10"/>
    <x v="9"/>
    <n v="19134"/>
    <x v="3"/>
    <s v="FUR-CH-10000309"/>
    <x v="0"/>
    <s v="Chairs"/>
    <s v="Global Comet Stacking Arm Chair"/>
    <n v="887.27099999999984"/>
    <n v="3"/>
    <n v="0.3"/>
    <n v="-63.376499999999965"/>
    <n v="950.64749999999981"/>
  </r>
  <r>
    <n v="7595"/>
    <s v="CA-2014-119655"/>
    <n v="2014"/>
    <x v="693"/>
    <d v="2014-04-25T00:00:00"/>
    <n v="4"/>
    <s v="Standard Class"/>
    <s v="CV-12295"/>
    <x v="610"/>
    <x v="0"/>
    <s v="United States"/>
    <x v="66"/>
    <x v="12"/>
    <n v="48234"/>
    <x v="2"/>
    <s v="OFF-BI-10001989"/>
    <x v="1"/>
    <s v="Binders"/>
    <s v="Premium Transparent Presentation Covers by GBC"/>
    <n v="146.86000000000001"/>
    <n v="7"/>
    <n v="0"/>
    <n v="70.492799999999988"/>
    <n v="76.367200000000025"/>
  </r>
  <r>
    <n v="7596"/>
    <s v="CA-2014-119655"/>
    <n v="2014"/>
    <x v="693"/>
    <d v="2014-04-25T00:00:00"/>
    <n v="4"/>
    <s v="Standard Class"/>
    <s v="CV-12295"/>
    <x v="610"/>
    <x v="0"/>
    <s v="United States"/>
    <x v="66"/>
    <x v="12"/>
    <n v="48234"/>
    <x v="2"/>
    <s v="OFF-BI-10001036"/>
    <x v="1"/>
    <s v="Binders"/>
    <s v="Cardinal EasyOpen D-Ring Binders"/>
    <n v="36.56"/>
    <n v="4"/>
    <n v="0"/>
    <n v="18.28"/>
    <n v="18.28"/>
  </r>
  <r>
    <n v="7597"/>
    <s v="CA-2012-164567"/>
    <n v="2012"/>
    <x v="925"/>
    <d v="2012-06-19T00:00:00"/>
    <n v="4"/>
    <s v="Standard Class"/>
    <s v="GK-14620"/>
    <x v="136"/>
    <x v="1"/>
    <s v="United States"/>
    <x v="1"/>
    <x v="1"/>
    <n v="90004"/>
    <x v="1"/>
    <s v="TEC-PH-10002103"/>
    <x v="2"/>
    <s v="Phones"/>
    <s v="Jabra SPEAK 410"/>
    <n v="225.57599999999996"/>
    <n v="3"/>
    <n v="0.2"/>
    <n v="22.557600000000008"/>
    <n v="203.01839999999996"/>
  </r>
  <r>
    <n v="7598"/>
    <s v="CA-2011-131947"/>
    <n v="2011"/>
    <x v="328"/>
    <d v="2011-09-22T00:00:00"/>
    <n v="5"/>
    <s v="Standard Class"/>
    <s v="JA-15970"/>
    <x v="350"/>
    <x v="0"/>
    <s v="United States"/>
    <x v="24"/>
    <x v="21"/>
    <n v="97477"/>
    <x v="1"/>
    <s v="OFF-AR-10001473"/>
    <x v="1"/>
    <s v="Art"/>
    <s v="Newell 313"/>
    <n v="5.2480000000000002"/>
    <n v="2"/>
    <n v="0.2"/>
    <n v="0.45920000000000027"/>
    <n v="4.7888000000000002"/>
  </r>
  <r>
    <n v="7599"/>
    <s v="CA-2011-131947"/>
    <n v="2011"/>
    <x v="328"/>
    <d v="2011-09-22T00:00:00"/>
    <n v="5"/>
    <s v="Standard Class"/>
    <s v="JA-15970"/>
    <x v="350"/>
    <x v="0"/>
    <s v="United States"/>
    <x v="24"/>
    <x v="21"/>
    <n v="97477"/>
    <x v="1"/>
    <s v="OFF-AR-10000411"/>
    <x v="1"/>
    <s v="Art"/>
    <s v="Boston 16701 Slimline Battery Pencil Sharpener"/>
    <n v="38.256"/>
    <n v="3"/>
    <n v="0.2"/>
    <n v="4.7819999999999947"/>
    <n v="33.474000000000004"/>
  </r>
  <r>
    <n v="7600"/>
    <s v="CA-2011-131947"/>
    <n v="2011"/>
    <x v="328"/>
    <d v="2011-09-22T00:00:00"/>
    <n v="5"/>
    <s v="Standard Class"/>
    <s v="JA-15970"/>
    <x v="350"/>
    <x v="0"/>
    <s v="United States"/>
    <x v="24"/>
    <x v="21"/>
    <n v="97477"/>
    <x v="1"/>
    <s v="OFF-PA-10000246"/>
    <x v="1"/>
    <s v="Paper"/>
    <s v="Riverleaf Stik-Withit Designer Note Cubes"/>
    <n v="40.24"/>
    <n v="5"/>
    <n v="0.2"/>
    <n v="13.078000000000001"/>
    <n v="27.161999999999999"/>
  </r>
  <r>
    <n v="7601"/>
    <s v="CA-2011-131947"/>
    <n v="2011"/>
    <x v="328"/>
    <d v="2011-09-22T00:00:00"/>
    <n v="5"/>
    <s v="Standard Class"/>
    <s v="JA-15970"/>
    <x v="350"/>
    <x v="0"/>
    <s v="United States"/>
    <x v="24"/>
    <x v="21"/>
    <n v="97477"/>
    <x v="1"/>
    <s v="TEC-MA-10004086"/>
    <x v="2"/>
    <s v="Machines"/>
    <s v="Plantronics Single Ear Headset"/>
    <n v="29.925000000000001"/>
    <n v="5"/>
    <n v="0.7"/>
    <n v="-21.944999999999993"/>
    <n v="51.86999999999999"/>
  </r>
  <r>
    <n v="7602"/>
    <s v="CA-2011-131947"/>
    <n v="2011"/>
    <x v="328"/>
    <d v="2011-09-22T00:00:00"/>
    <n v="5"/>
    <s v="Standard Class"/>
    <s v="JA-15970"/>
    <x v="350"/>
    <x v="0"/>
    <s v="United States"/>
    <x v="24"/>
    <x v="21"/>
    <n v="97477"/>
    <x v="1"/>
    <s v="OFF-PA-10003039"/>
    <x v="1"/>
    <s v="Paper"/>
    <s v="Xerox 1960"/>
    <n v="148.70400000000001"/>
    <n v="6"/>
    <n v="0.2"/>
    <n v="46.469999999999985"/>
    <n v="102.23400000000002"/>
  </r>
  <r>
    <n v="7603"/>
    <s v="CA-2011-131947"/>
    <n v="2011"/>
    <x v="328"/>
    <d v="2011-09-22T00:00:00"/>
    <n v="5"/>
    <s v="Standard Class"/>
    <s v="JA-15970"/>
    <x v="350"/>
    <x v="0"/>
    <s v="United States"/>
    <x v="24"/>
    <x v="21"/>
    <n v="97477"/>
    <x v="1"/>
    <s v="TEC-AC-10004633"/>
    <x v="2"/>
    <s v="Accessories"/>
    <s v="Verbatim 25 GB 6x Blu-ray Single Layer Recordable Disc, 3/Pack"/>
    <n v="55.92"/>
    <n v="10"/>
    <n v="0.2"/>
    <n v="16.776000000000007"/>
    <n v="39.143999999999991"/>
  </r>
  <r>
    <n v="7604"/>
    <s v="CA-2013-152520"/>
    <n v="2013"/>
    <x v="630"/>
    <d v="2013-07-13T00:00:00"/>
    <n v="4"/>
    <s v="Standard Class"/>
    <s v="TH-21115"/>
    <x v="764"/>
    <x v="1"/>
    <s v="United States"/>
    <x v="205"/>
    <x v="34"/>
    <n v="2908"/>
    <x v="3"/>
    <s v="OFF-PA-10000289"/>
    <x v="1"/>
    <s v="Paper"/>
    <s v="Xerox 213"/>
    <n v="12.96"/>
    <n v="2"/>
    <n v="0"/>
    <n v="6.2208000000000006"/>
    <n v="6.7392000000000003"/>
  </r>
  <r>
    <n v="7605"/>
    <s v="CA-2013-101791"/>
    <n v="2013"/>
    <x v="1022"/>
    <d v="2013-06-01T00:00:00"/>
    <n v="4"/>
    <s v="Standard Class"/>
    <s v="BS-11665"/>
    <x v="574"/>
    <x v="0"/>
    <s v="United States"/>
    <x v="22"/>
    <x v="10"/>
    <n v="60623"/>
    <x v="2"/>
    <s v="FUR-FU-10003247"/>
    <x v="0"/>
    <s v="Furnishings"/>
    <s v="36X48 HARDFLOOR CHAIRMAT"/>
    <n v="25.176000000000002"/>
    <n v="3"/>
    <n v="0.6"/>
    <n v="-33.358199999999997"/>
    <n v="58.534199999999998"/>
  </r>
  <r>
    <n v="7606"/>
    <s v="CA-2013-101791"/>
    <n v="2013"/>
    <x v="1022"/>
    <d v="2013-06-01T00:00:00"/>
    <n v="4"/>
    <s v="Standard Class"/>
    <s v="BS-11665"/>
    <x v="574"/>
    <x v="0"/>
    <s v="United States"/>
    <x v="22"/>
    <x v="10"/>
    <n v="60623"/>
    <x v="2"/>
    <s v="FUR-FU-10002191"/>
    <x v="0"/>
    <s v="Furnishings"/>
    <s v="G.E. Halogen Desk Lamp Bulbs"/>
    <n v="5.5840000000000005"/>
    <n v="2"/>
    <n v="0.6"/>
    <n v="-1.6751999999999994"/>
    <n v="7.2591999999999999"/>
  </r>
  <r>
    <n v="7607"/>
    <s v="CA-2013-101791"/>
    <n v="2013"/>
    <x v="1022"/>
    <d v="2013-06-01T00:00:00"/>
    <n v="4"/>
    <s v="Standard Class"/>
    <s v="BS-11665"/>
    <x v="574"/>
    <x v="0"/>
    <s v="United States"/>
    <x v="22"/>
    <x v="10"/>
    <n v="60623"/>
    <x v="2"/>
    <s v="OFF-ST-10001496"/>
    <x v="1"/>
    <s v="Storage"/>
    <s v="Standard Rollaway File with Lock"/>
    <n v="1297.3680000000002"/>
    <n v="9"/>
    <n v="0.2"/>
    <n v="97.302599999999984"/>
    <n v="1200.0654000000002"/>
  </r>
  <r>
    <n v="7608"/>
    <s v="CA-2014-121195"/>
    <n v="2014"/>
    <x v="165"/>
    <d v="2014-12-28T00:00:00"/>
    <n v="3"/>
    <s v="First Class"/>
    <s v="NS-18505"/>
    <x v="515"/>
    <x v="0"/>
    <s v="United States"/>
    <x v="61"/>
    <x v="5"/>
    <n v="75220"/>
    <x v="2"/>
    <s v="OFF-ST-10000585"/>
    <x v="1"/>
    <s v="Storage"/>
    <s v="Economy Rollaway Files"/>
    <n v="264.32"/>
    <n v="2"/>
    <n v="0.2"/>
    <n v="19.823999999999998"/>
    <n v="244.49599999999998"/>
  </r>
  <r>
    <n v="7609"/>
    <s v="CA-2014-163209"/>
    <n v="2014"/>
    <x v="898"/>
    <d v="2014-05-08T00:00:00"/>
    <n v="4"/>
    <s v="Standard Class"/>
    <s v="MK-18160"/>
    <x v="177"/>
    <x v="0"/>
    <s v="United States"/>
    <x v="8"/>
    <x v="1"/>
    <n v="94122"/>
    <x v="1"/>
    <s v="OFF-PA-10001166"/>
    <x v="1"/>
    <s v="Paper"/>
    <s v="Xerox 2"/>
    <n v="25.92"/>
    <n v="4"/>
    <n v="0"/>
    <n v="12.441600000000001"/>
    <n v="13.478400000000001"/>
  </r>
  <r>
    <n v="7610"/>
    <s v="CA-2014-163209"/>
    <n v="2014"/>
    <x v="898"/>
    <d v="2014-05-08T00:00:00"/>
    <n v="4"/>
    <s v="Standard Class"/>
    <s v="MK-18160"/>
    <x v="177"/>
    <x v="0"/>
    <s v="United States"/>
    <x v="8"/>
    <x v="1"/>
    <n v="94122"/>
    <x v="1"/>
    <s v="OFF-AR-10003651"/>
    <x v="1"/>
    <s v="Art"/>
    <s v="Newell 350"/>
    <n v="22.959999999999997"/>
    <n v="7"/>
    <n v="0"/>
    <n v="6.6583999999999968"/>
    <n v="16.301600000000001"/>
  </r>
  <r>
    <n v="7611"/>
    <s v="CA-2011-133354"/>
    <n v="2011"/>
    <x v="1165"/>
    <d v="2011-02-25T00:00:00"/>
    <n v="2"/>
    <s v="First Class"/>
    <s v="SA-20830"/>
    <x v="193"/>
    <x v="0"/>
    <s v="United States"/>
    <x v="429"/>
    <x v="1"/>
    <n v="92553"/>
    <x v="1"/>
    <s v="OFF-PA-10001800"/>
    <x v="1"/>
    <s v="Paper"/>
    <s v="Xerox 220"/>
    <n v="19.440000000000001"/>
    <n v="3"/>
    <n v="0"/>
    <n v="9.3312000000000008"/>
    <n v="10.1088"/>
  </r>
  <r>
    <n v="7612"/>
    <s v="US-2012-130491"/>
    <n v="2012"/>
    <x v="285"/>
    <d v="2012-02-11T00:00:00"/>
    <n v="3"/>
    <s v="First Class"/>
    <s v="BH-11710"/>
    <x v="3"/>
    <x v="0"/>
    <s v="United States"/>
    <x v="495"/>
    <x v="41"/>
    <n v="67846"/>
    <x v="2"/>
    <s v="OFF-PA-10000791"/>
    <x v="1"/>
    <s v="Paper"/>
    <s v="Wirebound Message Books, Four 2 3/4 x 5 Forms per Page, 200 Sets per Book"/>
    <n v="9.5399999999999991"/>
    <n v="2"/>
    <n v="0"/>
    <n v="4.2929999999999993"/>
    <n v="5.2469999999999999"/>
  </r>
  <r>
    <n v="7613"/>
    <s v="US-2012-130491"/>
    <n v="2012"/>
    <x v="285"/>
    <d v="2012-02-11T00:00:00"/>
    <n v="3"/>
    <s v="First Class"/>
    <s v="BH-11710"/>
    <x v="3"/>
    <x v="0"/>
    <s v="United States"/>
    <x v="495"/>
    <x v="41"/>
    <n v="67846"/>
    <x v="2"/>
    <s v="OFF-FA-10000134"/>
    <x v="1"/>
    <s v="Fasteners"/>
    <s v="Advantus Push Pins, Aluminum Head"/>
    <n v="5.81"/>
    <n v="1"/>
    <n v="0"/>
    <n v="1.8010999999999999"/>
    <n v="4.0088999999999997"/>
  </r>
  <r>
    <n v="7614"/>
    <s v="US-2012-130491"/>
    <n v="2012"/>
    <x v="285"/>
    <d v="2012-02-11T00:00:00"/>
    <n v="3"/>
    <s v="First Class"/>
    <s v="BH-11710"/>
    <x v="3"/>
    <x v="0"/>
    <s v="United States"/>
    <x v="495"/>
    <x v="41"/>
    <n v="67846"/>
    <x v="2"/>
    <s v="OFF-AR-10001149"/>
    <x v="1"/>
    <s v="Art"/>
    <s v="Sanford Colorific Colored Pencils, 12/Box"/>
    <n v="5.76"/>
    <n v="2"/>
    <n v="0"/>
    <n v="1.7279999999999998"/>
    <n v="4.032"/>
  </r>
  <r>
    <n v="7615"/>
    <s v="CA-2012-113740"/>
    <n v="2012"/>
    <x v="252"/>
    <d v="2012-08-28T00:00:00"/>
    <n v="4"/>
    <s v="Second Class"/>
    <s v="SC-20380"/>
    <x v="618"/>
    <x v="0"/>
    <s v="United States"/>
    <x v="20"/>
    <x v="15"/>
    <n v="10035"/>
    <x v="3"/>
    <s v="FUR-FU-10000010"/>
    <x v="0"/>
    <s v="Furnishings"/>
    <s v="DAX Value U-Channel Document Frames, Easel Back"/>
    <n v="14.91"/>
    <n v="3"/>
    <n v="0"/>
    <n v="4.6220999999999997"/>
    <n v="10.2879"/>
  </r>
  <r>
    <n v="7616"/>
    <s v="CA-2011-148425"/>
    <n v="2011"/>
    <x v="953"/>
    <d v="2011-12-04T00:00:00"/>
    <n v="4"/>
    <s v="Standard Class"/>
    <s v="RF-19345"/>
    <x v="575"/>
    <x v="1"/>
    <s v="United States"/>
    <x v="333"/>
    <x v="2"/>
    <n v="32839"/>
    <x v="0"/>
    <s v="OFF-BI-10000201"/>
    <x v="1"/>
    <s v="Binders"/>
    <s v="Avery Triangle Shaped Sheet Lifters, Black, 2/Pack"/>
    <n v="6.6420000000000012"/>
    <n v="9"/>
    <n v="0.7"/>
    <n v="-4.427999999999999"/>
    <n v="11.07"/>
  </r>
  <r>
    <n v="7617"/>
    <s v="CA-2013-144309"/>
    <n v="2013"/>
    <x v="107"/>
    <d v="2013-12-17T00:00:00"/>
    <n v="6"/>
    <s v="Standard Class"/>
    <s v="CM-12235"/>
    <x v="632"/>
    <x v="0"/>
    <s v="United States"/>
    <x v="232"/>
    <x v="15"/>
    <n v="13601"/>
    <x v="3"/>
    <s v="OFF-PA-10001776"/>
    <x v="1"/>
    <s v="Paper"/>
    <s v="Wirebound Message Books, Four 2 3/4&quot; x 5&quot; Forms per Page, 600 Sets per Book"/>
    <n v="18.54"/>
    <n v="2"/>
    <n v="0"/>
    <n v="8.7137999999999991"/>
    <n v="9.8262"/>
  </r>
  <r>
    <n v="7618"/>
    <s v="CA-2013-144309"/>
    <n v="2013"/>
    <x v="107"/>
    <d v="2013-12-17T00:00:00"/>
    <n v="6"/>
    <s v="Standard Class"/>
    <s v="CM-12235"/>
    <x v="632"/>
    <x v="0"/>
    <s v="United States"/>
    <x v="232"/>
    <x v="15"/>
    <n v="13601"/>
    <x v="3"/>
    <s v="OFF-BI-10003656"/>
    <x v="1"/>
    <s v="Binders"/>
    <s v="Fellowes PB200 Plastic Comb Binding Machine"/>
    <n v="679.96"/>
    <n v="5"/>
    <n v="0.2"/>
    <n v="220.98699999999997"/>
    <n v="458.97300000000007"/>
  </r>
  <r>
    <n v="7619"/>
    <s v="CA-2014-151225"/>
    <n v="2014"/>
    <x v="855"/>
    <d v="2014-10-30T00:00:00"/>
    <n v="2"/>
    <s v="First Class"/>
    <s v="JM-15655"/>
    <x v="487"/>
    <x v="1"/>
    <s v="United States"/>
    <x v="1"/>
    <x v="1"/>
    <n v="90032"/>
    <x v="1"/>
    <s v="FUR-TA-10001539"/>
    <x v="0"/>
    <s v="Tables"/>
    <s v="Chromcraft Rectangular Conference Tables"/>
    <n v="189.57600000000002"/>
    <n v="1"/>
    <n v="0.2"/>
    <n v="9.4787999999999784"/>
    <n v="180.09720000000004"/>
  </r>
  <r>
    <n v="7620"/>
    <s v="CA-2014-151225"/>
    <n v="2014"/>
    <x v="855"/>
    <d v="2014-10-30T00:00:00"/>
    <n v="2"/>
    <s v="First Class"/>
    <s v="JM-15655"/>
    <x v="487"/>
    <x v="1"/>
    <s v="United States"/>
    <x v="1"/>
    <x v="1"/>
    <n v="90032"/>
    <x v="1"/>
    <s v="TEC-PH-10004100"/>
    <x v="2"/>
    <s v="Phones"/>
    <s v="Griffin GC17055 Auxiliary Audio Cable"/>
    <n v="71.959999999999994"/>
    <n v="5"/>
    <n v="0.2"/>
    <n v="7.1960000000000015"/>
    <n v="64.763999999999996"/>
  </r>
  <r>
    <n v="7621"/>
    <s v="US-2011-144078"/>
    <n v="2011"/>
    <x v="641"/>
    <d v="2011-11-29T00:00:00"/>
    <n v="4"/>
    <s v="Standard Class"/>
    <s v="RB-19435"/>
    <x v="579"/>
    <x v="0"/>
    <s v="United States"/>
    <x v="1"/>
    <x v="1"/>
    <n v="90004"/>
    <x v="1"/>
    <s v="TEC-PH-10001580"/>
    <x v="2"/>
    <s v="Phones"/>
    <s v="Logitech Mobile Speakerphone P710e - speaker phone"/>
    <n v="539.91999999999996"/>
    <n v="5"/>
    <n v="0.2"/>
    <n v="47.242999999999967"/>
    <n v="492.67700000000002"/>
  </r>
  <r>
    <n v="7622"/>
    <s v="US-2011-144078"/>
    <n v="2011"/>
    <x v="641"/>
    <d v="2011-11-29T00:00:00"/>
    <n v="4"/>
    <s v="Standard Class"/>
    <s v="RB-19435"/>
    <x v="579"/>
    <x v="0"/>
    <s v="United States"/>
    <x v="1"/>
    <x v="1"/>
    <n v="90004"/>
    <x v="1"/>
    <s v="FUR-CH-10002335"/>
    <x v="0"/>
    <s v="Chairs"/>
    <s v="Hon GuestStacker Chair"/>
    <n v="725.34400000000005"/>
    <n v="4"/>
    <n v="0.2"/>
    <n v="54.400800000000004"/>
    <n v="670.94320000000005"/>
  </r>
  <r>
    <n v="7623"/>
    <s v="US-2011-144078"/>
    <n v="2011"/>
    <x v="641"/>
    <d v="2011-11-29T00:00:00"/>
    <n v="4"/>
    <s v="Standard Class"/>
    <s v="RB-19435"/>
    <x v="579"/>
    <x v="0"/>
    <s v="United States"/>
    <x v="1"/>
    <x v="1"/>
    <n v="90004"/>
    <x v="1"/>
    <s v="OFF-AR-10004707"/>
    <x v="1"/>
    <s v="Art"/>
    <s v="Staples"/>
    <n v="7.4399999999999995"/>
    <n v="3"/>
    <n v="0"/>
    <n v="2.6039999999999996"/>
    <n v="4.8360000000000003"/>
  </r>
  <r>
    <n v="7624"/>
    <s v="CA-2011-124464"/>
    <n v="2011"/>
    <x v="686"/>
    <d v="2011-07-20T00:00:00"/>
    <n v="6"/>
    <s v="Standard Class"/>
    <s v="SS-20515"/>
    <x v="776"/>
    <x v="2"/>
    <s v="United States"/>
    <x v="46"/>
    <x v="13"/>
    <n v="19711"/>
    <x v="3"/>
    <s v="OFF-AP-10000576"/>
    <x v="1"/>
    <s v="Appliances"/>
    <s v="Belkin 7 Outlet SurgeMaster II"/>
    <n v="39.479999999999997"/>
    <n v="1"/>
    <n v="0"/>
    <n v="11.054400000000001"/>
    <n v="28.425599999999996"/>
  </r>
  <r>
    <n v="7625"/>
    <s v="CA-2012-136805"/>
    <n v="2012"/>
    <x v="293"/>
    <d v="2012-05-27T00:00:00"/>
    <n v="4"/>
    <s v="Second Class"/>
    <s v="NM-18445"/>
    <x v="134"/>
    <x v="2"/>
    <s v="United States"/>
    <x v="66"/>
    <x v="12"/>
    <n v="48234"/>
    <x v="2"/>
    <s v="OFF-AP-10001394"/>
    <x v="1"/>
    <s v="Appliances"/>
    <s v="Harmony Air Purifier"/>
    <n v="850.5"/>
    <n v="5"/>
    <n v="0.1"/>
    <n v="245.69999999999993"/>
    <n v="604.80000000000007"/>
  </r>
  <r>
    <n v="7626"/>
    <s v="CA-2012-136805"/>
    <n v="2012"/>
    <x v="293"/>
    <d v="2012-05-27T00:00:00"/>
    <n v="4"/>
    <s v="Second Class"/>
    <s v="NM-18445"/>
    <x v="134"/>
    <x v="2"/>
    <s v="United States"/>
    <x v="66"/>
    <x v="12"/>
    <n v="48234"/>
    <x v="2"/>
    <s v="FUR-FU-10003724"/>
    <x v="0"/>
    <s v="Furnishings"/>
    <s v="Westinghouse Clip-On Gooseneck Lamps"/>
    <n v="75.33"/>
    <n v="9"/>
    <n v="0"/>
    <n v="19.585799999999999"/>
    <n v="55.744199999999999"/>
  </r>
  <r>
    <n v="7627"/>
    <s v="US-2012-159499"/>
    <n v="2012"/>
    <x v="82"/>
    <d v="2012-11-23T00:00:00"/>
    <n v="2"/>
    <s v="Second Class"/>
    <s v="EM-14095"/>
    <x v="313"/>
    <x v="1"/>
    <s v="United States"/>
    <x v="42"/>
    <x v="16"/>
    <n v="85023"/>
    <x v="1"/>
    <s v="OFF-AP-10002867"/>
    <x v="1"/>
    <s v="Appliances"/>
    <s v="Fellowes Command Center 5-outlet power strip"/>
    <n v="325.63200000000006"/>
    <n v="6"/>
    <n v="0.2"/>
    <n v="28.492799999999988"/>
    <n v="297.13920000000007"/>
  </r>
  <r>
    <n v="7628"/>
    <s v="US-2012-159499"/>
    <n v="2012"/>
    <x v="82"/>
    <d v="2012-11-23T00:00:00"/>
    <n v="2"/>
    <s v="Second Class"/>
    <s v="EM-14095"/>
    <x v="313"/>
    <x v="1"/>
    <s v="United States"/>
    <x v="42"/>
    <x v="16"/>
    <n v="85023"/>
    <x v="1"/>
    <s v="TEC-AC-10002718"/>
    <x v="2"/>
    <s v="Accessories"/>
    <s v="Belkin Standard 104 key USB Keyboard"/>
    <n v="23.344000000000001"/>
    <n v="2"/>
    <n v="0.2"/>
    <n v="-1.4590000000000014"/>
    <n v="24.803000000000004"/>
  </r>
  <r>
    <n v="7629"/>
    <s v="US-2012-159499"/>
    <n v="2012"/>
    <x v="82"/>
    <d v="2012-11-23T00:00:00"/>
    <n v="2"/>
    <s v="Second Class"/>
    <s v="EM-14095"/>
    <x v="313"/>
    <x v="1"/>
    <s v="United States"/>
    <x v="42"/>
    <x v="16"/>
    <n v="85023"/>
    <x v="1"/>
    <s v="OFF-LA-10003121"/>
    <x v="1"/>
    <s v="Labels"/>
    <s v="Avery 506"/>
    <n v="16.520000000000003"/>
    <n v="5"/>
    <n v="0.2"/>
    <n v="5.368999999999998"/>
    <n v="11.151000000000005"/>
  </r>
  <r>
    <n v="7630"/>
    <s v="CA-2011-162089"/>
    <n v="2011"/>
    <x v="809"/>
    <d v="2011-04-01T00:00:00"/>
    <n v="2"/>
    <s v="First Class"/>
    <s v="MP-17470"/>
    <x v="88"/>
    <x v="2"/>
    <s v="United States"/>
    <x v="180"/>
    <x v="5"/>
    <n v="78521"/>
    <x v="2"/>
    <s v="OFF-EN-10002230"/>
    <x v="1"/>
    <s v="Envelopes"/>
    <s v="Airmail Envelopes"/>
    <n v="335.72"/>
    <n v="5"/>
    <n v="0.2"/>
    <n v="113.30549999999999"/>
    <n v="222.41450000000003"/>
  </r>
  <r>
    <n v="7631"/>
    <s v="CA-2011-162089"/>
    <n v="2011"/>
    <x v="809"/>
    <d v="2011-04-01T00:00:00"/>
    <n v="2"/>
    <s v="First Class"/>
    <s v="MP-17470"/>
    <x v="88"/>
    <x v="2"/>
    <s v="United States"/>
    <x v="180"/>
    <x v="5"/>
    <n v="78521"/>
    <x v="2"/>
    <s v="TEC-PH-10001819"/>
    <x v="2"/>
    <s v="Phones"/>
    <s v="Innergie mMini Combo Duo USB Travel Charging Kit"/>
    <n v="251.94400000000002"/>
    <n v="7"/>
    <n v="0.2"/>
    <n v="88.180399999999977"/>
    <n v="163.76360000000005"/>
  </r>
  <r>
    <n v="7632"/>
    <s v="CA-2011-162089"/>
    <n v="2011"/>
    <x v="809"/>
    <d v="2011-04-01T00:00:00"/>
    <n v="2"/>
    <s v="First Class"/>
    <s v="MP-17470"/>
    <x v="88"/>
    <x v="2"/>
    <s v="United States"/>
    <x v="180"/>
    <x v="5"/>
    <n v="78521"/>
    <x v="2"/>
    <s v="FUR-CH-10002304"/>
    <x v="0"/>
    <s v="Chairs"/>
    <s v="Global Stack Chair without Arms, Black"/>
    <n v="127.30199999999999"/>
    <n v="7"/>
    <n v="0.3"/>
    <n v="-9.0929999999999964"/>
    <n v="136.39499999999998"/>
  </r>
  <r>
    <n v="7633"/>
    <s v="US-2014-158526"/>
    <n v="2014"/>
    <x v="614"/>
    <d v="2015-01-02T00:00:00"/>
    <n v="3"/>
    <s v="Second Class"/>
    <s v="KH-16360"/>
    <x v="347"/>
    <x v="0"/>
    <s v="United States"/>
    <x v="103"/>
    <x v="0"/>
    <n v="40214"/>
    <x v="0"/>
    <s v="FUR-CH-10002602"/>
    <x v="0"/>
    <s v="Chairs"/>
    <s v="DMI Arturo Collection Mission-style Design Wood Chair"/>
    <n v="1207.8399999999999"/>
    <n v="8"/>
    <n v="0"/>
    <n v="314.03840000000002"/>
    <n v="893.80159999999989"/>
  </r>
  <r>
    <n v="7634"/>
    <s v="US-2014-158526"/>
    <n v="2014"/>
    <x v="614"/>
    <d v="2015-01-02T00:00:00"/>
    <n v="3"/>
    <s v="Second Class"/>
    <s v="KH-16360"/>
    <x v="347"/>
    <x v="0"/>
    <s v="United States"/>
    <x v="103"/>
    <x v="0"/>
    <n v="40214"/>
    <x v="0"/>
    <s v="OFF-BI-10002414"/>
    <x v="1"/>
    <s v="Binders"/>
    <s v="GBC ProClick Spines for 32-Hole Punch"/>
    <n v="12.53"/>
    <n v="1"/>
    <n v="0"/>
    <n v="5.8890999999999991"/>
    <n v="6.6409000000000002"/>
  </r>
  <r>
    <n v="7635"/>
    <s v="US-2014-158526"/>
    <n v="2014"/>
    <x v="614"/>
    <d v="2015-01-02T00:00:00"/>
    <n v="3"/>
    <s v="Second Class"/>
    <s v="KH-16360"/>
    <x v="347"/>
    <x v="0"/>
    <s v="United States"/>
    <x v="103"/>
    <x v="0"/>
    <n v="40214"/>
    <x v="0"/>
    <s v="OFF-AR-10003696"/>
    <x v="1"/>
    <s v="Art"/>
    <s v="Panasonic KP-350BK Electric Pencil Sharpener with Auto Stop"/>
    <n v="34.58"/>
    <n v="1"/>
    <n v="0"/>
    <n v="10.028199999999998"/>
    <n v="24.5518"/>
  </r>
  <r>
    <n v="7636"/>
    <s v="US-2014-158526"/>
    <n v="2014"/>
    <x v="614"/>
    <d v="2015-01-02T00:00:00"/>
    <n v="3"/>
    <s v="Second Class"/>
    <s v="KH-16360"/>
    <x v="347"/>
    <x v="0"/>
    <s v="United States"/>
    <x v="103"/>
    <x v="0"/>
    <n v="40214"/>
    <x v="0"/>
    <s v="FUR-CH-10004495"/>
    <x v="0"/>
    <s v="Chairs"/>
    <s v="Global Leather and Oak Executive Chair, Black"/>
    <n v="300.98"/>
    <n v="1"/>
    <n v="0"/>
    <n v="87.28419999999997"/>
    <n v="213.69580000000005"/>
  </r>
  <r>
    <n v="7637"/>
    <s v="US-2014-158526"/>
    <n v="2014"/>
    <x v="614"/>
    <d v="2015-01-02T00:00:00"/>
    <n v="3"/>
    <s v="Second Class"/>
    <s v="KH-16360"/>
    <x v="347"/>
    <x v="0"/>
    <s v="United States"/>
    <x v="103"/>
    <x v="0"/>
    <n v="40214"/>
    <x v="0"/>
    <s v="FUR-CH-10001270"/>
    <x v="0"/>
    <s v="Chairs"/>
    <s v="Harbour Creations Steel Folding Chair"/>
    <n v="258.75"/>
    <n v="3"/>
    <n v="0"/>
    <n v="77.624999999999972"/>
    <n v="181.12500000000003"/>
  </r>
  <r>
    <n v="7638"/>
    <s v="CA-2014-104885"/>
    <n v="2014"/>
    <x v="580"/>
    <d v="2014-03-09T00:00:00"/>
    <n v="6"/>
    <s v="Standard Class"/>
    <s v="DB-13555"/>
    <x v="587"/>
    <x v="1"/>
    <s v="United States"/>
    <x v="46"/>
    <x v="13"/>
    <n v="19711"/>
    <x v="3"/>
    <s v="OFF-AR-10001615"/>
    <x v="1"/>
    <s v="Art"/>
    <s v="Newell 34"/>
    <n v="59.519999999999996"/>
    <n v="3"/>
    <n v="0"/>
    <n v="15.475200000000001"/>
    <n v="44.044799999999995"/>
  </r>
  <r>
    <n v="7639"/>
    <s v="CA-2014-104885"/>
    <n v="2014"/>
    <x v="580"/>
    <d v="2014-03-09T00:00:00"/>
    <n v="6"/>
    <s v="Standard Class"/>
    <s v="DB-13555"/>
    <x v="587"/>
    <x v="1"/>
    <s v="United States"/>
    <x v="46"/>
    <x v="13"/>
    <n v="19711"/>
    <x v="3"/>
    <s v="OFF-EN-10003286"/>
    <x v="1"/>
    <s v="Envelopes"/>
    <s v="Staples"/>
    <n v="57.959999999999994"/>
    <n v="7"/>
    <n v="0"/>
    <n v="27.241199999999996"/>
    <n v="30.718799999999998"/>
  </r>
  <r>
    <n v="7640"/>
    <s v="CA-2014-104885"/>
    <n v="2014"/>
    <x v="580"/>
    <d v="2014-03-09T00:00:00"/>
    <n v="6"/>
    <s v="Standard Class"/>
    <s v="DB-13555"/>
    <x v="587"/>
    <x v="1"/>
    <s v="United States"/>
    <x v="46"/>
    <x v="13"/>
    <n v="19711"/>
    <x v="3"/>
    <s v="FUR-BO-10003660"/>
    <x v="0"/>
    <s v="Bookcases"/>
    <s v="Bush Cubix Collection Bookcases, Fully Assembled"/>
    <n v="441.96"/>
    <n v="2"/>
    <n v="0"/>
    <n v="101.6508"/>
    <n v="340.30919999999998"/>
  </r>
  <r>
    <n v="7641"/>
    <s v="CA-2014-104885"/>
    <n v="2014"/>
    <x v="580"/>
    <d v="2014-03-09T00:00:00"/>
    <n v="6"/>
    <s v="Standard Class"/>
    <s v="DB-13555"/>
    <x v="587"/>
    <x v="1"/>
    <s v="United States"/>
    <x v="46"/>
    <x v="13"/>
    <n v="19711"/>
    <x v="3"/>
    <s v="OFF-PA-10002764"/>
    <x v="1"/>
    <s v="Paper"/>
    <s v="Staples"/>
    <n v="68.039999999999992"/>
    <n v="6"/>
    <n v="0"/>
    <n v="33.339599999999997"/>
    <n v="34.700399999999995"/>
  </r>
  <r>
    <n v="7642"/>
    <s v="US-2013-157490"/>
    <n v="2013"/>
    <x v="1099"/>
    <d v="2013-10-08T00:00:00"/>
    <n v="1"/>
    <s v="First Class"/>
    <s v="LB-16795"/>
    <x v="697"/>
    <x v="2"/>
    <s v="United States"/>
    <x v="206"/>
    <x v="22"/>
    <n v="81001"/>
    <x v="1"/>
    <s v="TEC-MA-10001695"/>
    <x v="2"/>
    <s v="Machines"/>
    <s v="Zebra GK420t Direct Thermal/Thermal Transfer Printer"/>
    <n v="703.71"/>
    <n v="6"/>
    <n v="0.7"/>
    <n v="-938.28"/>
    <n v="1641.99"/>
  </r>
  <r>
    <n v="7643"/>
    <s v="US-2013-157490"/>
    <n v="2013"/>
    <x v="1099"/>
    <d v="2013-10-08T00:00:00"/>
    <n v="1"/>
    <s v="First Class"/>
    <s v="LB-16795"/>
    <x v="697"/>
    <x v="2"/>
    <s v="United States"/>
    <x v="206"/>
    <x v="22"/>
    <n v="81001"/>
    <x v="1"/>
    <s v="OFF-BI-10002824"/>
    <x v="1"/>
    <s v="Binders"/>
    <s v="Recycled Easel Ring Binders"/>
    <n v="17.904000000000003"/>
    <n v="4"/>
    <n v="0.7"/>
    <n v="-14.920000000000002"/>
    <n v="32.824000000000005"/>
  </r>
  <r>
    <n v="7644"/>
    <s v="US-2013-157490"/>
    <n v="2013"/>
    <x v="1099"/>
    <d v="2013-10-08T00:00:00"/>
    <n v="1"/>
    <s v="First Class"/>
    <s v="LB-16795"/>
    <x v="697"/>
    <x v="2"/>
    <s v="United States"/>
    <x v="206"/>
    <x v="22"/>
    <n v="81001"/>
    <x v="1"/>
    <s v="OFF-BI-10002571"/>
    <x v="1"/>
    <s v="Binders"/>
    <s v="Avery Framed View Binder, EZD Ring (Locking), Navy, 1 1/2&quot;"/>
    <n v="11.976000000000003"/>
    <n v="4"/>
    <n v="0.7"/>
    <n v="-9.1815999999999995"/>
    <n v="21.157600000000002"/>
  </r>
  <r>
    <n v="7645"/>
    <s v="US-2013-157490"/>
    <n v="2013"/>
    <x v="1099"/>
    <d v="2013-10-08T00:00:00"/>
    <n v="1"/>
    <s v="First Class"/>
    <s v="LB-16795"/>
    <x v="697"/>
    <x v="2"/>
    <s v="United States"/>
    <x v="206"/>
    <x v="22"/>
    <n v="81001"/>
    <x v="1"/>
    <s v="TEC-AC-10001553"/>
    <x v="2"/>
    <s v="Accessories"/>
    <s v="Memorex 25GB 6X Branded Blu-Ray Recordable Disc, 15/Pack"/>
    <n v="67.959999999999994"/>
    <n v="5"/>
    <n v="0.2"/>
    <n v="0.84950000000000259"/>
    <n v="67.110499999999988"/>
  </r>
  <r>
    <n v="7646"/>
    <s v="CA-2012-161452"/>
    <n v="2012"/>
    <x v="57"/>
    <d v="2012-04-11T00:00:00"/>
    <n v="6"/>
    <s v="Standard Class"/>
    <s v="CA-11965"/>
    <x v="662"/>
    <x v="1"/>
    <s v="United States"/>
    <x v="1"/>
    <x v="1"/>
    <n v="90036"/>
    <x v="1"/>
    <s v="FUR-CH-10003973"/>
    <x v="0"/>
    <s v="Chairs"/>
    <s v="GuestStacker Chair with Chrome Finish Legs"/>
    <n v="892.22400000000005"/>
    <n v="3"/>
    <n v="0.2"/>
    <n v="89.222400000000022"/>
    <n v="803.00160000000005"/>
  </r>
  <r>
    <n v="7647"/>
    <s v="US-2011-115196"/>
    <n v="2011"/>
    <x v="340"/>
    <d v="2011-09-13T00:00:00"/>
    <n v="4"/>
    <s v="Standard Class"/>
    <s v="DL-12925"/>
    <x v="351"/>
    <x v="0"/>
    <s v="United States"/>
    <x v="202"/>
    <x v="3"/>
    <n v="27834"/>
    <x v="0"/>
    <s v="TEC-MA-10002073"/>
    <x v="2"/>
    <s v="Machines"/>
    <s v="3D Systems Cube Printer, 2nd Generation, White"/>
    <n v="1299.99"/>
    <n v="2"/>
    <n v="0.5"/>
    <n v="-571.99559999999997"/>
    <n v="1871.9856"/>
  </r>
  <r>
    <n v="7648"/>
    <s v="CA-2013-138968"/>
    <n v="2013"/>
    <x v="543"/>
    <d v="2013-03-17T00:00:00"/>
    <n v="1"/>
    <s v="First Class"/>
    <s v="FC-14335"/>
    <x v="712"/>
    <x v="1"/>
    <s v="United States"/>
    <x v="8"/>
    <x v="1"/>
    <n v="94110"/>
    <x v="1"/>
    <s v="OFF-BI-10003529"/>
    <x v="1"/>
    <s v="Binders"/>
    <s v="Avery Round Ring Poly Binders"/>
    <n v="4.5439999999999996"/>
    <n v="2"/>
    <n v="0.2"/>
    <n v="1.6472"/>
    <n v="2.8967999999999998"/>
  </r>
  <r>
    <n v="7649"/>
    <s v="CA-2013-138968"/>
    <n v="2013"/>
    <x v="543"/>
    <d v="2013-03-17T00:00:00"/>
    <n v="1"/>
    <s v="First Class"/>
    <s v="FC-14335"/>
    <x v="712"/>
    <x v="1"/>
    <s v="United States"/>
    <x v="8"/>
    <x v="1"/>
    <n v="94110"/>
    <x v="1"/>
    <s v="FUR-CH-10000309"/>
    <x v="0"/>
    <s v="Chairs"/>
    <s v="Global Comet Stacking Arm Chair"/>
    <n v="1352.0320000000002"/>
    <n v="4"/>
    <n v="0.2"/>
    <n v="84.501999999999953"/>
    <n v="1267.5300000000002"/>
  </r>
  <r>
    <n v="7650"/>
    <s v="CA-2012-101889"/>
    <n v="2012"/>
    <x v="17"/>
    <d v="2012-12-31T00:00:00"/>
    <n v="4"/>
    <s v="Standard Class"/>
    <s v="DB-13120"/>
    <x v="106"/>
    <x v="1"/>
    <s v="United States"/>
    <x v="292"/>
    <x v="24"/>
    <n v="43302"/>
    <x v="3"/>
    <s v="FUR-TA-10004154"/>
    <x v="0"/>
    <s v="Tables"/>
    <s v="Riverside Furniture Oval Coffee Table, Oval End Table, End Table with Drawer"/>
    <n v="1548.9900000000002"/>
    <n v="9"/>
    <n v="0.4"/>
    <n v="-464.69700000000012"/>
    <n v="2013.6870000000004"/>
  </r>
  <r>
    <n v="7651"/>
    <s v="CA-2012-101889"/>
    <n v="2012"/>
    <x v="17"/>
    <d v="2012-12-31T00:00:00"/>
    <n v="4"/>
    <s v="Standard Class"/>
    <s v="DB-13120"/>
    <x v="106"/>
    <x v="1"/>
    <s v="United States"/>
    <x v="292"/>
    <x v="24"/>
    <n v="43302"/>
    <x v="3"/>
    <s v="OFF-EN-10003286"/>
    <x v="1"/>
    <s v="Envelopes"/>
    <s v="Staples"/>
    <n v="19.872"/>
    <n v="3"/>
    <n v="0.2"/>
    <n v="6.7067999999999977"/>
    <n v="13.165200000000002"/>
  </r>
  <r>
    <n v="7652"/>
    <s v="CA-2014-110821"/>
    <n v="2014"/>
    <x v="783"/>
    <d v="2014-08-09T00:00:00"/>
    <n v="1"/>
    <s v="First Class"/>
    <s v="CK-12205"/>
    <x v="237"/>
    <x v="0"/>
    <s v="United States"/>
    <x v="61"/>
    <x v="5"/>
    <n v="75081"/>
    <x v="2"/>
    <s v="TEC-AC-10001552"/>
    <x v="2"/>
    <s v="Accessories"/>
    <s v="Logitech K350 2.4Ghz Wireless Keyboard"/>
    <n v="119.44800000000001"/>
    <n v="3"/>
    <n v="0.2"/>
    <n v="-13.437900000000006"/>
    <n v="132.88590000000002"/>
  </r>
  <r>
    <n v="7653"/>
    <s v="CA-2014-110821"/>
    <n v="2014"/>
    <x v="783"/>
    <d v="2014-08-09T00:00:00"/>
    <n v="1"/>
    <s v="First Class"/>
    <s v="CK-12205"/>
    <x v="237"/>
    <x v="0"/>
    <s v="United States"/>
    <x v="61"/>
    <x v="5"/>
    <n v="75081"/>
    <x v="2"/>
    <s v="OFF-ST-10002790"/>
    <x v="1"/>
    <s v="Storage"/>
    <s v="Safco Industrial Shelving"/>
    <n v="118.16"/>
    <n v="2"/>
    <n v="0.2"/>
    <n v="-25.108999999999988"/>
    <n v="143.26899999999998"/>
  </r>
  <r>
    <n v="7654"/>
    <s v="CA-2012-121552"/>
    <n v="2012"/>
    <x v="204"/>
    <d v="2012-03-27T00:00:00"/>
    <n v="5"/>
    <s v="Standard Class"/>
    <s v="FW-14395"/>
    <x v="783"/>
    <x v="1"/>
    <s v="United States"/>
    <x v="114"/>
    <x v="19"/>
    <n v="35810"/>
    <x v="0"/>
    <s v="OFF-AR-10003217"/>
    <x v="1"/>
    <s v="Art"/>
    <s v="Newell 316"/>
    <n v="19.559999999999999"/>
    <n v="4"/>
    <n v="0"/>
    <n v="5.4768000000000008"/>
    <n v="14.083199999999998"/>
  </r>
  <r>
    <n v="7655"/>
    <s v="CA-2012-107685"/>
    <n v="2012"/>
    <x v="672"/>
    <d v="2012-12-02T00:00:00"/>
    <n v="2"/>
    <s v="Second Class"/>
    <s v="JM-15865"/>
    <x v="622"/>
    <x v="0"/>
    <s v="United States"/>
    <x v="98"/>
    <x v="33"/>
    <n v="89115"/>
    <x v="1"/>
    <s v="FUR-FU-10002813"/>
    <x v="0"/>
    <s v="Furnishings"/>
    <s v="DAX Contemporary Wood Frame with Silver Metal Mat, Desktop, 11 x 14 Size"/>
    <n v="80.959999999999994"/>
    <n v="4"/>
    <n v="0"/>
    <n v="29.145599999999995"/>
    <n v="51.814399999999999"/>
  </r>
  <r>
    <n v="7656"/>
    <s v="CA-2012-107685"/>
    <n v="2012"/>
    <x v="672"/>
    <d v="2012-12-02T00:00:00"/>
    <n v="2"/>
    <s v="Second Class"/>
    <s v="JM-15865"/>
    <x v="622"/>
    <x v="0"/>
    <s v="United States"/>
    <x v="98"/>
    <x v="33"/>
    <n v="89115"/>
    <x v="1"/>
    <s v="OFF-PA-10003848"/>
    <x v="1"/>
    <s v="Paper"/>
    <s v="Xerox 1997"/>
    <n v="25.92"/>
    <n v="4"/>
    <n v="0"/>
    <n v="12.441600000000001"/>
    <n v="13.478400000000001"/>
  </r>
  <r>
    <n v="7657"/>
    <s v="US-2011-120740"/>
    <n v="2011"/>
    <x v="1166"/>
    <d v="2011-04-15T00:00:00"/>
    <n v="0"/>
    <s v="Same Day"/>
    <s v="PS-18970"/>
    <x v="28"/>
    <x v="2"/>
    <s v="United States"/>
    <x v="1"/>
    <x v="1"/>
    <n v="90049"/>
    <x v="1"/>
    <s v="OFF-AP-10000240"/>
    <x v="1"/>
    <s v="Appliances"/>
    <s v="Belkin F9G930V10-GRY 9 Outlet Surge"/>
    <n v="106.96"/>
    <n v="2"/>
    <n v="0"/>
    <n v="31.018399999999986"/>
    <n v="75.941600000000008"/>
  </r>
  <r>
    <n v="7658"/>
    <s v="US-2011-120740"/>
    <n v="2011"/>
    <x v="1166"/>
    <d v="2011-04-15T00:00:00"/>
    <n v="0"/>
    <s v="Same Day"/>
    <s v="PS-18970"/>
    <x v="28"/>
    <x v="2"/>
    <s v="United States"/>
    <x v="1"/>
    <x v="1"/>
    <n v="90049"/>
    <x v="1"/>
    <s v="FUR-FU-10004091"/>
    <x v="0"/>
    <s v="Furnishings"/>
    <s v="Howard Miller 13&quot; Diameter Goldtone Round Wall Clock"/>
    <n v="187.76"/>
    <n v="4"/>
    <n v="0"/>
    <n v="76.9816"/>
    <n v="110.77839999999999"/>
  </r>
  <r>
    <n v="7659"/>
    <s v="CA-2014-155740"/>
    <n v="2014"/>
    <x v="245"/>
    <d v="2014-08-03T00:00:00"/>
    <n v="3"/>
    <s v="First Class"/>
    <s v="TC-21475"/>
    <x v="679"/>
    <x v="2"/>
    <s v="United States"/>
    <x v="80"/>
    <x v="24"/>
    <n v="44107"/>
    <x v="3"/>
    <s v="OFF-BI-10001071"/>
    <x v="1"/>
    <s v="Binders"/>
    <s v="GBC ProClick Punch Binding System"/>
    <n v="76.77600000000001"/>
    <n v="4"/>
    <n v="0.7"/>
    <n v="-53.743199999999973"/>
    <n v="130.51919999999998"/>
  </r>
  <r>
    <n v="7660"/>
    <s v="CA-2014-146493"/>
    <n v="2014"/>
    <x v="702"/>
    <d v="2014-06-06T00:00:00"/>
    <n v="4"/>
    <s v="Standard Class"/>
    <s v="CV-12805"/>
    <x v="51"/>
    <x v="1"/>
    <s v="United States"/>
    <x v="9"/>
    <x v="8"/>
    <n v="68025"/>
    <x v="2"/>
    <s v="OFF-BI-10003676"/>
    <x v="1"/>
    <s v="Binders"/>
    <s v="GBC Standard Recycled Report Covers, Clear Plastic Sheets"/>
    <n v="53.9"/>
    <n v="5"/>
    <n v="0"/>
    <n v="25.871999999999996"/>
    <n v="28.028000000000002"/>
  </r>
  <r>
    <n v="7661"/>
    <s v="CA-2011-105417"/>
    <n v="2011"/>
    <x v="1167"/>
    <d v="2011-01-13T00:00:00"/>
    <n v="5"/>
    <s v="Standard Class"/>
    <s v="VS-21820"/>
    <x v="745"/>
    <x v="0"/>
    <s v="United States"/>
    <x v="114"/>
    <x v="5"/>
    <n v="77340"/>
    <x v="2"/>
    <s v="FUR-FU-10004864"/>
    <x v="0"/>
    <s v="Furnishings"/>
    <s v="Howard Miller 14-1/2&quot; Diameter Chrome Round Wall Clock"/>
    <n v="76.728000000000009"/>
    <n v="3"/>
    <n v="0.6"/>
    <n v="-53.709599999999988"/>
    <n v="130.4376"/>
  </r>
  <r>
    <n v="7662"/>
    <s v="CA-2011-105417"/>
    <n v="2011"/>
    <x v="1167"/>
    <d v="2011-01-13T00:00:00"/>
    <n v="5"/>
    <s v="Standard Class"/>
    <s v="VS-21820"/>
    <x v="745"/>
    <x v="0"/>
    <s v="United States"/>
    <x v="114"/>
    <x v="5"/>
    <n v="77340"/>
    <x v="2"/>
    <s v="OFF-BI-10003708"/>
    <x v="1"/>
    <s v="Binders"/>
    <s v="Acco Four Pocket Poly Ring Binder with Label Holder, Smoke, 1&quot;"/>
    <n v="10.429999999999998"/>
    <n v="7"/>
    <n v="0.8"/>
    <n v="-18.252500000000005"/>
    <n v="28.682500000000005"/>
  </r>
  <r>
    <n v="7663"/>
    <s v="US-2014-141509"/>
    <n v="2014"/>
    <x v="365"/>
    <d v="2014-10-02T00:00:00"/>
    <n v="2"/>
    <s v="First Class"/>
    <s v="SC-20575"/>
    <x v="623"/>
    <x v="0"/>
    <s v="United States"/>
    <x v="1"/>
    <x v="1"/>
    <n v="90036"/>
    <x v="1"/>
    <s v="OFF-AR-10002067"/>
    <x v="1"/>
    <s v="Art"/>
    <s v="Newell 334"/>
    <n v="99.2"/>
    <n v="5"/>
    <n v="0"/>
    <n v="25.792000000000002"/>
    <n v="73.408000000000001"/>
  </r>
  <r>
    <n v="7664"/>
    <s v="CA-2014-139493"/>
    <n v="2014"/>
    <x v="1168"/>
    <d v="2014-09-20T00:00:00"/>
    <n v="6"/>
    <s v="Standard Class"/>
    <s v="SG-20605"/>
    <x v="611"/>
    <x v="0"/>
    <s v="United States"/>
    <x v="153"/>
    <x v="3"/>
    <n v="28806"/>
    <x v="0"/>
    <s v="OFF-AR-10003158"/>
    <x v="1"/>
    <s v="Art"/>
    <s v="Fluorescent Highlighters by Dixon"/>
    <n v="15.920000000000002"/>
    <n v="5"/>
    <n v="0.2"/>
    <n v="2.7859999999999978"/>
    <n v="13.134000000000004"/>
  </r>
  <r>
    <n v="7665"/>
    <s v="CA-2011-151967"/>
    <n v="2011"/>
    <x v="68"/>
    <d v="2011-10-26T00:00:00"/>
    <n v="4"/>
    <s v="Standard Class"/>
    <s v="NB-18580"/>
    <x v="630"/>
    <x v="1"/>
    <s v="United States"/>
    <x v="151"/>
    <x v="28"/>
    <n v="71111"/>
    <x v="0"/>
    <s v="FUR-FU-10000193"/>
    <x v="0"/>
    <s v="Furnishings"/>
    <s v="Tenex Chairmats For Use with Hard Floors"/>
    <n v="129.91999999999999"/>
    <n v="4"/>
    <n v="0"/>
    <n v="10.393599999999992"/>
    <n v="119.5264"/>
  </r>
  <r>
    <n v="7666"/>
    <s v="US-2013-140158"/>
    <n v="2013"/>
    <x v="964"/>
    <d v="2013-10-09T00:00:00"/>
    <n v="4"/>
    <s v="Standard Class"/>
    <s v="DR-12940"/>
    <x v="660"/>
    <x v="2"/>
    <s v="United States"/>
    <x v="205"/>
    <x v="34"/>
    <n v="2908"/>
    <x v="3"/>
    <s v="OFF-BI-10000977"/>
    <x v="1"/>
    <s v="Binders"/>
    <s v="Ibico Plastic Spiral Binding Combs"/>
    <n v="30.4"/>
    <n v="1"/>
    <n v="0"/>
    <n v="13.983999999999998"/>
    <n v="16.416"/>
  </r>
  <r>
    <n v="7667"/>
    <s v="US-2013-140158"/>
    <n v="2013"/>
    <x v="964"/>
    <d v="2013-10-09T00:00:00"/>
    <n v="4"/>
    <s v="Standard Class"/>
    <s v="DR-12940"/>
    <x v="660"/>
    <x v="2"/>
    <s v="United States"/>
    <x v="205"/>
    <x v="34"/>
    <n v="2908"/>
    <x v="3"/>
    <s v="TEC-CO-10001449"/>
    <x v="2"/>
    <s v="Copiers"/>
    <s v="Hewlett Packard LaserJet 3310 Copier"/>
    <n v="5399.91"/>
    <n v="9"/>
    <n v="0"/>
    <n v="2591.9567999999999"/>
    <n v="2807.9531999999999"/>
  </r>
  <r>
    <n v="7668"/>
    <s v="US-2013-140158"/>
    <n v="2013"/>
    <x v="964"/>
    <d v="2013-10-09T00:00:00"/>
    <n v="4"/>
    <s v="Standard Class"/>
    <s v="DR-12940"/>
    <x v="660"/>
    <x v="2"/>
    <s v="United States"/>
    <x v="205"/>
    <x v="34"/>
    <n v="2908"/>
    <x v="3"/>
    <s v="OFF-ST-10000136"/>
    <x v="1"/>
    <s v="Storage"/>
    <s v="Letter Size File"/>
    <n v="119.10000000000001"/>
    <n v="3"/>
    <n v="0"/>
    <n v="34.538999999999994"/>
    <n v="84.561000000000007"/>
  </r>
  <r>
    <n v="7669"/>
    <s v="CA-2012-130974"/>
    <n v="2012"/>
    <x v="154"/>
    <d v="2012-11-29T00:00:00"/>
    <n v="2"/>
    <s v="Second Class"/>
    <s v="MA-17560"/>
    <x v="15"/>
    <x v="2"/>
    <s v="United States"/>
    <x v="231"/>
    <x v="31"/>
    <n v="2149"/>
    <x v="3"/>
    <s v="OFF-PA-10000743"/>
    <x v="1"/>
    <s v="Paper"/>
    <s v="Xerox 1977"/>
    <n v="40.08"/>
    <n v="6"/>
    <n v="0"/>
    <n v="19.238399999999999"/>
    <n v="20.8416"/>
  </r>
  <r>
    <n v="7670"/>
    <s v="CA-2012-130974"/>
    <n v="2012"/>
    <x v="154"/>
    <d v="2012-11-29T00:00:00"/>
    <n v="2"/>
    <s v="Second Class"/>
    <s v="MA-17560"/>
    <x v="15"/>
    <x v="2"/>
    <s v="United States"/>
    <x v="231"/>
    <x v="31"/>
    <n v="2149"/>
    <x v="3"/>
    <s v="OFF-PA-10001019"/>
    <x v="1"/>
    <s v="Paper"/>
    <s v="Xerox 1884"/>
    <n v="59.94"/>
    <n v="3"/>
    <n v="0"/>
    <n v="28.171799999999998"/>
    <n v="31.7682"/>
  </r>
  <r>
    <n v="7671"/>
    <s v="CA-2012-130974"/>
    <n v="2012"/>
    <x v="154"/>
    <d v="2012-11-29T00:00:00"/>
    <n v="2"/>
    <s v="Second Class"/>
    <s v="MA-17560"/>
    <x v="15"/>
    <x v="2"/>
    <s v="United States"/>
    <x v="231"/>
    <x v="31"/>
    <n v="2149"/>
    <x v="3"/>
    <s v="TEC-AC-10003095"/>
    <x v="2"/>
    <s v="Accessories"/>
    <s v="Logitech G35 7.1-Channel Surround Sound Headset"/>
    <n v="259.98"/>
    <n v="2"/>
    <n v="0"/>
    <n v="88.393200000000007"/>
    <n v="171.58680000000001"/>
  </r>
  <r>
    <n v="7672"/>
    <s v="CA-2012-130974"/>
    <n v="2012"/>
    <x v="154"/>
    <d v="2012-11-29T00:00:00"/>
    <n v="2"/>
    <s v="Second Class"/>
    <s v="MA-17560"/>
    <x v="15"/>
    <x v="2"/>
    <s v="United States"/>
    <x v="231"/>
    <x v="31"/>
    <n v="2149"/>
    <x v="3"/>
    <s v="FUR-BO-10002916"/>
    <x v="0"/>
    <s v="Bookcases"/>
    <s v="Rush Hierlooms Collection 1&quot; Thick Stackable Bookcases"/>
    <n v="170.98"/>
    <n v="1"/>
    <n v="0"/>
    <n v="32.486199999999997"/>
    <n v="138.49379999999999"/>
  </r>
  <r>
    <n v="7673"/>
    <s v="CA-2012-130974"/>
    <n v="2012"/>
    <x v="154"/>
    <d v="2012-11-29T00:00:00"/>
    <n v="2"/>
    <s v="Second Class"/>
    <s v="MA-17560"/>
    <x v="15"/>
    <x v="2"/>
    <s v="United States"/>
    <x v="231"/>
    <x v="31"/>
    <n v="2149"/>
    <x v="3"/>
    <s v="FUR-FU-10002506"/>
    <x v="0"/>
    <s v="Furnishings"/>
    <s v="Tensor &quot;Hersey Kiss&quot; Styled Floor Lamp"/>
    <n v="38.97"/>
    <n v="3"/>
    <n v="0"/>
    <n v="4.6763999999999992"/>
    <n v="34.293599999999998"/>
  </r>
  <r>
    <n v="7674"/>
    <s v="CA-2012-130974"/>
    <n v="2012"/>
    <x v="154"/>
    <d v="2012-11-29T00:00:00"/>
    <n v="2"/>
    <s v="Second Class"/>
    <s v="MA-17560"/>
    <x v="15"/>
    <x v="2"/>
    <s v="United States"/>
    <x v="231"/>
    <x v="31"/>
    <n v="2149"/>
    <x v="3"/>
    <s v="OFF-PA-10003823"/>
    <x v="1"/>
    <s v="Paper"/>
    <s v="Xerox 197"/>
    <n v="154.9"/>
    <n v="5"/>
    <n v="0"/>
    <n v="69.704999999999998"/>
    <n v="85.195000000000007"/>
  </r>
  <r>
    <n v="7675"/>
    <s v="CA-2012-130974"/>
    <n v="2012"/>
    <x v="154"/>
    <d v="2012-11-29T00:00:00"/>
    <n v="2"/>
    <s v="Second Class"/>
    <s v="MA-17560"/>
    <x v="15"/>
    <x v="2"/>
    <s v="United States"/>
    <x v="231"/>
    <x v="31"/>
    <n v="2149"/>
    <x v="3"/>
    <s v="FUR-TA-10004619"/>
    <x v="0"/>
    <s v="Tables"/>
    <s v="Hon Non-Folding Utility Tables"/>
    <n v="446.06799999999998"/>
    <n v="4"/>
    <n v="0.3"/>
    <n v="0"/>
    <n v="446.06799999999998"/>
  </r>
  <r>
    <n v="7676"/>
    <s v="CA-2014-133487"/>
    <n v="2014"/>
    <x v="636"/>
    <d v="2014-05-10T00:00:00"/>
    <n v="3"/>
    <s v="Second Class"/>
    <s v="TS-21655"/>
    <x v="772"/>
    <x v="0"/>
    <s v="United States"/>
    <x v="277"/>
    <x v="1"/>
    <n v="91730"/>
    <x v="1"/>
    <s v="OFF-AP-10001271"/>
    <x v="1"/>
    <s v="Appliances"/>
    <s v="Eureka The Boss Cordless Rechargeable Stick Vac"/>
    <n v="152.94"/>
    <n v="3"/>
    <n v="0"/>
    <n v="41.293800000000005"/>
    <n v="111.64619999999999"/>
  </r>
  <r>
    <n v="7677"/>
    <s v="CA-2011-142951"/>
    <n v="2011"/>
    <x v="1169"/>
    <d v="2011-10-08T00:00:00"/>
    <n v="0"/>
    <s v="Same Day"/>
    <s v="JG-15115"/>
    <x v="161"/>
    <x v="0"/>
    <s v="United States"/>
    <x v="35"/>
    <x v="3"/>
    <n v="28205"/>
    <x v="0"/>
    <s v="TEC-AC-10002331"/>
    <x v="2"/>
    <s v="Accessories"/>
    <s v="Maxell 74 Minute CDR, 10/Pack"/>
    <n v="23.472000000000001"/>
    <n v="3"/>
    <n v="0.2"/>
    <n v="4.9877999999999982"/>
    <n v="18.484200000000001"/>
  </r>
  <r>
    <n v="7678"/>
    <s v="CA-2011-133592"/>
    <n v="2011"/>
    <x v="520"/>
    <d v="2012-01-07T00:00:00"/>
    <n v="7"/>
    <s v="Standard Class"/>
    <s v="KM-16375"/>
    <x v="454"/>
    <x v="2"/>
    <s v="United States"/>
    <x v="205"/>
    <x v="34"/>
    <n v="2908"/>
    <x v="3"/>
    <s v="OFF-PA-10003228"/>
    <x v="1"/>
    <s v="Paper"/>
    <s v="Xerox 1917"/>
    <n v="195.64"/>
    <n v="4"/>
    <n v="0"/>
    <n v="91.950799999999987"/>
    <n v="103.6892"/>
  </r>
  <r>
    <n v="7679"/>
    <s v="CA-2011-133592"/>
    <n v="2011"/>
    <x v="520"/>
    <d v="2012-01-07T00:00:00"/>
    <n v="7"/>
    <s v="Standard Class"/>
    <s v="KM-16375"/>
    <x v="454"/>
    <x v="2"/>
    <s v="United States"/>
    <x v="205"/>
    <x v="34"/>
    <n v="2908"/>
    <x v="3"/>
    <s v="OFF-PA-10002586"/>
    <x v="1"/>
    <s v="Paper"/>
    <s v="Xerox 1970"/>
    <n v="14.940000000000001"/>
    <n v="3"/>
    <n v="0"/>
    <n v="7.0218000000000007"/>
    <n v="7.9182000000000006"/>
  </r>
  <r>
    <n v="7680"/>
    <s v="CA-2011-133592"/>
    <n v="2011"/>
    <x v="520"/>
    <d v="2012-01-07T00:00:00"/>
    <n v="7"/>
    <s v="Standard Class"/>
    <s v="KM-16375"/>
    <x v="454"/>
    <x v="2"/>
    <s v="United States"/>
    <x v="205"/>
    <x v="34"/>
    <n v="2908"/>
    <x v="3"/>
    <s v="TEC-AC-10002049"/>
    <x v="2"/>
    <s v="Accessories"/>
    <s v="Plantronics Savi W720 Multi-Device Wireless Headset System"/>
    <n v="1687.8"/>
    <n v="4"/>
    <n v="0"/>
    <n v="742.63200000000006"/>
    <n v="945.16799999999989"/>
  </r>
  <r>
    <n v="7681"/>
    <s v="CA-2011-133592"/>
    <n v="2011"/>
    <x v="520"/>
    <d v="2012-01-07T00:00:00"/>
    <n v="7"/>
    <s v="Standard Class"/>
    <s v="KM-16375"/>
    <x v="454"/>
    <x v="2"/>
    <s v="United States"/>
    <x v="205"/>
    <x v="34"/>
    <n v="2908"/>
    <x v="3"/>
    <s v="FUR-BO-10000362"/>
    <x v="0"/>
    <s v="Bookcases"/>
    <s v="Sauder Inglewood Library Bookcases"/>
    <n v="341.96"/>
    <n v="2"/>
    <n v="0"/>
    <n v="78.650800000000004"/>
    <n v="263.30919999999998"/>
  </r>
  <r>
    <n v="7682"/>
    <s v="CA-2011-133592"/>
    <n v="2011"/>
    <x v="520"/>
    <d v="2012-01-07T00:00:00"/>
    <n v="7"/>
    <s v="Standard Class"/>
    <s v="KM-16375"/>
    <x v="454"/>
    <x v="2"/>
    <s v="United States"/>
    <x v="205"/>
    <x v="34"/>
    <n v="2908"/>
    <x v="3"/>
    <s v="FUR-CH-10004218"/>
    <x v="0"/>
    <s v="Chairs"/>
    <s v="Global Fabric Manager's Chair, Dark Gray"/>
    <n v="605.88"/>
    <n v="6"/>
    <n v="0"/>
    <n v="151.47000000000003"/>
    <n v="454.40999999999997"/>
  </r>
  <r>
    <n v="7683"/>
    <s v="CA-2012-120782"/>
    <n v="2012"/>
    <x v="152"/>
    <d v="2012-05-01T00:00:00"/>
    <n v="3"/>
    <s v="First Class"/>
    <s v="SD-20485"/>
    <x v="174"/>
    <x v="2"/>
    <s v="United States"/>
    <x v="297"/>
    <x v="12"/>
    <n v="48640"/>
    <x v="2"/>
    <s v="OFF-AP-10003779"/>
    <x v="1"/>
    <s v="Appliances"/>
    <s v="Kensington 7 Outlet MasterPiece Power Center with Fax/Phone Line Protection"/>
    <n v="186.732"/>
    <n v="1"/>
    <n v="0.1"/>
    <n v="41.495999999999967"/>
    <n v="145.23600000000005"/>
  </r>
  <r>
    <n v="7684"/>
    <s v="CA-2012-120782"/>
    <n v="2012"/>
    <x v="152"/>
    <d v="2012-05-01T00:00:00"/>
    <n v="3"/>
    <s v="First Class"/>
    <s v="SD-20485"/>
    <x v="174"/>
    <x v="2"/>
    <s v="United States"/>
    <x v="297"/>
    <x v="12"/>
    <n v="48640"/>
    <x v="2"/>
    <s v="OFF-BI-10003527"/>
    <x v="1"/>
    <s v="Binders"/>
    <s v="Fellowes PB500 Electric Punch Plastic Comb Binding Machine with Manual Bind"/>
    <n v="3812.9700000000003"/>
    <n v="3"/>
    <n v="0"/>
    <n v="1906.4850000000001"/>
    <n v="1906.4850000000001"/>
  </r>
  <r>
    <n v="7685"/>
    <s v="CA-2012-116876"/>
    <n v="2012"/>
    <x v="966"/>
    <d v="2012-02-21T00:00:00"/>
    <n v="7"/>
    <s v="Standard Class"/>
    <s v="TT-21070"/>
    <x v="74"/>
    <x v="0"/>
    <s v="United States"/>
    <x v="30"/>
    <x v="15"/>
    <n v="14609"/>
    <x v="3"/>
    <s v="OFF-BI-10002897"/>
    <x v="1"/>
    <s v="Binders"/>
    <s v="Black Avery Memo-Size 3-Ring Binder, 5 1/2&quot; x 8 1/2&quot;"/>
    <n v="26.423999999999999"/>
    <n v="9"/>
    <n v="0.2"/>
    <n v="9.5786999999999995"/>
    <n v="16.845300000000002"/>
  </r>
  <r>
    <n v="7686"/>
    <s v="CA-2012-116876"/>
    <n v="2012"/>
    <x v="966"/>
    <d v="2012-02-21T00:00:00"/>
    <n v="7"/>
    <s v="Standard Class"/>
    <s v="TT-21070"/>
    <x v="74"/>
    <x v="0"/>
    <s v="United States"/>
    <x v="30"/>
    <x v="15"/>
    <n v="14609"/>
    <x v="3"/>
    <s v="TEC-PH-10002584"/>
    <x v="2"/>
    <s v="Phones"/>
    <s v="Samsung Galaxy S4"/>
    <n v="625.99"/>
    <n v="1"/>
    <n v="0"/>
    <n v="187.79699999999997"/>
    <n v="438.19300000000004"/>
  </r>
  <r>
    <n v="7687"/>
    <s v="CA-2013-169838"/>
    <n v="2013"/>
    <x v="881"/>
    <d v="2013-11-30T00:00:00"/>
    <n v="4"/>
    <s v="Standard Class"/>
    <s v="BB-11545"/>
    <x v="179"/>
    <x v="1"/>
    <s v="United States"/>
    <x v="25"/>
    <x v="12"/>
    <n v="49201"/>
    <x v="2"/>
    <s v="FUR-TA-10001095"/>
    <x v="0"/>
    <s v="Tables"/>
    <s v="Chromcraft Round Conference Tables"/>
    <n v="1568.61"/>
    <n v="9"/>
    <n v="0"/>
    <n v="329.40809999999999"/>
    <n v="1239.2019"/>
  </r>
  <r>
    <n v="7688"/>
    <s v="CA-2013-169838"/>
    <n v="2013"/>
    <x v="881"/>
    <d v="2013-11-30T00:00:00"/>
    <n v="4"/>
    <s v="Standard Class"/>
    <s v="BB-11545"/>
    <x v="179"/>
    <x v="1"/>
    <s v="United States"/>
    <x v="25"/>
    <x v="12"/>
    <n v="49201"/>
    <x v="2"/>
    <s v="OFF-BI-10004002"/>
    <x v="1"/>
    <s v="Binders"/>
    <s v="Wilson Jones International Size A4 Ring Binders"/>
    <n v="17.3"/>
    <n v="1"/>
    <n v="0"/>
    <n v="8.3040000000000003"/>
    <n v="8.9960000000000004"/>
  </r>
  <r>
    <n v="7689"/>
    <s v="CA-2013-169838"/>
    <n v="2013"/>
    <x v="881"/>
    <d v="2013-11-30T00:00:00"/>
    <n v="4"/>
    <s v="Standard Class"/>
    <s v="BB-11545"/>
    <x v="179"/>
    <x v="1"/>
    <s v="United States"/>
    <x v="25"/>
    <x v="12"/>
    <n v="49201"/>
    <x v="2"/>
    <s v="TEC-AC-10004518"/>
    <x v="2"/>
    <s v="Accessories"/>
    <s v="Memorex Mini Travel Drive 32 GB USB 2.0 Flash Drive"/>
    <n v="160"/>
    <n v="8"/>
    <n v="0"/>
    <n v="62.400000000000006"/>
    <n v="97.6"/>
  </r>
  <r>
    <n v="7690"/>
    <s v="US-2014-128951"/>
    <n v="2014"/>
    <x v="663"/>
    <d v="2014-07-18T00:00:00"/>
    <n v="2"/>
    <s v="First Class"/>
    <s v="RS-19420"/>
    <x v="602"/>
    <x v="1"/>
    <s v="United States"/>
    <x v="244"/>
    <x v="17"/>
    <n v="23434"/>
    <x v="0"/>
    <s v="OFF-AP-10002191"/>
    <x v="1"/>
    <s v="Appliances"/>
    <s v="Belkin 8 Outlet SurgeMaster II Gold Surge Protector"/>
    <n v="179.94"/>
    <n v="3"/>
    <n v="0"/>
    <n v="50.383200000000009"/>
    <n v="129.55679999999998"/>
  </r>
  <r>
    <n v="7691"/>
    <s v="US-2014-128951"/>
    <n v="2014"/>
    <x v="663"/>
    <d v="2014-07-18T00:00:00"/>
    <n v="2"/>
    <s v="First Class"/>
    <s v="RS-19420"/>
    <x v="602"/>
    <x v="1"/>
    <s v="United States"/>
    <x v="244"/>
    <x v="17"/>
    <n v="23434"/>
    <x v="0"/>
    <s v="FUR-TA-10004575"/>
    <x v="0"/>
    <s v="Tables"/>
    <s v="Hon 5100 Series Wood Tables"/>
    <n v="872.94"/>
    <n v="3"/>
    <n v="0"/>
    <n v="157.12919999999997"/>
    <n v="715.81080000000009"/>
  </r>
  <r>
    <n v="7692"/>
    <s v="US-2014-128951"/>
    <n v="2014"/>
    <x v="663"/>
    <d v="2014-07-18T00:00:00"/>
    <n v="2"/>
    <s v="First Class"/>
    <s v="RS-19420"/>
    <x v="602"/>
    <x v="1"/>
    <s v="United States"/>
    <x v="244"/>
    <x v="17"/>
    <n v="23434"/>
    <x v="0"/>
    <s v="OFF-PA-10003177"/>
    <x v="1"/>
    <s v="Paper"/>
    <s v="Xerox 1999"/>
    <n v="12.96"/>
    <n v="2"/>
    <n v="0"/>
    <n v="6.2208000000000006"/>
    <n v="6.7392000000000003"/>
  </r>
  <r>
    <n v="7693"/>
    <s v="CA-2011-102330"/>
    <n v="2011"/>
    <x v="282"/>
    <d v="2012-01-03T00:00:00"/>
    <n v="5"/>
    <s v="Standard Class"/>
    <s v="AI-10855"/>
    <x v="482"/>
    <x v="0"/>
    <s v="United States"/>
    <x v="71"/>
    <x v="1"/>
    <n v="94513"/>
    <x v="1"/>
    <s v="OFF-LA-10003923"/>
    <x v="1"/>
    <s v="Labels"/>
    <s v="Alphabetical Labels for Top Tab Filing"/>
    <n v="88.800000000000011"/>
    <n v="6"/>
    <n v="0"/>
    <n v="44.400000000000006"/>
    <n v="44.400000000000006"/>
  </r>
  <r>
    <n v="7694"/>
    <s v="CA-2011-102330"/>
    <n v="2011"/>
    <x v="282"/>
    <d v="2012-01-03T00:00:00"/>
    <n v="5"/>
    <s v="Standard Class"/>
    <s v="AI-10855"/>
    <x v="482"/>
    <x v="0"/>
    <s v="United States"/>
    <x v="71"/>
    <x v="1"/>
    <n v="94513"/>
    <x v="1"/>
    <s v="TEC-PH-10001051"/>
    <x v="2"/>
    <s v="Phones"/>
    <s v="HTC One"/>
    <n v="319.96800000000002"/>
    <n v="4"/>
    <n v="0.2"/>
    <n v="35.996399999999952"/>
    <n v="283.97160000000008"/>
  </r>
  <r>
    <n v="7695"/>
    <s v="CA-2013-118899"/>
    <n v="2013"/>
    <x v="554"/>
    <d v="2013-03-23T00:00:00"/>
    <n v="0"/>
    <s v="Same Day"/>
    <s v="MC-17275"/>
    <x v="507"/>
    <x v="0"/>
    <s v="United States"/>
    <x v="4"/>
    <x v="4"/>
    <n v="98103"/>
    <x v="1"/>
    <s v="FUR-CH-10004754"/>
    <x v="0"/>
    <s v="Chairs"/>
    <s v="Global Stack Chair with Arms, Black"/>
    <n v="167.88800000000001"/>
    <n v="7"/>
    <n v="0.2"/>
    <n v="14.690199999999997"/>
    <n v="153.1978"/>
  </r>
  <r>
    <n v="7696"/>
    <s v="CA-2014-107958"/>
    <n v="2014"/>
    <x v="1170"/>
    <d v="2014-07-06T00:00:00"/>
    <n v="3"/>
    <s v="First Class"/>
    <s v="AH-10120"/>
    <x v="571"/>
    <x v="2"/>
    <s v="United States"/>
    <x v="12"/>
    <x v="5"/>
    <n v="77036"/>
    <x v="2"/>
    <s v="OFF-PA-10000357"/>
    <x v="1"/>
    <s v="Paper"/>
    <s v="White Dual Perf Computer Printout Paper, 2700 Sheets, 1 Part, Heavyweight, 20 lbs., 14 7/8 x 11"/>
    <n v="163.96"/>
    <n v="5"/>
    <n v="0.2"/>
    <n v="59.435499999999998"/>
    <n v="104.52450000000002"/>
  </r>
  <r>
    <n v="7697"/>
    <s v="CA-2014-107958"/>
    <n v="2014"/>
    <x v="1170"/>
    <d v="2014-07-06T00:00:00"/>
    <n v="3"/>
    <s v="First Class"/>
    <s v="AH-10120"/>
    <x v="571"/>
    <x v="2"/>
    <s v="United States"/>
    <x v="12"/>
    <x v="5"/>
    <n v="77036"/>
    <x v="2"/>
    <s v="OFF-BI-10001787"/>
    <x v="1"/>
    <s v="Binders"/>
    <s v="Wilson Jones Four-Pocket Poly Binders"/>
    <n v="5.2319999999999984"/>
    <n v="4"/>
    <n v="0.8"/>
    <n v="-8.1096000000000004"/>
    <n v="13.3416"/>
  </r>
  <r>
    <n v="7698"/>
    <s v="CA-2014-151799"/>
    <n v="2014"/>
    <x v="817"/>
    <d v="2014-12-19T00:00:00"/>
    <n v="4"/>
    <s v="Standard Class"/>
    <s v="BF-11170"/>
    <x v="408"/>
    <x v="2"/>
    <s v="United States"/>
    <x v="104"/>
    <x v="31"/>
    <n v="1841"/>
    <x v="3"/>
    <s v="TEC-CO-10002313"/>
    <x v="2"/>
    <s v="Copiers"/>
    <s v="Canon PC1080F Personal Copier"/>
    <n v="1199.98"/>
    <n v="2"/>
    <n v="0"/>
    <n v="467.99220000000003"/>
    <n v="731.98779999999999"/>
  </r>
  <r>
    <n v="7699"/>
    <s v="CA-2014-151799"/>
    <n v="2014"/>
    <x v="817"/>
    <d v="2014-12-19T00:00:00"/>
    <n v="4"/>
    <s v="Standard Class"/>
    <s v="BF-11170"/>
    <x v="408"/>
    <x v="2"/>
    <s v="United States"/>
    <x v="104"/>
    <x v="31"/>
    <n v="1841"/>
    <x v="3"/>
    <s v="OFF-ST-10002790"/>
    <x v="1"/>
    <s v="Storage"/>
    <s v="Safco Industrial Shelving"/>
    <n v="73.849999999999994"/>
    <n v="1"/>
    <n v="0"/>
    <n v="2.2155000000000058"/>
    <n v="71.634499999999989"/>
  </r>
  <r>
    <n v="7700"/>
    <s v="CA-2014-151799"/>
    <n v="2014"/>
    <x v="817"/>
    <d v="2014-12-19T00:00:00"/>
    <n v="4"/>
    <s v="Standard Class"/>
    <s v="BF-11170"/>
    <x v="408"/>
    <x v="2"/>
    <s v="United States"/>
    <x v="104"/>
    <x v="31"/>
    <n v="1841"/>
    <x v="3"/>
    <s v="OFF-SU-10001664"/>
    <x v="1"/>
    <s v="Supplies"/>
    <s v="Acme Office Executive Series Stainless Steel Trimmers"/>
    <n v="25.71"/>
    <n v="3"/>
    <n v="0"/>
    <n v="6.6846000000000005"/>
    <n v="19.025400000000001"/>
  </r>
  <r>
    <n v="7701"/>
    <s v="CA-2014-151799"/>
    <n v="2014"/>
    <x v="817"/>
    <d v="2014-12-19T00:00:00"/>
    <n v="4"/>
    <s v="Standard Class"/>
    <s v="BF-11170"/>
    <x v="408"/>
    <x v="2"/>
    <s v="United States"/>
    <x v="104"/>
    <x v="31"/>
    <n v="1841"/>
    <x v="3"/>
    <s v="OFF-FA-10001332"/>
    <x v="1"/>
    <s v="Fasteners"/>
    <s v="Acco Banker's Clasps, 5 3/4&quot;-Long"/>
    <n v="17.28"/>
    <n v="6"/>
    <n v="0"/>
    <n v="8.121599999999999"/>
    <n v="9.1584000000000021"/>
  </r>
  <r>
    <n v="7702"/>
    <s v="CA-2014-151799"/>
    <n v="2014"/>
    <x v="817"/>
    <d v="2014-12-19T00:00:00"/>
    <n v="4"/>
    <s v="Standard Class"/>
    <s v="BF-11170"/>
    <x v="408"/>
    <x v="2"/>
    <s v="United States"/>
    <x v="104"/>
    <x v="31"/>
    <n v="1841"/>
    <x v="3"/>
    <s v="FUR-TA-10003473"/>
    <x v="0"/>
    <s v="Tables"/>
    <s v="Bretford Rectangular Conference Table Tops"/>
    <n v="526.58199999999999"/>
    <n v="2"/>
    <n v="0.3"/>
    <n v="-52.658199999999965"/>
    <n v="579.24019999999996"/>
  </r>
  <r>
    <n v="7703"/>
    <s v="CA-2013-114601"/>
    <n v="2013"/>
    <x v="370"/>
    <d v="2013-09-03T00:00:00"/>
    <n v="7"/>
    <s v="Standard Class"/>
    <s v="AA-10480"/>
    <x v="4"/>
    <x v="0"/>
    <s v="United States"/>
    <x v="66"/>
    <x v="12"/>
    <n v="48234"/>
    <x v="2"/>
    <s v="OFF-PA-10000605"/>
    <x v="1"/>
    <s v="Paper"/>
    <s v="Xerox 1950"/>
    <n v="11.56"/>
    <n v="2"/>
    <n v="0"/>
    <n v="5.6644000000000005"/>
    <n v="5.8956"/>
  </r>
  <r>
    <n v="7704"/>
    <s v="CA-2013-114601"/>
    <n v="2013"/>
    <x v="370"/>
    <d v="2013-09-03T00:00:00"/>
    <n v="7"/>
    <s v="Standard Class"/>
    <s v="AA-10480"/>
    <x v="4"/>
    <x v="0"/>
    <s v="United States"/>
    <x v="66"/>
    <x v="12"/>
    <n v="48234"/>
    <x v="2"/>
    <s v="TEC-PH-10002170"/>
    <x v="2"/>
    <s v="Phones"/>
    <s v="ClearSounds CSC500 Amplified Spirit Phone Corded phone"/>
    <n v="209.96999999999997"/>
    <n v="3"/>
    <n v="0"/>
    <n v="58.791600000000003"/>
    <n v="151.17839999999995"/>
  </r>
  <r>
    <n v="7705"/>
    <s v="CA-2013-114601"/>
    <n v="2013"/>
    <x v="370"/>
    <d v="2013-09-03T00:00:00"/>
    <n v="7"/>
    <s v="Standard Class"/>
    <s v="AA-10480"/>
    <x v="4"/>
    <x v="0"/>
    <s v="United States"/>
    <x v="66"/>
    <x v="12"/>
    <n v="48234"/>
    <x v="2"/>
    <s v="FUR-TA-10004147"/>
    <x v="0"/>
    <s v="Tables"/>
    <s v="Hon 4060 Series Tables"/>
    <n v="447.84"/>
    <n v="4"/>
    <n v="0"/>
    <n v="98.524799999999971"/>
    <n v="349.3152"/>
  </r>
  <r>
    <n v="7706"/>
    <s v="CA-2013-114601"/>
    <n v="2013"/>
    <x v="370"/>
    <d v="2013-09-03T00:00:00"/>
    <n v="7"/>
    <s v="Standard Class"/>
    <s v="AA-10480"/>
    <x v="4"/>
    <x v="0"/>
    <s v="United States"/>
    <x v="66"/>
    <x v="12"/>
    <n v="48234"/>
    <x v="2"/>
    <s v="TEC-AC-10003911"/>
    <x v="2"/>
    <s v="Accessories"/>
    <s v="NETGEAR AC1750 Dual Band Gigabit Smart WiFi Router"/>
    <n v="479.97"/>
    <n v="3"/>
    <n v="0"/>
    <n v="163.18979999999999"/>
    <n v="316.78020000000004"/>
  </r>
  <r>
    <n v="7707"/>
    <s v="CA-2013-114601"/>
    <n v="2013"/>
    <x v="370"/>
    <d v="2013-09-03T00:00:00"/>
    <n v="7"/>
    <s v="Standard Class"/>
    <s v="AA-10480"/>
    <x v="4"/>
    <x v="0"/>
    <s v="United States"/>
    <x v="66"/>
    <x v="12"/>
    <n v="48234"/>
    <x v="2"/>
    <s v="OFF-AR-10002578"/>
    <x v="1"/>
    <s v="Art"/>
    <s v="Newell 335"/>
    <n v="8.64"/>
    <n v="3"/>
    <n v="0"/>
    <n v="2.5055999999999998"/>
    <n v="6.1344000000000012"/>
  </r>
  <r>
    <n v="7708"/>
    <s v="CA-2014-100237"/>
    <n v="2014"/>
    <x v="453"/>
    <d v="2014-10-20T00:00:00"/>
    <n v="4"/>
    <s v="Standard Class"/>
    <s v="SV-20815"/>
    <x v="458"/>
    <x v="1"/>
    <s v="United States"/>
    <x v="11"/>
    <x v="7"/>
    <n v="84057"/>
    <x v="1"/>
    <s v="OFF-AR-10001761"/>
    <x v="1"/>
    <s v="Art"/>
    <s v="Avery Hi-Liter Smear-Safe Highlighters"/>
    <n v="11.68"/>
    <n v="2"/>
    <n v="0"/>
    <n v="4.2047999999999996"/>
    <n v="7.4752000000000001"/>
  </r>
  <r>
    <n v="7709"/>
    <s v="CA-2011-139542"/>
    <n v="2011"/>
    <x v="1089"/>
    <d v="2011-10-29T00:00:00"/>
    <n v="4"/>
    <s v="Standard Class"/>
    <s v="EH-14185"/>
    <x v="699"/>
    <x v="0"/>
    <s v="United States"/>
    <x v="10"/>
    <x v="9"/>
    <n v="19120"/>
    <x v="3"/>
    <s v="TEC-AC-10001553"/>
    <x v="2"/>
    <s v="Accessories"/>
    <s v="Memorex 25GB 6X Branded Blu-Ray Recordable Disc, 15/Pack"/>
    <n v="40.775999999999996"/>
    <n v="3"/>
    <n v="0.2"/>
    <n v="0.50970000000000049"/>
    <n v="40.266299999999994"/>
  </r>
  <r>
    <n v="7710"/>
    <s v="CA-2011-139542"/>
    <n v="2011"/>
    <x v="1089"/>
    <d v="2011-10-29T00:00:00"/>
    <n v="4"/>
    <s v="Standard Class"/>
    <s v="EH-14185"/>
    <x v="699"/>
    <x v="0"/>
    <s v="United States"/>
    <x v="10"/>
    <x v="9"/>
    <n v="19120"/>
    <x v="3"/>
    <s v="OFF-BI-10000309"/>
    <x v="1"/>
    <s v="Binders"/>
    <s v="GBC Twin Loop Wire Binding Elements, 9/16&quot; Spine, Black"/>
    <n v="13.698000000000002"/>
    <n v="3"/>
    <n v="0.7"/>
    <n v="-9.5885999999999996"/>
    <n v="23.2866"/>
  </r>
  <r>
    <n v="7711"/>
    <s v="US-2012-142811"/>
    <n v="2012"/>
    <x v="788"/>
    <d v="2012-04-07T00:00:00"/>
    <n v="5"/>
    <s v="Standard Class"/>
    <s v="JL-15850"/>
    <x v="139"/>
    <x v="0"/>
    <s v="United States"/>
    <x v="123"/>
    <x v="16"/>
    <n v="85204"/>
    <x v="1"/>
    <s v="TEC-PH-10003095"/>
    <x v="2"/>
    <s v="Phones"/>
    <s v="Samsung HM1900 Bluetooth Headset"/>
    <n v="87.8"/>
    <n v="5"/>
    <n v="0.2"/>
    <n v="32.924999999999997"/>
    <n v="54.875"/>
  </r>
  <r>
    <n v="7712"/>
    <s v="CA-2014-139353"/>
    <n v="2014"/>
    <x v="960"/>
    <d v="2014-10-31T00:00:00"/>
    <n v="2"/>
    <s v="Second Class"/>
    <s v="JM-15250"/>
    <x v="49"/>
    <x v="0"/>
    <s v="United States"/>
    <x v="115"/>
    <x v="3"/>
    <n v="28314"/>
    <x v="0"/>
    <s v="FUR-FU-10001876"/>
    <x v="0"/>
    <s v="Furnishings"/>
    <s v="Computer Room Manger, 14&quot;"/>
    <n v="77.951999999999998"/>
    <n v="3"/>
    <n v="0.2"/>
    <n v="15.590399999999995"/>
    <n v="62.361600000000003"/>
  </r>
  <r>
    <n v="7713"/>
    <s v="CA-2014-139353"/>
    <n v="2014"/>
    <x v="960"/>
    <d v="2014-10-31T00:00:00"/>
    <n v="2"/>
    <s v="Second Class"/>
    <s v="JM-15250"/>
    <x v="49"/>
    <x v="0"/>
    <s v="United States"/>
    <x v="115"/>
    <x v="3"/>
    <n v="28314"/>
    <x v="0"/>
    <s v="OFF-ST-10001522"/>
    <x v="1"/>
    <s v="Storage"/>
    <s v="Gould Plastics 18-Pocket Panel Bin, 34w x 5-1/4d x 20-1/2h"/>
    <n v="147.184"/>
    <n v="2"/>
    <n v="0.2"/>
    <n v="-29.436800000000012"/>
    <n v="176.6208"/>
  </r>
  <r>
    <n v="7714"/>
    <s v="CA-2014-139353"/>
    <n v="2014"/>
    <x v="960"/>
    <d v="2014-10-31T00:00:00"/>
    <n v="2"/>
    <s v="Second Class"/>
    <s v="JM-15250"/>
    <x v="49"/>
    <x v="0"/>
    <s v="United States"/>
    <x v="115"/>
    <x v="3"/>
    <n v="28314"/>
    <x v="0"/>
    <s v="OFF-PA-10000300"/>
    <x v="1"/>
    <s v="Paper"/>
    <s v="Xerox 1936"/>
    <n v="47.952000000000005"/>
    <n v="3"/>
    <n v="0.2"/>
    <n v="16.183799999999998"/>
    <n v="31.768200000000007"/>
  </r>
  <r>
    <n v="7715"/>
    <s v="CA-2011-150203"/>
    <n v="2011"/>
    <x v="29"/>
    <d v="2011-12-07T00:00:00"/>
    <n v="2"/>
    <s v="First Class"/>
    <s v="JB-15925"/>
    <x v="102"/>
    <x v="0"/>
    <s v="United States"/>
    <x v="1"/>
    <x v="1"/>
    <n v="90032"/>
    <x v="1"/>
    <s v="OFF-AP-10001469"/>
    <x v="1"/>
    <s v="Appliances"/>
    <s v="Fellowes 8 Outlet Superior Workstation Surge Protector"/>
    <n v="250.26"/>
    <n v="6"/>
    <n v="0"/>
    <n v="72.575399999999973"/>
    <n v="177.68460000000002"/>
  </r>
  <r>
    <n v="7716"/>
    <s v="US-2014-101518"/>
    <n v="2014"/>
    <x v="132"/>
    <d v="2014-11-09T00:00:00"/>
    <n v="5"/>
    <s v="Standard Class"/>
    <s v="PB-19105"/>
    <x v="287"/>
    <x v="0"/>
    <s v="United States"/>
    <x v="10"/>
    <x v="9"/>
    <n v="19140"/>
    <x v="3"/>
    <s v="TEC-AC-10001553"/>
    <x v="2"/>
    <s v="Accessories"/>
    <s v="Memorex 25GB 6X Branded Blu-Ray Recordable Disc, 15/Pack"/>
    <n v="40.775999999999996"/>
    <n v="3"/>
    <n v="0.2"/>
    <n v="0.50970000000000049"/>
    <n v="40.266299999999994"/>
  </r>
  <r>
    <n v="7717"/>
    <s v="CA-2012-149636"/>
    <n v="2012"/>
    <x v="1171"/>
    <d v="2012-01-12T00:00:00"/>
    <n v="6"/>
    <s v="Standard Class"/>
    <s v="SP-20620"/>
    <x v="407"/>
    <x v="1"/>
    <s v="United States"/>
    <x v="77"/>
    <x v="22"/>
    <n v="80906"/>
    <x v="1"/>
    <s v="OFF-PA-10004041"/>
    <x v="1"/>
    <s v="Paper"/>
    <s v="It's Hot Message Books with Stickers, 2 3/4&quot; x 5&quot;"/>
    <n v="29.600000000000005"/>
    <n v="5"/>
    <n v="0.2"/>
    <n v="9.2499999999999964"/>
    <n v="20.350000000000009"/>
  </r>
  <r>
    <n v="7718"/>
    <s v="CA-2012-149636"/>
    <n v="2012"/>
    <x v="1171"/>
    <d v="2012-01-12T00:00:00"/>
    <n v="6"/>
    <s v="Standard Class"/>
    <s v="SP-20620"/>
    <x v="407"/>
    <x v="1"/>
    <s v="United States"/>
    <x v="77"/>
    <x v="22"/>
    <n v="80906"/>
    <x v="1"/>
    <s v="OFF-BI-10002764"/>
    <x v="1"/>
    <s v="Binders"/>
    <s v="Recycled Pressboard Report Cover with Reinforced Top Hinge"/>
    <n v="1.9380000000000002"/>
    <n v="2"/>
    <n v="0.7"/>
    <n v="-1.3565999999999994"/>
    <n v="3.2945999999999995"/>
  </r>
  <r>
    <n v="7719"/>
    <s v="US-2014-146213"/>
    <n v="2014"/>
    <x v="428"/>
    <d v="2014-09-15T00:00:00"/>
    <n v="5"/>
    <s v="Standard Class"/>
    <s v="MC-17605"/>
    <x v="204"/>
    <x v="1"/>
    <s v="United States"/>
    <x v="1"/>
    <x v="1"/>
    <n v="90032"/>
    <x v="1"/>
    <s v="TEC-AC-10001114"/>
    <x v="2"/>
    <s v="Accessories"/>
    <s v="Microsoft Wireless Mobile Mouse 4000"/>
    <n v="159.96"/>
    <n v="4"/>
    <n v="0"/>
    <n v="51.18719999999999"/>
    <n v="108.77280000000002"/>
  </r>
  <r>
    <n v="7720"/>
    <s v="CA-2012-108588"/>
    <n v="2012"/>
    <x v="956"/>
    <d v="2012-01-10T00:00:00"/>
    <n v="5"/>
    <s v="Standard Class"/>
    <s v="BG-11695"/>
    <x v="410"/>
    <x v="1"/>
    <s v="United States"/>
    <x v="20"/>
    <x v="15"/>
    <n v="10009"/>
    <x v="3"/>
    <s v="OFF-AR-10001615"/>
    <x v="1"/>
    <s v="Art"/>
    <s v="Newell 34"/>
    <n v="59.519999999999996"/>
    <n v="3"/>
    <n v="0"/>
    <n v="15.475200000000001"/>
    <n v="44.044799999999995"/>
  </r>
  <r>
    <n v="7721"/>
    <s v="CA-2012-108588"/>
    <n v="2012"/>
    <x v="956"/>
    <d v="2012-01-10T00:00:00"/>
    <n v="5"/>
    <s v="Standard Class"/>
    <s v="BG-11695"/>
    <x v="410"/>
    <x v="1"/>
    <s v="United States"/>
    <x v="20"/>
    <x v="15"/>
    <n v="10009"/>
    <x v="3"/>
    <s v="OFF-EN-10000461"/>
    <x v="1"/>
    <s v="Envelopes"/>
    <s v="#10- 4 1/8&quot; x 9 1/2&quot; Recycled Envelopes"/>
    <n v="17.48"/>
    <n v="2"/>
    <n v="0"/>
    <n v="8.2156000000000002"/>
    <n v="9.2644000000000002"/>
  </r>
  <r>
    <n v="7722"/>
    <s v="CA-2012-108588"/>
    <n v="2012"/>
    <x v="956"/>
    <d v="2012-01-10T00:00:00"/>
    <n v="5"/>
    <s v="Standard Class"/>
    <s v="BG-11695"/>
    <x v="410"/>
    <x v="1"/>
    <s v="United States"/>
    <x v="20"/>
    <x v="15"/>
    <n v="10009"/>
    <x v="3"/>
    <s v="OFF-BI-10004506"/>
    <x v="1"/>
    <s v="Binders"/>
    <s v="Wilson Jones data.warehouse D-Ring Binders with DublLock"/>
    <n v="13.168000000000001"/>
    <n v="2"/>
    <n v="0.2"/>
    <n v="4.6088000000000005"/>
    <n v="8.5592000000000006"/>
  </r>
  <r>
    <n v="7723"/>
    <s v="US-2014-138086"/>
    <n v="2014"/>
    <x v="513"/>
    <d v="2014-04-21T00:00:00"/>
    <n v="4"/>
    <s v="Standard Class"/>
    <s v="JO-15550"/>
    <x v="270"/>
    <x v="2"/>
    <s v="United States"/>
    <x v="8"/>
    <x v="1"/>
    <n v="94109"/>
    <x v="1"/>
    <s v="OFF-AP-10000027"/>
    <x v="1"/>
    <s v="Appliances"/>
    <s v="Hoover Commercial SteamVac"/>
    <n v="40.74"/>
    <n v="3"/>
    <n v="0"/>
    <n v="12.222"/>
    <n v="28.518000000000001"/>
  </r>
  <r>
    <n v="7724"/>
    <s v="CA-2012-139374"/>
    <n v="2012"/>
    <x v="229"/>
    <d v="2012-09-14T00:00:00"/>
    <n v="4"/>
    <s v="Standard Class"/>
    <s v="AR-10345"/>
    <x v="753"/>
    <x v="1"/>
    <s v="United States"/>
    <x v="89"/>
    <x v="5"/>
    <n v="78745"/>
    <x v="2"/>
    <s v="FUR-CH-10003981"/>
    <x v="0"/>
    <s v="Chairs"/>
    <s v="Global Commerce Series Low-Back Swivel/Tilt Chairs"/>
    <n v="179.886"/>
    <n v="1"/>
    <n v="0.3"/>
    <n v="-2.5698000000000292"/>
    <n v="182.45580000000001"/>
  </r>
  <r>
    <n v="7725"/>
    <s v="CA-2013-113978"/>
    <n v="2013"/>
    <x v="477"/>
    <d v="2013-09-30T00:00:00"/>
    <n v="4"/>
    <s v="Standard Class"/>
    <s v="TS-21505"/>
    <x v="700"/>
    <x v="0"/>
    <s v="United States"/>
    <x v="138"/>
    <x v="24"/>
    <n v="44105"/>
    <x v="3"/>
    <s v="OFF-AP-10003849"/>
    <x v="1"/>
    <s v="Appliances"/>
    <s v="Hoover Shoulder Vac Commercial Portable Vacuum"/>
    <n v="286.25600000000003"/>
    <n v="1"/>
    <n v="0.2"/>
    <n v="17.890999999999977"/>
    <n v="268.36500000000007"/>
  </r>
  <r>
    <n v="7726"/>
    <s v="CA-2013-113978"/>
    <n v="2013"/>
    <x v="477"/>
    <d v="2013-09-30T00:00:00"/>
    <n v="4"/>
    <s v="Standard Class"/>
    <s v="TS-21505"/>
    <x v="700"/>
    <x v="0"/>
    <s v="United States"/>
    <x v="138"/>
    <x v="24"/>
    <n v="44105"/>
    <x v="3"/>
    <s v="OFF-ST-10004963"/>
    <x v="1"/>
    <s v="Storage"/>
    <s v="Eldon Gobal File Keepers"/>
    <n v="24.224000000000004"/>
    <n v="2"/>
    <n v="0.2"/>
    <n v="-4.8448000000000029"/>
    <n v="29.068800000000007"/>
  </r>
  <r>
    <n v="7727"/>
    <s v="CA-2013-113978"/>
    <n v="2013"/>
    <x v="477"/>
    <d v="2013-09-30T00:00:00"/>
    <n v="4"/>
    <s v="Standard Class"/>
    <s v="TS-21505"/>
    <x v="700"/>
    <x v="0"/>
    <s v="United States"/>
    <x v="138"/>
    <x v="24"/>
    <n v="44105"/>
    <x v="3"/>
    <s v="OFF-ST-10002574"/>
    <x v="1"/>
    <s v="Storage"/>
    <s v="SAFCO Commercial Wire Shelving, Black"/>
    <n v="331.536"/>
    <n v="3"/>
    <n v="0.2"/>
    <n v="-82.884"/>
    <n v="414.42"/>
  </r>
  <r>
    <n v="7728"/>
    <s v="US-2012-150231"/>
    <n v="2012"/>
    <x v="199"/>
    <d v="2012-03-20T00:00:00"/>
    <n v="4"/>
    <s v="Second Class"/>
    <s v="JK-15640"/>
    <x v="82"/>
    <x v="2"/>
    <s v="United States"/>
    <x v="20"/>
    <x v="15"/>
    <n v="10009"/>
    <x v="3"/>
    <s v="OFF-AR-10001761"/>
    <x v="1"/>
    <s v="Art"/>
    <s v="Avery Hi-Liter Smear-Safe Highlighters"/>
    <n v="17.52"/>
    <n v="3"/>
    <n v="0"/>
    <n v="6.3071999999999999"/>
    <n v="11.2128"/>
  </r>
  <r>
    <n v="7729"/>
    <s v="CA-2013-106915"/>
    <n v="2013"/>
    <x v="491"/>
    <d v="2013-12-03T00:00:00"/>
    <n v="6"/>
    <s v="Standard Class"/>
    <s v="GA-14515"/>
    <x v="654"/>
    <x v="0"/>
    <s v="United States"/>
    <x v="236"/>
    <x v="5"/>
    <n v="79907"/>
    <x v="2"/>
    <s v="OFF-AR-10000716"/>
    <x v="1"/>
    <s v="Art"/>
    <s v="DIXON Ticonderoga Erasable Checking Pencils"/>
    <n v="17.856000000000002"/>
    <n v="4"/>
    <n v="0.2"/>
    <n v="4.2408000000000001"/>
    <n v="13.615200000000002"/>
  </r>
  <r>
    <n v="7730"/>
    <s v="US-2013-109260"/>
    <n v="2013"/>
    <x v="182"/>
    <d v="2013-10-02T00:00:00"/>
    <n v="5"/>
    <s v="Standard Class"/>
    <s v="TN-21040"/>
    <x v="184"/>
    <x v="2"/>
    <s v="United States"/>
    <x v="315"/>
    <x v="2"/>
    <n v="32303"/>
    <x v="0"/>
    <s v="TEC-AC-10002637"/>
    <x v="2"/>
    <s v="Accessories"/>
    <s v="Logitech VX Revolution Cordless Laser Mouse for Notebooks (Black)"/>
    <n v="431.97600000000006"/>
    <n v="3"/>
    <n v="0.2"/>
    <n v="-75.59580000000004"/>
    <n v="507.57180000000011"/>
  </r>
  <r>
    <n v="7731"/>
    <s v="CA-2014-104850"/>
    <n v="2014"/>
    <x v="487"/>
    <d v="2014-06-20T00:00:00"/>
    <n v="6"/>
    <s v="Standard Class"/>
    <s v="TW-21025"/>
    <x v="69"/>
    <x v="2"/>
    <s v="United States"/>
    <x v="4"/>
    <x v="4"/>
    <n v="98103"/>
    <x v="1"/>
    <s v="FUR-CH-10003774"/>
    <x v="0"/>
    <s v="Chairs"/>
    <s v="Global Wood Trimmed Manager's Task Chair, Khaki"/>
    <n v="291.13600000000002"/>
    <n v="4"/>
    <n v="0.2"/>
    <n v="-25.474400000000017"/>
    <n v="316.61040000000003"/>
  </r>
  <r>
    <n v="7732"/>
    <s v="CA-2014-140508"/>
    <n v="2014"/>
    <x v="65"/>
    <d v="2014-09-22T00:00:00"/>
    <n v="3"/>
    <s v="First Class"/>
    <s v="PA-19060"/>
    <x v="50"/>
    <x v="2"/>
    <s v="United States"/>
    <x v="61"/>
    <x v="5"/>
    <n v="75220"/>
    <x v="2"/>
    <s v="OFF-EN-10000927"/>
    <x v="1"/>
    <s v="Envelopes"/>
    <s v="Jet-Pak Recycled Peel 'N' Seal Padded Mailers"/>
    <n v="114.84800000000001"/>
    <n v="4"/>
    <n v="0.2"/>
    <n v="35.889999999999986"/>
    <n v="78.958000000000027"/>
  </r>
  <r>
    <n v="7733"/>
    <s v="CA-2014-143294"/>
    <n v="2014"/>
    <x v="455"/>
    <d v="2014-06-09T00:00:00"/>
    <n v="6"/>
    <s v="Standard Class"/>
    <s v="JD-15790"/>
    <x v="479"/>
    <x v="0"/>
    <s v="United States"/>
    <x v="12"/>
    <x v="5"/>
    <n v="77070"/>
    <x v="2"/>
    <s v="OFF-PA-10000743"/>
    <x v="1"/>
    <s v="Paper"/>
    <s v="Xerox 1977"/>
    <n v="10.688000000000001"/>
    <n v="2"/>
    <n v="0.2"/>
    <n v="3.7407999999999997"/>
    <n v="6.9472000000000005"/>
  </r>
  <r>
    <n v="7734"/>
    <s v="CA-2013-165673"/>
    <n v="2013"/>
    <x v="666"/>
    <d v="2013-05-20T00:00:00"/>
    <n v="4"/>
    <s v="Second Class"/>
    <s v="MN-17935"/>
    <x v="438"/>
    <x v="0"/>
    <s v="United States"/>
    <x v="24"/>
    <x v="24"/>
    <n v="45503"/>
    <x v="3"/>
    <s v="OFF-PA-10000697"/>
    <x v="1"/>
    <s v="Paper"/>
    <s v="TOPS Voice Message Log Book, Flash Format"/>
    <n v="15.231999999999999"/>
    <n v="4"/>
    <n v="0.2"/>
    <n v="5.5215999999999994"/>
    <n v="9.7103999999999999"/>
  </r>
  <r>
    <n v="7735"/>
    <s v="CA-2014-134418"/>
    <n v="2014"/>
    <x v="175"/>
    <d v="2014-09-21T00:00:00"/>
    <n v="5"/>
    <s v="Standard Class"/>
    <s v="GM-14500"/>
    <x v="421"/>
    <x v="0"/>
    <s v="United States"/>
    <x v="4"/>
    <x v="4"/>
    <n v="98103"/>
    <x v="1"/>
    <s v="OFF-AR-10004441"/>
    <x v="1"/>
    <s v="Art"/>
    <s v="BIC Brite Liner Highlighters"/>
    <n v="12.419999999999998"/>
    <n v="3"/>
    <n v="0"/>
    <n v="5.2164000000000001"/>
    <n v="7.203599999999998"/>
  </r>
  <r>
    <n v="7736"/>
    <s v="US-2013-106313"/>
    <n v="2013"/>
    <x v="250"/>
    <d v="2013-08-27T00:00:00"/>
    <n v="4"/>
    <s v="Standard Class"/>
    <s v="DG-13300"/>
    <x v="375"/>
    <x v="1"/>
    <s v="United States"/>
    <x v="4"/>
    <x v="4"/>
    <n v="98105"/>
    <x v="1"/>
    <s v="OFF-PA-10001870"/>
    <x v="1"/>
    <s v="Paper"/>
    <s v="Xerox 202"/>
    <n v="19.440000000000001"/>
    <n v="3"/>
    <n v="0"/>
    <n v="9.3312000000000008"/>
    <n v="10.1088"/>
  </r>
  <r>
    <n v="7737"/>
    <s v="CA-2011-105872"/>
    <n v="2011"/>
    <x v="992"/>
    <d v="2011-06-06T00:00:00"/>
    <n v="7"/>
    <s v="Standard Class"/>
    <s v="JG-15160"/>
    <x v="506"/>
    <x v="0"/>
    <s v="United States"/>
    <x v="20"/>
    <x v="15"/>
    <n v="10024"/>
    <x v="3"/>
    <s v="OFF-BI-10003684"/>
    <x v="1"/>
    <s v="Binders"/>
    <s v="Wilson Jones Legal Size Ring Binders"/>
    <n v="70.367999999999995"/>
    <n v="4"/>
    <n v="0.2"/>
    <n v="26.387999999999998"/>
    <n v="43.98"/>
  </r>
  <r>
    <n v="7738"/>
    <s v="CA-2014-108287"/>
    <n v="2014"/>
    <x v="404"/>
    <d v="2014-12-21T00:00:00"/>
    <n v="2"/>
    <s v="First Class"/>
    <s v="AG-10330"/>
    <x v="743"/>
    <x v="0"/>
    <s v="United States"/>
    <x v="35"/>
    <x v="3"/>
    <n v="28205"/>
    <x v="0"/>
    <s v="OFF-AR-10001315"/>
    <x v="1"/>
    <s v="Art"/>
    <s v="Newell 310"/>
    <n v="12.672000000000001"/>
    <n v="9"/>
    <n v="0.2"/>
    <n v="1.4255999999999993"/>
    <n v="11.246400000000001"/>
  </r>
  <r>
    <n v="7739"/>
    <s v="CA-2014-141103"/>
    <n v="2014"/>
    <x v="245"/>
    <d v="2014-08-07T00:00:00"/>
    <n v="7"/>
    <s v="Standard Class"/>
    <s v="JF-15355"/>
    <x v="282"/>
    <x v="0"/>
    <s v="United States"/>
    <x v="248"/>
    <x v="39"/>
    <n v="21215"/>
    <x v="3"/>
    <s v="TEC-PH-10003589"/>
    <x v="2"/>
    <s v="Phones"/>
    <s v="invisibleSHIELD by ZAGG Smudge-Free Screen Protector"/>
    <n v="89.949999999999989"/>
    <n v="5"/>
    <n v="0"/>
    <n v="43.175999999999995"/>
    <n v="46.773999999999994"/>
  </r>
  <r>
    <n v="7740"/>
    <s v="CA-2011-154781"/>
    <n v="2011"/>
    <x v="871"/>
    <d v="2011-11-26T00:00:00"/>
    <n v="5"/>
    <s v="Standard Class"/>
    <s v="SC-20680"/>
    <x v="649"/>
    <x v="2"/>
    <s v="United States"/>
    <x v="8"/>
    <x v="1"/>
    <n v="94110"/>
    <x v="1"/>
    <s v="OFF-PA-10001609"/>
    <x v="1"/>
    <s v="Paper"/>
    <s v="Tops Wirebound Message Log Books"/>
    <n v="6.58"/>
    <n v="2"/>
    <n v="0"/>
    <n v="3.0267999999999997"/>
    <n v="3.5532000000000004"/>
  </r>
  <r>
    <n v="7741"/>
    <s v="CA-2011-154781"/>
    <n v="2011"/>
    <x v="871"/>
    <d v="2011-11-26T00:00:00"/>
    <n v="5"/>
    <s v="Standard Class"/>
    <s v="SC-20680"/>
    <x v="649"/>
    <x v="2"/>
    <s v="United States"/>
    <x v="8"/>
    <x v="1"/>
    <n v="94110"/>
    <x v="1"/>
    <s v="TEC-AC-10000474"/>
    <x v="2"/>
    <s v="Accessories"/>
    <s v="Kensington Expert Mouse Optical USB Trackball for PC or Mac"/>
    <n v="94.99"/>
    <n v="1"/>
    <n v="0"/>
    <n v="28.496999999999986"/>
    <n v="66.493000000000009"/>
  </r>
  <r>
    <n v="7742"/>
    <s v="CA-2012-147816"/>
    <n v="2012"/>
    <x v="496"/>
    <d v="2012-09-26T00:00:00"/>
    <n v="2"/>
    <s v="Second Class"/>
    <s v="CM-11935"/>
    <x v="619"/>
    <x v="0"/>
    <s v="United States"/>
    <x v="93"/>
    <x v="16"/>
    <n v="85705"/>
    <x v="1"/>
    <s v="TEC-PH-10003095"/>
    <x v="2"/>
    <s v="Phones"/>
    <s v="Samsung HM1900 Bluetooth Headset"/>
    <n v="35.119999999999997"/>
    <n v="2"/>
    <n v="0.2"/>
    <n v="13.17"/>
    <n v="21.949999999999996"/>
  </r>
  <r>
    <n v="7743"/>
    <s v="CA-2014-105326"/>
    <n v="2014"/>
    <x v="648"/>
    <d v="2014-08-28T00:00:00"/>
    <n v="7"/>
    <s v="Standard Class"/>
    <s v="KT-16480"/>
    <x v="409"/>
    <x v="0"/>
    <s v="United States"/>
    <x v="1"/>
    <x v="1"/>
    <n v="90036"/>
    <x v="1"/>
    <s v="OFF-PA-10001639"/>
    <x v="1"/>
    <s v="Paper"/>
    <s v="Xerox 203"/>
    <n v="25.92"/>
    <n v="4"/>
    <n v="0"/>
    <n v="12.441600000000001"/>
    <n v="13.478400000000001"/>
  </r>
  <r>
    <n v="7744"/>
    <s v="CA-2013-133613"/>
    <n v="2013"/>
    <x v="26"/>
    <d v="2013-06-23T00:00:00"/>
    <n v="5"/>
    <s v="Standard Class"/>
    <s v="CP-12340"/>
    <x v="291"/>
    <x v="1"/>
    <s v="United States"/>
    <x v="416"/>
    <x v="29"/>
    <n v="6708"/>
    <x v="3"/>
    <s v="OFF-BI-10002003"/>
    <x v="1"/>
    <s v="Binders"/>
    <s v="Ibico Presentation Index for Binding Systems"/>
    <n v="7.96"/>
    <n v="2"/>
    <n v="0"/>
    <n v="3.7412000000000001"/>
    <n v="4.2187999999999999"/>
  </r>
  <r>
    <n v="7745"/>
    <s v="CA-2013-133613"/>
    <n v="2013"/>
    <x v="26"/>
    <d v="2013-06-23T00:00:00"/>
    <n v="5"/>
    <s v="Standard Class"/>
    <s v="CP-12340"/>
    <x v="291"/>
    <x v="1"/>
    <s v="United States"/>
    <x v="416"/>
    <x v="29"/>
    <n v="6708"/>
    <x v="3"/>
    <s v="TEC-PH-10004539"/>
    <x v="2"/>
    <s v="Phones"/>
    <s v="Wireless Extenders zBoost YX545 SOHO Signal Booster"/>
    <n v="566.97"/>
    <n v="3"/>
    <n v="0"/>
    <n v="153.08189999999999"/>
    <n v="413.88810000000001"/>
  </r>
  <r>
    <n v="7746"/>
    <s v="CA-2013-133613"/>
    <n v="2013"/>
    <x v="26"/>
    <d v="2013-06-23T00:00:00"/>
    <n v="5"/>
    <s v="Standard Class"/>
    <s v="CP-12340"/>
    <x v="291"/>
    <x v="1"/>
    <s v="United States"/>
    <x v="416"/>
    <x v="29"/>
    <n v="6708"/>
    <x v="3"/>
    <s v="OFF-AR-10003829"/>
    <x v="1"/>
    <s v="Art"/>
    <s v="Newell 35"/>
    <n v="9.84"/>
    <n v="3"/>
    <n v="0"/>
    <n v="2.8535999999999988"/>
    <n v="6.9864000000000015"/>
  </r>
  <r>
    <n v="7747"/>
    <s v="CA-2012-109113"/>
    <n v="2012"/>
    <x v="546"/>
    <d v="2012-12-23T00:00:00"/>
    <n v="4"/>
    <s v="Standard Class"/>
    <s v="EK-13795"/>
    <x v="735"/>
    <x v="2"/>
    <s v="United States"/>
    <x v="22"/>
    <x v="10"/>
    <n v="60610"/>
    <x v="2"/>
    <s v="TEC-AC-10004761"/>
    <x v="2"/>
    <s v="Accessories"/>
    <s v="Maxell 4.7GB DVD+RW 3/Pack"/>
    <n v="25.488"/>
    <n v="2"/>
    <n v="0.2"/>
    <n v="4.7789999999999999"/>
    <n v="20.709"/>
  </r>
  <r>
    <n v="7748"/>
    <s v="CA-2012-156153"/>
    <n v="2012"/>
    <x v="70"/>
    <d v="2012-06-02T00:00:00"/>
    <n v="2"/>
    <s v="Second Class"/>
    <s v="CW-11905"/>
    <x v="194"/>
    <x v="2"/>
    <s v="United States"/>
    <x v="85"/>
    <x v="15"/>
    <n v="11561"/>
    <x v="3"/>
    <s v="OFF-FA-10003472"/>
    <x v="1"/>
    <s v="Fasteners"/>
    <s v="Bagged Rubber Bands"/>
    <n v="7.5600000000000005"/>
    <n v="6"/>
    <n v="0"/>
    <n v="0.3024"/>
    <n v="7.2576000000000001"/>
  </r>
  <r>
    <n v="7749"/>
    <s v="CA-2012-133242"/>
    <n v="2012"/>
    <x v="652"/>
    <d v="2012-06-24T00:00:00"/>
    <n v="6"/>
    <s v="Standard Class"/>
    <s v="KH-16510"/>
    <x v="168"/>
    <x v="0"/>
    <s v="United States"/>
    <x v="81"/>
    <x v="17"/>
    <n v="22204"/>
    <x v="0"/>
    <s v="FUR-FU-10003464"/>
    <x v="0"/>
    <s v="Furnishings"/>
    <s v="Seth Thomas 8 1/2&quot; Cubicle Clock"/>
    <n v="60.84"/>
    <n v="3"/>
    <n v="0"/>
    <n v="19.468799999999998"/>
    <n v="41.371200000000002"/>
  </r>
  <r>
    <n v="7750"/>
    <s v="CA-2012-133242"/>
    <n v="2012"/>
    <x v="652"/>
    <d v="2012-06-24T00:00:00"/>
    <n v="6"/>
    <s v="Standard Class"/>
    <s v="KH-16510"/>
    <x v="168"/>
    <x v="0"/>
    <s v="United States"/>
    <x v="81"/>
    <x v="17"/>
    <n v="22204"/>
    <x v="0"/>
    <s v="OFF-ST-10003716"/>
    <x v="1"/>
    <s v="Storage"/>
    <s v="Tennsco Double-Tier Lockers"/>
    <n v="450.04"/>
    <n v="2"/>
    <n v="0"/>
    <n v="58.505200000000002"/>
    <n v="391.53480000000002"/>
  </r>
  <r>
    <n v="7751"/>
    <s v="CA-2012-133242"/>
    <n v="2012"/>
    <x v="652"/>
    <d v="2012-06-24T00:00:00"/>
    <n v="6"/>
    <s v="Standard Class"/>
    <s v="KH-16510"/>
    <x v="168"/>
    <x v="0"/>
    <s v="United States"/>
    <x v="81"/>
    <x v="17"/>
    <n v="22204"/>
    <x v="0"/>
    <s v="OFF-BI-10004002"/>
    <x v="1"/>
    <s v="Binders"/>
    <s v="Wilson Jones International Size A4 Ring Binders"/>
    <n v="34.6"/>
    <n v="2"/>
    <n v="0"/>
    <n v="16.608000000000001"/>
    <n v="17.992000000000001"/>
  </r>
  <r>
    <n v="7752"/>
    <s v="CA-2012-133242"/>
    <n v="2012"/>
    <x v="652"/>
    <d v="2012-06-24T00:00:00"/>
    <n v="6"/>
    <s v="Standard Class"/>
    <s v="KH-16510"/>
    <x v="168"/>
    <x v="0"/>
    <s v="United States"/>
    <x v="81"/>
    <x v="17"/>
    <n v="22204"/>
    <x v="0"/>
    <s v="TEC-PH-10002496"/>
    <x v="2"/>
    <s v="Phones"/>
    <s v="Cisco SPA301"/>
    <n v="467.97"/>
    <n v="3"/>
    <n v="0"/>
    <n v="140.39099999999999"/>
    <n v="327.57900000000006"/>
  </r>
  <r>
    <n v="7753"/>
    <s v="CA-2012-133242"/>
    <n v="2012"/>
    <x v="652"/>
    <d v="2012-06-24T00:00:00"/>
    <n v="6"/>
    <s v="Standard Class"/>
    <s v="KH-16510"/>
    <x v="168"/>
    <x v="0"/>
    <s v="United States"/>
    <x v="81"/>
    <x v="17"/>
    <n v="22204"/>
    <x v="0"/>
    <s v="OFF-BI-10004826"/>
    <x v="1"/>
    <s v="Binders"/>
    <s v="JM Magazine Binder"/>
    <n v="33.020000000000003"/>
    <n v="2"/>
    <n v="0"/>
    <n v="15.849600000000002"/>
    <n v="17.170400000000001"/>
  </r>
  <r>
    <n v="7754"/>
    <s v="CA-2012-158323"/>
    <n v="2012"/>
    <x v="672"/>
    <d v="2012-12-03T00:00:00"/>
    <n v="3"/>
    <s v="First Class"/>
    <s v="AB-10600"/>
    <x v="448"/>
    <x v="1"/>
    <s v="United States"/>
    <x v="108"/>
    <x v="3"/>
    <n v="28540"/>
    <x v="0"/>
    <s v="FUR-FU-10001546"/>
    <x v="0"/>
    <s v="Furnishings"/>
    <s v="Dana Swing-Arm Lamps"/>
    <n v="17.088000000000001"/>
    <n v="2"/>
    <n v="0.2"/>
    <n v="1.0679999999999996"/>
    <n v="16.020000000000003"/>
  </r>
  <r>
    <n v="7755"/>
    <s v="CA-2012-161795"/>
    <n v="2012"/>
    <x v="379"/>
    <d v="2012-12-23T00:00:00"/>
    <n v="2"/>
    <s v="Second Class"/>
    <s v="AH-10075"/>
    <x v="340"/>
    <x v="1"/>
    <s v="United States"/>
    <x v="38"/>
    <x v="24"/>
    <n v="43229"/>
    <x v="3"/>
    <s v="OFF-AR-10001919"/>
    <x v="1"/>
    <s v="Art"/>
    <s v="OIC #2 Pencils, Medium Soft"/>
    <n v="3.008"/>
    <n v="2"/>
    <n v="0.2"/>
    <n v="0.33839999999999981"/>
    <n v="2.6696"/>
  </r>
  <r>
    <n v="7756"/>
    <s v="CA-2014-100902"/>
    <n v="2014"/>
    <x v="701"/>
    <d v="2014-11-22T00:00:00"/>
    <n v="4"/>
    <s v="Standard Class"/>
    <s v="CK-12595"/>
    <x v="242"/>
    <x v="0"/>
    <s v="United States"/>
    <x v="35"/>
    <x v="3"/>
    <n v="28205"/>
    <x v="0"/>
    <s v="OFF-PA-10002558"/>
    <x v="1"/>
    <s v="Paper"/>
    <s v="Xerox 1938"/>
    <n v="268.24"/>
    <n v="7"/>
    <n v="0.2"/>
    <n v="93.883999999999986"/>
    <n v="174.35600000000002"/>
  </r>
  <r>
    <n v="7757"/>
    <s v="CA-2014-100902"/>
    <n v="2014"/>
    <x v="701"/>
    <d v="2014-11-22T00:00:00"/>
    <n v="4"/>
    <s v="Standard Class"/>
    <s v="CK-12595"/>
    <x v="242"/>
    <x v="0"/>
    <s v="United States"/>
    <x v="35"/>
    <x v="3"/>
    <n v="28205"/>
    <x v="0"/>
    <s v="TEC-AC-10003174"/>
    <x v="2"/>
    <s v="Accessories"/>
    <s v="Plantronics S12 Corded Telephone Headset System"/>
    <n v="431.16000000000008"/>
    <n v="5"/>
    <n v="0.2"/>
    <n v="107.78999999999996"/>
    <n v="323.37000000000012"/>
  </r>
  <r>
    <n v="7758"/>
    <s v="CA-2014-112844"/>
    <n v="2014"/>
    <x v="38"/>
    <d v="2014-11-17T00:00:00"/>
    <n v="3"/>
    <s v="Second Class"/>
    <s v="SP-20620"/>
    <x v="407"/>
    <x v="1"/>
    <s v="United States"/>
    <x v="198"/>
    <x v="15"/>
    <n v="14215"/>
    <x v="3"/>
    <s v="TEC-PH-10003988"/>
    <x v="2"/>
    <s v="Phones"/>
    <s v="LF Elite 3D Dazzle Designer Hard Case Cover, Lf Stylus Pen and Wiper For Apple Iphone 5c Mini Lite"/>
    <n v="43.6"/>
    <n v="4"/>
    <n v="0"/>
    <n v="12.208000000000002"/>
    <n v="31.391999999999999"/>
  </r>
  <r>
    <n v="7759"/>
    <s v="CA-2014-112844"/>
    <n v="2014"/>
    <x v="38"/>
    <d v="2014-11-17T00:00:00"/>
    <n v="3"/>
    <s v="Second Class"/>
    <s v="SP-20620"/>
    <x v="407"/>
    <x v="1"/>
    <s v="United States"/>
    <x v="198"/>
    <x v="15"/>
    <n v="14215"/>
    <x v="3"/>
    <s v="FUR-FU-10004845"/>
    <x v="0"/>
    <s v="Furnishings"/>
    <s v="Deflect-o EconoMat Nonstudded, No Bevel Mat"/>
    <n v="154.94999999999999"/>
    <n v="3"/>
    <n v="0"/>
    <n v="30.989999999999995"/>
    <n v="123.96"/>
  </r>
  <r>
    <n v="7760"/>
    <s v="CA-2013-158925"/>
    <n v="2013"/>
    <x v="1057"/>
    <d v="2013-10-29T00:00:00"/>
    <n v="4"/>
    <s v="Standard Class"/>
    <s v="JP-15460"/>
    <x v="687"/>
    <x v="1"/>
    <s v="United States"/>
    <x v="12"/>
    <x v="5"/>
    <n v="77041"/>
    <x v="2"/>
    <s v="OFF-PA-10003072"/>
    <x v="1"/>
    <s v="Paper"/>
    <s v="Eureka Recycled Copy Paper 8 1/2&quot; x 11&quot;, Ream"/>
    <n v="15.552000000000003"/>
    <n v="3"/>
    <n v="0.2"/>
    <n v="5.4432"/>
    <n v="10.108800000000002"/>
  </r>
  <r>
    <n v="7761"/>
    <s v="CA-2011-155390"/>
    <n v="2011"/>
    <x v="776"/>
    <d v="2011-12-11T00:00:00"/>
    <n v="5"/>
    <s v="Standard Class"/>
    <s v="BG-11035"/>
    <x v="767"/>
    <x v="0"/>
    <s v="United States"/>
    <x v="26"/>
    <x v="18"/>
    <n v="38109"/>
    <x v="0"/>
    <s v="OFF-PA-10003641"/>
    <x v="1"/>
    <s v="Paper"/>
    <s v="Xerox 1909"/>
    <n v="42.207999999999998"/>
    <n v="2"/>
    <n v="0.2"/>
    <n v="13.717599999999997"/>
    <n v="28.490400000000001"/>
  </r>
  <r>
    <n v="7762"/>
    <s v="CA-2014-123071"/>
    <n v="2014"/>
    <x v="734"/>
    <d v="2014-12-07T00:00:00"/>
    <n v="3"/>
    <s v="First Class"/>
    <s v="CC-12550"/>
    <x v="142"/>
    <x v="0"/>
    <s v="United States"/>
    <x v="243"/>
    <x v="5"/>
    <n v="75023"/>
    <x v="2"/>
    <s v="OFF-PA-10003729"/>
    <x v="1"/>
    <s v="Paper"/>
    <s v="Xerox 1998"/>
    <n v="10.368000000000002"/>
    <n v="2"/>
    <n v="0.2"/>
    <n v="3.6288"/>
    <n v="6.7392000000000021"/>
  </r>
  <r>
    <n v="7763"/>
    <s v="CA-2014-156391"/>
    <n v="2014"/>
    <x v="986"/>
    <d v="2014-09-29T00:00:00"/>
    <n v="2"/>
    <s v="First Class"/>
    <s v="SL-20155"/>
    <x v="359"/>
    <x v="2"/>
    <s v="United States"/>
    <x v="127"/>
    <x v="21"/>
    <n v="97301"/>
    <x v="1"/>
    <s v="OFF-AR-10003251"/>
    <x v="1"/>
    <s v="Art"/>
    <s v="Prang Drawing Pencil Set"/>
    <n v="2.2239999999999998"/>
    <n v="1"/>
    <n v="0.2"/>
    <n v="0.55599999999999994"/>
    <n v="1.6679999999999997"/>
  </r>
  <r>
    <n v="7764"/>
    <s v="CA-2012-103093"/>
    <n v="2012"/>
    <x v="302"/>
    <d v="2012-02-07T00:00:00"/>
    <n v="4"/>
    <s v="Standard Class"/>
    <s v="FO-14305"/>
    <x v="383"/>
    <x v="0"/>
    <s v="United States"/>
    <x v="38"/>
    <x v="32"/>
    <n v="31907"/>
    <x v="0"/>
    <s v="OFF-EN-10003286"/>
    <x v="1"/>
    <s v="Envelopes"/>
    <s v="Staples"/>
    <n v="74.52"/>
    <n v="9"/>
    <n v="0"/>
    <n v="35.024399999999993"/>
    <n v="39.495600000000003"/>
  </r>
  <r>
    <n v="7765"/>
    <s v="US-2014-118941"/>
    <n v="2014"/>
    <x v="801"/>
    <d v="2014-08-13T00:00:00"/>
    <n v="0"/>
    <s v="Same Day"/>
    <s v="BB-11545"/>
    <x v="179"/>
    <x v="1"/>
    <s v="United States"/>
    <x v="29"/>
    <x v="39"/>
    <n v="21044"/>
    <x v="3"/>
    <s v="OFF-AR-10004078"/>
    <x v="1"/>
    <s v="Art"/>
    <s v="Newell 312"/>
    <n v="17.52"/>
    <n v="3"/>
    <n v="0"/>
    <n v="5.2559999999999993"/>
    <n v="12.263999999999999"/>
  </r>
  <r>
    <n v="7766"/>
    <s v="US-2014-118941"/>
    <n v="2014"/>
    <x v="801"/>
    <d v="2014-08-13T00:00:00"/>
    <n v="0"/>
    <s v="Same Day"/>
    <s v="BB-11545"/>
    <x v="179"/>
    <x v="1"/>
    <s v="United States"/>
    <x v="29"/>
    <x v="39"/>
    <n v="21044"/>
    <x v="3"/>
    <s v="FUR-CH-10002331"/>
    <x v="0"/>
    <s v="Chairs"/>
    <s v="Hon 4700 Series Mobuis Mid-Back Task Chairs with Adjustable Arms"/>
    <n v="1779.9"/>
    <n v="5"/>
    <n v="0"/>
    <n v="373.77899999999983"/>
    <n v="1406.1210000000003"/>
  </r>
  <r>
    <n v="7767"/>
    <s v="US-2014-118941"/>
    <n v="2014"/>
    <x v="801"/>
    <d v="2014-08-13T00:00:00"/>
    <n v="0"/>
    <s v="Same Day"/>
    <s v="BB-11545"/>
    <x v="179"/>
    <x v="1"/>
    <s v="United States"/>
    <x v="29"/>
    <x v="39"/>
    <n v="21044"/>
    <x v="3"/>
    <s v="OFF-AR-10001953"/>
    <x v="1"/>
    <s v="Art"/>
    <s v="Boston 1645 Deluxe Heavier-Duty Electric Pencil Sharpener"/>
    <n v="219.89999999999998"/>
    <n v="5"/>
    <n v="0"/>
    <n v="59.373000000000005"/>
    <n v="160.52699999999999"/>
  </r>
  <r>
    <n v="7768"/>
    <s v="CA-2012-169299"/>
    <n v="2012"/>
    <x v="252"/>
    <d v="2012-08-26T00:00:00"/>
    <n v="2"/>
    <s v="First Class"/>
    <s v="DO-13435"/>
    <x v="157"/>
    <x v="0"/>
    <s v="United States"/>
    <x v="32"/>
    <x v="21"/>
    <n v="97206"/>
    <x v="1"/>
    <s v="OFF-AR-10002053"/>
    <x v="1"/>
    <s v="Art"/>
    <s v="Premium Writing Pencils, Soft, #2 by Central Association for the Blind"/>
    <n v="7.1519999999999992"/>
    <n v="3"/>
    <n v="0.2"/>
    <n v="0.71520000000000028"/>
    <n v="6.436799999999999"/>
  </r>
  <r>
    <n v="7769"/>
    <s v="CA-2014-154088"/>
    <n v="2014"/>
    <x v="105"/>
    <d v="2014-11-18T00:00:00"/>
    <n v="5"/>
    <s v="Standard Class"/>
    <s v="LB-16735"/>
    <x v="445"/>
    <x v="0"/>
    <s v="United States"/>
    <x v="315"/>
    <x v="2"/>
    <n v="32303"/>
    <x v="0"/>
    <s v="OFF-PA-10003651"/>
    <x v="1"/>
    <s v="Paper"/>
    <s v="Xerox 1968"/>
    <n v="26.720000000000002"/>
    <n v="5"/>
    <n v="0.2"/>
    <n v="9.3520000000000003"/>
    <n v="17.368000000000002"/>
  </r>
  <r>
    <n v="7770"/>
    <s v="CA-2013-155978"/>
    <n v="2013"/>
    <x v="1147"/>
    <d v="2013-08-02T00:00:00"/>
    <n v="0"/>
    <s v="Same Day"/>
    <s v="TS-21205"/>
    <x v="131"/>
    <x v="1"/>
    <s v="United States"/>
    <x v="169"/>
    <x v="1"/>
    <n v="92503"/>
    <x v="1"/>
    <s v="TEC-PH-10002885"/>
    <x v="2"/>
    <s v="Phones"/>
    <s v="Apple iPhone 5"/>
    <n v="1039.7280000000001"/>
    <n v="2"/>
    <n v="0.2"/>
    <n v="90.976200000000063"/>
    <n v="948.7518"/>
  </r>
  <r>
    <n v="7771"/>
    <s v="CA-2013-155978"/>
    <n v="2013"/>
    <x v="1147"/>
    <d v="2013-08-02T00:00:00"/>
    <n v="0"/>
    <s v="Same Day"/>
    <s v="TS-21205"/>
    <x v="131"/>
    <x v="1"/>
    <s v="United States"/>
    <x v="169"/>
    <x v="1"/>
    <n v="92503"/>
    <x v="1"/>
    <s v="OFF-AP-10002892"/>
    <x v="1"/>
    <s v="Appliances"/>
    <s v="Belkin F5C206VTEL 6 Outlet Surge"/>
    <n v="45.96"/>
    <n v="2"/>
    <n v="0"/>
    <n v="13.787999999999997"/>
    <n v="32.172000000000004"/>
  </r>
  <r>
    <n v="7772"/>
    <s v="CA-2013-108196"/>
    <n v="2013"/>
    <x v="881"/>
    <d v="2013-12-03T00:00:00"/>
    <n v="7"/>
    <s v="Standard Class"/>
    <s v="CS-12505"/>
    <x v="473"/>
    <x v="0"/>
    <s v="United States"/>
    <x v="152"/>
    <x v="24"/>
    <n v="43130"/>
    <x v="3"/>
    <s v="OFF-BI-10000545"/>
    <x v="1"/>
    <s v="Binders"/>
    <s v="GBC Ibimaster 500 Manual ProClick Binding System"/>
    <n v="456.58800000000008"/>
    <n v="2"/>
    <n v="0.7"/>
    <n v="-304.39200000000005"/>
    <n v="760.98000000000013"/>
  </r>
  <r>
    <n v="7773"/>
    <s v="CA-2013-108196"/>
    <n v="2013"/>
    <x v="881"/>
    <d v="2013-12-03T00:00:00"/>
    <n v="7"/>
    <s v="Standard Class"/>
    <s v="CS-12505"/>
    <x v="473"/>
    <x v="0"/>
    <s v="United States"/>
    <x v="152"/>
    <x v="24"/>
    <n v="43130"/>
    <x v="3"/>
    <s v="TEC-MA-10000418"/>
    <x v="2"/>
    <s v="Machines"/>
    <s v="Cubify CubeX 3D Printer Double Head Print"/>
    <n v="4499.9850000000006"/>
    <n v="5"/>
    <n v="0.7"/>
    <n v="-6599.978000000001"/>
    <n v="11099.963000000002"/>
  </r>
  <r>
    <n v="7774"/>
    <s v="CA-2013-108196"/>
    <n v="2013"/>
    <x v="881"/>
    <d v="2013-12-03T00:00:00"/>
    <n v="7"/>
    <s v="Standard Class"/>
    <s v="CS-12505"/>
    <x v="473"/>
    <x v="0"/>
    <s v="United States"/>
    <x v="152"/>
    <x v="24"/>
    <n v="43130"/>
    <x v="3"/>
    <s v="TEC-AC-10000926"/>
    <x v="2"/>
    <s v="Accessories"/>
    <s v="NETGEAR RangeMax WNR1000 Wireless Router"/>
    <n v="59.975999999999999"/>
    <n v="3"/>
    <n v="0.2"/>
    <n v="11.995199999999997"/>
    <n v="47.980800000000002"/>
  </r>
  <r>
    <n v="7775"/>
    <s v="CA-2013-152800"/>
    <n v="2013"/>
    <x v="1172"/>
    <d v="2013-04-16T00:00:00"/>
    <n v="2"/>
    <s v="First Class"/>
    <s v="SP-20920"/>
    <x v="727"/>
    <x v="0"/>
    <s v="United States"/>
    <x v="8"/>
    <x v="1"/>
    <n v="94109"/>
    <x v="1"/>
    <s v="OFF-EN-10001509"/>
    <x v="1"/>
    <s v="Envelopes"/>
    <s v="Poly String Tie Envelopes"/>
    <n v="6.12"/>
    <n v="3"/>
    <n v="0"/>
    <n v="2.8763999999999994"/>
    <n v="3.2436000000000007"/>
  </r>
  <r>
    <n v="7776"/>
    <s v="CA-2011-166961"/>
    <n v="2011"/>
    <x v="422"/>
    <d v="2011-12-31T00:00:00"/>
    <n v="4"/>
    <s v="Standard Class"/>
    <s v="CD-12790"/>
    <x v="522"/>
    <x v="2"/>
    <s v="United States"/>
    <x v="429"/>
    <x v="1"/>
    <n v="92553"/>
    <x v="1"/>
    <s v="OFF-AP-10001366"/>
    <x v="1"/>
    <s v="Appliances"/>
    <s v="Staples"/>
    <n v="10.98"/>
    <n v="1"/>
    <n v="0"/>
    <n v="2.9646000000000008"/>
    <n v="8.0153999999999996"/>
  </r>
  <r>
    <n v="7777"/>
    <s v="CA-2011-166961"/>
    <n v="2011"/>
    <x v="422"/>
    <d v="2011-12-31T00:00:00"/>
    <n v="4"/>
    <s v="Standard Class"/>
    <s v="CD-12790"/>
    <x v="522"/>
    <x v="2"/>
    <s v="United States"/>
    <x v="429"/>
    <x v="1"/>
    <n v="92553"/>
    <x v="1"/>
    <s v="OFF-FA-10003485"/>
    <x v="1"/>
    <s v="Fasteners"/>
    <s v="Staples"/>
    <n v="7.86"/>
    <n v="3"/>
    <n v="0"/>
    <n v="3.6156000000000001"/>
    <n v="4.2444000000000006"/>
  </r>
  <r>
    <n v="7778"/>
    <s v="CA-2011-166961"/>
    <n v="2011"/>
    <x v="422"/>
    <d v="2011-12-31T00:00:00"/>
    <n v="4"/>
    <s v="Standard Class"/>
    <s v="CD-12790"/>
    <x v="522"/>
    <x v="2"/>
    <s v="United States"/>
    <x v="429"/>
    <x v="1"/>
    <n v="92553"/>
    <x v="1"/>
    <s v="OFF-ST-10004507"/>
    <x v="1"/>
    <s v="Storage"/>
    <s v="Advantus Rolling Storage Box"/>
    <n v="51.449999999999996"/>
    <n v="3"/>
    <n v="0"/>
    <n v="13.891499999999999"/>
    <n v="37.558499999999995"/>
  </r>
  <r>
    <n v="7779"/>
    <s v="CA-2011-166961"/>
    <n v="2011"/>
    <x v="422"/>
    <d v="2011-12-31T00:00:00"/>
    <n v="4"/>
    <s v="Standard Class"/>
    <s v="CD-12790"/>
    <x v="522"/>
    <x v="2"/>
    <s v="United States"/>
    <x v="429"/>
    <x v="1"/>
    <n v="92553"/>
    <x v="1"/>
    <s v="OFF-BI-10002353"/>
    <x v="1"/>
    <s v="Binders"/>
    <s v="GBC VeloBind Cover Sets"/>
    <n v="37.055999999999997"/>
    <n v="3"/>
    <n v="0.2"/>
    <n v="13.896000000000001"/>
    <n v="23.159999999999997"/>
  </r>
  <r>
    <n v="7780"/>
    <s v="CA-2013-139381"/>
    <n v="2013"/>
    <x v="724"/>
    <d v="2013-04-23T00:00:00"/>
    <n v="4"/>
    <s v="Standard Class"/>
    <s v="RF-19840"/>
    <x v="167"/>
    <x v="0"/>
    <s v="United States"/>
    <x v="269"/>
    <x v="17"/>
    <n v="23320"/>
    <x v="0"/>
    <s v="OFF-AP-10001271"/>
    <x v="1"/>
    <s v="Appliances"/>
    <s v="Eureka The Boss Cordless Rechargeable Stick Vac"/>
    <n v="203.92"/>
    <n v="4"/>
    <n v="0"/>
    <n v="55.058400000000006"/>
    <n v="148.86159999999998"/>
  </r>
  <r>
    <n v="7781"/>
    <s v="CA-2013-139381"/>
    <n v="2013"/>
    <x v="724"/>
    <d v="2013-04-23T00:00:00"/>
    <n v="4"/>
    <s v="Standard Class"/>
    <s v="RF-19840"/>
    <x v="167"/>
    <x v="0"/>
    <s v="United States"/>
    <x v="269"/>
    <x v="17"/>
    <n v="23320"/>
    <x v="0"/>
    <s v="TEC-PH-10004924"/>
    <x v="2"/>
    <s v="Phones"/>
    <s v="SKILCRAFT Telephone Shoulder Rest, 2&quot; x 6.5&quot; x 2.5&quot;, Black"/>
    <n v="29.56"/>
    <n v="4"/>
    <n v="0"/>
    <n v="7.9812000000000012"/>
    <n v="21.578799999999998"/>
  </r>
  <r>
    <n v="7782"/>
    <s v="CA-2012-132136"/>
    <n v="2012"/>
    <x v="936"/>
    <d v="2012-03-12T00:00:00"/>
    <n v="4"/>
    <s v="Standard Class"/>
    <s v="FO-14305"/>
    <x v="383"/>
    <x v="0"/>
    <s v="United States"/>
    <x v="22"/>
    <x v="10"/>
    <n v="60623"/>
    <x v="2"/>
    <s v="OFF-BI-10002706"/>
    <x v="1"/>
    <s v="Binders"/>
    <s v="Avery Premier Heavy-Duty Binder with Round Locking Rings"/>
    <n v="8.5679999999999978"/>
    <n v="3"/>
    <n v="0.8"/>
    <n v="-14.5656"/>
    <n v="23.133599999999998"/>
  </r>
  <r>
    <n v="7783"/>
    <s v="CA-2013-162236"/>
    <n v="2013"/>
    <x v="254"/>
    <d v="2013-11-07T00:00:00"/>
    <n v="2"/>
    <s v="Second Class"/>
    <s v="ER-13855"/>
    <x v="45"/>
    <x v="1"/>
    <s v="United States"/>
    <x v="35"/>
    <x v="3"/>
    <n v="28205"/>
    <x v="0"/>
    <s v="OFF-ST-10003442"/>
    <x v="1"/>
    <s v="Storage"/>
    <s v="Eldon Portable Mobile Manager"/>
    <n v="45.248000000000005"/>
    <n v="2"/>
    <n v="0.2"/>
    <n v="3.9591999999999992"/>
    <n v="41.288800000000009"/>
  </r>
  <r>
    <n v="7784"/>
    <s v="CA-2013-162236"/>
    <n v="2013"/>
    <x v="254"/>
    <d v="2013-11-07T00:00:00"/>
    <n v="2"/>
    <s v="Second Class"/>
    <s v="ER-13855"/>
    <x v="45"/>
    <x v="1"/>
    <s v="United States"/>
    <x v="35"/>
    <x v="3"/>
    <n v="28205"/>
    <x v="0"/>
    <s v="FUR-TA-10002533"/>
    <x v="0"/>
    <s v="Tables"/>
    <s v="BPI Conference Tables"/>
    <n v="876.30000000000007"/>
    <n v="10"/>
    <n v="0.4"/>
    <n v="-292.10000000000014"/>
    <n v="1168.4000000000001"/>
  </r>
  <r>
    <n v="7785"/>
    <s v="CA-2013-162236"/>
    <n v="2013"/>
    <x v="254"/>
    <d v="2013-11-07T00:00:00"/>
    <n v="2"/>
    <s v="Second Class"/>
    <s v="ER-13855"/>
    <x v="45"/>
    <x v="1"/>
    <s v="United States"/>
    <x v="35"/>
    <x v="3"/>
    <n v="28205"/>
    <x v="0"/>
    <s v="OFF-SU-10003505"/>
    <x v="1"/>
    <s v="Supplies"/>
    <s v="Premier Electric Letter Opener"/>
    <n v="185.376"/>
    <n v="2"/>
    <n v="0.2"/>
    <n v="-34.758000000000017"/>
    <n v="220.13400000000001"/>
  </r>
  <r>
    <n v="7786"/>
    <s v="US-2011-111353"/>
    <n v="2011"/>
    <x v="503"/>
    <d v="2011-12-06T00:00:00"/>
    <n v="7"/>
    <s v="Standard Class"/>
    <s v="PB-19150"/>
    <x v="171"/>
    <x v="0"/>
    <s v="United States"/>
    <x v="20"/>
    <x v="15"/>
    <n v="10009"/>
    <x v="3"/>
    <s v="OFF-LA-10002762"/>
    <x v="1"/>
    <s v="Labels"/>
    <s v="Avery 485"/>
    <n v="25.06"/>
    <n v="2"/>
    <n v="0"/>
    <n v="11.778199999999998"/>
    <n v="13.2818"/>
  </r>
  <r>
    <n v="7787"/>
    <s v="US-2013-117037"/>
    <n v="2013"/>
    <x v="624"/>
    <d v="2013-05-21T00:00:00"/>
    <n v="3"/>
    <s v="First Class"/>
    <s v="LW-17215"/>
    <x v="560"/>
    <x v="0"/>
    <s v="United States"/>
    <x v="22"/>
    <x v="10"/>
    <n v="60653"/>
    <x v="2"/>
    <s v="OFF-BI-10000279"/>
    <x v="1"/>
    <s v="Binders"/>
    <s v="Acco Recycled 2&quot; Capacity Laser Printer Hanging Data Binders"/>
    <n v="2.8899999999999992"/>
    <n v="1"/>
    <n v="0.8"/>
    <n v="-4.7685000000000013"/>
    <n v="7.6585000000000001"/>
  </r>
  <r>
    <n v="7788"/>
    <s v="US-2013-117037"/>
    <n v="2013"/>
    <x v="624"/>
    <d v="2013-05-21T00:00:00"/>
    <n v="3"/>
    <s v="First Class"/>
    <s v="LW-17215"/>
    <x v="560"/>
    <x v="0"/>
    <s v="United States"/>
    <x v="22"/>
    <x v="10"/>
    <n v="60653"/>
    <x v="2"/>
    <s v="OFF-FA-10000936"/>
    <x v="1"/>
    <s v="Fasteners"/>
    <s v="Acco Hot Clips Clips to Go"/>
    <n v="7.8960000000000008"/>
    <n v="3"/>
    <n v="0.2"/>
    <n v="2.4674999999999994"/>
    <n v="5.4285000000000014"/>
  </r>
  <r>
    <n v="7789"/>
    <s v="US-2013-117037"/>
    <n v="2013"/>
    <x v="624"/>
    <d v="2013-05-21T00:00:00"/>
    <n v="3"/>
    <s v="First Class"/>
    <s v="LW-17215"/>
    <x v="560"/>
    <x v="0"/>
    <s v="United States"/>
    <x v="22"/>
    <x v="10"/>
    <n v="60653"/>
    <x v="2"/>
    <s v="FUR-FU-10004973"/>
    <x v="0"/>
    <s v="Furnishings"/>
    <s v="Flat Face Poster Frame"/>
    <n v="22.608000000000001"/>
    <n v="3"/>
    <n v="0.6"/>
    <n v="-10.173599999999997"/>
    <n v="32.781599999999997"/>
  </r>
  <r>
    <n v="7790"/>
    <s v="US-2013-117037"/>
    <n v="2013"/>
    <x v="624"/>
    <d v="2013-05-21T00:00:00"/>
    <n v="3"/>
    <s v="First Class"/>
    <s v="LW-17215"/>
    <x v="560"/>
    <x v="0"/>
    <s v="United States"/>
    <x v="22"/>
    <x v="10"/>
    <n v="60653"/>
    <x v="2"/>
    <s v="OFF-PA-10000791"/>
    <x v="1"/>
    <s v="Paper"/>
    <s v="Wirebound Message Books, Four 2 3/4 x 5 Forms per Page, 200 Sets per Book"/>
    <n v="30.527999999999999"/>
    <n v="8"/>
    <n v="0.2"/>
    <n v="9.5399999999999974"/>
    <n v="20.988"/>
  </r>
  <r>
    <n v="7791"/>
    <s v="CA-2014-160801"/>
    <n v="2014"/>
    <x v="20"/>
    <d v="2014-09-20T00:00:00"/>
    <n v="0"/>
    <s v="Same Day"/>
    <s v="FG-14260"/>
    <x v="435"/>
    <x v="2"/>
    <s v="United States"/>
    <x v="10"/>
    <x v="9"/>
    <n v="19120"/>
    <x v="3"/>
    <s v="OFF-BI-10001132"/>
    <x v="1"/>
    <s v="Binders"/>
    <s v="Acco PRESSTEX Data Binder with Storage Hooks, Dark Blue, 9 1/2&quot; X 11&quot;"/>
    <n v="4.8420000000000005"/>
    <n v="3"/>
    <n v="0.7"/>
    <n v="-3.3893999999999984"/>
    <n v="8.2313999999999989"/>
  </r>
  <r>
    <n v="7792"/>
    <s v="CA-2013-108364"/>
    <n v="2013"/>
    <x v="1054"/>
    <d v="2013-12-25T00:00:00"/>
    <n v="5"/>
    <s v="Standard Class"/>
    <s v="BP-11050"/>
    <x v="771"/>
    <x v="1"/>
    <s v="United States"/>
    <x v="22"/>
    <x v="10"/>
    <n v="60623"/>
    <x v="2"/>
    <s v="OFF-BI-10002012"/>
    <x v="1"/>
    <s v="Binders"/>
    <s v="Wilson Jones Easy Flow II Sheet Lifters"/>
    <n v="1.7999999999999996"/>
    <n v="5"/>
    <n v="0.8"/>
    <n v="-2.8800000000000008"/>
    <n v="4.6800000000000006"/>
  </r>
  <r>
    <n v="7793"/>
    <s v="CA-2014-169362"/>
    <n v="2014"/>
    <x v="386"/>
    <d v="2014-10-16T00:00:00"/>
    <n v="3"/>
    <s v="First Class"/>
    <s v="SP-20860"/>
    <x v="133"/>
    <x v="1"/>
    <s v="United States"/>
    <x v="61"/>
    <x v="5"/>
    <n v="75217"/>
    <x v="2"/>
    <s v="TEC-AC-10001383"/>
    <x v="2"/>
    <s v="Accessories"/>
    <s v="Logitech Wireless Touch Keyboard K400"/>
    <n v="39.984000000000002"/>
    <n v="2"/>
    <n v="0.2"/>
    <n v="-1.4994000000000067"/>
    <n v="41.48340000000001"/>
  </r>
  <r>
    <n v="7794"/>
    <s v="CA-2012-127481"/>
    <n v="2012"/>
    <x v="295"/>
    <d v="2012-12-15T00:00:00"/>
    <n v="3"/>
    <s v="Second Class"/>
    <s v="JD-15895"/>
    <x v="63"/>
    <x v="1"/>
    <s v="United States"/>
    <x v="98"/>
    <x v="33"/>
    <n v="89115"/>
    <x v="1"/>
    <s v="OFF-PA-10002036"/>
    <x v="1"/>
    <s v="Paper"/>
    <s v="Xerox 1930"/>
    <n v="32.400000000000006"/>
    <n v="5"/>
    <n v="0"/>
    <n v="15.876000000000001"/>
    <n v="16.524000000000004"/>
  </r>
  <r>
    <n v="7795"/>
    <s v="CA-2012-127481"/>
    <n v="2012"/>
    <x v="295"/>
    <d v="2012-12-15T00:00:00"/>
    <n v="3"/>
    <s v="Second Class"/>
    <s v="JD-15895"/>
    <x v="63"/>
    <x v="1"/>
    <s v="United States"/>
    <x v="98"/>
    <x v="33"/>
    <n v="89115"/>
    <x v="1"/>
    <s v="OFF-PA-10002377"/>
    <x v="1"/>
    <s v="Paper"/>
    <s v="Xerox 1916"/>
    <n v="97.88"/>
    <n v="2"/>
    <n v="0"/>
    <n v="48.94"/>
    <n v="48.94"/>
  </r>
  <r>
    <n v="7796"/>
    <s v="CA-2012-112711"/>
    <n v="2012"/>
    <x v="984"/>
    <d v="2012-07-18T00:00:00"/>
    <n v="6"/>
    <s v="Standard Class"/>
    <s v="FM-14380"/>
    <x v="248"/>
    <x v="0"/>
    <s v="United States"/>
    <x v="112"/>
    <x v="5"/>
    <n v="79109"/>
    <x v="2"/>
    <s v="TEC-PH-10000526"/>
    <x v="2"/>
    <s v="Phones"/>
    <s v="Vtech CS6719"/>
    <n v="307.16800000000001"/>
    <n v="4"/>
    <n v="0.2"/>
    <n v="30.716800000000006"/>
    <n v="276.45119999999997"/>
  </r>
  <r>
    <n v="7797"/>
    <s v="US-2012-145121"/>
    <n v="2012"/>
    <x v="653"/>
    <d v="2012-10-06T00:00:00"/>
    <n v="4"/>
    <s v="Standard Class"/>
    <s v="MP-17965"/>
    <x v="172"/>
    <x v="1"/>
    <s v="United States"/>
    <x v="209"/>
    <x v="29"/>
    <n v="6457"/>
    <x v="3"/>
    <s v="OFF-BI-10001078"/>
    <x v="1"/>
    <s v="Binders"/>
    <s v="Acco PRESSTEX Data Binder with Storage Hooks, Dark Blue, 14 7/8&quot; X 11&quot;"/>
    <n v="26.9"/>
    <n v="5"/>
    <n v="0"/>
    <n v="13.181000000000001"/>
    <n v="13.718999999999998"/>
  </r>
  <r>
    <n v="7798"/>
    <s v="CA-2014-166184"/>
    <n v="2014"/>
    <x v="668"/>
    <d v="2014-03-28T00:00:00"/>
    <n v="3"/>
    <s v="First Class"/>
    <s v="HR-14830"/>
    <x v="403"/>
    <x v="1"/>
    <s v="United States"/>
    <x v="20"/>
    <x v="15"/>
    <n v="10035"/>
    <x v="3"/>
    <s v="OFF-EN-10004483"/>
    <x v="1"/>
    <s v="Envelopes"/>
    <s v="#10 White Business Envelopes,4 1/8 x 9 1/2"/>
    <n v="47.01"/>
    <n v="3"/>
    <n v="0"/>
    <n v="22.094699999999996"/>
    <n v="24.915300000000002"/>
  </r>
  <r>
    <n v="7799"/>
    <s v="CA-2014-166184"/>
    <n v="2014"/>
    <x v="668"/>
    <d v="2014-03-28T00:00:00"/>
    <n v="3"/>
    <s v="First Class"/>
    <s v="HR-14830"/>
    <x v="403"/>
    <x v="1"/>
    <s v="United States"/>
    <x v="20"/>
    <x v="15"/>
    <n v="10035"/>
    <x v="3"/>
    <s v="TEC-PH-10002624"/>
    <x v="2"/>
    <s v="Phones"/>
    <s v="Samsung Galaxy S4 Mini"/>
    <n v="469.99"/>
    <n v="1"/>
    <n v="0"/>
    <n v="136.29709999999994"/>
    <n v="333.69290000000007"/>
  </r>
  <r>
    <n v="7800"/>
    <s v="CA-2014-166184"/>
    <n v="2014"/>
    <x v="668"/>
    <d v="2014-03-28T00:00:00"/>
    <n v="3"/>
    <s v="First Class"/>
    <s v="HR-14830"/>
    <x v="403"/>
    <x v="1"/>
    <s v="United States"/>
    <x v="20"/>
    <x v="15"/>
    <n v="10035"/>
    <x v="3"/>
    <s v="FUR-CH-10003396"/>
    <x v="0"/>
    <s v="Chairs"/>
    <s v="Global Deluxe Steno Chair"/>
    <n v="207.84600000000003"/>
    <n v="3"/>
    <n v="0.1"/>
    <n v="2.3093999999999895"/>
    <n v="205.53660000000005"/>
  </r>
  <r>
    <n v="7801"/>
    <s v="CA-2014-157413"/>
    <n v="2014"/>
    <x v="702"/>
    <d v="2014-06-07T00:00:00"/>
    <n v="5"/>
    <s v="Standard Class"/>
    <s v="BW-11065"/>
    <x v="768"/>
    <x v="0"/>
    <s v="United States"/>
    <x v="10"/>
    <x v="9"/>
    <n v="19120"/>
    <x v="3"/>
    <s v="OFF-ST-10002756"/>
    <x v="1"/>
    <s v="Storage"/>
    <s v="Tennsco Stur-D-Stor Boltless Shelving, 5 Shelves, 24&quot; Deep, Sand"/>
    <n v="324.74400000000003"/>
    <n v="3"/>
    <n v="0.2"/>
    <n v="-77.126699999999971"/>
    <n v="401.8707"/>
  </r>
  <r>
    <n v="7802"/>
    <s v="CA-2011-143637"/>
    <n v="2011"/>
    <x v="977"/>
    <d v="2011-03-29T00:00:00"/>
    <n v="5"/>
    <s v="Second Class"/>
    <s v="MS-17710"/>
    <x v="384"/>
    <x v="0"/>
    <s v="United States"/>
    <x v="201"/>
    <x v="1"/>
    <n v="93727"/>
    <x v="1"/>
    <s v="FUR-FU-10002813"/>
    <x v="0"/>
    <s v="Furnishings"/>
    <s v="DAX Contemporary Wood Frame with Silver Metal Mat, Desktop, 11 x 14 Size"/>
    <n v="40.479999999999997"/>
    <n v="2"/>
    <n v="0"/>
    <n v="14.572799999999997"/>
    <n v="25.9072"/>
  </r>
  <r>
    <n v="7803"/>
    <s v="CA-2012-102260"/>
    <n v="2012"/>
    <x v="357"/>
    <d v="2012-09-26T00:00:00"/>
    <n v="4"/>
    <s v="Standard Class"/>
    <s v="SJ-20125"/>
    <x v="319"/>
    <x v="2"/>
    <s v="United States"/>
    <x v="47"/>
    <x v="18"/>
    <n v="37064"/>
    <x v="0"/>
    <s v="OFF-LA-10003714"/>
    <x v="1"/>
    <s v="Labels"/>
    <s v="Avery 510"/>
    <n v="12"/>
    <n v="4"/>
    <n v="0.2"/>
    <n v="4.1999999999999993"/>
    <n v="7.8000000000000007"/>
  </r>
  <r>
    <n v="7804"/>
    <s v="CA-2012-102260"/>
    <n v="2012"/>
    <x v="357"/>
    <d v="2012-09-26T00:00:00"/>
    <n v="4"/>
    <s v="Standard Class"/>
    <s v="SJ-20125"/>
    <x v="319"/>
    <x v="2"/>
    <s v="United States"/>
    <x v="47"/>
    <x v="18"/>
    <n v="37064"/>
    <x v="0"/>
    <s v="OFF-ST-10003716"/>
    <x v="1"/>
    <s v="Storage"/>
    <s v="Tennsco Double-Tier Lockers"/>
    <n v="720.06400000000008"/>
    <n v="4"/>
    <n v="0.2"/>
    <n v="-63.005600000000015"/>
    <n v="783.06960000000004"/>
  </r>
  <r>
    <n v="7805"/>
    <s v="CA-2012-102260"/>
    <n v="2012"/>
    <x v="357"/>
    <d v="2012-09-26T00:00:00"/>
    <n v="4"/>
    <s v="Standard Class"/>
    <s v="SJ-20125"/>
    <x v="319"/>
    <x v="2"/>
    <s v="United States"/>
    <x v="47"/>
    <x v="18"/>
    <n v="37064"/>
    <x v="0"/>
    <s v="OFF-ST-10002289"/>
    <x v="1"/>
    <s v="Storage"/>
    <s v="Safco Wire Cube Shelving System, For Use as 4 or 5 14&quot; Cubes, Black"/>
    <n v="25.424000000000003"/>
    <n v="1"/>
    <n v="0.2"/>
    <n v="-4.7670000000000021"/>
    <n v="30.191000000000006"/>
  </r>
  <r>
    <n v="7806"/>
    <s v="CA-2012-102260"/>
    <n v="2012"/>
    <x v="357"/>
    <d v="2012-09-26T00:00:00"/>
    <n v="4"/>
    <s v="Standard Class"/>
    <s v="SJ-20125"/>
    <x v="319"/>
    <x v="2"/>
    <s v="United States"/>
    <x v="47"/>
    <x v="18"/>
    <n v="37064"/>
    <x v="0"/>
    <s v="OFF-AR-10001315"/>
    <x v="1"/>
    <s v="Art"/>
    <s v="Newell 310"/>
    <n v="2.8160000000000003"/>
    <n v="2"/>
    <n v="0.2"/>
    <n v="0.31679999999999986"/>
    <n v="2.4992000000000005"/>
  </r>
  <r>
    <n v="7807"/>
    <s v="CA-2012-102260"/>
    <n v="2012"/>
    <x v="357"/>
    <d v="2012-09-26T00:00:00"/>
    <n v="4"/>
    <s v="Standard Class"/>
    <s v="SJ-20125"/>
    <x v="319"/>
    <x v="2"/>
    <s v="United States"/>
    <x v="47"/>
    <x v="18"/>
    <n v="37064"/>
    <x v="0"/>
    <s v="OFF-BI-10000042"/>
    <x v="1"/>
    <s v="Binders"/>
    <s v="Pressboard Data Binder, Crimson, 12&quot; X 8 1/2&quot;"/>
    <n v="3.2040000000000002"/>
    <n v="2"/>
    <n v="0.7"/>
    <n v="-2.5631999999999993"/>
    <n v="5.767199999999999"/>
  </r>
  <r>
    <n v="7808"/>
    <s v="US-2013-137295"/>
    <n v="2013"/>
    <x v="1134"/>
    <d v="2013-01-13T00:00:00"/>
    <n v="5"/>
    <s v="Standard Class"/>
    <s v="VS-21820"/>
    <x v="745"/>
    <x v="0"/>
    <s v="United States"/>
    <x v="253"/>
    <x v="3"/>
    <n v="27604"/>
    <x v="0"/>
    <s v="OFF-BI-10004236"/>
    <x v="1"/>
    <s v="Binders"/>
    <s v="XtraLife ClearVue Slant-D Ring Binder, White, 3&quot;"/>
    <n v="30.828000000000007"/>
    <n v="7"/>
    <n v="0.7"/>
    <n v="-24.662400000000005"/>
    <n v="55.490400000000008"/>
  </r>
  <r>
    <n v="7809"/>
    <s v="US-2013-137295"/>
    <n v="2013"/>
    <x v="1134"/>
    <d v="2013-01-13T00:00:00"/>
    <n v="5"/>
    <s v="Standard Class"/>
    <s v="VS-21820"/>
    <x v="745"/>
    <x v="0"/>
    <s v="United States"/>
    <x v="253"/>
    <x v="3"/>
    <n v="27604"/>
    <x v="0"/>
    <s v="OFF-AR-10001955"/>
    <x v="1"/>
    <s v="Art"/>
    <s v="Newell 319"/>
    <n v="47.616"/>
    <n v="3"/>
    <n v="0.2"/>
    <n v="5.9519999999999946"/>
    <n v="41.664000000000001"/>
  </r>
  <r>
    <n v="7810"/>
    <s v="US-2013-137295"/>
    <n v="2013"/>
    <x v="1134"/>
    <d v="2013-01-13T00:00:00"/>
    <n v="5"/>
    <s v="Standard Class"/>
    <s v="VS-21820"/>
    <x v="745"/>
    <x v="0"/>
    <s v="United States"/>
    <x v="253"/>
    <x v="3"/>
    <n v="27604"/>
    <x v="0"/>
    <s v="TEC-PH-10004080"/>
    <x v="2"/>
    <s v="Phones"/>
    <s v="Avaya 5410 Digital phone"/>
    <n v="108.78399999999999"/>
    <n v="2"/>
    <n v="0.2"/>
    <n v="10.878399999999999"/>
    <n v="97.905599999999993"/>
  </r>
  <r>
    <n v="7811"/>
    <s v="CA-2013-134334"/>
    <n v="2013"/>
    <x v="1173"/>
    <d v="2013-02-15T00:00:00"/>
    <n v="1"/>
    <s v="First Class"/>
    <s v="DK-13090"/>
    <x v="54"/>
    <x v="0"/>
    <s v="United States"/>
    <x v="183"/>
    <x v="39"/>
    <n v="20735"/>
    <x v="3"/>
    <s v="OFF-PA-10000791"/>
    <x v="1"/>
    <s v="Paper"/>
    <s v="Wirebound Message Books, Four 2 3/4 x 5 Forms per Page, 200 Sets per Book"/>
    <n v="4.7699999999999996"/>
    <n v="1"/>
    <n v="0"/>
    <n v="2.1464999999999996"/>
    <n v="2.6234999999999999"/>
  </r>
  <r>
    <n v="7812"/>
    <s v="CA-2013-134334"/>
    <n v="2013"/>
    <x v="1173"/>
    <d v="2013-02-15T00:00:00"/>
    <n v="1"/>
    <s v="First Class"/>
    <s v="DK-13090"/>
    <x v="54"/>
    <x v="0"/>
    <s v="United States"/>
    <x v="183"/>
    <x v="39"/>
    <n v="20735"/>
    <x v="3"/>
    <s v="OFF-AR-10001770"/>
    <x v="1"/>
    <s v="Art"/>
    <s v="Economy #2 Pencils"/>
    <n v="7.98"/>
    <n v="3"/>
    <n v="0"/>
    <n v="2.0747999999999998"/>
    <n v="5.9052000000000007"/>
  </r>
  <r>
    <n v="7813"/>
    <s v="CA-2013-134334"/>
    <n v="2013"/>
    <x v="1173"/>
    <d v="2013-02-15T00:00:00"/>
    <n v="1"/>
    <s v="First Class"/>
    <s v="DK-13090"/>
    <x v="54"/>
    <x v="0"/>
    <s v="United States"/>
    <x v="183"/>
    <x v="39"/>
    <n v="20735"/>
    <x v="3"/>
    <s v="FUR-TA-10002356"/>
    <x v="0"/>
    <s v="Tables"/>
    <s v="Bevis Boat-Shaped Conference Table"/>
    <n v="550.43100000000004"/>
    <n v="3"/>
    <n v="0.3"/>
    <n v="-47.179800000000029"/>
    <n v="597.61080000000004"/>
  </r>
  <r>
    <n v="7814"/>
    <s v="CA-2013-134334"/>
    <n v="2013"/>
    <x v="1173"/>
    <d v="2013-02-15T00:00:00"/>
    <n v="1"/>
    <s v="First Class"/>
    <s v="DK-13090"/>
    <x v="54"/>
    <x v="0"/>
    <s v="United States"/>
    <x v="183"/>
    <x v="39"/>
    <n v="20735"/>
    <x v="3"/>
    <s v="FUR-FU-10003274"/>
    <x v="0"/>
    <s v="Furnishings"/>
    <s v="Regeneration Desk Collection"/>
    <n v="10.56"/>
    <n v="6"/>
    <n v="0"/>
    <n v="4.6464000000000008"/>
    <n v="5.9135999999999997"/>
  </r>
  <r>
    <n v="7815"/>
    <s v="US-2014-109316"/>
    <n v="2014"/>
    <x v="110"/>
    <d v="2014-06-11T00:00:00"/>
    <n v="2"/>
    <s v="First Class"/>
    <s v="MG-17680"/>
    <x v="67"/>
    <x v="2"/>
    <s v="United States"/>
    <x v="1"/>
    <x v="1"/>
    <n v="90049"/>
    <x v="1"/>
    <s v="FUR-BO-10004834"/>
    <x v="0"/>
    <s v="Bookcases"/>
    <s v="Riverside Palais Royal Lawyers Bookcase, Royale Cherry Finish"/>
    <n v="1497.6659999999999"/>
    <n v="2"/>
    <n v="0.15"/>
    <n v="140.95680000000004"/>
    <n v="1356.7091999999998"/>
  </r>
  <r>
    <n v="7816"/>
    <s v="US-2014-109316"/>
    <n v="2014"/>
    <x v="110"/>
    <d v="2014-06-11T00:00:00"/>
    <n v="2"/>
    <s v="First Class"/>
    <s v="MG-17680"/>
    <x v="67"/>
    <x v="2"/>
    <s v="United States"/>
    <x v="1"/>
    <x v="1"/>
    <n v="90049"/>
    <x v="1"/>
    <s v="TEC-PH-10000307"/>
    <x v="2"/>
    <s v="Phones"/>
    <s v="Shocksock Galaxy S4 Armband"/>
    <n v="17.52"/>
    <n v="2"/>
    <n v="0.2"/>
    <n v="-3.5040000000000022"/>
    <n v="21.024000000000001"/>
  </r>
  <r>
    <n v="7817"/>
    <s v="CA-2013-138478"/>
    <n v="2013"/>
    <x v="147"/>
    <d v="2013-10-27T00:00:00"/>
    <n v="5"/>
    <s v="Second Class"/>
    <s v="DP-13390"/>
    <x v="503"/>
    <x v="2"/>
    <s v="United States"/>
    <x v="226"/>
    <x v="33"/>
    <n v="89031"/>
    <x v="1"/>
    <s v="OFF-AR-10002240"/>
    <x v="1"/>
    <s v="Art"/>
    <s v="Panasonic KP-150 Electric Pencil Sharpener"/>
    <n v="113.22"/>
    <n v="3"/>
    <n v="0"/>
    <n v="29.437200000000001"/>
    <n v="83.782799999999995"/>
  </r>
  <r>
    <n v="7818"/>
    <s v="CA-2013-138478"/>
    <n v="2013"/>
    <x v="147"/>
    <d v="2013-10-27T00:00:00"/>
    <n v="5"/>
    <s v="Second Class"/>
    <s v="DP-13390"/>
    <x v="503"/>
    <x v="2"/>
    <s v="United States"/>
    <x v="226"/>
    <x v="33"/>
    <n v="89031"/>
    <x v="1"/>
    <s v="OFF-PA-10001801"/>
    <x v="1"/>
    <s v="Paper"/>
    <s v="Xerox 193"/>
    <n v="35.880000000000003"/>
    <n v="6"/>
    <n v="0"/>
    <n v="17.581200000000003"/>
    <n v="18.2988"/>
  </r>
  <r>
    <n v="7819"/>
    <s v="CA-2013-138478"/>
    <n v="2013"/>
    <x v="147"/>
    <d v="2013-10-27T00:00:00"/>
    <n v="5"/>
    <s v="Second Class"/>
    <s v="DP-13390"/>
    <x v="503"/>
    <x v="2"/>
    <s v="United States"/>
    <x v="226"/>
    <x v="33"/>
    <n v="89031"/>
    <x v="1"/>
    <s v="OFF-BI-10001120"/>
    <x v="1"/>
    <s v="Binders"/>
    <s v="Ibico EPK-21 Electric Binding System"/>
    <n v="4535.9760000000006"/>
    <n v="3"/>
    <n v="0.2"/>
    <n v="1644.2912999999999"/>
    <n v="2891.6847000000007"/>
  </r>
  <r>
    <n v="7820"/>
    <s v="CA-2014-150469"/>
    <n v="2014"/>
    <x v="795"/>
    <d v="2014-01-31T00:00:00"/>
    <n v="4"/>
    <s v="Standard Class"/>
    <s v="CJ-12010"/>
    <x v="170"/>
    <x v="0"/>
    <s v="United States"/>
    <x v="8"/>
    <x v="1"/>
    <n v="94109"/>
    <x v="1"/>
    <s v="OFF-FA-10000611"/>
    <x v="1"/>
    <s v="Fasteners"/>
    <s v="Binder Clips by OIC"/>
    <n v="11.84"/>
    <n v="8"/>
    <n v="0"/>
    <n v="5.6831999999999994"/>
    <n v="6.1568000000000005"/>
  </r>
  <r>
    <n v="7821"/>
    <s v="CA-2014-152436"/>
    <n v="2014"/>
    <x v="166"/>
    <d v="2014-12-11T00:00:00"/>
    <n v="2"/>
    <s v="Second Class"/>
    <s v="CW-11905"/>
    <x v="194"/>
    <x v="2"/>
    <s v="United States"/>
    <x v="395"/>
    <x v="34"/>
    <n v="2920"/>
    <x v="3"/>
    <s v="OFF-ST-10000036"/>
    <x v="1"/>
    <s v="Storage"/>
    <s v="Recycled Data-Pak for Archival Bound Computer Printouts, 12-1/2 x 12-1/2 x 16"/>
    <n v="592.74"/>
    <n v="6"/>
    <n v="0"/>
    <n v="160.03979999999999"/>
    <n v="432.7002"/>
  </r>
  <r>
    <n v="7822"/>
    <s v="CA-2013-169334"/>
    <n v="2013"/>
    <x v="147"/>
    <d v="2013-10-25T00:00:00"/>
    <n v="3"/>
    <s v="Second Class"/>
    <s v="GW-14605"/>
    <x v="543"/>
    <x v="0"/>
    <s v="United States"/>
    <x v="25"/>
    <x v="18"/>
    <n v="38301"/>
    <x v="0"/>
    <s v="OFF-ST-10004950"/>
    <x v="1"/>
    <s v="Storage"/>
    <s v="Tenex Personal Filing Tote With Secure Closure Lid, Black/Frost"/>
    <n v="111.67200000000001"/>
    <n v="9"/>
    <n v="0.2"/>
    <n v="6.9794999999999909"/>
    <n v="104.69250000000002"/>
  </r>
  <r>
    <n v="7823"/>
    <s v="US-2011-115413"/>
    <n v="2011"/>
    <x v="86"/>
    <d v="2011-09-01T00:00:00"/>
    <n v="6"/>
    <s v="Standard Class"/>
    <s v="PP-18955"/>
    <x v="452"/>
    <x v="2"/>
    <s v="United States"/>
    <x v="46"/>
    <x v="13"/>
    <n v="19711"/>
    <x v="3"/>
    <s v="OFF-AR-10003770"/>
    <x v="1"/>
    <s v="Art"/>
    <s v="Newell 340"/>
    <n v="8.64"/>
    <n v="3"/>
    <n v="0"/>
    <n v="2.5055999999999998"/>
    <n v="6.1344000000000012"/>
  </r>
  <r>
    <n v="7824"/>
    <s v="US-2011-115413"/>
    <n v="2011"/>
    <x v="86"/>
    <d v="2011-09-01T00:00:00"/>
    <n v="6"/>
    <s v="Standard Class"/>
    <s v="PP-18955"/>
    <x v="452"/>
    <x v="2"/>
    <s v="United States"/>
    <x v="46"/>
    <x v="13"/>
    <n v="19711"/>
    <x v="3"/>
    <s v="TEC-AC-10002800"/>
    <x v="2"/>
    <s v="Accessories"/>
    <s v="Plantronics Audio 478 Stereo USB Headset"/>
    <n v="149.97"/>
    <n v="3"/>
    <n v="0"/>
    <n v="52.489499999999992"/>
    <n v="97.480500000000006"/>
  </r>
  <r>
    <n v="7825"/>
    <s v="CA-2011-125150"/>
    <n v="2011"/>
    <x v="1174"/>
    <d v="2011-05-23T00:00:00"/>
    <n v="7"/>
    <s v="Standard Class"/>
    <s v="PW-19030"/>
    <x v="463"/>
    <x v="1"/>
    <s v="United States"/>
    <x v="1"/>
    <x v="1"/>
    <n v="90036"/>
    <x v="1"/>
    <s v="FUR-CH-10002439"/>
    <x v="0"/>
    <s v="Chairs"/>
    <s v="Iceberg Nesting Folding Chair, 19w x 6d x 43h"/>
    <n v="232.88"/>
    <n v="5"/>
    <n v="0.2"/>
    <n v="17.466000000000008"/>
    <n v="215.41399999999999"/>
  </r>
  <r>
    <n v="7826"/>
    <s v="CA-2012-127327"/>
    <n v="2012"/>
    <x v="302"/>
    <d v="2012-02-07T00:00:00"/>
    <n v="4"/>
    <s v="Standard Class"/>
    <s v="PW-19030"/>
    <x v="463"/>
    <x v="1"/>
    <s v="United States"/>
    <x v="410"/>
    <x v="15"/>
    <n v="13440"/>
    <x v="3"/>
    <s v="FUR-CH-10004218"/>
    <x v="0"/>
    <s v="Chairs"/>
    <s v="Global Fabric Manager's Chair, Dark Gray"/>
    <n v="90.882000000000005"/>
    <n v="1"/>
    <n v="0.1"/>
    <n v="15.147000000000004"/>
    <n v="75.734999999999999"/>
  </r>
  <r>
    <n v="7827"/>
    <s v="CA-2014-117114"/>
    <n v="2014"/>
    <x v="1108"/>
    <d v="2014-11-06T00:00:00"/>
    <n v="5"/>
    <s v="Standard Class"/>
    <s v="CY-12745"/>
    <x v="388"/>
    <x v="1"/>
    <s v="United States"/>
    <x v="22"/>
    <x v="10"/>
    <n v="60610"/>
    <x v="2"/>
    <s v="TEC-PH-10004042"/>
    <x v="2"/>
    <s v="Phones"/>
    <s v="ClearOne Communications CHAT 70 OC Speaker Phone"/>
    <n v="508.76800000000003"/>
    <n v="4"/>
    <n v="0.2"/>
    <n v="38.157600000000002"/>
    <n v="470.61040000000003"/>
  </r>
  <r>
    <n v="7828"/>
    <s v="CA-2014-117114"/>
    <n v="2014"/>
    <x v="1108"/>
    <d v="2014-11-06T00:00:00"/>
    <n v="5"/>
    <s v="Standard Class"/>
    <s v="CY-12745"/>
    <x v="388"/>
    <x v="1"/>
    <s v="United States"/>
    <x v="22"/>
    <x v="10"/>
    <n v="60610"/>
    <x v="2"/>
    <s v="OFF-EN-10001137"/>
    <x v="1"/>
    <s v="Envelopes"/>
    <s v="#10 Gummed Flap White Envelopes, 100/Box"/>
    <n v="9.9120000000000008"/>
    <n v="3"/>
    <n v="0.2"/>
    <n v="3.2213999999999996"/>
    <n v="6.6906000000000017"/>
  </r>
  <r>
    <n v="7829"/>
    <s v="CA-2012-137302"/>
    <n v="2012"/>
    <x v="33"/>
    <d v="2012-05-01T00:00:00"/>
    <n v="5"/>
    <s v="Standard Class"/>
    <s v="BW-11110"/>
    <x v="308"/>
    <x v="1"/>
    <s v="United States"/>
    <x v="70"/>
    <x v="1"/>
    <n v="92105"/>
    <x v="1"/>
    <s v="FUR-CH-10002017"/>
    <x v="0"/>
    <s v="Chairs"/>
    <s v="SAFCO Optional Arm Kit for Workspace Cribbage Stacking Chair"/>
    <n v="63.936000000000007"/>
    <n v="3"/>
    <n v="0.2"/>
    <n v="6.3935999999999957"/>
    <n v="57.542400000000015"/>
  </r>
  <r>
    <n v="7830"/>
    <s v="CA-2012-137302"/>
    <n v="2012"/>
    <x v="33"/>
    <d v="2012-05-01T00:00:00"/>
    <n v="5"/>
    <s v="Standard Class"/>
    <s v="BW-11110"/>
    <x v="308"/>
    <x v="1"/>
    <s v="United States"/>
    <x v="70"/>
    <x v="1"/>
    <n v="92105"/>
    <x v="1"/>
    <s v="OFF-AR-10000588"/>
    <x v="1"/>
    <s v="Art"/>
    <s v="Newell 345"/>
    <n v="59.519999999999996"/>
    <n v="3"/>
    <n v="0"/>
    <n v="15.475200000000001"/>
    <n v="44.044799999999995"/>
  </r>
  <r>
    <n v="7831"/>
    <s v="CA-2012-137302"/>
    <n v="2012"/>
    <x v="33"/>
    <d v="2012-05-01T00:00:00"/>
    <n v="5"/>
    <s v="Standard Class"/>
    <s v="BW-11110"/>
    <x v="308"/>
    <x v="1"/>
    <s v="United States"/>
    <x v="70"/>
    <x v="1"/>
    <n v="92105"/>
    <x v="1"/>
    <s v="TEC-PH-10003174"/>
    <x v="2"/>
    <s v="Phones"/>
    <s v="RCA ViSYS 25825 Wireless digital phone"/>
    <n v="311.97600000000006"/>
    <n v="3"/>
    <n v="0.2"/>
    <n v="38.996999999999986"/>
    <n v="272.97900000000004"/>
  </r>
  <r>
    <n v="7832"/>
    <s v="CA-2012-137302"/>
    <n v="2012"/>
    <x v="33"/>
    <d v="2012-05-01T00:00:00"/>
    <n v="5"/>
    <s v="Standard Class"/>
    <s v="BW-11110"/>
    <x v="308"/>
    <x v="1"/>
    <s v="United States"/>
    <x v="70"/>
    <x v="1"/>
    <n v="92105"/>
    <x v="1"/>
    <s v="OFF-BI-10001524"/>
    <x v="1"/>
    <s v="Binders"/>
    <s v="GBC Premium Transparent Covers with Diagonal Lined Pattern"/>
    <n v="50.352000000000004"/>
    <n v="3"/>
    <n v="0.2"/>
    <n v="17.623199999999997"/>
    <n v="32.728800000000007"/>
  </r>
  <r>
    <n v="7833"/>
    <s v="CA-2013-112382"/>
    <n v="2013"/>
    <x v="195"/>
    <d v="2013-05-14T00:00:00"/>
    <n v="4"/>
    <s v="Standard Class"/>
    <s v="MB-18085"/>
    <x v="469"/>
    <x v="0"/>
    <s v="United States"/>
    <x v="12"/>
    <x v="5"/>
    <n v="77036"/>
    <x v="2"/>
    <s v="TEC-PH-10001552"/>
    <x v="2"/>
    <s v="Phones"/>
    <s v="I Need's 3d Hello Kitty Hybrid Silicone Case Cover for HTC One X 4g with 3d Hello Kitty Stylus Pen Green/pink"/>
    <n v="19.136000000000003"/>
    <n v="2"/>
    <n v="0.2"/>
    <n v="1.9136000000000006"/>
    <n v="17.2224"/>
  </r>
  <r>
    <n v="7834"/>
    <s v="CA-2012-128958"/>
    <n v="2012"/>
    <x v="1175"/>
    <d v="2012-01-28T00:00:00"/>
    <n v="4"/>
    <s v="Standard Class"/>
    <s v="CR-12820"/>
    <x v="736"/>
    <x v="2"/>
    <s v="United States"/>
    <x v="487"/>
    <x v="2"/>
    <n v="33407"/>
    <x v="0"/>
    <s v="OFF-AR-10004757"/>
    <x v="1"/>
    <s v="Art"/>
    <s v="Crayola Colored Pencils"/>
    <n v="13.120000000000001"/>
    <n v="5"/>
    <n v="0.2"/>
    <n v="2.1319999999999988"/>
    <n v="10.988000000000003"/>
  </r>
  <r>
    <n v="7835"/>
    <s v="CA-2012-106257"/>
    <n v="2012"/>
    <x v="657"/>
    <d v="2012-04-17T00:00:00"/>
    <n v="4"/>
    <s v="Second Class"/>
    <s v="EB-14110"/>
    <x v="686"/>
    <x v="0"/>
    <s v="United States"/>
    <x v="1"/>
    <x v="1"/>
    <n v="90045"/>
    <x v="1"/>
    <s v="FUR-TA-10002530"/>
    <x v="0"/>
    <s v="Tables"/>
    <s v="Iceberg OfficeWorks 42&quot; Round Tables"/>
    <n v="241.56799999999998"/>
    <n v="2"/>
    <n v="0.2"/>
    <n v="-15.098000000000013"/>
    <n v="256.666"/>
  </r>
  <r>
    <n v="7836"/>
    <s v="CA-2012-106257"/>
    <n v="2012"/>
    <x v="657"/>
    <d v="2012-04-17T00:00:00"/>
    <n v="4"/>
    <s v="Second Class"/>
    <s v="EB-14110"/>
    <x v="686"/>
    <x v="0"/>
    <s v="United States"/>
    <x v="1"/>
    <x v="1"/>
    <n v="90045"/>
    <x v="1"/>
    <s v="TEC-PH-10001494"/>
    <x v="2"/>
    <s v="Phones"/>
    <s v="Polycom CX600 IP Phone VoIP phone"/>
    <n v="479.92"/>
    <n v="2"/>
    <n v="0.2"/>
    <n v="41.993000000000009"/>
    <n v="437.92700000000002"/>
  </r>
  <r>
    <n v="7837"/>
    <s v="CA-2012-149083"/>
    <n v="2012"/>
    <x v="12"/>
    <d v="2012-09-30T00:00:00"/>
    <n v="5"/>
    <s v="Standard Class"/>
    <s v="SH-19975"/>
    <x v="64"/>
    <x v="1"/>
    <s v="United States"/>
    <x v="4"/>
    <x v="4"/>
    <n v="98103"/>
    <x v="1"/>
    <s v="FUR-CH-10004289"/>
    <x v="0"/>
    <s v="Chairs"/>
    <s v="Global Super Steno Chair"/>
    <n v="307.13600000000002"/>
    <n v="4"/>
    <n v="0.2"/>
    <n v="-11.51760000000003"/>
    <n v="318.65360000000004"/>
  </r>
  <r>
    <n v="7838"/>
    <s v="CA-2012-149083"/>
    <n v="2012"/>
    <x v="12"/>
    <d v="2012-09-30T00:00:00"/>
    <n v="5"/>
    <s v="Standard Class"/>
    <s v="SH-19975"/>
    <x v="64"/>
    <x v="1"/>
    <s v="United States"/>
    <x v="4"/>
    <x v="4"/>
    <n v="98103"/>
    <x v="1"/>
    <s v="OFF-LA-10002945"/>
    <x v="1"/>
    <s v="Labels"/>
    <s v="Permanent Self-Adhesive File Folder Labels for Typewriters, 1 1/8 x 3 1/2, White"/>
    <n v="12.6"/>
    <n v="2"/>
    <n v="0"/>
    <n v="5.7959999999999994"/>
    <n v="6.8040000000000003"/>
  </r>
  <r>
    <n v="7839"/>
    <s v="CA-2012-149083"/>
    <n v="2012"/>
    <x v="12"/>
    <d v="2012-09-30T00:00:00"/>
    <n v="5"/>
    <s v="Standard Class"/>
    <s v="SH-19975"/>
    <x v="64"/>
    <x v="1"/>
    <s v="United States"/>
    <x v="4"/>
    <x v="4"/>
    <n v="98103"/>
    <x v="1"/>
    <s v="TEC-AC-10002567"/>
    <x v="2"/>
    <s v="Accessories"/>
    <s v="Logitech G602 Wireless Gaming Mouse"/>
    <n v="159.97999999999999"/>
    <n v="2"/>
    <n v="0"/>
    <n v="57.592799999999997"/>
    <n v="102.38719999999999"/>
  </r>
  <r>
    <n v="7840"/>
    <s v="US-2011-137869"/>
    <n v="2011"/>
    <x v="1176"/>
    <d v="2011-04-02T00:00:00"/>
    <n v="5"/>
    <s v="Standard Class"/>
    <s v="CV-12295"/>
    <x v="610"/>
    <x v="0"/>
    <s v="United States"/>
    <x v="96"/>
    <x v="23"/>
    <n v="50315"/>
    <x v="2"/>
    <s v="OFF-EN-10001509"/>
    <x v="1"/>
    <s v="Envelopes"/>
    <s v="Poly String Tie Envelopes"/>
    <n v="6.12"/>
    <n v="3"/>
    <n v="0"/>
    <n v="2.8763999999999994"/>
    <n v="3.2436000000000007"/>
  </r>
  <r>
    <n v="7841"/>
    <s v="US-2011-137869"/>
    <n v="2011"/>
    <x v="1176"/>
    <d v="2011-04-02T00:00:00"/>
    <n v="5"/>
    <s v="Standard Class"/>
    <s v="CV-12295"/>
    <x v="610"/>
    <x v="0"/>
    <s v="United States"/>
    <x v="96"/>
    <x v="23"/>
    <n v="50315"/>
    <x v="2"/>
    <s v="FUR-TA-10003954"/>
    <x v="0"/>
    <s v="Tables"/>
    <s v="Hon 94000 Series Round Tables"/>
    <n v="1184.72"/>
    <n v="4"/>
    <n v="0"/>
    <n v="106.62480000000005"/>
    <n v="1078.0952"/>
  </r>
  <r>
    <n v="7842"/>
    <s v="CA-2013-116603"/>
    <n v="2013"/>
    <x v="19"/>
    <d v="2013-07-23T00:00:00"/>
    <n v="5"/>
    <s v="Standard Class"/>
    <s v="AT-10735"/>
    <x v="247"/>
    <x v="0"/>
    <s v="United States"/>
    <x v="20"/>
    <x v="15"/>
    <n v="10024"/>
    <x v="3"/>
    <s v="OFF-AP-10002892"/>
    <x v="1"/>
    <s v="Appliances"/>
    <s v="Belkin F5C206VTEL 6 Outlet Surge"/>
    <n v="45.96"/>
    <n v="2"/>
    <n v="0"/>
    <n v="13.787999999999997"/>
    <n v="32.172000000000004"/>
  </r>
  <r>
    <n v="7843"/>
    <s v="CA-2011-158470"/>
    <n v="2011"/>
    <x v="987"/>
    <d v="2011-04-23T00:00:00"/>
    <n v="4"/>
    <s v="Second Class"/>
    <s v="AG-10390"/>
    <x v="369"/>
    <x v="0"/>
    <s v="United States"/>
    <x v="81"/>
    <x v="17"/>
    <n v="22204"/>
    <x v="0"/>
    <s v="OFF-BI-10003638"/>
    <x v="1"/>
    <s v="Binders"/>
    <s v="GBC Durable Plastic Covers"/>
    <n v="58.050000000000004"/>
    <n v="3"/>
    <n v="0"/>
    <n v="26.702999999999999"/>
    <n v="31.347000000000005"/>
  </r>
  <r>
    <n v="7844"/>
    <s v="CA-2011-158470"/>
    <n v="2011"/>
    <x v="987"/>
    <d v="2011-04-23T00:00:00"/>
    <n v="4"/>
    <s v="Second Class"/>
    <s v="AG-10390"/>
    <x v="369"/>
    <x v="0"/>
    <s v="United States"/>
    <x v="81"/>
    <x v="17"/>
    <n v="22204"/>
    <x v="0"/>
    <s v="OFF-PA-10001569"/>
    <x v="1"/>
    <s v="Paper"/>
    <s v="Xerox 232"/>
    <n v="71.28"/>
    <n v="11"/>
    <n v="0"/>
    <n v="34.214400000000005"/>
    <n v="37.065599999999996"/>
  </r>
  <r>
    <n v="7845"/>
    <s v="US-2014-123834"/>
    <n v="2014"/>
    <x v="246"/>
    <d v="2014-07-26T00:00:00"/>
    <n v="4"/>
    <s v="Standard Class"/>
    <s v="GM-14500"/>
    <x v="421"/>
    <x v="0"/>
    <s v="United States"/>
    <x v="343"/>
    <x v="5"/>
    <n v="78577"/>
    <x v="2"/>
    <s v="FUR-TA-10001676"/>
    <x v="0"/>
    <s v="Tables"/>
    <s v="Hon 61000 Series Interactive Training Tables"/>
    <n v="124.404"/>
    <n v="4"/>
    <n v="0.3"/>
    <n v="-21.3264"/>
    <n v="145.7304"/>
  </r>
  <r>
    <n v="7846"/>
    <s v="CA-2012-125976"/>
    <n v="2012"/>
    <x v="874"/>
    <d v="2012-10-02T00:00:00"/>
    <n v="5"/>
    <s v="Standard Class"/>
    <s v="JK-15205"/>
    <x v="523"/>
    <x v="0"/>
    <s v="United States"/>
    <x v="81"/>
    <x v="17"/>
    <n v="22204"/>
    <x v="0"/>
    <s v="OFF-PA-10001125"/>
    <x v="1"/>
    <s v="Paper"/>
    <s v="Xerox 1988"/>
    <n v="154.9"/>
    <n v="5"/>
    <n v="0"/>
    <n v="69.704999999999998"/>
    <n v="85.195000000000007"/>
  </r>
  <r>
    <n v="7847"/>
    <s v="CA-2012-125976"/>
    <n v="2012"/>
    <x v="874"/>
    <d v="2012-10-02T00:00:00"/>
    <n v="5"/>
    <s v="Standard Class"/>
    <s v="JK-15205"/>
    <x v="523"/>
    <x v="0"/>
    <s v="United States"/>
    <x v="81"/>
    <x v="17"/>
    <n v="22204"/>
    <x v="0"/>
    <s v="TEC-PH-10002496"/>
    <x v="2"/>
    <s v="Phones"/>
    <s v="Cisco SPA301"/>
    <n v="1871.88"/>
    <n v="12"/>
    <n v="0"/>
    <n v="561.56399999999996"/>
    <n v="1310.3160000000003"/>
  </r>
  <r>
    <n v="7848"/>
    <s v="CA-2013-128706"/>
    <n v="2013"/>
    <x v="535"/>
    <d v="2013-03-03T00:00:00"/>
    <n v="4"/>
    <s v="Standard Class"/>
    <s v="DW-13540"/>
    <x v="386"/>
    <x v="0"/>
    <s v="United States"/>
    <x v="12"/>
    <x v="5"/>
    <n v="77070"/>
    <x v="2"/>
    <s v="FUR-FU-10004053"/>
    <x v="0"/>
    <s v="Furnishings"/>
    <s v="DAX Two-Tone Silver Metal Document Frame"/>
    <n v="16.192"/>
    <n v="2"/>
    <n v="0.6"/>
    <n v="-6.8815999999999953"/>
    <n v="23.073599999999995"/>
  </r>
  <r>
    <n v="7849"/>
    <s v="CA-2013-104311"/>
    <n v="2013"/>
    <x v="440"/>
    <d v="2013-05-07T00:00:00"/>
    <n v="4"/>
    <s v="Standard Class"/>
    <s v="AS-10090"/>
    <x v="548"/>
    <x v="0"/>
    <s v="United States"/>
    <x v="218"/>
    <x v="5"/>
    <n v="75061"/>
    <x v="2"/>
    <s v="OFF-ST-10000321"/>
    <x v="1"/>
    <s v="Storage"/>
    <s v="Akro Stacking Bins"/>
    <n v="18.936"/>
    <n v="3"/>
    <n v="0.2"/>
    <n v="-3.787200000000003"/>
    <n v="22.723200000000002"/>
  </r>
  <r>
    <n v="7850"/>
    <s v="CA-2013-104311"/>
    <n v="2013"/>
    <x v="440"/>
    <d v="2013-05-07T00:00:00"/>
    <n v="4"/>
    <s v="Standard Class"/>
    <s v="AS-10090"/>
    <x v="548"/>
    <x v="0"/>
    <s v="United States"/>
    <x v="218"/>
    <x v="5"/>
    <n v="75061"/>
    <x v="2"/>
    <s v="OFF-ST-10002957"/>
    <x v="1"/>
    <s v="Storage"/>
    <s v="Sterilite Show Offs Storage Containers"/>
    <n v="12.672000000000001"/>
    <n v="3"/>
    <n v="0.2"/>
    <n v="-3.1680000000000001"/>
    <n v="15.84"/>
  </r>
  <r>
    <n v="7851"/>
    <s v="CA-2013-104311"/>
    <n v="2013"/>
    <x v="440"/>
    <d v="2013-05-07T00:00:00"/>
    <n v="4"/>
    <s v="Standard Class"/>
    <s v="AS-10090"/>
    <x v="548"/>
    <x v="0"/>
    <s v="United States"/>
    <x v="218"/>
    <x v="5"/>
    <n v="75061"/>
    <x v="2"/>
    <s v="OFF-LA-10000973"/>
    <x v="1"/>
    <s v="Labels"/>
    <s v="Avery 502"/>
    <n v="5.04"/>
    <n v="2"/>
    <n v="0.2"/>
    <n v="1.764"/>
    <n v="3.2759999999999998"/>
  </r>
  <r>
    <n v="7852"/>
    <s v="CA-2011-169649"/>
    <n v="2011"/>
    <x v="337"/>
    <d v="2011-12-15T00:00:00"/>
    <n v="6"/>
    <s v="Standard Class"/>
    <s v="TS-21205"/>
    <x v="131"/>
    <x v="1"/>
    <s v="United States"/>
    <x v="22"/>
    <x v="10"/>
    <n v="60653"/>
    <x v="2"/>
    <s v="OFF-PA-10000143"/>
    <x v="1"/>
    <s v="Paper"/>
    <s v="Astroparche Fine Business Paper"/>
    <n v="8.4480000000000004"/>
    <n v="2"/>
    <n v="0.2"/>
    <n v="2.9568000000000003"/>
    <n v="5.4912000000000001"/>
  </r>
  <r>
    <n v="7853"/>
    <s v="CA-2011-169649"/>
    <n v="2011"/>
    <x v="337"/>
    <d v="2011-12-15T00:00:00"/>
    <n v="6"/>
    <s v="Standard Class"/>
    <s v="TS-21205"/>
    <x v="131"/>
    <x v="1"/>
    <s v="United States"/>
    <x v="22"/>
    <x v="10"/>
    <n v="60653"/>
    <x v="2"/>
    <s v="OFF-AP-10003287"/>
    <x v="1"/>
    <s v="Appliances"/>
    <s v="Tripp Lite TLP810NET Broadband Surge for Modem/Fax"/>
    <n v="20.387999999999995"/>
    <n v="2"/>
    <n v="0.8"/>
    <n v="-53.008800000000008"/>
    <n v="73.396799999999999"/>
  </r>
  <r>
    <n v="7854"/>
    <s v="CA-2012-144890"/>
    <n v="2012"/>
    <x v="707"/>
    <d v="2012-12-29T00:00:00"/>
    <n v="4"/>
    <s v="Standard Class"/>
    <s v="SM-20320"/>
    <x v="598"/>
    <x v="2"/>
    <s v="United States"/>
    <x v="1"/>
    <x v="1"/>
    <n v="90049"/>
    <x v="1"/>
    <s v="OFF-PA-10001526"/>
    <x v="1"/>
    <s v="Paper"/>
    <s v="Xerox 1949"/>
    <n v="9.9600000000000009"/>
    <n v="2"/>
    <n v="0"/>
    <n v="4.8804000000000007"/>
    <n v="5.0796000000000001"/>
  </r>
  <r>
    <n v="7855"/>
    <s v="CA-2014-135587"/>
    <n v="2014"/>
    <x v="226"/>
    <d v="2014-12-13T00:00:00"/>
    <n v="5"/>
    <s v="Standard Class"/>
    <s v="BH-11710"/>
    <x v="3"/>
    <x v="0"/>
    <s v="United States"/>
    <x v="413"/>
    <x v="35"/>
    <n v="39401"/>
    <x v="0"/>
    <s v="OFF-AP-10004540"/>
    <x v="1"/>
    <s v="Appliances"/>
    <s v="Eureka The Boss Lite 10-Amp Upright Vacuum, Blue"/>
    <n v="320.64"/>
    <n v="4"/>
    <n v="0"/>
    <n v="89.779200000000003"/>
    <n v="230.86079999999998"/>
  </r>
  <r>
    <n v="7856"/>
    <s v="CA-2014-135587"/>
    <n v="2014"/>
    <x v="226"/>
    <d v="2014-12-13T00:00:00"/>
    <n v="5"/>
    <s v="Standard Class"/>
    <s v="BH-11710"/>
    <x v="3"/>
    <x v="0"/>
    <s v="United States"/>
    <x v="413"/>
    <x v="35"/>
    <n v="39401"/>
    <x v="0"/>
    <s v="TEC-AC-10001266"/>
    <x v="2"/>
    <s v="Accessories"/>
    <s v="Memorex Micro Travel Drive 8 GB"/>
    <n v="52"/>
    <n v="4"/>
    <n v="0"/>
    <n v="23.4"/>
    <n v="28.6"/>
  </r>
  <r>
    <n v="7857"/>
    <s v="CA-2011-103429"/>
    <n v="2011"/>
    <x v="992"/>
    <d v="2011-06-01T00:00:00"/>
    <n v="2"/>
    <s v="First Class"/>
    <s v="LW-16825"/>
    <x v="429"/>
    <x v="1"/>
    <s v="United States"/>
    <x v="20"/>
    <x v="15"/>
    <n v="10024"/>
    <x v="3"/>
    <s v="OFF-BI-10004233"/>
    <x v="1"/>
    <s v="Binders"/>
    <s v="GBC Pre-Punched Binding Paper, Plastic, White, 8-1/2&quot; x 11&quot;"/>
    <n v="25.584000000000003"/>
    <n v="2"/>
    <n v="0.2"/>
    <n v="8.9543999999999997"/>
    <n v="16.629600000000003"/>
  </r>
  <r>
    <n v="7858"/>
    <s v="CA-2011-103429"/>
    <n v="2011"/>
    <x v="992"/>
    <d v="2011-06-01T00:00:00"/>
    <n v="2"/>
    <s v="First Class"/>
    <s v="LW-16825"/>
    <x v="429"/>
    <x v="1"/>
    <s v="United States"/>
    <x v="20"/>
    <x v="15"/>
    <n v="10024"/>
    <x v="3"/>
    <s v="TEC-PH-10003505"/>
    <x v="2"/>
    <s v="Phones"/>
    <s v="Geemarc AmpliPOWER60"/>
    <n v="464"/>
    <n v="5"/>
    <n v="0"/>
    <n v="134.55999999999995"/>
    <n v="329.44000000000005"/>
  </r>
  <r>
    <n v="7859"/>
    <s v="CA-2011-103429"/>
    <n v="2011"/>
    <x v="992"/>
    <d v="2011-06-01T00:00:00"/>
    <n v="2"/>
    <s v="First Class"/>
    <s v="LW-16825"/>
    <x v="429"/>
    <x v="1"/>
    <s v="United States"/>
    <x v="20"/>
    <x v="15"/>
    <n v="10024"/>
    <x v="3"/>
    <s v="OFF-AP-10001005"/>
    <x v="1"/>
    <s v="Appliances"/>
    <s v="Honeywell Quietcare HEPA Air Cleaner"/>
    <n v="235.95000000000002"/>
    <n v="3"/>
    <n v="0"/>
    <n v="77.863499999999988"/>
    <n v="158.08650000000003"/>
  </r>
  <r>
    <n v="7860"/>
    <s v="CA-2011-103429"/>
    <n v="2011"/>
    <x v="992"/>
    <d v="2011-06-01T00:00:00"/>
    <n v="2"/>
    <s v="First Class"/>
    <s v="LW-16825"/>
    <x v="429"/>
    <x v="1"/>
    <s v="United States"/>
    <x v="20"/>
    <x v="15"/>
    <n v="10024"/>
    <x v="3"/>
    <s v="OFF-PA-10001712"/>
    <x v="1"/>
    <s v="Paper"/>
    <s v="Xerox 1948"/>
    <n v="39.96"/>
    <n v="4"/>
    <n v="0"/>
    <n v="17.981999999999999"/>
    <n v="21.978000000000002"/>
  </r>
  <r>
    <n v="7861"/>
    <s v="CA-2014-152261"/>
    <n v="2014"/>
    <x v="580"/>
    <d v="2014-03-07T00:00:00"/>
    <n v="4"/>
    <s v="Standard Class"/>
    <s v="JA-15970"/>
    <x v="350"/>
    <x v="0"/>
    <s v="United States"/>
    <x v="191"/>
    <x v="24"/>
    <n v="44221"/>
    <x v="3"/>
    <s v="OFF-BI-10002353"/>
    <x v="1"/>
    <s v="Binders"/>
    <s v="GBC VeloBind Cover Sets"/>
    <n v="18.528000000000002"/>
    <n v="4"/>
    <n v="0.7"/>
    <n v="-12.352"/>
    <n v="30.880000000000003"/>
  </r>
  <r>
    <n v="7862"/>
    <s v="CA-2012-142993"/>
    <n v="2012"/>
    <x v="88"/>
    <d v="2012-10-17T00:00:00"/>
    <n v="5"/>
    <s v="Standard Class"/>
    <s v="KA-16525"/>
    <x v="567"/>
    <x v="0"/>
    <s v="United States"/>
    <x v="4"/>
    <x v="4"/>
    <n v="98103"/>
    <x v="1"/>
    <s v="TEC-AC-10003038"/>
    <x v="2"/>
    <s v="Accessories"/>
    <s v="Kingston Digital DataTraveler 16GB USB 2.0"/>
    <n v="17.899999999999999"/>
    <n v="2"/>
    <n v="0"/>
    <n v="3.400999999999998"/>
    <n v="14.499000000000001"/>
  </r>
  <r>
    <n v="7863"/>
    <s v="CA-2012-142993"/>
    <n v="2012"/>
    <x v="88"/>
    <d v="2012-10-17T00:00:00"/>
    <n v="5"/>
    <s v="Standard Class"/>
    <s v="KA-16525"/>
    <x v="567"/>
    <x v="0"/>
    <s v="United States"/>
    <x v="4"/>
    <x v="4"/>
    <n v="98103"/>
    <x v="1"/>
    <s v="OFF-ST-10000934"/>
    <x v="1"/>
    <s v="Storage"/>
    <s v="Contico 72&quot;H Heavy-Duty Storage System"/>
    <n v="81.96"/>
    <n v="2"/>
    <n v="0"/>
    <n v="0"/>
    <n v="81.96"/>
  </r>
  <r>
    <n v="7864"/>
    <s v="CA-2012-143364"/>
    <n v="2012"/>
    <x v="1177"/>
    <d v="2012-07-19T00:00:00"/>
    <n v="5"/>
    <s v="Second Class"/>
    <s v="TG-21310"/>
    <x v="592"/>
    <x v="0"/>
    <s v="United States"/>
    <x v="123"/>
    <x v="16"/>
    <n v="85204"/>
    <x v="1"/>
    <s v="OFF-ST-10002743"/>
    <x v="1"/>
    <s v="Storage"/>
    <s v="SAFCO Boltless Steel Shelving"/>
    <n v="272.73599999999999"/>
    <n v="3"/>
    <n v="0.2"/>
    <n v="-64.774800000000013"/>
    <n v="337.51080000000002"/>
  </r>
  <r>
    <n v="7865"/>
    <s v="CA-2012-143364"/>
    <n v="2012"/>
    <x v="1177"/>
    <d v="2012-07-19T00:00:00"/>
    <n v="5"/>
    <s v="Second Class"/>
    <s v="TG-21310"/>
    <x v="592"/>
    <x v="0"/>
    <s v="United States"/>
    <x v="123"/>
    <x v="16"/>
    <n v="85204"/>
    <x v="1"/>
    <s v="OFF-PA-10001846"/>
    <x v="1"/>
    <s v="Paper"/>
    <s v="Xerox 1899"/>
    <n v="18.496000000000002"/>
    <n v="4"/>
    <n v="0.2"/>
    <n v="6.7048000000000005"/>
    <n v="11.791200000000002"/>
  </r>
  <r>
    <n v="7866"/>
    <s v="CA-2012-143364"/>
    <n v="2012"/>
    <x v="1177"/>
    <d v="2012-07-19T00:00:00"/>
    <n v="5"/>
    <s v="Second Class"/>
    <s v="TG-21310"/>
    <x v="592"/>
    <x v="0"/>
    <s v="United States"/>
    <x v="123"/>
    <x v="16"/>
    <n v="85204"/>
    <x v="1"/>
    <s v="FUR-CH-10004287"/>
    <x v="0"/>
    <s v="Chairs"/>
    <s v="SAFCO Arco Folding Chair"/>
    <n v="441.92"/>
    <n v="2"/>
    <n v="0.2"/>
    <n v="49.715999999999966"/>
    <n v="392.20400000000006"/>
  </r>
  <r>
    <n v="7867"/>
    <s v="CA-2012-143364"/>
    <n v="2012"/>
    <x v="1177"/>
    <d v="2012-07-19T00:00:00"/>
    <n v="5"/>
    <s v="Second Class"/>
    <s v="TG-21310"/>
    <x v="592"/>
    <x v="0"/>
    <s v="United States"/>
    <x v="123"/>
    <x v="16"/>
    <n v="85204"/>
    <x v="1"/>
    <s v="FUR-BO-10001608"/>
    <x v="0"/>
    <s v="Bookcases"/>
    <s v="Hon Metal Bookcases, Black"/>
    <n v="127.76400000000002"/>
    <n v="6"/>
    <n v="0.7"/>
    <n v="-191.64599999999996"/>
    <n v="319.40999999999997"/>
  </r>
  <r>
    <n v="7868"/>
    <s v="CA-2011-100972"/>
    <n v="2011"/>
    <x v="84"/>
    <d v="2011-11-24T00:00:00"/>
    <n v="5"/>
    <s v="Second Class"/>
    <s v="DB-13360"/>
    <x v="748"/>
    <x v="2"/>
    <s v="United States"/>
    <x v="288"/>
    <x v="7"/>
    <n v="84106"/>
    <x v="1"/>
    <s v="OFF-PA-10000357"/>
    <x v="1"/>
    <s v="Paper"/>
    <s v="Xerox 1888"/>
    <n v="166.44"/>
    <n v="3"/>
    <n v="0"/>
    <n v="79.891199999999998"/>
    <n v="86.5488"/>
  </r>
  <r>
    <n v="7869"/>
    <s v="CA-2013-136994"/>
    <n v="2013"/>
    <x v="1022"/>
    <d v="2013-06-03T00:00:00"/>
    <n v="6"/>
    <s v="Standard Class"/>
    <s v="LS-17245"/>
    <x v="201"/>
    <x v="0"/>
    <s v="United States"/>
    <x v="1"/>
    <x v="1"/>
    <n v="90045"/>
    <x v="1"/>
    <s v="OFF-PA-10000575"/>
    <x v="1"/>
    <s v="Paper"/>
    <s v="Wirebound Message Books, Four 2 3/4 x 5 White Forms per Page"/>
    <n v="13.38"/>
    <n v="2"/>
    <n v="0"/>
    <n v="6.1547999999999998"/>
    <n v="7.225200000000001"/>
  </r>
  <r>
    <n v="7870"/>
    <s v="US-2014-166233"/>
    <n v="2014"/>
    <x v="445"/>
    <d v="2014-07-10T00:00:00"/>
    <n v="6"/>
    <s v="Standard Class"/>
    <s v="MO-17950"/>
    <x v="657"/>
    <x v="0"/>
    <s v="United States"/>
    <x v="108"/>
    <x v="3"/>
    <n v="28540"/>
    <x v="0"/>
    <s v="TEC-AC-10002167"/>
    <x v="2"/>
    <s v="Accessories"/>
    <s v="Imation 8gb Micro Traveldrive Usb 2.0 Flash Drive"/>
    <n v="24"/>
    <n v="2"/>
    <n v="0.2"/>
    <n v="-2.6999999999999993"/>
    <n v="26.7"/>
  </r>
  <r>
    <n v="7871"/>
    <s v="CA-2014-122112"/>
    <n v="2014"/>
    <x v="145"/>
    <d v="2014-09-30T00:00:00"/>
    <n v="4"/>
    <s v="Standard Class"/>
    <s v="CA-11965"/>
    <x v="662"/>
    <x v="1"/>
    <s v="United States"/>
    <x v="80"/>
    <x v="24"/>
    <n v="44107"/>
    <x v="3"/>
    <s v="OFF-EN-10004459"/>
    <x v="1"/>
    <s v="Envelopes"/>
    <s v="Security-Tint Envelopes"/>
    <n v="24.448"/>
    <n v="4"/>
    <n v="0.2"/>
    <n v="8.8623999999999992"/>
    <n v="15.585600000000001"/>
  </r>
  <r>
    <n v="7872"/>
    <s v="CA-2013-101672"/>
    <n v="2013"/>
    <x v="339"/>
    <d v="2013-10-08T00:00:00"/>
    <n v="4"/>
    <s v="Standard Class"/>
    <s v="DB-12910"/>
    <x v="626"/>
    <x v="2"/>
    <s v="United States"/>
    <x v="453"/>
    <x v="1"/>
    <n v="92630"/>
    <x v="1"/>
    <s v="OFF-LA-10002271"/>
    <x v="1"/>
    <s v="Labels"/>
    <s v="Smead Alpha-Z Color-Coded Second Alphabetical Labels and Starter Set"/>
    <n v="6.16"/>
    <n v="2"/>
    <n v="0"/>
    <n v="2.9567999999999999"/>
    <n v="3.2032000000000003"/>
  </r>
  <r>
    <n v="7873"/>
    <s v="CA-2013-101672"/>
    <n v="2013"/>
    <x v="339"/>
    <d v="2013-10-08T00:00:00"/>
    <n v="4"/>
    <s v="Standard Class"/>
    <s v="DB-12910"/>
    <x v="626"/>
    <x v="2"/>
    <s v="United States"/>
    <x v="453"/>
    <x v="1"/>
    <n v="92630"/>
    <x v="1"/>
    <s v="FUR-CH-10004063"/>
    <x v="0"/>
    <s v="Chairs"/>
    <s v="Global Deluxe High-Back Manager's Chair"/>
    <n v="915.13600000000008"/>
    <n v="4"/>
    <n v="0.2"/>
    <n v="102.95279999999988"/>
    <n v="812.18320000000017"/>
  </r>
  <r>
    <n v="7874"/>
    <s v="CA-2013-101672"/>
    <n v="2013"/>
    <x v="339"/>
    <d v="2013-10-08T00:00:00"/>
    <n v="4"/>
    <s v="Standard Class"/>
    <s v="DB-12910"/>
    <x v="626"/>
    <x v="2"/>
    <s v="United States"/>
    <x v="453"/>
    <x v="1"/>
    <n v="92630"/>
    <x v="1"/>
    <s v="OFF-PA-10004610"/>
    <x v="1"/>
    <s v="Paper"/>
    <s v="Xerox 1900"/>
    <n v="8.56"/>
    <n v="2"/>
    <n v="0"/>
    <n v="3.8519999999999994"/>
    <n v="4.7080000000000011"/>
  </r>
  <r>
    <n v="7875"/>
    <s v="CA-2013-101672"/>
    <n v="2013"/>
    <x v="339"/>
    <d v="2013-10-08T00:00:00"/>
    <n v="4"/>
    <s v="Standard Class"/>
    <s v="DB-12910"/>
    <x v="626"/>
    <x v="2"/>
    <s v="United States"/>
    <x v="453"/>
    <x v="1"/>
    <n v="92630"/>
    <x v="1"/>
    <s v="OFF-PA-10001878"/>
    <x v="1"/>
    <s v="Paper"/>
    <s v="Xerox 1891"/>
    <n v="97.82"/>
    <n v="2"/>
    <n v="0"/>
    <n v="45.975399999999993"/>
    <n v="51.8446"/>
  </r>
  <r>
    <n v="7876"/>
    <s v="CA-2014-168403"/>
    <n v="2014"/>
    <x v="428"/>
    <d v="2014-09-16T00:00:00"/>
    <n v="6"/>
    <s v="Standard Class"/>
    <s v="DK-12835"/>
    <x v="460"/>
    <x v="1"/>
    <s v="United States"/>
    <x v="32"/>
    <x v="21"/>
    <n v="97206"/>
    <x v="1"/>
    <s v="OFF-PA-10002036"/>
    <x v="1"/>
    <s v="Paper"/>
    <s v="Xerox 1930"/>
    <n v="31.104000000000006"/>
    <n v="6"/>
    <n v="0.2"/>
    <n v="11.2752"/>
    <n v="19.828800000000008"/>
  </r>
  <r>
    <n v="7877"/>
    <s v="CA-2014-168403"/>
    <n v="2014"/>
    <x v="428"/>
    <d v="2014-09-16T00:00:00"/>
    <n v="6"/>
    <s v="Standard Class"/>
    <s v="DK-12835"/>
    <x v="460"/>
    <x v="1"/>
    <s v="United States"/>
    <x v="32"/>
    <x v="21"/>
    <n v="97206"/>
    <x v="1"/>
    <s v="OFF-AP-10003278"/>
    <x v="1"/>
    <s v="Appliances"/>
    <s v="Belkin 7-Outlet SurgeMaster Home Series"/>
    <n v="11.176000000000002"/>
    <n v="1"/>
    <n v="0.2"/>
    <n v="0.8382000000000005"/>
    <n v="10.337800000000001"/>
  </r>
  <r>
    <n v="7878"/>
    <s v="CA-2012-148705"/>
    <n v="2012"/>
    <x v="899"/>
    <d v="2012-03-18T00:00:00"/>
    <n v="6"/>
    <s v="Standard Class"/>
    <s v="EB-14170"/>
    <x v="432"/>
    <x v="0"/>
    <s v="United States"/>
    <x v="35"/>
    <x v="3"/>
    <n v="28205"/>
    <x v="0"/>
    <s v="OFF-LA-10001641"/>
    <x v="1"/>
    <s v="Labels"/>
    <s v="Avery 518"/>
    <n v="5.04"/>
    <n v="2"/>
    <n v="0.2"/>
    <n v="1.764"/>
    <n v="3.2759999999999998"/>
  </r>
  <r>
    <n v="7879"/>
    <s v="CA-2013-160241"/>
    <n v="2013"/>
    <x v="896"/>
    <d v="2013-12-05T00:00:00"/>
    <n v="5"/>
    <s v="Second Class"/>
    <s v="DR-12940"/>
    <x v="660"/>
    <x v="2"/>
    <s v="United States"/>
    <x v="34"/>
    <x v="10"/>
    <n v="60505"/>
    <x v="2"/>
    <s v="FUR-FU-10003806"/>
    <x v="0"/>
    <s v="Furnishings"/>
    <s v="Tenex Chairmat w/ Average Lip, 45&quot; x 53&quot;"/>
    <n v="242.17600000000004"/>
    <n v="4"/>
    <n v="0.6"/>
    <n v="-302.72000000000003"/>
    <n v="544.89600000000007"/>
  </r>
  <r>
    <n v="7880"/>
    <s v="CA-2013-155747"/>
    <n v="2013"/>
    <x v="403"/>
    <d v="2013-06-22T00:00:00"/>
    <n v="7"/>
    <s v="Standard Class"/>
    <s v="JS-15685"/>
    <x v="40"/>
    <x v="1"/>
    <s v="United States"/>
    <x v="10"/>
    <x v="9"/>
    <n v="19140"/>
    <x v="3"/>
    <s v="FUR-TA-10003392"/>
    <x v="0"/>
    <s v="Tables"/>
    <s v="Global Adaptabilities Conference Tables"/>
    <n v="337.17599999999999"/>
    <n v="2"/>
    <n v="0.4"/>
    <n v="-118.01160000000002"/>
    <n v="455.18759999999997"/>
  </r>
  <r>
    <n v="7881"/>
    <s v="CA-2014-118017"/>
    <n v="2014"/>
    <x v="734"/>
    <d v="2014-12-07T00:00:00"/>
    <n v="3"/>
    <s v="Second Class"/>
    <s v="LC-16870"/>
    <x v="48"/>
    <x v="0"/>
    <s v="United States"/>
    <x v="377"/>
    <x v="22"/>
    <n v="80229"/>
    <x v="1"/>
    <s v="OFF-AR-10003856"/>
    <x v="1"/>
    <s v="Art"/>
    <s v="Newell 344"/>
    <n v="13.343999999999998"/>
    <n v="6"/>
    <n v="0.2"/>
    <n v="1.0007999999999999"/>
    <n v="12.343199999999998"/>
  </r>
  <r>
    <n v="7882"/>
    <s v="CA-2014-118017"/>
    <n v="2014"/>
    <x v="734"/>
    <d v="2014-12-07T00:00:00"/>
    <n v="3"/>
    <s v="Second Class"/>
    <s v="LC-16870"/>
    <x v="48"/>
    <x v="0"/>
    <s v="United States"/>
    <x v="377"/>
    <x v="22"/>
    <n v="80229"/>
    <x v="1"/>
    <s v="TEC-AC-10002006"/>
    <x v="2"/>
    <s v="Accessories"/>
    <s v="Memorex Micro Travel Drive 16 GB"/>
    <n v="76.75200000000001"/>
    <n v="6"/>
    <n v="0.2"/>
    <n v="10.553399999999993"/>
    <n v="66.198600000000013"/>
  </r>
  <r>
    <n v="7883"/>
    <s v="CA-2014-118017"/>
    <n v="2014"/>
    <x v="734"/>
    <d v="2014-12-07T00:00:00"/>
    <n v="3"/>
    <s v="Second Class"/>
    <s v="LC-16870"/>
    <x v="48"/>
    <x v="0"/>
    <s v="United States"/>
    <x v="377"/>
    <x v="22"/>
    <n v="80229"/>
    <x v="1"/>
    <s v="TEC-AC-10002006"/>
    <x v="2"/>
    <s v="Accessories"/>
    <s v="Memorex Micro Travel Drive 16 GB"/>
    <n v="102.33600000000001"/>
    <n v="8"/>
    <n v="0.2"/>
    <n v="14.07119999999999"/>
    <n v="88.264800000000022"/>
  </r>
  <r>
    <n v="7884"/>
    <s v="CA-2014-118017"/>
    <n v="2014"/>
    <x v="734"/>
    <d v="2014-12-07T00:00:00"/>
    <n v="3"/>
    <s v="Second Class"/>
    <s v="LC-16870"/>
    <x v="48"/>
    <x v="0"/>
    <s v="United States"/>
    <x v="377"/>
    <x v="22"/>
    <n v="80229"/>
    <x v="1"/>
    <s v="OFF-PA-10002246"/>
    <x v="1"/>
    <s v="Paper"/>
    <s v="Wirebound Four 2-3/4 x 5 Forms per Page, 400 Sets per Book"/>
    <n v="10.32"/>
    <n v="2"/>
    <n v="0.2"/>
    <n v="3.7409999999999997"/>
    <n v="6.5790000000000006"/>
  </r>
  <r>
    <n v="7885"/>
    <s v="CA-2014-118017"/>
    <n v="2014"/>
    <x v="734"/>
    <d v="2014-12-07T00:00:00"/>
    <n v="3"/>
    <s v="Second Class"/>
    <s v="LC-16870"/>
    <x v="48"/>
    <x v="0"/>
    <s v="United States"/>
    <x v="377"/>
    <x v="22"/>
    <n v="80229"/>
    <x v="1"/>
    <s v="OFF-SU-10004782"/>
    <x v="1"/>
    <s v="Supplies"/>
    <s v="Elite 5&quot; Scissors"/>
    <n v="47.32"/>
    <n v="7"/>
    <n v="0.2"/>
    <n v="5.9149999999999938"/>
    <n v="41.405000000000008"/>
  </r>
  <r>
    <n v="7886"/>
    <s v="CA-2014-118017"/>
    <n v="2014"/>
    <x v="734"/>
    <d v="2014-12-07T00:00:00"/>
    <n v="3"/>
    <s v="Second Class"/>
    <s v="LC-16870"/>
    <x v="48"/>
    <x v="0"/>
    <s v="United States"/>
    <x v="377"/>
    <x v="22"/>
    <n v="80229"/>
    <x v="1"/>
    <s v="FUR-FU-10004351"/>
    <x v="0"/>
    <s v="Furnishings"/>
    <s v="Staples"/>
    <n v="23.376000000000001"/>
    <n v="3"/>
    <n v="0.2"/>
    <n v="7.0128000000000013"/>
    <n v="16.363199999999999"/>
  </r>
  <r>
    <n v="7887"/>
    <s v="CA-2014-118017"/>
    <n v="2014"/>
    <x v="734"/>
    <d v="2014-12-07T00:00:00"/>
    <n v="3"/>
    <s v="Second Class"/>
    <s v="LC-16870"/>
    <x v="48"/>
    <x v="0"/>
    <s v="United States"/>
    <x v="377"/>
    <x v="22"/>
    <n v="80229"/>
    <x v="1"/>
    <s v="FUR-FU-10004270"/>
    <x v="0"/>
    <s v="Furnishings"/>
    <s v="Eldon Image Series Desk Accessories, Burgundy"/>
    <n v="16.72"/>
    <n v="5"/>
    <n v="0.2"/>
    <n v="3.3439999999999994"/>
    <n v="13.375999999999999"/>
  </r>
  <r>
    <n v="7888"/>
    <s v="CA-2014-118017"/>
    <n v="2014"/>
    <x v="734"/>
    <d v="2014-12-07T00:00:00"/>
    <n v="3"/>
    <s v="Second Class"/>
    <s v="LC-16870"/>
    <x v="48"/>
    <x v="0"/>
    <s v="United States"/>
    <x v="377"/>
    <x v="22"/>
    <n v="80229"/>
    <x v="1"/>
    <s v="FUR-FU-10004053"/>
    <x v="0"/>
    <s v="Furnishings"/>
    <s v="DAX Two-Tone Silver Metal Document Frame"/>
    <n v="16.192"/>
    <n v="1"/>
    <n v="0.2"/>
    <n v="4.6552000000000007"/>
    <n v="11.536799999999999"/>
  </r>
  <r>
    <n v="7889"/>
    <s v="CA-2013-113117"/>
    <n v="2013"/>
    <x v="765"/>
    <d v="2013-08-23T00:00:00"/>
    <n v="6"/>
    <s v="Standard Class"/>
    <s v="JP-15520"/>
    <x v="187"/>
    <x v="0"/>
    <s v="United States"/>
    <x v="498"/>
    <x v="1"/>
    <n v="95616"/>
    <x v="1"/>
    <s v="OFF-PA-10000019"/>
    <x v="1"/>
    <s v="Paper"/>
    <s v="Xerox 1931"/>
    <n v="32.400000000000006"/>
    <n v="5"/>
    <n v="0"/>
    <n v="15.552000000000001"/>
    <n v="16.848000000000006"/>
  </r>
  <r>
    <n v="7890"/>
    <s v="CA-2013-148684"/>
    <n v="2013"/>
    <x v="591"/>
    <d v="2013-12-30T00:00:00"/>
    <n v="4"/>
    <s v="Standard Class"/>
    <s v="TS-21655"/>
    <x v="772"/>
    <x v="0"/>
    <s v="United States"/>
    <x v="115"/>
    <x v="36"/>
    <n v="72701"/>
    <x v="0"/>
    <s v="OFF-AR-10003811"/>
    <x v="1"/>
    <s v="Art"/>
    <s v="Newell 327"/>
    <n v="19.89"/>
    <n v="9"/>
    <n v="0"/>
    <n v="5.3703000000000003"/>
    <n v="14.5197"/>
  </r>
  <r>
    <n v="7891"/>
    <s v="CA-2013-148684"/>
    <n v="2013"/>
    <x v="591"/>
    <d v="2013-12-30T00:00:00"/>
    <n v="4"/>
    <s v="Standard Class"/>
    <s v="TS-21655"/>
    <x v="772"/>
    <x v="0"/>
    <s v="United States"/>
    <x v="115"/>
    <x v="36"/>
    <n v="72701"/>
    <x v="0"/>
    <s v="TEC-AC-10001838"/>
    <x v="2"/>
    <s v="Accessories"/>
    <s v="Razer Tiamat Over Ear 7.1 Surround Sound PC Gaming Headset"/>
    <n v="399.98"/>
    <n v="2"/>
    <n v="0"/>
    <n v="171.99140000000003"/>
    <n v="227.98859999999999"/>
  </r>
  <r>
    <n v="7892"/>
    <s v="CA-2013-148684"/>
    <n v="2013"/>
    <x v="591"/>
    <d v="2013-12-30T00:00:00"/>
    <n v="4"/>
    <s v="Standard Class"/>
    <s v="TS-21655"/>
    <x v="772"/>
    <x v="0"/>
    <s v="United States"/>
    <x v="115"/>
    <x v="36"/>
    <n v="72701"/>
    <x v="0"/>
    <s v="FUR-FU-10003553"/>
    <x v="0"/>
    <s v="Furnishings"/>
    <s v="Howard Miller 13-1/2&quot; Diameter Rosebrook Wall Clock"/>
    <n v="343.84999999999997"/>
    <n v="5"/>
    <n v="0"/>
    <n v="137.54000000000002"/>
    <n v="206.30999999999995"/>
  </r>
  <r>
    <n v="7893"/>
    <s v="CA-2013-148684"/>
    <n v="2013"/>
    <x v="591"/>
    <d v="2013-12-30T00:00:00"/>
    <n v="4"/>
    <s v="Standard Class"/>
    <s v="TS-21655"/>
    <x v="772"/>
    <x v="0"/>
    <s v="United States"/>
    <x v="115"/>
    <x v="36"/>
    <n v="72701"/>
    <x v="0"/>
    <s v="OFF-PA-10003302"/>
    <x v="1"/>
    <s v="Paper"/>
    <s v="Xerox 1906"/>
    <n v="106.32"/>
    <n v="3"/>
    <n v="0"/>
    <n v="49.970399999999991"/>
    <n v="56.349600000000002"/>
  </r>
  <r>
    <n v="7894"/>
    <s v="CA-2014-125367"/>
    <n v="2014"/>
    <x v="283"/>
    <d v="2014-07-31T00:00:00"/>
    <n v="7"/>
    <s v="Standard Class"/>
    <s v="NM-18445"/>
    <x v="134"/>
    <x v="2"/>
    <s v="United States"/>
    <x v="20"/>
    <x v="15"/>
    <n v="10011"/>
    <x v="3"/>
    <s v="OFF-BI-10002412"/>
    <x v="1"/>
    <s v="Binders"/>
    <s v="Wilson Jones “Snap” Scratch Pad Binder Tool for Ring Binders"/>
    <n v="13.919999999999998"/>
    <n v="3"/>
    <n v="0.2"/>
    <n v="4.3500000000000005"/>
    <n v="9.5699999999999967"/>
  </r>
  <r>
    <n v="7895"/>
    <s v="CA-2014-124744"/>
    <n v="2014"/>
    <x v="548"/>
    <d v="2014-06-26T00:00:00"/>
    <n v="4"/>
    <s v="Standard Class"/>
    <s v="EH-14125"/>
    <x v="258"/>
    <x v="2"/>
    <s v="United States"/>
    <x v="320"/>
    <x v="48"/>
    <n v="26003"/>
    <x v="3"/>
    <s v="OFF-BI-10002852"/>
    <x v="1"/>
    <s v="Binders"/>
    <s v="Ibico Standard Transparent Covers"/>
    <n v="82.4"/>
    <n v="5"/>
    <n v="0"/>
    <n v="40.376000000000005"/>
    <n v="42.024000000000001"/>
  </r>
  <r>
    <n v="7896"/>
    <s v="CA-2014-124744"/>
    <n v="2014"/>
    <x v="548"/>
    <d v="2014-06-26T00:00:00"/>
    <n v="4"/>
    <s v="Standard Class"/>
    <s v="EH-14125"/>
    <x v="258"/>
    <x v="2"/>
    <s v="United States"/>
    <x v="320"/>
    <x v="48"/>
    <n v="26003"/>
    <x v="3"/>
    <s v="OFF-BI-10000145"/>
    <x v="1"/>
    <s v="Binders"/>
    <s v="Zipper Ring Binder Pockets"/>
    <n v="6.24"/>
    <n v="2"/>
    <n v="0"/>
    <n v="3.0575999999999999"/>
    <n v="3.1824000000000003"/>
  </r>
  <r>
    <n v="7897"/>
    <s v="CA-2014-124744"/>
    <n v="2014"/>
    <x v="548"/>
    <d v="2014-06-26T00:00:00"/>
    <n v="4"/>
    <s v="Standard Class"/>
    <s v="EH-14125"/>
    <x v="258"/>
    <x v="2"/>
    <s v="United States"/>
    <x v="320"/>
    <x v="48"/>
    <n v="26003"/>
    <x v="3"/>
    <s v="OFF-PA-10001970"/>
    <x v="1"/>
    <s v="Paper"/>
    <s v="Xerox 1908"/>
    <n v="447.84"/>
    <n v="8"/>
    <n v="0"/>
    <n v="219.44159999999999"/>
    <n v="228.39839999999998"/>
  </r>
  <r>
    <n v="7898"/>
    <s v="CA-2014-128363"/>
    <n v="2014"/>
    <x v="802"/>
    <d v="2014-08-19T00:00:00"/>
    <n v="5"/>
    <s v="Standard Class"/>
    <s v="DC-12850"/>
    <x v="419"/>
    <x v="0"/>
    <s v="United States"/>
    <x v="26"/>
    <x v="18"/>
    <n v="38109"/>
    <x v="0"/>
    <s v="OFF-AP-10001563"/>
    <x v="1"/>
    <s v="Appliances"/>
    <s v="Belkin Premiere Surge Master II 8-outlet surge protector"/>
    <n v="272.048"/>
    <n v="7"/>
    <n v="0.2"/>
    <n v="30.605399999999946"/>
    <n v="241.44260000000006"/>
  </r>
  <r>
    <n v="7899"/>
    <s v="CA-2014-128363"/>
    <n v="2014"/>
    <x v="802"/>
    <d v="2014-08-19T00:00:00"/>
    <n v="5"/>
    <s v="Standard Class"/>
    <s v="DC-12850"/>
    <x v="419"/>
    <x v="0"/>
    <s v="United States"/>
    <x v="26"/>
    <x v="18"/>
    <n v="38109"/>
    <x v="0"/>
    <s v="OFF-BI-10001359"/>
    <x v="1"/>
    <s v="Binders"/>
    <s v="GBC DocuBind TL300 Electric Binding System"/>
    <n v="1614.5820000000003"/>
    <n v="6"/>
    <n v="0.7"/>
    <n v="-1237.8461999999995"/>
    <n v="2852.4281999999998"/>
  </r>
  <r>
    <n v="7900"/>
    <s v="CA-2014-128363"/>
    <n v="2014"/>
    <x v="802"/>
    <d v="2014-08-19T00:00:00"/>
    <n v="5"/>
    <s v="Standard Class"/>
    <s v="DC-12850"/>
    <x v="419"/>
    <x v="0"/>
    <s v="United States"/>
    <x v="26"/>
    <x v="18"/>
    <n v="38109"/>
    <x v="0"/>
    <s v="OFF-FA-10003495"/>
    <x v="1"/>
    <s v="Fasteners"/>
    <s v="Staples"/>
    <n v="24.320000000000004"/>
    <n v="5"/>
    <n v="0.2"/>
    <n v="9.1199999999999974"/>
    <n v="15.200000000000006"/>
  </r>
  <r>
    <n v="7901"/>
    <s v="CA-2014-128363"/>
    <n v="2014"/>
    <x v="802"/>
    <d v="2014-08-19T00:00:00"/>
    <n v="5"/>
    <s v="Standard Class"/>
    <s v="DC-12850"/>
    <x v="419"/>
    <x v="0"/>
    <s v="United States"/>
    <x v="26"/>
    <x v="18"/>
    <n v="38109"/>
    <x v="0"/>
    <s v="TEC-AC-10003709"/>
    <x v="2"/>
    <s v="Accessories"/>
    <s v="Maxell 4.7GB DVD-R 5/Pack"/>
    <n v="1.5840000000000001"/>
    <n v="2"/>
    <n v="0.2"/>
    <n v="0.47520000000000018"/>
    <n v="1.1088"/>
  </r>
  <r>
    <n v="7902"/>
    <s v="CA-2014-128363"/>
    <n v="2014"/>
    <x v="802"/>
    <d v="2014-08-19T00:00:00"/>
    <n v="5"/>
    <s v="Standard Class"/>
    <s v="DC-12850"/>
    <x v="419"/>
    <x v="0"/>
    <s v="United States"/>
    <x v="26"/>
    <x v="18"/>
    <n v="38109"/>
    <x v="0"/>
    <s v="FUR-FU-10003268"/>
    <x v="0"/>
    <s v="Furnishings"/>
    <s v="Eldon Radial Chair Mat for Low to Medium Pile Carpets"/>
    <n v="31.983999999999998"/>
    <n v="1"/>
    <n v="0.2"/>
    <n v="0"/>
    <n v="31.983999999999998"/>
  </r>
  <r>
    <n v="7903"/>
    <s v="CA-2014-128363"/>
    <n v="2014"/>
    <x v="802"/>
    <d v="2014-08-19T00:00:00"/>
    <n v="5"/>
    <s v="Standard Class"/>
    <s v="DC-12850"/>
    <x v="419"/>
    <x v="0"/>
    <s v="United States"/>
    <x v="26"/>
    <x v="18"/>
    <n v="38109"/>
    <x v="0"/>
    <s v="OFF-EN-10003845"/>
    <x v="1"/>
    <s v="Envelopes"/>
    <s v="Colored Envelopes"/>
    <n v="14.76"/>
    <n v="5"/>
    <n v="0.2"/>
    <n v="4.7969999999999988"/>
    <n v="9.963000000000001"/>
  </r>
  <r>
    <n v="7904"/>
    <s v="CA-2014-128363"/>
    <n v="2014"/>
    <x v="802"/>
    <d v="2014-08-19T00:00:00"/>
    <n v="5"/>
    <s v="Standard Class"/>
    <s v="DC-12850"/>
    <x v="419"/>
    <x v="0"/>
    <s v="United States"/>
    <x v="26"/>
    <x v="18"/>
    <n v="38109"/>
    <x v="0"/>
    <s v="FUR-CH-10002073"/>
    <x v="0"/>
    <s v="Chairs"/>
    <s v="Hon Olson Stacker Chairs"/>
    <n v="423.64799999999997"/>
    <n v="2"/>
    <n v="0.2"/>
    <n v="47.660399999999967"/>
    <n v="375.98759999999999"/>
  </r>
  <r>
    <n v="7905"/>
    <s v="CA-2012-126669"/>
    <n v="2012"/>
    <x v="209"/>
    <d v="2012-11-13T00:00:00"/>
    <n v="6"/>
    <s v="Standard Class"/>
    <s v="DO-13645"/>
    <x v="770"/>
    <x v="0"/>
    <s v="United States"/>
    <x v="12"/>
    <x v="5"/>
    <n v="77036"/>
    <x v="2"/>
    <s v="OFF-PA-10001357"/>
    <x v="1"/>
    <s v="Paper"/>
    <s v="Xerox 1886"/>
    <n v="76.64"/>
    <n v="2"/>
    <n v="0.2"/>
    <n v="26.823999999999995"/>
    <n v="49.816000000000003"/>
  </r>
  <r>
    <n v="7906"/>
    <s v="US-2012-118766"/>
    <n v="2012"/>
    <x v="52"/>
    <d v="2012-10-22T00:00:00"/>
    <n v="7"/>
    <s v="Standard Class"/>
    <s v="LS-16975"/>
    <x v="60"/>
    <x v="2"/>
    <s v="United States"/>
    <x v="61"/>
    <x v="5"/>
    <n v="75217"/>
    <x v="2"/>
    <s v="OFF-EN-10001415"/>
    <x v="1"/>
    <s v="Envelopes"/>
    <s v="Staples"/>
    <n v="4.4640000000000004"/>
    <n v="1"/>
    <n v="0.2"/>
    <n v="1.6739999999999999"/>
    <n v="2.7900000000000005"/>
  </r>
  <r>
    <n v="7907"/>
    <s v="US-2012-118766"/>
    <n v="2012"/>
    <x v="52"/>
    <d v="2012-10-22T00:00:00"/>
    <n v="7"/>
    <s v="Standard Class"/>
    <s v="LS-16975"/>
    <x v="60"/>
    <x v="2"/>
    <s v="United States"/>
    <x v="61"/>
    <x v="5"/>
    <n v="75217"/>
    <x v="2"/>
    <s v="OFF-BI-10002813"/>
    <x v="1"/>
    <s v="Binders"/>
    <s v="Avery Reinforcements for Hole-Punch Pages"/>
    <n v="3.9599999999999991"/>
    <n v="10"/>
    <n v="0.8"/>
    <n v="-6.93"/>
    <n v="10.889999999999999"/>
  </r>
  <r>
    <n v="7908"/>
    <s v="CA-2013-112585"/>
    <n v="2013"/>
    <x v="679"/>
    <d v="2013-08-03T00:00:00"/>
    <n v="3"/>
    <s v="First Class"/>
    <s v="RW-19630"/>
    <x v="338"/>
    <x v="1"/>
    <s v="United States"/>
    <x v="8"/>
    <x v="1"/>
    <n v="94122"/>
    <x v="1"/>
    <s v="OFF-AP-10003849"/>
    <x v="1"/>
    <s v="Appliances"/>
    <s v="Hoover Shoulder Vac Commercial Portable Vacuum"/>
    <n v="715.64"/>
    <n v="2"/>
    <n v="0"/>
    <n v="178.90999999999997"/>
    <n v="536.73"/>
  </r>
  <r>
    <n v="7909"/>
    <s v="CA-2013-149762"/>
    <n v="2013"/>
    <x v="275"/>
    <d v="2013-12-08T00:00:00"/>
    <n v="4"/>
    <s v="Standard Class"/>
    <s v="RD-19720"/>
    <x v="742"/>
    <x v="0"/>
    <s v="United States"/>
    <x v="499"/>
    <x v="1"/>
    <n v="95037"/>
    <x v="1"/>
    <s v="FUR-TA-10004147"/>
    <x v="0"/>
    <s v="Tables"/>
    <s v="Hon 4060 Series Tables"/>
    <n v="268.70400000000001"/>
    <n v="3"/>
    <n v="0.2"/>
    <n v="6.717599999999976"/>
    <n v="261.9864"/>
  </r>
  <r>
    <n v="7910"/>
    <s v="CA-2013-149762"/>
    <n v="2013"/>
    <x v="275"/>
    <d v="2013-12-08T00:00:00"/>
    <n v="4"/>
    <s v="Standard Class"/>
    <s v="RD-19720"/>
    <x v="742"/>
    <x v="0"/>
    <s v="United States"/>
    <x v="499"/>
    <x v="1"/>
    <n v="95037"/>
    <x v="1"/>
    <s v="OFF-AR-10001662"/>
    <x v="1"/>
    <s v="Art"/>
    <s v="Rogers Handheld Barrel Pencil Sharpener"/>
    <n v="21.92"/>
    <n v="8"/>
    <n v="0"/>
    <n v="5.9184000000000019"/>
    <n v="16.0016"/>
  </r>
  <r>
    <n v="7911"/>
    <s v="CA-2013-149762"/>
    <n v="2013"/>
    <x v="275"/>
    <d v="2013-12-08T00:00:00"/>
    <n v="4"/>
    <s v="Standard Class"/>
    <s v="RD-19720"/>
    <x v="742"/>
    <x v="0"/>
    <s v="United States"/>
    <x v="499"/>
    <x v="1"/>
    <n v="95037"/>
    <x v="1"/>
    <s v="OFF-ST-10001558"/>
    <x v="1"/>
    <s v="Storage"/>
    <s v="Acco Perma 4000 Stacking Storage Drawers"/>
    <n v="48.72"/>
    <n v="3"/>
    <n v="0"/>
    <n v="7.3079999999999998"/>
    <n v="41.411999999999999"/>
  </r>
  <r>
    <n v="7912"/>
    <s v="CA-2013-149762"/>
    <n v="2013"/>
    <x v="275"/>
    <d v="2013-12-08T00:00:00"/>
    <n v="4"/>
    <s v="Standard Class"/>
    <s v="RD-19720"/>
    <x v="742"/>
    <x v="0"/>
    <s v="United States"/>
    <x v="499"/>
    <x v="1"/>
    <n v="95037"/>
    <x v="1"/>
    <s v="FUR-BO-10001337"/>
    <x v="0"/>
    <s v="Bookcases"/>
    <s v="O'Sullivan Living Dimensions 2-Shelf Bookcases"/>
    <n v="205.666"/>
    <n v="2"/>
    <n v="0.15"/>
    <n v="-12.097999999999999"/>
    <n v="217.76400000000001"/>
  </r>
  <r>
    <n v="7913"/>
    <s v="CA-2013-167605"/>
    <n v="2013"/>
    <x v="236"/>
    <d v="2013-05-01T00:00:00"/>
    <n v="2"/>
    <s v="Second Class"/>
    <s v="RB-19570"/>
    <x v="262"/>
    <x v="0"/>
    <s v="United States"/>
    <x v="490"/>
    <x v="10"/>
    <n v="60174"/>
    <x v="2"/>
    <s v="FUR-FU-10001602"/>
    <x v="0"/>
    <s v="Furnishings"/>
    <s v="Eldon Delta Triangular Chair Mat, 52&quot; x 58&quot;, Clear"/>
    <n v="30.344000000000001"/>
    <n v="2"/>
    <n v="0.6"/>
    <n v="-31.861200000000004"/>
    <n v="62.205200000000005"/>
  </r>
  <r>
    <n v="7914"/>
    <s v="US-2014-105697"/>
    <n v="2014"/>
    <x v="326"/>
    <d v="2014-08-28T00:00:00"/>
    <n v="2"/>
    <s v="First Class"/>
    <s v="JE-15715"/>
    <x v="555"/>
    <x v="0"/>
    <s v="United States"/>
    <x v="138"/>
    <x v="24"/>
    <n v="44105"/>
    <x v="3"/>
    <s v="OFF-ST-10003996"/>
    <x v="1"/>
    <s v="Storage"/>
    <s v="Letter/Legal File Tote with Clear Snap-On Lid, Black Granite"/>
    <n v="25.695999999999998"/>
    <n v="2"/>
    <n v="0.2"/>
    <n v="1.9271999999999991"/>
    <n v="23.768799999999999"/>
  </r>
  <r>
    <n v="7915"/>
    <s v="CA-2014-165323"/>
    <n v="2014"/>
    <x v="46"/>
    <d v="2014-06-22T00:00:00"/>
    <n v="4"/>
    <s v="Standard Class"/>
    <s v="SR-20740"/>
    <x v="256"/>
    <x v="2"/>
    <s v="United States"/>
    <x v="20"/>
    <x v="15"/>
    <n v="10024"/>
    <x v="3"/>
    <s v="TEC-MA-10003673"/>
    <x v="2"/>
    <s v="Machines"/>
    <s v="Hewlett-Packard Desktjet 6988DT Refurbished Printer"/>
    <n v="3404.5"/>
    <n v="5"/>
    <n v="0"/>
    <n v="1668.2049999999999"/>
    <n v="1736.2950000000001"/>
  </r>
  <r>
    <n v="7916"/>
    <s v="CA-2014-165323"/>
    <n v="2014"/>
    <x v="46"/>
    <d v="2014-06-22T00:00:00"/>
    <n v="4"/>
    <s v="Standard Class"/>
    <s v="SR-20740"/>
    <x v="256"/>
    <x v="2"/>
    <s v="United States"/>
    <x v="20"/>
    <x v="15"/>
    <n v="10024"/>
    <x v="3"/>
    <s v="TEC-AC-10004992"/>
    <x v="2"/>
    <s v="Accessories"/>
    <s v="Kingston Digital DataTraveler 64GB USB 2.0"/>
    <n v="101.34"/>
    <n v="3"/>
    <n v="0"/>
    <n v="8.1071999999999917"/>
    <n v="93.232800000000012"/>
  </r>
  <r>
    <n v="7917"/>
    <s v="CA-2012-110891"/>
    <n v="2012"/>
    <x v="312"/>
    <d v="2012-11-24T00:00:00"/>
    <n v="4"/>
    <s v="Standard Class"/>
    <s v="PO-19195"/>
    <x v="285"/>
    <x v="2"/>
    <s v="United States"/>
    <x v="10"/>
    <x v="9"/>
    <n v="19140"/>
    <x v="3"/>
    <s v="FUR-CH-10002880"/>
    <x v="0"/>
    <s v="Chairs"/>
    <s v="Global High-Back Leather Tilter, Burgundy"/>
    <n v="344.37199999999996"/>
    <n v="4"/>
    <n v="0.3"/>
    <n v="-93.472400000000022"/>
    <n v="437.84439999999995"/>
  </r>
  <r>
    <n v="7918"/>
    <s v="CA-2014-100783"/>
    <n v="2014"/>
    <x v="507"/>
    <d v="2014-09-09T00:00:00"/>
    <n v="4"/>
    <s v="Second Class"/>
    <s v="JK-16120"/>
    <x v="451"/>
    <x v="2"/>
    <s v="United States"/>
    <x v="164"/>
    <x v="5"/>
    <n v="75043"/>
    <x v="2"/>
    <s v="OFF-AR-10000380"/>
    <x v="1"/>
    <s v="Art"/>
    <s v="Hunt PowerHouse Electric Pencil Sharpener, Blue"/>
    <n v="30.384"/>
    <n v="1"/>
    <n v="0.2"/>
    <n v="3.7979999999999947"/>
    <n v="26.586000000000006"/>
  </r>
  <r>
    <n v="7919"/>
    <s v="CA-2012-152513"/>
    <n v="2012"/>
    <x v="433"/>
    <d v="2012-07-08T00:00:00"/>
    <n v="4"/>
    <s v="Second Class"/>
    <s v="JP-16135"/>
    <x v="655"/>
    <x v="2"/>
    <s v="United States"/>
    <x v="70"/>
    <x v="1"/>
    <n v="92024"/>
    <x v="1"/>
    <s v="OFF-BI-10002706"/>
    <x v="1"/>
    <s v="Binders"/>
    <s v="Avery Premier Heavy-Duty Binder with Round Locking Rings"/>
    <n v="22.847999999999999"/>
    <n v="2"/>
    <n v="0.2"/>
    <n v="7.4255999999999993"/>
    <n v="15.4224"/>
  </r>
  <r>
    <n v="7920"/>
    <s v="CA-2014-139822"/>
    <n v="2014"/>
    <x v="175"/>
    <d v="2014-09-22T00:00:00"/>
    <n v="6"/>
    <s v="Standard Class"/>
    <s v="Dp-13240"/>
    <x v="656"/>
    <x v="2"/>
    <s v="United States"/>
    <x v="416"/>
    <x v="29"/>
    <n v="6708"/>
    <x v="3"/>
    <s v="OFF-ST-10000943"/>
    <x v="1"/>
    <s v="Storage"/>
    <s v="Eldon ProFile File 'N Store Portable File Tub Letter/Legal Size Black"/>
    <n v="38.619999999999997"/>
    <n v="2"/>
    <n v="0"/>
    <n v="10.813600000000001"/>
    <n v="27.806399999999996"/>
  </r>
  <r>
    <n v="7921"/>
    <s v="CA-2014-139822"/>
    <n v="2014"/>
    <x v="175"/>
    <d v="2014-09-22T00:00:00"/>
    <n v="6"/>
    <s v="Standard Class"/>
    <s v="Dp-13240"/>
    <x v="656"/>
    <x v="2"/>
    <s v="United States"/>
    <x v="416"/>
    <x v="29"/>
    <n v="6708"/>
    <x v="3"/>
    <s v="TEC-AC-10001090"/>
    <x v="2"/>
    <s v="Accessories"/>
    <s v="Micro Innovations Wireless Classic Keyboard with Mouse"/>
    <n v="59.98"/>
    <n v="2"/>
    <n v="0"/>
    <n v="10.796399999999998"/>
    <n v="49.183599999999998"/>
  </r>
  <r>
    <n v="7922"/>
    <s v="CA-2014-107713"/>
    <n v="2014"/>
    <x v="677"/>
    <d v="2014-03-18T00:00:00"/>
    <n v="4"/>
    <s v="Standard Class"/>
    <s v="JB-16000"/>
    <x v="677"/>
    <x v="0"/>
    <s v="United States"/>
    <x v="29"/>
    <x v="39"/>
    <n v="21044"/>
    <x v="3"/>
    <s v="OFF-BI-10002026"/>
    <x v="1"/>
    <s v="Binders"/>
    <s v="Avery Arch Ring Binders"/>
    <n v="174.3"/>
    <n v="3"/>
    <n v="0"/>
    <n v="81.920999999999992"/>
    <n v="92.379000000000019"/>
  </r>
  <r>
    <n v="7923"/>
    <s v="CA-2014-134096"/>
    <n v="2014"/>
    <x v="241"/>
    <d v="2014-09-30T00:00:00"/>
    <n v="5"/>
    <s v="Standard Class"/>
    <s v="PP-18955"/>
    <x v="452"/>
    <x v="2"/>
    <s v="United States"/>
    <x v="389"/>
    <x v="2"/>
    <n v="33021"/>
    <x v="0"/>
    <s v="TEC-PH-10000526"/>
    <x v="2"/>
    <s v="Phones"/>
    <s v="Vtech CS6719"/>
    <n v="383.96000000000004"/>
    <n v="5"/>
    <n v="0.2"/>
    <n v="38.396000000000015"/>
    <n v="345.56400000000002"/>
  </r>
  <r>
    <n v="7924"/>
    <s v="CA-2014-134096"/>
    <n v="2014"/>
    <x v="241"/>
    <d v="2014-09-30T00:00:00"/>
    <n v="5"/>
    <s v="Standard Class"/>
    <s v="PP-18955"/>
    <x v="452"/>
    <x v="2"/>
    <s v="United States"/>
    <x v="389"/>
    <x v="2"/>
    <n v="33021"/>
    <x v="0"/>
    <s v="OFF-BI-10004002"/>
    <x v="1"/>
    <s v="Binders"/>
    <s v="Wilson Jones International Size A4 Ring Binders"/>
    <n v="15.570000000000004"/>
    <n v="3"/>
    <n v="0.7"/>
    <n v="-11.417999999999999"/>
    <n v="26.988000000000003"/>
  </r>
  <r>
    <n v="7925"/>
    <s v="CA-2013-125843"/>
    <n v="2013"/>
    <x v="572"/>
    <d v="2013-08-17T00:00:00"/>
    <n v="3"/>
    <s v="First Class"/>
    <s v="RF-19840"/>
    <x v="167"/>
    <x v="0"/>
    <s v="United States"/>
    <x v="24"/>
    <x v="17"/>
    <n v="22153"/>
    <x v="0"/>
    <s v="OFF-BI-10002309"/>
    <x v="1"/>
    <s v="Binders"/>
    <s v="Avery Heavy-Duty EZD  Binder With Locking Rings"/>
    <n v="22.32"/>
    <n v="4"/>
    <n v="0"/>
    <n v="10.7136"/>
    <n v="11.606400000000001"/>
  </r>
  <r>
    <n v="7926"/>
    <s v="CA-2013-125843"/>
    <n v="2013"/>
    <x v="572"/>
    <d v="2013-08-17T00:00:00"/>
    <n v="3"/>
    <s v="First Class"/>
    <s v="RF-19840"/>
    <x v="167"/>
    <x v="0"/>
    <s v="United States"/>
    <x v="24"/>
    <x v="17"/>
    <n v="22153"/>
    <x v="0"/>
    <s v="OFF-LA-10003923"/>
    <x v="1"/>
    <s v="Labels"/>
    <s v="Alphabetical Labels for Top Tab Filing"/>
    <n v="103.60000000000001"/>
    <n v="7"/>
    <n v="0"/>
    <n v="51.800000000000004"/>
    <n v="51.800000000000004"/>
  </r>
  <r>
    <n v="7927"/>
    <s v="CA-2014-120404"/>
    <n v="2014"/>
    <x v="225"/>
    <d v="2014-11-25T00:00:00"/>
    <n v="4"/>
    <s v="Second Class"/>
    <s v="KH-16330"/>
    <x v="542"/>
    <x v="1"/>
    <s v="United States"/>
    <x v="20"/>
    <x v="15"/>
    <n v="10035"/>
    <x v="3"/>
    <s v="TEC-AC-10003433"/>
    <x v="2"/>
    <s v="Accessories"/>
    <s v="Maxell 4.7GB DVD+R 5/Pack"/>
    <n v="2.9699999999999998"/>
    <n v="3"/>
    <n v="0"/>
    <n v="1.3365"/>
    <n v="1.6334999999999997"/>
  </r>
  <r>
    <n v="7928"/>
    <s v="CA-2014-120404"/>
    <n v="2014"/>
    <x v="225"/>
    <d v="2014-11-25T00:00:00"/>
    <n v="4"/>
    <s v="Second Class"/>
    <s v="KH-16330"/>
    <x v="542"/>
    <x v="1"/>
    <s v="United States"/>
    <x v="20"/>
    <x v="15"/>
    <n v="10035"/>
    <x v="3"/>
    <s v="TEC-PH-10001363"/>
    <x v="2"/>
    <s v="Phones"/>
    <s v="Apple iPhone 5S"/>
    <n v="569.99"/>
    <n v="1"/>
    <n v="0"/>
    <n v="170.99699999999996"/>
    <n v="398.99300000000005"/>
  </r>
  <r>
    <n v="7929"/>
    <s v="CA-2014-120404"/>
    <n v="2014"/>
    <x v="225"/>
    <d v="2014-11-25T00:00:00"/>
    <n v="4"/>
    <s v="Second Class"/>
    <s v="KH-16330"/>
    <x v="542"/>
    <x v="1"/>
    <s v="United States"/>
    <x v="20"/>
    <x v="15"/>
    <n v="10035"/>
    <x v="3"/>
    <s v="FUR-FU-10000820"/>
    <x v="0"/>
    <s v="Furnishings"/>
    <s v="Tensor Brushed Steel Torchiere Floor Lamp"/>
    <n v="50.97"/>
    <n v="3"/>
    <n v="0"/>
    <n v="9.1745999999999981"/>
    <n v="41.795400000000001"/>
  </r>
  <r>
    <n v="7930"/>
    <s v="CA-2014-167549"/>
    <n v="2014"/>
    <x v="800"/>
    <d v="2014-07-28T00:00:00"/>
    <n v="2"/>
    <s v="First Class"/>
    <s v="EM-14200"/>
    <x v="773"/>
    <x v="2"/>
    <s v="United States"/>
    <x v="61"/>
    <x v="5"/>
    <n v="75217"/>
    <x v="2"/>
    <s v="FUR-TA-10004767"/>
    <x v="0"/>
    <s v="Tables"/>
    <s v="Safco Drafting Table"/>
    <n v="298.11599999999999"/>
    <n v="6"/>
    <n v="0.3"/>
    <n v="-4.2588000000000363"/>
    <n v="302.37480000000005"/>
  </r>
  <r>
    <n v="7931"/>
    <s v="CA-2013-120082"/>
    <n v="2013"/>
    <x v="869"/>
    <d v="2013-03-28T00:00:00"/>
    <n v="2"/>
    <s v="Second Class"/>
    <s v="DK-12835"/>
    <x v="460"/>
    <x v="1"/>
    <s v="United States"/>
    <x v="20"/>
    <x v="15"/>
    <n v="10024"/>
    <x v="3"/>
    <s v="OFF-AR-10001955"/>
    <x v="1"/>
    <s v="Art"/>
    <s v="Newell 319"/>
    <n v="59.519999999999996"/>
    <n v="3"/>
    <n v="0"/>
    <n v="17.855999999999995"/>
    <n v="41.664000000000001"/>
  </r>
  <r>
    <n v="7932"/>
    <s v="US-2013-168095"/>
    <n v="2013"/>
    <x v="692"/>
    <d v="2013-07-21T00:00:00"/>
    <n v="5"/>
    <s v="Standard Class"/>
    <s v="MC-17425"/>
    <x v="466"/>
    <x v="1"/>
    <s v="United States"/>
    <x v="32"/>
    <x v="21"/>
    <n v="97206"/>
    <x v="1"/>
    <s v="FUR-CH-10004886"/>
    <x v="0"/>
    <s v="Chairs"/>
    <s v="Bevis Steel Folding Chairs"/>
    <n v="230.28000000000003"/>
    <n v="3"/>
    <n v="0.2"/>
    <n v="23.027999999999992"/>
    <n v="207.25200000000004"/>
  </r>
  <r>
    <n v="7933"/>
    <s v="US-2013-168095"/>
    <n v="2013"/>
    <x v="692"/>
    <d v="2013-07-21T00:00:00"/>
    <n v="5"/>
    <s v="Standard Class"/>
    <s v="MC-17425"/>
    <x v="466"/>
    <x v="1"/>
    <s v="United States"/>
    <x v="32"/>
    <x v="21"/>
    <n v="97206"/>
    <x v="1"/>
    <s v="OFF-PA-10003641"/>
    <x v="1"/>
    <s v="Paper"/>
    <s v="Xerox 1909"/>
    <n v="105.52"/>
    <n v="5"/>
    <n v="0.2"/>
    <n v="34.293999999999997"/>
    <n v="71.225999999999999"/>
  </r>
  <r>
    <n v="7934"/>
    <s v="CA-2014-166093"/>
    <n v="2014"/>
    <x v="629"/>
    <d v="2014-08-25T00:00:00"/>
    <n v="7"/>
    <s v="Standard Class"/>
    <s v="RW-19540"/>
    <x v="459"/>
    <x v="1"/>
    <s v="United States"/>
    <x v="71"/>
    <x v="1"/>
    <n v="94513"/>
    <x v="1"/>
    <s v="OFF-EN-10003134"/>
    <x v="1"/>
    <s v="Envelopes"/>
    <s v="Staples"/>
    <n v="23.36"/>
    <n v="2"/>
    <n v="0"/>
    <n v="11.68"/>
    <n v="11.68"/>
  </r>
  <r>
    <n v="7935"/>
    <s v="CA-2014-166093"/>
    <n v="2014"/>
    <x v="629"/>
    <d v="2014-08-25T00:00:00"/>
    <n v="7"/>
    <s v="Standard Class"/>
    <s v="RW-19540"/>
    <x v="459"/>
    <x v="1"/>
    <s v="United States"/>
    <x v="71"/>
    <x v="1"/>
    <n v="94513"/>
    <x v="1"/>
    <s v="TEC-PH-10002564"/>
    <x v="2"/>
    <s v="Phones"/>
    <s v="OtterBox Defender Series Case - Samsung Galaxy S4"/>
    <n v="71.975999999999999"/>
    <n v="3"/>
    <n v="0.2"/>
    <n v="8.9969999999999892"/>
    <n v="62.979000000000013"/>
  </r>
  <r>
    <n v="7936"/>
    <s v="CA-2014-166093"/>
    <n v="2014"/>
    <x v="629"/>
    <d v="2014-08-25T00:00:00"/>
    <n v="7"/>
    <s v="Standard Class"/>
    <s v="RW-19540"/>
    <x v="459"/>
    <x v="1"/>
    <s v="United States"/>
    <x v="71"/>
    <x v="1"/>
    <n v="94513"/>
    <x v="1"/>
    <s v="OFF-PA-10003893"/>
    <x v="1"/>
    <s v="Paper"/>
    <s v="Xerox 1962"/>
    <n v="8.56"/>
    <n v="2"/>
    <n v="0"/>
    <n v="3.8519999999999994"/>
    <n v="4.7080000000000011"/>
  </r>
  <r>
    <n v="7937"/>
    <s v="CA-2014-166093"/>
    <n v="2014"/>
    <x v="629"/>
    <d v="2014-08-25T00:00:00"/>
    <n v="7"/>
    <s v="Standard Class"/>
    <s v="RW-19540"/>
    <x v="459"/>
    <x v="1"/>
    <s v="United States"/>
    <x v="71"/>
    <x v="1"/>
    <n v="94513"/>
    <x v="1"/>
    <s v="OFF-BI-10000174"/>
    <x v="1"/>
    <s v="Binders"/>
    <s v="Wilson Jones Clip &amp; Carry Folder Binder Tool for Ring Binders, Clear"/>
    <n v="13.919999999999998"/>
    <n v="3"/>
    <n v="0.2"/>
    <n v="4.8720000000000008"/>
    <n v="9.0479999999999983"/>
  </r>
  <r>
    <n v="7938"/>
    <s v="CA-2014-166093"/>
    <n v="2014"/>
    <x v="629"/>
    <d v="2014-08-25T00:00:00"/>
    <n v="7"/>
    <s v="Standard Class"/>
    <s v="RW-19540"/>
    <x v="459"/>
    <x v="1"/>
    <s v="United States"/>
    <x v="71"/>
    <x v="1"/>
    <n v="94513"/>
    <x v="1"/>
    <s v="OFF-AP-10001058"/>
    <x v="1"/>
    <s v="Appliances"/>
    <s v="Sanyo 2.5 Cubic Foot Mid-Size Office Refrigerators"/>
    <n v="2518.29"/>
    <n v="9"/>
    <n v="0"/>
    <n v="654.7553999999999"/>
    <n v="1863.5346"/>
  </r>
  <r>
    <n v="7939"/>
    <s v="CA-2014-166093"/>
    <n v="2014"/>
    <x v="629"/>
    <d v="2014-08-25T00:00:00"/>
    <n v="7"/>
    <s v="Standard Class"/>
    <s v="RW-19540"/>
    <x v="459"/>
    <x v="1"/>
    <s v="United States"/>
    <x v="71"/>
    <x v="1"/>
    <n v="94513"/>
    <x v="1"/>
    <s v="OFF-ST-10001496"/>
    <x v="1"/>
    <s v="Storage"/>
    <s v="Standard Rollaway File with Lock"/>
    <n v="540.56999999999994"/>
    <n v="3"/>
    <n v="0"/>
    <n v="140.54820000000001"/>
    <n v="400.02179999999993"/>
  </r>
  <r>
    <n v="7940"/>
    <s v="CA-2014-166093"/>
    <n v="2014"/>
    <x v="629"/>
    <d v="2014-08-25T00:00:00"/>
    <n v="7"/>
    <s v="Standard Class"/>
    <s v="RW-19540"/>
    <x v="459"/>
    <x v="1"/>
    <s v="United States"/>
    <x v="71"/>
    <x v="1"/>
    <n v="94513"/>
    <x v="1"/>
    <s v="OFF-BI-10004230"/>
    <x v="1"/>
    <s v="Binders"/>
    <s v="GBC Recycled Grain Textured Covers"/>
    <n v="221.05600000000001"/>
    <n v="8"/>
    <n v="0.2"/>
    <n v="77.369599999999991"/>
    <n v="143.68640000000002"/>
  </r>
  <r>
    <n v="7941"/>
    <s v="CA-2013-146325"/>
    <n v="2013"/>
    <x v="882"/>
    <d v="2013-12-18T00:00:00"/>
    <n v="3"/>
    <s v="First Class"/>
    <s v="DS-13180"/>
    <x v="103"/>
    <x v="1"/>
    <s v="United States"/>
    <x v="70"/>
    <x v="1"/>
    <n v="92037"/>
    <x v="1"/>
    <s v="FUR-CH-10001146"/>
    <x v="0"/>
    <s v="Chairs"/>
    <s v="Global Task Chair, Black"/>
    <n v="81.424000000000007"/>
    <n v="2"/>
    <n v="0.2"/>
    <n v="-9.1601999999999961"/>
    <n v="90.58420000000001"/>
  </r>
  <r>
    <n v="7942"/>
    <s v="CA-2013-146325"/>
    <n v="2013"/>
    <x v="882"/>
    <d v="2013-12-18T00:00:00"/>
    <n v="3"/>
    <s v="First Class"/>
    <s v="DS-13180"/>
    <x v="103"/>
    <x v="1"/>
    <s v="United States"/>
    <x v="70"/>
    <x v="1"/>
    <n v="92037"/>
    <x v="1"/>
    <s v="OFF-ST-10001590"/>
    <x v="1"/>
    <s v="Storage"/>
    <s v="Tenex Personal Project File with Scoop Front Design, Black"/>
    <n v="134.80000000000001"/>
    <n v="10"/>
    <n v="0"/>
    <n v="35.047999999999995"/>
    <n v="99.75200000000001"/>
  </r>
  <r>
    <n v="7943"/>
    <s v="CA-2014-134194"/>
    <n v="2014"/>
    <x v="53"/>
    <d v="2015-01-02T00:00:00"/>
    <n v="7"/>
    <s v="Standard Class"/>
    <s v="GA-14725"/>
    <x v="315"/>
    <x v="0"/>
    <s v="United States"/>
    <x v="61"/>
    <x v="5"/>
    <n v="75081"/>
    <x v="2"/>
    <s v="OFF-BI-10003684"/>
    <x v="1"/>
    <s v="Binders"/>
    <s v="Wilson Jones Legal Size Ring Binders"/>
    <n v="39.581999999999987"/>
    <n v="9"/>
    <n v="0.8"/>
    <n v="-59.372999999999976"/>
    <n v="98.954999999999956"/>
  </r>
  <r>
    <n v="7944"/>
    <s v="CA-2014-134194"/>
    <n v="2014"/>
    <x v="53"/>
    <d v="2015-01-02T00:00:00"/>
    <n v="7"/>
    <s v="Standard Class"/>
    <s v="GA-14725"/>
    <x v="315"/>
    <x v="0"/>
    <s v="United States"/>
    <x v="61"/>
    <x v="5"/>
    <n v="75081"/>
    <x v="2"/>
    <s v="OFF-SU-10000946"/>
    <x v="1"/>
    <s v="Supplies"/>
    <s v="Staples"/>
    <n v="44.688000000000002"/>
    <n v="7"/>
    <n v="0.2"/>
    <n v="5.0273999999999965"/>
    <n v="39.660600000000002"/>
  </r>
  <r>
    <n v="7945"/>
    <s v="CA-2014-134194"/>
    <n v="2014"/>
    <x v="53"/>
    <d v="2015-01-02T00:00:00"/>
    <n v="7"/>
    <s v="Standard Class"/>
    <s v="GA-14725"/>
    <x v="315"/>
    <x v="0"/>
    <s v="United States"/>
    <x v="61"/>
    <x v="5"/>
    <n v="75081"/>
    <x v="2"/>
    <s v="OFF-AR-10001615"/>
    <x v="1"/>
    <s v="Art"/>
    <s v="Newell 34"/>
    <n v="31.744"/>
    <n v="2"/>
    <n v="0.2"/>
    <n v="2.3808000000000007"/>
    <n v="29.363199999999999"/>
  </r>
  <r>
    <n v="7946"/>
    <s v="CA-2014-134194"/>
    <n v="2014"/>
    <x v="53"/>
    <d v="2015-01-02T00:00:00"/>
    <n v="7"/>
    <s v="Standard Class"/>
    <s v="GA-14725"/>
    <x v="315"/>
    <x v="0"/>
    <s v="United States"/>
    <x v="61"/>
    <x v="5"/>
    <n v="75081"/>
    <x v="2"/>
    <s v="OFF-BI-10001597"/>
    <x v="1"/>
    <s v="Binders"/>
    <s v="Wilson Jones Ledger-Size, Piano-Hinge Binder, 2&quot;, Blue"/>
    <n v="40.97999999999999"/>
    <n v="5"/>
    <n v="0.8"/>
    <n v="-65.567999999999998"/>
    <n v="106.54799999999999"/>
  </r>
  <r>
    <n v="7947"/>
    <s v="CA-2014-134194"/>
    <n v="2014"/>
    <x v="53"/>
    <d v="2015-01-02T00:00:00"/>
    <n v="7"/>
    <s v="Standard Class"/>
    <s v="GA-14725"/>
    <x v="315"/>
    <x v="0"/>
    <s v="United States"/>
    <x v="61"/>
    <x v="5"/>
    <n v="75081"/>
    <x v="2"/>
    <s v="OFF-BI-10001116"/>
    <x v="1"/>
    <s v="Binders"/>
    <s v="Wilson Jones 1&quot; Hanging DublLock Ring Binders"/>
    <n v="3.1679999999999993"/>
    <n v="3"/>
    <n v="0.8"/>
    <n v="-5.0687999999999995"/>
    <n v="8.2367999999999988"/>
  </r>
  <r>
    <n v="7948"/>
    <s v="CA-2011-131009"/>
    <n v="2011"/>
    <x v="72"/>
    <d v="2011-03-05T00:00:00"/>
    <n v="4"/>
    <s v="Standard Class"/>
    <s v="SC-20380"/>
    <x v="618"/>
    <x v="0"/>
    <s v="United States"/>
    <x v="236"/>
    <x v="5"/>
    <n v="79907"/>
    <x v="2"/>
    <s v="OFF-FA-10004395"/>
    <x v="1"/>
    <s v="Fasteners"/>
    <s v="Plymouth Boxed Rubber Bands by Plymouth"/>
    <n v="18.84"/>
    <n v="5"/>
    <n v="0.2"/>
    <n v="-3.5324999999999998"/>
    <n v="22.372499999999999"/>
  </r>
  <r>
    <n v="7949"/>
    <s v="CA-2011-131009"/>
    <n v="2011"/>
    <x v="72"/>
    <d v="2011-03-05T00:00:00"/>
    <n v="4"/>
    <s v="Standard Class"/>
    <s v="SC-20380"/>
    <x v="618"/>
    <x v="0"/>
    <s v="United States"/>
    <x v="236"/>
    <x v="5"/>
    <n v="79907"/>
    <x v="2"/>
    <s v="FUR-CH-10001270"/>
    <x v="0"/>
    <s v="Chairs"/>
    <s v="Harbour Creations Steel Folding Chair"/>
    <n v="362.24999999999994"/>
    <n v="6"/>
    <n v="0.3"/>
    <n v="0"/>
    <n v="362.24999999999994"/>
  </r>
  <r>
    <n v="7950"/>
    <s v="CA-2011-131009"/>
    <n v="2011"/>
    <x v="72"/>
    <d v="2011-03-05T00:00:00"/>
    <n v="4"/>
    <s v="Standard Class"/>
    <s v="SC-20380"/>
    <x v="618"/>
    <x v="0"/>
    <s v="United States"/>
    <x v="236"/>
    <x v="5"/>
    <n v="79907"/>
    <x v="2"/>
    <s v="FUR-FU-10001095"/>
    <x v="0"/>
    <s v="Furnishings"/>
    <s v="DAX Black Cherry Wood-Tone Poster Frame"/>
    <n v="63.552000000000007"/>
    <n v="6"/>
    <n v="0.6"/>
    <n v="-34.953600000000002"/>
    <n v="98.505600000000015"/>
  </r>
  <r>
    <n v="7951"/>
    <s v="CA-2011-131009"/>
    <n v="2011"/>
    <x v="72"/>
    <d v="2011-03-05T00:00:00"/>
    <n v="4"/>
    <s v="Standard Class"/>
    <s v="SC-20380"/>
    <x v="618"/>
    <x v="0"/>
    <s v="United States"/>
    <x v="236"/>
    <x v="5"/>
    <n v="79907"/>
    <x v="2"/>
    <s v="OFF-ST-10001469"/>
    <x v="1"/>
    <s v="Storage"/>
    <s v="Fellowes Bankers Box Recycled Super Stor/Drawer"/>
    <n v="129.55199999999999"/>
    <n v="3"/>
    <n v="0.2"/>
    <n v="-22.671600000000005"/>
    <n v="152.2236"/>
  </r>
  <r>
    <n v="7952"/>
    <s v="CA-2012-145814"/>
    <n v="2012"/>
    <x v="902"/>
    <d v="2012-11-24T00:00:00"/>
    <n v="5"/>
    <s v="Standard Class"/>
    <s v="KD-16345"/>
    <x v="44"/>
    <x v="0"/>
    <s v="United States"/>
    <x v="20"/>
    <x v="15"/>
    <n v="10035"/>
    <x v="3"/>
    <s v="OFF-BI-10003196"/>
    <x v="1"/>
    <s v="Binders"/>
    <s v="Accohide Poly Flexible Ring Binders"/>
    <n v="5.9840000000000009"/>
    <n v="2"/>
    <n v="0.2"/>
    <n v="2.2439999999999998"/>
    <n v="3.7400000000000011"/>
  </r>
  <r>
    <n v="7953"/>
    <s v="CA-2012-145814"/>
    <n v="2012"/>
    <x v="902"/>
    <d v="2012-11-24T00:00:00"/>
    <n v="5"/>
    <s v="Standard Class"/>
    <s v="KD-16345"/>
    <x v="44"/>
    <x v="0"/>
    <s v="United States"/>
    <x v="20"/>
    <x v="15"/>
    <n v="10035"/>
    <x v="3"/>
    <s v="TEC-PH-10002200"/>
    <x v="2"/>
    <s v="Phones"/>
    <s v="Aastra 6757i CT Wireless VoIP phone"/>
    <n v="861.76"/>
    <n v="4"/>
    <n v="0"/>
    <n v="249.91039999999998"/>
    <n v="611.84960000000001"/>
  </r>
  <r>
    <n v="7954"/>
    <s v="CA-2011-138359"/>
    <n v="2011"/>
    <x v="470"/>
    <d v="2011-04-06T00:00:00"/>
    <n v="5"/>
    <s v="Standard Class"/>
    <s v="KH-16330"/>
    <x v="542"/>
    <x v="1"/>
    <s v="United States"/>
    <x v="359"/>
    <x v="31"/>
    <n v="2151"/>
    <x v="3"/>
    <s v="OFF-ST-10000636"/>
    <x v="1"/>
    <s v="Storage"/>
    <s v="Rogers Profile Extra Capacity Storage Tub"/>
    <n v="66.959999999999994"/>
    <n v="4"/>
    <n v="0"/>
    <n v="2.6783999999999963"/>
    <n v="64.281599999999997"/>
  </r>
  <r>
    <n v="7955"/>
    <s v="CA-2011-138359"/>
    <n v="2011"/>
    <x v="470"/>
    <d v="2011-04-06T00:00:00"/>
    <n v="5"/>
    <s v="Standard Class"/>
    <s v="KH-16330"/>
    <x v="542"/>
    <x v="1"/>
    <s v="United States"/>
    <x v="359"/>
    <x v="31"/>
    <n v="2151"/>
    <x v="3"/>
    <s v="OFF-BI-10000145"/>
    <x v="1"/>
    <s v="Binders"/>
    <s v="Zipper Ring Binder Pockets"/>
    <n v="6.24"/>
    <n v="2"/>
    <n v="0"/>
    <n v="3.0575999999999999"/>
    <n v="3.1824000000000003"/>
  </r>
  <r>
    <n v="7956"/>
    <s v="CA-2014-131807"/>
    <n v="2014"/>
    <x v="361"/>
    <d v="2014-10-11T00:00:00"/>
    <n v="5"/>
    <s v="Standard Class"/>
    <s v="GG-14650"/>
    <x v="55"/>
    <x v="1"/>
    <s v="United States"/>
    <x v="455"/>
    <x v="1"/>
    <n v="95928"/>
    <x v="1"/>
    <s v="FUR-CH-10001190"/>
    <x v="0"/>
    <s v="Chairs"/>
    <s v="Global Deluxe High-Back Office Chair in Storm"/>
    <n v="435.16800000000006"/>
    <n v="4"/>
    <n v="0.2"/>
    <n v="-59.835600000000042"/>
    <n v="495.00360000000012"/>
  </r>
  <r>
    <n v="7957"/>
    <s v="CA-2014-131807"/>
    <n v="2014"/>
    <x v="361"/>
    <d v="2014-10-11T00:00:00"/>
    <n v="5"/>
    <s v="Standard Class"/>
    <s v="GG-14650"/>
    <x v="55"/>
    <x v="1"/>
    <s v="United States"/>
    <x v="455"/>
    <x v="1"/>
    <n v="95928"/>
    <x v="1"/>
    <s v="OFF-FA-10002780"/>
    <x v="1"/>
    <s v="Fasteners"/>
    <s v="Staples"/>
    <n v="14.9"/>
    <n v="5"/>
    <n v="0"/>
    <n v="6.8539999999999992"/>
    <n v="8.0460000000000012"/>
  </r>
  <r>
    <n v="7958"/>
    <s v="CA-2014-131807"/>
    <n v="2014"/>
    <x v="361"/>
    <d v="2014-10-11T00:00:00"/>
    <n v="5"/>
    <s v="Standard Class"/>
    <s v="GG-14650"/>
    <x v="55"/>
    <x v="1"/>
    <s v="United States"/>
    <x v="455"/>
    <x v="1"/>
    <n v="95928"/>
    <x v="1"/>
    <s v="OFF-AP-10004052"/>
    <x v="1"/>
    <s v="Appliances"/>
    <s v="Hoover Replacement Belts For Soft Guard &amp; Commercial Ltweight Upright Vacs, 2/Pk"/>
    <n v="15.8"/>
    <n v="4"/>
    <n v="0"/>
    <n v="4.1080000000000005"/>
    <n v="11.692"/>
  </r>
  <r>
    <n v="7959"/>
    <s v="CA-2014-131807"/>
    <n v="2014"/>
    <x v="361"/>
    <d v="2014-10-11T00:00:00"/>
    <n v="5"/>
    <s v="Standard Class"/>
    <s v="GG-14650"/>
    <x v="55"/>
    <x v="1"/>
    <s v="United States"/>
    <x v="455"/>
    <x v="1"/>
    <n v="95928"/>
    <x v="1"/>
    <s v="FUR-FU-10004666"/>
    <x v="0"/>
    <s v="Furnishings"/>
    <s v="DAX Clear Channel Poster Frame"/>
    <n v="72.900000000000006"/>
    <n v="5"/>
    <n v="0"/>
    <n v="26.973000000000003"/>
    <n v="45.927000000000007"/>
  </r>
  <r>
    <n v="7960"/>
    <s v="CA-2014-131807"/>
    <n v="2014"/>
    <x v="361"/>
    <d v="2014-10-11T00:00:00"/>
    <n v="5"/>
    <s v="Standard Class"/>
    <s v="GG-14650"/>
    <x v="55"/>
    <x v="1"/>
    <s v="United States"/>
    <x v="455"/>
    <x v="1"/>
    <n v="95928"/>
    <x v="1"/>
    <s v="FUR-TA-10004086"/>
    <x v="0"/>
    <s v="Tables"/>
    <s v="KI Adjustable-Height Table"/>
    <n v="206.35200000000003"/>
    <n v="3"/>
    <n v="0.2"/>
    <n v="5.1587999999999852"/>
    <n v="201.19320000000005"/>
  </r>
  <r>
    <n v="7961"/>
    <s v="CA-2014-131807"/>
    <n v="2014"/>
    <x v="361"/>
    <d v="2014-10-11T00:00:00"/>
    <n v="5"/>
    <s v="Standard Class"/>
    <s v="GG-14650"/>
    <x v="55"/>
    <x v="1"/>
    <s v="United States"/>
    <x v="455"/>
    <x v="1"/>
    <n v="95928"/>
    <x v="1"/>
    <s v="TEC-PH-10000702"/>
    <x v="2"/>
    <s v="Phones"/>
    <s v="Square Credit Card Reader, 4 1/2&quot; x 4 1/2&quot; x 1&quot;, White"/>
    <n v="7.9920000000000009"/>
    <n v="1"/>
    <n v="0.2"/>
    <n v="2.6972999999999994"/>
    <n v="5.2947000000000015"/>
  </r>
  <r>
    <n v="7962"/>
    <s v="CA-2014-104864"/>
    <n v="2014"/>
    <x v="551"/>
    <d v="2014-11-24T00:00:00"/>
    <n v="5"/>
    <s v="Second Class"/>
    <s v="JS-15685"/>
    <x v="40"/>
    <x v="1"/>
    <s v="United States"/>
    <x v="388"/>
    <x v="2"/>
    <n v="33023"/>
    <x v="0"/>
    <s v="OFF-ST-10002301"/>
    <x v="1"/>
    <s v="Storage"/>
    <s v="Tennsco Commercial Shelving"/>
    <n v="81.360000000000014"/>
    <n v="5"/>
    <n v="0.2"/>
    <n v="-19.323000000000011"/>
    <n v="100.68300000000002"/>
  </r>
  <r>
    <n v="7963"/>
    <s v="CA-2014-104864"/>
    <n v="2014"/>
    <x v="551"/>
    <d v="2014-11-24T00:00:00"/>
    <n v="5"/>
    <s v="Second Class"/>
    <s v="JS-15685"/>
    <x v="40"/>
    <x v="1"/>
    <s v="United States"/>
    <x v="388"/>
    <x v="2"/>
    <n v="33023"/>
    <x v="0"/>
    <s v="OFF-BI-10001636"/>
    <x v="1"/>
    <s v="Binders"/>
    <s v="Ibico Plastic and Wire Spiral Binding Combs"/>
    <n v="20.232000000000003"/>
    <n v="8"/>
    <n v="0.7"/>
    <n v="-16.185600000000001"/>
    <n v="36.417600000000007"/>
  </r>
  <r>
    <n v="7964"/>
    <s v="CA-2014-104864"/>
    <n v="2014"/>
    <x v="551"/>
    <d v="2014-11-24T00:00:00"/>
    <n v="5"/>
    <s v="Second Class"/>
    <s v="JS-15685"/>
    <x v="40"/>
    <x v="1"/>
    <s v="United States"/>
    <x v="388"/>
    <x v="2"/>
    <n v="33023"/>
    <x v="0"/>
    <s v="OFF-AP-10002684"/>
    <x v="1"/>
    <s v="Appliances"/>
    <s v="Acco 7-Outlet Masterpiece Power Center, Wihtout Fax/Phone Line Protection"/>
    <n v="389.05600000000004"/>
    <n v="4"/>
    <n v="0.2"/>
    <n v="48.631999999999948"/>
    <n v="340.42400000000009"/>
  </r>
  <r>
    <n v="7965"/>
    <s v="CA-2014-104864"/>
    <n v="2014"/>
    <x v="551"/>
    <d v="2014-11-24T00:00:00"/>
    <n v="5"/>
    <s v="Second Class"/>
    <s v="JS-15685"/>
    <x v="40"/>
    <x v="1"/>
    <s v="United States"/>
    <x v="388"/>
    <x v="2"/>
    <n v="33023"/>
    <x v="0"/>
    <s v="OFF-PA-10004609"/>
    <x v="1"/>
    <s v="Paper"/>
    <s v="Xerox 221"/>
    <n v="20.736000000000004"/>
    <n v="4"/>
    <n v="0.2"/>
    <n v="7.2576000000000001"/>
    <n v="13.478400000000004"/>
  </r>
  <r>
    <n v="7966"/>
    <s v="CA-2014-104864"/>
    <n v="2014"/>
    <x v="551"/>
    <d v="2014-11-24T00:00:00"/>
    <n v="5"/>
    <s v="Second Class"/>
    <s v="JS-15685"/>
    <x v="40"/>
    <x v="1"/>
    <s v="United States"/>
    <x v="388"/>
    <x v="2"/>
    <n v="33023"/>
    <x v="0"/>
    <s v="OFF-PA-10003309"/>
    <x v="1"/>
    <s v="Paper"/>
    <s v="Xerox 211"/>
    <n v="41.472000000000008"/>
    <n v="8"/>
    <n v="0.2"/>
    <n v="14.5152"/>
    <n v="26.956800000000008"/>
  </r>
  <r>
    <n v="7967"/>
    <s v="CA-2012-138219"/>
    <n v="2012"/>
    <x v="391"/>
    <d v="2012-03-30T00:00:00"/>
    <n v="7"/>
    <s v="Standard Class"/>
    <s v="BP-11095"/>
    <x v="162"/>
    <x v="1"/>
    <s v="United States"/>
    <x v="1"/>
    <x v="1"/>
    <n v="90049"/>
    <x v="1"/>
    <s v="OFF-PA-10000380"/>
    <x v="1"/>
    <s v="Paper"/>
    <s v="REDIFORM Incoming/Outgoing Call Register, 11&quot; X 8 1/2&quot;, 100 Messages"/>
    <n v="33.36"/>
    <n v="4"/>
    <n v="0"/>
    <n v="16.68"/>
    <n v="16.68"/>
  </r>
  <r>
    <n v="7968"/>
    <s v="CA-2013-157707"/>
    <n v="2013"/>
    <x v="1155"/>
    <d v="2013-10-13T00:00:00"/>
    <n v="2"/>
    <s v="First Class"/>
    <s v="CC-12610"/>
    <x v="566"/>
    <x v="1"/>
    <s v="United States"/>
    <x v="60"/>
    <x v="22"/>
    <n v="80219"/>
    <x v="1"/>
    <s v="FUR-BO-10001567"/>
    <x v="0"/>
    <s v="Bookcases"/>
    <s v="Bush Westfield Collection Bookcases, Dark Cherry Finish, Fully Assembled"/>
    <n v="90.882000000000005"/>
    <n v="3"/>
    <n v="0.7"/>
    <n v="-190.85220000000004"/>
    <n v="281.73420000000004"/>
  </r>
  <r>
    <n v="7969"/>
    <s v="CA-2013-157707"/>
    <n v="2013"/>
    <x v="1155"/>
    <d v="2013-10-13T00:00:00"/>
    <n v="2"/>
    <s v="First Class"/>
    <s v="CC-12610"/>
    <x v="566"/>
    <x v="1"/>
    <s v="United States"/>
    <x v="60"/>
    <x v="22"/>
    <n v="80219"/>
    <x v="1"/>
    <s v="TEC-PH-10002583"/>
    <x v="2"/>
    <s v="Phones"/>
    <s v="iOttie HLCRIO102 Car Mount"/>
    <n v="15.991999999999999"/>
    <n v="1"/>
    <n v="0.2"/>
    <n v="-2.9985000000000022"/>
    <n v="18.990500000000001"/>
  </r>
  <r>
    <n v="7970"/>
    <s v="CA-2013-157707"/>
    <n v="2013"/>
    <x v="1155"/>
    <d v="2013-10-13T00:00:00"/>
    <n v="2"/>
    <s v="First Class"/>
    <s v="CC-12610"/>
    <x v="566"/>
    <x v="1"/>
    <s v="United States"/>
    <x v="60"/>
    <x v="22"/>
    <n v="80219"/>
    <x v="1"/>
    <s v="FUR-CH-10004853"/>
    <x v="0"/>
    <s v="Chairs"/>
    <s v="Global Manager's Adjustable Task Chair, Storm"/>
    <n v="120.78399999999999"/>
    <n v="1"/>
    <n v="0.2"/>
    <n v="13.588199999999986"/>
    <n v="107.19580000000001"/>
  </r>
  <r>
    <n v="7971"/>
    <s v="US-2012-126753"/>
    <n v="2012"/>
    <x v="748"/>
    <d v="2012-08-20T00:00:00"/>
    <n v="4"/>
    <s v="Standard Class"/>
    <s v="SP-20860"/>
    <x v="133"/>
    <x v="1"/>
    <s v="United States"/>
    <x v="10"/>
    <x v="9"/>
    <n v="19134"/>
    <x v="3"/>
    <s v="TEC-PH-10003580"/>
    <x v="2"/>
    <s v="Phones"/>
    <s v="Cisco IP Phone 7961G-GE VoIP phone"/>
    <n v="519.79200000000003"/>
    <n v="4"/>
    <n v="0.4"/>
    <n v="-112.62159999999994"/>
    <n v="632.41359999999997"/>
  </r>
  <r>
    <n v="7972"/>
    <s v="US-2012-126753"/>
    <n v="2012"/>
    <x v="748"/>
    <d v="2012-08-20T00:00:00"/>
    <n v="4"/>
    <s v="Standard Class"/>
    <s v="SP-20860"/>
    <x v="133"/>
    <x v="1"/>
    <s v="United States"/>
    <x v="10"/>
    <x v="9"/>
    <n v="19134"/>
    <x v="3"/>
    <s v="TEC-AC-10004227"/>
    <x v="2"/>
    <s v="Accessories"/>
    <s v="SanDisk Ultra 16 GB MicroSDHC Class 10 Memory Card"/>
    <n v="31.176000000000002"/>
    <n v="3"/>
    <n v="0.2"/>
    <n v="-5.4558000000000035"/>
    <n v="36.631800000000005"/>
  </r>
  <r>
    <n v="7973"/>
    <s v="US-2012-126753"/>
    <n v="2012"/>
    <x v="748"/>
    <d v="2012-08-20T00:00:00"/>
    <n v="4"/>
    <s v="Standard Class"/>
    <s v="SP-20860"/>
    <x v="133"/>
    <x v="1"/>
    <s v="United States"/>
    <x v="10"/>
    <x v="9"/>
    <n v="19134"/>
    <x v="3"/>
    <s v="OFF-PA-10002787"/>
    <x v="1"/>
    <s v="Paper"/>
    <s v="Xerox 227"/>
    <n v="10.368000000000002"/>
    <n v="2"/>
    <n v="0.2"/>
    <n v="3.6288"/>
    <n v="6.7392000000000021"/>
  </r>
  <r>
    <n v="7974"/>
    <s v="US-2012-126753"/>
    <n v="2012"/>
    <x v="748"/>
    <d v="2012-08-20T00:00:00"/>
    <n v="4"/>
    <s v="Standard Class"/>
    <s v="SP-20860"/>
    <x v="133"/>
    <x v="1"/>
    <s v="United States"/>
    <x v="10"/>
    <x v="9"/>
    <n v="19134"/>
    <x v="3"/>
    <s v="OFF-BI-10003981"/>
    <x v="1"/>
    <s v="Binders"/>
    <s v="Avery Durable Plastic 1&quot; Binders"/>
    <n v="2.7240000000000006"/>
    <n v="2"/>
    <n v="0.7"/>
    <n v="-1.9067999999999996"/>
    <n v="4.6308000000000007"/>
  </r>
  <r>
    <n v="7975"/>
    <s v="US-2012-126753"/>
    <n v="2012"/>
    <x v="748"/>
    <d v="2012-08-20T00:00:00"/>
    <n v="4"/>
    <s v="Standard Class"/>
    <s v="SP-20860"/>
    <x v="133"/>
    <x v="1"/>
    <s v="United States"/>
    <x v="10"/>
    <x v="9"/>
    <n v="19134"/>
    <x v="3"/>
    <s v="FUR-FU-10001488"/>
    <x v="0"/>
    <s v="Furnishings"/>
    <s v="Tenex 46&quot; x 60&quot; Computer Anti-Static Chairmat, Rectangular Shaped"/>
    <n v="254.35200000000003"/>
    <n v="3"/>
    <n v="0.2"/>
    <n v="0"/>
    <n v="254.35200000000003"/>
  </r>
  <r>
    <n v="7976"/>
    <s v="US-2012-126753"/>
    <n v="2012"/>
    <x v="748"/>
    <d v="2012-08-20T00:00:00"/>
    <n v="4"/>
    <s v="Standard Class"/>
    <s v="SP-20860"/>
    <x v="133"/>
    <x v="1"/>
    <s v="United States"/>
    <x v="10"/>
    <x v="9"/>
    <n v="19134"/>
    <x v="3"/>
    <s v="OFF-BI-10003727"/>
    <x v="1"/>
    <s v="Binders"/>
    <s v="Avery Durable Slant Ring Binders With Label Holder"/>
    <n v="3.762"/>
    <n v="3"/>
    <n v="0.7"/>
    <n v="-2.758799999999999"/>
    <n v="6.5207999999999995"/>
  </r>
  <r>
    <n v="7977"/>
    <s v="US-2012-126753"/>
    <n v="2012"/>
    <x v="748"/>
    <d v="2012-08-20T00:00:00"/>
    <n v="4"/>
    <s v="Standard Class"/>
    <s v="SP-20860"/>
    <x v="133"/>
    <x v="1"/>
    <s v="United States"/>
    <x v="10"/>
    <x v="9"/>
    <n v="19134"/>
    <x v="3"/>
    <s v="OFF-PA-10000130"/>
    <x v="1"/>
    <s v="Paper"/>
    <s v="Xerox 199"/>
    <n v="10.272000000000002"/>
    <n v="3"/>
    <n v="0.2"/>
    <n v="3.2099999999999982"/>
    <n v="7.0620000000000038"/>
  </r>
  <r>
    <n v="7978"/>
    <s v="CA-2011-166051"/>
    <n v="2011"/>
    <x v="1178"/>
    <d v="2011-06-05T00:00:00"/>
    <n v="5"/>
    <s v="Standard Class"/>
    <s v="JK-15625"/>
    <x v="600"/>
    <x v="0"/>
    <s v="United States"/>
    <x v="25"/>
    <x v="35"/>
    <n v="39212"/>
    <x v="0"/>
    <s v="TEC-PH-10002680"/>
    <x v="2"/>
    <s v="Phones"/>
    <s v="Samsung Galaxy Note 3"/>
    <n v="659.97"/>
    <n v="3"/>
    <n v="0"/>
    <n v="197.99099999999996"/>
    <n v="461.97900000000004"/>
  </r>
  <r>
    <n v="7979"/>
    <s v="CA-2011-166051"/>
    <n v="2011"/>
    <x v="1178"/>
    <d v="2011-06-05T00:00:00"/>
    <n v="5"/>
    <s v="Standard Class"/>
    <s v="JK-15625"/>
    <x v="600"/>
    <x v="0"/>
    <s v="United States"/>
    <x v="25"/>
    <x v="35"/>
    <n v="39212"/>
    <x v="0"/>
    <s v="TEC-PH-10002538"/>
    <x v="2"/>
    <s v="Phones"/>
    <s v="Grandstream GXP1160 VoIP phone"/>
    <n v="113.72999999999999"/>
    <n v="3"/>
    <n v="0"/>
    <n v="32.981699999999989"/>
    <n v="80.7483"/>
  </r>
  <r>
    <n v="7980"/>
    <s v="CA-2012-113040"/>
    <n v="2012"/>
    <x v="375"/>
    <d v="2012-08-31T00:00:00"/>
    <n v="4"/>
    <s v="Standard Class"/>
    <s v="CC-12100"/>
    <x v="385"/>
    <x v="2"/>
    <s v="United States"/>
    <x v="1"/>
    <x v="1"/>
    <n v="90045"/>
    <x v="1"/>
    <s v="OFF-BI-10001249"/>
    <x v="1"/>
    <s v="Binders"/>
    <s v="Avery Heavy-Duty EZD View Binder with Locking Rings"/>
    <n v="5.1040000000000001"/>
    <n v="1"/>
    <n v="0.2"/>
    <n v="1.6587999999999996"/>
    <n v="3.4452000000000007"/>
  </r>
  <r>
    <n v="7981"/>
    <s v="CA-2011-103800"/>
    <n v="2011"/>
    <x v="1179"/>
    <d v="2011-01-08T00:00:00"/>
    <n v="4"/>
    <s v="Standard Class"/>
    <s v="DP-13000"/>
    <x v="24"/>
    <x v="0"/>
    <s v="United States"/>
    <x v="12"/>
    <x v="5"/>
    <n v="77095"/>
    <x v="2"/>
    <s v="OFF-PA-10000174"/>
    <x v="1"/>
    <s v="Paper"/>
    <s v="Message Book, Wirebound, Four 5 1/2&quot; X 4&quot; Forms/Pg., 200 Dupl. Sets/Book"/>
    <n v="16.448"/>
    <n v="2"/>
    <n v="0.2"/>
    <n v="5.5511999999999979"/>
    <n v="10.896800000000002"/>
  </r>
  <r>
    <n v="7982"/>
    <s v="CA-2011-113383"/>
    <n v="2011"/>
    <x v="1076"/>
    <d v="2011-09-13T00:00:00"/>
    <n v="3"/>
    <s v="First Class"/>
    <s v="SF-20065"/>
    <x v="11"/>
    <x v="0"/>
    <s v="United States"/>
    <x v="500"/>
    <x v="30"/>
    <n v="7011"/>
    <x v="3"/>
    <s v="OFF-AP-10004532"/>
    <x v="1"/>
    <s v="Appliances"/>
    <s v="Kensington 6 Outlet Guardian Standard Surge Protector"/>
    <n v="81.92"/>
    <n v="4"/>
    <n v="0"/>
    <n v="22.118400000000001"/>
    <n v="59.801600000000001"/>
  </r>
  <r>
    <n v="7983"/>
    <s v="CA-2011-113383"/>
    <n v="2011"/>
    <x v="1076"/>
    <d v="2011-09-13T00:00:00"/>
    <n v="3"/>
    <s v="First Class"/>
    <s v="SF-20065"/>
    <x v="11"/>
    <x v="0"/>
    <s v="United States"/>
    <x v="500"/>
    <x v="30"/>
    <n v="7011"/>
    <x v="3"/>
    <s v="FUR-FU-10001986"/>
    <x v="0"/>
    <s v="Furnishings"/>
    <s v="Dana Fluorescent Magnifying Lamp, White, 36&quot;"/>
    <n v="254.89999999999998"/>
    <n v="5"/>
    <n v="0"/>
    <n v="76.469999999999985"/>
    <n v="178.43"/>
  </r>
  <r>
    <n v="7984"/>
    <s v="CA-2014-152499"/>
    <n v="2014"/>
    <x v="203"/>
    <d v="2014-01-26T00:00:00"/>
    <n v="3"/>
    <s v="Second Class"/>
    <s v="EH-13765"/>
    <x v="553"/>
    <x v="1"/>
    <s v="United States"/>
    <x v="22"/>
    <x v="10"/>
    <n v="60623"/>
    <x v="2"/>
    <s v="OFF-FA-10002975"/>
    <x v="1"/>
    <s v="Fasteners"/>
    <s v="Staples"/>
    <n v="15.120000000000001"/>
    <n v="5"/>
    <n v="0.2"/>
    <n v="4.9139999999999988"/>
    <n v="10.206000000000003"/>
  </r>
  <r>
    <n v="7985"/>
    <s v="CA-2014-152499"/>
    <n v="2014"/>
    <x v="203"/>
    <d v="2014-01-26T00:00:00"/>
    <n v="3"/>
    <s v="Second Class"/>
    <s v="EH-13765"/>
    <x v="553"/>
    <x v="1"/>
    <s v="United States"/>
    <x v="22"/>
    <x v="10"/>
    <n v="60623"/>
    <x v="2"/>
    <s v="OFF-AR-10003481"/>
    <x v="1"/>
    <s v="Art"/>
    <s v="Newell 348"/>
    <n v="7.8719999999999999"/>
    <n v="3"/>
    <n v="0.2"/>
    <n v="0.88559999999999883"/>
    <n v="6.9864000000000015"/>
  </r>
  <r>
    <n v="7986"/>
    <s v="CA-2013-151498"/>
    <n v="2013"/>
    <x v="438"/>
    <d v="2013-04-25T00:00:00"/>
    <n v="3"/>
    <s v="First Class"/>
    <s v="DN-13690"/>
    <x v="35"/>
    <x v="0"/>
    <s v="United States"/>
    <x v="4"/>
    <x v="4"/>
    <n v="98115"/>
    <x v="1"/>
    <s v="OFF-BI-10004967"/>
    <x v="1"/>
    <s v="Binders"/>
    <s v="Round Ring Binders"/>
    <n v="8.32"/>
    <n v="5"/>
    <n v="0.2"/>
    <n v="2.8079999999999998"/>
    <n v="5.5120000000000005"/>
  </r>
  <r>
    <n v="7987"/>
    <s v="CA-2013-137939"/>
    <n v="2013"/>
    <x v="1180"/>
    <d v="2013-07-24T00:00:00"/>
    <n v="3"/>
    <s v="Second Class"/>
    <s v="PJ-19015"/>
    <x v="307"/>
    <x v="0"/>
    <s v="United States"/>
    <x v="85"/>
    <x v="15"/>
    <n v="11561"/>
    <x v="3"/>
    <s v="TEC-PH-10003589"/>
    <x v="2"/>
    <s v="Phones"/>
    <s v="invisibleSHIELD by ZAGG Smudge-Free Screen Protector"/>
    <n v="89.949999999999989"/>
    <n v="5"/>
    <n v="0"/>
    <n v="43.175999999999995"/>
    <n v="46.773999999999994"/>
  </r>
  <r>
    <n v="7988"/>
    <s v="US-2013-117793"/>
    <n v="2013"/>
    <x v="828"/>
    <d v="2013-08-30T00:00:00"/>
    <n v="6"/>
    <s v="Standard Class"/>
    <s v="MA-17560"/>
    <x v="15"/>
    <x v="2"/>
    <s v="United States"/>
    <x v="501"/>
    <x v="6"/>
    <n v="53081"/>
    <x v="2"/>
    <s v="OFF-LA-10002945"/>
    <x v="1"/>
    <s v="Labels"/>
    <s v="Permanent Self-Adhesive File Folder Labels for Typewriters, 1 1/8 x 3 1/2, White"/>
    <n v="25.2"/>
    <n v="4"/>
    <n v="0"/>
    <n v="11.591999999999999"/>
    <n v="13.608000000000001"/>
  </r>
  <r>
    <n v="7989"/>
    <s v="US-2013-117793"/>
    <n v="2013"/>
    <x v="828"/>
    <d v="2013-08-30T00:00:00"/>
    <n v="6"/>
    <s v="Standard Class"/>
    <s v="MA-17560"/>
    <x v="15"/>
    <x v="2"/>
    <s v="United States"/>
    <x v="501"/>
    <x v="6"/>
    <n v="53081"/>
    <x v="2"/>
    <s v="OFF-LA-10003537"/>
    <x v="1"/>
    <s v="Labels"/>
    <s v="Avery 515"/>
    <n v="37.589999999999996"/>
    <n v="3"/>
    <n v="0"/>
    <n v="17.667299999999997"/>
    <n v="19.922699999999999"/>
  </r>
  <r>
    <n v="7990"/>
    <s v="US-2013-117793"/>
    <n v="2013"/>
    <x v="828"/>
    <d v="2013-08-30T00:00:00"/>
    <n v="6"/>
    <s v="Standard Class"/>
    <s v="MA-17560"/>
    <x v="15"/>
    <x v="2"/>
    <s v="United States"/>
    <x v="501"/>
    <x v="6"/>
    <n v="53081"/>
    <x v="2"/>
    <s v="OFF-ST-10002406"/>
    <x v="1"/>
    <s v="Storage"/>
    <s v="Pizazz Global Quick File"/>
    <n v="14.97"/>
    <n v="1"/>
    <n v="0"/>
    <n v="4.1916000000000011"/>
    <n v="10.7784"/>
  </r>
  <r>
    <n v="7991"/>
    <s v="US-2013-117793"/>
    <n v="2013"/>
    <x v="828"/>
    <d v="2013-08-30T00:00:00"/>
    <n v="6"/>
    <s v="Standard Class"/>
    <s v="MA-17560"/>
    <x v="15"/>
    <x v="2"/>
    <s v="United States"/>
    <x v="501"/>
    <x v="6"/>
    <n v="53081"/>
    <x v="2"/>
    <s v="TEC-AC-10003433"/>
    <x v="2"/>
    <s v="Accessories"/>
    <s v="Maxell 4.7GB DVD+R 5/Pack"/>
    <n v="1.98"/>
    <n v="2"/>
    <n v="0"/>
    <n v="0.89100000000000001"/>
    <n v="1.089"/>
  </r>
  <r>
    <n v="7992"/>
    <s v="CA-2013-133872"/>
    <n v="2013"/>
    <x v="403"/>
    <d v="2013-06-18T00:00:00"/>
    <n v="3"/>
    <s v="First Class"/>
    <s v="VM-21835"/>
    <x v="718"/>
    <x v="0"/>
    <s v="United States"/>
    <x v="172"/>
    <x v="2"/>
    <n v="33433"/>
    <x v="0"/>
    <s v="OFF-BI-10002082"/>
    <x v="1"/>
    <s v="Binders"/>
    <s v="GBC Twin Loop Wire Binding Elements"/>
    <n v="39.936000000000007"/>
    <n v="4"/>
    <n v="0.7"/>
    <n v="-26.623999999999995"/>
    <n v="66.56"/>
  </r>
  <r>
    <n v="7993"/>
    <s v="CA-2013-133872"/>
    <n v="2013"/>
    <x v="403"/>
    <d v="2013-06-18T00:00:00"/>
    <n v="3"/>
    <s v="First Class"/>
    <s v="VM-21835"/>
    <x v="718"/>
    <x v="0"/>
    <s v="United States"/>
    <x v="172"/>
    <x v="2"/>
    <n v="33433"/>
    <x v="0"/>
    <s v="TEC-AC-10000521"/>
    <x v="2"/>
    <s v="Accessories"/>
    <s v="Verbatim Slim CD and DVD Storage Cases, 50/Pack"/>
    <n v="18.463999999999999"/>
    <n v="2"/>
    <n v="0.2"/>
    <n v="2.3079999999999998"/>
    <n v="16.155999999999999"/>
  </r>
  <r>
    <n v="7994"/>
    <s v="US-2012-165743"/>
    <n v="2012"/>
    <x v="312"/>
    <d v="2012-11-23T00:00:00"/>
    <n v="3"/>
    <s v="Second Class"/>
    <s v="MM-18055"/>
    <x v="514"/>
    <x v="0"/>
    <s v="United States"/>
    <x v="34"/>
    <x v="22"/>
    <n v="80013"/>
    <x v="1"/>
    <s v="OFF-BI-10001982"/>
    <x v="1"/>
    <s v="Binders"/>
    <s v="Wilson Jones Custom Binder Spines &amp; Labels"/>
    <n v="4.8960000000000008"/>
    <n v="3"/>
    <n v="0.7"/>
    <n v="-3.4271999999999991"/>
    <n v="8.3231999999999999"/>
  </r>
  <r>
    <n v="7995"/>
    <s v="US-2012-165743"/>
    <n v="2012"/>
    <x v="312"/>
    <d v="2012-11-23T00:00:00"/>
    <n v="3"/>
    <s v="Second Class"/>
    <s v="MM-18055"/>
    <x v="514"/>
    <x v="0"/>
    <s v="United States"/>
    <x v="34"/>
    <x v="22"/>
    <n v="80013"/>
    <x v="1"/>
    <s v="FUR-BO-10002268"/>
    <x v="0"/>
    <s v="Bookcases"/>
    <s v="Sauder Barrister Bookcases"/>
    <n v="145.76400000000001"/>
    <n v="6"/>
    <n v="0.7"/>
    <n v="-247.79879999999997"/>
    <n v="393.56279999999998"/>
  </r>
  <r>
    <n v="7996"/>
    <s v="US-2012-165743"/>
    <n v="2012"/>
    <x v="312"/>
    <d v="2012-11-23T00:00:00"/>
    <n v="3"/>
    <s v="Second Class"/>
    <s v="MM-18055"/>
    <x v="514"/>
    <x v="0"/>
    <s v="United States"/>
    <x v="34"/>
    <x v="22"/>
    <n v="80013"/>
    <x v="1"/>
    <s v="OFF-BI-10001758"/>
    <x v="1"/>
    <s v="Binders"/>
    <s v="Wilson Jones 14 Line Acrylic Coated Pressboard Data Binders"/>
    <n v="9.6120000000000001"/>
    <n v="6"/>
    <n v="0.7"/>
    <n v="-7.3691999999999993"/>
    <n v="16.981200000000001"/>
  </r>
  <r>
    <n v="7997"/>
    <s v="US-2014-105998"/>
    <n v="2014"/>
    <x v="132"/>
    <d v="2014-11-06T00:00:00"/>
    <n v="2"/>
    <s v="First Class"/>
    <s v="CR-12580"/>
    <x v="615"/>
    <x v="2"/>
    <s v="United States"/>
    <x v="70"/>
    <x v="1"/>
    <n v="92037"/>
    <x v="1"/>
    <s v="TEC-AC-10004469"/>
    <x v="2"/>
    <s v="Accessories"/>
    <s v="Microsoft Sculpt Comfort Mouse"/>
    <n v="199.75"/>
    <n v="5"/>
    <n v="0"/>
    <n v="87.890000000000015"/>
    <n v="111.85999999999999"/>
  </r>
  <r>
    <n v="7998"/>
    <s v="US-2014-105998"/>
    <n v="2014"/>
    <x v="132"/>
    <d v="2014-11-06T00:00:00"/>
    <n v="2"/>
    <s v="First Class"/>
    <s v="CR-12580"/>
    <x v="615"/>
    <x v="2"/>
    <s v="United States"/>
    <x v="70"/>
    <x v="1"/>
    <n v="92037"/>
    <x v="1"/>
    <s v="FUR-TA-10001095"/>
    <x v="0"/>
    <s v="Tables"/>
    <s v="Chromcraft Round Conference Tables"/>
    <n v="1673.1839999999997"/>
    <n v="12"/>
    <n v="0.2"/>
    <n v="20.914800000000014"/>
    <n v="1652.2691999999997"/>
  </r>
  <r>
    <n v="7999"/>
    <s v="US-2011-148194"/>
    <n v="2011"/>
    <x v="417"/>
    <d v="2011-05-07T00:00:00"/>
    <n v="3"/>
    <s v="First Class"/>
    <s v="BS-11365"/>
    <x v="740"/>
    <x v="1"/>
    <s v="United States"/>
    <x v="4"/>
    <x v="4"/>
    <n v="98105"/>
    <x v="1"/>
    <s v="FUR-FU-10001852"/>
    <x v="0"/>
    <s v="Furnishings"/>
    <s v="Eldon Regeneration Recycled Desk Accessories, Smoke"/>
    <n v="12.18"/>
    <n v="7"/>
    <n v="0"/>
    <n v="3.8975999999999997"/>
    <n v="8.2823999999999991"/>
  </r>
  <r>
    <n v="8000"/>
    <s v="US-2011-148194"/>
    <n v="2011"/>
    <x v="417"/>
    <d v="2011-05-07T00:00:00"/>
    <n v="3"/>
    <s v="First Class"/>
    <s v="BS-11365"/>
    <x v="740"/>
    <x v="1"/>
    <s v="United States"/>
    <x v="4"/>
    <x v="4"/>
    <n v="98105"/>
    <x v="1"/>
    <s v="OFF-AP-10000696"/>
    <x v="1"/>
    <s v="Appliances"/>
    <s v="Holmes Odor Grabber"/>
    <n v="57.68"/>
    <n v="4"/>
    <n v="0"/>
    <n v="19.034399999999998"/>
    <n v="38.645600000000002"/>
  </r>
  <r>
    <n v="8001"/>
    <s v="US-2012-151407"/>
    <n v="2012"/>
    <x v="627"/>
    <d v="2012-11-12T00:00:00"/>
    <n v="4"/>
    <s v="Standard Class"/>
    <s v="RD-19585"/>
    <x v="361"/>
    <x v="0"/>
    <s v="United States"/>
    <x v="362"/>
    <x v="23"/>
    <n v="52001"/>
    <x v="2"/>
    <s v="TEC-PH-10003885"/>
    <x v="2"/>
    <s v="Phones"/>
    <s v="Cisco SPA508G"/>
    <n v="263.95999999999998"/>
    <n v="4"/>
    <n v="0"/>
    <n v="76.548399999999987"/>
    <n v="187.41159999999999"/>
  </r>
  <r>
    <n v="8002"/>
    <s v="CA-2012-110870"/>
    <n v="2012"/>
    <x v="295"/>
    <d v="2012-12-15T00:00:00"/>
    <n v="3"/>
    <s v="First Class"/>
    <s v="KD-16270"/>
    <x v="30"/>
    <x v="0"/>
    <s v="United States"/>
    <x v="1"/>
    <x v="1"/>
    <n v="90032"/>
    <x v="1"/>
    <s v="TEC-AC-10002926"/>
    <x v="2"/>
    <s v="Accessories"/>
    <s v="Logitech Wireless Marathon Mouse M705"/>
    <n v="299.94"/>
    <n v="6"/>
    <n v="0"/>
    <n v="128.97420000000002"/>
    <n v="170.96579999999997"/>
  </r>
  <r>
    <n v="8003"/>
    <s v="CA-2012-110870"/>
    <n v="2012"/>
    <x v="295"/>
    <d v="2012-12-15T00:00:00"/>
    <n v="3"/>
    <s v="First Class"/>
    <s v="KD-16270"/>
    <x v="30"/>
    <x v="0"/>
    <s v="United States"/>
    <x v="1"/>
    <x v="1"/>
    <n v="90032"/>
    <x v="1"/>
    <s v="OFF-SU-10001225"/>
    <x v="1"/>
    <s v="Supplies"/>
    <s v="Staples"/>
    <n v="25.76"/>
    <n v="7"/>
    <n v="0"/>
    <n v="0.51519999999999921"/>
    <n v="25.244800000000001"/>
  </r>
  <r>
    <n v="8004"/>
    <s v="CA-2011-143210"/>
    <n v="2011"/>
    <x v="588"/>
    <d v="2011-12-03T00:00:00"/>
    <n v="2"/>
    <s v="First Class"/>
    <s v="AA-10645"/>
    <x v="731"/>
    <x v="0"/>
    <s v="United States"/>
    <x v="90"/>
    <x v="31"/>
    <n v="1852"/>
    <x v="3"/>
    <s v="TEC-PH-10004434"/>
    <x v="2"/>
    <s v="Phones"/>
    <s v="Cisco IP Phone 7961G VoIP phone - Dark gray"/>
    <n v="271.89999999999998"/>
    <n v="2"/>
    <n v="0"/>
    <n v="78.850999999999971"/>
    <n v="193.04900000000001"/>
  </r>
  <r>
    <n v="8005"/>
    <s v="CA-2011-143210"/>
    <n v="2011"/>
    <x v="588"/>
    <d v="2011-12-03T00:00:00"/>
    <n v="2"/>
    <s v="First Class"/>
    <s v="AA-10645"/>
    <x v="731"/>
    <x v="0"/>
    <s v="United States"/>
    <x v="90"/>
    <x v="31"/>
    <n v="1852"/>
    <x v="3"/>
    <s v="FUR-FU-10003878"/>
    <x v="0"/>
    <s v="Furnishings"/>
    <s v="Linden 10&quot; Round Wall Clock, Black"/>
    <n v="45.839999999999996"/>
    <n v="3"/>
    <n v="0"/>
    <n v="15.585599999999999"/>
    <n v="30.254399999999997"/>
  </r>
  <r>
    <n v="8006"/>
    <s v="CA-2011-143210"/>
    <n v="2011"/>
    <x v="588"/>
    <d v="2011-12-03T00:00:00"/>
    <n v="2"/>
    <s v="First Class"/>
    <s v="AA-10645"/>
    <x v="731"/>
    <x v="0"/>
    <s v="United States"/>
    <x v="90"/>
    <x v="31"/>
    <n v="1852"/>
    <x v="3"/>
    <s v="FUR-FU-10002268"/>
    <x v="0"/>
    <s v="Furnishings"/>
    <s v="Ultra Door Push Plate"/>
    <n v="9.82"/>
    <n v="2"/>
    <n v="0"/>
    <n v="3.2405999999999997"/>
    <n v="6.5794000000000006"/>
  </r>
  <r>
    <n v="8007"/>
    <s v="CA-2013-139808"/>
    <n v="2013"/>
    <x v="877"/>
    <d v="2013-10-12T00:00:00"/>
    <n v="4"/>
    <s v="Standard Class"/>
    <s v="MC-18100"/>
    <x v="498"/>
    <x v="0"/>
    <s v="United States"/>
    <x v="126"/>
    <x v="4"/>
    <n v="98270"/>
    <x v="1"/>
    <s v="OFF-FA-10001883"/>
    <x v="1"/>
    <s v="Fasteners"/>
    <s v="Alliance Super-Size Bands, Assorted Sizes"/>
    <n v="93.36"/>
    <n v="12"/>
    <n v="0"/>
    <n v="0.93359999999999843"/>
    <n v="92.426400000000001"/>
  </r>
  <r>
    <n v="8008"/>
    <s v="CA-2012-110863"/>
    <n v="2012"/>
    <x v="972"/>
    <d v="2012-11-24T00:00:00"/>
    <n v="7"/>
    <s v="Standard Class"/>
    <s v="AA-10645"/>
    <x v="731"/>
    <x v="0"/>
    <s v="United States"/>
    <x v="268"/>
    <x v="26"/>
    <n v="73120"/>
    <x v="2"/>
    <s v="OFF-ST-10002756"/>
    <x v="1"/>
    <s v="Storage"/>
    <s v="Tennsco Stur-D-Stor Boltless Shelving, 5 Shelves, 24&quot; Deep, Sand"/>
    <n v="541.24"/>
    <n v="4"/>
    <n v="0"/>
    <n v="5.4124000000000478"/>
    <n v="535.82759999999996"/>
  </r>
  <r>
    <n v="8009"/>
    <s v="CA-2012-110863"/>
    <n v="2012"/>
    <x v="972"/>
    <d v="2012-11-24T00:00:00"/>
    <n v="7"/>
    <s v="Standard Class"/>
    <s v="AA-10645"/>
    <x v="731"/>
    <x v="0"/>
    <s v="United States"/>
    <x v="268"/>
    <x v="26"/>
    <n v="73120"/>
    <x v="2"/>
    <s v="OFF-PA-10000474"/>
    <x v="1"/>
    <s v="Paper"/>
    <s v="Staples"/>
    <n v="106.32"/>
    <n v="3"/>
    <n v="0"/>
    <n v="49.970399999999991"/>
    <n v="56.349600000000002"/>
  </r>
  <r>
    <n v="8010"/>
    <s v="CA-2012-110863"/>
    <n v="2012"/>
    <x v="972"/>
    <d v="2012-11-24T00:00:00"/>
    <n v="7"/>
    <s v="Standard Class"/>
    <s v="AA-10645"/>
    <x v="731"/>
    <x v="0"/>
    <s v="United States"/>
    <x v="268"/>
    <x v="26"/>
    <n v="73120"/>
    <x v="2"/>
    <s v="FUR-CH-10002073"/>
    <x v="0"/>
    <s v="Chairs"/>
    <s v="Hon Olson Stacker Chairs"/>
    <n v="1323.8999999999999"/>
    <n v="5"/>
    <n v="0"/>
    <n v="383.93099999999993"/>
    <n v="939.96899999999994"/>
  </r>
  <r>
    <n v="8011"/>
    <s v="CA-2011-127859"/>
    <n v="2011"/>
    <x v="461"/>
    <d v="2011-03-20T00:00:00"/>
    <n v="3"/>
    <s v="Second Class"/>
    <s v="QJ-19255"/>
    <x v="425"/>
    <x v="1"/>
    <s v="United States"/>
    <x v="10"/>
    <x v="9"/>
    <n v="19134"/>
    <x v="3"/>
    <s v="OFF-PA-10003641"/>
    <x v="1"/>
    <s v="Paper"/>
    <s v="Xerox 1909"/>
    <n v="126.624"/>
    <n v="6"/>
    <n v="0.2"/>
    <n v="41.152799999999992"/>
    <n v="85.47120000000001"/>
  </r>
  <r>
    <n v="8012"/>
    <s v="US-2012-136427"/>
    <n v="2012"/>
    <x v="782"/>
    <d v="2012-06-23T00:00:00"/>
    <n v="3"/>
    <s v="First Class"/>
    <s v="JM-16195"/>
    <x v="594"/>
    <x v="0"/>
    <s v="United States"/>
    <x v="34"/>
    <x v="22"/>
    <n v="80013"/>
    <x v="1"/>
    <s v="TEC-PH-10002070"/>
    <x v="2"/>
    <s v="Phones"/>
    <s v="Griffin GC36547 PowerJolt SE Lightning Charger"/>
    <n v="125.944"/>
    <n v="7"/>
    <n v="0.2"/>
    <n v="15.742999999999984"/>
    <n v="110.20100000000002"/>
  </r>
  <r>
    <n v="8013"/>
    <s v="CA-2014-120138"/>
    <n v="2014"/>
    <x v="1126"/>
    <d v="2014-05-26T00:00:00"/>
    <n v="0"/>
    <s v="Same Day"/>
    <s v="TB-21625"/>
    <x v="577"/>
    <x v="0"/>
    <s v="United States"/>
    <x v="20"/>
    <x v="15"/>
    <n v="10009"/>
    <x v="3"/>
    <s v="OFF-BI-10004519"/>
    <x v="1"/>
    <s v="Binders"/>
    <s v="GBC DocuBind P100 Manual Binding Machine"/>
    <n v="663.92"/>
    <n v="5"/>
    <n v="0.2"/>
    <n v="207.47499999999994"/>
    <n v="456.44500000000005"/>
  </r>
  <r>
    <n v="8014"/>
    <s v="CA-2014-120138"/>
    <n v="2014"/>
    <x v="1126"/>
    <d v="2014-05-26T00:00:00"/>
    <n v="0"/>
    <s v="Same Day"/>
    <s v="TB-21625"/>
    <x v="577"/>
    <x v="0"/>
    <s v="United States"/>
    <x v="20"/>
    <x v="15"/>
    <n v="10009"/>
    <x v="3"/>
    <s v="TEC-AC-10002167"/>
    <x v="2"/>
    <s v="Accessories"/>
    <s v="Imation 8gb Micro Traveldrive Usb 2.0 Flash Drive"/>
    <n v="120"/>
    <n v="8"/>
    <n v="0"/>
    <n v="13.200000000000003"/>
    <n v="106.8"/>
  </r>
  <r>
    <n v="8015"/>
    <s v="CA-2014-120138"/>
    <n v="2014"/>
    <x v="1126"/>
    <d v="2014-05-26T00:00:00"/>
    <n v="0"/>
    <s v="Same Day"/>
    <s v="TB-21625"/>
    <x v="577"/>
    <x v="0"/>
    <s v="United States"/>
    <x v="20"/>
    <x v="15"/>
    <n v="10009"/>
    <x v="3"/>
    <s v="OFF-FA-10000936"/>
    <x v="1"/>
    <s v="Fasteners"/>
    <s v="Acco Hot Clips Clips to Go"/>
    <n v="3.29"/>
    <n v="1"/>
    <n v="0"/>
    <n v="1.4804999999999999"/>
    <n v="1.8095000000000001"/>
  </r>
  <r>
    <n v="8016"/>
    <s v="CA-2014-120138"/>
    <n v="2014"/>
    <x v="1126"/>
    <d v="2014-05-26T00:00:00"/>
    <n v="0"/>
    <s v="Same Day"/>
    <s v="TB-21625"/>
    <x v="577"/>
    <x v="0"/>
    <s v="United States"/>
    <x v="20"/>
    <x v="15"/>
    <n v="10009"/>
    <x v="3"/>
    <s v="FUR-FU-10000732"/>
    <x v="0"/>
    <s v="Furnishings"/>
    <s v="Eldon 200 Class Desk Accessories"/>
    <n v="18.84"/>
    <n v="3"/>
    <n v="0"/>
    <n v="6.0287999999999995"/>
    <n v="12.811199999999999"/>
  </r>
  <r>
    <n v="8017"/>
    <s v="US-2011-131870"/>
    <n v="2011"/>
    <x v="340"/>
    <d v="2011-09-11T00:00:00"/>
    <n v="2"/>
    <s v="First Class"/>
    <s v="NF-18595"/>
    <x v="376"/>
    <x v="2"/>
    <s v="United States"/>
    <x v="152"/>
    <x v="24"/>
    <n v="43130"/>
    <x v="3"/>
    <s v="FUR-FU-10002501"/>
    <x v="0"/>
    <s v="Furnishings"/>
    <s v="Nu-Dell Executive Frame"/>
    <n v="60.672000000000011"/>
    <n v="6"/>
    <n v="0.2"/>
    <n v="12.892799999999998"/>
    <n v="47.779200000000017"/>
  </r>
  <r>
    <n v="8018"/>
    <s v="US-2011-131870"/>
    <n v="2011"/>
    <x v="340"/>
    <d v="2011-09-11T00:00:00"/>
    <n v="2"/>
    <s v="First Class"/>
    <s v="NF-18595"/>
    <x v="376"/>
    <x v="2"/>
    <s v="United States"/>
    <x v="152"/>
    <x v="24"/>
    <n v="43130"/>
    <x v="3"/>
    <s v="OFF-AR-10000634"/>
    <x v="1"/>
    <s v="Art"/>
    <s v="Newell 320"/>
    <n v="30.816000000000003"/>
    <n v="9"/>
    <n v="0.2"/>
    <n v="2.6964000000000006"/>
    <n v="28.119600000000002"/>
  </r>
  <r>
    <n v="8019"/>
    <s v="CA-2014-114804"/>
    <n v="2014"/>
    <x v="161"/>
    <d v="2014-10-20T00:00:00"/>
    <n v="2"/>
    <s v="Second Class"/>
    <s v="BF-11020"/>
    <x v="292"/>
    <x v="1"/>
    <s v="United States"/>
    <x v="494"/>
    <x v="1"/>
    <n v="95351"/>
    <x v="1"/>
    <s v="TEC-PH-10001700"/>
    <x v="2"/>
    <s v="Phones"/>
    <s v="Panasonic KX-TG6844B Expandable Digital Cordless Telephone"/>
    <n v="52.792000000000002"/>
    <n v="1"/>
    <n v="0.2"/>
    <n v="4.6193000000000026"/>
    <n v="48.172699999999999"/>
  </r>
  <r>
    <n v="8020"/>
    <s v="CA-2014-167227"/>
    <n v="2014"/>
    <x v="808"/>
    <d v="2014-11-06T00:00:00"/>
    <n v="3"/>
    <s v="First Class"/>
    <s v="NP-18670"/>
    <x v="73"/>
    <x v="0"/>
    <s v="United States"/>
    <x v="285"/>
    <x v="25"/>
    <n v="63116"/>
    <x v="2"/>
    <s v="OFF-AP-10001962"/>
    <x v="1"/>
    <s v="Appliances"/>
    <s v="Black &amp; Decker Filter for Double Action Dustbuster Cordless Vac BLDV7210"/>
    <n v="83.9"/>
    <n v="10"/>
    <n v="0"/>
    <n v="20.975000000000001"/>
    <n v="62.925000000000004"/>
  </r>
  <r>
    <n v="8021"/>
    <s v="CA-2014-167227"/>
    <n v="2014"/>
    <x v="808"/>
    <d v="2014-11-06T00:00:00"/>
    <n v="3"/>
    <s v="First Class"/>
    <s v="NP-18670"/>
    <x v="73"/>
    <x v="0"/>
    <s v="United States"/>
    <x v="285"/>
    <x v="25"/>
    <n v="63116"/>
    <x v="2"/>
    <s v="OFF-PA-10001838"/>
    <x v="1"/>
    <s v="Paper"/>
    <s v="Adams Telephone Message Book W/Dividers/Space For Phone Numbers, 5 1/4&quot;X8 1/2&quot;, 300/Messages"/>
    <n v="11.76"/>
    <n v="2"/>
    <n v="0"/>
    <n v="5.7623999999999995"/>
    <n v="5.9976000000000003"/>
  </r>
  <r>
    <n v="8022"/>
    <s v="CA-2011-129189"/>
    <n v="2011"/>
    <x v="609"/>
    <d v="2011-07-25T00:00:00"/>
    <n v="4"/>
    <s v="Standard Class"/>
    <s v="HM-14860"/>
    <x v="447"/>
    <x v="1"/>
    <s v="United States"/>
    <x v="61"/>
    <x v="5"/>
    <n v="75217"/>
    <x v="2"/>
    <s v="OFF-AP-10000124"/>
    <x v="1"/>
    <s v="Appliances"/>
    <s v="Acco 6 Outlet Guardian Basic Surge Suppressor"/>
    <n v="4.9919999999999991"/>
    <n v="3"/>
    <n v="0.8"/>
    <n v="-12.979200000000002"/>
    <n v="17.971200000000003"/>
  </r>
  <r>
    <n v="8023"/>
    <s v="CA-2011-129189"/>
    <n v="2011"/>
    <x v="609"/>
    <d v="2011-07-25T00:00:00"/>
    <n v="4"/>
    <s v="Standard Class"/>
    <s v="HM-14860"/>
    <x v="447"/>
    <x v="1"/>
    <s v="United States"/>
    <x v="61"/>
    <x v="5"/>
    <n v="75217"/>
    <x v="2"/>
    <s v="OFF-EN-10003567"/>
    <x v="1"/>
    <s v="Envelopes"/>
    <s v="Inter-Office Recycled Envelopes, Brown Kraft, Button-String,10&quot; x 13&quot; , 100/Box"/>
    <n v="87.92"/>
    <n v="5"/>
    <n v="0.2"/>
    <n v="29.673000000000005"/>
    <n v="58.247"/>
  </r>
  <r>
    <n v="8024"/>
    <s v="CA-2011-129189"/>
    <n v="2011"/>
    <x v="609"/>
    <d v="2011-07-25T00:00:00"/>
    <n v="4"/>
    <s v="Standard Class"/>
    <s v="HM-14860"/>
    <x v="447"/>
    <x v="1"/>
    <s v="United States"/>
    <x v="61"/>
    <x v="5"/>
    <n v="75217"/>
    <x v="2"/>
    <s v="FUR-CH-10004997"/>
    <x v="0"/>
    <s v="Chairs"/>
    <s v="Hon Every-Day Series Multi-Task Chairs"/>
    <n v="657.93"/>
    <n v="5"/>
    <n v="0.3"/>
    <n v="-93.989999999999952"/>
    <n v="751.91999999999985"/>
  </r>
  <r>
    <n v="8025"/>
    <s v="CA-2011-129189"/>
    <n v="2011"/>
    <x v="609"/>
    <d v="2011-07-25T00:00:00"/>
    <n v="4"/>
    <s v="Standard Class"/>
    <s v="HM-14860"/>
    <x v="447"/>
    <x v="1"/>
    <s v="United States"/>
    <x v="61"/>
    <x v="5"/>
    <n v="75217"/>
    <x v="2"/>
    <s v="OFF-BI-10000494"/>
    <x v="1"/>
    <s v="Binders"/>
    <s v="Acco Economy Flexible Poly Round Ring Binder"/>
    <n v="1.0439999999999998"/>
    <n v="1"/>
    <n v="0.8"/>
    <n v="-1.8270000000000004"/>
    <n v="2.8710000000000004"/>
  </r>
  <r>
    <n v="8026"/>
    <s v="CA-2012-132465"/>
    <n v="2012"/>
    <x v="861"/>
    <d v="2012-09-15T00:00:00"/>
    <n v="4"/>
    <s v="Second Class"/>
    <s v="DM-13525"/>
    <x v="760"/>
    <x v="1"/>
    <s v="United States"/>
    <x v="20"/>
    <x v="15"/>
    <n v="10035"/>
    <x v="3"/>
    <s v="FUR-FU-10000277"/>
    <x v="0"/>
    <s v="Furnishings"/>
    <s v="Deflect-o DuraMat Antistatic Studded Beveled Mat for Medium Pile Carpeting"/>
    <n v="210.68"/>
    <n v="2"/>
    <n v="0"/>
    <n v="50.563199999999995"/>
    <n v="160.11680000000001"/>
  </r>
  <r>
    <n v="8027"/>
    <s v="CA-2012-132465"/>
    <n v="2012"/>
    <x v="861"/>
    <d v="2012-09-15T00:00:00"/>
    <n v="4"/>
    <s v="Second Class"/>
    <s v="DM-13525"/>
    <x v="760"/>
    <x v="1"/>
    <s v="United States"/>
    <x v="20"/>
    <x v="15"/>
    <n v="10035"/>
    <x v="3"/>
    <s v="OFF-ST-10003641"/>
    <x v="1"/>
    <s v="Storage"/>
    <s v="Space Solutions Industrial Galvanized Steel Shelving."/>
    <n v="78.8"/>
    <n v="1"/>
    <n v="0"/>
    <n v="1.5760000000000076"/>
    <n v="77.22399999999999"/>
  </r>
  <r>
    <n v="8028"/>
    <s v="CA-2012-132465"/>
    <n v="2012"/>
    <x v="861"/>
    <d v="2012-09-15T00:00:00"/>
    <n v="4"/>
    <s v="Second Class"/>
    <s v="DM-13525"/>
    <x v="760"/>
    <x v="1"/>
    <s v="United States"/>
    <x v="20"/>
    <x v="15"/>
    <n v="10035"/>
    <x v="3"/>
    <s v="TEC-AC-10001998"/>
    <x v="2"/>
    <s v="Accessories"/>
    <s v="Logitech LS21 Speaker System - PC Multimedia - 2.1-CH - Wired"/>
    <n v="19.989999999999998"/>
    <n v="1"/>
    <n v="0"/>
    <n v="6.796599999999998"/>
    <n v="13.1934"/>
  </r>
  <r>
    <n v="8029"/>
    <s v="CA-2012-132465"/>
    <n v="2012"/>
    <x v="861"/>
    <d v="2012-09-15T00:00:00"/>
    <n v="4"/>
    <s v="Second Class"/>
    <s v="DM-13525"/>
    <x v="760"/>
    <x v="1"/>
    <s v="United States"/>
    <x v="20"/>
    <x v="15"/>
    <n v="10035"/>
    <x v="3"/>
    <s v="OFF-ST-10001932"/>
    <x v="1"/>
    <s v="Storage"/>
    <s v="Fellowes Staxonsteel Drawer Files"/>
    <n v="772.68"/>
    <n v="4"/>
    <n v="0"/>
    <n v="108.17520000000002"/>
    <n v="664.50479999999993"/>
  </r>
  <r>
    <n v="8030"/>
    <s v="CA-2013-166373"/>
    <n v="2013"/>
    <x v="147"/>
    <d v="2013-10-26T00:00:00"/>
    <n v="4"/>
    <s v="Standard Class"/>
    <s v="JF-15565"/>
    <x v="535"/>
    <x v="0"/>
    <s v="United States"/>
    <x v="52"/>
    <x v="5"/>
    <n v="78207"/>
    <x v="2"/>
    <s v="TEC-AC-10002323"/>
    <x v="2"/>
    <s v="Accessories"/>
    <s v="SanDisk Ultra 32 GB MicroSDHC Class 10 Memory Card"/>
    <n v="106.08000000000001"/>
    <n v="6"/>
    <n v="0.2"/>
    <n v="-9.2819999999999965"/>
    <n v="115.36200000000001"/>
  </r>
  <r>
    <n v="8031"/>
    <s v="CA-2013-158806"/>
    <n v="2013"/>
    <x v="676"/>
    <d v="2013-01-11T00:00:00"/>
    <n v="4"/>
    <s v="Standard Class"/>
    <s v="NM-18520"/>
    <x v="392"/>
    <x v="0"/>
    <s v="United States"/>
    <x v="112"/>
    <x v="5"/>
    <n v="79109"/>
    <x v="2"/>
    <s v="FUR-FU-10004270"/>
    <x v="0"/>
    <s v="Furnishings"/>
    <s v="Executive Impressions 13&quot; Clairmont Wall Clock"/>
    <n v="23.076000000000001"/>
    <n v="3"/>
    <n v="0.6"/>
    <n v="-10.961100000000002"/>
    <n v="34.037100000000002"/>
  </r>
  <r>
    <n v="8032"/>
    <s v="CA-2013-158806"/>
    <n v="2013"/>
    <x v="676"/>
    <d v="2013-01-11T00:00:00"/>
    <n v="4"/>
    <s v="Standard Class"/>
    <s v="NM-18520"/>
    <x v="392"/>
    <x v="0"/>
    <s v="United States"/>
    <x v="112"/>
    <x v="5"/>
    <n v="79109"/>
    <x v="2"/>
    <s v="OFF-PA-10004621"/>
    <x v="1"/>
    <s v="Paper"/>
    <s v="Xerox 212"/>
    <n v="25.920000000000005"/>
    <n v="5"/>
    <n v="0.2"/>
    <n v="9.0719999999999992"/>
    <n v="16.848000000000006"/>
  </r>
  <r>
    <n v="8033"/>
    <s v="CA-2012-119690"/>
    <n v="2012"/>
    <x v="608"/>
    <d v="2012-06-28T00:00:00"/>
    <n v="3"/>
    <s v="First Class"/>
    <s v="MV-17485"/>
    <x v="597"/>
    <x v="0"/>
    <s v="United States"/>
    <x v="12"/>
    <x v="5"/>
    <n v="77041"/>
    <x v="2"/>
    <s v="OFF-PA-10001019"/>
    <x v="1"/>
    <s v="Paper"/>
    <s v="Xerox 1884"/>
    <n v="47.952000000000005"/>
    <n v="3"/>
    <n v="0.2"/>
    <n v="16.183799999999998"/>
    <n v="31.768200000000007"/>
  </r>
  <r>
    <n v="8034"/>
    <s v="CA-2012-119690"/>
    <n v="2012"/>
    <x v="608"/>
    <d v="2012-06-28T00:00:00"/>
    <n v="3"/>
    <s v="First Class"/>
    <s v="MV-17485"/>
    <x v="597"/>
    <x v="0"/>
    <s v="United States"/>
    <x v="12"/>
    <x v="5"/>
    <n v="77041"/>
    <x v="2"/>
    <s v="OFF-BI-10000201"/>
    <x v="1"/>
    <s v="Binders"/>
    <s v="Avery Triangle Shaped Sheet Lifters, Black, 2/Pack"/>
    <n v="0.98399999999999976"/>
    <n v="2"/>
    <n v="0.8"/>
    <n v="-1.476"/>
    <n v="2.46"/>
  </r>
  <r>
    <n v="8035"/>
    <s v="CA-2012-119690"/>
    <n v="2012"/>
    <x v="608"/>
    <d v="2012-06-28T00:00:00"/>
    <n v="3"/>
    <s v="First Class"/>
    <s v="MV-17485"/>
    <x v="597"/>
    <x v="0"/>
    <s v="United States"/>
    <x v="12"/>
    <x v="5"/>
    <n v="77041"/>
    <x v="2"/>
    <s v="FUR-FU-10004587"/>
    <x v="0"/>
    <s v="Furnishings"/>
    <s v="GE General Use Halogen Bulbs, 100 Watts, 1 Bulb per Pack"/>
    <n v="75.384000000000015"/>
    <n v="9"/>
    <n v="0.6"/>
    <n v="-20.730599999999995"/>
    <n v="96.11460000000001"/>
  </r>
  <r>
    <n v="8036"/>
    <s v="CA-2012-119690"/>
    <n v="2012"/>
    <x v="608"/>
    <d v="2012-06-28T00:00:00"/>
    <n v="3"/>
    <s v="First Class"/>
    <s v="MV-17485"/>
    <x v="597"/>
    <x v="0"/>
    <s v="United States"/>
    <x v="12"/>
    <x v="5"/>
    <n v="77041"/>
    <x v="2"/>
    <s v="OFF-LA-10001613"/>
    <x v="1"/>
    <s v="Labels"/>
    <s v="Avery File Folder Labels"/>
    <n v="4.6079999999999997"/>
    <n v="2"/>
    <n v="0.2"/>
    <n v="1.6704000000000001"/>
    <n v="2.9375999999999998"/>
  </r>
  <r>
    <n v="8037"/>
    <s v="CA-2012-153738"/>
    <n v="2012"/>
    <x v="1181"/>
    <d v="2012-09-22T00:00:00"/>
    <n v="2"/>
    <s v="First Class"/>
    <s v="AG-10270"/>
    <x v="8"/>
    <x v="0"/>
    <s v="United States"/>
    <x v="104"/>
    <x v="31"/>
    <n v="1841"/>
    <x v="3"/>
    <s v="OFF-BI-10001308"/>
    <x v="1"/>
    <s v="Binders"/>
    <s v="GBC Standard Plastic Binding Systems' Combs"/>
    <n v="37.68"/>
    <n v="6"/>
    <n v="0"/>
    <n v="16.955999999999996"/>
    <n v="20.724000000000004"/>
  </r>
  <r>
    <n v="8038"/>
    <s v="CA-2014-169012"/>
    <n v="2014"/>
    <x v="815"/>
    <d v="2014-07-15T00:00:00"/>
    <n v="4"/>
    <s v="Standard Class"/>
    <s v="BF-11275"/>
    <x v="667"/>
    <x v="1"/>
    <s v="United States"/>
    <x v="38"/>
    <x v="32"/>
    <n v="31907"/>
    <x v="0"/>
    <s v="OFF-AP-10003278"/>
    <x v="1"/>
    <s v="Appliances"/>
    <s v="Belkin 7-Outlet SurgeMaster Home Series"/>
    <n v="41.910000000000004"/>
    <n v="3"/>
    <n v="0"/>
    <n v="10.896600000000003"/>
    <n v="31.013400000000001"/>
  </r>
  <r>
    <n v="8039"/>
    <s v="CA-2014-109393"/>
    <n v="2014"/>
    <x v="160"/>
    <d v="2014-07-03T00:00:00"/>
    <n v="2"/>
    <s v="Second Class"/>
    <s v="JC-15775"/>
    <x v="547"/>
    <x v="0"/>
    <s v="United States"/>
    <x v="1"/>
    <x v="1"/>
    <n v="90032"/>
    <x v="1"/>
    <s v="FUR-BO-10003966"/>
    <x v="0"/>
    <s v="Bookcases"/>
    <s v="Sauder Facets Collection Library, Sky Alder Finish"/>
    <n v="435.99900000000002"/>
    <n v="3"/>
    <n v="0.15"/>
    <n v="5.1293999999999755"/>
    <n v="430.86960000000005"/>
  </r>
  <r>
    <n v="8040"/>
    <s v="CA-2014-121489"/>
    <n v="2014"/>
    <x v="170"/>
    <d v="2014-08-26T00:00:00"/>
    <n v="4"/>
    <s v="Second Class"/>
    <s v="CM-11815"/>
    <x v="698"/>
    <x v="1"/>
    <s v="United States"/>
    <x v="4"/>
    <x v="4"/>
    <n v="98115"/>
    <x v="1"/>
    <s v="FUR-CH-10004698"/>
    <x v="0"/>
    <s v="Chairs"/>
    <s v="Padded Folding Chairs, Black, 4/Carton"/>
    <n v="388.70400000000006"/>
    <n v="6"/>
    <n v="0.2"/>
    <n v="38.870400000000018"/>
    <n v="349.83360000000005"/>
  </r>
  <r>
    <n v="8041"/>
    <s v="CA-2014-121489"/>
    <n v="2014"/>
    <x v="170"/>
    <d v="2014-08-26T00:00:00"/>
    <n v="4"/>
    <s v="Second Class"/>
    <s v="CM-11815"/>
    <x v="698"/>
    <x v="1"/>
    <s v="United States"/>
    <x v="4"/>
    <x v="4"/>
    <n v="98115"/>
    <x v="1"/>
    <s v="OFF-ST-10000025"/>
    <x v="1"/>
    <s v="Storage"/>
    <s v="Fellowes Stor/Drawer Steel Plus Storage Drawers"/>
    <n v="572.58000000000004"/>
    <n v="6"/>
    <n v="0"/>
    <n v="34.354799999999955"/>
    <n v="538.22520000000009"/>
  </r>
  <r>
    <n v="8042"/>
    <s v="CA-2014-121489"/>
    <n v="2014"/>
    <x v="170"/>
    <d v="2014-08-26T00:00:00"/>
    <n v="4"/>
    <s v="Second Class"/>
    <s v="CM-11815"/>
    <x v="698"/>
    <x v="1"/>
    <s v="United States"/>
    <x v="4"/>
    <x v="4"/>
    <n v="98115"/>
    <x v="1"/>
    <s v="TEC-AC-10000682"/>
    <x v="2"/>
    <s v="Accessories"/>
    <s v="Kensington K72356US Mouse-in-a-Box USB Desktop Mouse"/>
    <n v="33.18"/>
    <n v="2"/>
    <n v="0"/>
    <n v="11.613"/>
    <n v="21.567"/>
  </r>
  <r>
    <n v="8043"/>
    <s v="US-2014-133081"/>
    <n v="2014"/>
    <x v="825"/>
    <d v="2014-03-16T00:00:00"/>
    <n v="4"/>
    <s v="Standard Class"/>
    <s v="PV-18985"/>
    <x v="391"/>
    <x v="2"/>
    <s v="United States"/>
    <x v="471"/>
    <x v="31"/>
    <n v="2138"/>
    <x v="3"/>
    <s v="TEC-AC-10001772"/>
    <x v="2"/>
    <s v="Accessories"/>
    <s v="Memorex Mini Travel Drive 16 GB USB 2.0 Flash Drive"/>
    <n v="63.88"/>
    <n v="4"/>
    <n v="0"/>
    <n v="24.913200000000003"/>
    <n v="38.966799999999999"/>
  </r>
  <r>
    <n v="8044"/>
    <s v="US-2014-133081"/>
    <n v="2014"/>
    <x v="825"/>
    <d v="2014-03-16T00:00:00"/>
    <n v="4"/>
    <s v="Standard Class"/>
    <s v="PV-18985"/>
    <x v="391"/>
    <x v="2"/>
    <s v="United States"/>
    <x v="471"/>
    <x v="31"/>
    <n v="2138"/>
    <x v="3"/>
    <s v="FUR-FU-10001379"/>
    <x v="0"/>
    <s v="Furnishings"/>
    <s v="Executive Impressions 16-1/2&quot; Circular Wall Clock"/>
    <n v="26.72"/>
    <n v="1"/>
    <n v="0"/>
    <n v="11.756800000000002"/>
    <n v="14.963199999999997"/>
  </r>
  <r>
    <n v="8045"/>
    <s v="CA-2014-165008"/>
    <n v="2014"/>
    <x v="175"/>
    <d v="2014-09-18T00:00:00"/>
    <n v="2"/>
    <s v="Second Class"/>
    <s v="DO-13645"/>
    <x v="770"/>
    <x v="0"/>
    <s v="United States"/>
    <x v="288"/>
    <x v="7"/>
    <n v="84106"/>
    <x v="1"/>
    <s v="OFF-BI-10002794"/>
    <x v="1"/>
    <s v="Binders"/>
    <s v="Avery Trapezoid Ring Binder, 3&quot; Capacity, Black, 1040 sheets"/>
    <n v="295.05599999999998"/>
    <n v="9"/>
    <n v="0.2"/>
    <n v="106.95779999999998"/>
    <n v="188.09820000000002"/>
  </r>
  <r>
    <n v="8046"/>
    <s v="CA-2013-145611"/>
    <n v="2013"/>
    <x v="873"/>
    <d v="2013-09-25T00:00:00"/>
    <n v="4"/>
    <s v="Standard Class"/>
    <s v="HA-14905"/>
    <x v="456"/>
    <x v="0"/>
    <s v="United States"/>
    <x v="20"/>
    <x v="15"/>
    <n v="10035"/>
    <x v="3"/>
    <s v="OFF-AP-10001005"/>
    <x v="1"/>
    <s v="Appliances"/>
    <s v="Honeywell Quietcare HEPA Air Cleaner"/>
    <n v="393.25"/>
    <n v="5"/>
    <n v="0"/>
    <n v="129.77249999999998"/>
    <n v="263.47750000000002"/>
  </r>
  <r>
    <n v="8047"/>
    <s v="CA-2013-113600"/>
    <n v="2013"/>
    <x v="272"/>
    <d v="2013-12-18T00:00:00"/>
    <n v="2"/>
    <s v="Second Class"/>
    <s v="SH-20395"/>
    <x v="129"/>
    <x v="0"/>
    <s v="United States"/>
    <x v="191"/>
    <x v="24"/>
    <n v="44221"/>
    <x v="3"/>
    <s v="OFF-BI-10000201"/>
    <x v="1"/>
    <s v="Binders"/>
    <s v="Avery Triangle Shaped Sheet Lifters, Black, 2/Pack"/>
    <n v="2.2140000000000004"/>
    <n v="3"/>
    <n v="0.7"/>
    <n v="-1.4760000000000004"/>
    <n v="3.6900000000000008"/>
  </r>
  <r>
    <n v="8048"/>
    <s v="CA-2014-130834"/>
    <n v="2014"/>
    <x v="132"/>
    <d v="2014-11-07T00:00:00"/>
    <n v="3"/>
    <s v="Second Class"/>
    <s v="JM-16195"/>
    <x v="594"/>
    <x v="0"/>
    <s v="United States"/>
    <x v="40"/>
    <x v="3"/>
    <n v="28403"/>
    <x v="0"/>
    <s v="OFF-PA-10003673"/>
    <x v="1"/>
    <s v="Paper"/>
    <s v="Strathmore Photo Mount Cards"/>
    <n v="16.272000000000002"/>
    <n v="3"/>
    <n v="0.2"/>
    <n v="5.2883999999999984"/>
    <n v="10.983600000000003"/>
  </r>
  <r>
    <n v="8049"/>
    <s v="CA-2013-168543"/>
    <n v="2013"/>
    <x v="894"/>
    <d v="2013-07-08T00:00:00"/>
    <n v="4"/>
    <s v="Standard Class"/>
    <s v="DK-13225"/>
    <x v="158"/>
    <x v="1"/>
    <s v="United States"/>
    <x v="20"/>
    <x v="15"/>
    <n v="10035"/>
    <x v="3"/>
    <s v="OFF-AP-10000938"/>
    <x v="1"/>
    <s v="Appliances"/>
    <s v="Avanti 1.7 Cu. Ft. Refrigerator"/>
    <n v="706.86"/>
    <n v="7"/>
    <n v="0"/>
    <n v="197.92079999999999"/>
    <n v="508.93920000000003"/>
  </r>
  <r>
    <n v="8050"/>
    <s v="CA-2011-144974"/>
    <n v="2011"/>
    <x v="467"/>
    <d v="2011-09-30T00:00:00"/>
    <n v="4"/>
    <s v="Standard Class"/>
    <s v="CM-12715"/>
    <x v="782"/>
    <x v="1"/>
    <s v="United States"/>
    <x v="10"/>
    <x v="9"/>
    <n v="19140"/>
    <x v="3"/>
    <s v="OFF-BI-10003274"/>
    <x v="1"/>
    <s v="Binders"/>
    <s v="Avery Durable Slant Ring Binders, No Labels"/>
    <n v="5.9700000000000006"/>
    <n v="5"/>
    <n v="0.7"/>
    <n v="-4.577"/>
    <n v="10.547000000000001"/>
  </r>
  <r>
    <n v="8051"/>
    <s v="CA-2011-144974"/>
    <n v="2011"/>
    <x v="467"/>
    <d v="2011-09-30T00:00:00"/>
    <n v="4"/>
    <s v="Standard Class"/>
    <s v="CM-12715"/>
    <x v="782"/>
    <x v="1"/>
    <s v="United States"/>
    <x v="10"/>
    <x v="9"/>
    <n v="19140"/>
    <x v="3"/>
    <s v="FUR-FU-10001095"/>
    <x v="0"/>
    <s v="Furnishings"/>
    <s v="DAX Black Cherry Wood-Tone Poster Frame"/>
    <n v="21.184000000000001"/>
    <n v="1"/>
    <n v="0.2"/>
    <n v="4.7664"/>
    <n v="16.4176"/>
  </r>
  <r>
    <n v="8052"/>
    <s v="CA-2011-144974"/>
    <n v="2011"/>
    <x v="467"/>
    <d v="2011-09-30T00:00:00"/>
    <n v="4"/>
    <s v="Standard Class"/>
    <s v="CM-12715"/>
    <x v="782"/>
    <x v="1"/>
    <s v="United States"/>
    <x v="10"/>
    <x v="9"/>
    <n v="19140"/>
    <x v="3"/>
    <s v="OFF-AP-10001492"/>
    <x v="1"/>
    <s v="Appliances"/>
    <s v="Acco Six-Outlet Power Strip, 4' Cord Length"/>
    <n v="41.375999999999998"/>
    <n v="6"/>
    <n v="0.2"/>
    <n v="3.1032000000000011"/>
    <n v="38.272799999999997"/>
  </r>
  <r>
    <n v="8053"/>
    <s v="CA-2011-109904"/>
    <n v="2011"/>
    <x v="686"/>
    <d v="2011-07-17T00:00:00"/>
    <n v="3"/>
    <s v="Second Class"/>
    <s v="BF-10975"/>
    <x v="541"/>
    <x v="1"/>
    <s v="United States"/>
    <x v="20"/>
    <x v="15"/>
    <n v="10009"/>
    <x v="3"/>
    <s v="OFF-AR-10004999"/>
    <x v="1"/>
    <s v="Art"/>
    <s v="Newell 315"/>
    <n v="17.940000000000001"/>
    <n v="3"/>
    <n v="0"/>
    <n v="4.4850000000000003"/>
    <n v="13.455000000000002"/>
  </r>
  <r>
    <n v="8054"/>
    <s v="CA-2014-152205"/>
    <n v="2014"/>
    <x v="394"/>
    <d v="2014-10-06T00:00:00"/>
    <n v="7"/>
    <s v="Standard Class"/>
    <s v="SF-20965"/>
    <x v="245"/>
    <x v="1"/>
    <s v="United States"/>
    <x v="10"/>
    <x v="9"/>
    <n v="19134"/>
    <x v="3"/>
    <s v="OFF-BI-10004094"/>
    <x v="1"/>
    <s v="Binders"/>
    <s v="GBC Standard Plastic Binding Systems Combs"/>
    <n v="2.6550000000000002"/>
    <n v="1"/>
    <n v="0.7"/>
    <n v="-1.8584999999999994"/>
    <n v="4.5134999999999996"/>
  </r>
  <r>
    <n v="8055"/>
    <s v="CA-2012-121188"/>
    <n v="2012"/>
    <x v="834"/>
    <d v="2012-09-04T00:00:00"/>
    <n v="7"/>
    <s v="Standard Class"/>
    <s v="CB-12025"/>
    <x v="90"/>
    <x v="0"/>
    <s v="United States"/>
    <x v="1"/>
    <x v="1"/>
    <n v="90049"/>
    <x v="1"/>
    <s v="OFF-ST-10001490"/>
    <x v="1"/>
    <s v="Storage"/>
    <s v="Hot File 7-Pocket, Floor Stand"/>
    <n v="892.35"/>
    <n v="5"/>
    <n v="0"/>
    <n v="267.70499999999993"/>
    <n v="624.6450000000001"/>
  </r>
  <r>
    <n v="8056"/>
    <s v="CA-2012-121188"/>
    <n v="2012"/>
    <x v="834"/>
    <d v="2012-09-04T00:00:00"/>
    <n v="7"/>
    <s v="Standard Class"/>
    <s v="CB-12025"/>
    <x v="90"/>
    <x v="0"/>
    <s v="United States"/>
    <x v="1"/>
    <x v="1"/>
    <n v="90049"/>
    <x v="1"/>
    <s v="FUR-BO-10004695"/>
    <x v="0"/>
    <s v="Bookcases"/>
    <s v="O'Sullivan 2-Door Barrister Bookcase in Odessa Pine"/>
    <n v="307.666"/>
    <n v="2"/>
    <n v="0.15"/>
    <n v="28.956799999999973"/>
    <n v="278.70920000000001"/>
  </r>
  <r>
    <n v="8057"/>
    <s v="CA-2012-121188"/>
    <n v="2012"/>
    <x v="834"/>
    <d v="2012-09-04T00:00:00"/>
    <n v="7"/>
    <s v="Standard Class"/>
    <s v="CB-12025"/>
    <x v="90"/>
    <x v="0"/>
    <s v="United States"/>
    <x v="1"/>
    <x v="1"/>
    <n v="90049"/>
    <x v="1"/>
    <s v="OFF-ST-10000736"/>
    <x v="1"/>
    <s v="Storage"/>
    <s v="Carina Double Wide Media Storage Towers in Natural &amp; Black"/>
    <n v="728.82"/>
    <n v="9"/>
    <n v="0"/>
    <n v="29.152799999999971"/>
    <n v="699.66720000000009"/>
  </r>
  <r>
    <n v="8058"/>
    <s v="CA-2012-121188"/>
    <n v="2012"/>
    <x v="834"/>
    <d v="2012-09-04T00:00:00"/>
    <n v="7"/>
    <s v="Standard Class"/>
    <s v="CB-12025"/>
    <x v="90"/>
    <x v="0"/>
    <s v="United States"/>
    <x v="1"/>
    <x v="1"/>
    <n v="90049"/>
    <x v="1"/>
    <s v="OFF-BI-10001617"/>
    <x v="1"/>
    <s v="Binders"/>
    <s v="GBC Wire Binding Combs"/>
    <n v="41.36"/>
    <n v="5"/>
    <n v="0.2"/>
    <n v="13.959"/>
    <n v="27.401"/>
  </r>
  <r>
    <n v="8059"/>
    <s v="CA-2012-121188"/>
    <n v="2012"/>
    <x v="834"/>
    <d v="2012-09-04T00:00:00"/>
    <n v="7"/>
    <s v="Standard Class"/>
    <s v="CB-12025"/>
    <x v="90"/>
    <x v="0"/>
    <s v="United States"/>
    <x v="1"/>
    <x v="1"/>
    <n v="90049"/>
    <x v="1"/>
    <s v="TEC-PH-10003589"/>
    <x v="2"/>
    <s v="Phones"/>
    <s v="invisibleSHIELD by ZAGG Smudge-Free Screen Protector"/>
    <n v="43.176000000000002"/>
    <n v="3"/>
    <n v="0.2"/>
    <n v="15.111599999999999"/>
    <n v="28.064400000000003"/>
  </r>
  <r>
    <n v="8060"/>
    <s v="CA-2012-121188"/>
    <n v="2012"/>
    <x v="834"/>
    <d v="2012-09-04T00:00:00"/>
    <n v="7"/>
    <s v="Standard Class"/>
    <s v="CB-12025"/>
    <x v="90"/>
    <x v="0"/>
    <s v="United States"/>
    <x v="1"/>
    <x v="1"/>
    <n v="90049"/>
    <x v="1"/>
    <s v="FUR-FU-10003981"/>
    <x v="0"/>
    <s v="Furnishings"/>
    <s v="Eldon Wave Desk Accessories"/>
    <n v="4.16"/>
    <n v="2"/>
    <n v="0"/>
    <n v="1.7472000000000003"/>
    <n v="2.4127999999999998"/>
  </r>
  <r>
    <n v="8061"/>
    <s v="CA-2012-156013"/>
    <n v="2012"/>
    <x v="1181"/>
    <d v="2012-09-26T00:00:00"/>
    <n v="6"/>
    <s v="Standard Class"/>
    <s v="TC-20980"/>
    <x v="568"/>
    <x v="1"/>
    <s v="United States"/>
    <x v="85"/>
    <x v="15"/>
    <n v="11561"/>
    <x v="3"/>
    <s v="OFF-PA-10001970"/>
    <x v="1"/>
    <s v="Paper"/>
    <s v="Xerox 1881"/>
    <n v="61.4"/>
    <n v="5"/>
    <n v="0"/>
    <n v="28.857999999999997"/>
    <n v="32.542000000000002"/>
  </r>
  <r>
    <n v="8062"/>
    <s v="CA-2012-156013"/>
    <n v="2012"/>
    <x v="1181"/>
    <d v="2012-09-26T00:00:00"/>
    <n v="6"/>
    <s v="Standard Class"/>
    <s v="TC-20980"/>
    <x v="568"/>
    <x v="1"/>
    <s v="United States"/>
    <x v="85"/>
    <x v="15"/>
    <n v="11561"/>
    <x v="3"/>
    <s v="OFF-BI-10002437"/>
    <x v="1"/>
    <s v="Binders"/>
    <s v="Recycled Premium Regency Composition Covers"/>
    <n v="24.448"/>
    <n v="2"/>
    <n v="0.2"/>
    <n v="8.8623999999999992"/>
    <n v="15.585600000000001"/>
  </r>
  <r>
    <n v="8063"/>
    <s v="CA-2013-132997"/>
    <n v="2013"/>
    <x v="77"/>
    <d v="2013-11-10T00:00:00"/>
    <n v="2"/>
    <s v="First Class"/>
    <s v="LW-17215"/>
    <x v="560"/>
    <x v="0"/>
    <s v="United States"/>
    <x v="30"/>
    <x v="15"/>
    <n v="14609"/>
    <x v="3"/>
    <s v="TEC-PH-10000586"/>
    <x v="2"/>
    <s v="Phones"/>
    <s v="AT&amp;T SB67148 SynJ"/>
    <n v="263.95999999999998"/>
    <n v="4"/>
    <n v="0"/>
    <n v="71.269200000000012"/>
    <n v="192.69079999999997"/>
  </r>
  <r>
    <n v="8064"/>
    <s v="CA-2013-132997"/>
    <n v="2013"/>
    <x v="77"/>
    <d v="2013-11-10T00:00:00"/>
    <n v="2"/>
    <s v="First Class"/>
    <s v="LW-17215"/>
    <x v="560"/>
    <x v="0"/>
    <s v="United States"/>
    <x v="30"/>
    <x v="15"/>
    <n v="14609"/>
    <x v="3"/>
    <s v="TEC-PH-10003811"/>
    <x v="2"/>
    <s v="Phones"/>
    <s v="Jabra Supreme Plus Driver Edition Headset"/>
    <n v="359.96999999999997"/>
    <n v="3"/>
    <n v="0"/>
    <n v="100.7916"/>
    <n v="259.17839999999995"/>
  </r>
  <r>
    <n v="8065"/>
    <s v="CA-2013-132997"/>
    <n v="2013"/>
    <x v="77"/>
    <d v="2013-11-10T00:00:00"/>
    <n v="2"/>
    <s v="First Class"/>
    <s v="LW-17215"/>
    <x v="560"/>
    <x v="0"/>
    <s v="United States"/>
    <x v="30"/>
    <x v="15"/>
    <n v="14609"/>
    <x v="3"/>
    <s v="OFF-PA-10004983"/>
    <x v="1"/>
    <s v="Paper"/>
    <s v="Xerox 23"/>
    <n v="12.96"/>
    <n v="2"/>
    <n v="0"/>
    <n v="6.2208000000000006"/>
    <n v="6.7392000000000003"/>
  </r>
  <r>
    <n v="8066"/>
    <s v="CA-2013-132997"/>
    <n v="2013"/>
    <x v="77"/>
    <d v="2013-11-10T00:00:00"/>
    <n v="2"/>
    <s v="First Class"/>
    <s v="LW-17215"/>
    <x v="560"/>
    <x v="0"/>
    <s v="United States"/>
    <x v="30"/>
    <x v="15"/>
    <n v="14609"/>
    <x v="3"/>
    <s v="OFF-ST-10003479"/>
    <x v="1"/>
    <s v="Storage"/>
    <s v="Eldon Base for stackable storage shelf, platinum"/>
    <n v="116.82"/>
    <n v="3"/>
    <n v="0"/>
    <n v="5.8409999999999869"/>
    <n v="110.97900000000001"/>
  </r>
  <r>
    <n v="8067"/>
    <s v="CA-2013-132997"/>
    <n v="2013"/>
    <x v="77"/>
    <d v="2013-11-10T00:00:00"/>
    <n v="2"/>
    <s v="First Class"/>
    <s v="LW-17215"/>
    <x v="560"/>
    <x v="0"/>
    <s v="United States"/>
    <x v="30"/>
    <x v="15"/>
    <n v="14609"/>
    <x v="3"/>
    <s v="OFF-BI-10004318"/>
    <x v="1"/>
    <s v="Binders"/>
    <s v="Ibico EB-19 Dual Function Manual Binding System"/>
    <n v="276.78400000000005"/>
    <n v="2"/>
    <n v="0.2"/>
    <n v="89.954799999999992"/>
    <n v="186.82920000000007"/>
  </r>
  <r>
    <n v="8068"/>
    <s v="US-2012-160563"/>
    <n v="2012"/>
    <x v="1182"/>
    <d v="2012-10-24T00:00:00"/>
    <n v="4"/>
    <s v="Standard Class"/>
    <s v="NS-18640"/>
    <x v="374"/>
    <x v="1"/>
    <s v="United States"/>
    <x v="8"/>
    <x v="1"/>
    <n v="94109"/>
    <x v="1"/>
    <s v="TEC-AC-10002567"/>
    <x v="2"/>
    <s v="Accessories"/>
    <s v="Logitech G602 Wireless Gaming Mouse"/>
    <n v="239.96999999999997"/>
    <n v="3"/>
    <n v="0"/>
    <n v="86.389199999999988"/>
    <n v="153.58079999999998"/>
  </r>
  <r>
    <n v="8069"/>
    <s v="US-2012-160563"/>
    <n v="2012"/>
    <x v="1182"/>
    <d v="2012-10-24T00:00:00"/>
    <n v="4"/>
    <s v="Standard Class"/>
    <s v="NS-18640"/>
    <x v="374"/>
    <x v="1"/>
    <s v="United States"/>
    <x v="8"/>
    <x v="1"/>
    <n v="94109"/>
    <x v="1"/>
    <s v="FUR-FU-10001731"/>
    <x v="0"/>
    <s v="Furnishings"/>
    <s v="Acrylic Self-Standing Desk Frames"/>
    <n v="16.02"/>
    <n v="6"/>
    <n v="0"/>
    <n v="6.0876000000000001"/>
    <n v="9.9323999999999995"/>
  </r>
  <r>
    <n v="8070"/>
    <s v="CA-2014-151750"/>
    <n v="2014"/>
    <x v="314"/>
    <d v="2014-01-06T00:00:00"/>
    <n v="4"/>
    <s v="Standard Class"/>
    <s v="JM-15250"/>
    <x v="49"/>
    <x v="0"/>
    <s v="United States"/>
    <x v="114"/>
    <x v="5"/>
    <n v="77340"/>
    <x v="2"/>
    <s v="OFF-ST-10002743"/>
    <x v="1"/>
    <s v="Storage"/>
    <s v="SAFCO Boltless Steel Shelving"/>
    <n v="454.56000000000006"/>
    <n v="5"/>
    <n v="0.2"/>
    <n v="-107.95800000000004"/>
    <n v="562.51800000000014"/>
  </r>
  <r>
    <n v="8071"/>
    <s v="CA-2014-151750"/>
    <n v="2014"/>
    <x v="314"/>
    <d v="2014-01-06T00:00:00"/>
    <n v="4"/>
    <s v="Standard Class"/>
    <s v="JM-15250"/>
    <x v="49"/>
    <x v="0"/>
    <s v="United States"/>
    <x v="114"/>
    <x v="5"/>
    <n v="77340"/>
    <x v="2"/>
    <s v="FUR-FU-10002116"/>
    <x v="0"/>
    <s v="Furnishings"/>
    <s v="Tenex Carpeted, Granite-Look or Clear Contemporary Contour Shape Chair Mats"/>
    <n v="141.41999999999999"/>
    <n v="5"/>
    <n v="0.6"/>
    <n v="-187.38150000000002"/>
    <n v="328.80150000000003"/>
  </r>
  <r>
    <n v="8072"/>
    <s v="CA-2014-151750"/>
    <n v="2014"/>
    <x v="314"/>
    <d v="2014-01-06T00:00:00"/>
    <n v="4"/>
    <s v="Standard Class"/>
    <s v="JM-15250"/>
    <x v="49"/>
    <x v="0"/>
    <s v="United States"/>
    <x v="114"/>
    <x v="5"/>
    <n v="77340"/>
    <x v="2"/>
    <s v="FUR-CH-10003199"/>
    <x v="0"/>
    <s v="Chairs"/>
    <s v="Office Star - Contemporary Task Swivel Chair"/>
    <n v="310.74399999999997"/>
    <n v="4"/>
    <n v="0.3"/>
    <n v="-26.635199999999998"/>
    <n v="337.37919999999997"/>
  </r>
  <r>
    <n v="8073"/>
    <s v="CA-2014-151750"/>
    <n v="2014"/>
    <x v="314"/>
    <d v="2014-01-06T00:00:00"/>
    <n v="4"/>
    <s v="Standard Class"/>
    <s v="JM-15250"/>
    <x v="49"/>
    <x v="0"/>
    <s v="United States"/>
    <x v="114"/>
    <x v="5"/>
    <n v="77340"/>
    <x v="2"/>
    <s v="OFF-AR-10003158"/>
    <x v="1"/>
    <s v="Art"/>
    <s v="Fluorescent Highlighters by Dixon"/>
    <n v="12.736000000000001"/>
    <n v="4"/>
    <n v="0.2"/>
    <n v="2.2287999999999988"/>
    <n v="10.507200000000001"/>
  </r>
  <r>
    <n v="8074"/>
    <s v="CA-2014-151750"/>
    <n v="2014"/>
    <x v="314"/>
    <d v="2014-01-06T00:00:00"/>
    <n v="4"/>
    <s v="Standard Class"/>
    <s v="JM-15250"/>
    <x v="49"/>
    <x v="0"/>
    <s v="United States"/>
    <x v="114"/>
    <x v="5"/>
    <n v="77340"/>
    <x v="2"/>
    <s v="OFF-BI-10000301"/>
    <x v="1"/>
    <s v="Binders"/>
    <s v="GBC Instant Report Kit"/>
    <n v="6.469999999999998"/>
    <n v="5"/>
    <n v="0.8"/>
    <n v="-9.7050000000000018"/>
    <n v="16.175000000000001"/>
  </r>
  <r>
    <n v="8075"/>
    <s v="CA-2014-151750"/>
    <n v="2014"/>
    <x v="314"/>
    <d v="2014-01-06T00:00:00"/>
    <n v="4"/>
    <s v="Standard Class"/>
    <s v="JM-15250"/>
    <x v="49"/>
    <x v="0"/>
    <s v="United States"/>
    <x v="114"/>
    <x v="5"/>
    <n v="77340"/>
    <x v="2"/>
    <s v="OFF-BI-10000343"/>
    <x v="1"/>
    <s v="Binders"/>
    <s v="Pressboard Covers with Storage Hooks, 9 1/2&quot; x 11&quot;, Light Blue"/>
    <n v="13.747999999999998"/>
    <n v="14"/>
    <n v="0.8"/>
    <n v="-22.684200000000004"/>
    <n v="36.432200000000002"/>
  </r>
  <r>
    <n v="8076"/>
    <s v="CA-2014-151750"/>
    <n v="2014"/>
    <x v="314"/>
    <d v="2014-01-06T00:00:00"/>
    <n v="4"/>
    <s v="Standard Class"/>
    <s v="JM-15250"/>
    <x v="49"/>
    <x v="0"/>
    <s v="United States"/>
    <x v="114"/>
    <x v="5"/>
    <n v="77340"/>
    <x v="2"/>
    <s v="OFF-AP-10004708"/>
    <x v="1"/>
    <s v="Appliances"/>
    <s v="Fellowes Superior 10 Outlet Split Surge Protector"/>
    <n v="15.223999999999997"/>
    <n v="2"/>
    <n v="0.8"/>
    <n v="-38.821200000000012"/>
    <n v="54.045200000000008"/>
  </r>
  <r>
    <n v="8077"/>
    <s v="CA-2012-106187"/>
    <n v="2012"/>
    <x v="537"/>
    <d v="2012-06-29T00:00:00"/>
    <n v="6"/>
    <s v="Standard Class"/>
    <s v="RF-19345"/>
    <x v="575"/>
    <x v="1"/>
    <s v="United States"/>
    <x v="502"/>
    <x v="32"/>
    <n v="30344"/>
    <x v="0"/>
    <s v="FUR-FU-10000794"/>
    <x v="0"/>
    <s v="Furnishings"/>
    <s v="Eldon Stackable Tray, Side-Load, Legal, Smoke"/>
    <n v="27.42"/>
    <n v="3"/>
    <n v="0"/>
    <n v="9.3227999999999991"/>
    <n v="18.097200000000001"/>
  </r>
  <r>
    <n v="8078"/>
    <s v="CA-2012-106187"/>
    <n v="2012"/>
    <x v="537"/>
    <d v="2012-06-29T00:00:00"/>
    <n v="6"/>
    <s v="Standard Class"/>
    <s v="RF-19345"/>
    <x v="575"/>
    <x v="1"/>
    <s v="United States"/>
    <x v="502"/>
    <x v="32"/>
    <n v="30344"/>
    <x v="0"/>
    <s v="OFF-BI-10004519"/>
    <x v="1"/>
    <s v="Binders"/>
    <s v="GBC DocuBind P100 Manual Binding Machine"/>
    <n v="165.98"/>
    <n v="1"/>
    <n v="0"/>
    <n v="74.690999999999988"/>
    <n v="91.289000000000001"/>
  </r>
  <r>
    <n v="8079"/>
    <s v="CA-2012-106187"/>
    <n v="2012"/>
    <x v="537"/>
    <d v="2012-06-29T00:00:00"/>
    <n v="6"/>
    <s v="Standard Class"/>
    <s v="RF-19345"/>
    <x v="575"/>
    <x v="1"/>
    <s v="United States"/>
    <x v="502"/>
    <x v="32"/>
    <n v="30344"/>
    <x v="0"/>
    <s v="TEC-AC-10001590"/>
    <x v="2"/>
    <s v="Accessories"/>
    <s v="Dell Slim USB Multimedia Keyboard"/>
    <n v="75"/>
    <n v="3"/>
    <n v="0"/>
    <n v="18"/>
    <n v="57"/>
  </r>
  <r>
    <n v="8080"/>
    <s v="US-2013-164945"/>
    <n v="2013"/>
    <x v="441"/>
    <d v="2013-11-28T00:00:00"/>
    <n v="5"/>
    <s v="Standard Class"/>
    <s v="CA-12055"/>
    <x v="402"/>
    <x v="2"/>
    <s v="United States"/>
    <x v="20"/>
    <x v="15"/>
    <n v="10009"/>
    <x v="3"/>
    <s v="OFF-BI-10001524"/>
    <x v="1"/>
    <s v="Binders"/>
    <s v="GBC Premium Transparent Covers with Diagonal Lined Pattern"/>
    <n v="134.27200000000002"/>
    <n v="8"/>
    <n v="0.2"/>
    <n v="46.99519999999999"/>
    <n v="87.276800000000037"/>
  </r>
  <r>
    <n v="8081"/>
    <s v="CA-2012-150714"/>
    <n v="2012"/>
    <x v="662"/>
    <d v="2012-11-01T00:00:00"/>
    <n v="6"/>
    <s v="Standard Class"/>
    <s v="KH-16690"/>
    <x v="120"/>
    <x v="1"/>
    <s v="United States"/>
    <x v="24"/>
    <x v="21"/>
    <n v="97477"/>
    <x v="1"/>
    <s v="OFF-LA-10001474"/>
    <x v="1"/>
    <s v="Labels"/>
    <s v="Avery 477"/>
    <n v="146.54400000000001"/>
    <n v="6"/>
    <n v="0.2"/>
    <n v="47.626799999999996"/>
    <n v="98.917200000000008"/>
  </r>
  <r>
    <n v="8082"/>
    <s v="CA-2012-150714"/>
    <n v="2012"/>
    <x v="662"/>
    <d v="2012-11-01T00:00:00"/>
    <n v="6"/>
    <s v="Standard Class"/>
    <s v="KH-16690"/>
    <x v="120"/>
    <x v="1"/>
    <s v="United States"/>
    <x v="24"/>
    <x v="21"/>
    <n v="97477"/>
    <x v="1"/>
    <s v="OFF-PA-10001497"/>
    <x v="1"/>
    <s v="Paper"/>
    <s v="Xerox 1914"/>
    <n v="131.904"/>
    <n v="3"/>
    <n v="0.2"/>
    <n v="47.815200000000004"/>
    <n v="84.088799999999992"/>
  </r>
  <r>
    <n v="8083"/>
    <s v="CA-2012-150714"/>
    <n v="2012"/>
    <x v="662"/>
    <d v="2012-11-01T00:00:00"/>
    <n v="6"/>
    <s v="Standard Class"/>
    <s v="KH-16690"/>
    <x v="120"/>
    <x v="1"/>
    <s v="United States"/>
    <x v="24"/>
    <x v="21"/>
    <n v="97477"/>
    <x v="1"/>
    <s v="OFF-AP-10003287"/>
    <x v="1"/>
    <s v="Appliances"/>
    <s v="Tripp Lite TLP810NET Broadband Surge for Modem/Fax"/>
    <n v="203.88000000000002"/>
    <n v="5"/>
    <n v="0.2"/>
    <n v="20.387999999999998"/>
    <n v="183.49200000000002"/>
  </r>
  <r>
    <n v="8084"/>
    <s v="CA-2012-150714"/>
    <n v="2012"/>
    <x v="662"/>
    <d v="2012-11-01T00:00:00"/>
    <n v="6"/>
    <s v="Standard Class"/>
    <s v="KH-16690"/>
    <x v="120"/>
    <x v="1"/>
    <s v="United States"/>
    <x v="24"/>
    <x v="21"/>
    <n v="97477"/>
    <x v="1"/>
    <s v="OFF-BI-10002982"/>
    <x v="1"/>
    <s v="Binders"/>
    <s v="Avery Self-Adhesive Photo Pockets for Polaroid Photos"/>
    <n v="14.301000000000002"/>
    <n v="7"/>
    <n v="0.7"/>
    <n v="-10.487400000000001"/>
    <n v="24.788400000000003"/>
  </r>
  <r>
    <n v="8085"/>
    <s v="CA-2012-150714"/>
    <n v="2012"/>
    <x v="662"/>
    <d v="2012-11-01T00:00:00"/>
    <n v="6"/>
    <s v="Standard Class"/>
    <s v="KH-16690"/>
    <x v="120"/>
    <x v="1"/>
    <s v="United States"/>
    <x v="24"/>
    <x v="21"/>
    <n v="97477"/>
    <x v="1"/>
    <s v="OFF-ST-10001809"/>
    <x v="1"/>
    <s v="Storage"/>
    <s v="Fellowes Officeware Wire Shelving"/>
    <n v="718.6400000000001"/>
    <n v="10"/>
    <n v="0.2"/>
    <n v="-161.69400000000005"/>
    <n v="880.33400000000017"/>
  </r>
  <r>
    <n v="8086"/>
    <s v="CA-2013-105753"/>
    <n v="2013"/>
    <x v="201"/>
    <d v="2013-10-27T00:00:00"/>
    <n v="6"/>
    <s v="Standard Class"/>
    <s v="LC-16960"/>
    <x v="784"/>
    <x v="2"/>
    <s v="United States"/>
    <x v="81"/>
    <x v="17"/>
    <n v="22204"/>
    <x v="0"/>
    <s v="FUR-FU-10000246"/>
    <x v="0"/>
    <s v="Furnishings"/>
    <s v="Aluminum Document Frame"/>
    <n v="61.1"/>
    <n v="5"/>
    <n v="0"/>
    <n v="18.329999999999991"/>
    <n v="42.77000000000001"/>
  </r>
  <r>
    <n v="8087"/>
    <s v="CA-2014-120894"/>
    <n v="2014"/>
    <x v="1045"/>
    <d v="2014-05-03T00:00:00"/>
    <n v="4"/>
    <s v="Standard Class"/>
    <s v="JL-15130"/>
    <x v="691"/>
    <x v="0"/>
    <s v="United States"/>
    <x v="40"/>
    <x v="3"/>
    <n v="28403"/>
    <x v="0"/>
    <s v="OFF-AP-10000252"/>
    <x v="1"/>
    <s v="Appliances"/>
    <s v="Harmony HEPA Quiet Air Purifiers"/>
    <n v="28.08"/>
    <n v="3"/>
    <n v="0.2"/>
    <n v="5.2650000000000006"/>
    <n v="22.814999999999998"/>
  </r>
  <r>
    <n v="8088"/>
    <s v="CA-2013-106621"/>
    <n v="2013"/>
    <x v="321"/>
    <d v="2013-10-02T00:00:00"/>
    <n v="2"/>
    <s v="Second Class"/>
    <s v="DM-12955"/>
    <x v="678"/>
    <x v="1"/>
    <s v="United States"/>
    <x v="420"/>
    <x v="16"/>
    <n v="85364"/>
    <x v="1"/>
    <s v="OFF-AR-10002375"/>
    <x v="1"/>
    <s v="Art"/>
    <s v="Newell 351"/>
    <n v="10.496"/>
    <n v="4"/>
    <n v="0.2"/>
    <n v="1.1807999999999983"/>
    <n v="9.3152000000000026"/>
  </r>
  <r>
    <n v="8089"/>
    <s v="CA-2012-107020"/>
    <n v="2012"/>
    <x v="848"/>
    <d v="2012-07-14T00:00:00"/>
    <n v="4"/>
    <s v="Standard Class"/>
    <s v="MV-18190"/>
    <x v="160"/>
    <x v="0"/>
    <s v="United States"/>
    <x v="272"/>
    <x v="1"/>
    <n v="92404"/>
    <x v="1"/>
    <s v="OFF-BI-10003719"/>
    <x v="1"/>
    <s v="Binders"/>
    <s v="Large Capacity Hanging Post Binders"/>
    <n v="39.92"/>
    <n v="2"/>
    <n v="0.2"/>
    <n v="12.973999999999997"/>
    <n v="26.946000000000005"/>
  </r>
  <r>
    <n v="8090"/>
    <s v="US-2012-117492"/>
    <n v="2012"/>
    <x v="976"/>
    <d v="2012-08-09T00:00:00"/>
    <n v="2"/>
    <s v="First Class"/>
    <s v="NS-18640"/>
    <x v="374"/>
    <x v="1"/>
    <s v="United States"/>
    <x v="248"/>
    <x v="39"/>
    <n v="21215"/>
    <x v="3"/>
    <s v="OFF-AP-10001492"/>
    <x v="1"/>
    <s v="Appliances"/>
    <s v="Acco Six-Outlet Power Strip, 4' Cord Length"/>
    <n v="77.58"/>
    <n v="9"/>
    <n v="0"/>
    <n v="20.1708"/>
    <n v="57.409199999999998"/>
  </r>
  <r>
    <n v="8091"/>
    <s v="CA-2011-101392"/>
    <n v="2011"/>
    <x v="1035"/>
    <d v="2011-12-13T00:00:00"/>
    <n v="6"/>
    <s v="Standard Class"/>
    <s v="AS-10630"/>
    <x v="357"/>
    <x v="2"/>
    <s v="United States"/>
    <x v="4"/>
    <x v="4"/>
    <n v="98103"/>
    <x v="1"/>
    <s v="OFF-ST-10000532"/>
    <x v="1"/>
    <s v="Storage"/>
    <s v="Advantus Rolling Drawer Organizers"/>
    <n v="269.35999999999996"/>
    <n v="7"/>
    <n v="0"/>
    <n v="70.033599999999993"/>
    <n v="199.32639999999998"/>
  </r>
  <r>
    <n v="8092"/>
    <s v="CA-2012-127502"/>
    <n v="2012"/>
    <x v="895"/>
    <d v="2012-12-14T00:00:00"/>
    <n v="4"/>
    <s v="Standard Class"/>
    <s v="MT-17815"/>
    <x v="363"/>
    <x v="0"/>
    <s v="United States"/>
    <x v="8"/>
    <x v="1"/>
    <n v="94110"/>
    <x v="1"/>
    <s v="OFF-LA-10001613"/>
    <x v="1"/>
    <s v="Labels"/>
    <s v="Avery File Folder Labels"/>
    <n v="5.76"/>
    <n v="2"/>
    <n v="0"/>
    <n v="2.8224"/>
    <n v="2.9375999999999998"/>
  </r>
  <r>
    <n v="8093"/>
    <s v="CA-2014-143658"/>
    <n v="2014"/>
    <x v="1183"/>
    <d v="2014-11-14T00:00:00"/>
    <n v="5"/>
    <s v="Second Class"/>
    <s v="SR-20425"/>
    <x v="676"/>
    <x v="2"/>
    <s v="United States"/>
    <x v="20"/>
    <x v="15"/>
    <n v="10035"/>
    <x v="3"/>
    <s v="OFF-AR-10002818"/>
    <x v="1"/>
    <s v="Art"/>
    <s v="Panasonic KP-310 Heavy-Duty Electric Pencil Sharpener"/>
    <n v="109.9"/>
    <n v="5"/>
    <n v="0"/>
    <n v="32.97"/>
    <n v="76.930000000000007"/>
  </r>
  <r>
    <n v="8094"/>
    <s v="CA-2014-133046"/>
    <n v="2014"/>
    <x v="944"/>
    <d v="2014-08-02T00:00:00"/>
    <n v="5"/>
    <s v="Second Class"/>
    <s v="DK-13375"/>
    <x v="589"/>
    <x v="0"/>
    <s v="United States"/>
    <x v="4"/>
    <x v="4"/>
    <n v="98115"/>
    <x v="1"/>
    <s v="FUR-FU-10001940"/>
    <x v="0"/>
    <s v="Furnishings"/>
    <s v="Staples"/>
    <n v="23.88"/>
    <n v="3"/>
    <n v="0"/>
    <n v="10.507200000000001"/>
    <n v="13.372799999999998"/>
  </r>
  <r>
    <n v="8095"/>
    <s v="CA-2014-133046"/>
    <n v="2014"/>
    <x v="944"/>
    <d v="2014-08-02T00:00:00"/>
    <n v="5"/>
    <s v="Second Class"/>
    <s v="DK-13375"/>
    <x v="589"/>
    <x v="0"/>
    <s v="United States"/>
    <x v="4"/>
    <x v="4"/>
    <n v="98115"/>
    <x v="1"/>
    <s v="OFF-PA-10003883"/>
    <x v="1"/>
    <s v="Paper"/>
    <s v="Message Book, Phone, Wirebound Standard Line Memo, 2 3/4&quot; X 5&quot;"/>
    <n v="26.2"/>
    <n v="4"/>
    <n v="0"/>
    <n v="12.052"/>
    <n v="14.148"/>
  </r>
  <r>
    <n v="8096"/>
    <s v="CA-2014-133046"/>
    <n v="2014"/>
    <x v="944"/>
    <d v="2014-08-02T00:00:00"/>
    <n v="5"/>
    <s v="Second Class"/>
    <s v="DK-13375"/>
    <x v="589"/>
    <x v="0"/>
    <s v="United States"/>
    <x v="4"/>
    <x v="4"/>
    <n v="98115"/>
    <x v="1"/>
    <s v="OFF-PA-10002787"/>
    <x v="1"/>
    <s v="Paper"/>
    <s v="Xerox 227"/>
    <n v="12.96"/>
    <n v="2"/>
    <n v="0"/>
    <n v="6.2208000000000006"/>
    <n v="6.7392000000000003"/>
  </r>
  <r>
    <n v="8097"/>
    <s v="CA-2014-133046"/>
    <n v="2014"/>
    <x v="944"/>
    <d v="2014-08-02T00:00:00"/>
    <n v="5"/>
    <s v="Second Class"/>
    <s v="DK-13375"/>
    <x v="589"/>
    <x v="0"/>
    <s v="United States"/>
    <x v="4"/>
    <x v="4"/>
    <n v="98115"/>
    <x v="1"/>
    <s v="TEC-AC-10000991"/>
    <x v="2"/>
    <s v="Accessories"/>
    <s v="Sony Micro Vault Click 8 GB USB 2.0 Flash Drive"/>
    <n v="234.95000000000002"/>
    <n v="5"/>
    <n v="0"/>
    <n v="32.893000000000008"/>
    <n v="202.05700000000002"/>
  </r>
  <r>
    <n v="8098"/>
    <s v="CA-2014-122798"/>
    <n v="2014"/>
    <x v="116"/>
    <d v="2015-01-02T00:00:00"/>
    <n v="4"/>
    <s v="Standard Class"/>
    <s v="SV-20935"/>
    <x v="603"/>
    <x v="0"/>
    <s v="United States"/>
    <x v="305"/>
    <x v="27"/>
    <n v="87105"/>
    <x v="1"/>
    <s v="OFF-ST-10003058"/>
    <x v="1"/>
    <s v="Storage"/>
    <s v="Eldon Mobile Mega Data Cart  Mega Stackable  Add-On Trays"/>
    <n v="118.25"/>
    <n v="5"/>
    <n v="0"/>
    <n v="34.292499999999997"/>
    <n v="83.95750000000001"/>
  </r>
  <r>
    <n v="8099"/>
    <s v="CA-2014-122798"/>
    <n v="2014"/>
    <x v="116"/>
    <d v="2015-01-02T00:00:00"/>
    <n v="4"/>
    <s v="Standard Class"/>
    <s v="SV-20935"/>
    <x v="603"/>
    <x v="0"/>
    <s v="United States"/>
    <x v="305"/>
    <x v="27"/>
    <n v="87105"/>
    <x v="1"/>
    <s v="OFF-PA-10004239"/>
    <x v="1"/>
    <s v="Paper"/>
    <s v="Xerox 1953"/>
    <n v="4.28"/>
    <n v="1"/>
    <n v="0"/>
    <n v="1.9259999999999997"/>
    <n v="2.3540000000000005"/>
  </r>
  <r>
    <n v="8100"/>
    <s v="CA-2013-169663"/>
    <n v="2013"/>
    <x v="612"/>
    <d v="2013-03-14T00:00:00"/>
    <n v="3"/>
    <s v="First Class"/>
    <s v="RH-19510"/>
    <x v="563"/>
    <x v="2"/>
    <s v="United States"/>
    <x v="1"/>
    <x v="1"/>
    <n v="90045"/>
    <x v="1"/>
    <s v="TEC-AC-10003038"/>
    <x v="2"/>
    <s v="Accessories"/>
    <s v="Kingston Digital DataTraveler 16GB USB 2.0"/>
    <n v="26.849999999999998"/>
    <n v="3"/>
    <n v="0"/>
    <n v="5.101499999999997"/>
    <n v="21.7485"/>
  </r>
  <r>
    <n v="8101"/>
    <s v="CA-2013-169663"/>
    <n v="2013"/>
    <x v="612"/>
    <d v="2013-03-14T00:00:00"/>
    <n v="3"/>
    <s v="First Class"/>
    <s v="RH-19510"/>
    <x v="563"/>
    <x v="2"/>
    <s v="United States"/>
    <x v="1"/>
    <x v="1"/>
    <n v="90045"/>
    <x v="1"/>
    <s v="TEC-MA-10000984"/>
    <x v="2"/>
    <s v="Machines"/>
    <s v="Okidata MB760 Printer"/>
    <n v="3357.6000000000004"/>
    <n v="3"/>
    <n v="0.2"/>
    <n v="377.72999999999956"/>
    <n v="2979.8700000000008"/>
  </r>
  <r>
    <n v="8102"/>
    <s v="CA-2012-149846"/>
    <n v="2012"/>
    <x v="1184"/>
    <d v="2012-05-26T00:00:00"/>
    <n v="4"/>
    <s v="Standard Class"/>
    <s v="SB-20185"/>
    <x v="766"/>
    <x v="0"/>
    <s v="United States"/>
    <x v="1"/>
    <x v="1"/>
    <n v="90045"/>
    <x v="1"/>
    <s v="OFF-LA-10004484"/>
    <x v="1"/>
    <s v="Labels"/>
    <s v="Avery 476"/>
    <n v="8.26"/>
    <n v="2"/>
    <n v="0"/>
    <n v="3.7995999999999999"/>
    <n v="4.4603999999999999"/>
  </r>
  <r>
    <n v="8103"/>
    <s v="CA-2012-149846"/>
    <n v="2012"/>
    <x v="1184"/>
    <d v="2012-05-26T00:00:00"/>
    <n v="4"/>
    <s v="Standard Class"/>
    <s v="SB-20185"/>
    <x v="766"/>
    <x v="0"/>
    <s v="United States"/>
    <x v="1"/>
    <x v="1"/>
    <n v="90045"/>
    <x v="1"/>
    <s v="TEC-MA-10004002"/>
    <x v="2"/>
    <s v="Machines"/>
    <s v="Zebra GX420t Direct Thermal/Thermal Transfer Printer"/>
    <n v="2973.32"/>
    <n v="7"/>
    <n v="0.2"/>
    <n v="334.49849999999958"/>
    <n v="2638.8215000000005"/>
  </r>
  <r>
    <n v="8104"/>
    <s v="CA-2012-149846"/>
    <n v="2012"/>
    <x v="1184"/>
    <d v="2012-05-26T00:00:00"/>
    <n v="4"/>
    <s v="Standard Class"/>
    <s v="SB-20185"/>
    <x v="766"/>
    <x v="0"/>
    <s v="United States"/>
    <x v="1"/>
    <x v="1"/>
    <n v="90045"/>
    <x v="1"/>
    <s v="OFF-ST-10002406"/>
    <x v="1"/>
    <s v="Storage"/>
    <s v="Pizazz Global Quick File"/>
    <n v="104.79"/>
    <n v="7"/>
    <n v="0"/>
    <n v="29.341200000000008"/>
    <n v="75.448800000000006"/>
  </r>
  <r>
    <n v="8105"/>
    <s v="CA-2012-149846"/>
    <n v="2012"/>
    <x v="1184"/>
    <d v="2012-05-26T00:00:00"/>
    <n v="4"/>
    <s v="Standard Class"/>
    <s v="SB-20185"/>
    <x v="766"/>
    <x v="0"/>
    <s v="United States"/>
    <x v="1"/>
    <x v="1"/>
    <n v="90045"/>
    <x v="1"/>
    <s v="TEC-PH-10003645"/>
    <x v="2"/>
    <s v="Phones"/>
    <s v="Aastra 57i VoIP phone"/>
    <n v="775.72800000000007"/>
    <n v="6"/>
    <n v="0.2"/>
    <n v="58.179600000000022"/>
    <n v="717.54840000000002"/>
  </r>
  <r>
    <n v="8106"/>
    <s v="CA-2014-159149"/>
    <n v="2014"/>
    <x v="922"/>
    <d v="2014-02-20T00:00:00"/>
    <n v="2"/>
    <s v="First Class"/>
    <s v="CR-12820"/>
    <x v="736"/>
    <x v="2"/>
    <s v="United States"/>
    <x v="12"/>
    <x v="5"/>
    <n v="77041"/>
    <x v="2"/>
    <s v="FUR-BO-10001601"/>
    <x v="0"/>
    <s v="Bookcases"/>
    <s v="Sauder Mission Library with Doors, Fruitwood Finish"/>
    <n v="89.066399999999987"/>
    <n v="1"/>
    <n v="0.32"/>
    <n v="-17.027400000000007"/>
    <n v="106.09379999999999"/>
  </r>
  <r>
    <n v="8107"/>
    <s v="CA-2014-159149"/>
    <n v="2014"/>
    <x v="922"/>
    <d v="2014-02-20T00:00:00"/>
    <n v="2"/>
    <s v="First Class"/>
    <s v="CR-12820"/>
    <x v="736"/>
    <x v="2"/>
    <s v="United States"/>
    <x v="12"/>
    <x v="5"/>
    <n v="77041"/>
    <x v="2"/>
    <s v="OFF-AR-10000937"/>
    <x v="1"/>
    <s v="Art"/>
    <s v="Dixon Ticonderoga Core-Lock Colored Pencils, 48-Color Set"/>
    <n v="175.44"/>
    <n v="6"/>
    <n v="0.2"/>
    <n v="52.632000000000005"/>
    <n v="122.80799999999999"/>
  </r>
  <r>
    <n v="8108"/>
    <s v="CA-2014-159149"/>
    <n v="2014"/>
    <x v="922"/>
    <d v="2014-02-20T00:00:00"/>
    <n v="2"/>
    <s v="First Class"/>
    <s v="CR-12820"/>
    <x v="736"/>
    <x v="2"/>
    <s v="United States"/>
    <x v="12"/>
    <x v="5"/>
    <n v="77041"/>
    <x v="2"/>
    <s v="TEC-PH-10000038"/>
    <x v="2"/>
    <s v="Phones"/>
    <s v="Jawbone MINI JAMBOX Wireless Bluetooth Speaker"/>
    <n v="438.33600000000001"/>
    <n v="4"/>
    <n v="0.2"/>
    <n v="-87.667200000000037"/>
    <n v="526.00320000000011"/>
  </r>
  <r>
    <n v="8109"/>
    <s v="US-2014-167570"/>
    <n v="2014"/>
    <x v="166"/>
    <d v="2014-12-16T00:00:00"/>
    <n v="7"/>
    <s v="Standard Class"/>
    <s v="EG-13900"/>
    <x v="283"/>
    <x v="0"/>
    <s v="United States"/>
    <x v="10"/>
    <x v="9"/>
    <n v="19140"/>
    <x v="3"/>
    <s v="FUR-CH-10003396"/>
    <x v="0"/>
    <s v="Chairs"/>
    <s v="Global Deluxe Steno Chair"/>
    <n v="215.54400000000001"/>
    <n v="4"/>
    <n v="0.3"/>
    <n v="-58.504800000000017"/>
    <n v="274.04880000000003"/>
  </r>
  <r>
    <n v="8110"/>
    <s v="CA-2014-160122"/>
    <n v="2014"/>
    <x v="551"/>
    <d v="2014-11-24T00:00:00"/>
    <n v="5"/>
    <s v="Standard Class"/>
    <s v="RD-19930"/>
    <x v="709"/>
    <x v="0"/>
    <s v="United States"/>
    <x v="22"/>
    <x v="10"/>
    <n v="60623"/>
    <x v="2"/>
    <s v="OFF-EN-10002592"/>
    <x v="1"/>
    <s v="Envelopes"/>
    <s v="Peel &amp; Seel Recycled Catalog Envelopes, Brown"/>
    <n v="55.584000000000003"/>
    <n v="6"/>
    <n v="0.2"/>
    <n v="20.844000000000001"/>
    <n v="34.74"/>
  </r>
  <r>
    <n v="8111"/>
    <s v="CA-2014-160122"/>
    <n v="2014"/>
    <x v="551"/>
    <d v="2014-11-24T00:00:00"/>
    <n v="5"/>
    <s v="Standard Class"/>
    <s v="RD-19930"/>
    <x v="709"/>
    <x v="0"/>
    <s v="United States"/>
    <x v="22"/>
    <x v="10"/>
    <n v="60623"/>
    <x v="2"/>
    <s v="FUR-CH-10000422"/>
    <x v="0"/>
    <s v="Chairs"/>
    <s v="Global Highback Leather Tilter in Burgundy"/>
    <n v="127.38599999999998"/>
    <n v="2"/>
    <n v="0.3"/>
    <n v="-25.477199999999982"/>
    <n v="152.86319999999995"/>
  </r>
  <r>
    <n v="8112"/>
    <s v="CA-2013-130393"/>
    <n v="2013"/>
    <x v="49"/>
    <d v="2013-12-04T00:00:00"/>
    <n v="2"/>
    <s v="Second Class"/>
    <s v="JM-15865"/>
    <x v="622"/>
    <x v="0"/>
    <s v="United States"/>
    <x v="287"/>
    <x v="5"/>
    <n v="76903"/>
    <x v="2"/>
    <s v="FUR-CH-10002647"/>
    <x v="0"/>
    <s v="Chairs"/>
    <s v="Situations Contoured Folding Chairs, 4/Set"/>
    <n v="248.43"/>
    <n v="5"/>
    <n v="0.3"/>
    <n v="-17.744999999999976"/>
    <n v="266.17499999999995"/>
  </r>
  <r>
    <n v="8113"/>
    <s v="CA-2013-130393"/>
    <n v="2013"/>
    <x v="49"/>
    <d v="2013-12-04T00:00:00"/>
    <n v="2"/>
    <s v="Second Class"/>
    <s v="JM-15865"/>
    <x v="622"/>
    <x v="0"/>
    <s v="United States"/>
    <x v="287"/>
    <x v="5"/>
    <n v="76903"/>
    <x v="2"/>
    <s v="OFF-AP-10004859"/>
    <x v="1"/>
    <s v="Appliances"/>
    <s v="Acco 6 Outlet Guardian Premium Surge Suppressor"/>
    <n v="11.647999999999998"/>
    <n v="4"/>
    <n v="0.8"/>
    <n v="-30.867200000000004"/>
    <n v="42.5152"/>
  </r>
  <r>
    <n v="8114"/>
    <s v="CA-2013-130393"/>
    <n v="2013"/>
    <x v="49"/>
    <d v="2013-12-04T00:00:00"/>
    <n v="2"/>
    <s v="Second Class"/>
    <s v="JM-15865"/>
    <x v="622"/>
    <x v="0"/>
    <s v="United States"/>
    <x v="287"/>
    <x v="5"/>
    <n v="76903"/>
    <x v="2"/>
    <s v="FUR-CH-10004477"/>
    <x v="0"/>
    <s v="Chairs"/>
    <s v="Global Push Button Manager's Chair, Indigo"/>
    <n v="85.245999999999995"/>
    <n v="2"/>
    <n v="0.3"/>
    <n v="-1.217800000000004"/>
    <n v="86.463799999999992"/>
  </r>
  <r>
    <n v="8115"/>
    <s v="CA-2014-144820"/>
    <n v="2014"/>
    <x v="621"/>
    <d v="2014-10-08T00:00:00"/>
    <n v="4"/>
    <s v="Second Class"/>
    <s v="LW-16825"/>
    <x v="429"/>
    <x v="1"/>
    <s v="United States"/>
    <x v="45"/>
    <x v="5"/>
    <n v="77506"/>
    <x v="2"/>
    <s v="OFF-AR-10004817"/>
    <x v="1"/>
    <s v="Art"/>
    <s v="Colorific Watercolor Pencils"/>
    <n v="20.64"/>
    <n v="5"/>
    <n v="0.2"/>
    <n v="2.3219999999999974"/>
    <n v="18.318000000000005"/>
  </r>
  <r>
    <n v="8116"/>
    <s v="CA-2014-101014"/>
    <n v="2014"/>
    <x v="635"/>
    <d v="2014-09-05T00:00:00"/>
    <n v="6"/>
    <s v="Standard Class"/>
    <s v="RW-19540"/>
    <x v="459"/>
    <x v="1"/>
    <s v="United States"/>
    <x v="1"/>
    <x v="1"/>
    <n v="90049"/>
    <x v="1"/>
    <s v="FUR-FU-10003374"/>
    <x v="0"/>
    <s v="Furnishings"/>
    <s v="Electrix Fluorescent Magnifier Lamps &amp; Weighted Base"/>
    <n v="148.02000000000001"/>
    <n v="3"/>
    <n v="0"/>
    <n v="41.445600000000013"/>
    <n v="106.5744"/>
  </r>
  <r>
    <n v="8117"/>
    <s v="CA-2014-105543"/>
    <n v="2014"/>
    <x v="221"/>
    <d v="2014-11-25T00:00:00"/>
    <n v="0"/>
    <s v="Same Day"/>
    <s v="BG-11695"/>
    <x v="410"/>
    <x v="1"/>
    <s v="United States"/>
    <x v="495"/>
    <x v="41"/>
    <n v="67846"/>
    <x v="2"/>
    <s v="OFF-ST-10003123"/>
    <x v="1"/>
    <s v="Storage"/>
    <s v="Fellowes Bases and Tops For Staxonsteel/High-Stak Systems"/>
    <n v="33.29"/>
    <n v="1"/>
    <n v="0"/>
    <n v="7.9895999999999994"/>
    <n v="25.3004"/>
  </r>
  <r>
    <n v="8118"/>
    <s v="US-2014-113201"/>
    <n v="2014"/>
    <x v="160"/>
    <d v="2014-07-06T00:00:00"/>
    <n v="5"/>
    <s v="Standard Class"/>
    <s v="TT-21220"/>
    <x v="627"/>
    <x v="0"/>
    <s v="United States"/>
    <x v="1"/>
    <x v="1"/>
    <n v="90045"/>
    <x v="1"/>
    <s v="OFF-PA-10000675"/>
    <x v="1"/>
    <s v="Paper"/>
    <s v="Xerox 1919"/>
    <n v="204.95000000000002"/>
    <n v="5"/>
    <n v="0"/>
    <n v="100.4255"/>
    <n v="104.52450000000002"/>
  </r>
  <r>
    <n v="8119"/>
    <s v="US-2014-106551"/>
    <n v="2014"/>
    <x v="847"/>
    <d v="2014-07-28T00:00:00"/>
    <n v="5"/>
    <s v="Standard Class"/>
    <s v="EB-13930"/>
    <x v="518"/>
    <x v="0"/>
    <s v="United States"/>
    <x v="22"/>
    <x v="10"/>
    <n v="60653"/>
    <x v="2"/>
    <s v="FUR-CH-10004997"/>
    <x v="0"/>
    <s v="Chairs"/>
    <s v="Hon Every-Day Series Multi-Task Chairs"/>
    <n v="526.34399999999994"/>
    <n v="4"/>
    <n v="0.3"/>
    <n v="-75.191999999999979"/>
    <n v="601.53599999999994"/>
  </r>
  <r>
    <n v="8120"/>
    <s v="CA-2013-116722"/>
    <n v="2013"/>
    <x v="583"/>
    <d v="2013-11-17T00:00:00"/>
    <n v="5"/>
    <s v="Standard Class"/>
    <s v="LP-17080"/>
    <x v="221"/>
    <x v="0"/>
    <s v="United States"/>
    <x v="8"/>
    <x v="1"/>
    <n v="94110"/>
    <x v="1"/>
    <s v="FUR-FU-10001934"/>
    <x v="0"/>
    <s v="Furnishings"/>
    <s v="Magnifier Swing Arm Lamp"/>
    <n v="41.96"/>
    <n v="2"/>
    <n v="0"/>
    <n v="10.909600000000001"/>
    <n v="31.0504"/>
  </r>
  <r>
    <n v="8121"/>
    <s v="CA-2013-116722"/>
    <n v="2013"/>
    <x v="583"/>
    <d v="2013-11-17T00:00:00"/>
    <n v="5"/>
    <s v="Standard Class"/>
    <s v="LP-17080"/>
    <x v="221"/>
    <x v="0"/>
    <s v="United States"/>
    <x v="8"/>
    <x v="1"/>
    <n v="94110"/>
    <x v="1"/>
    <s v="FUR-CH-10004997"/>
    <x v="0"/>
    <s v="Chairs"/>
    <s v="Hon Every-Day Series Multi-Task Chairs"/>
    <n v="451.15199999999993"/>
    <n v="3"/>
    <n v="0.2"/>
    <n v="0"/>
    <n v="451.15199999999993"/>
  </r>
  <r>
    <n v="8122"/>
    <s v="CA-2013-116722"/>
    <n v="2013"/>
    <x v="583"/>
    <d v="2013-11-17T00:00:00"/>
    <n v="5"/>
    <s v="Standard Class"/>
    <s v="LP-17080"/>
    <x v="221"/>
    <x v="0"/>
    <s v="United States"/>
    <x v="8"/>
    <x v="1"/>
    <n v="94110"/>
    <x v="1"/>
    <s v="OFF-BI-10001890"/>
    <x v="1"/>
    <s v="Binders"/>
    <s v="Avery Poly Binder Pockets"/>
    <n v="31.504000000000005"/>
    <n v="11"/>
    <n v="0.2"/>
    <n v="11.026399999999999"/>
    <n v="20.477600000000006"/>
  </r>
  <r>
    <n v="8123"/>
    <s v="CA-2011-138128"/>
    <n v="2011"/>
    <x v="337"/>
    <d v="2011-12-15T00:00:00"/>
    <n v="6"/>
    <s v="Standard Class"/>
    <s v="FP-14320"/>
    <x v="224"/>
    <x v="0"/>
    <s v="United States"/>
    <x v="10"/>
    <x v="9"/>
    <n v="19134"/>
    <x v="3"/>
    <s v="OFF-EN-10002500"/>
    <x v="1"/>
    <s v="Envelopes"/>
    <s v="Globe Weis Peel &amp; Seel First Class Envelopes"/>
    <n v="30.672000000000001"/>
    <n v="3"/>
    <n v="0.2"/>
    <n v="9.5850000000000009"/>
    <n v="21.087"/>
  </r>
  <r>
    <n v="8124"/>
    <s v="CA-2011-138128"/>
    <n v="2011"/>
    <x v="337"/>
    <d v="2011-12-15T00:00:00"/>
    <n v="6"/>
    <s v="Standard Class"/>
    <s v="FP-14320"/>
    <x v="224"/>
    <x v="0"/>
    <s v="United States"/>
    <x v="10"/>
    <x v="9"/>
    <n v="19134"/>
    <x v="3"/>
    <s v="TEC-CO-10001766"/>
    <x v="2"/>
    <s v="Copiers"/>
    <s v="Canon PC940 Copier"/>
    <n v="1079.9759999999999"/>
    <n v="4"/>
    <n v="0.4"/>
    <n v="125.99719999999991"/>
    <n v="953.97879999999998"/>
  </r>
  <r>
    <n v="8125"/>
    <s v="US-2014-150070"/>
    <n v="2014"/>
    <x v="210"/>
    <d v="2014-09-13T00:00:00"/>
    <n v="5"/>
    <s v="Standard Class"/>
    <s v="JA-15970"/>
    <x v="350"/>
    <x v="0"/>
    <s v="United States"/>
    <x v="494"/>
    <x v="1"/>
    <n v="95351"/>
    <x v="1"/>
    <s v="FUR-CH-10004860"/>
    <x v="0"/>
    <s v="Chairs"/>
    <s v="Global Low Back Tilter Chair"/>
    <n v="161.56800000000001"/>
    <n v="2"/>
    <n v="0.2"/>
    <n v="-28.274400000000021"/>
    <n v="189.84240000000003"/>
  </r>
  <r>
    <n v="8126"/>
    <s v="CA-2012-137064"/>
    <n v="2012"/>
    <x v="525"/>
    <d v="2012-02-13T00:00:00"/>
    <n v="7"/>
    <s v="Standard Class"/>
    <s v="TS-21655"/>
    <x v="772"/>
    <x v="0"/>
    <s v="United States"/>
    <x v="12"/>
    <x v="5"/>
    <n v="77070"/>
    <x v="2"/>
    <s v="OFF-BI-10002049"/>
    <x v="1"/>
    <s v="Binders"/>
    <s v="UniKeep View Case Binders"/>
    <n v="2.9339999999999993"/>
    <n v="3"/>
    <n v="0.8"/>
    <n v="-4.9878000000000018"/>
    <n v="7.9218000000000011"/>
  </r>
  <r>
    <n v="8127"/>
    <s v="CA-2012-137064"/>
    <n v="2012"/>
    <x v="525"/>
    <d v="2012-02-13T00:00:00"/>
    <n v="7"/>
    <s v="Standard Class"/>
    <s v="TS-21655"/>
    <x v="772"/>
    <x v="0"/>
    <s v="United States"/>
    <x v="12"/>
    <x v="5"/>
    <n v="77070"/>
    <x v="2"/>
    <s v="TEC-AC-10003499"/>
    <x v="2"/>
    <s v="Accessories"/>
    <s v="Memorex Mini Travel Drive 8 GB USB 2.0 Flash Drive"/>
    <n v="18.528000000000002"/>
    <n v="2"/>
    <n v="0.2"/>
    <n v="4.4004000000000003"/>
    <n v="14.127600000000001"/>
  </r>
  <r>
    <n v="8128"/>
    <s v="CA-2012-137064"/>
    <n v="2012"/>
    <x v="525"/>
    <d v="2012-02-13T00:00:00"/>
    <n v="7"/>
    <s v="Standard Class"/>
    <s v="TS-21655"/>
    <x v="772"/>
    <x v="0"/>
    <s v="United States"/>
    <x v="12"/>
    <x v="5"/>
    <n v="77070"/>
    <x v="2"/>
    <s v="OFF-ST-10003470"/>
    <x v="1"/>
    <s v="Storage"/>
    <s v="Tennsco Snap-Together Open Shelving Units, Starter Sets and Add-On Units"/>
    <n v="670.75200000000007"/>
    <n v="3"/>
    <n v="0.2"/>
    <n v="-125.76600000000005"/>
    <n v="796.51800000000014"/>
  </r>
  <r>
    <n v="8129"/>
    <s v="CA-2014-157350"/>
    <n v="2014"/>
    <x v="775"/>
    <d v="2014-09-02T00:00:00"/>
    <n v="6"/>
    <s v="Standard Class"/>
    <s v="DP-13000"/>
    <x v="24"/>
    <x v="0"/>
    <s v="United States"/>
    <x v="22"/>
    <x v="10"/>
    <n v="60610"/>
    <x v="2"/>
    <s v="FUR-FU-10000222"/>
    <x v="0"/>
    <s v="Furnishings"/>
    <s v="Seth Thomas 16&quot; Steel Case Clock"/>
    <n v="64.959999999999994"/>
    <n v="5"/>
    <n v="0.6"/>
    <n v="-43.847999999999985"/>
    <n v="108.80799999999998"/>
  </r>
  <r>
    <n v="8130"/>
    <s v="CA-2011-127866"/>
    <n v="2011"/>
    <x v="836"/>
    <d v="2011-07-23T00:00:00"/>
    <n v="3"/>
    <s v="First Class"/>
    <s v="JD-15895"/>
    <x v="63"/>
    <x v="1"/>
    <s v="United States"/>
    <x v="169"/>
    <x v="1"/>
    <n v="92503"/>
    <x v="1"/>
    <s v="TEC-AC-10000023"/>
    <x v="2"/>
    <s v="Accessories"/>
    <s v="Maxell 74 Minute CD-R Spindle, 50/Pack"/>
    <n v="41.94"/>
    <n v="2"/>
    <n v="0"/>
    <n v="15.098399999999998"/>
    <n v="26.8416"/>
  </r>
  <r>
    <n v="8131"/>
    <s v="CA-2011-127866"/>
    <n v="2011"/>
    <x v="836"/>
    <d v="2011-07-23T00:00:00"/>
    <n v="3"/>
    <s v="First Class"/>
    <s v="JD-15895"/>
    <x v="63"/>
    <x v="1"/>
    <s v="United States"/>
    <x v="169"/>
    <x v="1"/>
    <n v="92503"/>
    <x v="1"/>
    <s v="OFF-PA-10003971"/>
    <x v="1"/>
    <s v="Paper"/>
    <s v="Xerox 1965"/>
    <n v="11.96"/>
    <n v="2"/>
    <n v="0"/>
    <n v="5.8604000000000003"/>
    <n v="6.0996000000000006"/>
  </r>
  <r>
    <n v="8132"/>
    <s v="CA-2011-127866"/>
    <n v="2011"/>
    <x v="836"/>
    <d v="2011-07-23T00:00:00"/>
    <n v="3"/>
    <s v="First Class"/>
    <s v="JD-15895"/>
    <x v="63"/>
    <x v="1"/>
    <s v="United States"/>
    <x v="169"/>
    <x v="1"/>
    <n v="92503"/>
    <x v="1"/>
    <s v="OFF-AR-10003481"/>
    <x v="1"/>
    <s v="Art"/>
    <s v="Newell 348"/>
    <n v="13.12"/>
    <n v="4"/>
    <n v="0"/>
    <n v="3.8047999999999984"/>
    <n v="9.3152000000000008"/>
  </r>
  <r>
    <n v="8133"/>
    <s v="CA-2011-127866"/>
    <n v="2011"/>
    <x v="836"/>
    <d v="2011-07-23T00:00:00"/>
    <n v="3"/>
    <s v="First Class"/>
    <s v="JD-15895"/>
    <x v="63"/>
    <x v="1"/>
    <s v="United States"/>
    <x v="169"/>
    <x v="1"/>
    <n v="92503"/>
    <x v="1"/>
    <s v="OFF-ST-10001490"/>
    <x v="1"/>
    <s v="Storage"/>
    <s v="Hot File 7-Pocket, Floor Stand"/>
    <n v="535.41"/>
    <n v="3"/>
    <n v="0"/>
    <n v="160.62299999999993"/>
    <n v="374.78700000000003"/>
  </r>
  <r>
    <n v="8134"/>
    <s v="CA-2012-131352"/>
    <n v="2012"/>
    <x v="1049"/>
    <d v="2012-10-13T00:00:00"/>
    <n v="5"/>
    <s v="Standard Class"/>
    <s v="GH-14485"/>
    <x v="16"/>
    <x v="1"/>
    <s v="United States"/>
    <x v="61"/>
    <x v="5"/>
    <n v="75081"/>
    <x v="2"/>
    <s v="FUR-FU-10003708"/>
    <x v="0"/>
    <s v="Furnishings"/>
    <s v="Tenex Traditional Chairmats for Medium Pile Carpet, Standard Lip, 36&quot; x 48&quot;"/>
    <n v="72.78"/>
    <n v="3"/>
    <n v="0.6"/>
    <n v="-70.960499999999996"/>
    <n v="143.7405"/>
  </r>
  <r>
    <n v="8135"/>
    <s v="CA-2012-121776"/>
    <n v="2012"/>
    <x v="1130"/>
    <d v="2012-02-21T00:00:00"/>
    <n v="5"/>
    <s v="Standard Class"/>
    <s v="RD-19585"/>
    <x v="361"/>
    <x v="0"/>
    <s v="United States"/>
    <x v="1"/>
    <x v="1"/>
    <n v="90008"/>
    <x v="1"/>
    <s v="OFF-PA-10001970"/>
    <x v="1"/>
    <s v="Paper"/>
    <s v="Xerox 1881"/>
    <n v="36.839999999999996"/>
    <n v="3"/>
    <n v="0"/>
    <n v="17.314799999999998"/>
    <n v="19.525199999999998"/>
  </r>
  <r>
    <n v="8136"/>
    <s v="CA-2012-121776"/>
    <n v="2012"/>
    <x v="1130"/>
    <d v="2012-02-21T00:00:00"/>
    <n v="5"/>
    <s v="Standard Class"/>
    <s v="RD-19585"/>
    <x v="361"/>
    <x v="0"/>
    <s v="United States"/>
    <x v="1"/>
    <x v="1"/>
    <n v="90008"/>
    <x v="1"/>
    <s v="OFF-LA-10002762"/>
    <x v="1"/>
    <s v="Labels"/>
    <s v="Avery 485"/>
    <n v="87.71"/>
    <n v="7"/>
    <n v="0"/>
    <n v="41.223699999999994"/>
    <n v="46.4863"/>
  </r>
  <r>
    <n v="8137"/>
    <s v="CA-2013-118073"/>
    <n v="2013"/>
    <x v="399"/>
    <d v="2013-08-17T00:00:00"/>
    <n v="4"/>
    <s v="Standard Class"/>
    <s v="CS-12490"/>
    <x v="703"/>
    <x v="1"/>
    <s v="United States"/>
    <x v="121"/>
    <x v="2"/>
    <n v="33801"/>
    <x v="0"/>
    <s v="FUR-TA-10002533"/>
    <x v="0"/>
    <s v="Tables"/>
    <s v="BPI Conference Tables"/>
    <n v="562.29250000000013"/>
    <n v="7"/>
    <n v="0.45"/>
    <n v="-255.58750000000009"/>
    <n v="817.88000000000022"/>
  </r>
  <r>
    <n v="8138"/>
    <s v="CA-2011-103219"/>
    <n v="2011"/>
    <x v="187"/>
    <d v="2011-11-13T00:00:00"/>
    <n v="4"/>
    <s v="Standard Class"/>
    <s v="BF-11215"/>
    <x v="682"/>
    <x v="2"/>
    <s v="United States"/>
    <x v="20"/>
    <x v="15"/>
    <n v="10035"/>
    <x v="3"/>
    <s v="FUR-FU-10004091"/>
    <x v="0"/>
    <s v="Furnishings"/>
    <s v="Eldon 200 Class Desk Accessories, Black"/>
    <n v="56.52"/>
    <n v="9"/>
    <n v="0"/>
    <n v="21.477600000000002"/>
    <n v="35.042400000000001"/>
  </r>
  <r>
    <n v="8139"/>
    <s v="CA-2013-102561"/>
    <n v="2013"/>
    <x v="427"/>
    <d v="2013-07-23T00:00:00"/>
    <n v="4"/>
    <s v="Standard Class"/>
    <s v="NK-18490"/>
    <x v="71"/>
    <x v="2"/>
    <s v="United States"/>
    <x v="10"/>
    <x v="9"/>
    <n v="19140"/>
    <x v="3"/>
    <s v="OFF-AR-10001545"/>
    <x v="1"/>
    <s v="Art"/>
    <s v="Newell 326"/>
    <n v="11.264000000000001"/>
    <n v="8"/>
    <n v="0.2"/>
    <n v="1.2671999999999994"/>
    <n v="9.9968000000000021"/>
  </r>
  <r>
    <n v="8140"/>
    <s v="CA-2013-102561"/>
    <n v="2013"/>
    <x v="427"/>
    <d v="2013-07-23T00:00:00"/>
    <n v="4"/>
    <s v="Standard Class"/>
    <s v="NK-18490"/>
    <x v="71"/>
    <x v="2"/>
    <s v="United States"/>
    <x v="10"/>
    <x v="9"/>
    <n v="19140"/>
    <x v="3"/>
    <s v="OFF-ST-10001476"/>
    <x v="1"/>
    <s v="Storage"/>
    <s v="Steel Personal Filing/Posting Tote"/>
    <n v="284.08000000000004"/>
    <n v="10"/>
    <n v="0.2"/>
    <n v="24.856999999999999"/>
    <n v="259.22300000000007"/>
  </r>
  <r>
    <n v="8141"/>
    <s v="CA-2013-102561"/>
    <n v="2013"/>
    <x v="427"/>
    <d v="2013-07-23T00:00:00"/>
    <n v="4"/>
    <s v="Standard Class"/>
    <s v="NK-18490"/>
    <x v="71"/>
    <x v="2"/>
    <s v="United States"/>
    <x v="10"/>
    <x v="9"/>
    <n v="19140"/>
    <x v="3"/>
    <s v="OFF-PA-10004971"/>
    <x v="1"/>
    <s v="Paper"/>
    <s v="Xerox 196"/>
    <n v="18.496000000000002"/>
    <n v="4"/>
    <n v="0.2"/>
    <n v="6.7048000000000005"/>
    <n v="11.791200000000002"/>
  </r>
  <r>
    <n v="8142"/>
    <s v="CA-2013-100993"/>
    <n v="2013"/>
    <x v="473"/>
    <d v="2013-02-10T00:00:00"/>
    <n v="5"/>
    <s v="Standard Class"/>
    <s v="AZ-10750"/>
    <x v="616"/>
    <x v="0"/>
    <s v="United States"/>
    <x v="70"/>
    <x v="1"/>
    <n v="92037"/>
    <x v="1"/>
    <s v="OFF-LA-10003223"/>
    <x v="1"/>
    <s v="Labels"/>
    <s v="Avery 508"/>
    <n v="14.73"/>
    <n v="3"/>
    <n v="0"/>
    <n v="7.2176999999999998"/>
    <n v="7.5123000000000006"/>
  </r>
  <r>
    <n v="8143"/>
    <s v="CA-2013-100993"/>
    <n v="2013"/>
    <x v="473"/>
    <d v="2013-02-10T00:00:00"/>
    <n v="5"/>
    <s v="Standard Class"/>
    <s v="AZ-10750"/>
    <x v="616"/>
    <x v="0"/>
    <s v="United States"/>
    <x v="70"/>
    <x v="1"/>
    <n v="92037"/>
    <x v="1"/>
    <s v="OFF-ST-10004340"/>
    <x v="1"/>
    <s v="Storage"/>
    <s v="Fellowes Mobile File Cart, Black"/>
    <n v="186.54"/>
    <n v="3"/>
    <n v="0"/>
    <n v="50.365800000000007"/>
    <n v="136.17419999999998"/>
  </r>
  <r>
    <n v="8144"/>
    <s v="CA-2013-100993"/>
    <n v="2013"/>
    <x v="473"/>
    <d v="2013-02-10T00:00:00"/>
    <n v="5"/>
    <s v="Standard Class"/>
    <s v="AZ-10750"/>
    <x v="616"/>
    <x v="0"/>
    <s v="United States"/>
    <x v="70"/>
    <x v="1"/>
    <n v="92037"/>
    <x v="1"/>
    <s v="FUR-TA-10001095"/>
    <x v="0"/>
    <s v="Tables"/>
    <s v="Chromcraft Round Conference Tables"/>
    <n v="557.72799999999995"/>
    <n v="4"/>
    <n v="0.2"/>
    <n v="6.9715999999999951"/>
    <n v="550.75639999999999"/>
  </r>
  <r>
    <n v="8145"/>
    <s v="CA-2013-100993"/>
    <n v="2013"/>
    <x v="473"/>
    <d v="2013-02-10T00:00:00"/>
    <n v="5"/>
    <s v="Standard Class"/>
    <s v="AZ-10750"/>
    <x v="616"/>
    <x v="0"/>
    <s v="United States"/>
    <x v="70"/>
    <x v="1"/>
    <n v="92037"/>
    <x v="1"/>
    <s v="TEC-PH-10001448"/>
    <x v="2"/>
    <s v="Phones"/>
    <s v="Anker Astro 15000mAh USB Portable Charger"/>
    <n v="159.96800000000002"/>
    <n v="4"/>
    <n v="0.2"/>
    <n v="-31.993600000000029"/>
    <n v="191.96160000000003"/>
  </r>
  <r>
    <n v="8146"/>
    <s v="US-2011-112949"/>
    <n v="2011"/>
    <x v="886"/>
    <d v="2011-06-27T00:00:00"/>
    <n v="7"/>
    <s v="Standard Class"/>
    <s v="Co-12640"/>
    <x v="476"/>
    <x v="0"/>
    <s v="United States"/>
    <x v="408"/>
    <x v="26"/>
    <n v="73505"/>
    <x v="2"/>
    <s v="OFF-AP-10001005"/>
    <x v="1"/>
    <s v="Appliances"/>
    <s v="Honeywell Quietcare HEPA Air Cleaner"/>
    <n v="471.90000000000003"/>
    <n v="6"/>
    <n v="0"/>
    <n v="155.72699999999998"/>
    <n v="316.17300000000006"/>
  </r>
  <r>
    <n v="8147"/>
    <s v="US-2011-112949"/>
    <n v="2011"/>
    <x v="886"/>
    <d v="2011-06-27T00:00:00"/>
    <n v="7"/>
    <s v="Standard Class"/>
    <s v="Co-12640"/>
    <x v="476"/>
    <x v="0"/>
    <s v="United States"/>
    <x v="408"/>
    <x v="26"/>
    <n v="73505"/>
    <x v="2"/>
    <s v="OFF-AR-10003469"/>
    <x v="1"/>
    <s v="Art"/>
    <s v="Nontoxic Chalk"/>
    <n v="3.52"/>
    <n v="2"/>
    <n v="0"/>
    <n v="1.6896"/>
    <n v="1.8304"/>
  </r>
  <r>
    <n v="8148"/>
    <s v="US-2014-146822"/>
    <n v="2014"/>
    <x v="255"/>
    <d v="2014-06-15T00:00:00"/>
    <n v="5"/>
    <s v="Standard Class"/>
    <s v="AG-10675"/>
    <x v="165"/>
    <x v="0"/>
    <s v="United States"/>
    <x v="127"/>
    <x v="17"/>
    <n v="24153"/>
    <x v="0"/>
    <s v="OFF-PA-10000249"/>
    <x v="1"/>
    <s v="Paper"/>
    <s v="Staples"/>
    <n v="49.12"/>
    <n v="4"/>
    <n v="0"/>
    <n v="23.086399999999998"/>
    <n v="26.0336"/>
  </r>
  <r>
    <n v="8149"/>
    <s v="US-2013-131058"/>
    <n v="2013"/>
    <x v="797"/>
    <d v="2014-01-01T00:00:00"/>
    <n v="4"/>
    <s v="Standard Class"/>
    <s v="EM-14140"/>
    <x v="670"/>
    <x v="2"/>
    <s v="United States"/>
    <x v="157"/>
    <x v="1"/>
    <n v="92704"/>
    <x v="1"/>
    <s v="OFF-LA-10001613"/>
    <x v="1"/>
    <s v="Labels"/>
    <s v="Avery File Folder Labels"/>
    <n v="20.16"/>
    <n v="7"/>
    <n v="0"/>
    <n v="9.8783999999999992"/>
    <n v="10.281600000000001"/>
  </r>
  <r>
    <n v="8150"/>
    <s v="CA-2011-167997"/>
    <n v="2011"/>
    <x v="755"/>
    <d v="2011-01-30T00:00:00"/>
    <n v="3"/>
    <s v="First Class"/>
    <s v="CA-11965"/>
    <x v="662"/>
    <x v="1"/>
    <s v="United States"/>
    <x v="503"/>
    <x v="44"/>
    <n v="57701"/>
    <x v="2"/>
    <s v="OFF-BI-10001758"/>
    <x v="1"/>
    <s v="Binders"/>
    <s v="Wilson Jones 14 Line Acrylic Coated Pressboard Data Binders"/>
    <n v="10.68"/>
    <n v="2"/>
    <n v="0"/>
    <n v="5.0195999999999996"/>
    <n v="5.6604000000000001"/>
  </r>
  <r>
    <n v="8151"/>
    <s v="CA-2011-167997"/>
    <n v="2011"/>
    <x v="755"/>
    <d v="2011-01-30T00:00:00"/>
    <n v="3"/>
    <s v="First Class"/>
    <s v="CA-11965"/>
    <x v="662"/>
    <x v="1"/>
    <s v="United States"/>
    <x v="503"/>
    <x v="44"/>
    <n v="57701"/>
    <x v="2"/>
    <s v="FUR-BO-10004409"/>
    <x v="0"/>
    <s v="Bookcases"/>
    <s v="Safco Value Mate Series Steel Bookcases, Baked Enamel Finish on Steel, Gray"/>
    <n v="141.96"/>
    <n v="2"/>
    <n v="0"/>
    <n v="39.748800000000003"/>
    <n v="102.21120000000001"/>
  </r>
  <r>
    <n v="8152"/>
    <s v="CA-2014-140151"/>
    <n v="2014"/>
    <x v="721"/>
    <d v="2014-03-26T00:00:00"/>
    <n v="2"/>
    <s v="First Class"/>
    <s v="RB-19360"/>
    <x v="181"/>
    <x v="0"/>
    <s v="United States"/>
    <x v="4"/>
    <x v="4"/>
    <n v="98115"/>
    <x v="1"/>
    <s v="OFF-ST-10001558"/>
    <x v="1"/>
    <s v="Storage"/>
    <s v="Acco Perma 4000 Stacking Storage Drawers"/>
    <n v="32.479999999999997"/>
    <n v="2"/>
    <n v="0"/>
    <n v="4.8719999999999999"/>
    <n v="27.607999999999997"/>
  </r>
  <r>
    <n v="8153"/>
    <s v="CA-2014-140151"/>
    <n v="2014"/>
    <x v="721"/>
    <d v="2014-03-26T00:00:00"/>
    <n v="2"/>
    <s v="First Class"/>
    <s v="RB-19360"/>
    <x v="181"/>
    <x v="0"/>
    <s v="United States"/>
    <x v="4"/>
    <x v="4"/>
    <n v="98115"/>
    <x v="1"/>
    <s v="OFF-PA-10002986"/>
    <x v="1"/>
    <s v="Paper"/>
    <s v="Xerox 1898"/>
    <n v="20.04"/>
    <n v="3"/>
    <n v="0"/>
    <n v="9.6191999999999993"/>
    <n v="10.4208"/>
  </r>
  <r>
    <n v="8154"/>
    <s v="CA-2014-140151"/>
    <n v="2014"/>
    <x v="721"/>
    <d v="2014-03-26T00:00:00"/>
    <n v="2"/>
    <s v="First Class"/>
    <s v="RB-19360"/>
    <x v="181"/>
    <x v="0"/>
    <s v="United States"/>
    <x v="4"/>
    <x v="4"/>
    <n v="98115"/>
    <x v="1"/>
    <s v="TEC-CO-10004722"/>
    <x v="2"/>
    <s v="Copiers"/>
    <s v="Canon imageCLASS 2200 Advanced Copier"/>
    <n v="13999.96"/>
    <n v="4"/>
    <n v="0"/>
    <n v="6719.9807999999994"/>
    <n v="7279.9791999999998"/>
  </r>
  <r>
    <n v="8155"/>
    <s v="US-2014-143770"/>
    <n v="2014"/>
    <x v="177"/>
    <d v="2014-03-25T00:00:00"/>
    <n v="4"/>
    <s v="Standard Class"/>
    <s v="RD-19720"/>
    <x v="742"/>
    <x v="0"/>
    <s v="United States"/>
    <x v="209"/>
    <x v="29"/>
    <n v="6457"/>
    <x v="3"/>
    <s v="TEC-AC-10002842"/>
    <x v="2"/>
    <s v="Accessories"/>
    <s v="WD My Passport Ultra 2TB Portable External Hard Drive"/>
    <n v="238"/>
    <n v="2"/>
    <n v="0"/>
    <n v="38.080000000000013"/>
    <n v="199.92"/>
  </r>
  <r>
    <n v="8156"/>
    <s v="US-2014-143770"/>
    <n v="2014"/>
    <x v="177"/>
    <d v="2014-03-25T00:00:00"/>
    <n v="4"/>
    <s v="Standard Class"/>
    <s v="RD-19720"/>
    <x v="742"/>
    <x v="0"/>
    <s v="United States"/>
    <x v="209"/>
    <x v="29"/>
    <n v="6457"/>
    <x v="3"/>
    <s v="OFF-PA-10001125"/>
    <x v="1"/>
    <s v="Paper"/>
    <s v="Xerox 1988"/>
    <n v="61.96"/>
    <n v="2"/>
    <n v="0"/>
    <n v="27.881999999999998"/>
    <n v="34.078000000000003"/>
  </r>
  <r>
    <n v="8157"/>
    <s v="CA-2013-131296"/>
    <n v="2013"/>
    <x v="964"/>
    <d v="2013-10-10T00:00:00"/>
    <n v="5"/>
    <s v="Standard Class"/>
    <s v="MS-17830"/>
    <x v="234"/>
    <x v="0"/>
    <s v="United States"/>
    <x v="248"/>
    <x v="39"/>
    <n v="21215"/>
    <x v="3"/>
    <s v="FUR-TA-10002622"/>
    <x v="0"/>
    <s v="Tables"/>
    <s v="Bush Andora Conference Table, Maple/Graphite Gray Finish"/>
    <n v="239.37199999999996"/>
    <n v="2"/>
    <n v="0.3"/>
    <n v="-23.93719999999999"/>
    <n v="263.30919999999992"/>
  </r>
  <r>
    <n v="8158"/>
    <s v="CA-2013-103464"/>
    <n v="2013"/>
    <x v="741"/>
    <d v="2013-11-23T00:00:00"/>
    <n v="4"/>
    <s v="Standard Class"/>
    <s v="PG-18820"/>
    <x v="310"/>
    <x v="0"/>
    <s v="United States"/>
    <x v="70"/>
    <x v="1"/>
    <n v="92105"/>
    <x v="1"/>
    <s v="TEC-AC-10002842"/>
    <x v="2"/>
    <s v="Accessories"/>
    <s v="WD My Passport Ultra 2TB Portable External Hard Drive"/>
    <n v="595"/>
    <n v="5"/>
    <n v="0"/>
    <n v="95.200000000000031"/>
    <n v="499.79999999999995"/>
  </r>
  <r>
    <n v="8159"/>
    <s v="CA-2014-136238"/>
    <n v="2014"/>
    <x v="377"/>
    <d v="2015-01-02T00:00:00"/>
    <n v="6"/>
    <s v="Standard Class"/>
    <s v="KB-16240"/>
    <x v="208"/>
    <x v="1"/>
    <s v="United States"/>
    <x v="372"/>
    <x v="5"/>
    <n v="79762"/>
    <x v="2"/>
    <s v="OFF-PA-10004285"/>
    <x v="1"/>
    <s v="Paper"/>
    <s v="Xerox 1959"/>
    <n v="16.032"/>
    <n v="3"/>
    <n v="0.2"/>
    <n v="5.6111999999999993"/>
    <n v="10.4208"/>
  </r>
  <r>
    <n v="8160"/>
    <s v="CA-2013-120803"/>
    <n v="2013"/>
    <x v="1185"/>
    <d v="2013-03-14T00:00:00"/>
    <n v="4"/>
    <s v="Standard Class"/>
    <s v="RB-19465"/>
    <x v="46"/>
    <x v="2"/>
    <s v="United States"/>
    <x v="451"/>
    <x v="29"/>
    <n v="6460"/>
    <x v="3"/>
    <s v="TEC-AC-10004469"/>
    <x v="2"/>
    <s v="Accessories"/>
    <s v="Microsoft Sculpt Comfort Mouse"/>
    <n v="199.75"/>
    <n v="5"/>
    <n v="0"/>
    <n v="87.890000000000015"/>
    <n v="111.85999999999999"/>
  </r>
  <r>
    <n v="8161"/>
    <s v="CA-2013-134138"/>
    <n v="2013"/>
    <x v="595"/>
    <d v="2013-02-20T00:00:00"/>
    <n v="4"/>
    <s v="Standard Class"/>
    <s v="JD-15790"/>
    <x v="479"/>
    <x v="0"/>
    <s v="United States"/>
    <x v="78"/>
    <x v="30"/>
    <n v="7109"/>
    <x v="3"/>
    <s v="FUR-CH-10001545"/>
    <x v="0"/>
    <s v="Chairs"/>
    <s v="Hon Comfortask Task/Swivel Chairs"/>
    <n v="227.96"/>
    <n v="2"/>
    <n v="0"/>
    <n v="36.473600000000005"/>
    <n v="191.4864"/>
  </r>
  <r>
    <n v="8162"/>
    <s v="CA-2012-120915"/>
    <n v="2012"/>
    <x v="694"/>
    <d v="2012-10-03T00:00:00"/>
    <n v="5"/>
    <s v="Second Class"/>
    <s v="JJ-15445"/>
    <x v="370"/>
    <x v="0"/>
    <s v="United States"/>
    <x v="20"/>
    <x v="15"/>
    <n v="10035"/>
    <x v="3"/>
    <s v="OFF-AP-10002578"/>
    <x v="1"/>
    <s v="Appliances"/>
    <s v="Fellowes Premier Superior Surge Suppressor, 10-Outlet, With Phone and Remote"/>
    <n v="293.52"/>
    <n v="6"/>
    <n v="0"/>
    <n v="76.315200000000004"/>
    <n v="217.20479999999998"/>
  </r>
  <r>
    <n v="8163"/>
    <s v="CA-2012-120915"/>
    <n v="2012"/>
    <x v="694"/>
    <d v="2012-10-03T00:00:00"/>
    <n v="5"/>
    <s v="Second Class"/>
    <s v="JJ-15445"/>
    <x v="370"/>
    <x v="0"/>
    <s v="United States"/>
    <x v="20"/>
    <x v="15"/>
    <n v="10035"/>
    <x v="3"/>
    <s v="TEC-PH-10003012"/>
    <x v="2"/>
    <s v="Phones"/>
    <s v="Nortel Meridian M3904 Professional Digital phone"/>
    <n v="307.98"/>
    <n v="2"/>
    <n v="0"/>
    <n v="89.314199999999971"/>
    <n v="218.66580000000005"/>
  </r>
  <r>
    <n v="8164"/>
    <s v="CA-2012-168207"/>
    <n v="2012"/>
    <x v="121"/>
    <d v="2012-11-06T00:00:00"/>
    <n v="4"/>
    <s v="Standard Class"/>
    <s v="LT-17110"/>
    <x v="299"/>
    <x v="0"/>
    <s v="United States"/>
    <x v="70"/>
    <x v="1"/>
    <n v="92105"/>
    <x v="1"/>
    <s v="FUR-FU-10004909"/>
    <x v="0"/>
    <s v="Furnishings"/>
    <s v="Contemporary Wood/Metal Frame"/>
    <n v="96.960000000000008"/>
    <n v="6"/>
    <n v="0"/>
    <n v="33.935999999999993"/>
    <n v="63.024000000000015"/>
  </r>
  <r>
    <n v="8165"/>
    <s v="CA-2012-168207"/>
    <n v="2012"/>
    <x v="121"/>
    <d v="2012-11-06T00:00:00"/>
    <n v="4"/>
    <s v="Standard Class"/>
    <s v="LT-17110"/>
    <x v="299"/>
    <x v="0"/>
    <s v="United States"/>
    <x v="70"/>
    <x v="1"/>
    <n v="92105"/>
    <x v="1"/>
    <s v="OFF-BI-10001524"/>
    <x v="1"/>
    <s v="Binders"/>
    <s v="GBC Premium Transparent Covers with Diagonal Lined Pattern"/>
    <n v="117.48800000000001"/>
    <n v="7"/>
    <n v="0.2"/>
    <n v="41.120799999999988"/>
    <n v="76.367200000000025"/>
  </r>
  <r>
    <n v="8166"/>
    <s v="CA-2012-168207"/>
    <n v="2012"/>
    <x v="121"/>
    <d v="2012-11-06T00:00:00"/>
    <n v="4"/>
    <s v="Standard Class"/>
    <s v="LT-17110"/>
    <x v="299"/>
    <x v="0"/>
    <s v="United States"/>
    <x v="70"/>
    <x v="1"/>
    <n v="92105"/>
    <x v="1"/>
    <s v="OFF-BI-10003355"/>
    <x v="1"/>
    <s v="Binders"/>
    <s v="Cardinal Holdit Business Card Pockets"/>
    <n v="11.952000000000002"/>
    <n v="3"/>
    <n v="0.2"/>
    <n v="4.1832000000000003"/>
    <n v="7.7688000000000015"/>
  </r>
  <r>
    <n v="8167"/>
    <s v="CA-2012-168207"/>
    <n v="2012"/>
    <x v="121"/>
    <d v="2012-11-06T00:00:00"/>
    <n v="4"/>
    <s v="Standard Class"/>
    <s v="LT-17110"/>
    <x v="299"/>
    <x v="0"/>
    <s v="United States"/>
    <x v="70"/>
    <x v="1"/>
    <n v="92105"/>
    <x v="1"/>
    <s v="FUR-BO-10004357"/>
    <x v="0"/>
    <s v="Bookcases"/>
    <s v="O'Sullivan Living Dimensions 3-Shelf Bookcases"/>
    <n v="512.49900000000002"/>
    <n v="3"/>
    <n v="0.15"/>
    <n v="-30.147000000000048"/>
    <n v="542.64600000000007"/>
  </r>
  <r>
    <n v="8168"/>
    <s v="CA-2013-144148"/>
    <n v="2013"/>
    <x v="995"/>
    <d v="2013-08-06T00:00:00"/>
    <n v="5"/>
    <s v="Standard Class"/>
    <s v="AH-10690"/>
    <x v="706"/>
    <x v="1"/>
    <s v="United States"/>
    <x v="8"/>
    <x v="1"/>
    <n v="94122"/>
    <x v="1"/>
    <s v="FUR-TA-10002774"/>
    <x v="0"/>
    <s v="Tables"/>
    <s v="Laminate Occasional Tables"/>
    <n v="863.12800000000004"/>
    <n v="7"/>
    <n v="0.2"/>
    <n v="-32.367300000000085"/>
    <n v="895.49530000000016"/>
  </r>
  <r>
    <n v="8169"/>
    <s v="CA-2014-107174"/>
    <n v="2014"/>
    <x v="44"/>
    <d v="2014-11-14T00:00:00"/>
    <n v="7"/>
    <s v="Standard Class"/>
    <s v="AB-10060"/>
    <x v="144"/>
    <x v="2"/>
    <s v="United States"/>
    <x v="4"/>
    <x v="4"/>
    <n v="98105"/>
    <x v="1"/>
    <s v="FUR-TA-10004575"/>
    <x v="0"/>
    <s v="Tables"/>
    <s v="Hon 5100 Series Wood Tables"/>
    <n v="2036.8600000000001"/>
    <n v="7"/>
    <n v="0"/>
    <n v="366.63479999999993"/>
    <n v="1670.2252000000003"/>
  </r>
  <r>
    <n v="8170"/>
    <s v="CA-2014-107174"/>
    <n v="2014"/>
    <x v="44"/>
    <d v="2014-11-14T00:00:00"/>
    <n v="7"/>
    <s v="Standard Class"/>
    <s v="AB-10060"/>
    <x v="144"/>
    <x v="2"/>
    <s v="United States"/>
    <x v="4"/>
    <x v="4"/>
    <n v="98105"/>
    <x v="1"/>
    <s v="FUR-CH-10003312"/>
    <x v="0"/>
    <s v="Chairs"/>
    <s v="Hon 2090 “Pillow Soft” Series Mid Back Swivel/Tilt Chairs"/>
    <n v="449.56800000000004"/>
    <n v="2"/>
    <n v="0.2"/>
    <n v="-73.054800000000071"/>
    <n v="522.6228000000001"/>
  </r>
  <r>
    <n v="8171"/>
    <s v="CA-2014-107174"/>
    <n v="2014"/>
    <x v="44"/>
    <d v="2014-11-14T00:00:00"/>
    <n v="7"/>
    <s v="Standard Class"/>
    <s v="AB-10060"/>
    <x v="144"/>
    <x v="2"/>
    <s v="United States"/>
    <x v="4"/>
    <x v="4"/>
    <n v="98105"/>
    <x v="1"/>
    <s v="TEC-AC-10001465"/>
    <x v="2"/>
    <s v="Accessories"/>
    <s v="SanDisk Cruzer 64 GB USB Flash Drive"/>
    <n v="108.96000000000001"/>
    <n v="3"/>
    <n v="0"/>
    <n v="32.687999999999988"/>
    <n v="76.27200000000002"/>
  </r>
  <r>
    <n v="8172"/>
    <s v="CA-2013-146150"/>
    <n v="2013"/>
    <x v="1173"/>
    <d v="2013-02-19T00:00:00"/>
    <n v="5"/>
    <s v="Standard Class"/>
    <s v="FM-14380"/>
    <x v="248"/>
    <x v="0"/>
    <s v="United States"/>
    <x v="25"/>
    <x v="35"/>
    <n v="39212"/>
    <x v="0"/>
    <s v="OFF-AR-10002240"/>
    <x v="1"/>
    <s v="Art"/>
    <s v="Panasonic KP-150 Electric Pencil Sharpener"/>
    <n v="264.18"/>
    <n v="7"/>
    <n v="0"/>
    <n v="68.686800000000005"/>
    <n v="195.4932"/>
  </r>
  <r>
    <n v="8173"/>
    <s v="CA-2011-114125"/>
    <n v="2011"/>
    <x v="868"/>
    <d v="2011-07-13T00:00:00"/>
    <n v="4"/>
    <s v="Standard Class"/>
    <s v="GH-14410"/>
    <x v="689"/>
    <x v="2"/>
    <s v="United States"/>
    <x v="1"/>
    <x v="1"/>
    <n v="90049"/>
    <x v="1"/>
    <s v="OFF-LA-10004559"/>
    <x v="1"/>
    <s v="Labels"/>
    <s v="Avery 49"/>
    <n v="2.88"/>
    <n v="1"/>
    <n v="0"/>
    <n v="1.4112"/>
    <n v="1.4687999999999999"/>
  </r>
  <r>
    <n v="8174"/>
    <s v="CA-2011-114125"/>
    <n v="2011"/>
    <x v="868"/>
    <d v="2011-07-13T00:00:00"/>
    <n v="4"/>
    <s v="Standard Class"/>
    <s v="GH-14410"/>
    <x v="689"/>
    <x v="2"/>
    <s v="United States"/>
    <x v="1"/>
    <x v="1"/>
    <n v="90049"/>
    <x v="1"/>
    <s v="OFF-BI-10003291"/>
    <x v="1"/>
    <s v="Binders"/>
    <s v="Wilson Jones Leather-Like Binders with DublLock Round Rings"/>
    <n v="41.904000000000003"/>
    <n v="6"/>
    <n v="0.2"/>
    <n v="14.142599999999996"/>
    <n v="27.761400000000009"/>
  </r>
  <r>
    <n v="8175"/>
    <s v="CA-2011-114125"/>
    <n v="2011"/>
    <x v="868"/>
    <d v="2011-07-13T00:00:00"/>
    <n v="4"/>
    <s v="Standard Class"/>
    <s v="GH-14410"/>
    <x v="689"/>
    <x v="2"/>
    <s v="United States"/>
    <x v="1"/>
    <x v="1"/>
    <n v="90049"/>
    <x v="1"/>
    <s v="OFF-ST-10001505"/>
    <x v="1"/>
    <s v="Storage"/>
    <s v="Perma STOR-ALL Hanging File Box, 13 1/8&quot;W x 12 1/4&quot;D x 10 1/2&quot;H"/>
    <n v="23.92"/>
    <n v="4"/>
    <n v="0"/>
    <n v="4.066399999999998"/>
    <n v="19.853600000000004"/>
  </r>
  <r>
    <n v="8176"/>
    <s v="CA-2013-114944"/>
    <n v="2013"/>
    <x v="806"/>
    <d v="2013-02-04T00:00:00"/>
    <n v="5"/>
    <s v="Standard Class"/>
    <s v="HE-14800"/>
    <x v="785"/>
    <x v="1"/>
    <s v="United States"/>
    <x v="22"/>
    <x v="10"/>
    <n v="60623"/>
    <x v="2"/>
    <s v="OFF-PA-10003892"/>
    <x v="1"/>
    <s v="Paper"/>
    <s v="Xerox 1943"/>
    <n v="156.512"/>
    <n v="4"/>
    <n v="0.2"/>
    <n v="52.822799999999987"/>
    <n v="103.68920000000001"/>
  </r>
  <r>
    <n v="8177"/>
    <s v="CA-2013-135965"/>
    <n v="2013"/>
    <x v="897"/>
    <d v="2013-09-26T00:00:00"/>
    <n v="3"/>
    <s v="First Class"/>
    <s v="SZ-20035"/>
    <x v="449"/>
    <x v="2"/>
    <s v="United States"/>
    <x v="20"/>
    <x v="15"/>
    <n v="10035"/>
    <x v="3"/>
    <s v="OFF-ST-10002370"/>
    <x v="1"/>
    <s v="Storage"/>
    <s v="Sortfiler Multipurpose Personal File Organizer, Black"/>
    <n v="128.34"/>
    <n v="6"/>
    <n v="0"/>
    <n v="37.218599999999995"/>
    <n v="91.121400000000008"/>
  </r>
  <r>
    <n v="8178"/>
    <s v="CA-2014-149699"/>
    <n v="2014"/>
    <x v="66"/>
    <d v="2014-12-25T00:00:00"/>
    <n v="2"/>
    <s v="First Class"/>
    <s v="CM-12115"/>
    <x v="441"/>
    <x v="0"/>
    <s v="United States"/>
    <x v="1"/>
    <x v="1"/>
    <n v="90008"/>
    <x v="1"/>
    <s v="TEC-AC-10000474"/>
    <x v="2"/>
    <s v="Accessories"/>
    <s v="Kensington Expert Mouse Optical USB Trackball for PC or Mac"/>
    <n v="474.95"/>
    <n v="5"/>
    <n v="0"/>
    <n v="142.48499999999993"/>
    <n v="332.46500000000003"/>
  </r>
  <r>
    <n v="8179"/>
    <s v="CA-2013-166429"/>
    <n v="2013"/>
    <x v="476"/>
    <d v="2013-09-09T00:00:00"/>
    <n v="6"/>
    <s v="Standard Class"/>
    <s v="TG-21310"/>
    <x v="592"/>
    <x v="0"/>
    <s v="United States"/>
    <x v="96"/>
    <x v="4"/>
    <n v="98198"/>
    <x v="1"/>
    <s v="TEC-CO-10002095"/>
    <x v="2"/>
    <s v="Copiers"/>
    <s v="Hewlett Packard 610 Color Digital Copier / Printer"/>
    <n v="999.98"/>
    <n v="2"/>
    <n v="0"/>
    <n v="449.99099999999999"/>
    <n v="549.98900000000003"/>
  </r>
  <r>
    <n v="8180"/>
    <s v="CA-2012-112767"/>
    <n v="2012"/>
    <x v="991"/>
    <d v="2012-08-06T00:00:00"/>
    <n v="4"/>
    <s v="Standard Class"/>
    <s v="DK-12985"/>
    <x v="213"/>
    <x v="0"/>
    <s v="United States"/>
    <x v="24"/>
    <x v="21"/>
    <n v="97477"/>
    <x v="1"/>
    <s v="FUR-TA-10003469"/>
    <x v="0"/>
    <s v="Tables"/>
    <s v="Balt Split Level Computer Training Table"/>
    <n v="277.5"/>
    <n v="4"/>
    <n v="0.5"/>
    <n v="-188.7"/>
    <n v="466.2"/>
  </r>
  <r>
    <n v="8181"/>
    <s v="CA-2012-119879"/>
    <n v="2012"/>
    <x v="82"/>
    <d v="2012-11-25T00:00:00"/>
    <n v="4"/>
    <s v="Standard Class"/>
    <s v="SS-20410"/>
    <x v="757"/>
    <x v="0"/>
    <s v="United States"/>
    <x v="10"/>
    <x v="9"/>
    <n v="19120"/>
    <x v="3"/>
    <s v="FUR-TA-10002958"/>
    <x v="0"/>
    <s v="Tables"/>
    <s v="Bevis Oval Conference Table, Walnut"/>
    <n v="1252.704"/>
    <n v="8"/>
    <n v="0.4"/>
    <n v="-480.20320000000027"/>
    <n v="1732.9072000000001"/>
  </r>
  <r>
    <n v="8182"/>
    <s v="CA-2012-119879"/>
    <n v="2012"/>
    <x v="82"/>
    <d v="2012-11-25T00:00:00"/>
    <n v="4"/>
    <s v="Standard Class"/>
    <s v="SS-20410"/>
    <x v="757"/>
    <x v="0"/>
    <s v="United States"/>
    <x v="10"/>
    <x v="9"/>
    <n v="19120"/>
    <x v="3"/>
    <s v="TEC-PH-10002923"/>
    <x v="2"/>
    <s v="Phones"/>
    <s v="Logitech B530 USB Headset - headset - Full size, Binaural"/>
    <n v="110.97"/>
    <n v="5"/>
    <n v="0.4"/>
    <n v="-24.043499999999995"/>
    <n v="135.01349999999999"/>
  </r>
  <r>
    <n v="8183"/>
    <s v="CA-2014-155642"/>
    <n v="2014"/>
    <x v="796"/>
    <d v="2014-05-23T00:00:00"/>
    <n v="4"/>
    <s v="Standard Class"/>
    <s v="BM-11575"/>
    <x v="606"/>
    <x v="1"/>
    <s v="United States"/>
    <x v="22"/>
    <x v="10"/>
    <n v="60653"/>
    <x v="2"/>
    <s v="FUR-FU-10004973"/>
    <x v="0"/>
    <s v="Furnishings"/>
    <s v="Flat Face Poster Frame"/>
    <n v="22.608000000000001"/>
    <n v="3"/>
    <n v="0.6"/>
    <n v="-10.173599999999997"/>
    <n v="32.781599999999997"/>
  </r>
  <r>
    <n v="8184"/>
    <s v="CA-2014-155642"/>
    <n v="2014"/>
    <x v="796"/>
    <d v="2014-05-23T00:00:00"/>
    <n v="4"/>
    <s v="Standard Class"/>
    <s v="BM-11575"/>
    <x v="606"/>
    <x v="1"/>
    <s v="United States"/>
    <x v="22"/>
    <x v="10"/>
    <n v="60653"/>
    <x v="2"/>
    <s v="FUR-FU-10001918"/>
    <x v="0"/>
    <s v="Furnishings"/>
    <s v="C-Line Cubicle Keepers Polyproplyene Holder With Velcro Backings"/>
    <n v="1.8920000000000003"/>
    <n v="1"/>
    <n v="0.6"/>
    <n v="-0.99329999999999963"/>
    <n v="2.8853"/>
  </r>
  <r>
    <n v="8185"/>
    <s v="US-2014-101721"/>
    <n v="2014"/>
    <x v="283"/>
    <d v="2014-07-28T00:00:00"/>
    <n v="4"/>
    <s v="Standard Class"/>
    <s v="MY-17380"/>
    <x v="199"/>
    <x v="1"/>
    <s v="United States"/>
    <x v="22"/>
    <x v="10"/>
    <n v="60623"/>
    <x v="2"/>
    <s v="OFF-PA-10003641"/>
    <x v="1"/>
    <s v="Paper"/>
    <s v="Xerox 1909"/>
    <n v="63.311999999999998"/>
    <n v="3"/>
    <n v="0.2"/>
    <n v="20.576399999999996"/>
    <n v="42.735600000000005"/>
  </r>
  <r>
    <n v="8186"/>
    <s v="CA-2012-136728"/>
    <n v="2012"/>
    <x v="1023"/>
    <d v="2012-09-17T00:00:00"/>
    <n v="4"/>
    <s v="Second Class"/>
    <s v="AG-10900"/>
    <x v="151"/>
    <x v="0"/>
    <s v="United States"/>
    <x v="22"/>
    <x v="10"/>
    <n v="60623"/>
    <x v="2"/>
    <s v="OFF-EN-10002621"/>
    <x v="1"/>
    <s v="Envelopes"/>
    <s v="Staples"/>
    <n v="7.8239999999999998"/>
    <n v="1"/>
    <n v="0.2"/>
    <n v="2.9339999999999997"/>
    <n v="4.8900000000000006"/>
  </r>
  <r>
    <n v="8187"/>
    <s v="CA-2012-136728"/>
    <n v="2012"/>
    <x v="1023"/>
    <d v="2012-09-17T00:00:00"/>
    <n v="4"/>
    <s v="Second Class"/>
    <s v="AG-10900"/>
    <x v="151"/>
    <x v="0"/>
    <s v="United States"/>
    <x v="22"/>
    <x v="10"/>
    <n v="60623"/>
    <x v="2"/>
    <s v="FUR-CH-10003817"/>
    <x v="0"/>
    <s v="Chairs"/>
    <s v="Global Value Steno Chair, Gray"/>
    <n v="170.072"/>
    <n v="4"/>
    <n v="0.3"/>
    <n v="-12.147999999999996"/>
    <n v="182.22"/>
  </r>
  <r>
    <n v="8188"/>
    <s v="CA-2013-127194"/>
    <n v="2013"/>
    <x v="107"/>
    <d v="2013-12-17T00:00:00"/>
    <n v="6"/>
    <s v="Standard Class"/>
    <s v="BW-11110"/>
    <x v="308"/>
    <x v="1"/>
    <s v="United States"/>
    <x v="20"/>
    <x v="15"/>
    <n v="10024"/>
    <x v="3"/>
    <s v="OFF-PA-10000659"/>
    <x v="1"/>
    <s v="Paper"/>
    <s v="Adams Phone Message Book, Professional, 400 Message Capacity, 5 3/6” x 11”"/>
    <n v="62.820000000000007"/>
    <n v="9"/>
    <n v="0"/>
    <n v="29.525400000000001"/>
    <n v="33.294600000000003"/>
  </r>
  <r>
    <n v="8189"/>
    <s v="CA-2012-140375"/>
    <n v="2012"/>
    <x v="653"/>
    <d v="2012-10-05T00:00:00"/>
    <n v="3"/>
    <s v="Second Class"/>
    <s v="SG-20470"/>
    <x v="495"/>
    <x v="0"/>
    <s v="United States"/>
    <x v="196"/>
    <x v="39"/>
    <n v="20852"/>
    <x v="3"/>
    <s v="OFF-PA-10001870"/>
    <x v="1"/>
    <s v="Paper"/>
    <s v="Xerox 202"/>
    <n v="19.440000000000001"/>
    <n v="3"/>
    <n v="0"/>
    <n v="9.3312000000000008"/>
    <n v="10.1088"/>
  </r>
  <r>
    <n v="8190"/>
    <s v="CA-2012-140375"/>
    <n v="2012"/>
    <x v="653"/>
    <d v="2012-10-05T00:00:00"/>
    <n v="3"/>
    <s v="Second Class"/>
    <s v="SG-20470"/>
    <x v="495"/>
    <x v="0"/>
    <s v="United States"/>
    <x v="196"/>
    <x v="39"/>
    <n v="20852"/>
    <x v="3"/>
    <s v="OFF-BI-10000320"/>
    <x v="1"/>
    <s v="Binders"/>
    <s v="GBC Plastic Binding Combs"/>
    <n v="7.38"/>
    <n v="1"/>
    <n v="0"/>
    <n v="3.6162000000000001"/>
    <n v="3.7637999999999998"/>
  </r>
  <r>
    <n v="8191"/>
    <s v="US-2014-155866"/>
    <n v="2014"/>
    <x v="701"/>
    <d v="2014-11-22T00:00:00"/>
    <n v="4"/>
    <s v="Standard Class"/>
    <s v="CC-12370"/>
    <x v="666"/>
    <x v="0"/>
    <s v="United States"/>
    <x v="20"/>
    <x v="15"/>
    <n v="10011"/>
    <x v="3"/>
    <s v="OFF-PA-10004735"/>
    <x v="1"/>
    <s v="Paper"/>
    <s v="Xerox 1905"/>
    <n v="38.880000000000003"/>
    <n v="6"/>
    <n v="0"/>
    <n v="18.662400000000002"/>
    <n v="20.217600000000001"/>
  </r>
  <r>
    <n v="8192"/>
    <s v="US-2014-155866"/>
    <n v="2014"/>
    <x v="701"/>
    <d v="2014-11-22T00:00:00"/>
    <n v="4"/>
    <s v="Standard Class"/>
    <s v="CC-12370"/>
    <x v="666"/>
    <x v="0"/>
    <s v="United States"/>
    <x v="20"/>
    <x v="15"/>
    <n v="10011"/>
    <x v="3"/>
    <s v="FUR-FU-10004091"/>
    <x v="0"/>
    <s v="Furnishings"/>
    <s v="Howard Miller 13&quot; Diameter Goldtone Round Wall Clock"/>
    <n v="187.76"/>
    <n v="4"/>
    <n v="0"/>
    <n v="76.9816"/>
    <n v="110.77839999999999"/>
  </r>
  <r>
    <n v="8193"/>
    <s v="CA-2012-141327"/>
    <n v="2012"/>
    <x v="672"/>
    <d v="2012-12-03T00:00:00"/>
    <n v="3"/>
    <s v="First Class"/>
    <s v="LR-16915"/>
    <x v="235"/>
    <x v="0"/>
    <s v="United States"/>
    <x v="28"/>
    <x v="3"/>
    <n v="27707"/>
    <x v="0"/>
    <s v="OFF-BI-10000546"/>
    <x v="1"/>
    <s v="Binders"/>
    <s v="Avery Durable Binders"/>
    <n v="6.0480000000000009"/>
    <n v="7"/>
    <n v="0.7"/>
    <n v="-4.2336000000000009"/>
    <n v="10.281600000000001"/>
  </r>
  <r>
    <n v="8194"/>
    <s v="CA-2012-141327"/>
    <n v="2012"/>
    <x v="672"/>
    <d v="2012-12-03T00:00:00"/>
    <n v="3"/>
    <s v="First Class"/>
    <s v="LR-16915"/>
    <x v="235"/>
    <x v="0"/>
    <s v="United States"/>
    <x v="28"/>
    <x v="3"/>
    <n v="27707"/>
    <x v="0"/>
    <s v="OFF-AP-10001293"/>
    <x v="1"/>
    <s v="Appliances"/>
    <s v="Belkin 8 Outlet Surge Protector"/>
    <n v="98.352000000000004"/>
    <n v="3"/>
    <n v="0.2"/>
    <n v="9.8351999999999933"/>
    <n v="88.516800000000018"/>
  </r>
  <r>
    <n v="8195"/>
    <s v="CA-2012-141327"/>
    <n v="2012"/>
    <x v="672"/>
    <d v="2012-12-03T00:00:00"/>
    <n v="3"/>
    <s v="First Class"/>
    <s v="LR-16915"/>
    <x v="235"/>
    <x v="0"/>
    <s v="United States"/>
    <x v="28"/>
    <x v="3"/>
    <n v="27707"/>
    <x v="0"/>
    <s v="FUR-FU-10000576"/>
    <x v="0"/>
    <s v="Furnishings"/>
    <s v="Luxo Professional Fluorescent Magnifier Lamp with Clamp-Mount Base"/>
    <n v="335.74400000000003"/>
    <n v="2"/>
    <n v="0.2"/>
    <n v="25.180800000000005"/>
    <n v="310.56320000000005"/>
  </r>
  <r>
    <n v="8196"/>
    <s v="CA-2012-136700"/>
    <n v="2012"/>
    <x v="401"/>
    <d v="2012-12-11T00:00:00"/>
    <n v="5"/>
    <s v="Second Class"/>
    <s v="DB-13120"/>
    <x v="106"/>
    <x v="1"/>
    <s v="United States"/>
    <x v="443"/>
    <x v="1"/>
    <n v="93101"/>
    <x v="1"/>
    <s v="OFF-PA-10004519"/>
    <x v="1"/>
    <s v="Paper"/>
    <s v="Spiral Phone Message Books with Labels by Adams"/>
    <n v="8.9600000000000009"/>
    <n v="2"/>
    <n v="0"/>
    <n v="4.3904000000000005"/>
    <n v="4.5696000000000003"/>
  </r>
  <r>
    <n v="8197"/>
    <s v="CA-2014-102736"/>
    <n v="2014"/>
    <x v="528"/>
    <d v="2014-09-10T00:00:00"/>
    <n v="4"/>
    <s v="Standard Class"/>
    <s v="LP-17095"/>
    <x v="431"/>
    <x v="0"/>
    <s v="United States"/>
    <x v="289"/>
    <x v="18"/>
    <n v="37918"/>
    <x v="0"/>
    <s v="TEC-AC-10004568"/>
    <x v="2"/>
    <s v="Accessories"/>
    <s v="Maxell LTO Ultrium - 800 GB"/>
    <n v="89.567999999999998"/>
    <n v="4"/>
    <n v="0.2"/>
    <n v="-1.119600000000009"/>
    <n v="90.687600000000003"/>
  </r>
  <r>
    <n v="8198"/>
    <s v="CA-2014-102736"/>
    <n v="2014"/>
    <x v="528"/>
    <d v="2014-09-10T00:00:00"/>
    <n v="4"/>
    <s v="Standard Class"/>
    <s v="LP-17095"/>
    <x v="431"/>
    <x v="0"/>
    <s v="United States"/>
    <x v="289"/>
    <x v="18"/>
    <n v="37918"/>
    <x v="0"/>
    <s v="OFF-AR-10001897"/>
    <x v="1"/>
    <s v="Art"/>
    <s v="Model L Table or Wall-Mount Pencil Sharpener"/>
    <n v="71.959999999999994"/>
    <n v="5"/>
    <n v="0.2"/>
    <n v="7.1960000000000015"/>
    <n v="64.763999999999996"/>
  </r>
  <r>
    <n v="8199"/>
    <s v="CA-2014-102736"/>
    <n v="2014"/>
    <x v="528"/>
    <d v="2014-09-10T00:00:00"/>
    <n v="4"/>
    <s v="Standard Class"/>
    <s v="LP-17095"/>
    <x v="431"/>
    <x v="0"/>
    <s v="United States"/>
    <x v="289"/>
    <x v="18"/>
    <n v="37918"/>
    <x v="0"/>
    <s v="OFF-PA-10001800"/>
    <x v="1"/>
    <s v="Paper"/>
    <s v="Xerox 220"/>
    <n v="15.552000000000003"/>
    <n v="3"/>
    <n v="0.2"/>
    <n v="5.4432"/>
    <n v="10.108800000000002"/>
  </r>
  <r>
    <n v="8200"/>
    <s v="CA-2014-125269"/>
    <n v="2014"/>
    <x v="558"/>
    <d v="2014-05-01T00:00:00"/>
    <n v="6"/>
    <s v="Standard Class"/>
    <s v="AF-10870"/>
    <x v="578"/>
    <x v="0"/>
    <s v="United States"/>
    <x v="22"/>
    <x v="10"/>
    <n v="60610"/>
    <x v="2"/>
    <s v="OFF-BI-10001628"/>
    <x v="1"/>
    <s v="Binders"/>
    <s v="Acco Data Flex Cable Posts For Top &amp; Bottom Load Binders, 6&quot; Capacity"/>
    <n v="10.429999999999996"/>
    <n v="5"/>
    <n v="0.8"/>
    <n v="-18.252500000000001"/>
    <n v="28.682499999999997"/>
  </r>
  <r>
    <n v="8201"/>
    <s v="CA-2014-125269"/>
    <n v="2014"/>
    <x v="558"/>
    <d v="2014-05-01T00:00:00"/>
    <n v="6"/>
    <s v="Standard Class"/>
    <s v="AF-10870"/>
    <x v="578"/>
    <x v="0"/>
    <s v="United States"/>
    <x v="22"/>
    <x v="10"/>
    <n v="60610"/>
    <x v="2"/>
    <s v="OFF-ST-10004123"/>
    <x v="1"/>
    <s v="Storage"/>
    <s v="Safco Industrial Wire Shelving System"/>
    <n v="72.784000000000006"/>
    <n v="1"/>
    <n v="0.2"/>
    <n v="-18.196000000000002"/>
    <n v="90.98"/>
  </r>
  <r>
    <n v="8202"/>
    <s v="CA-2012-114811"/>
    <n v="2012"/>
    <x v="627"/>
    <d v="2012-11-08T00:00:00"/>
    <n v="0"/>
    <s v="Same Day"/>
    <s v="KD-16495"/>
    <x v="470"/>
    <x v="1"/>
    <s v="United States"/>
    <x v="20"/>
    <x v="15"/>
    <n v="10024"/>
    <x v="3"/>
    <s v="OFF-ST-10000885"/>
    <x v="1"/>
    <s v="Storage"/>
    <s v="Fellowes Desktop Hanging File Manager"/>
    <n v="67.150000000000006"/>
    <n v="5"/>
    <n v="0"/>
    <n v="16.787500000000001"/>
    <n v="50.362500000000004"/>
  </r>
  <r>
    <n v="8203"/>
    <s v="CA-2012-114811"/>
    <n v="2012"/>
    <x v="627"/>
    <d v="2012-11-08T00:00:00"/>
    <n v="0"/>
    <s v="Same Day"/>
    <s v="KD-16495"/>
    <x v="470"/>
    <x v="1"/>
    <s v="United States"/>
    <x v="20"/>
    <x v="15"/>
    <n v="10024"/>
    <x v="3"/>
    <s v="TEC-PH-10004165"/>
    <x v="2"/>
    <s v="Phones"/>
    <s v="Mitel MiVoice 5330e IP Phone"/>
    <n v="549.98"/>
    <n v="2"/>
    <n v="0"/>
    <n v="142.9948"/>
    <n v="406.98520000000002"/>
  </r>
  <r>
    <n v="8204"/>
    <s v="CA-2012-114811"/>
    <n v="2012"/>
    <x v="627"/>
    <d v="2012-11-08T00:00:00"/>
    <n v="0"/>
    <s v="Same Day"/>
    <s v="KD-16495"/>
    <x v="470"/>
    <x v="1"/>
    <s v="United States"/>
    <x v="20"/>
    <x v="15"/>
    <n v="10024"/>
    <x v="3"/>
    <s v="FUR-FU-10002240"/>
    <x v="0"/>
    <s v="Furnishings"/>
    <s v="Nu-Dell EZ-Mount Plastic Wall Frames"/>
    <n v="11.82"/>
    <n v="3"/>
    <n v="0"/>
    <n v="4.7279999999999998"/>
    <n v="7.0920000000000005"/>
  </r>
  <r>
    <n v="8205"/>
    <s v="CA-2012-114811"/>
    <n v="2012"/>
    <x v="627"/>
    <d v="2012-11-08T00:00:00"/>
    <n v="0"/>
    <s v="Same Day"/>
    <s v="KD-16495"/>
    <x v="470"/>
    <x v="1"/>
    <s v="United States"/>
    <x v="20"/>
    <x v="15"/>
    <n v="10024"/>
    <x v="3"/>
    <s v="TEC-MA-10000045"/>
    <x v="2"/>
    <s v="Machines"/>
    <s v="Zebra ZM400 Thermal Label Printer"/>
    <n v="4643.8"/>
    <n v="4"/>
    <n v="0"/>
    <n v="2229.0239999999999"/>
    <n v="2414.7760000000003"/>
  </r>
  <r>
    <n v="8206"/>
    <s v="CA-2012-114811"/>
    <n v="2012"/>
    <x v="627"/>
    <d v="2012-11-08T00:00:00"/>
    <n v="0"/>
    <s v="Same Day"/>
    <s v="KD-16495"/>
    <x v="470"/>
    <x v="1"/>
    <s v="United States"/>
    <x v="20"/>
    <x v="15"/>
    <n v="10024"/>
    <x v="3"/>
    <s v="FUR-CH-10003746"/>
    <x v="0"/>
    <s v="Chairs"/>
    <s v="Hon 4070 Series Pagoda Round Back Stacking Chairs"/>
    <n v="577.76400000000001"/>
    <n v="2"/>
    <n v="0.1"/>
    <n v="115.5528"/>
    <n v="462.21120000000002"/>
  </r>
  <r>
    <n v="8207"/>
    <s v="CA-2012-122266"/>
    <n v="2012"/>
    <x v="33"/>
    <d v="2012-04-30T00:00:00"/>
    <n v="4"/>
    <s v="Standard Class"/>
    <s v="SA-20830"/>
    <x v="193"/>
    <x v="0"/>
    <s v="United States"/>
    <x v="399"/>
    <x v="2"/>
    <n v="32114"/>
    <x v="0"/>
    <s v="FUR-TA-10000577"/>
    <x v="0"/>
    <s v="Tables"/>
    <s v="Bretford CR4500 Series Slim Rectangular Table"/>
    <n v="191.5155"/>
    <n v="1"/>
    <n v="0.45"/>
    <n v="-76.606200000000001"/>
    <n v="268.12170000000003"/>
  </r>
  <r>
    <n v="8208"/>
    <s v="CA-2012-122266"/>
    <n v="2012"/>
    <x v="33"/>
    <d v="2012-04-30T00:00:00"/>
    <n v="4"/>
    <s v="Standard Class"/>
    <s v="SA-20830"/>
    <x v="193"/>
    <x v="0"/>
    <s v="United States"/>
    <x v="399"/>
    <x v="2"/>
    <n v="32114"/>
    <x v="0"/>
    <s v="OFF-AR-10004757"/>
    <x v="1"/>
    <s v="Art"/>
    <s v="Crayola Colored Pencils"/>
    <n v="2.6240000000000001"/>
    <n v="1"/>
    <n v="0.2"/>
    <n v="0.42639999999999978"/>
    <n v="2.1976000000000004"/>
  </r>
  <r>
    <n v="8209"/>
    <s v="CA-2012-141565"/>
    <n v="2012"/>
    <x v="1181"/>
    <d v="2012-09-24T00:00:00"/>
    <n v="4"/>
    <s v="Standard Class"/>
    <s v="BG-11035"/>
    <x v="767"/>
    <x v="0"/>
    <s v="United States"/>
    <x v="316"/>
    <x v="18"/>
    <n v="37211"/>
    <x v="0"/>
    <s v="OFF-BI-10000545"/>
    <x v="1"/>
    <s v="Binders"/>
    <s v="GBC Ibimaster 500 Manual ProClick Binding System"/>
    <n v="1369.7640000000001"/>
    <n v="6"/>
    <n v="0.7"/>
    <n v="-913.17599999999993"/>
    <n v="2282.94"/>
  </r>
  <r>
    <n v="8210"/>
    <s v="CA-2012-141565"/>
    <n v="2012"/>
    <x v="1181"/>
    <d v="2012-09-24T00:00:00"/>
    <n v="4"/>
    <s v="Standard Class"/>
    <s v="BG-11035"/>
    <x v="767"/>
    <x v="0"/>
    <s v="United States"/>
    <x v="316"/>
    <x v="18"/>
    <n v="37211"/>
    <x v="0"/>
    <s v="OFF-ST-10001522"/>
    <x v="1"/>
    <s v="Storage"/>
    <s v="Gould Plastics 18-Pocket Panel Bin, 34w x 5-1/4d x 20-1/2h"/>
    <n v="294.36799999999999"/>
    <n v="4"/>
    <n v="0.2"/>
    <n v="-58.873600000000025"/>
    <n v="353.24160000000001"/>
  </r>
  <r>
    <n v="8211"/>
    <s v="CA-2014-128769"/>
    <n v="2014"/>
    <x v="210"/>
    <d v="2014-09-13T00:00:00"/>
    <n v="5"/>
    <s v="Standard Class"/>
    <s v="DM-12955"/>
    <x v="678"/>
    <x v="1"/>
    <s v="United States"/>
    <x v="316"/>
    <x v="18"/>
    <n v="37211"/>
    <x v="0"/>
    <s v="OFF-AP-10001271"/>
    <x v="1"/>
    <s v="Appliances"/>
    <s v="Eureka The Boss Cordless Rechargeable Stick Vac"/>
    <n v="81.567999999999998"/>
    <n v="2"/>
    <n v="0.2"/>
    <n v="7.1372000000000035"/>
    <n v="74.430799999999991"/>
  </r>
  <r>
    <n v="8212"/>
    <s v="CA-2013-116337"/>
    <n v="2013"/>
    <x v="77"/>
    <d v="2013-11-13T00:00:00"/>
    <n v="5"/>
    <s v="Standard Class"/>
    <s v="MC-17845"/>
    <x v="266"/>
    <x v="0"/>
    <s v="United States"/>
    <x v="61"/>
    <x v="5"/>
    <n v="75220"/>
    <x v="2"/>
    <s v="FUR-FU-10002030"/>
    <x v="0"/>
    <s v="Furnishings"/>
    <s v="Executive Impressions 14&quot; Contract Wall Clock with Quartz Movement"/>
    <n v="44.460000000000008"/>
    <n v="5"/>
    <n v="0.6"/>
    <n v="-17.783999999999992"/>
    <n v="62.244"/>
  </r>
  <r>
    <n v="8213"/>
    <s v="CA-2013-116337"/>
    <n v="2013"/>
    <x v="77"/>
    <d v="2013-11-13T00:00:00"/>
    <n v="5"/>
    <s v="Standard Class"/>
    <s v="MC-17845"/>
    <x v="266"/>
    <x v="0"/>
    <s v="United States"/>
    <x v="61"/>
    <x v="5"/>
    <n v="75220"/>
    <x v="2"/>
    <s v="OFF-ST-10001272"/>
    <x v="1"/>
    <s v="Storage"/>
    <s v="Mini 13-1/2 Capacity Data Binder Rack, Pearl"/>
    <n v="314.08800000000002"/>
    <n v="3"/>
    <n v="0.2"/>
    <n v="19.630499999999998"/>
    <n v="294.45750000000004"/>
  </r>
  <r>
    <n v="8214"/>
    <s v="CA-2012-120845"/>
    <n v="2012"/>
    <x v="12"/>
    <d v="2012-10-02T00:00:00"/>
    <n v="7"/>
    <s v="Standard Class"/>
    <s v="ML-17395"/>
    <x v="504"/>
    <x v="1"/>
    <s v="United States"/>
    <x v="87"/>
    <x v="18"/>
    <n v="37130"/>
    <x v="0"/>
    <s v="OFF-BI-10001116"/>
    <x v="1"/>
    <s v="Binders"/>
    <s v="Wilson Jones 1&quot; Hanging DublLock Ring Binders"/>
    <n v="6.3360000000000012"/>
    <n v="4"/>
    <n v="0.7"/>
    <n v="-4.6463999999999981"/>
    <n v="10.982399999999998"/>
  </r>
  <r>
    <n v="8215"/>
    <s v="CA-2012-120845"/>
    <n v="2012"/>
    <x v="12"/>
    <d v="2012-10-02T00:00:00"/>
    <n v="7"/>
    <s v="Standard Class"/>
    <s v="ML-17395"/>
    <x v="504"/>
    <x v="1"/>
    <s v="United States"/>
    <x v="87"/>
    <x v="18"/>
    <n v="37130"/>
    <x v="0"/>
    <s v="OFF-PA-10004665"/>
    <x v="1"/>
    <s v="Paper"/>
    <s v="Advantus Motivational Note Cards"/>
    <n v="10.48"/>
    <n v="1"/>
    <n v="0.2"/>
    <n v="3.7989999999999995"/>
    <n v="6.6810000000000009"/>
  </r>
  <r>
    <n v="8216"/>
    <s v="CA-2012-120845"/>
    <n v="2012"/>
    <x v="12"/>
    <d v="2012-10-02T00:00:00"/>
    <n v="7"/>
    <s v="Standard Class"/>
    <s v="ML-17395"/>
    <x v="504"/>
    <x v="1"/>
    <s v="United States"/>
    <x v="87"/>
    <x v="18"/>
    <n v="37130"/>
    <x v="0"/>
    <s v="OFF-BI-10004506"/>
    <x v="1"/>
    <s v="Binders"/>
    <s v="Wilson Jones data.warehouse D-Ring Binders with DublLock"/>
    <n v="2.4690000000000003"/>
    <n v="1"/>
    <n v="0.7"/>
    <n v="-1.8106"/>
    <n v="4.2796000000000003"/>
  </r>
  <r>
    <n v="8217"/>
    <s v="CA-2012-120845"/>
    <n v="2012"/>
    <x v="12"/>
    <d v="2012-10-02T00:00:00"/>
    <n v="7"/>
    <s v="Standard Class"/>
    <s v="ML-17395"/>
    <x v="504"/>
    <x v="1"/>
    <s v="United States"/>
    <x v="87"/>
    <x v="18"/>
    <n v="37130"/>
    <x v="0"/>
    <s v="OFF-BI-10001982"/>
    <x v="1"/>
    <s v="Binders"/>
    <s v="Wilson Jones Custom Binder Spines &amp; Labels"/>
    <n v="3.2640000000000007"/>
    <n v="2"/>
    <n v="0.7"/>
    <n v="-2.2847999999999997"/>
    <n v="5.5488"/>
  </r>
  <r>
    <n v="8218"/>
    <s v="CA-2011-120775"/>
    <n v="2011"/>
    <x v="462"/>
    <d v="2011-10-07T00:00:00"/>
    <n v="4"/>
    <s v="Standard Class"/>
    <s v="RD-19930"/>
    <x v="709"/>
    <x v="0"/>
    <s v="United States"/>
    <x v="61"/>
    <x v="5"/>
    <n v="75217"/>
    <x v="2"/>
    <s v="OFF-FA-10002676"/>
    <x v="1"/>
    <s v="Fasteners"/>
    <s v="Colored Push Pins"/>
    <n v="4.3440000000000003"/>
    <n v="3"/>
    <n v="0.2"/>
    <n v="0.86879999999999979"/>
    <n v="3.4752000000000005"/>
  </r>
  <r>
    <n v="8219"/>
    <s v="CA-2011-120775"/>
    <n v="2011"/>
    <x v="462"/>
    <d v="2011-10-07T00:00:00"/>
    <n v="4"/>
    <s v="Standard Class"/>
    <s v="RD-19930"/>
    <x v="709"/>
    <x v="0"/>
    <s v="United States"/>
    <x v="61"/>
    <x v="5"/>
    <n v="75217"/>
    <x v="2"/>
    <s v="FUR-FU-10000758"/>
    <x v="0"/>
    <s v="Furnishings"/>
    <s v="DAX Natural Wood-Tone Poster Frame"/>
    <n v="31.776000000000003"/>
    <n v="3"/>
    <n v="0.6"/>
    <n v="-19.065600000000007"/>
    <n v="50.841600000000014"/>
  </r>
  <r>
    <n v="8220"/>
    <s v="CA-2011-120775"/>
    <n v="2011"/>
    <x v="462"/>
    <d v="2011-10-07T00:00:00"/>
    <n v="4"/>
    <s v="Standard Class"/>
    <s v="RD-19930"/>
    <x v="709"/>
    <x v="0"/>
    <s v="United States"/>
    <x v="61"/>
    <x v="5"/>
    <n v="75217"/>
    <x v="2"/>
    <s v="OFF-LA-10002271"/>
    <x v="1"/>
    <s v="Labels"/>
    <s v="Smead Alpha-Z Color-Coded Second Alphabetical Labels and Starter Set"/>
    <n v="4.9280000000000008"/>
    <n v="2"/>
    <n v="0.2"/>
    <n v="1.7247999999999997"/>
    <n v="3.2032000000000012"/>
  </r>
  <r>
    <n v="8221"/>
    <s v="CA-2011-120775"/>
    <n v="2011"/>
    <x v="462"/>
    <d v="2011-10-07T00:00:00"/>
    <n v="4"/>
    <s v="Standard Class"/>
    <s v="RD-19930"/>
    <x v="709"/>
    <x v="0"/>
    <s v="United States"/>
    <x v="61"/>
    <x v="5"/>
    <n v="75217"/>
    <x v="2"/>
    <s v="OFF-BI-10002609"/>
    <x v="1"/>
    <s v="Binders"/>
    <s v="Avery Hidden Tab Dividers for Binding Systems"/>
    <n v="1.7879999999999996"/>
    <n v="3"/>
    <n v="0.8"/>
    <n v="-3.0396000000000001"/>
    <n v="4.8275999999999994"/>
  </r>
  <r>
    <n v="8222"/>
    <s v="CA-2011-120775"/>
    <n v="2011"/>
    <x v="462"/>
    <d v="2011-10-07T00:00:00"/>
    <n v="4"/>
    <s v="Standard Class"/>
    <s v="RD-19930"/>
    <x v="709"/>
    <x v="0"/>
    <s v="United States"/>
    <x v="61"/>
    <x v="5"/>
    <n v="75217"/>
    <x v="2"/>
    <s v="OFF-FA-10000254"/>
    <x v="1"/>
    <s v="Fasteners"/>
    <s v="Sterling Rubber Bands by Alliance"/>
    <n v="15.072000000000001"/>
    <n v="4"/>
    <n v="0.2"/>
    <n v="-3.7680000000000002"/>
    <n v="18.84"/>
  </r>
  <r>
    <n v="8223"/>
    <s v="CA-2011-152905"/>
    <n v="2011"/>
    <x v="1087"/>
    <d v="2011-02-25T00:00:00"/>
    <n v="6"/>
    <s v="Standard Class"/>
    <s v="AB-10015"/>
    <x v="755"/>
    <x v="0"/>
    <s v="United States"/>
    <x v="81"/>
    <x v="5"/>
    <n v="76017"/>
    <x v="2"/>
    <s v="OFF-ST-10000321"/>
    <x v="1"/>
    <s v="Storage"/>
    <s v="Akro Stacking Bins"/>
    <n v="12.624000000000001"/>
    <n v="2"/>
    <n v="0.2"/>
    <n v="-2.5248000000000022"/>
    <n v="15.148800000000003"/>
  </r>
  <r>
    <n v="8224"/>
    <s v="CA-2013-104633"/>
    <n v="2013"/>
    <x v="1"/>
    <d v="2013-06-17T00:00:00"/>
    <n v="4"/>
    <s v="Standard Class"/>
    <s v="EA-14035"/>
    <x v="105"/>
    <x v="1"/>
    <s v="United States"/>
    <x v="45"/>
    <x v="1"/>
    <n v="91104"/>
    <x v="1"/>
    <s v="OFF-PA-10000241"/>
    <x v="1"/>
    <s v="Paper"/>
    <s v="IBM Multi-Purpose Copy Paper, 8 1/2 x 11&quot;, Case"/>
    <n v="185.88"/>
    <n v="6"/>
    <n v="0"/>
    <n v="83.645999999999987"/>
    <n v="102.23400000000001"/>
  </r>
  <r>
    <n v="8225"/>
    <s v="CA-2013-104633"/>
    <n v="2013"/>
    <x v="1"/>
    <d v="2013-06-17T00:00:00"/>
    <n v="4"/>
    <s v="Standard Class"/>
    <s v="EA-14035"/>
    <x v="105"/>
    <x v="1"/>
    <s v="United States"/>
    <x v="45"/>
    <x v="1"/>
    <n v="91104"/>
    <x v="1"/>
    <s v="OFF-PA-10004782"/>
    <x v="1"/>
    <s v="Paper"/>
    <s v="Xerox 228"/>
    <n v="12.96"/>
    <n v="2"/>
    <n v="0"/>
    <n v="6.2208000000000006"/>
    <n v="6.7392000000000003"/>
  </r>
  <r>
    <n v="8226"/>
    <s v="CA-2014-104136"/>
    <n v="2014"/>
    <x v="752"/>
    <d v="2014-11-05T00:00:00"/>
    <n v="3"/>
    <s v="Second Class"/>
    <s v="SF-20065"/>
    <x v="11"/>
    <x v="0"/>
    <s v="United States"/>
    <x v="231"/>
    <x v="31"/>
    <n v="2149"/>
    <x v="3"/>
    <s v="OFF-PA-10004243"/>
    <x v="1"/>
    <s v="Paper"/>
    <s v="Xerox 1939"/>
    <n v="189.7"/>
    <n v="10"/>
    <n v="0"/>
    <n v="91.055999999999983"/>
    <n v="98.644000000000005"/>
  </r>
  <r>
    <n v="8227"/>
    <s v="CA-2014-104136"/>
    <n v="2014"/>
    <x v="752"/>
    <d v="2014-11-05T00:00:00"/>
    <n v="3"/>
    <s v="Second Class"/>
    <s v="SF-20065"/>
    <x v="11"/>
    <x v="0"/>
    <s v="United States"/>
    <x v="231"/>
    <x v="31"/>
    <n v="2149"/>
    <x v="3"/>
    <s v="OFF-PA-10001033"/>
    <x v="1"/>
    <s v="Paper"/>
    <s v="Xerox 1893"/>
    <n v="40.99"/>
    <n v="1"/>
    <n v="0"/>
    <n v="20.085100000000001"/>
    <n v="20.904900000000001"/>
  </r>
  <r>
    <n v="8228"/>
    <s v="CA-2013-123050"/>
    <n v="2013"/>
    <x v="958"/>
    <d v="2013-04-09T00:00:00"/>
    <n v="4"/>
    <s v="Second Class"/>
    <s v="BC-11125"/>
    <x v="604"/>
    <x v="2"/>
    <s v="United States"/>
    <x v="21"/>
    <x v="15"/>
    <n v="12180"/>
    <x v="3"/>
    <s v="FUR-FU-10000723"/>
    <x v="0"/>
    <s v="Furnishings"/>
    <s v="Deflect-o EconoMat Studded, No Bevel Mat for Low Pile Carpeting"/>
    <n v="82.64"/>
    <n v="2"/>
    <n v="0"/>
    <n v="7.4376000000000033"/>
    <n v="75.202399999999997"/>
  </r>
  <r>
    <n v="8229"/>
    <s v="CA-2013-123050"/>
    <n v="2013"/>
    <x v="958"/>
    <d v="2013-04-09T00:00:00"/>
    <n v="4"/>
    <s v="Second Class"/>
    <s v="BC-11125"/>
    <x v="604"/>
    <x v="2"/>
    <s v="United States"/>
    <x v="21"/>
    <x v="15"/>
    <n v="12180"/>
    <x v="3"/>
    <s v="OFF-ST-10003455"/>
    <x v="1"/>
    <s v="Storage"/>
    <s v="Tenex File Box, Personal Filing Tote with Lid, Black"/>
    <n v="31.02"/>
    <n v="2"/>
    <n v="0"/>
    <n v="8.0652000000000008"/>
    <n v="22.954799999999999"/>
  </r>
  <r>
    <n v="8230"/>
    <s v="CA-2013-123050"/>
    <n v="2013"/>
    <x v="958"/>
    <d v="2013-04-09T00:00:00"/>
    <n v="4"/>
    <s v="Second Class"/>
    <s v="BC-11125"/>
    <x v="604"/>
    <x v="2"/>
    <s v="United States"/>
    <x v="21"/>
    <x v="15"/>
    <n v="12180"/>
    <x v="3"/>
    <s v="TEC-AC-10001109"/>
    <x v="2"/>
    <s v="Accessories"/>
    <s v="Logitech Trackman Marble Mouse"/>
    <n v="89.97"/>
    <n v="3"/>
    <n v="0"/>
    <n v="37.787400000000005"/>
    <n v="52.182599999999994"/>
  </r>
  <r>
    <n v="8231"/>
    <s v="CA-2013-162355"/>
    <n v="2013"/>
    <x v="1186"/>
    <d v="2013-07-03T00:00:00"/>
    <n v="2"/>
    <s v="Second Class"/>
    <s v="PF-19165"/>
    <x v="58"/>
    <x v="0"/>
    <s v="United States"/>
    <x v="406"/>
    <x v="32"/>
    <n v="30328"/>
    <x v="0"/>
    <s v="OFF-AR-10004344"/>
    <x v="1"/>
    <s v="Art"/>
    <s v="Bulldog Vacuum Base Pencil Sharpener"/>
    <n v="35.97"/>
    <n v="3"/>
    <n v="0"/>
    <n v="9.7118999999999982"/>
    <n v="26.258099999999999"/>
  </r>
  <r>
    <n v="8232"/>
    <s v="CA-2013-162355"/>
    <n v="2013"/>
    <x v="1186"/>
    <d v="2013-07-03T00:00:00"/>
    <n v="2"/>
    <s v="Second Class"/>
    <s v="PF-19165"/>
    <x v="58"/>
    <x v="0"/>
    <s v="United States"/>
    <x v="406"/>
    <x v="32"/>
    <n v="30328"/>
    <x v="0"/>
    <s v="FUR-BO-10004695"/>
    <x v="0"/>
    <s v="Bookcases"/>
    <s v="O'Sullivan 2-Door Barrister Bookcase in Odessa Pine"/>
    <n v="1266.8599999999999"/>
    <n v="7"/>
    <n v="0"/>
    <n v="291.37779999999987"/>
    <n v="975.48220000000003"/>
  </r>
  <r>
    <n v="8233"/>
    <s v="CA-2011-158225"/>
    <n v="2011"/>
    <x v="358"/>
    <d v="2011-09-28T00:00:00"/>
    <n v="6"/>
    <s v="Standard Class"/>
    <s v="SE-20110"/>
    <x v="339"/>
    <x v="0"/>
    <s v="United States"/>
    <x v="49"/>
    <x v="1"/>
    <n v="95123"/>
    <x v="1"/>
    <s v="OFF-ST-10000675"/>
    <x v="1"/>
    <s v="Storage"/>
    <s v="File Shuttle II and Handi-File, Black"/>
    <n v="169.45"/>
    <n v="5"/>
    <n v="0"/>
    <n v="42.362499999999997"/>
    <n v="127.08749999999999"/>
  </r>
  <r>
    <n v="8234"/>
    <s v="CA-2011-158225"/>
    <n v="2011"/>
    <x v="358"/>
    <d v="2011-09-28T00:00:00"/>
    <n v="6"/>
    <s v="Standard Class"/>
    <s v="SE-20110"/>
    <x v="339"/>
    <x v="0"/>
    <s v="United States"/>
    <x v="49"/>
    <x v="1"/>
    <n v="95123"/>
    <x v="1"/>
    <s v="OFF-ST-10002301"/>
    <x v="1"/>
    <s v="Storage"/>
    <s v="Tennsco Commercial Shelving"/>
    <n v="40.68"/>
    <n v="2"/>
    <n v="0"/>
    <n v="0.40679999999999694"/>
    <n v="40.273200000000003"/>
  </r>
  <r>
    <n v="8235"/>
    <s v="CA-2014-102204"/>
    <n v="2014"/>
    <x v="927"/>
    <d v="2014-05-07T00:00:00"/>
    <n v="5"/>
    <s v="Standard Class"/>
    <s v="CJ-12010"/>
    <x v="170"/>
    <x v="0"/>
    <s v="United States"/>
    <x v="108"/>
    <x v="2"/>
    <n v="32216"/>
    <x v="0"/>
    <s v="OFF-SU-10001212"/>
    <x v="1"/>
    <s v="Supplies"/>
    <s v="Kleencut Forged Office Shears by Acme United Corporation"/>
    <n v="3.3280000000000003"/>
    <n v="2"/>
    <n v="0.2"/>
    <n v="0.4159999999999997"/>
    <n v="2.9120000000000008"/>
  </r>
  <r>
    <n v="8236"/>
    <s v="CA-2014-102204"/>
    <n v="2014"/>
    <x v="927"/>
    <d v="2014-05-07T00:00:00"/>
    <n v="5"/>
    <s v="Standard Class"/>
    <s v="CJ-12010"/>
    <x v="170"/>
    <x v="0"/>
    <s v="United States"/>
    <x v="108"/>
    <x v="2"/>
    <n v="32216"/>
    <x v="0"/>
    <s v="FUR-TA-10001889"/>
    <x v="0"/>
    <s v="Tables"/>
    <s v="Bush Advantage Collection Racetrack Conference Table"/>
    <n v="933.26200000000006"/>
    <n v="4"/>
    <n v="0.45"/>
    <n v="-458.14679999999998"/>
    <n v="1391.4088000000002"/>
  </r>
  <r>
    <n v="8237"/>
    <s v="CA-2014-102204"/>
    <n v="2014"/>
    <x v="927"/>
    <d v="2014-05-07T00:00:00"/>
    <n v="5"/>
    <s v="Standard Class"/>
    <s v="CJ-12010"/>
    <x v="170"/>
    <x v="0"/>
    <s v="United States"/>
    <x v="108"/>
    <x v="2"/>
    <n v="32216"/>
    <x v="0"/>
    <s v="FUR-CH-10002024"/>
    <x v="0"/>
    <s v="Chairs"/>
    <s v="HON 5400 Series Task Chairs for Big and Tall"/>
    <n v="2803.92"/>
    <n v="5"/>
    <n v="0.2"/>
    <n v="0"/>
    <n v="2803.92"/>
  </r>
  <r>
    <n v="8238"/>
    <s v="CA-2014-103065"/>
    <n v="2014"/>
    <x v="179"/>
    <d v="2014-10-21T00:00:00"/>
    <n v="0"/>
    <s v="Same Day"/>
    <s v="PT-19090"/>
    <x v="690"/>
    <x v="0"/>
    <s v="United States"/>
    <x v="108"/>
    <x v="2"/>
    <n v="32216"/>
    <x v="0"/>
    <s v="OFF-ST-10000617"/>
    <x v="1"/>
    <s v="Storage"/>
    <s v="Woodgrain Magazine Files by Perma"/>
    <n v="4.7679999999999998"/>
    <n v="2"/>
    <n v="0.2"/>
    <n v="-0.7748000000000006"/>
    <n v="5.5428000000000006"/>
  </r>
  <r>
    <n v="8239"/>
    <s v="CA-2014-103065"/>
    <n v="2014"/>
    <x v="179"/>
    <d v="2014-10-21T00:00:00"/>
    <n v="0"/>
    <s v="Same Day"/>
    <s v="PT-19090"/>
    <x v="690"/>
    <x v="0"/>
    <s v="United States"/>
    <x v="108"/>
    <x v="2"/>
    <n v="32216"/>
    <x v="0"/>
    <s v="OFF-PA-10000380"/>
    <x v="1"/>
    <s v="Paper"/>
    <s v="REDIFORM Incoming/Outgoing Call Register, 11&quot; X 8 1/2&quot;, 100 Messages"/>
    <n v="6.6720000000000006"/>
    <n v="1"/>
    <n v="0.2"/>
    <n v="2.5019999999999998"/>
    <n v="4.1700000000000008"/>
  </r>
  <r>
    <n v="8240"/>
    <s v="CA-2014-103065"/>
    <n v="2014"/>
    <x v="179"/>
    <d v="2014-10-21T00:00:00"/>
    <n v="0"/>
    <s v="Same Day"/>
    <s v="PT-19090"/>
    <x v="690"/>
    <x v="0"/>
    <s v="United States"/>
    <x v="108"/>
    <x v="2"/>
    <n v="32216"/>
    <x v="0"/>
    <s v="OFF-AR-10003251"/>
    <x v="1"/>
    <s v="Art"/>
    <s v="Prang Drawing Pencil Set"/>
    <n v="4.4479999999999995"/>
    <n v="2"/>
    <n v="0.2"/>
    <n v="1.1119999999999999"/>
    <n v="3.3359999999999994"/>
  </r>
  <r>
    <n v="8241"/>
    <s v="CA-2014-103065"/>
    <n v="2014"/>
    <x v="179"/>
    <d v="2014-10-21T00:00:00"/>
    <n v="0"/>
    <s v="Same Day"/>
    <s v="PT-19090"/>
    <x v="690"/>
    <x v="0"/>
    <s v="United States"/>
    <x v="108"/>
    <x v="2"/>
    <n v="32216"/>
    <x v="0"/>
    <s v="FUR-FU-10000175"/>
    <x v="0"/>
    <s v="Furnishings"/>
    <s v="DAX Wood Document Frame."/>
    <n v="43.936000000000007"/>
    <n v="4"/>
    <n v="0.2"/>
    <n v="6.0411999999999964"/>
    <n v="37.894800000000011"/>
  </r>
  <r>
    <n v="8242"/>
    <s v="CA-2011-109855"/>
    <n v="2011"/>
    <x v="416"/>
    <d v="2011-09-05T00:00:00"/>
    <n v="4"/>
    <s v="Standard Class"/>
    <s v="LH-16900"/>
    <x v="23"/>
    <x v="0"/>
    <s v="United States"/>
    <x v="20"/>
    <x v="15"/>
    <n v="10009"/>
    <x v="3"/>
    <s v="OFF-BI-10004716"/>
    <x v="1"/>
    <s v="Binders"/>
    <s v="Wilson Jones Hanging Recycled Pressboard Data Binders"/>
    <n v="23.744"/>
    <n v="2"/>
    <n v="0.2"/>
    <n v="8.3103999999999996"/>
    <n v="15.4336"/>
  </r>
  <r>
    <n v="8243"/>
    <s v="CA-2011-109855"/>
    <n v="2011"/>
    <x v="416"/>
    <d v="2011-09-05T00:00:00"/>
    <n v="4"/>
    <s v="Standard Class"/>
    <s v="LH-16900"/>
    <x v="23"/>
    <x v="0"/>
    <s v="United States"/>
    <x v="20"/>
    <x v="15"/>
    <n v="10009"/>
    <x v="3"/>
    <s v="TEC-AC-10002842"/>
    <x v="2"/>
    <s v="Accessories"/>
    <s v="WD My Passport Ultra 2TB Portable External Hard Drive"/>
    <n v="357"/>
    <n v="3"/>
    <n v="0"/>
    <n v="57.120000000000019"/>
    <n v="299.88"/>
  </r>
  <r>
    <n v="8244"/>
    <s v="CA-2011-109897"/>
    <n v="2011"/>
    <x v="1132"/>
    <d v="2011-08-16T00:00:00"/>
    <n v="4"/>
    <s v="Standard Class"/>
    <s v="BW-11200"/>
    <x v="572"/>
    <x v="0"/>
    <s v="United States"/>
    <x v="8"/>
    <x v="1"/>
    <n v="94122"/>
    <x v="1"/>
    <s v="TEC-PH-10003691"/>
    <x v="2"/>
    <s v="Phones"/>
    <s v="BlackBerry Q10"/>
    <n v="806.33600000000001"/>
    <n v="8"/>
    <n v="0.2"/>
    <n v="50.396000000000015"/>
    <n v="755.94"/>
  </r>
  <r>
    <n v="8245"/>
    <s v="CA-2011-109897"/>
    <n v="2011"/>
    <x v="1132"/>
    <d v="2011-08-16T00:00:00"/>
    <n v="4"/>
    <s v="Standard Class"/>
    <s v="BW-11200"/>
    <x v="572"/>
    <x v="0"/>
    <s v="United States"/>
    <x v="8"/>
    <x v="1"/>
    <n v="94122"/>
    <x v="1"/>
    <s v="FUR-FU-10002878"/>
    <x v="0"/>
    <s v="Furnishings"/>
    <s v="Seth Thomas 14&quot; Day/Date Wall Clock"/>
    <n v="85.44"/>
    <n v="3"/>
    <n v="0"/>
    <n v="31.612800000000004"/>
    <n v="53.827199999999991"/>
  </r>
  <r>
    <n v="8246"/>
    <s v="US-2011-143581"/>
    <n v="2011"/>
    <x v="710"/>
    <d v="2011-08-23T00:00:00"/>
    <n v="4"/>
    <s v="Standard Class"/>
    <s v="BS-11365"/>
    <x v="740"/>
    <x v="1"/>
    <s v="United States"/>
    <x v="38"/>
    <x v="32"/>
    <n v="31907"/>
    <x v="0"/>
    <s v="OFF-ST-10000991"/>
    <x v="1"/>
    <s v="Storage"/>
    <s v="Space Solutions HD Industrial Steel Shelving."/>
    <n v="344.90999999999997"/>
    <n v="3"/>
    <n v="0"/>
    <n v="10.347300000000004"/>
    <n v="334.56269999999995"/>
  </r>
  <r>
    <n v="8247"/>
    <s v="CA-2012-129217"/>
    <n v="2012"/>
    <x v="1187"/>
    <d v="2012-05-10T00:00:00"/>
    <n v="0"/>
    <s v="Same Day"/>
    <s v="DP-13390"/>
    <x v="503"/>
    <x v="2"/>
    <s v="United States"/>
    <x v="34"/>
    <x v="10"/>
    <n v="60505"/>
    <x v="2"/>
    <s v="OFF-AP-10002439"/>
    <x v="1"/>
    <s v="Appliances"/>
    <s v="Tripp Lite Isotel 8 Ultra 8 Outlet Metal Surge"/>
    <n v="70.969999999999985"/>
    <n v="5"/>
    <n v="0.8"/>
    <n v="-191.619"/>
    <n v="262.589"/>
  </r>
  <r>
    <n v="8248"/>
    <s v="CA-2012-129217"/>
    <n v="2012"/>
    <x v="1187"/>
    <d v="2012-05-10T00:00:00"/>
    <n v="0"/>
    <s v="Same Day"/>
    <s v="DP-13390"/>
    <x v="503"/>
    <x v="2"/>
    <s v="United States"/>
    <x v="34"/>
    <x v="10"/>
    <n v="60505"/>
    <x v="2"/>
    <s v="OFF-AR-10004602"/>
    <x v="1"/>
    <s v="Art"/>
    <s v="Boston KS Multi-Size Manual Pencil Sharpener"/>
    <n v="36.783999999999999"/>
    <n v="2"/>
    <n v="0.2"/>
    <n v="3.6784000000000017"/>
    <n v="33.105599999999995"/>
  </r>
  <r>
    <n v="8249"/>
    <s v="CA-2013-133816"/>
    <n v="2013"/>
    <x v="1120"/>
    <d v="2013-05-14T00:00:00"/>
    <n v="3"/>
    <s v="Second Class"/>
    <s v="CS-12400"/>
    <x v="37"/>
    <x v="2"/>
    <s v="United States"/>
    <x v="10"/>
    <x v="9"/>
    <n v="19134"/>
    <x v="3"/>
    <s v="TEC-PH-10001795"/>
    <x v="2"/>
    <s v="Phones"/>
    <s v="ClearOne CHATAttach 160 - speaker phone"/>
    <n v="743.98799999999994"/>
    <n v="2"/>
    <n v="0.4"/>
    <n v="-123.9980000000001"/>
    <n v="867.9860000000001"/>
  </r>
  <r>
    <n v="8250"/>
    <s v="CA-2012-140221"/>
    <n v="2012"/>
    <x v="616"/>
    <d v="2012-03-09T00:00:00"/>
    <n v="4"/>
    <s v="Second Class"/>
    <s v="MS-17365"/>
    <x v="333"/>
    <x v="0"/>
    <s v="United States"/>
    <x v="22"/>
    <x v="10"/>
    <n v="60653"/>
    <x v="2"/>
    <s v="OFF-BI-10002854"/>
    <x v="1"/>
    <s v="Binders"/>
    <s v="Performers Binder/Pad Holder, Black"/>
    <n v="11.211999999999998"/>
    <n v="2"/>
    <n v="0.8"/>
    <n v="-16.818000000000005"/>
    <n v="28.03"/>
  </r>
  <r>
    <n v="8251"/>
    <s v="CA-2012-140221"/>
    <n v="2012"/>
    <x v="616"/>
    <d v="2012-03-09T00:00:00"/>
    <n v="4"/>
    <s v="Second Class"/>
    <s v="MS-17365"/>
    <x v="333"/>
    <x v="0"/>
    <s v="United States"/>
    <x v="22"/>
    <x v="10"/>
    <n v="60653"/>
    <x v="2"/>
    <s v="FUR-FU-10000023"/>
    <x v="0"/>
    <s v="Furnishings"/>
    <s v="Eldon Wave Desk Accessories"/>
    <n v="4.7119999999999997"/>
    <n v="2"/>
    <n v="0.6"/>
    <n v="-1.8847999999999994"/>
    <n v="6.5967999999999991"/>
  </r>
  <r>
    <n v="8252"/>
    <s v="CA-2012-140221"/>
    <n v="2012"/>
    <x v="616"/>
    <d v="2012-03-09T00:00:00"/>
    <n v="4"/>
    <s v="Second Class"/>
    <s v="MS-17365"/>
    <x v="333"/>
    <x v="0"/>
    <s v="United States"/>
    <x v="22"/>
    <x v="10"/>
    <n v="60653"/>
    <x v="2"/>
    <s v="OFF-AP-10000828"/>
    <x v="1"/>
    <s v="Appliances"/>
    <s v="Avanti 4.4 Cu. Ft. Refrigerator"/>
    <n v="180.97999999999996"/>
    <n v="5"/>
    <n v="0.8"/>
    <n v="-470.548"/>
    <n v="651.52800000000002"/>
  </r>
  <r>
    <n v="8253"/>
    <s v="CA-2012-140221"/>
    <n v="2012"/>
    <x v="616"/>
    <d v="2012-03-09T00:00:00"/>
    <n v="4"/>
    <s v="Second Class"/>
    <s v="MS-17365"/>
    <x v="333"/>
    <x v="0"/>
    <s v="United States"/>
    <x v="22"/>
    <x v="10"/>
    <n v="60653"/>
    <x v="2"/>
    <s v="OFF-ST-10000777"/>
    <x v="1"/>
    <s v="Storage"/>
    <s v="Companion Letter/Legal File, Black"/>
    <n v="60.415999999999997"/>
    <n v="2"/>
    <n v="0.2"/>
    <n v="6.0416000000000025"/>
    <n v="54.374399999999994"/>
  </r>
  <r>
    <n v="8254"/>
    <s v="CA-2014-152310"/>
    <n v="2014"/>
    <x v="801"/>
    <d v="2014-08-20T00:00:00"/>
    <n v="7"/>
    <s v="Standard Class"/>
    <s v="DK-12895"/>
    <x v="729"/>
    <x v="0"/>
    <s v="United States"/>
    <x v="4"/>
    <x v="4"/>
    <n v="98103"/>
    <x v="1"/>
    <s v="TEC-CO-10000971"/>
    <x v="2"/>
    <s v="Copiers"/>
    <s v="Hewlett Packard 310 Color Digital Copier"/>
    <n v="299.99"/>
    <n v="1"/>
    <n v="0"/>
    <n v="89.996999999999986"/>
    <n v="209.99300000000002"/>
  </r>
  <r>
    <n v="8255"/>
    <s v="CA-2014-152310"/>
    <n v="2014"/>
    <x v="801"/>
    <d v="2014-08-20T00:00:00"/>
    <n v="7"/>
    <s v="Standard Class"/>
    <s v="DK-12895"/>
    <x v="729"/>
    <x v="0"/>
    <s v="United States"/>
    <x v="4"/>
    <x v="4"/>
    <n v="98103"/>
    <x v="1"/>
    <s v="OFF-PA-10003134"/>
    <x v="1"/>
    <s v="Paper"/>
    <s v="Xerox 1937"/>
    <n v="192.16"/>
    <n v="4"/>
    <n v="0"/>
    <n v="92.236799999999988"/>
    <n v="99.923200000000008"/>
  </r>
  <r>
    <n v="8256"/>
    <s v="CA-2014-152310"/>
    <n v="2014"/>
    <x v="801"/>
    <d v="2014-08-20T00:00:00"/>
    <n v="7"/>
    <s v="Standard Class"/>
    <s v="DK-12895"/>
    <x v="729"/>
    <x v="0"/>
    <s v="United States"/>
    <x v="4"/>
    <x v="4"/>
    <n v="98103"/>
    <x v="1"/>
    <s v="TEC-PH-10002538"/>
    <x v="2"/>
    <s v="Phones"/>
    <s v="Grandstream GXP1160 VoIP phone"/>
    <n v="242.624"/>
    <n v="8"/>
    <n v="0.2"/>
    <n v="27.295199999999973"/>
    <n v="215.32880000000003"/>
  </r>
  <r>
    <n v="8257"/>
    <s v="CA-2014-152310"/>
    <n v="2014"/>
    <x v="801"/>
    <d v="2014-08-20T00:00:00"/>
    <n v="7"/>
    <s v="Standard Class"/>
    <s v="DK-12895"/>
    <x v="729"/>
    <x v="0"/>
    <s v="United States"/>
    <x v="4"/>
    <x v="4"/>
    <n v="98103"/>
    <x v="1"/>
    <s v="OFF-ST-10001228"/>
    <x v="1"/>
    <s v="Storage"/>
    <s v="Personal File Boxes with Fold-Down Carry Handle"/>
    <n v="46.74"/>
    <n v="3"/>
    <n v="0"/>
    <n v="11.684999999999999"/>
    <n v="35.055000000000007"/>
  </r>
  <r>
    <n v="8258"/>
    <s v="CA-2014-152310"/>
    <n v="2014"/>
    <x v="801"/>
    <d v="2014-08-20T00:00:00"/>
    <n v="7"/>
    <s v="Standard Class"/>
    <s v="DK-12895"/>
    <x v="729"/>
    <x v="0"/>
    <s v="United States"/>
    <x v="4"/>
    <x v="4"/>
    <n v="98103"/>
    <x v="1"/>
    <s v="TEC-AC-10000397"/>
    <x v="2"/>
    <s v="Accessories"/>
    <s v="Perixx PERIBOARD-512B, Ergonomic Split Keyboard"/>
    <n v="174.95000000000002"/>
    <n v="5"/>
    <n v="0"/>
    <n v="12.246500000000005"/>
    <n v="162.70350000000002"/>
  </r>
  <r>
    <n v="8259"/>
    <s v="CA-2014-152310"/>
    <n v="2014"/>
    <x v="801"/>
    <d v="2014-08-20T00:00:00"/>
    <n v="7"/>
    <s v="Standard Class"/>
    <s v="DK-12895"/>
    <x v="729"/>
    <x v="0"/>
    <s v="United States"/>
    <x v="4"/>
    <x v="4"/>
    <n v="98103"/>
    <x v="1"/>
    <s v="OFF-BI-10004308"/>
    <x v="1"/>
    <s v="Binders"/>
    <s v="Avery Legal 4-Ring Binder"/>
    <n v="100.70400000000001"/>
    <n v="6"/>
    <n v="0.2"/>
    <n v="37.763999999999996"/>
    <n v="62.940000000000012"/>
  </r>
  <r>
    <n v="8260"/>
    <s v="CA-2013-118101"/>
    <n v="2013"/>
    <x v="190"/>
    <d v="2013-06-27T00:00:00"/>
    <n v="0"/>
    <s v="Same Day"/>
    <s v="SN-20560"/>
    <x v="381"/>
    <x v="2"/>
    <s v="United States"/>
    <x v="43"/>
    <x v="12"/>
    <n v="48066"/>
    <x v="2"/>
    <s v="OFF-PA-10000357"/>
    <x v="1"/>
    <s v="Paper"/>
    <s v="White Dual Perf Computer Printout Paper, 2700 Sheets, 1 Part, Heavyweight, 20 lbs., 14 7/8 x 11"/>
    <n v="368.91"/>
    <n v="9"/>
    <n v="0"/>
    <n v="180.76590000000002"/>
    <n v="188.14410000000001"/>
  </r>
  <r>
    <n v="8261"/>
    <s v="CA-2013-118101"/>
    <n v="2013"/>
    <x v="190"/>
    <d v="2013-06-27T00:00:00"/>
    <n v="0"/>
    <s v="Same Day"/>
    <s v="SN-20560"/>
    <x v="381"/>
    <x v="2"/>
    <s v="United States"/>
    <x v="43"/>
    <x v="12"/>
    <n v="48066"/>
    <x v="2"/>
    <s v="OFF-BI-10000773"/>
    <x v="1"/>
    <s v="Binders"/>
    <s v="Insertable Tab Post Binder Dividers"/>
    <n v="8.02"/>
    <n v="1"/>
    <n v="0"/>
    <n v="3.7693999999999992"/>
    <n v="4.2506000000000004"/>
  </r>
  <r>
    <n v="8262"/>
    <s v="CA-2013-118101"/>
    <n v="2013"/>
    <x v="190"/>
    <d v="2013-06-27T00:00:00"/>
    <n v="0"/>
    <s v="Same Day"/>
    <s v="SN-20560"/>
    <x v="381"/>
    <x v="2"/>
    <s v="United States"/>
    <x v="43"/>
    <x v="12"/>
    <n v="48066"/>
    <x v="2"/>
    <s v="OFF-ST-10001837"/>
    <x v="1"/>
    <s v="Storage"/>
    <s v="SAFCO Mobile Desk Side File, Wire Frame"/>
    <n v="171.04"/>
    <n v="4"/>
    <n v="0"/>
    <n v="44.470399999999998"/>
    <n v="126.56959999999999"/>
  </r>
  <r>
    <n v="8263"/>
    <s v="CA-2013-100307"/>
    <n v="2013"/>
    <x v="272"/>
    <d v="2013-12-20T00:00:00"/>
    <n v="4"/>
    <s v="Standard Class"/>
    <s v="TC-21475"/>
    <x v="679"/>
    <x v="2"/>
    <s v="United States"/>
    <x v="115"/>
    <x v="36"/>
    <n v="72701"/>
    <x v="0"/>
    <s v="OFF-PA-10002552"/>
    <x v="1"/>
    <s v="Paper"/>
    <s v="Xerox 1958"/>
    <n v="19.440000000000001"/>
    <n v="3"/>
    <n v="0"/>
    <n v="9.3312000000000008"/>
    <n v="10.1088"/>
  </r>
  <r>
    <n v="8264"/>
    <s v="CA-2012-138457"/>
    <n v="2012"/>
    <x v="1023"/>
    <d v="2012-09-17T00:00:00"/>
    <n v="4"/>
    <s v="Standard Class"/>
    <s v="AM-10705"/>
    <x v="562"/>
    <x v="0"/>
    <s v="United States"/>
    <x v="108"/>
    <x v="3"/>
    <n v="28540"/>
    <x v="0"/>
    <s v="OFF-BI-10000014"/>
    <x v="1"/>
    <s v="Binders"/>
    <s v="Heavy-Duty E-Z-D Binders"/>
    <n v="13.092000000000002"/>
    <n v="4"/>
    <n v="0.7"/>
    <n v="-10.037199999999999"/>
    <n v="23.129200000000001"/>
  </r>
  <r>
    <n v="8265"/>
    <s v="CA-2011-131800"/>
    <n v="2011"/>
    <x v="125"/>
    <d v="2012-01-04T00:00:00"/>
    <n v="5"/>
    <s v="Standard Class"/>
    <s v="AJ-10960"/>
    <x v="195"/>
    <x v="0"/>
    <s v="United States"/>
    <x v="20"/>
    <x v="15"/>
    <n v="10035"/>
    <x v="3"/>
    <s v="OFF-AP-10004136"/>
    <x v="1"/>
    <s v="Appliances"/>
    <s v="Kensington 6 Outlet SmartSocket Surge Protector"/>
    <n v="122.94"/>
    <n v="3"/>
    <n v="0"/>
    <n v="30.734999999999992"/>
    <n v="92.205000000000013"/>
  </r>
  <r>
    <n v="8266"/>
    <s v="CA-2011-131800"/>
    <n v="2011"/>
    <x v="125"/>
    <d v="2012-01-04T00:00:00"/>
    <n v="5"/>
    <s v="Standard Class"/>
    <s v="AJ-10960"/>
    <x v="195"/>
    <x v="0"/>
    <s v="United States"/>
    <x v="20"/>
    <x v="15"/>
    <n v="10035"/>
    <x v="3"/>
    <s v="OFF-BI-10003429"/>
    <x v="1"/>
    <s v="Binders"/>
    <s v="Cardinal HOLDit! Binder Insert Strips,Extra Strips"/>
    <n v="35.448"/>
    <n v="7"/>
    <n v="0.2"/>
    <n v="12.8499"/>
    <n v="22.598100000000002"/>
  </r>
  <r>
    <n v="8267"/>
    <s v="CA-2011-118304"/>
    <n v="2011"/>
    <x v="333"/>
    <d v="2011-05-04T00:00:00"/>
    <n v="5"/>
    <s v="Standard Class"/>
    <s v="KH-16360"/>
    <x v="347"/>
    <x v="0"/>
    <s v="United States"/>
    <x v="18"/>
    <x v="13"/>
    <n v="19901"/>
    <x v="3"/>
    <s v="TEC-PH-10000376"/>
    <x v="2"/>
    <s v="Phones"/>
    <s v="Square Credit Card Reader"/>
    <n v="19.98"/>
    <n v="2"/>
    <n v="0"/>
    <n v="5.1948000000000008"/>
    <n v="14.7852"/>
  </r>
  <r>
    <n v="8268"/>
    <s v="CA-2014-121790"/>
    <n v="2014"/>
    <x v="289"/>
    <d v="2014-02-07T00:00:00"/>
    <n v="7"/>
    <s v="Standard Class"/>
    <s v="LP-17095"/>
    <x v="431"/>
    <x v="0"/>
    <s v="United States"/>
    <x v="34"/>
    <x v="10"/>
    <n v="60505"/>
    <x v="2"/>
    <s v="FUR-TA-10003469"/>
    <x v="0"/>
    <s v="Tables"/>
    <s v="Balt Split Level Computer Training Table"/>
    <n v="69.375"/>
    <n v="1"/>
    <n v="0.5"/>
    <n v="-47.174999999999997"/>
    <n v="116.55"/>
  </r>
  <r>
    <n v="8269"/>
    <s v="CA-2014-121790"/>
    <n v="2014"/>
    <x v="289"/>
    <d v="2014-02-07T00:00:00"/>
    <n v="7"/>
    <s v="Standard Class"/>
    <s v="LP-17095"/>
    <x v="431"/>
    <x v="0"/>
    <s v="United States"/>
    <x v="34"/>
    <x v="10"/>
    <n v="60505"/>
    <x v="2"/>
    <s v="OFF-SU-10004231"/>
    <x v="1"/>
    <s v="Supplies"/>
    <s v="Acme Tagit Stainless Steel Antibacterial Scissors"/>
    <n v="31.680000000000003"/>
    <n v="4"/>
    <n v="0.2"/>
    <n v="2.7719999999999994"/>
    <n v="28.908000000000005"/>
  </r>
  <r>
    <n v="8270"/>
    <s v="CA-2014-121790"/>
    <n v="2014"/>
    <x v="289"/>
    <d v="2014-02-07T00:00:00"/>
    <n v="7"/>
    <s v="Standard Class"/>
    <s v="LP-17095"/>
    <x v="431"/>
    <x v="0"/>
    <s v="United States"/>
    <x v="34"/>
    <x v="10"/>
    <n v="60505"/>
    <x v="2"/>
    <s v="TEC-PH-10002584"/>
    <x v="2"/>
    <s v="Phones"/>
    <s v="Samsung Galaxy S4"/>
    <n v="2003.1680000000001"/>
    <n v="4"/>
    <n v="0.2"/>
    <n v="250.39599999999984"/>
    <n v="1752.7720000000004"/>
  </r>
  <r>
    <n v="8271"/>
    <s v="CA-2014-121790"/>
    <n v="2014"/>
    <x v="289"/>
    <d v="2014-02-07T00:00:00"/>
    <n v="7"/>
    <s v="Standard Class"/>
    <s v="LP-17095"/>
    <x v="431"/>
    <x v="0"/>
    <s v="United States"/>
    <x v="34"/>
    <x v="10"/>
    <n v="60505"/>
    <x v="2"/>
    <s v="OFF-AR-10003602"/>
    <x v="1"/>
    <s v="Art"/>
    <s v="Quartet Omega Colored Chalk, 12/Pack"/>
    <n v="9.3439999999999994"/>
    <n v="2"/>
    <n v="0.2"/>
    <n v="3.1535999999999995"/>
    <n v="6.1904000000000003"/>
  </r>
  <r>
    <n v="8272"/>
    <s v="CA-2013-169670"/>
    <n v="2013"/>
    <x v="591"/>
    <d v="2014-01-01T00:00:00"/>
    <n v="6"/>
    <s v="Standard Class"/>
    <s v="JE-15715"/>
    <x v="555"/>
    <x v="0"/>
    <s v="United States"/>
    <x v="20"/>
    <x v="15"/>
    <n v="10009"/>
    <x v="3"/>
    <s v="FUR-CH-10002331"/>
    <x v="0"/>
    <s v="Chairs"/>
    <s v="Hon 4700 Series Mobuis Mid-Back Task Chairs with Adjustable Arms"/>
    <n v="2563.056"/>
    <n v="8"/>
    <n v="0.1"/>
    <n v="313.26239999999967"/>
    <n v="2249.7936000000004"/>
  </r>
  <r>
    <n v="8273"/>
    <s v="CA-2013-139549"/>
    <n v="2013"/>
    <x v="201"/>
    <d v="2013-10-26T00:00:00"/>
    <n v="5"/>
    <s v="Standard Class"/>
    <s v="MY-18295"/>
    <x v="501"/>
    <x v="1"/>
    <s v="United States"/>
    <x v="485"/>
    <x v="1"/>
    <n v="92020"/>
    <x v="1"/>
    <s v="FUR-CH-10001802"/>
    <x v="0"/>
    <s v="Chairs"/>
    <s v="Hon Every-Day Chair Series Swivel Task Chairs"/>
    <n v="387.13600000000002"/>
    <n v="4"/>
    <n v="0.2"/>
    <n v="4.8391999999999911"/>
    <n v="382.29680000000002"/>
  </r>
  <r>
    <n v="8274"/>
    <s v="CA-2012-104059"/>
    <n v="2012"/>
    <x v="385"/>
    <d v="2012-06-15T00:00:00"/>
    <n v="2"/>
    <s v="Second Class"/>
    <s v="FC-14245"/>
    <x v="763"/>
    <x v="2"/>
    <s v="United States"/>
    <x v="24"/>
    <x v="24"/>
    <n v="45503"/>
    <x v="3"/>
    <s v="OFF-AR-10000634"/>
    <x v="1"/>
    <s v="Art"/>
    <s v="Newell 320"/>
    <n v="3.4240000000000004"/>
    <n v="1"/>
    <n v="0.2"/>
    <n v="0.29960000000000009"/>
    <n v="3.1244000000000005"/>
  </r>
  <r>
    <n v="8275"/>
    <s v="CA-2014-164112"/>
    <n v="2014"/>
    <x v="160"/>
    <d v="2014-07-05T00:00:00"/>
    <n v="4"/>
    <s v="Standard Class"/>
    <s v="ND-18460"/>
    <x v="540"/>
    <x v="1"/>
    <s v="United States"/>
    <x v="145"/>
    <x v="15"/>
    <n v="10550"/>
    <x v="3"/>
    <s v="OFF-ST-10002615"/>
    <x v="1"/>
    <s v="Storage"/>
    <s v="Dual Level, Single-Width Filing Carts"/>
    <n v="1085.42"/>
    <n v="7"/>
    <n v="0"/>
    <n v="282.20920000000001"/>
    <n v="803.21080000000006"/>
  </r>
  <r>
    <n v="8276"/>
    <s v="CA-2012-143882"/>
    <n v="2012"/>
    <x v="153"/>
    <d v="2012-06-30T00:00:00"/>
    <n v="4"/>
    <s v="Standard Class"/>
    <s v="DB-13360"/>
    <x v="748"/>
    <x v="2"/>
    <s v="United States"/>
    <x v="80"/>
    <x v="24"/>
    <n v="44107"/>
    <x v="3"/>
    <s v="OFF-PA-10004040"/>
    <x v="1"/>
    <s v="Paper"/>
    <s v="Universal Premium White Copier/Laser Paper (20Lb. and 87 Bright)"/>
    <n v="43.056000000000004"/>
    <n v="9"/>
    <n v="0.2"/>
    <n v="15.607799999999999"/>
    <n v="27.448200000000007"/>
  </r>
  <r>
    <n v="8277"/>
    <s v="US-2013-139262"/>
    <n v="2013"/>
    <x v="823"/>
    <d v="2013-02-25T00:00:00"/>
    <n v="4"/>
    <s v="Standard Class"/>
    <s v="LC-16960"/>
    <x v="784"/>
    <x v="2"/>
    <s v="United States"/>
    <x v="67"/>
    <x v="2"/>
    <n v="33614"/>
    <x v="0"/>
    <s v="OFF-BI-10003727"/>
    <x v="1"/>
    <s v="Binders"/>
    <s v="Avery Durable Slant Ring Binders With Label Holder"/>
    <n v="3.762"/>
    <n v="3"/>
    <n v="0.7"/>
    <n v="-2.758799999999999"/>
    <n v="6.5207999999999995"/>
  </r>
  <r>
    <n v="8278"/>
    <s v="US-2013-139262"/>
    <n v="2013"/>
    <x v="823"/>
    <d v="2013-02-25T00:00:00"/>
    <n v="4"/>
    <s v="Standard Class"/>
    <s v="LC-16960"/>
    <x v="784"/>
    <x v="2"/>
    <s v="United States"/>
    <x v="67"/>
    <x v="2"/>
    <n v="33614"/>
    <x v="0"/>
    <s v="OFF-BI-10002026"/>
    <x v="1"/>
    <s v="Binders"/>
    <s v="Avery Arch Ring Binders"/>
    <n v="34.860000000000007"/>
    <n v="2"/>
    <n v="0.7"/>
    <n v="-26.726000000000006"/>
    <n v="61.586000000000013"/>
  </r>
  <r>
    <n v="8279"/>
    <s v="US-2013-139262"/>
    <n v="2013"/>
    <x v="823"/>
    <d v="2013-02-25T00:00:00"/>
    <n v="4"/>
    <s v="Standard Class"/>
    <s v="LC-16960"/>
    <x v="784"/>
    <x v="2"/>
    <s v="United States"/>
    <x v="67"/>
    <x v="2"/>
    <n v="33614"/>
    <x v="0"/>
    <s v="OFF-ST-10001496"/>
    <x v="1"/>
    <s v="Storage"/>
    <s v="Standard Rollaway File with Lock"/>
    <n v="432.45600000000002"/>
    <n v="3"/>
    <n v="0.2"/>
    <n v="32.434200000000004"/>
    <n v="400.02179999999998"/>
  </r>
  <r>
    <n v="8280"/>
    <s v="CA-2014-146192"/>
    <n v="2014"/>
    <x v="300"/>
    <d v="2014-04-27T00:00:00"/>
    <n v="4"/>
    <s v="Standard Class"/>
    <s v="BD-11725"/>
    <x v="232"/>
    <x v="0"/>
    <s v="United States"/>
    <x v="38"/>
    <x v="32"/>
    <n v="31907"/>
    <x v="0"/>
    <s v="OFF-ST-10003716"/>
    <x v="1"/>
    <s v="Storage"/>
    <s v="Tennsco Double-Tier Lockers"/>
    <n v="675.06000000000006"/>
    <n v="3"/>
    <n v="0"/>
    <n v="87.757800000000003"/>
    <n v="587.30220000000008"/>
  </r>
  <r>
    <n v="8281"/>
    <s v="CA-2014-134810"/>
    <n v="2014"/>
    <x v="1188"/>
    <d v="2014-05-11T00:00:00"/>
    <n v="1"/>
    <s v="First Class"/>
    <s v="MC-17605"/>
    <x v="204"/>
    <x v="1"/>
    <s v="United States"/>
    <x v="108"/>
    <x v="3"/>
    <n v="28540"/>
    <x v="0"/>
    <s v="OFF-EN-10002504"/>
    <x v="1"/>
    <s v="Envelopes"/>
    <s v="Tyvek  Top-Opening Peel &amp; Seel Envelopes, Plain White"/>
    <n v="65.231999999999999"/>
    <n v="3"/>
    <n v="0.2"/>
    <n v="22.015799999999999"/>
    <n v="43.216200000000001"/>
  </r>
  <r>
    <n v="8282"/>
    <s v="CA-2014-134810"/>
    <n v="2014"/>
    <x v="1188"/>
    <d v="2014-05-11T00:00:00"/>
    <n v="1"/>
    <s v="First Class"/>
    <s v="MC-17605"/>
    <x v="204"/>
    <x v="1"/>
    <s v="United States"/>
    <x v="108"/>
    <x v="3"/>
    <n v="28540"/>
    <x v="0"/>
    <s v="FUR-CH-10001270"/>
    <x v="0"/>
    <s v="Chairs"/>
    <s v="Harbour Creations Steel Folding Chair"/>
    <n v="207"/>
    <n v="3"/>
    <n v="0.2"/>
    <n v="25.874999999999972"/>
    <n v="181.12500000000003"/>
  </r>
  <r>
    <n v="8283"/>
    <s v="CA-2012-154284"/>
    <n v="2012"/>
    <x v="379"/>
    <d v="2012-12-26T00:00:00"/>
    <n v="5"/>
    <s v="Second Class"/>
    <s v="SZ-20035"/>
    <x v="449"/>
    <x v="2"/>
    <s v="United States"/>
    <x v="490"/>
    <x v="10"/>
    <n v="60174"/>
    <x v="2"/>
    <s v="TEC-MA-10004241"/>
    <x v="2"/>
    <s v="Machines"/>
    <s v="Star Micronics TSP800 TSP847IIU Receipt Printer"/>
    <n v="600.53"/>
    <n v="2"/>
    <n v="0.3"/>
    <n v="137.26399999999995"/>
    <n v="463.26600000000002"/>
  </r>
  <r>
    <n v="8284"/>
    <s v="CA-2012-154284"/>
    <n v="2012"/>
    <x v="379"/>
    <d v="2012-12-26T00:00:00"/>
    <n v="5"/>
    <s v="Second Class"/>
    <s v="SZ-20035"/>
    <x v="449"/>
    <x v="2"/>
    <s v="United States"/>
    <x v="490"/>
    <x v="10"/>
    <n v="60174"/>
    <x v="2"/>
    <s v="OFF-AR-10001468"/>
    <x v="1"/>
    <s v="Art"/>
    <s v="Sanford Prismacolor Professional Thick Lead Art Pencils, 36-Color Set"/>
    <n v="59.903999999999996"/>
    <n v="2"/>
    <n v="0.2"/>
    <n v="14.227200000000003"/>
    <n v="45.676799999999993"/>
  </r>
  <r>
    <n v="8285"/>
    <s v="CA-2012-154284"/>
    <n v="2012"/>
    <x v="379"/>
    <d v="2012-12-26T00:00:00"/>
    <n v="5"/>
    <s v="Second Class"/>
    <s v="SZ-20035"/>
    <x v="449"/>
    <x v="2"/>
    <s v="United States"/>
    <x v="490"/>
    <x v="10"/>
    <n v="60174"/>
    <x v="2"/>
    <s v="TEC-AC-10003198"/>
    <x v="2"/>
    <s v="Accessories"/>
    <s v="Enermax Acrylux Wireless Keyboard"/>
    <n v="637.44000000000005"/>
    <n v="8"/>
    <n v="0.2"/>
    <n v="135.45599999999996"/>
    <n v="501.98400000000009"/>
  </r>
  <r>
    <n v="8286"/>
    <s v="CA-2012-154284"/>
    <n v="2012"/>
    <x v="379"/>
    <d v="2012-12-26T00:00:00"/>
    <n v="5"/>
    <s v="Second Class"/>
    <s v="SZ-20035"/>
    <x v="449"/>
    <x v="2"/>
    <s v="United States"/>
    <x v="490"/>
    <x v="10"/>
    <n v="60174"/>
    <x v="2"/>
    <s v="FUR-FU-10003039"/>
    <x v="0"/>
    <s v="Furnishings"/>
    <s v="Howard Miller 11-1/2&quot; Diameter Grantwood Wall Clock"/>
    <n v="51.756000000000007"/>
    <n v="3"/>
    <n v="0.6"/>
    <n v="-33.641399999999997"/>
    <n v="85.397400000000005"/>
  </r>
  <r>
    <n v="8287"/>
    <s v="CA-2011-156244"/>
    <n v="2011"/>
    <x v="1132"/>
    <d v="2011-08-16T00:00:00"/>
    <n v="4"/>
    <s v="Standard Class"/>
    <s v="DH-13675"/>
    <x v="723"/>
    <x v="2"/>
    <s v="United States"/>
    <x v="100"/>
    <x v="2"/>
    <n v="33180"/>
    <x v="0"/>
    <s v="OFF-PA-10000295"/>
    <x v="1"/>
    <s v="Paper"/>
    <s v="Xerox 229"/>
    <n v="31.104000000000006"/>
    <n v="6"/>
    <n v="0.2"/>
    <n v="10.8864"/>
    <n v="20.217600000000004"/>
  </r>
  <r>
    <n v="8288"/>
    <s v="CA-2011-156244"/>
    <n v="2011"/>
    <x v="1132"/>
    <d v="2011-08-16T00:00:00"/>
    <n v="4"/>
    <s v="Standard Class"/>
    <s v="DH-13675"/>
    <x v="723"/>
    <x v="2"/>
    <s v="United States"/>
    <x v="100"/>
    <x v="2"/>
    <n v="33180"/>
    <x v="0"/>
    <s v="OFF-AR-10004344"/>
    <x v="1"/>
    <s v="Art"/>
    <s v="Bulldog Vacuum Base Pencil Sharpener"/>
    <n v="47.96"/>
    <n v="5"/>
    <n v="0.2"/>
    <n v="4.196499999999995"/>
    <n v="43.763500000000008"/>
  </r>
  <r>
    <n v="8289"/>
    <s v="CA-2011-156244"/>
    <n v="2011"/>
    <x v="1132"/>
    <d v="2011-08-16T00:00:00"/>
    <n v="4"/>
    <s v="Standard Class"/>
    <s v="DH-13675"/>
    <x v="723"/>
    <x v="2"/>
    <s v="United States"/>
    <x v="100"/>
    <x v="2"/>
    <n v="33180"/>
    <x v="0"/>
    <s v="TEC-AC-10002473"/>
    <x v="2"/>
    <s v="Accessories"/>
    <s v="Maxell 4.7GB DVD-R"/>
    <n v="158.928"/>
    <n v="7"/>
    <n v="0.2"/>
    <n v="41.718599999999995"/>
    <n v="117.2094"/>
  </r>
  <r>
    <n v="8290"/>
    <s v="CA-2011-156244"/>
    <n v="2011"/>
    <x v="1132"/>
    <d v="2011-08-16T00:00:00"/>
    <n v="4"/>
    <s v="Standard Class"/>
    <s v="DH-13675"/>
    <x v="723"/>
    <x v="2"/>
    <s v="United States"/>
    <x v="100"/>
    <x v="2"/>
    <n v="33180"/>
    <x v="0"/>
    <s v="OFF-AP-10002403"/>
    <x v="1"/>
    <s v="Appliances"/>
    <s v="Acco Smartsocket Color-Coded Six-Outlet AC Adapter Model Surge Protectors"/>
    <n v="211.24799999999999"/>
    <n v="6"/>
    <n v="0.2"/>
    <n v="15.843599999999995"/>
    <n v="195.40440000000001"/>
  </r>
  <r>
    <n v="8291"/>
    <s v="CA-2011-156244"/>
    <n v="2011"/>
    <x v="1132"/>
    <d v="2011-08-16T00:00:00"/>
    <n v="4"/>
    <s v="Standard Class"/>
    <s v="DH-13675"/>
    <x v="723"/>
    <x v="2"/>
    <s v="United States"/>
    <x v="100"/>
    <x v="2"/>
    <n v="33180"/>
    <x v="0"/>
    <s v="OFF-SU-10000432"/>
    <x v="1"/>
    <s v="Supplies"/>
    <s v="Acco Side-Punched Conventional Columnar Pads"/>
    <n v="5.5520000000000005"/>
    <n v="2"/>
    <n v="0.2"/>
    <n v="-1.0410000000000006"/>
    <n v="6.5930000000000009"/>
  </r>
  <r>
    <n v="8292"/>
    <s v="CA-2011-156244"/>
    <n v="2011"/>
    <x v="1132"/>
    <d v="2011-08-16T00:00:00"/>
    <n v="4"/>
    <s v="Standard Class"/>
    <s v="DH-13675"/>
    <x v="723"/>
    <x v="2"/>
    <s v="United States"/>
    <x v="100"/>
    <x v="2"/>
    <n v="33180"/>
    <x v="0"/>
    <s v="OFF-LA-10000443"/>
    <x v="1"/>
    <s v="Labels"/>
    <s v="Avery 501"/>
    <n v="2.952"/>
    <n v="1"/>
    <n v="0.2"/>
    <n v="0.99629999999999996"/>
    <n v="1.9557"/>
  </r>
  <r>
    <n v="8293"/>
    <s v="CA-2012-106362"/>
    <n v="2012"/>
    <x v="555"/>
    <d v="2012-12-15T00:00:00"/>
    <n v="4"/>
    <s v="Standard Class"/>
    <s v="LC-16885"/>
    <x v="62"/>
    <x v="0"/>
    <s v="United States"/>
    <x v="21"/>
    <x v="24"/>
    <n v="45373"/>
    <x v="3"/>
    <s v="OFF-BI-10003166"/>
    <x v="1"/>
    <s v="Binders"/>
    <s v="GBC Plasticlear Binding Covers"/>
    <n v="10.332000000000003"/>
    <n v="3"/>
    <n v="0.7"/>
    <n v="-7.5767999999999986"/>
    <n v="17.908799999999999"/>
  </r>
  <r>
    <n v="8294"/>
    <s v="US-2014-168802"/>
    <n v="2014"/>
    <x v="132"/>
    <d v="2014-11-08T00:00:00"/>
    <n v="4"/>
    <s v="Standard Class"/>
    <s v="JO-15145"/>
    <x v="705"/>
    <x v="1"/>
    <s v="United States"/>
    <x v="4"/>
    <x v="4"/>
    <n v="98103"/>
    <x v="1"/>
    <s v="OFF-BI-10002393"/>
    <x v="1"/>
    <s v="Binders"/>
    <s v="Binder Posts"/>
    <n v="18.368000000000002"/>
    <n v="4"/>
    <n v="0.2"/>
    <n v="5.9695999999999998"/>
    <n v="12.398400000000002"/>
  </r>
  <r>
    <n v="8295"/>
    <s v="US-2014-146906"/>
    <n v="2014"/>
    <x v="677"/>
    <d v="2014-03-18T00:00:00"/>
    <n v="4"/>
    <s v="Standard Class"/>
    <s v="MT-17815"/>
    <x v="363"/>
    <x v="0"/>
    <s v="United States"/>
    <x v="20"/>
    <x v="15"/>
    <n v="10011"/>
    <x v="3"/>
    <s v="TEC-PH-10001809"/>
    <x v="2"/>
    <s v="Phones"/>
    <s v="Panasonic KX T7736-B Digital phone"/>
    <n v="299.89999999999998"/>
    <n v="2"/>
    <n v="0"/>
    <n v="74.974999999999994"/>
    <n v="224.92499999999998"/>
  </r>
  <r>
    <n v="8296"/>
    <s v="CA-2013-166380"/>
    <n v="2013"/>
    <x v="198"/>
    <d v="2013-06-04T00:00:00"/>
    <n v="4"/>
    <s v="Standard Class"/>
    <s v="EB-13750"/>
    <x v="494"/>
    <x v="1"/>
    <s v="United States"/>
    <x v="81"/>
    <x v="17"/>
    <n v="22204"/>
    <x v="0"/>
    <s v="OFF-EN-10002600"/>
    <x v="1"/>
    <s v="Envelopes"/>
    <s v="Redi-Strip #10 Envelopes, 4 1/8 x 9 1/2"/>
    <n v="26.55"/>
    <n v="9"/>
    <n v="0"/>
    <n v="12.744"/>
    <n v="13.806000000000001"/>
  </r>
  <r>
    <n v="8297"/>
    <s v="CA-2013-166380"/>
    <n v="2013"/>
    <x v="198"/>
    <d v="2013-06-04T00:00:00"/>
    <n v="4"/>
    <s v="Standard Class"/>
    <s v="EB-13750"/>
    <x v="494"/>
    <x v="1"/>
    <s v="United States"/>
    <x v="81"/>
    <x v="17"/>
    <n v="22204"/>
    <x v="0"/>
    <s v="TEC-AC-10000109"/>
    <x v="2"/>
    <s v="Accessories"/>
    <s v="Sony Micro Vault Click 16 GB USB 2.0 Flash Drive"/>
    <n v="111.98"/>
    <n v="2"/>
    <n v="0"/>
    <n v="26.875200000000007"/>
    <n v="85.104799999999997"/>
  </r>
  <r>
    <n v="8298"/>
    <s v="US-2012-158911"/>
    <n v="2012"/>
    <x v="761"/>
    <d v="2012-07-11T00:00:00"/>
    <n v="6"/>
    <s v="Standard Class"/>
    <s v="RS-19765"/>
    <x v="276"/>
    <x v="1"/>
    <s v="United States"/>
    <x v="35"/>
    <x v="3"/>
    <n v="28205"/>
    <x v="0"/>
    <s v="FUR-FU-10003829"/>
    <x v="0"/>
    <s v="Furnishings"/>
    <s v="Stackable Trays"/>
    <n v="4.9280000000000008"/>
    <n v="2"/>
    <n v="0.2"/>
    <n v="0.73919999999999941"/>
    <n v="4.1888000000000014"/>
  </r>
  <r>
    <n v="8299"/>
    <s v="US-2012-158911"/>
    <n v="2012"/>
    <x v="761"/>
    <d v="2012-07-11T00:00:00"/>
    <n v="6"/>
    <s v="Standard Class"/>
    <s v="RS-19765"/>
    <x v="276"/>
    <x v="1"/>
    <s v="United States"/>
    <x v="35"/>
    <x v="3"/>
    <n v="28205"/>
    <x v="0"/>
    <s v="OFF-LA-10003223"/>
    <x v="1"/>
    <s v="Labels"/>
    <s v="Avery 508"/>
    <n v="11.784000000000001"/>
    <n v="3"/>
    <n v="0.2"/>
    <n v="4.2716999999999992"/>
    <n v="7.5123000000000015"/>
  </r>
  <r>
    <n v="8300"/>
    <s v="US-2011-103338"/>
    <n v="2011"/>
    <x v="518"/>
    <d v="2011-03-15T00:00:00"/>
    <n v="4"/>
    <s v="Standard Class"/>
    <s v="RB-19435"/>
    <x v="579"/>
    <x v="0"/>
    <s v="United States"/>
    <x v="43"/>
    <x v="1"/>
    <n v="95661"/>
    <x v="1"/>
    <s v="OFF-AR-10001770"/>
    <x v="1"/>
    <s v="Art"/>
    <s v="Economy #2 Pencils"/>
    <n v="7.98"/>
    <n v="3"/>
    <n v="0"/>
    <n v="2.0747999999999998"/>
    <n v="5.9052000000000007"/>
  </r>
  <r>
    <n v="8301"/>
    <s v="CA-2012-109169"/>
    <n v="2012"/>
    <x v="704"/>
    <d v="2012-04-24T00:00:00"/>
    <n v="4"/>
    <s v="Standard Class"/>
    <s v="OT-18730"/>
    <x v="220"/>
    <x v="0"/>
    <s v="United States"/>
    <x v="66"/>
    <x v="12"/>
    <n v="48234"/>
    <x v="2"/>
    <s v="OFF-EN-10003296"/>
    <x v="1"/>
    <s v="Envelopes"/>
    <s v="Tyvek Side-Opening Peel &amp; Seel Expanding Envelopes"/>
    <n v="180.96"/>
    <n v="2"/>
    <n v="0"/>
    <n v="81.432000000000002"/>
    <n v="99.528000000000006"/>
  </r>
  <r>
    <n v="8302"/>
    <s v="US-2014-167318"/>
    <n v="2014"/>
    <x v="1189"/>
    <d v="2014-08-02T00:00:00"/>
    <n v="6"/>
    <s v="Standard Class"/>
    <s v="GZ-14545"/>
    <x v="433"/>
    <x v="1"/>
    <s v="United States"/>
    <x v="1"/>
    <x v="1"/>
    <n v="90036"/>
    <x v="1"/>
    <s v="TEC-AC-10003870"/>
    <x v="2"/>
    <s v="Accessories"/>
    <s v="Logitech Z-906 Speaker sys - home theater - 5.1-CH"/>
    <n v="1649.95"/>
    <n v="5"/>
    <n v="0"/>
    <n v="659.98"/>
    <n v="989.97"/>
  </r>
  <r>
    <n v="8303"/>
    <s v="US-2014-167318"/>
    <n v="2014"/>
    <x v="1189"/>
    <d v="2014-08-02T00:00:00"/>
    <n v="6"/>
    <s v="Standard Class"/>
    <s v="GZ-14545"/>
    <x v="433"/>
    <x v="1"/>
    <s v="United States"/>
    <x v="1"/>
    <x v="1"/>
    <n v="90036"/>
    <x v="1"/>
    <s v="FUR-CH-10000665"/>
    <x v="0"/>
    <s v="Chairs"/>
    <s v="Global Airflow Leather Mesh Back Chair, Black"/>
    <n v="362.35199999999998"/>
    <n v="3"/>
    <n v="0.2"/>
    <n v="45.293999999999954"/>
    <n v="317.05799999999999"/>
  </r>
  <r>
    <n v="8304"/>
    <s v="US-2011-120313"/>
    <n v="2011"/>
    <x v="656"/>
    <d v="2011-11-02T00:00:00"/>
    <n v="2"/>
    <s v="Second Class"/>
    <s v="NL-18310"/>
    <x v="644"/>
    <x v="2"/>
    <s v="United States"/>
    <x v="8"/>
    <x v="1"/>
    <n v="94110"/>
    <x v="1"/>
    <s v="TEC-PH-10003092"/>
    <x v="2"/>
    <s v="Phones"/>
    <s v="Motorola L804"/>
    <n v="73.584000000000003"/>
    <n v="2"/>
    <n v="0.2"/>
    <n v="8.2781999999999982"/>
    <n v="65.305800000000005"/>
  </r>
  <r>
    <n v="8305"/>
    <s v="CA-2014-135419"/>
    <n v="2014"/>
    <x v="132"/>
    <d v="2014-11-10T00:00:00"/>
    <n v="6"/>
    <s v="Standard Class"/>
    <s v="BG-11740"/>
    <x v="696"/>
    <x v="0"/>
    <s v="United States"/>
    <x v="329"/>
    <x v="1"/>
    <n v="93309"/>
    <x v="1"/>
    <s v="FUR-TA-10001086"/>
    <x v="0"/>
    <s v="Tables"/>
    <s v="SAFCO PlanMaster Boards, 60w x 37-1/2d, White Melamine"/>
    <n v="486.36800000000005"/>
    <n v="4"/>
    <n v="0.2"/>
    <n v="36.477600000000024"/>
    <n v="449.8904"/>
  </r>
  <r>
    <n v="8306"/>
    <s v="CA-2013-128671"/>
    <n v="2013"/>
    <x v="1190"/>
    <d v="2013-08-17T00:00:00"/>
    <n v="5"/>
    <s v="Standard Class"/>
    <s v="MT-18070"/>
    <x v="192"/>
    <x v="2"/>
    <s v="United States"/>
    <x v="251"/>
    <x v="26"/>
    <n v="74133"/>
    <x v="2"/>
    <s v="OFF-PA-10001870"/>
    <x v="1"/>
    <s v="Paper"/>
    <s v="Xerox 202"/>
    <n v="32.400000000000006"/>
    <n v="5"/>
    <n v="0"/>
    <n v="15.552000000000001"/>
    <n v="16.848000000000006"/>
  </r>
  <r>
    <n v="8307"/>
    <s v="CA-2013-128671"/>
    <n v="2013"/>
    <x v="1190"/>
    <d v="2013-08-17T00:00:00"/>
    <n v="5"/>
    <s v="Standard Class"/>
    <s v="MT-18070"/>
    <x v="192"/>
    <x v="2"/>
    <s v="United States"/>
    <x v="251"/>
    <x v="26"/>
    <n v="74133"/>
    <x v="2"/>
    <s v="OFF-BI-10003305"/>
    <x v="1"/>
    <s v="Binders"/>
    <s v="Avery Hanging File Binders"/>
    <n v="41.86"/>
    <n v="7"/>
    <n v="0"/>
    <n v="19.255600000000001"/>
    <n v="22.604399999999998"/>
  </r>
  <r>
    <n v="8308"/>
    <s v="CA-2013-128671"/>
    <n v="2013"/>
    <x v="1190"/>
    <d v="2013-08-17T00:00:00"/>
    <n v="5"/>
    <s v="Standard Class"/>
    <s v="MT-18070"/>
    <x v="192"/>
    <x v="2"/>
    <s v="United States"/>
    <x v="251"/>
    <x v="26"/>
    <n v="74133"/>
    <x v="2"/>
    <s v="OFF-BI-10003007"/>
    <x v="1"/>
    <s v="Binders"/>
    <s v="Premium Transparent Presentation Covers, No Pattern/Clear, 8 1/2&quot; x 11&quot;"/>
    <n v="77.56"/>
    <n v="2"/>
    <n v="0"/>
    <n v="35.677599999999998"/>
    <n v="41.882400000000004"/>
  </r>
  <r>
    <n v="8309"/>
    <s v="CA-2013-149335"/>
    <n v="2013"/>
    <x v="197"/>
    <d v="2013-07-26T00:00:00"/>
    <n v="0"/>
    <s v="Same Day"/>
    <s v="BC-11125"/>
    <x v="604"/>
    <x v="2"/>
    <s v="United States"/>
    <x v="8"/>
    <x v="1"/>
    <n v="94122"/>
    <x v="1"/>
    <s v="OFF-AR-10001419"/>
    <x v="1"/>
    <s v="Art"/>
    <s v="Newell 325"/>
    <n v="37.17"/>
    <n v="9"/>
    <n v="0"/>
    <n v="11.151"/>
    <n v="26.019000000000002"/>
  </r>
  <r>
    <n v="8310"/>
    <s v="CA-2011-168312"/>
    <n v="2011"/>
    <x v="72"/>
    <d v="2011-03-07T00:00:00"/>
    <n v="6"/>
    <s v="Standard Class"/>
    <s v="GW-14605"/>
    <x v="543"/>
    <x v="0"/>
    <s v="United States"/>
    <x v="12"/>
    <x v="5"/>
    <n v="77036"/>
    <x v="2"/>
    <s v="OFF-ST-10003692"/>
    <x v="1"/>
    <s v="Storage"/>
    <s v="Recycled Steel Personal File for Hanging File Folders"/>
    <n v="137.352"/>
    <n v="3"/>
    <n v="0.2"/>
    <n v="8.5844999999999914"/>
    <n v="128.76750000000001"/>
  </r>
  <r>
    <n v="8311"/>
    <s v="CA-2011-168312"/>
    <n v="2011"/>
    <x v="72"/>
    <d v="2011-03-07T00:00:00"/>
    <n v="6"/>
    <s v="Standard Class"/>
    <s v="GW-14605"/>
    <x v="543"/>
    <x v="0"/>
    <s v="United States"/>
    <x v="12"/>
    <x v="5"/>
    <n v="77036"/>
    <x v="2"/>
    <s v="FUR-TA-10001866"/>
    <x v="0"/>
    <s v="Tables"/>
    <s v="Bevis Round Conference Room Tables and Bases"/>
    <n v="376.50899999999996"/>
    <n v="3"/>
    <n v="0.3"/>
    <n v="-43.029600000000045"/>
    <n v="419.53859999999997"/>
  </r>
  <r>
    <n v="8312"/>
    <s v="US-2014-105935"/>
    <n v="2014"/>
    <x v="795"/>
    <d v="2014-02-01T00:00:00"/>
    <n v="5"/>
    <s v="Standard Class"/>
    <s v="BD-11500"/>
    <x v="214"/>
    <x v="0"/>
    <s v="United States"/>
    <x v="38"/>
    <x v="32"/>
    <n v="31907"/>
    <x v="0"/>
    <s v="FUR-FU-10002157"/>
    <x v="0"/>
    <s v="Furnishings"/>
    <s v="Artistic Insta-Plaque"/>
    <n v="62.72"/>
    <n v="4"/>
    <n v="0"/>
    <n v="24.460799999999999"/>
    <n v="38.2592"/>
  </r>
  <r>
    <n v="8313"/>
    <s v="US-2014-105935"/>
    <n v="2014"/>
    <x v="795"/>
    <d v="2014-02-01T00:00:00"/>
    <n v="5"/>
    <s v="Standard Class"/>
    <s v="BD-11500"/>
    <x v="214"/>
    <x v="0"/>
    <s v="United States"/>
    <x v="38"/>
    <x v="32"/>
    <n v="31907"/>
    <x v="0"/>
    <s v="TEC-PH-10001459"/>
    <x v="2"/>
    <s v="Phones"/>
    <s v="Samsung Galaxy Mega 6.3"/>
    <n v="2939.9300000000003"/>
    <n v="7"/>
    <n v="0"/>
    <n v="764.38180000000011"/>
    <n v="2175.5482000000002"/>
  </r>
  <r>
    <n v="8314"/>
    <s v="CA-2011-161508"/>
    <n v="2011"/>
    <x v="136"/>
    <d v="2011-07-16T00:00:00"/>
    <n v="4"/>
    <s v="Standard Class"/>
    <s v="PV-18985"/>
    <x v="391"/>
    <x v="2"/>
    <s v="United States"/>
    <x v="425"/>
    <x v="5"/>
    <n v="77573"/>
    <x v="2"/>
    <s v="FUR-CH-10002126"/>
    <x v="0"/>
    <s v="Chairs"/>
    <s v="Hon Deluxe Fabric Upholstered Stacking Chairs"/>
    <n v="512.35799999999995"/>
    <n v="3"/>
    <n v="0.3"/>
    <n v="-14.638799999999947"/>
    <n v="526.99679999999989"/>
  </r>
  <r>
    <n v="8315"/>
    <s v="CA-2011-161508"/>
    <n v="2011"/>
    <x v="136"/>
    <d v="2011-07-16T00:00:00"/>
    <n v="4"/>
    <s v="Standard Class"/>
    <s v="PV-18985"/>
    <x v="391"/>
    <x v="2"/>
    <s v="United States"/>
    <x v="425"/>
    <x v="5"/>
    <n v="77573"/>
    <x v="2"/>
    <s v="OFF-FA-10001561"/>
    <x v="1"/>
    <s v="Fasteners"/>
    <s v="Stockwell Push Pins"/>
    <n v="3.4880000000000004"/>
    <n v="2"/>
    <n v="0.2"/>
    <n v="0.56679999999999997"/>
    <n v="2.9212000000000007"/>
  </r>
  <r>
    <n v="8316"/>
    <s v="CA-2011-161508"/>
    <n v="2011"/>
    <x v="136"/>
    <d v="2011-07-16T00:00:00"/>
    <n v="4"/>
    <s v="Standard Class"/>
    <s v="PV-18985"/>
    <x v="391"/>
    <x v="2"/>
    <s v="United States"/>
    <x v="425"/>
    <x v="5"/>
    <n v="77573"/>
    <x v="2"/>
    <s v="OFF-AR-10003158"/>
    <x v="1"/>
    <s v="Art"/>
    <s v="Fluorescent Highlighters by Dixon"/>
    <n v="22.288"/>
    <n v="7"/>
    <n v="0.2"/>
    <n v="3.9003999999999985"/>
    <n v="18.387600000000003"/>
  </r>
  <r>
    <n v="8317"/>
    <s v="CA-2011-161508"/>
    <n v="2011"/>
    <x v="136"/>
    <d v="2011-07-16T00:00:00"/>
    <n v="4"/>
    <s v="Standard Class"/>
    <s v="PV-18985"/>
    <x v="391"/>
    <x v="2"/>
    <s v="United States"/>
    <x v="425"/>
    <x v="5"/>
    <n v="77573"/>
    <x v="2"/>
    <s v="OFF-PA-10001804"/>
    <x v="1"/>
    <s v="Paper"/>
    <s v="Xerox 195"/>
    <n v="16.032"/>
    <n v="3"/>
    <n v="0.2"/>
    <n v="5.6111999999999993"/>
    <n v="10.4208"/>
  </r>
  <r>
    <n v="8318"/>
    <s v="CA-2014-130904"/>
    <n v="2014"/>
    <x v="645"/>
    <d v="2014-04-17T00:00:00"/>
    <n v="5"/>
    <s v="Standard Class"/>
    <s v="HM-14980"/>
    <x v="31"/>
    <x v="0"/>
    <s v="United States"/>
    <x v="140"/>
    <x v="3"/>
    <n v="27217"/>
    <x v="0"/>
    <s v="OFF-AR-10000422"/>
    <x v="1"/>
    <s v="Art"/>
    <s v="Pencil and Crayon Sharpener"/>
    <n v="1.752"/>
    <n v="1"/>
    <n v="0.2"/>
    <n v="0.15329999999999994"/>
    <n v="1.5987"/>
  </r>
  <r>
    <n v="8319"/>
    <s v="CA-2014-130904"/>
    <n v="2014"/>
    <x v="645"/>
    <d v="2014-04-17T00:00:00"/>
    <n v="5"/>
    <s v="Standard Class"/>
    <s v="HM-14980"/>
    <x v="31"/>
    <x v="0"/>
    <s v="United States"/>
    <x v="140"/>
    <x v="3"/>
    <n v="27217"/>
    <x v="0"/>
    <s v="OFF-AR-10000127"/>
    <x v="1"/>
    <s v="Art"/>
    <s v="Newell 321"/>
    <n v="20.992000000000001"/>
    <n v="8"/>
    <n v="0.2"/>
    <n v="2.3615999999999966"/>
    <n v="18.630400000000005"/>
  </r>
  <r>
    <n v="8320"/>
    <s v="CA-2014-133620"/>
    <n v="2014"/>
    <x v="38"/>
    <d v="2014-11-19T00:00:00"/>
    <n v="5"/>
    <s v="Standard Class"/>
    <s v="EM-14065"/>
    <x v="191"/>
    <x v="0"/>
    <s v="United States"/>
    <x v="20"/>
    <x v="15"/>
    <n v="10009"/>
    <x v="3"/>
    <s v="OFF-ST-10004634"/>
    <x v="1"/>
    <s v="Storage"/>
    <s v="Personal Folder Holder, Ebony"/>
    <n v="11.21"/>
    <n v="1"/>
    <n v="0"/>
    <n v="3.3629999999999995"/>
    <n v="7.8470000000000013"/>
  </r>
  <r>
    <n v="8321"/>
    <s v="CA-2012-142937"/>
    <n v="2012"/>
    <x v="901"/>
    <d v="2012-12-06T00:00:00"/>
    <n v="1"/>
    <s v="First Class"/>
    <s v="SF-20065"/>
    <x v="11"/>
    <x v="0"/>
    <s v="United States"/>
    <x v="61"/>
    <x v="5"/>
    <n v="75220"/>
    <x v="2"/>
    <s v="OFF-AR-10003582"/>
    <x v="1"/>
    <s v="Art"/>
    <s v="Boston Electric Pencil Sharpener, Model 1818, Charcoal Black"/>
    <n v="45.04"/>
    <n v="2"/>
    <n v="0.2"/>
    <n v="4.5040000000000031"/>
    <n v="40.535999999999994"/>
  </r>
  <r>
    <n v="8322"/>
    <s v="US-2013-149790"/>
    <n v="2013"/>
    <x v="182"/>
    <d v="2013-10-02T00:00:00"/>
    <n v="5"/>
    <s v="Standard Class"/>
    <s v="SC-20380"/>
    <x v="618"/>
    <x v="0"/>
    <s v="United States"/>
    <x v="12"/>
    <x v="5"/>
    <n v="77095"/>
    <x v="2"/>
    <s v="OFF-BI-10002026"/>
    <x v="1"/>
    <s v="Binders"/>
    <s v="Ibico Recycled Linen-Style Covers"/>
    <n v="15.623999999999997"/>
    <n v="2"/>
    <n v="0.8"/>
    <n v="-24.998400000000011"/>
    <n v="40.622400000000006"/>
  </r>
  <r>
    <n v="8323"/>
    <s v="CA-2013-130778"/>
    <n v="2013"/>
    <x v="258"/>
    <d v="2013-11-26T00:00:00"/>
    <n v="6"/>
    <s v="Standard Class"/>
    <s v="ND-18370"/>
    <x v="444"/>
    <x v="0"/>
    <s v="United States"/>
    <x v="85"/>
    <x v="15"/>
    <n v="11561"/>
    <x v="3"/>
    <s v="OFF-AP-10000595"/>
    <x v="1"/>
    <s v="Appliances"/>
    <s v="Disposable Triple-Filter Dust Bags"/>
    <n v="8.74"/>
    <n v="2"/>
    <n v="0"/>
    <n v="2.2724000000000002"/>
    <n v="6.4676"/>
  </r>
  <r>
    <n v="8324"/>
    <s v="CA-2013-130778"/>
    <n v="2013"/>
    <x v="258"/>
    <d v="2013-11-26T00:00:00"/>
    <n v="6"/>
    <s v="Standard Class"/>
    <s v="ND-18370"/>
    <x v="444"/>
    <x v="0"/>
    <s v="United States"/>
    <x v="85"/>
    <x v="15"/>
    <n v="11561"/>
    <x v="3"/>
    <s v="OFF-PA-10001509"/>
    <x v="1"/>
    <s v="Paper"/>
    <s v="Recycled Desk Saver Line &quot;While You Were Out&quot; Book, 5 1/2&quot; X 4&quot;"/>
    <n v="44.75"/>
    <n v="5"/>
    <n v="0"/>
    <n v="20.584999999999994"/>
    <n v="24.165000000000006"/>
  </r>
  <r>
    <n v="8325"/>
    <s v="CA-2014-144456"/>
    <n v="2014"/>
    <x v="565"/>
    <d v="2014-09-10T00:00:00"/>
    <n v="1"/>
    <s v="First Class"/>
    <s v="FC-14245"/>
    <x v="763"/>
    <x v="2"/>
    <s v="United States"/>
    <x v="146"/>
    <x v="2"/>
    <n v="33012"/>
    <x v="0"/>
    <s v="OFF-ST-10001321"/>
    <x v="1"/>
    <s v="Storage"/>
    <s v="Decoflex Hanging Personal Folder File, Blue"/>
    <n v="61.68"/>
    <n v="5"/>
    <n v="0.2"/>
    <n v="5.3970000000000073"/>
    <n v="56.282999999999994"/>
  </r>
  <r>
    <n v="8326"/>
    <s v="CA-2014-144456"/>
    <n v="2014"/>
    <x v="565"/>
    <d v="2014-09-10T00:00:00"/>
    <n v="1"/>
    <s v="First Class"/>
    <s v="FC-14245"/>
    <x v="763"/>
    <x v="2"/>
    <s v="United States"/>
    <x v="146"/>
    <x v="2"/>
    <n v="33012"/>
    <x v="0"/>
    <s v="TEC-PH-10001750"/>
    <x v="2"/>
    <s v="Phones"/>
    <s v="Samsung Rugby III"/>
    <n v="158.376"/>
    <n v="3"/>
    <n v="0.2"/>
    <n v="13.857900000000008"/>
    <n v="144.5181"/>
  </r>
  <r>
    <n v="8327"/>
    <s v="CA-2014-103478"/>
    <n v="2014"/>
    <x v="246"/>
    <d v="2014-07-25T00:00:00"/>
    <n v="3"/>
    <s v="Second Class"/>
    <s v="KL-16555"/>
    <x v="126"/>
    <x v="1"/>
    <s v="United States"/>
    <x v="34"/>
    <x v="10"/>
    <n v="60505"/>
    <x v="2"/>
    <s v="OFF-BI-10001890"/>
    <x v="1"/>
    <s v="Binders"/>
    <s v="Avery Poly Binder Pockets"/>
    <n v="2.8639999999999994"/>
    <n v="4"/>
    <n v="0.8"/>
    <n v="-4.5824000000000016"/>
    <n v="7.4464000000000006"/>
  </r>
  <r>
    <n v="8328"/>
    <s v="CA-2014-103478"/>
    <n v="2014"/>
    <x v="246"/>
    <d v="2014-07-25T00:00:00"/>
    <n v="3"/>
    <s v="Second Class"/>
    <s v="KL-16555"/>
    <x v="126"/>
    <x v="1"/>
    <s v="United States"/>
    <x v="34"/>
    <x v="10"/>
    <n v="60505"/>
    <x v="2"/>
    <s v="OFF-BI-10004224"/>
    <x v="1"/>
    <s v="Binders"/>
    <s v="Catalog Binders with Expanding Posts"/>
    <n v="94.191999999999979"/>
    <n v="7"/>
    <n v="0.8"/>
    <n v="-164.83600000000007"/>
    <n v="259.02800000000002"/>
  </r>
  <r>
    <n v="8329"/>
    <s v="CA-2014-118577"/>
    <n v="2014"/>
    <x v="833"/>
    <d v="2014-10-12T00:00:00"/>
    <n v="5"/>
    <s v="Standard Class"/>
    <s v="XP-21865"/>
    <x v="190"/>
    <x v="0"/>
    <s v="United States"/>
    <x v="78"/>
    <x v="30"/>
    <n v="7109"/>
    <x v="3"/>
    <s v="OFF-PA-10001357"/>
    <x v="1"/>
    <s v="Paper"/>
    <s v="Xerox 1886"/>
    <n v="143.69999999999999"/>
    <n v="3"/>
    <n v="0"/>
    <n v="68.975999999999999"/>
    <n v="74.72399999999999"/>
  </r>
  <r>
    <n v="8330"/>
    <s v="CA-2014-118577"/>
    <n v="2014"/>
    <x v="833"/>
    <d v="2014-10-12T00:00:00"/>
    <n v="5"/>
    <s v="Standard Class"/>
    <s v="XP-21865"/>
    <x v="190"/>
    <x v="0"/>
    <s v="United States"/>
    <x v="78"/>
    <x v="30"/>
    <n v="7109"/>
    <x v="3"/>
    <s v="OFF-PA-10004888"/>
    <x v="1"/>
    <s v="Paper"/>
    <s v="Xerox 217"/>
    <n v="6.48"/>
    <n v="1"/>
    <n v="0"/>
    <n v="3.1104000000000003"/>
    <n v="3.3696000000000002"/>
  </r>
  <r>
    <n v="8331"/>
    <s v="CA-2014-113572"/>
    <n v="2014"/>
    <x v="659"/>
    <d v="2014-11-12T00:00:00"/>
    <n v="4"/>
    <s v="Standard Class"/>
    <s v="FP-14320"/>
    <x v="224"/>
    <x v="0"/>
    <s v="United States"/>
    <x v="20"/>
    <x v="15"/>
    <n v="10024"/>
    <x v="3"/>
    <s v="TEC-AC-10002370"/>
    <x v="2"/>
    <s v="Accessories"/>
    <s v="Maxell CD-R Discs"/>
    <n v="7.88"/>
    <n v="4"/>
    <n v="0"/>
    <n v="2.5215999999999994"/>
    <n v="5.3584000000000005"/>
  </r>
  <r>
    <n v="8332"/>
    <s v="CA-2013-153269"/>
    <n v="2013"/>
    <x v="1185"/>
    <d v="2013-03-13T00:00:00"/>
    <n v="3"/>
    <s v="First Class"/>
    <s v="PS-18760"/>
    <x v="519"/>
    <x v="0"/>
    <s v="United States"/>
    <x v="504"/>
    <x v="31"/>
    <n v="1810"/>
    <x v="3"/>
    <s v="OFF-ST-10004634"/>
    <x v="1"/>
    <s v="Storage"/>
    <s v="Personal Folder Holder, Ebony"/>
    <n v="11.21"/>
    <n v="1"/>
    <n v="0"/>
    <n v="3.3629999999999995"/>
    <n v="7.8470000000000013"/>
  </r>
  <r>
    <n v="8333"/>
    <s v="CA-2013-153269"/>
    <n v="2013"/>
    <x v="1185"/>
    <d v="2013-03-13T00:00:00"/>
    <n v="3"/>
    <s v="First Class"/>
    <s v="PS-18760"/>
    <x v="519"/>
    <x v="0"/>
    <s v="United States"/>
    <x v="504"/>
    <x v="31"/>
    <n v="1810"/>
    <x v="3"/>
    <s v="FUR-CH-10002647"/>
    <x v="0"/>
    <s v="Chairs"/>
    <s v="Situations Contoured Folding Chairs, 4/Set"/>
    <n v="354.90000000000003"/>
    <n v="5"/>
    <n v="0"/>
    <n v="88.725000000000023"/>
    <n v="266.17500000000001"/>
  </r>
  <r>
    <n v="8334"/>
    <s v="CA-2013-153269"/>
    <n v="2013"/>
    <x v="1185"/>
    <d v="2013-03-13T00:00:00"/>
    <n v="3"/>
    <s v="First Class"/>
    <s v="PS-18760"/>
    <x v="519"/>
    <x v="0"/>
    <s v="United States"/>
    <x v="504"/>
    <x v="31"/>
    <n v="1810"/>
    <x v="3"/>
    <s v="OFF-PA-10001801"/>
    <x v="1"/>
    <s v="Paper"/>
    <s v="Xerox 193"/>
    <n v="17.940000000000001"/>
    <n v="3"/>
    <n v="0"/>
    <n v="8.7906000000000013"/>
    <n v="9.1494"/>
  </r>
  <r>
    <n v="8335"/>
    <s v="CA-2013-153269"/>
    <n v="2013"/>
    <x v="1185"/>
    <d v="2013-03-13T00:00:00"/>
    <n v="3"/>
    <s v="First Class"/>
    <s v="PS-18760"/>
    <x v="519"/>
    <x v="0"/>
    <s v="United States"/>
    <x v="504"/>
    <x v="31"/>
    <n v="1810"/>
    <x v="3"/>
    <s v="OFF-BI-10004632"/>
    <x v="1"/>
    <s v="Binders"/>
    <s v="GBC Binding covers"/>
    <n v="51.8"/>
    <n v="4"/>
    <n v="0"/>
    <n v="23.309999999999995"/>
    <n v="28.490000000000002"/>
  </r>
  <r>
    <n v="8336"/>
    <s v="CA-2014-161655"/>
    <n v="2014"/>
    <x v="726"/>
    <d v="2014-05-19T00:00:00"/>
    <n v="5"/>
    <s v="Second Class"/>
    <s v="CW-11905"/>
    <x v="194"/>
    <x v="2"/>
    <s v="United States"/>
    <x v="46"/>
    <x v="13"/>
    <n v="19711"/>
    <x v="3"/>
    <s v="OFF-BI-10002082"/>
    <x v="1"/>
    <s v="Binders"/>
    <s v="GBC Twin Loop Wire Binding Elements"/>
    <n v="299.52"/>
    <n v="9"/>
    <n v="0"/>
    <n v="149.76"/>
    <n v="149.76"/>
  </r>
  <r>
    <n v="8337"/>
    <s v="CA-2013-101469"/>
    <n v="2013"/>
    <x v="415"/>
    <d v="2013-07-09T00:00:00"/>
    <n v="6"/>
    <s v="Standard Class"/>
    <s v="KH-16360"/>
    <x v="347"/>
    <x v="0"/>
    <s v="United States"/>
    <x v="81"/>
    <x v="17"/>
    <n v="22204"/>
    <x v="0"/>
    <s v="OFF-AR-10003986"/>
    <x v="1"/>
    <s v="Art"/>
    <s v="Avery Hi-Liter Pen Style Six-Color Fluorescent Set"/>
    <n v="7.7"/>
    <n v="2"/>
    <n v="0"/>
    <n v="3.157"/>
    <n v="4.5430000000000001"/>
  </r>
  <r>
    <n v="8338"/>
    <s v="CA-2011-153087"/>
    <n v="2011"/>
    <x v="422"/>
    <d v="2012-01-03T00:00:00"/>
    <n v="7"/>
    <s v="Standard Class"/>
    <s v="TC-20980"/>
    <x v="568"/>
    <x v="1"/>
    <s v="United States"/>
    <x v="27"/>
    <x v="19"/>
    <n v="35601"/>
    <x v="0"/>
    <s v="OFF-PA-10001243"/>
    <x v="1"/>
    <s v="Paper"/>
    <s v="Xerox 1983"/>
    <n v="23.92"/>
    <n v="4"/>
    <n v="0"/>
    <n v="11.720800000000001"/>
    <n v="12.199200000000001"/>
  </r>
  <r>
    <n v="8339"/>
    <s v="CA-2011-153087"/>
    <n v="2011"/>
    <x v="422"/>
    <d v="2012-01-03T00:00:00"/>
    <n v="7"/>
    <s v="Standard Class"/>
    <s v="TC-20980"/>
    <x v="568"/>
    <x v="1"/>
    <s v="United States"/>
    <x v="27"/>
    <x v="19"/>
    <n v="35601"/>
    <x v="0"/>
    <s v="TEC-AC-10003198"/>
    <x v="2"/>
    <s v="Accessories"/>
    <s v="Enermax Acrylux Wireless Keyboard"/>
    <n v="498"/>
    <n v="5"/>
    <n v="0"/>
    <n v="184.26"/>
    <n v="313.74"/>
  </r>
  <r>
    <n v="8340"/>
    <s v="CA-2014-135076"/>
    <n v="2014"/>
    <x v="669"/>
    <d v="2014-04-18T00:00:00"/>
    <n v="4"/>
    <s v="Standard Class"/>
    <s v="YS-21880"/>
    <x v="453"/>
    <x v="1"/>
    <s v="United States"/>
    <x v="86"/>
    <x v="1"/>
    <n v="92345"/>
    <x v="1"/>
    <s v="FUR-CH-10003774"/>
    <x v="0"/>
    <s v="Chairs"/>
    <s v="Global Wood Trimmed Manager's Task Chair, Khaki"/>
    <n v="436.70400000000006"/>
    <n v="6"/>
    <n v="0.2"/>
    <n v="-38.211600000000033"/>
    <n v="474.9156000000001"/>
  </r>
  <r>
    <n v="8341"/>
    <s v="CA-2011-161634"/>
    <n v="2011"/>
    <x v="687"/>
    <d v="2011-11-20T00:00:00"/>
    <n v="6"/>
    <s v="Standard Class"/>
    <s v="CC-12220"/>
    <x v="417"/>
    <x v="0"/>
    <s v="United States"/>
    <x v="269"/>
    <x v="17"/>
    <n v="23320"/>
    <x v="0"/>
    <s v="OFF-PA-10002262"/>
    <x v="1"/>
    <s v="Paper"/>
    <s v="Xerox 192"/>
    <n v="32.400000000000006"/>
    <n v="5"/>
    <n v="0"/>
    <n v="15.552000000000001"/>
    <n v="16.848000000000006"/>
  </r>
  <r>
    <n v="8342"/>
    <s v="CA-2014-141481"/>
    <n v="2014"/>
    <x v="532"/>
    <d v="2014-06-15T00:00:00"/>
    <n v="3"/>
    <s v="First Class"/>
    <s v="ZD-21925"/>
    <x v="9"/>
    <x v="0"/>
    <s v="United States"/>
    <x v="1"/>
    <x v="1"/>
    <n v="90036"/>
    <x v="1"/>
    <s v="OFF-AP-10004532"/>
    <x v="1"/>
    <s v="Appliances"/>
    <s v="Kensington 6 Outlet Guardian Standard Surge Protector"/>
    <n v="61.44"/>
    <n v="3"/>
    <n v="0"/>
    <n v="16.588799999999999"/>
    <n v="44.851199999999999"/>
  </r>
  <r>
    <n v="8343"/>
    <s v="CA-2013-132549"/>
    <n v="2013"/>
    <x v="881"/>
    <d v="2013-12-01T00:00:00"/>
    <n v="5"/>
    <s v="Standard Class"/>
    <s v="JK-15370"/>
    <x v="271"/>
    <x v="0"/>
    <s v="United States"/>
    <x v="114"/>
    <x v="19"/>
    <n v="35810"/>
    <x v="0"/>
    <s v="OFF-ST-10001325"/>
    <x v="1"/>
    <s v="Storage"/>
    <s v="Sterilite Officeware Hinged File Box"/>
    <n v="73.36"/>
    <n v="7"/>
    <n v="0"/>
    <n v="19.807200000000002"/>
    <n v="53.552799999999998"/>
  </r>
  <r>
    <n v="8344"/>
    <s v="US-2011-155544"/>
    <n v="2011"/>
    <x v="90"/>
    <d v="2011-03-25T00:00:00"/>
    <n v="4"/>
    <s v="Standard Class"/>
    <s v="GM-14440"/>
    <x v="306"/>
    <x v="0"/>
    <s v="United States"/>
    <x v="289"/>
    <x v="18"/>
    <n v="37918"/>
    <x v="0"/>
    <s v="OFF-LA-10004544"/>
    <x v="1"/>
    <s v="Labels"/>
    <s v="Avery 505"/>
    <n v="59.20000000000001"/>
    <n v="5"/>
    <n v="0.2"/>
    <n v="22.199999999999996"/>
    <n v="37.000000000000014"/>
  </r>
  <r>
    <n v="8345"/>
    <s v="US-2011-155544"/>
    <n v="2011"/>
    <x v="90"/>
    <d v="2011-03-25T00:00:00"/>
    <n v="4"/>
    <s v="Standard Class"/>
    <s v="GM-14440"/>
    <x v="306"/>
    <x v="0"/>
    <s v="United States"/>
    <x v="289"/>
    <x v="18"/>
    <n v="37918"/>
    <x v="0"/>
    <s v="FUR-FU-10001473"/>
    <x v="0"/>
    <s v="Furnishings"/>
    <s v="DAX Wood Document Frame"/>
    <n v="32.952000000000005"/>
    <n v="3"/>
    <n v="0.2"/>
    <n v="6.5903999999999989"/>
    <n v="26.361600000000006"/>
  </r>
  <r>
    <n v="8346"/>
    <s v="US-2011-155544"/>
    <n v="2011"/>
    <x v="90"/>
    <d v="2011-03-25T00:00:00"/>
    <n v="4"/>
    <s v="Standard Class"/>
    <s v="GM-14440"/>
    <x v="306"/>
    <x v="0"/>
    <s v="United States"/>
    <x v="289"/>
    <x v="18"/>
    <n v="37918"/>
    <x v="0"/>
    <s v="FUR-CH-10000422"/>
    <x v="0"/>
    <s v="Chairs"/>
    <s v="Global Highback Leather Tilter in Burgundy"/>
    <n v="218.376"/>
    <n v="3"/>
    <n v="0.2"/>
    <n v="-10.918799999999983"/>
    <n v="229.29479999999998"/>
  </r>
  <r>
    <n v="8347"/>
    <s v="US-2012-115238"/>
    <n v="2012"/>
    <x v="28"/>
    <d v="2012-05-04T00:00:00"/>
    <n v="4"/>
    <s v="Standard Class"/>
    <s v="JW-15220"/>
    <x v="478"/>
    <x v="1"/>
    <s v="United States"/>
    <x v="104"/>
    <x v="31"/>
    <n v="1841"/>
    <x v="3"/>
    <s v="FUR-FU-10002960"/>
    <x v="0"/>
    <s v="Furnishings"/>
    <s v="Eldon 200 Class Desk Accessories, Burgundy"/>
    <n v="31.400000000000002"/>
    <n v="5"/>
    <n v="0"/>
    <n v="13.188000000000002"/>
    <n v="18.212"/>
  </r>
  <r>
    <n v="8348"/>
    <s v="US-2012-115238"/>
    <n v="2012"/>
    <x v="28"/>
    <d v="2012-05-04T00:00:00"/>
    <n v="4"/>
    <s v="Standard Class"/>
    <s v="JW-15220"/>
    <x v="478"/>
    <x v="1"/>
    <s v="United States"/>
    <x v="104"/>
    <x v="31"/>
    <n v="1841"/>
    <x v="3"/>
    <s v="FUR-FU-10002445"/>
    <x v="0"/>
    <s v="Furnishings"/>
    <s v="DAX Two-Tone Rosewood/Black Document Frame, Desktop, 5 x 7"/>
    <n v="9.48"/>
    <n v="1"/>
    <n v="0"/>
    <n v="3.7920000000000007"/>
    <n v="5.6879999999999997"/>
  </r>
  <r>
    <n v="8349"/>
    <s v="US-2012-115238"/>
    <n v="2012"/>
    <x v="28"/>
    <d v="2012-05-04T00:00:00"/>
    <n v="4"/>
    <s v="Standard Class"/>
    <s v="JW-15220"/>
    <x v="478"/>
    <x v="1"/>
    <s v="United States"/>
    <x v="104"/>
    <x v="31"/>
    <n v="1841"/>
    <x v="3"/>
    <s v="TEC-PH-10001300"/>
    <x v="2"/>
    <s v="Phones"/>
    <s v="iKross Bluetooth Portable Keyboard + Cell Phone Stand Holder + Brush for Apple iPhone 5S 5C 5, 4S 4"/>
    <n v="209.5"/>
    <n v="10"/>
    <n v="0"/>
    <n v="58.66"/>
    <n v="150.84"/>
  </r>
  <r>
    <n v="8350"/>
    <s v="US-2012-115238"/>
    <n v="2012"/>
    <x v="28"/>
    <d v="2012-05-04T00:00:00"/>
    <n v="4"/>
    <s v="Standard Class"/>
    <s v="JW-15220"/>
    <x v="478"/>
    <x v="1"/>
    <s v="United States"/>
    <x v="104"/>
    <x v="31"/>
    <n v="1841"/>
    <x v="3"/>
    <s v="FUR-FU-10001025"/>
    <x v="0"/>
    <s v="Furnishings"/>
    <s v="Eldon Imàge Series Desk Accessories, Clear"/>
    <n v="24.3"/>
    <n v="5"/>
    <n v="0"/>
    <n v="10.449000000000002"/>
    <n v="13.850999999999999"/>
  </r>
  <r>
    <n v="8351"/>
    <s v="US-2012-115238"/>
    <n v="2012"/>
    <x v="28"/>
    <d v="2012-05-04T00:00:00"/>
    <n v="4"/>
    <s v="Standard Class"/>
    <s v="JW-15220"/>
    <x v="478"/>
    <x v="1"/>
    <s v="United States"/>
    <x v="104"/>
    <x v="31"/>
    <n v="1841"/>
    <x v="3"/>
    <s v="OFF-PA-10002689"/>
    <x v="1"/>
    <s v="Paper"/>
    <s v="Weyerhaeuser First Choice Laser/Copy Paper (20Lb. and 88 Bright)"/>
    <n v="6.48"/>
    <n v="1"/>
    <n v="0"/>
    <n v="3.1104000000000003"/>
    <n v="3.3696000000000002"/>
  </r>
  <r>
    <n v="8352"/>
    <s v="CA-2014-132199"/>
    <n v="2014"/>
    <x v="898"/>
    <d v="2014-05-09T00:00:00"/>
    <n v="5"/>
    <s v="Standard Class"/>
    <s v="BO-11350"/>
    <x v="635"/>
    <x v="1"/>
    <s v="United States"/>
    <x v="10"/>
    <x v="9"/>
    <n v="19134"/>
    <x v="3"/>
    <s v="FUR-FU-10004245"/>
    <x v="0"/>
    <s v="Furnishings"/>
    <s v="Career Cubicle Clock, 8 1/4&quot;, Black"/>
    <n v="32.448"/>
    <n v="2"/>
    <n v="0.2"/>
    <n v="7.3008000000000006"/>
    <n v="25.147199999999998"/>
  </r>
  <r>
    <n v="8353"/>
    <s v="CA-2014-132199"/>
    <n v="2014"/>
    <x v="898"/>
    <d v="2014-05-09T00:00:00"/>
    <n v="5"/>
    <s v="Standard Class"/>
    <s v="BO-11350"/>
    <x v="635"/>
    <x v="1"/>
    <s v="United States"/>
    <x v="10"/>
    <x v="9"/>
    <n v="19134"/>
    <x v="3"/>
    <s v="OFF-BI-10003684"/>
    <x v="1"/>
    <s v="Binders"/>
    <s v="Wilson Jones Legal Size Ring Binders"/>
    <n v="26.388000000000002"/>
    <n v="4"/>
    <n v="0.7"/>
    <n v="-17.591999999999992"/>
    <n v="43.97999999999999"/>
  </r>
  <r>
    <n v="8354"/>
    <s v="CA-2014-132199"/>
    <n v="2014"/>
    <x v="898"/>
    <d v="2014-05-09T00:00:00"/>
    <n v="5"/>
    <s v="Standard Class"/>
    <s v="BO-11350"/>
    <x v="635"/>
    <x v="1"/>
    <s v="United States"/>
    <x v="10"/>
    <x v="9"/>
    <n v="19134"/>
    <x v="3"/>
    <s v="FUR-TA-10003748"/>
    <x v="0"/>
    <s v="Tables"/>
    <s v="Bevis 36 x 72 Conference Tables"/>
    <n v="373.46999999999991"/>
    <n v="5"/>
    <n v="0.4"/>
    <n v="-112.041"/>
    <n v="485.51099999999991"/>
  </r>
  <r>
    <n v="8355"/>
    <s v="CA-2014-132199"/>
    <n v="2014"/>
    <x v="898"/>
    <d v="2014-05-09T00:00:00"/>
    <n v="5"/>
    <s v="Standard Class"/>
    <s v="BO-11350"/>
    <x v="635"/>
    <x v="1"/>
    <s v="United States"/>
    <x v="10"/>
    <x v="9"/>
    <n v="19134"/>
    <x v="3"/>
    <s v="OFF-BI-10002133"/>
    <x v="1"/>
    <s v="Binders"/>
    <s v="Wilson Jones Elliptical Ring 3 1/2&quot; Capacity Binders, 800 sheets"/>
    <n v="64.2"/>
    <n v="5"/>
    <n v="0.7"/>
    <n v="-44.94"/>
    <n v="109.14"/>
  </r>
  <r>
    <n v="8356"/>
    <s v="CA-2014-132199"/>
    <n v="2014"/>
    <x v="898"/>
    <d v="2014-05-09T00:00:00"/>
    <n v="5"/>
    <s v="Standard Class"/>
    <s v="BO-11350"/>
    <x v="635"/>
    <x v="1"/>
    <s v="United States"/>
    <x v="10"/>
    <x v="9"/>
    <n v="19134"/>
    <x v="3"/>
    <s v="OFF-FA-10002280"/>
    <x v="1"/>
    <s v="Fasteners"/>
    <s v="Advantus Plastic Paper Clips"/>
    <n v="8"/>
    <n v="2"/>
    <n v="0.2"/>
    <n v="2.8"/>
    <n v="5.2"/>
  </r>
  <r>
    <n v="8357"/>
    <s v="CA-2013-163174"/>
    <n v="2013"/>
    <x v="370"/>
    <d v="2013-08-31T00:00:00"/>
    <n v="4"/>
    <s v="Standard Class"/>
    <s v="XP-21865"/>
    <x v="190"/>
    <x v="0"/>
    <s v="United States"/>
    <x v="417"/>
    <x v="32"/>
    <n v="30605"/>
    <x v="0"/>
    <s v="FUR-FU-10000308"/>
    <x v="0"/>
    <s v="Furnishings"/>
    <s v="Deflect-o Glass Clear Studded Chair Mats"/>
    <n v="186.54"/>
    <n v="3"/>
    <n v="0"/>
    <n v="41.038800000000002"/>
    <n v="145.50119999999998"/>
  </r>
  <r>
    <n v="8358"/>
    <s v="CA-2011-110555"/>
    <n v="2011"/>
    <x v="909"/>
    <d v="2011-04-18T00:00:00"/>
    <n v="7"/>
    <s v="Standard Class"/>
    <s v="MM-18055"/>
    <x v="514"/>
    <x v="0"/>
    <s v="United States"/>
    <x v="120"/>
    <x v="37"/>
    <n v="59405"/>
    <x v="1"/>
    <s v="OFF-ST-10000876"/>
    <x v="1"/>
    <s v="Storage"/>
    <s v="Eldon Simplefile Box Office"/>
    <n v="87.08"/>
    <n v="7"/>
    <n v="0"/>
    <n v="24.382400000000001"/>
    <n v="62.697599999999994"/>
  </r>
  <r>
    <n v="8359"/>
    <s v="CA-2011-110555"/>
    <n v="2011"/>
    <x v="909"/>
    <d v="2011-04-18T00:00:00"/>
    <n v="7"/>
    <s v="Standard Class"/>
    <s v="MM-18055"/>
    <x v="514"/>
    <x v="0"/>
    <s v="United States"/>
    <x v="120"/>
    <x v="37"/>
    <n v="59405"/>
    <x v="1"/>
    <s v="TEC-PH-10000586"/>
    <x v="2"/>
    <s v="Phones"/>
    <s v="AT&amp;T SB67148 SynJ"/>
    <n v="105.584"/>
    <n v="2"/>
    <n v="0.2"/>
    <n v="9.2386000000000053"/>
    <n v="96.345399999999998"/>
  </r>
  <r>
    <n v="8360"/>
    <s v="CA-2011-110555"/>
    <n v="2011"/>
    <x v="909"/>
    <d v="2011-04-18T00:00:00"/>
    <n v="7"/>
    <s v="Standard Class"/>
    <s v="MM-18055"/>
    <x v="514"/>
    <x v="0"/>
    <s v="United States"/>
    <x v="120"/>
    <x v="37"/>
    <n v="59405"/>
    <x v="1"/>
    <s v="TEC-AC-10003399"/>
    <x v="2"/>
    <s v="Accessories"/>
    <s v="Memorex Mini Travel Drive 64 GB USB 2.0 Flash Drive"/>
    <n v="217.44"/>
    <n v="6"/>
    <n v="0"/>
    <n v="91.32480000000001"/>
    <n v="126.11519999999999"/>
  </r>
  <r>
    <n v="8361"/>
    <s v="CA-2014-147207"/>
    <n v="2014"/>
    <x v="460"/>
    <d v="2014-01-05T00:00:00"/>
    <n v="2"/>
    <s v="Second Class"/>
    <s v="TS-21655"/>
    <x v="772"/>
    <x v="0"/>
    <s v="United States"/>
    <x v="236"/>
    <x v="5"/>
    <n v="79907"/>
    <x v="2"/>
    <s v="OFF-AR-10001955"/>
    <x v="1"/>
    <s v="Art"/>
    <s v="Newell 319"/>
    <n v="31.744"/>
    <n v="2"/>
    <n v="0.2"/>
    <n v="3.9679999999999964"/>
    <n v="27.776000000000003"/>
  </r>
  <r>
    <n v="8362"/>
    <s v="CA-2014-147207"/>
    <n v="2014"/>
    <x v="460"/>
    <d v="2014-01-05T00:00:00"/>
    <n v="2"/>
    <s v="Second Class"/>
    <s v="TS-21655"/>
    <x v="772"/>
    <x v="0"/>
    <s v="United States"/>
    <x v="236"/>
    <x v="5"/>
    <n v="79907"/>
    <x v="2"/>
    <s v="OFF-AP-10000027"/>
    <x v="1"/>
    <s v="Appliances"/>
    <s v="Hoover Commercial SteamVac"/>
    <n v="5.4319999999999986"/>
    <n v="2"/>
    <n v="0.8"/>
    <n v="-13.580000000000002"/>
    <n v="19.012"/>
  </r>
  <r>
    <n v="8363"/>
    <s v="CA-2014-147207"/>
    <n v="2014"/>
    <x v="460"/>
    <d v="2014-01-05T00:00:00"/>
    <n v="2"/>
    <s v="Second Class"/>
    <s v="TS-21655"/>
    <x v="772"/>
    <x v="0"/>
    <s v="United States"/>
    <x v="236"/>
    <x v="5"/>
    <n v="79907"/>
    <x v="2"/>
    <s v="FUR-TA-10002958"/>
    <x v="0"/>
    <s v="Tables"/>
    <s v="Bevis Oval Conference Table, Walnut"/>
    <n v="913.43000000000006"/>
    <n v="5"/>
    <n v="0.3"/>
    <n v="-169.63700000000009"/>
    <n v="1083.0670000000002"/>
  </r>
  <r>
    <n v="8364"/>
    <s v="CA-2014-147207"/>
    <n v="2014"/>
    <x v="460"/>
    <d v="2014-01-05T00:00:00"/>
    <n v="2"/>
    <s v="Second Class"/>
    <s v="TS-21655"/>
    <x v="772"/>
    <x v="0"/>
    <s v="United States"/>
    <x v="236"/>
    <x v="5"/>
    <n v="79907"/>
    <x v="2"/>
    <s v="OFF-ST-10002615"/>
    <x v="1"/>
    <s v="Storage"/>
    <s v="Dual Level, Single-Width Filing Carts"/>
    <n v="372.14400000000001"/>
    <n v="3"/>
    <n v="0.2"/>
    <n v="27.910800000000009"/>
    <n v="344.23320000000001"/>
  </r>
  <r>
    <n v="8365"/>
    <s v="CA-2014-137631"/>
    <n v="2014"/>
    <x v="1045"/>
    <d v="2014-05-03T00:00:00"/>
    <n v="4"/>
    <s v="Standard Class"/>
    <s v="JL-15235"/>
    <x v="538"/>
    <x v="0"/>
    <s v="United States"/>
    <x v="505"/>
    <x v="2"/>
    <n v="34741"/>
    <x v="0"/>
    <s v="TEC-PH-10002624"/>
    <x v="2"/>
    <s v="Phones"/>
    <s v="Samsung Galaxy S4 Mini"/>
    <n v="751.98400000000004"/>
    <n v="2"/>
    <n v="0.2"/>
    <n v="84.598199999999878"/>
    <n v="667.38580000000013"/>
  </r>
  <r>
    <n v="8366"/>
    <s v="CA-2014-157273"/>
    <n v="2014"/>
    <x v="289"/>
    <d v="2014-02-03T00:00:00"/>
    <n v="3"/>
    <s v="First Class"/>
    <s v="SZ-20035"/>
    <x v="449"/>
    <x v="2"/>
    <s v="United States"/>
    <x v="4"/>
    <x v="4"/>
    <n v="98105"/>
    <x v="1"/>
    <s v="TEC-PH-10002275"/>
    <x v="2"/>
    <s v="Phones"/>
    <s v="Mitel 5320 IP Phone VoIP phone"/>
    <n v="604.76800000000003"/>
    <n v="4"/>
    <n v="0.2"/>
    <n v="60.476800000000026"/>
    <n v="544.2912"/>
  </r>
  <r>
    <n v="8367"/>
    <s v="CA-2011-109918"/>
    <n v="2011"/>
    <x v="557"/>
    <d v="2011-09-12T00:00:00"/>
    <n v="5"/>
    <s v="Second Class"/>
    <s v="LR-17035"/>
    <x v="756"/>
    <x v="1"/>
    <s v="United States"/>
    <x v="68"/>
    <x v="1"/>
    <n v="95051"/>
    <x v="1"/>
    <s v="OFF-SU-10004290"/>
    <x v="1"/>
    <s v="Supplies"/>
    <s v="Acme Design Line 8&quot; Stainless Steel Bent Scissors w/Champagne Handles, 3-1/8&quot; Cut"/>
    <n v="27.36"/>
    <n v="4"/>
    <n v="0"/>
    <n v="7.3872"/>
    <n v="19.972799999999999"/>
  </r>
  <r>
    <n v="8368"/>
    <s v="CA-2011-109918"/>
    <n v="2011"/>
    <x v="557"/>
    <d v="2011-09-12T00:00:00"/>
    <n v="5"/>
    <s v="Second Class"/>
    <s v="LR-17035"/>
    <x v="756"/>
    <x v="1"/>
    <s v="United States"/>
    <x v="68"/>
    <x v="1"/>
    <n v="95051"/>
    <x v="1"/>
    <s v="OFF-PA-10000174"/>
    <x v="1"/>
    <s v="Paper"/>
    <s v="Message Book, Wirebound, Four 5 1/2&quot; X 4&quot; Forms/Pg., 200 Dupl. Sets/Book"/>
    <n v="20.56"/>
    <n v="2"/>
    <n v="0"/>
    <n v="9.663199999999998"/>
    <n v="10.896800000000001"/>
  </r>
  <r>
    <n v="8369"/>
    <s v="CA-2011-109918"/>
    <n v="2011"/>
    <x v="557"/>
    <d v="2011-09-12T00:00:00"/>
    <n v="5"/>
    <s v="Second Class"/>
    <s v="LR-17035"/>
    <x v="756"/>
    <x v="1"/>
    <s v="United States"/>
    <x v="68"/>
    <x v="1"/>
    <n v="95051"/>
    <x v="1"/>
    <s v="OFF-BI-10004308"/>
    <x v="1"/>
    <s v="Binders"/>
    <s v="Avery Legal 4-Ring Binder"/>
    <n v="83.920000000000016"/>
    <n v="5"/>
    <n v="0.2"/>
    <n v="31.47"/>
    <n v="52.450000000000017"/>
  </r>
  <r>
    <n v="8370"/>
    <s v="CA-2013-118745"/>
    <n v="2013"/>
    <x v="725"/>
    <d v="2013-06-17T00:00:00"/>
    <n v="5"/>
    <s v="Standard Class"/>
    <s v="SV-20365"/>
    <x v="277"/>
    <x v="0"/>
    <s v="United States"/>
    <x v="1"/>
    <x v="1"/>
    <n v="90049"/>
    <x v="1"/>
    <s v="FUR-TA-10003473"/>
    <x v="0"/>
    <s v="Tables"/>
    <s v="Bretford Rectangular Conference Table Tops"/>
    <n v="902.71199999999999"/>
    <n v="3"/>
    <n v="0.2"/>
    <n v="33.851700000000051"/>
    <n v="868.86029999999994"/>
  </r>
  <r>
    <n v="8371"/>
    <s v="CA-2013-163972"/>
    <n v="2013"/>
    <x v="508"/>
    <d v="2013-10-22T00:00:00"/>
    <n v="4"/>
    <s v="Standard Class"/>
    <s v="MG-17890"/>
    <x v="450"/>
    <x v="2"/>
    <s v="United States"/>
    <x v="201"/>
    <x v="1"/>
    <n v="93727"/>
    <x v="1"/>
    <s v="FUR-BO-10003894"/>
    <x v="0"/>
    <s v="Bookcases"/>
    <s v="Safco Value Mate Steel Bookcase, Baked Enamel Finish on Steel, Black"/>
    <n v="120.666"/>
    <n v="2"/>
    <n v="0.15"/>
    <n v="21.293999999999993"/>
    <n v="99.372"/>
  </r>
  <r>
    <n v="8372"/>
    <s v="CA-2011-165393"/>
    <n v="2011"/>
    <x v="422"/>
    <d v="2011-12-30T00:00:00"/>
    <n v="3"/>
    <s v="First Class"/>
    <s v="NC-18415"/>
    <x v="720"/>
    <x v="0"/>
    <s v="United States"/>
    <x v="5"/>
    <x v="5"/>
    <n v="76106"/>
    <x v="2"/>
    <s v="OFF-BI-10001658"/>
    <x v="1"/>
    <s v="Binders"/>
    <s v="GBC Standard Therm-A-Bind Covers"/>
    <n v="4.9839999999999991"/>
    <n v="1"/>
    <n v="0.8"/>
    <n v="-8.472800000000003"/>
    <n v="13.456800000000001"/>
  </r>
  <r>
    <n v="8373"/>
    <s v="CA-2013-113726"/>
    <n v="2013"/>
    <x v="390"/>
    <d v="2013-12-02T00:00:00"/>
    <n v="7"/>
    <s v="Standard Class"/>
    <s v="SC-20680"/>
    <x v="649"/>
    <x v="2"/>
    <s v="United States"/>
    <x v="4"/>
    <x v="4"/>
    <n v="98105"/>
    <x v="1"/>
    <s v="FUR-FU-10003535"/>
    <x v="0"/>
    <s v="Furnishings"/>
    <s v="Howard Miller Distant Time Traveler Alarm Clock"/>
    <n v="82.26"/>
    <n v="3"/>
    <n v="0"/>
    <n v="33.726600000000005"/>
    <n v="48.5334"/>
  </r>
  <r>
    <n v="8374"/>
    <s v="CA-2013-152940"/>
    <n v="2013"/>
    <x v="338"/>
    <d v="2013-11-14T00:00:00"/>
    <n v="3"/>
    <s v="First Class"/>
    <s v="RO-19780"/>
    <x v="197"/>
    <x v="0"/>
    <s v="United States"/>
    <x v="8"/>
    <x v="1"/>
    <n v="94110"/>
    <x v="1"/>
    <s v="OFF-ST-10000352"/>
    <x v="1"/>
    <s v="Storage"/>
    <s v="Acco Perma 2700 Stacking Storage Drawers"/>
    <n v="29.74"/>
    <n v="1"/>
    <n v="0"/>
    <n v="4.4610000000000021"/>
    <n v="25.278999999999996"/>
  </r>
  <r>
    <n v="8375"/>
    <s v="CA-2012-158701"/>
    <n v="2012"/>
    <x v="956"/>
    <d v="2012-01-10T00:00:00"/>
    <n v="5"/>
    <s v="Standard Class"/>
    <s v="JL-15175"/>
    <x v="311"/>
    <x v="2"/>
    <s v="United States"/>
    <x v="8"/>
    <x v="1"/>
    <n v="94110"/>
    <x v="1"/>
    <s v="OFF-AP-10004859"/>
    <x v="1"/>
    <s v="Appliances"/>
    <s v="Acco 6 Outlet Guardian Premium Surge Suppressor"/>
    <n v="87.36"/>
    <n v="6"/>
    <n v="0"/>
    <n v="23.587200000000003"/>
    <n v="63.772799999999997"/>
  </r>
  <r>
    <n v="8376"/>
    <s v="CA-2012-158701"/>
    <n v="2012"/>
    <x v="956"/>
    <d v="2012-01-10T00:00:00"/>
    <n v="5"/>
    <s v="Standard Class"/>
    <s v="JL-15175"/>
    <x v="311"/>
    <x v="2"/>
    <s v="United States"/>
    <x v="8"/>
    <x v="1"/>
    <n v="94110"/>
    <x v="1"/>
    <s v="OFF-BI-10001294"/>
    <x v="1"/>
    <s v="Binders"/>
    <s v="Fellowes Binding Cases"/>
    <n v="56.16"/>
    <n v="6"/>
    <n v="0.2"/>
    <n v="17.549999999999994"/>
    <n v="38.61"/>
  </r>
  <r>
    <n v="8377"/>
    <s v="CA-2014-156272"/>
    <n v="2014"/>
    <x v="708"/>
    <d v="2014-03-28T00:00:00"/>
    <n v="6"/>
    <s v="Standard Class"/>
    <s v="PW-19030"/>
    <x v="463"/>
    <x v="1"/>
    <s v="United States"/>
    <x v="330"/>
    <x v="2"/>
    <n v="33068"/>
    <x v="0"/>
    <s v="OFF-AP-10001242"/>
    <x v="1"/>
    <s v="Appliances"/>
    <s v="APC 7 Outlet Network SurgeArrest Surge Protector"/>
    <n v="64.384"/>
    <n v="1"/>
    <n v="0.2"/>
    <n v="8.0479999999999983"/>
    <n v="56.335999999999999"/>
  </r>
  <r>
    <n v="8378"/>
    <s v="CA-2012-162964"/>
    <n v="2012"/>
    <x v="768"/>
    <d v="2012-11-18T00:00:00"/>
    <n v="6"/>
    <s v="Standard Class"/>
    <s v="MF-18250"/>
    <x v="751"/>
    <x v="1"/>
    <s v="United States"/>
    <x v="12"/>
    <x v="5"/>
    <n v="77095"/>
    <x v="2"/>
    <s v="OFF-ST-10002344"/>
    <x v="1"/>
    <s v="Storage"/>
    <s v="Carina 42&quot;Hx23 3/4&quot;W Media Storage Unit"/>
    <n v="64.784000000000006"/>
    <n v="1"/>
    <n v="0.2"/>
    <n v="-14.576399999999996"/>
    <n v="79.360399999999998"/>
  </r>
  <r>
    <n v="8379"/>
    <s v="CA-2012-162964"/>
    <n v="2012"/>
    <x v="768"/>
    <d v="2012-11-18T00:00:00"/>
    <n v="6"/>
    <s v="Standard Class"/>
    <s v="MF-18250"/>
    <x v="751"/>
    <x v="1"/>
    <s v="United States"/>
    <x v="12"/>
    <x v="5"/>
    <n v="77095"/>
    <x v="2"/>
    <s v="OFF-PA-10003349"/>
    <x v="1"/>
    <s v="Paper"/>
    <s v="Xerox 1957"/>
    <n v="15.552000000000003"/>
    <n v="3"/>
    <n v="0.2"/>
    <n v="5.6375999999999999"/>
    <n v="9.9144000000000041"/>
  </r>
  <r>
    <n v="8380"/>
    <s v="CA-2012-162964"/>
    <n v="2012"/>
    <x v="768"/>
    <d v="2012-11-18T00:00:00"/>
    <n v="6"/>
    <s v="Standard Class"/>
    <s v="MF-18250"/>
    <x v="751"/>
    <x v="1"/>
    <s v="United States"/>
    <x v="12"/>
    <x v="5"/>
    <n v="77095"/>
    <x v="2"/>
    <s v="OFF-EN-10003055"/>
    <x v="1"/>
    <s v="Envelopes"/>
    <s v="Blue String-Tie &amp; Button Interoffice Envelopes, 10 x 13"/>
    <n v="223.88799999999998"/>
    <n v="7"/>
    <n v="0.2"/>
    <n v="69.964999999999975"/>
    <n v="153.923"/>
  </r>
  <r>
    <n v="8381"/>
    <s v="CA-2011-103527"/>
    <n v="2011"/>
    <x v="340"/>
    <d v="2011-09-14T00:00:00"/>
    <n v="5"/>
    <s v="Second Class"/>
    <s v="CC-12220"/>
    <x v="417"/>
    <x v="0"/>
    <s v="United States"/>
    <x v="22"/>
    <x v="10"/>
    <n v="60653"/>
    <x v="2"/>
    <s v="OFF-PA-10001622"/>
    <x v="1"/>
    <s v="Paper"/>
    <s v="Ampad Poly Cover Wirebound Steno Book, 6&quot; x 9&quot; Assorted Colors, Gregg Ruled"/>
    <n v="10.896000000000001"/>
    <n v="3"/>
    <n v="0.2"/>
    <n v="3.4049999999999994"/>
    <n v="7.4910000000000014"/>
  </r>
  <r>
    <n v="8382"/>
    <s v="CA-2013-134544"/>
    <n v="2013"/>
    <x v="716"/>
    <d v="2013-03-20T00:00:00"/>
    <n v="2"/>
    <s v="Second Class"/>
    <s v="AC-10660"/>
    <x v="663"/>
    <x v="0"/>
    <s v="United States"/>
    <x v="8"/>
    <x v="1"/>
    <n v="94109"/>
    <x v="1"/>
    <s v="TEC-PH-10003800"/>
    <x v="2"/>
    <s v="Phones"/>
    <s v="i.Sound Portable Power - 8000 mAh"/>
    <n v="84.784000000000006"/>
    <n v="2"/>
    <n v="0.2"/>
    <n v="-20.136200000000006"/>
    <n v="104.92020000000001"/>
  </r>
  <r>
    <n v="8383"/>
    <s v="CA-2013-163048"/>
    <n v="2013"/>
    <x v="597"/>
    <d v="2013-02-15T00:00:00"/>
    <n v="7"/>
    <s v="Standard Class"/>
    <s v="MH-17440"/>
    <x v="775"/>
    <x v="1"/>
    <s v="United States"/>
    <x v="12"/>
    <x v="5"/>
    <n v="77036"/>
    <x v="2"/>
    <s v="FUR-CH-10001270"/>
    <x v="0"/>
    <s v="Chairs"/>
    <s v="Harbour Creations Steel Folding Chair"/>
    <n v="241.49999999999997"/>
    <n v="4"/>
    <n v="0.3"/>
    <n v="0"/>
    <n v="241.49999999999997"/>
  </r>
  <r>
    <n v="8384"/>
    <s v="CA-2013-145135"/>
    <n v="2013"/>
    <x v="491"/>
    <d v="2013-11-29T00:00:00"/>
    <n v="2"/>
    <s v="First Class"/>
    <s v="CD-12790"/>
    <x v="522"/>
    <x v="2"/>
    <s v="United States"/>
    <x v="506"/>
    <x v="29"/>
    <n v="6484"/>
    <x v="3"/>
    <s v="TEC-AC-10003447"/>
    <x v="2"/>
    <s v="Accessories"/>
    <s v="Micropad Numeric Keypads"/>
    <n v="59.97"/>
    <n v="3"/>
    <n v="0"/>
    <n v="14.992499999999996"/>
    <n v="44.977500000000006"/>
  </r>
  <r>
    <n v="8385"/>
    <s v="CA-2013-145135"/>
    <n v="2013"/>
    <x v="491"/>
    <d v="2013-11-29T00:00:00"/>
    <n v="2"/>
    <s v="First Class"/>
    <s v="CD-12790"/>
    <x v="522"/>
    <x v="2"/>
    <s v="United States"/>
    <x v="506"/>
    <x v="29"/>
    <n v="6484"/>
    <x v="3"/>
    <s v="OFF-PA-10004285"/>
    <x v="1"/>
    <s v="Paper"/>
    <s v="Xerox 1959"/>
    <n v="13.36"/>
    <n v="2"/>
    <n v="0"/>
    <n v="6.4127999999999998"/>
    <n v="6.9471999999999996"/>
  </r>
  <r>
    <n v="8386"/>
    <s v="CA-2014-137582"/>
    <n v="2014"/>
    <x v="507"/>
    <d v="2014-09-09T00:00:00"/>
    <n v="4"/>
    <s v="Standard Class"/>
    <s v="CV-12805"/>
    <x v="51"/>
    <x v="1"/>
    <s v="United States"/>
    <x v="182"/>
    <x v="1"/>
    <n v="94601"/>
    <x v="1"/>
    <s v="OFF-BI-10001757"/>
    <x v="1"/>
    <s v="Binders"/>
    <s v="Pressboard Hanging Data Binders for Unburst Sheets"/>
    <n v="11.808"/>
    <n v="3"/>
    <n v="0.2"/>
    <n v="4.1327999999999996"/>
    <n v="7.6752000000000002"/>
  </r>
  <r>
    <n v="8387"/>
    <s v="CA-2012-149601"/>
    <n v="2012"/>
    <x v="71"/>
    <d v="2012-06-03T00:00:00"/>
    <n v="6"/>
    <s v="Standard Class"/>
    <s v="TB-21625"/>
    <x v="577"/>
    <x v="0"/>
    <s v="United States"/>
    <x v="91"/>
    <x v="29"/>
    <n v="6040"/>
    <x v="3"/>
    <s v="OFF-ST-10001558"/>
    <x v="1"/>
    <s v="Storage"/>
    <s v="Acco Perma 4000 Stacking Storage Drawers"/>
    <n v="16.239999999999998"/>
    <n v="1"/>
    <n v="0"/>
    <n v="2.4359999999999999"/>
    <n v="13.803999999999998"/>
  </r>
  <r>
    <n v="8388"/>
    <s v="CA-2012-149601"/>
    <n v="2012"/>
    <x v="71"/>
    <d v="2012-06-03T00:00:00"/>
    <n v="6"/>
    <s v="Standard Class"/>
    <s v="TB-21625"/>
    <x v="577"/>
    <x v="0"/>
    <s v="United States"/>
    <x v="91"/>
    <x v="29"/>
    <n v="6040"/>
    <x v="3"/>
    <s v="OFF-ST-10001328"/>
    <x v="1"/>
    <s v="Storage"/>
    <s v="Personal Filing Tote with Lid, Black/Gray"/>
    <n v="77.55"/>
    <n v="5"/>
    <n v="0"/>
    <n v="21.714000000000002"/>
    <n v="55.835999999999999"/>
  </r>
  <r>
    <n v="8389"/>
    <s v="CA-2011-139423"/>
    <n v="2011"/>
    <x v="301"/>
    <d v="2011-11-05T00:00:00"/>
    <n v="4"/>
    <s v="Standard Class"/>
    <s v="DG-13300"/>
    <x v="375"/>
    <x v="1"/>
    <s v="United States"/>
    <x v="334"/>
    <x v="30"/>
    <n v="7050"/>
    <x v="3"/>
    <s v="OFF-AP-10004708"/>
    <x v="1"/>
    <s v="Appliances"/>
    <s v="Fellowes Superior 10 Outlet Split Surge Protector"/>
    <n v="76.12"/>
    <n v="2"/>
    <n v="0"/>
    <n v="22.074799999999996"/>
    <n v="54.045200000000008"/>
  </r>
  <r>
    <n v="8390"/>
    <s v="CA-2013-102596"/>
    <n v="2013"/>
    <x v="797"/>
    <d v="2013-12-31T00:00:00"/>
    <n v="3"/>
    <s v="First Class"/>
    <s v="RD-19810"/>
    <x v="279"/>
    <x v="2"/>
    <s v="United States"/>
    <x v="59"/>
    <x v="24"/>
    <n v="44312"/>
    <x v="3"/>
    <s v="OFF-FA-10000621"/>
    <x v="1"/>
    <s v="Fasteners"/>
    <s v="OIC Colored Binder Clips, Assorted Sizes"/>
    <n v="17.184000000000001"/>
    <n v="6"/>
    <n v="0.2"/>
    <n v="6.2291999999999996"/>
    <n v="10.954800000000002"/>
  </r>
  <r>
    <n v="8391"/>
    <s v="CA-2014-153227"/>
    <n v="2014"/>
    <x v="769"/>
    <d v="2014-12-07T00:00:00"/>
    <n v="2"/>
    <s v="First Class"/>
    <s v="CS-12250"/>
    <x v="294"/>
    <x v="1"/>
    <s v="United States"/>
    <x v="1"/>
    <x v="1"/>
    <n v="90032"/>
    <x v="1"/>
    <s v="OFF-PA-10001838"/>
    <x v="1"/>
    <s v="Paper"/>
    <s v="Adams Telephone Message Book W/Dividers/Space For Phone Numbers, 5 1/4&quot;X8 1/2&quot;, 300/Messages"/>
    <n v="11.76"/>
    <n v="2"/>
    <n v="0"/>
    <n v="5.7623999999999995"/>
    <n v="5.9976000000000003"/>
  </r>
  <r>
    <n v="8392"/>
    <s v="CA-2014-110625"/>
    <n v="2014"/>
    <x v="331"/>
    <d v="2014-12-31T00:00:00"/>
    <n v="7"/>
    <s v="Standard Class"/>
    <s v="JB-16045"/>
    <x v="674"/>
    <x v="2"/>
    <s v="United States"/>
    <x v="507"/>
    <x v="29"/>
    <n v="6810"/>
    <x v="3"/>
    <s v="FUR-FU-10001473"/>
    <x v="0"/>
    <s v="Furnishings"/>
    <s v="DAX Wood Document Frame"/>
    <n v="27.46"/>
    <n v="2"/>
    <n v="0"/>
    <n v="9.8856000000000002"/>
    <n v="17.574400000000001"/>
  </r>
  <r>
    <n v="8393"/>
    <s v="CA-2013-142594"/>
    <n v="2013"/>
    <x v="49"/>
    <d v="2013-12-07T00:00:00"/>
    <n v="5"/>
    <s v="Second Class"/>
    <s v="EJ-14155"/>
    <x v="412"/>
    <x v="0"/>
    <s v="United States"/>
    <x v="47"/>
    <x v="31"/>
    <n v="2038"/>
    <x v="3"/>
    <s v="TEC-PH-10000193"/>
    <x v="2"/>
    <s v="Phones"/>
    <s v="Jensen SMPS-640 - speaker phone"/>
    <n v="137.94"/>
    <n v="3"/>
    <n v="0"/>
    <n v="35.864399999999996"/>
    <n v="102.07560000000001"/>
  </r>
  <r>
    <n v="8394"/>
    <s v="CA-2013-142594"/>
    <n v="2013"/>
    <x v="49"/>
    <d v="2013-12-07T00:00:00"/>
    <n v="5"/>
    <s v="Second Class"/>
    <s v="EJ-14155"/>
    <x v="412"/>
    <x v="0"/>
    <s v="United States"/>
    <x v="47"/>
    <x v="31"/>
    <n v="2038"/>
    <x v="3"/>
    <s v="FUR-FU-10002045"/>
    <x v="0"/>
    <s v="Furnishings"/>
    <s v="Executive Impressions 14&quot;"/>
    <n v="111.15"/>
    <n v="5"/>
    <n v="0"/>
    <n v="48.906000000000006"/>
    <n v="62.244"/>
  </r>
  <r>
    <n v="8395"/>
    <s v="CA-2013-142594"/>
    <n v="2013"/>
    <x v="49"/>
    <d v="2013-12-07T00:00:00"/>
    <n v="5"/>
    <s v="Second Class"/>
    <s v="EJ-14155"/>
    <x v="412"/>
    <x v="0"/>
    <s v="United States"/>
    <x v="47"/>
    <x v="31"/>
    <n v="2038"/>
    <x v="3"/>
    <s v="OFF-AP-10002945"/>
    <x v="1"/>
    <s v="Appliances"/>
    <s v="Honeywell Enviracaire Portable HEPA Air Cleaner for 17' x 22' Room"/>
    <n v="901.94999999999993"/>
    <n v="3"/>
    <n v="0"/>
    <n v="297.64349999999996"/>
    <n v="604.30649999999991"/>
  </r>
  <r>
    <n v="8396"/>
    <s v="CA-2013-142594"/>
    <n v="2013"/>
    <x v="49"/>
    <d v="2013-12-07T00:00:00"/>
    <n v="5"/>
    <s v="Second Class"/>
    <s v="EJ-14155"/>
    <x v="412"/>
    <x v="0"/>
    <s v="United States"/>
    <x v="47"/>
    <x v="31"/>
    <n v="2038"/>
    <x v="3"/>
    <s v="FUR-TA-10001095"/>
    <x v="0"/>
    <s v="Tables"/>
    <s v="Chromcraft Round Conference Tables"/>
    <n v="366.00899999999996"/>
    <n v="3"/>
    <n v="0.3"/>
    <n v="-47.058300000000003"/>
    <n v="413.06729999999993"/>
  </r>
  <r>
    <n v="8397"/>
    <s v="CA-2011-152254"/>
    <n v="2011"/>
    <x v="479"/>
    <d v="2011-06-30T00:00:00"/>
    <n v="0"/>
    <s v="Same Day"/>
    <s v="BD-11620"/>
    <x v="379"/>
    <x v="0"/>
    <s v="United States"/>
    <x v="40"/>
    <x v="3"/>
    <n v="28403"/>
    <x v="0"/>
    <s v="OFF-PA-10001144"/>
    <x v="1"/>
    <s v="Paper"/>
    <s v="Xerox 1913"/>
    <n v="310.68799999999999"/>
    <n v="7"/>
    <n v="0.2"/>
    <n v="108.74079999999998"/>
    <n v="201.94720000000001"/>
  </r>
  <r>
    <n v="8398"/>
    <s v="US-2011-120236"/>
    <n v="2011"/>
    <x v="1010"/>
    <d v="2011-09-04T00:00:00"/>
    <n v="1"/>
    <s v="First Class"/>
    <s v="MR-17545"/>
    <x v="280"/>
    <x v="2"/>
    <s v="United States"/>
    <x v="12"/>
    <x v="5"/>
    <n v="77095"/>
    <x v="2"/>
    <s v="OFF-BI-10004099"/>
    <x v="1"/>
    <s v="Binders"/>
    <s v="GBC VeloBinder Strips"/>
    <n v="7.6799999999999979"/>
    <n v="5"/>
    <n v="0.8"/>
    <n v="-11.52"/>
    <n v="19.199999999999996"/>
  </r>
  <r>
    <n v="8399"/>
    <s v="CA-2014-120061"/>
    <n v="2014"/>
    <x v="808"/>
    <d v="2014-11-08T00:00:00"/>
    <n v="5"/>
    <s v="Second Class"/>
    <s v="SR-20425"/>
    <x v="676"/>
    <x v="2"/>
    <s v="United States"/>
    <x v="24"/>
    <x v="24"/>
    <n v="45503"/>
    <x v="3"/>
    <s v="FUR-CH-10001973"/>
    <x v="0"/>
    <s v="Chairs"/>
    <s v="Office Star Flex Back Scooter Chair with White Frame"/>
    <n v="155.37199999999999"/>
    <n v="2"/>
    <n v="0.3"/>
    <n v="-35.513599999999997"/>
    <n v="190.88559999999998"/>
  </r>
  <r>
    <n v="8400"/>
    <s v="CA-2012-133837"/>
    <n v="2012"/>
    <x v="657"/>
    <d v="2012-04-18T00:00:00"/>
    <n v="5"/>
    <s v="Standard Class"/>
    <s v="TH-21100"/>
    <x v="513"/>
    <x v="0"/>
    <s v="United States"/>
    <x v="220"/>
    <x v="16"/>
    <n v="85301"/>
    <x v="1"/>
    <s v="OFF-ST-10000344"/>
    <x v="1"/>
    <s v="Storage"/>
    <s v="Neat Ideas Personal Hanging Folder Files, Black"/>
    <n v="10.744"/>
    <n v="1"/>
    <n v="0.2"/>
    <n v="0.80579999999999963"/>
    <n v="9.9382000000000001"/>
  </r>
  <r>
    <n v="8401"/>
    <s v="CA-2012-110814"/>
    <n v="2012"/>
    <x v="901"/>
    <d v="2012-12-09T00:00:00"/>
    <n v="4"/>
    <s v="Second Class"/>
    <s v="BD-11635"/>
    <x v="631"/>
    <x v="0"/>
    <s v="United States"/>
    <x v="20"/>
    <x v="15"/>
    <n v="10009"/>
    <x v="3"/>
    <s v="OFF-BI-10002026"/>
    <x v="1"/>
    <s v="Binders"/>
    <s v="Avery Arch Ring Binders"/>
    <n v="232.40000000000003"/>
    <n v="5"/>
    <n v="0.2"/>
    <n v="78.434999999999988"/>
    <n v="153.96500000000003"/>
  </r>
  <r>
    <n v="8402"/>
    <s v="CA-2012-110814"/>
    <n v="2012"/>
    <x v="901"/>
    <d v="2012-12-09T00:00:00"/>
    <n v="4"/>
    <s v="Second Class"/>
    <s v="BD-11635"/>
    <x v="631"/>
    <x v="0"/>
    <s v="United States"/>
    <x v="20"/>
    <x v="15"/>
    <n v="10009"/>
    <x v="3"/>
    <s v="FUR-CH-10003535"/>
    <x v="0"/>
    <s v="Chairs"/>
    <s v="Global Armless Task Chair, Royal Blue"/>
    <n v="164.64599999999999"/>
    <n v="3"/>
    <n v="0.1"/>
    <n v="12.805799999999994"/>
    <n v="151.84019999999998"/>
  </r>
  <r>
    <n v="8403"/>
    <s v="CA-2012-110814"/>
    <n v="2012"/>
    <x v="901"/>
    <d v="2012-12-09T00:00:00"/>
    <n v="4"/>
    <s v="Second Class"/>
    <s v="BD-11635"/>
    <x v="631"/>
    <x v="0"/>
    <s v="United States"/>
    <x v="20"/>
    <x v="15"/>
    <n v="10009"/>
    <x v="3"/>
    <s v="OFF-PA-10004156"/>
    <x v="1"/>
    <s v="Paper"/>
    <s v="Xerox 188"/>
    <n v="22.68"/>
    <n v="2"/>
    <n v="0"/>
    <n v="11.113199999999999"/>
    <n v="11.566800000000001"/>
  </r>
  <r>
    <n v="8404"/>
    <s v="CA-2013-154067"/>
    <n v="2013"/>
    <x v="854"/>
    <d v="2013-02-07T00:00:00"/>
    <n v="6"/>
    <s v="Standard Class"/>
    <s v="SM-20950"/>
    <x v="416"/>
    <x v="1"/>
    <s v="United States"/>
    <x v="1"/>
    <x v="1"/>
    <n v="90036"/>
    <x v="1"/>
    <s v="OFF-PA-10002254"/>
    <x v="1"/>
    <s v="Paper"/>
    <s v="Xerox 1883"/>
    <n v="105.52"/>
    <n v="4"/>
    <n v="0"/>
    <n v="48.539199999999994"/>
    <n v="56.980800000000002"/>
  </r>
  <r>
    <n v="8405"/>
    <s v="CA-2014-140480"/>
    <n v="2014"/>
    <x v="141"/>
    <d v="2014-07-13T00:00:00"/>
    <n v="4"/>
    <s v="Standard Class"/>
    <s v="HE-14800"/>
    <x v="785"/>
    <x v="1"/>
    <s v="United States"/>
    <x v="46"/>
    <x v="13"/>
    <n v="19711"/>
    <x v="3"/>
    <s v="FUR-FU-10003247"/>
    <x v="0"/>
    <s v="Furnishings"/>
    <s v="36X48 HARDFLOOR CHAIRMAT"/>
    <n v="83.92"/>
    <n v="4"/>
    <n v="0"/>
    <n v="5.8743999999999943"/>
    <n v="78.045600000000007"/>
  </r>
  <r>
    <n v="8406"/>
    <s v="CA-2014-140480"/>
    <n v="2014"/>
    <x v="141"/>
    <d v="2014-07-13T00:00:00"/>
    <n v="4"/>
    <s v="Standard Class"/>
    <s v="HE-14800"/>
    <x v="785"/>
    <x v="1"/>
    <s v="United States"/>
    <x v="46"/>
    <x v="13"/>
    <n v="19711"/>
    <x v="3"/>
    <s v="TEC-AC-10002473"/>
    <x v="2"/>
    <s v="Accessories"/>
    <s v="Maxell 4.7GB DVD-R"/>
    <n v="141.9"/>
    <n v="5"/>
    <n v="0"/>
    <n v="58.179000000000002"/>
    <n v="83.721000000000004"/>
  </r>
  <r>
    <n v="8407"/>
    <s v="CA-2014-140480"/>
    <n v="2014"/>
    <x v="141"/>
    <d v="2014-07-13T00:00:00"/>
    <n v="4"/>
    <s v="Standard Class"/>
    <s v="HE-14800"/>
    <x v="785"/>
    <x v="1"/>
    <s v="United States"/>
    <x v="46"/>
    <x v="13"/>
    <n v="19711"/>
    <x v="3"/>
    <s v="FUR-FU-10001057"/>
    <x v="0"/>
    <s v="Furnishings"/>
    <s v="Tensor Track Tree Floor Lamp"/>
    <n v="39.979999999999997"/>
    <n v="2"/>
    <n v="0"/>
    <n v="9.1953999999999994"/>
    <n v="30.784599999999998"/>
  </r>
  <r>
    <n v="8408"/>
    <s v="CA-2014-140480"/>
    <n v="2014"/>
    <x v="141"/>
    <d v="2014-07-13T00:00:00"/>
    <n v="4"/>
    <s v="Standard Class"/>
    <s v="HE-14800"/>
    <x v="785"/>
    <x v="1"/>
    <s v="United States"/>
    <x v="46"/>
    <x v="13"/>
    <n v="19711"/>
    <x v="3"/>
    <s v="OFF-AR-10001419"/>
    <x v="1"/>
    <s v="Art"/>
    <s v="Newell 325"/>
    <n v="28.91"/>
    <n v="7"/>
    <n v="0"/>
    <n v="8.6729999999999983"/>
    <n v="20.237000000000002"/>
  </r>
  <r>
    <n v="8409"/>
    <s v="CA-2014-140480"/>
    <n v="2014"/>
    <x v="141"/>
    <d v="2014-07-13T00:00:00"/>
    <n v="4"/>
    <s v="Standard Class"/>
    <s v="HE-14800"/>
    <x v="785"/>
    <x v="1"/>
    <s v="United States"/>
    <x v="46"/>
    <x v="13"/>
    <n v="19711"/>
    <x v="3"/>
    <s v="OFF-AR-10004010"/>
    <x v="1"/>
    <s v="Art"/>
    <s v="Hunt Boston Vacuum Mount KS Pencil Sharpener"/>
    <n v="174.95000000000002"/>
    <n v="5"/>
    <n v="0"/>
    <n v="45.487000000000002"/>
    <n v="129.46300000000002"/>
  </r>
  <r>
    <n v="8410"/>
    <s v="CA-2012-134082"/>
    <n v="2012"/>
    <x v="555"/>
    <d v="2012-12-17T00:00:00"/>
    <n v="6"/>
    <s v="Standard Class"/>
    <s v="JK-15640"/>
    <x v="82"/>
    <x v="2"/>
    <s v="United States"/>
    <x v="272"/>
    <x v="1"/>
    <n v="92404"/>
    <x v="1"/>
    <s v="OFF-BI-10004230"/>
    <x v="1"/>
    <s v="Binders"/>
    <s v="GBC Recycled Grain Textured Covers"/>
    <n v="110.52800000000001"/>
    <n v="4"/>
    <n v="0.2"/>
    <n v="38.684799999999996"/>
    <n v="71.84320000000001"/>
  </r>
  <r>
    <n v="8411"/>
    <s v="CA-2013-130820"/>
    <n v="2013"/>
    <x v="625"/>
    <d v="2013-11-16T00:00:00"/>
    <n v="0"/>
    <s v="Same Day"/>
    <s v="ON-18715"/>
    <x v="21"/>
    <x v="1"/>
    <s v="United States"/>
    <x v="140"/>
    <x v="3"/>
    <n v="27217"/>
    <x v="0"/>
    <s v="FUR-TA-10001768"/>
    <x v="0"/>
    <s v="Tables"/>
    <s v="Hon Racetrack Conference Tables"/>
    <n v="630.024"/>
    <n v="4"/>
    <n v="0.4"/>
    <n v="-199.50760000000008"/>
    <n v="829.53160000000003"/>
  </r>
  <r>
    <n v="8412"/>
    <s v="CA-2013-159765"/>
    <n v="2013"/>
    <x v="195"/>
    <d v="2013-05-13T00:00:00"/>
    <n v="3"/>
    <s v="Second Class"/>
    <s v="TH-21100"/>
    <x v="513"/>
    <x v="0"/>
    <s v="United States"/>
    <x v="127"/>
    <x v="17"/>
    <n v="24153"/>
    <x v="0"/>
    <s v="OFF-AR-10003514"/>
    <x v="1"/>
    <s v="Art"/>
    <s v="4009 Highlighters by Sanford"/>
    <n v="27.86"/>
    <n v="7"/>
    <n v="0"/>
    <n v="9.1937999999999978"/>
    <n v="18.666200000000003"/>
  </r>
  <r>
    <n v="8413"/>
    <s v="CA-2014-132290"/>
    <n v="2014"/>
    <x v="434"/>
    <d v="2014-03-15T00:00:00"/>
    <n v="4"/>
    <s v="Standard Class"/>
    <s v="MD-17350"/>
    <x v="198"/>
    <x v="0"/>
    <s v="United States"/>
    <x v="61"/>
    <x v="5"/>
    <n v="75217"/>
    <x v="2"/>
    <s v="FUR-TA-10002228"/>
    <x v="0"/>
    <s v="Tables"/>
    <s v="Bevis Traditional Conference Table Top, Plinth Base"/>
    <n v="933.40800000000002"/>
    <n v="4"/>
    <n v="0.3"/>
    <n v="-173.34719999999999"/>
    <n v="1106.7552000000001"/>
  </r>
  <r>
    <n v="8414"/>
    <s v="CA-2013-147109"/>
    <n v="2013"/>
    <x v="907"/>
    <d v="2013-12-22T00:00:00"/>
    <n v="4"/>
    <s v="Standard Class"/>
    <s v="AH-10075"/>
    <x v="340"/>
    <x v="1"/>
    <s v="United States"/>
    <x v="81"/>
    <x v="5"/>
    <n v="76017"/>
    <x v="2"/>
    <s v="OFF-PA-10001972"/>
    <x v="1"/>
    <s v="Paper"/>
    <s v="Xerox 214"/>
    <n v="51.840000000000011"/>
    <n v="10"/>
    <n v="0.2"/>
    <n v="18.143999999999998"/>
    <n v="33.696000000000012"/>
  </r>
  <r>
    <n v="8415"/>
    <s v="CA-2013-147109"/>
    <n v="2013"/>
    <x v="907"/>
    <d v="2013-12-22T00:00:00"/>
    <n v="4"/>
    <s v="Standard Class"/>
    <s v="AH-10075"/>
    <x v="340"/>
    <x v="1"/>
    <s v="United States"/>
    <x v="81"/>
    <x v="5"/>
    <n v="76017"/>
    <x v="2"/>
    <s v="TEC-AC-10002942"/>
    <x v="2"/>
    <s v="Accessories"/>
    <s v="WD My Passport Ultra 1TB Portable External Hard Drive"/>
    <n v="165.60000000000002"/>
    <n v="3"/>
    <n v="0.2"/>
    <n v="-6.2100000000000151"/>
    <n v="171.81000000000003"/>
  </r>
  <r>
    <n v="8416"/>
    <s v="CA-2014-107265"/>
    <n v="2014"/>
    <x v="1191"/>
    <d v="2014-04-13T00:00:00"/>
    <n v="6"/>
    <s v="Standard Class"/>
    <s v="ML-17755"/>
    <x v="529"/>
    <x v="2"/>
    <s v="United States"/>
    <x v="292"/>
    <x v="23"/>
    <n v="52302"/>
    <x v="2"/>
    <s v="OFF-PA-10000474"/>
    <x v="1"/>
    <s v="Paper"/>
    <s v="Staples"/>
    <n v="106.32"/>
    <n v="3"/>
    <n v="0"/>
    <n v="49.970399999999991"/>
    <n v="56.349600000000002"/>
  </r>
  <r>
    <n v="8417"/>
    <s v="CA-2014-118199"/>
    <n v="2014"/>
    <x v="1188"/>
    <d v="2014-05-12T00:00:00"/>
    <n v="2"/>
    <s v="First Class"/>
    <s v="LB-16795"/>
    <x v="697"/>
    <x v="2"/>
    <s v="United States"/>
    <x v="4"/>
    <x v="4"/>
    <n v="98105"/>
    <x v="1"/>
    <s v="OFF-BI-10004330"/>
    <x v="1"/>
    <s v="Binders"/>
    <s v="GBC Velobind Prepunched Cover Sets, Regency Series"/>
    <n v="147.91999999999999"/>
    <n v="5"/>
    <n v="0.2"/>
    <n v="46.224999999999987"/>
    <n v="101.69499999999999"/>
  </r>
  <r>
    <n v="8418"/>
    <s v="CA-2014-118199"/>
    <n v="2014"/>
    <x v="1188"/>
    <d v="2014-05-12T00:00:00"/>
    <n v="2"/>
    <s v="First Class"/>
    <s v="LB-16795"/>
    <x v="697"/>
    <x v="2"/>
    <s v="United States"/>
    <x v="4"/>
    <x v="4"/>
    <n v="98105"/>
    <x v="1"/>
    <s v="OFF-ST-10000604"/>
    <x v="1"/>
    <s v="Storage"/>
    <s v="Home/Office Personal File Carts"/>
    <n v="104.28"/>
    <n v="3"/>
    <n v="0"/>
    <n v="26.069999999999993"/>
    <n v="78.210000000000008"/>
  </r>
  <r>
    <n v="8419"/>
    <s v="CA-2014-118199"/>
    <n v="2014"/>
    <x v="1188"/>
    <d v="2014-05-12T00:00:00"/>
    <n v="2"/>
    <s v="First Class"/>
    <s v="LB-16795"/>
    <x v="697"/>
    <x v="2"/>
    <s v="United States"/>
    <x v="4"/>
    <x v="4"/>
    <n v="98105"/>
    <x v="1"/>
    <s v="FUR-TA-10004154"/>
    <x v="0"/>
    <s v="Tables"/>
    <s v="Riverside Furniture Oval Coffee Table, Oval End Table, End Table with Drawer"/>
    <n v="286.85000000000002"/>
    <n v="1"/>
    <n v="0"/>
    <n v="63.106999999999999"/>
    <n v="223.74300000000002"/>
  </r>
  <r>
    <n v="8420"/>
    <s v="CA-2014-118199"/>
    <n v="2014"/>
    <x v="1188"/>
    <d v="2014-05-12T00:00:00"/>
    <n v="2"/>
    <s v="First Class"/>
    <s v="LB-16795"/>
    <x v="697"/>
    <x v="2"/>
    <s v="United States"/>
    <x v="4"/>
    <x v="4"/>
    <n v="98105"/>
    <x v="1"/>
    <s v="OFF-ST-10000636"/>
    <x v="1"/>
    <s v="Storage"/>
    <s v="Rogers Profile Extra Capacity Storage Tub"/>
    <n v="66.959999999999994"/>
    <n v="4"/>
    <n v="0"/>
    <n v="2.6783999999999963"/>
    <n v="64.281599999999997"/>
  </r>
  <r>
    <n v="8421"/>
    <s v="CA-2014-118199"/>
    <n v="2014"/>
    <x v="1188"/>
    <d v="2014-05-12T00:00:00"/>
    <n v="2"/>
    <s v="First Class"/>
    <s v="LB-16795"/>
    <x v="697"/>
    <x v="2"/>
    <s v="United States"/>
    <x v="4"/>
    <x v="4"/>
    <n v="98105"/>
    <x v="1"/>
    <s v="TEC-AC-10004171"/>
    <x v="2"/>
    <s v="Accessories"/>
    <s v="Razer Kraken 7.1 Surround Sound Over Ear USB Gaming Headset"/>
    <n v="199.98"/>
    <n v="2"/>
    <n v="0"/>
    <n v="87.991200000000006"/>
    <n v="111.98879999999998"/>
  </r>
  <r>
    <n v="8422"/>
    <s v="CA-2014-150091"/>
    <n v="2014"/>
    <x v="386"/>
    <d v="2014-10-17T00:00:00"/>
    <n v="4"/>
    <s v="Standard Class"/>
    <s v="NP-18670"/>
    <x v="73"/>
    <x v="0"/>
    <s v="United States"/>
    <x v="80"/>
    <x v="30"/>
    <n v="8701"/>
    <x v="3"/>
    <s v="TEC-AC-10002167"/>
    <x v="2"/>
    <s v="Accessories"/>
    <s v="Imation 8gb Micro Traveldrive Usb 2.0 Flash Drive"/>
    <n v="45"/>
    <n v="3"/>
    <n v="0"/>
    <n v="4.9500000000000011"/>
    <n v="40.049999999999997"/>
  </r>
  <r>
    <n v="8423"/>
    <s v="CA-2014-150091"/>
    <n v="2014"/>
    <x v="386"/>
    <d v="2014-10-17T00:00:00"/>
    <n v="4"/>
    <s v="Standard Class"/>
    <s v="NP-18670"/>
    <x v="73"/>
    <x v="0"/>
    <s v="United States"/>
    <x v="80"/>
    <x v="30"/>
    <n v="8701"/>
    <x v="3"/>
    <s v="OFF-FA-10000621"/>
    <x v="1"/>
    <s v="Fasteners"/>
    <s v="OIC Colored Binder Clips, Assorted Sizes"/>
    <n v="17.899999999999999"/>
    <n v="5"/>
    <n v="0"/>
    <n v="8.7710000000000008"/>
    <n v="9.1289999999999978"/>
  </r>
  <r>
    <n v="8424"/>
    <s v="CA-2014-150091"/>
    <n v="2014"/>
    <x v="386"/>
    <d v="2014-10-17T00:00:00"/>
    <n v="4"/>
    <s v="Standard Class"/>
    <s v="NP-18670"/>
    <x v="73"/>
    <x v="0"/>
    <s v="United States"/>
    <x v="80"/>
    <x v="30"/>
    <n v="8701"/>
    <x v="3"/>
    <s v="FUR-FU-10004053"/>
    <x v="0"/>
    <s v="Furnishings"/>
    <s v="DAX Two-Tone Silver Metal Document Frame"/>
    <n v="40.479999999999997"/>
    <n v="2"/>
    <n v="0"/>
    <n v="17.406400000000001"/>
    <n v="23.073599999999995"/>
  </r>
  <r>
    <n v="8425"/>
    <s v="CA-2014-150091"/>
    <n v="2014"/>
    <x v="386"/>
    <d v="2014-10-17T00:00:00"/>
    <n v="4"/>
    <s v="Standard Class"/>
    <s v="NP-18670"/>
    <x v="73"/>
    <x v="0"/>
    <s v="United States"/>
    <x v="80"/>
    <x v="30"/>
    <n v="8701"/>
    <x v="3"/>
    <s v="FUR-BO-10003404"/>
    <x v="0"/>
    <s v="Bookcases"/>
    <s v="Global Adaptabilites Bookcase, Cherry/Storm Gray Finish"/>
    <n v="2154.9"/>
    <n v="5"/>
    <n v="0"/>
    <n v="129.29399999999987"/>
    <n v="2025.6060000000002"/>
  </r>
  <r>
    <n v="8426"/>
    <s v="CA-2013-137652"/>
    <n v="2013"/>
    <x v="770"/>
    <d v="2013-08-31T00:00:00"/>
    <n v="2"/>
    <s v="First Class"/>
    <s v="EB-13750"/>
    <x v="494"/>
    <x v="1"/>
    <s v="United States"/>
    <x v="74"/>
    <x v="24"/>
    <n v="45231"/>
    <x v="3"/>
    <s v="OFF-BI-10004099"/>
    <x v="1"/>
    <s v="Binders"/>
    <s v="GBC VeloBinder Strips"/>
    <n v="18.432000000000002"/>
    <n v="8"/>
    <n v="0.7"/>
    <n v="-12.287999999999997"/>
    <n v="30.72"/>
  </r>
  <r>
    <n v="8427"/>
    <s v="CA-2012-128356"/>
    <n v="2012"/>
    <x v="653"/>
    <d v="2012-10-07T00:00:00"/>
    <n v="5"/>
    <s v="Standard Class"/>
    <s v="RP-19390"/>
    <x v="261"/>
    <x v="0"/>
    <s v="United States"/>
    <x v="377"/>
    <x v="22"/>
    <n v="80229"/>
    <x v="1"/>
    <s v="OFF-SU-10004290"/>
    <x v="1"/>
    <s v="Supplies"/>
    <s v="Acme Design Line 8&quot; Stainless Steel Bent Scissors w/Champagne Handles, 3-1/8&quot; Cut"/>
    <n v="10.944000000000001"/>
    <n v="2"/>
    <n v="0.2"/>
    <n v="0.95759999999999978"/>
    <n v="9.9864000000000015"/>
  </r>
  <r>
    <n v="8428"/>
    <s v="CA-2014-167017"/>
    <n v="2014"/>
    <x v="51"/>
    <d v="2014-11-26T00:00:00"/>
    <n v="2"/>
    <s v="First Class"/>
    <s v="DC-12850"/>
    <x v="419"/>
    <x v="0"/>
    <s v="United States"/>
    <x v="43"/>
    <x v="12"/>
    <n v="48066"/>
    <x v="2"/>
    <s v="OFF-SU-10001935"/>
    <x v="1"/>
    <s v="Supplies"/>
    <s v="Staples"/>
    <n v="4.3600000000000003"/>
    <n v="2"/>
    <n v="0"/>
    <n v="0.17439999999999944"/>
    <n v="4.1856000000000009"/>
  </r>
  <r>
    <n v="8429"/>
    <s v="US-2014-132220"/>
    <n v="2014"/>
    <x v="105"/>
    <d v="2014-11-17T00:00:00"/>
    <n v="4"/>
    <s v="Standard Class"/>
    <s v="DJ-13510"/>
    <x v="137"/>
    <x v="1"/>
    <s v="United States"/>
    <x v="228"/>
    <x v="16"/>
    <n v="85281"/>
    <x v="1"/>
    <s v="TEC-AC-10004227"/>
    <x v="2"/>
    <s v="Accessories"/>
    <s v="SanDisk Ultra 16 GB MicroSDHC Class 10 Memory Card"/>
    <n v="62.352000000000004"/>
    <n v="6"/>
    <n v="0.2"/>
    <n v="-10.911600000000007"/>
    <n v="73.263600000000011"/>
  </r>
  <r>
    <n v="8430"/>
    <s v="CA-2013-118129"/>
    <n v="2013"/>
    <x v="1054"/>
    <d v="2013-12-22T00:00:00"/>
    <n v="2"/>
    <s v="Second Class"/>
    <s v="CL-12565"/>
    <x v="52"/>
    <x v="0"/>
    <s v="United States"/>
    <x v="265"/>
    <x v="9"/>
    <n v="19601"/>
    <x v="3"/>
    <s v="FUR-FU-10004904"/>
    <x v="0"/>
    <s v="Furnishings"/>
    <s v="Eldon &quot;L&quot; Workstation Diamond Chairmat"/>
    <n v="303.92"/>
    <n v="5"/>
    <n v="0.2"/>
    <n v="-30.392000000000024"/>
    <n v="334.31200000000001"/>
  </r>
  <r>
    <n v="8431"/>
    <s v="US-2011-113124"/>
    <n v="2011"/>
    <x v="809"/>
    <d v="2011-04-05T00:00:00"/>
    <n v="6"/>
    <s v="Standard Class"/>
    <s v="NC-18340"/>
    <x v="396"/>
    <x v="0"/>
    <s v="United States"/>
    <x v="339"/>
    <x v="11"/>
    <n v="55124"/>
    <x v="2"/>
    <s v="OFF-ST-10001511"/>
    <x v="1"/>
    <s v="Storage"/>
    <s v="Space Solutions Commercial Steel Shelving"/>
    <n v="129.30000000000001"/>
    <n v="2"/>
    <n v="0"/>
    <n v="6.4649999999999892"/>
    <n v="122.83500000000002"/>
  </r>
  <r>
    <n v="8432"/>
    <s v="CA-2014-155621"/>
    <n v="2014"/>
    <x v="1183"/>
    <d v="2014-11-14T00:00:00"/>
    <n v="5"/>
    <s v="Standard Class"/>
    <s v="KN-16450"/>
    <x v="634"/>
    <x v="1"/>
    <s v="United States"/>
    <x v="248"/>
    <x v="39"/>
    <n v="21215"/>
    <x v="3"/>
    <s v="FUR-FU-10003535"/>
    <x v="0"/>
    <s v="Furnishings"/>
    <s v="Howard Miller Distant Time Traveler Alarm Clock"/>
    <n v="274.20000000000005"/>
    <n v="10"/>
    <n v="0"/>
    <n v="112.422"/>
    <n v="161.77800000000005"/>
  </r>
  <r>
    <n v="8433"/>
    <s v="US-2011-127635"/>
    <n v="2011"/>
    <x v="80"/>
    <d v="2011-09-18T00:00:00"/>
    <n v="4"/>
    <s v="Second Class"/>
    <s v="SC-20260"/>
    <x v="609"/>
    <x v="1"/>
    <s v="United States"/>
    <x v="331"/>
    <x v="5"/>
    <n v="78415"/>
    <x v="2"/>
    <s v="OFF-FA-10000053"/>
    <x v="1"/>
    <s v="Fasteners"/>
    <s v="Revere Boxed Rubber Bands by Revere"/>
    <n v="6.048"/>
    <n v="4"/>
    <n v="0.2"/>
    <n v="-1.3607999999999998"/>
    <n v="7.4087999999999994"/>
  </r>
  <r>
    <n v="8434"/>
    <s v="US-2011-127635"/>
    <n v="2011"/>
    <x v="80"/>
    <d v="2011-09-18T00:00:00"/>
    <n v="4"/>
    <s v="Second Class"/>
    <s v="SC-20260"/>
    <x v="609"/>
    <x v="1"/>
    <s v="United States"/>
    <x v="331"/>
    <x v="5"/>
    <n v="78415"/>
    <x v="2"/>
    <s v="OFF-PA-10004610"/>
    <x v="1"/>
    <s v="Paper"/>
    <s v="Xerox 1900"/>
    <n v="6.8480000000000008"/>
    <n v="2"/>
    <n v="0.2"/>
    <n v="2.1399999999999992"/>
    <n v="4.708000000000002"/>
  </r>
  <r>
    <n v="8435"/>
    <s v="US-2011-127635"/>
    <n v="2011"/>
    <x v="80"/>
    <d v="2011-09-18T00:00:00"/>
    <n v="4"/>
    <s v="Second Class"/>
    <s v="SC-20260"/>
    <x v="609"/>
    <x v="1"/>
    <s v="United States"/>
    <x v="331"/>
    <x v="5"/>
    <n v="78415"/>
    <x v="2"/>
    <s v="FUR-FU-10000550"/>
    <x v="0"/>
    <s v="Furnishings"/>
    <s v="Stacking Trays by OIC"/>
    <n v="9.9600000000000009"/>
    <n v="5"/>
    <n v="0.6"/>
    <n v="-6.7230000000000008"/>
    <n v="16.683"/>
  </r>
  <r>
    <n v="8436"/>
    <s v="US-2011-127635"/>
    <n v="2011"/>
    <x v="80"/>
    <d v="2011-09-18T00:00:00"/>
    <n v="4"/>
    <s v="Second Class"/>
    <s v="SC-20260"/>
    <x v="609"/>
    <x v="1"/>
    <s v="United States"/>
    <x v="331"/>
    <x v="5"/>
    <n v="78415"/>
    <x v="2"/>
    <s v="OFF-BI-10001721"/>
    <x v="1"/>
    <s v="Binders"/>
    <s v="Trimflex Flexible Post Binders"/>
    <n v="8.5519999999999978"/>
    <n v="2"/>
    <n v="0.8"/>
    <n v="-13.683199999999999"/>
    <n v="22.235199999999999"/>
  </r>
  <r>
    <n v="8437"/>
    <s v="CA-2012-151470"/>
    <n v="2012"/>
    <x v="1181"/>
    <d v="2012-09-26T00:00:00"/>
    <n v="6"/>
    <s v="Standard Class"/>
    <s v="AM-10705"/>
    <x v="562"/>
    <x v="0"/>
    <s v="United States"/>
    <x v="98"/>
    <x v="33"/>
    <n v="89115"/>
    <x v="1"/>
    <s v="OFF-BI-10004040"/>
    <x v="1"/>
    <s v="Binders"/>
    <s v="Wilson Jones Impact Binders"/>
    <n v="45.584000000000003"/>
    <n v="11"/>
    <n v="0.2"/>
    <n v="16.524199999999997"/>
    <n v="29.059800000000006"/>
  </r>
  <r>
    <n v="8438"/>
    <s v="CA-2012-112823"/>
    <n v="2012"/>
    <x v="895"/>
    <d v="2012-12-16T00:00:00"/>
    <n v="6"/>
    <s v="Standard Class"/>
    <s v="RA-19945"/>
    <x v="362"/>
    <x v="0"/>
    <s v="United States"/>
    <x v="138"/>
    <x v="24"/>
    <n v="44105"/>
    <x v="3"/>
    <s v="TEC-AC-10002550"/>
    <x v="2"/>
    <s v="Accessories"/>
    <s v="Maxell 4.7GB DVD-RW 3/Pack"/>
    <n v="25.488"/>
    <n v="2"/>
    <n v="0.2"/>
    <n v="4.4603999999999999"/>
    <n v="21.0276"/>
  </r>
  <r>
    <n v="8439"/>
    <s v="CA-2011-108861"/>
    <n v="2011"/>
    <x v="1061"/>
    <d v="2011-06-01T00:00:00"/>
    <n v="4"/>
    <s v="Standard Class"/>
    <s v="MM-17260"/>
    <x v="570"/>
    <x v="0"/>
    <s v="United States"/>
    <x v="4"/>
    <x v="4"/>
    <n v="98105"/>
    <x v="1"/>
    <s v="OFF-BI-10003876"/>
    <x v="1"/>
    <s v="Binders"/>
    <s v="Green Canvas Binder for 8-1/2&quot; x 14&quot; Sheets"/>
    <n v="136.96"/>
    <n v="4"/>
    <n v="0.2"/>
    <n v="51.359999999999992"/>
    <n v="85.600000000000023"/>
  </r>
  <r>
    <n v="8440"/>
    <s v="CA-2014-114370"/>
    <n v="2014"/>
    <x v="1192"/>
    <d v="2014-03-18T00:00:00"/>
    <n v="3"/>
    <s v="Second Class"/>
    <s v="BN-11470"/>
    <x v="272"/>
    <x v="1"/>
    <s v="United States"/>
    <x v="22"/>
    <x v="10"/>
    <n v="60623"/>
    <x v="2"/>
    <s v="TEC-PH-10000213"/>
    <x v="2"/>
    <s v="Phones"/>
    <s v="Seidio BD2-HK3IPH5-BK DILEX Case and Holster Combo for Apple iPhone 5/5s - Black"/>
    <n v="49.616000000000007"/>
    <n v="2"/>
    <n v="0.2"/>
    <n v="4.9615999999999989"/>
    <n v="44.65440000000001"/>
  </r>
  <r>
    <n v="8441"/>
    <s v="CA-2013-158302"/>
    <n v="2013"/>
    <x v="16"/>
    <d v="2013-12-13T00:00:00"/>
    <n v="4"/>
    <s v="Second Class"/>
    <s v="JB-16045"/>
    <x v="674"/>
    <x v="2"/>
    <s v="United States"/>
    <x v="38"/>
    <x v="24"/>
    <n v="43229"/>
    <x v="3"/>
    <s v="OFF-PA-10002615"/>
    <x v="1"/>
    <s v="Paper"/>
    <s v="Ampad Gold Fibre Wirebound Steno Books, 6&quot; x 9&quot;, Gregg Ruled"/>
    <n v="10.584000000000001"/>
    <n v="3"/>
    <n v="0.2"/>
    <n v="3.4397999999999995"/>
    <n v="7.1442000000000014"/>
  </r>
  <r>
    <n v="8442"/>
    <s v="CA-2014-145779"/>
    <n v="2014"/>
    <x v="636"/>
    <d v="2014-05-11T00:00:00"/>
    <n v="4"/>
    <s v="Standard Class"/>
    <s v="DB-13615"/>
    <x v="140"/>
    <x v="0"/>
    <s v="United States"/>
    <x v="93"/>
    <x v="16"/>
    <n v="85705"/>
    <x v="1"/>
    <s v="OFF-PA-10002254"/>
    <x v="1"/>
    <s v="Paper"/>
    <s v="Xerox 1883"/>
    <n v="84.415999999999997"/>
    <n v="4"/>
    <n v="0.2"/>
    <n v="27.435199999999995"/>
    <n v="56.980800000000002"/>
  </r>
  <r>
    <n v="8443"/>
    <s v="US-2013-155173"/>
    <n v="2013"/>
    <x v="1193"/>
    <d v="2013-03-11T00:00:00"/>
    <n v="4"/>
    <s v="Standard Class"/>
    <s v="JB-16045"/>
    <x v="674"/>
    <x v="2"/>
    <s v="United States"/>
    <x v="10"/>
    <x v="9"/>
    <n v="19120"/>
    <x v="3"/>
    <s v="TEC-PH-10004586"/>
    <x v="2"/>
    <s v="Phones"/>
    <s v="Wilson SignalBoost 841262 DB PRO Amplifier Kit"/>
    <n v="431.94"/>
    <n v="2"/>
    <n v="0.4"/>
    <n v="-71.990000000000009"/>
    <n v="503.93"/>
  </r>
  <r>
    <n v="8444"/>
    <s v="US-2013-155173"/>
    <n v="2013"/>
    <x v="1193"/>
    <d v="2013-03-11T00:00:00"/>
    <n v="4"/>
    <s v="Standard Class"/>
    <s v="JB-16045"/>
    <x v="674"/>
    <x v="2"/>
    <s v="United States"/>
    <x v="10"/>
    <x v="9"/>
    <n v="19120"/>
    <x v="3"/>
    <s v="OFF-BI-10002982"/>
    <x v="1"/>
    <s v="Binders"/>
    <s v="Avery Self-Adhesive Photo Pockets for Polaroid Photos"/>
    <n v="2.0430000000000001"/>
    <n v="1"/>
    <n v="0.7"/>
    <n v="-1.4981999999999998"/>
    <n v="3.5411999999999999"/>
  </r>
  <r>
    <n v="8445"/>
    <s v="US-2013-155173"/>
    <n v="2013"/>
    <x v="1193"/>
    <d v="2013-03-11T00:00:00"/>
    <n v="4"/>
    <s v="Standard Class"/>
    <s v="JB-16045"/>
    <x v="674"/>
    <x v="2"/>
    <s v="United States"/>
    <x v="10"/>
    <x v="9"/>
    <n v="19120"/>
    <x v="3"/>
    <s v="TEC-PH-10002538"/>
    <x v="2"/>
    <s v="Phones"/>
    <s v="Grandstream GXP1160 VoIP phone"/>
    <n v="68.238"/>
    <n v="3"/>
    <n v="0.4"/>
    <n v="-12.510300000000008"/>
    <n v="80.7483"/>
  </r>
  <r>
    <n v="8446"/>
    <s v="CA-2014-125451"/>
    <n v="2014"/>
    <x v="436"/>
    <d v="2014-10-25T00:00:00"/>
    <n v="1"/>
    <s v="First Class"/>
    <s v="AH-10075"/>
    <x v="340"/>
    <x v="1"/>
    <s v="United States"/>
    <x v="395"/>
    <x v="34"/>
    <n v="2920"/>
    <x v="3"/>
    <s v="FUR-TA-10001039"/>
    <x v="0"/>
    <s v="Tables"/>
    <s v="KI Adjustable-Height Table"/>
    <n v="240.744"/>
    <n v="4"/>
    <n v="0.3"/>
    <n v="-13.756799999999984"/>
    <n v="254.50079999999997"/>
  </r>
  <r>
    <n v="8447"/>
    <s v="CA-2014-125451"/>
    <n v="2014"/>
    <x v="436"/>
    <d v="2014-10-25T00:00:00"/>
    <n v="1"/>
    <s v="First Class"/>
    <s v="AH-10075"/>
    <x v="340"/>
    <x v="1"/>
    <s v="United States"/>
    <x v="395"/>
    <x v="34"/>
    <n v="2920"/>
    <x v="3"/>
    <s v="FUR-FU-10004963"/>
    <x v="0"/>
    <s v="Furnishings"/>
    <s v="Eldon 400 Class Desk Accessories, Black Carbon"/>
    <n v="35"/>
    <n v="4"/>
    <n v="0"/>
    <n v="14.700000000000003"/>
    <n v="20.299999999999997"/>
  </r>
  <r>
    <n v="8448"/>
    <s v="CA-2014-125451"/>
    <n v="2014"/>
    <x v="436"/>
    <d v="2014-10-25T00:00:00"/>
    <n v="1"/>
    <s v="First Class"/>
    <s v="AH-10075"/>
    <x v="340"/>
    <x v="1"/>
    <s v="United States"/>
    <x v="395"/>
    <x v="34"/>
    <n v="2920"/>
    <x v="3"/>
    <s v="FUR-FU-10000277"/>
    <x v="0"/>
    <s v="Furnishings"/>
    <s v="Deflect-o DuraMat Antistatic Studded Beveled Mat for Medium Pile Carpeting"/>
    <n v="210.68"/>
    <n v="2"/>
    <n v="0"/>
    <n v="50.563199999999995"/>
    <n v="160.11680000000001"/>
  </r>
  <r>
    <n v="8449"/>
    <s v="CA-2014-125451"/>
    <n v="2014"/>
    <x v="436"/>
    <d v="2014-10-25T00:00:00"/>
    <n v="1"/>
    <s v="First Class"/>
    <s v="AH-10075"/>
    <x v="340"/>
    <x v="1"/>
    <s v="United States"/>
    <x v="395"/>
    <x v="34"/>
    <n v="2920"/>
    <x v="3"/>
    <s v="FUR-TA-10004915"/>
    <x v="0"/>
    <s v="Tables"/>
    <s v="Office Impressions End Table, 20-1/2&quot;H x 24&quot;W x 20&quot;D"/>
    <n v="637.89599999999996"/>
    <n v="3"/>
    <n v="0.3"/>
    <n v="-127.57919999999996"/>
    <n v="765.47519999999986"/>
  </r>
  <r>
    <n v="8450"/>
    <s v="CA-2014-125451"/>
    <n v="2014"/>
    <x v="436"/>
    <d v="2014-10-25T00:00:00"/>
    <n v="1"/>
    <s v="First Class"/>
    <s v="AH-10075"/>
    <x v="340"/>
    <x v="1"/>
    <s v="United States"/>
    <x v="395"/>
    <x v="34"/>
    <n v="2920"/>
    <x v="3"/>
    <s v="OFF-PA-10003724"/>
    <x v="1"/>
    <s v="Paper"/>
    <s v="Wirebound Message Book, 4 per Page"/>
    <n v="43.44"/>
    <n v="8"/>
    <n v="0"/>
    <n v="21.285599999999999"/>
    <n v="22.154399999999999"/>
  </r>
  <r>
    <n v="8451"/>
    <s v="CA-2014-125451"/>
    <n v="2014"/>
    <x v="436"/>
    <d v="2014-10-25T00:00:00"/>
    <n v="1"/>
    <s v="First Class"/>
    <s v="AH-10075"/>
    <x v="340"/>
    <x v="1"/>
    <s v="United States"/>
    <x v="395"/>
    <x v="34"/>
    <n v="2920"/>
    <x v="3"/>
    <s v="OFF-AP-10002906"/>
    <x v="1"/>
    <s v="Appliances"/>
    <s v="Hoover Replacement Belt for Commercial Guardsman Heavy-Duty Upright Vacuum"/>
    <n v="2.2200000000000002"/>
    <n v="1"/>
    <n v="0"/>
    <n v="0.66599999999999993"/>
    <n v="1.5540000000000003"/>
  </r>
  <r>
    <n v="8452"/>
    <s v="CA-2011-131387"/>
    <n v="2011"/>
    <x v="582"/>
    <d v="2011-04-30T00:00:00"/>
    <n v="2"/>
    <s v="First Class"/>
    <s v="AI-10855"/>
    <x v="482"/>
    <x v="0"/>
    <s v="United States"/>
    <x v="8"/>
    <x v="1"/>
    <n v="94122"/>
    <x v="1"/>
    <s v="TEC-PH-10001459"/>
    <x v="2"/>
    <s v="Phones"/>
    <s v="Samsung Galaxy Mega 6.3"/>
    <n v="1679.96"/>
    <n v="5"/>
    <n v="0.2"/>
    <n v="125.99700000000007"/>
    <n v="1553.963"/>
  </r>
  <r>
    <n v="8453"/>
    <s v="CA-2013-125087"/>
    <n v="2013"/>
    <x v="724"/>
    <d v="2013-04-24T00:00:00"/>
    <n v="5"/>
    <s v="Standard Class"/>
    <s v="TH-21115"/>
    <x v="764"/>
    <x v="1"/>
    <s v="United States"/>
    <x v="12"/>
    <x v="5"/>
    <n v="77070"/>
    <x v="2"/>
    <s v="FUR-CH-10002880"/>
    <x v="0"/>
    <s v="Chairs"/>
    <s v="Global High-Back Leather Tilter, Burgundy"/>
    <n v="344.37199999999996"/>
    <n v="4"/>
    <n v="0.3"/>
    <n v="-93.472400000000022"/>
    <n v="437.84439999999995"/>
  </r>
  <r>
    <n v="8454"/>
    <s v="CA-2013-125087"/>
    <n v="2013"/>
    <x v="724"/>
    <d v="2013-04-24T00:00:00"/>
    <n v="5"/>
    <s v="Standard Class"/>
    <s v="TH-21115"/>
    <x v="764"/>
    <x v="1"/>
    <s v="United States"/>
    <x v="12"/>
    <x v="5"/>
    <n v="77070"/>
    <x v="2"/>
    <s v="OFF-ST-10001780"/>
    <x v="1"/>
    <s v="Storage"/>
    <s v="Tennsco 16-Compartment Lockers with Coat Rack"/>
    <n v="1554.9360000000001"/>
    <n v="3"/>
    <n v="0.2"/>
    <n v="77.746800000000007"/>
    <n v="1477.1892000000003"/>
  </r>
  <r>
    <n v="8455"/>
    <s v="CA-2013-125087"/>
    <n v="2013"/>
    <x v="724"/>
    <d v="2013-04-24T00:00:00"/>
    <n v="5"/>
    <s v="Standard Class"/>
    <s v="TH-21115"/>
    <x v="764"/>
    <x v="1"/>
    <s v="United States"/>
    <x v="12"/>
    <x v="5"/>
    <n v="77070"/>
    <x v="2"/>
    <s v="FUR-FU-10004748"/>
    <x v="0"/>
    <s v="Furnishings"/>
    <s v="Howard Miller 16&quot; Diameter Gallery Wall Clock"/>
    <n v="127.88"/>
    <n v="5"/>
    <n v="0.6"/>
    <n v="-67.137"/>
    <n v="195.017"/>
  </r>
  <r>
    <n v="8456"/>
    <s v="CA-2013-154081"/>
    <n v="2013"/>
    <x v="730"/>
    <d v="2013-05-30T00:00:00"/>
    <n v="7"/>
    <s v="Standard Class"/>
    <s v="JE-15610"/>
    <x v="531"/>
    <x v="1"/>
    <s v="United States"/>
    <x v="1"/>
    <x v="1"/>
    <n v="90049"/>
    <x v="1"/>
    <s v="TEC-PH-10001918"/>
    <x v="2"/>
    <s v="Phones"/>
    <s v="Nortel Business Series Terminal T7208 Digital phone"/>
    <n v="222.38400000000001"/>
    <n v="2"/>
    <n v="0.2"/>
    <n v="22.238400000000013"/>
    <n v="200.1456"/>
  </r>
  <r>
    <n v="8457"/>
    <s v="US-2014-118556"/>
    <n v="2014"/>
    <x v="39"/>
    <d v="2014-06-03T00:00:00"/>
    <n v="5"/>
    <s v="Second Class"/>
    <s v="TH-21235"/>
    <x v="260"/>
    <x v="1"/>
    <s v="United States"/>
    <x v="22"/>
    <x v="10"/>
    <n v="60653"/>
    <x v="2"/>
    <s v="FUR-CH-10001146"/>
    <x v="0"/>
    <s v="Chairs"/>
    <s v="Global Task Chair, Black"/>
    <n v="106.869"/>
    <n v="3"/>
    <n v="0.3"/>
    <n v="-29.007299999999994"/>
    <n v="135.87629999999999"/>
  </r>
  <r>
    <n v="8458"/>
    <s v="US-2014-118556"/>
    <n v="2014"/>
    <x v="39"/>
    <d v="2014-06-03T00:00:00"/>
    <n v="5"/>
    <s v="Second Class"/>
    <s v="TH-21235"/>
    <x v="260"/>
    <x v="1"/>
    <s v="United States"/>
    <x v="22"/>
    <x v="10"/>
    <n v="60653"/>
    <x v="2"/>
    <s v="OFF-BI-10004364"/>
    <x v="1"/>
    <s v="Binders"/>
    <s v="Storex Dura Pro Binders"/>
    <n v="3.5639999999999992"/>
    <n v="3"/>
    <n v="0.8"/>
    <n v="-6.2370000000000019"/>
    <n v="9.8010000000000019"/>
  </r>
  <r>
    <n v="8459"/>
    <s v="CA-2011-126200"/>
    <n v="2011"/>
    <x v="55"/>
    <d v="2011-08-29T00:00:00"/>
    <n v="4"/>
    <s v="Standard Class"/>
    <s v="JE-15715"/>
    <x v="555"/>
    <x v="0"/>
    <s v="United States"/>
    <x v="12"/>
    <x v="5"/>
    <n v="77070"/>
    <x v="2"/>
    <s v="OFF-BI-10002133"/>
    <x v="1"/>
    <s v="Binders"/>
    <s v="Wilson Jones Elliptical Ring 3 1/2&quot; Capacity Binders, 800 sheets"/>
    <n v="25.679999999999993"/>
    <n v="3"/>
    <n v="0.8"/>
    <n v="-39.804000000000002"/>
    <n v="65.483999999999995"/>
  </r>
  <r>
    <n v="8460"/>
    <s v="CA-2011-126200"/>
    <n v="2011"/>
    <x v="55"/>
    <d v="2011-08-29T00:00:00"/>
    <n v="4"/>
    <s v="Standard Class"/>
    <s v="JE-15715"/>
    <x v="555"/>
    <x v="0"/>
    <s v="United States"/>
    <x v="12"/>
    <x v="5"/>
    <n v="77070"/>
    <x v="2"/>
    <s v="OFF-BI-10002225"/>
    <x v="1"/>
    <s v="Binders"/>
    <s v="Square Ring Data Binders, Rigid 75 Pt. Covers, 11&quot; x 14-7/8&quot;"/>
    <n v="12.383999999999997"/>
    <n v="3"/>
    <n v="0.8"/>
    <n v="-19.814400000000003"/>
    <n v="32.198399999999999"/>
  </r>
  <r>
    <n v="8461"/>
    <s v="CA-2011-146500"/>
    <n v="2011"/>
    <x v="1194"/>
    <d v="2011-09-04T00:00:00"/>
    <n v="5"/>
    <s v="Standard Class"/>
    <s v="AT-10735"/>
    <x v="247"/>
    <x v="0"/>
    <s v="United States"/>
    <x v="39"/>
    <x v="29"/>
    <n v="6010"/>
    <x v="3"/>
    <s v="OFF-BI-10002432"/>
    <x v="1"/>
    <s v="Binders"/>
    <s v="Wilson Jones Standard D-Ring Binders"/>
    <n v="25.299999999999997"/>
    <n v="5"/>
    <n v="0"/>
    <n v="11.890999999999998"/>
    <n v="13.408999999999999"/>
  </r>
  <r>
    <n v="8462"/>
    <s v="CA-2011-146500"/>
    <n v="2011"/>
    <x v="1194"/>
    <d v="2011-09-04T00:00:00"/>
    <n v="5"/>
    <s v="Standard Class"/>
    <s v="AT-10735"/>
    <x v="247"/>
    <x v="0"/>
    <s v="United States"/>
    <x v="39"/>
    <x v="29"/>
    <n v="6010"/>
    <x v="3"/>
    <s v="OFF-ST-10000563"/>
    <x v="1"/>
    <s v="Storage"/>
    <s v="Fellowes Bankers Box Stor/Drawer Steel Plus"/>
    <n v="95.94"/>
    <n v="3"/>
    <n v="0"/>
    <n v="9.5940000000000012"/>
    <n v="86.346000000000004"/>
  </r>
  <r>
    <n v="8463"/>
    <s v="CA-2012-169537"/>
    <n v="2012"/>
    <x v="37"/>
    <d v="2012-09-07T00:00:00"/>
    <n v="4"/>
    <s v="Second Class"/>
    <s v="JH-15820"/>
    <x v="581"/>
    <x v="0"/>
    <s v="United States"/>
    <x v="450"/>
    <x v="12"/>
    <n v="49423"/>
    <x v="2"/>
    <s v="OFF-LA-10001982"/>
    <x v="1"/>
    <s v="Labels"/>
    <s v="Smead Alpha-Z Color-Coded Name Labels First Letter Starter Set"/>
    <n v="7.5"/>
    <n v="2"/>
    <n v="0"/>
    <n v="3.5999999999999996"/>
    <n v="3.9000000000000004"/>
  </r>
  <r>
    <n v="8464"/>
    <s v="CA-2011-100881"/>
    <n v="2011"/>
    <x v="1176"/>
    <d v="2011-04-01T00:00:00"/>
    <n v="4"/>
    <s v="Standard Class"/>
    <s v="DR-12940"/>
    <x v="660"/>
    <x v="2"/>
    <s v="United States"/>
    <x v="305"/>
    <x v="27"/>
    <n v="87105"/>
    <x v="1"/>
    <s v="TEC-PH-10003273"/>
    <x v="2"/>
    <s v="Phones"/>
    <s v="AT&amp;T TR1909W"/>
    <n v="302.37599999999998"/>
    <n v="3"/>
    <n v="0.2"/>
    <n v="22.678200000000018"/>
    <n v="279.69779999999997"/>
  </r>
  <r>
    <n v="8465"/>
    <s v="CA-2012-144043"/>
    <n v="2012"/>
    <x v="1187"/>
    <d v="2012-05-15T00:00:00"/>
    <n v="5"/>
    <s v="Standard Class"/>
    <s v="AB-10165"/>
    <x v="269"/>
    <x v="0"/>
    <s v="United States"/>
    <x v="103"/>
    <x v="22"/>
    <n v="80027"/>
    <x v="1"/>
    <s v="TEC-AC-10002718"/>
    <x v="2"/>
    <s v="Accessories"/>
    <s v="Belkin Standard 104 key USB Keyboard"/>
    <n v="46.688000000000002"/>
    <n v="4"/>
    <n v="0.2"/>
    <n v="-2.9180000000000028"/>
    <n v="49.606000000000009"/>
  </r>
  <r>
    <n v="8466"/>
    <s v="CA-2012-116512"/>
    <n v="2012"/>
    <x v="265"/>
    <d v="2012-04-14T00:00:00"/>
    <n v="5"/>
    <s v="Standard Class"/>
    <s v="MC-18100"/>
    <x v="498"/>
    <x v="0"/>
    <s v="United States"/>
    <x v="20"/>
    <x v="15"/>
    <n v="10024"/>
    <x v="3"/>
    <s v="OFF-ST-10001505"/>
    <x v="1"/>
    <s v="Storage"/>
    <s v="Perma STOR-ALL Hanging File Box, 13 1/8&quot;W x 12 1/4&quot;D x 10 1/2&quot;H"/>
    <n v="17.940000000000001"/>
    <n v="3"/>
    <n v="0"/>
    <n v="3.0497999999999985"/>
    <n v="14.890200000000004"/>
  </r>
  <r>
    <n v="8467"/>
    <s v="CA-2012-101000"/>
    <n v="2012"/>
    <x v="265"/>
    <d v="2012-04-14T00:00:00"/>
    <n v="5"/>
    <s v="Standard Class"/>
    <s v="IG-15085"/>
    <x v="490"/>
    <x v="0"/>
    <s v="United States"/>
    <x v="165"/>
    <x v="29"/>
    <n v="6360"/>
    <x v="3"/>
    <s v="OFF-AP-10000179"/>
    <x v="1"/>
    <s v="Appliances"/>
    <s v="Honeywell Enviracaire Portable HEPA Air Cleaner for up to 10 x 16 Room"/>
    <n v="370.14"/>
    <n v="3"/>
    <n v="0"/>
    <n v="144.3546"/>
    <n v="225.78539999999998"/>
  </r>
  <r>
    <n v="8468"/>
    <s v="CA-2013-168557"/>
    <n v="2013"/>
    <x v="251"/>
    <d v="2013-09-24T00:00:00"/>
    <n v="4"/>
    <s v="Standard Class"/>
    <s v="FH-14275"/>
    <x v="395"/>
    <x v="1"/>
    <s v="United States"/>
    <x v="8"/>
    <x v="1"/>
    <n v="94122"/>
    <x v="1"/>
    <s v="OFF-BI-10002309"/>
    <x v="1"/>
    <s v="Binders"/>
    <s v="Avery Heavy-Duty EZD  Binder With Locking Rings"/>
    <n v="8.9280000000000008"/>
    <n v="2"/>
    <n v="0.2"/>
    <n v="3.1247999999999996"/>
    <n v="5.8032000000000012"/>
  </r>
  <r>
    <n v="8469"/>
    <s v="US-2013-164196"/>
    <n v="2013"/>
    <x v="583"/>
    <d v="2013-11-18T00:00:00"/>
    <n v="6"/>
    <s v="Standard Class"/>
    <s v="AS-10285"/>
    <x v="155"/>
    <x v="1"/>
    <s v="United States"/>
    <x v="338"/>
    <x v="14"/>
    <n v="46060"/>
    <x v="2"/>
    <s v="FUR-TA-10001950"/>
    <x v="0"/>
    <s v="Tables"/>
    <s v="Balt Solid Wood Round Tables"/>
    <n v="2678.94"/>
    <n v="6"/>
    <n v="0"/>
    <n v="241.1046"/>
    <n v="2437.8353999999999"/>
  </r>
  <r>
    <n v="8470"/>
    <s v="US-2014-132031"/>
    <n v="2014"/>
    <x v="756"/>
    <d v="2014-04-28T00:00:00"/>
    <n v="4"/>
    <s v="Standard Class"/>
    <s v="PN-18775"/>
    <x v="43"/>
    <x v="2"/>
    <s v="United States"/>
    <x v="300"/>
    <x v="18"/>
    <n v="37042"/>
    <x v="0"/>
    <s v="FUR-BO-10001972"/>
    <x v="0"/>
    <s v="Bookcases"/>
    <s v="O'Sullivan 4-Shelf Bookcase in Odessa Pine"/>
    <n v="387.13600000000002"/>
    <n v="4"/>
    <n v="0.2"/>
    <n v="-14.51760000000003"/>
    <n v="401.65360000000004"/>
  </r>
  <r>
    <n v="8471"/>
    <s v="US-2014-132031"/>
    <n v="2014"/>
    <x v="756"/>
    <d v="2014-04-28T00:00:00"/>
    <n v="4"/>
    <s v="Standard Class"/>
    <s v="PN-18775"/>
    <x v="43"/>
    <x v="2"/>
    <s v="United States"/>
    <x v="300"/>
    <x v="18"/>
    <n v="37042"/>
    <x v="0"/>
    <s v="TEC-AC-10002473"/>
    <x v="2"/>
    <s v="Accessories"/>
    <s v="Maxell 4.7GB DVD-R"/>
    <n v="45.408000000000001"/>
    <n v="2"/>
    <n v="0.2"/>
    <n v="11.919599999999999"/>
    <n v="33.488399999999999"/>
  </r>
  <r>
    <n v="8472"/>
    <s v="US-2014-132031"/>
    <n v="2014"/>
    <x v="756"/>
    <d v="2014-04-28T00:00:00"/>
    <n v="4"/>
    <s v="Standard Class"/>
    <s v="PN-18775"/>
    <x v="43"/>
    <x v="2"/>
    <s v="United States"/>
    <x v="300"/>
    <x v="18"/>
    <n v="37042"/>
    <x v="0"/>
    <s v="FUR-FU-10000193"/>
    <x v="0"/>
    <s v="Furnishings"/>
    <s v="Tenex Chairmats For Use with Hard Floors"/>
    <n v="77.951999999999998"/>
    <n v="3"/>
    <n v="0.2"/>
    <n v="-11.692800000000005"/>
    <n v="89.644800000000004"/>
  </r>
  <r>
    <n v="8473"/>
    <s v="US-2014-132031"/>
    <n v="2014"/>
    <x v="756"/>
    <d v="2014-04-28T00:00:00"/>
    <n v="4"/>
    <s v="Standard Class"/>
    <s v="PN-18775"/>
    <x v="43"/>
    <x v="2"/>
    <s v="United States"/>
    <x v="300"/>
    <x v="18"/>
    <n v="37042"/>
    <x v="0"/>
    <s v="OFF-LA-10000081"/>
    <x v="1"/>
    <s v="Labels"/>
    <s v="Avery 496"/>
    <n v="3"/>
    <n v="1"/>
    <n v="0.2"/>
    <n v="1.0499999999999998"/>
    <n v="1.9500000000000002"/>
  </r>
  <r>
    <n v="8474"/>
    <s v="CA-2012-169733"/>
    <n v="2012"/>
    <x v="420"/>
    <d v="2012-10-26T00:00:00"/>
    <n v="4"/>
    <s v="Second Class"/>
    <s v="GM-14500"/>
    <x v="421"/>
    <x v="0"/>
    <s v="United States"/>
    <x v="389"/>
    <x v="2"/>
    <n v="33021"/>
    <x v="0"/>
    <s v="OFF-ST-10000876"/>
    <x v="1"/>
    <s v="Storage"/>
    <s v="Eldon Simplefile Box Office"/>
    <n v="9.952"/>
    <n v="1"/>
    <n v="0.2"/>
    <n v="0.99520000000000008"/>
    <n v="8.9567999999999994"/>
  </r>
  <r>
    <n v="8475"/>
    <s v="CA-2014-169404"/>
    <n v="2014"/>
    <x v="359"/>
    <d v="2014-04-15T00:00:00"/>
    <n v="5"/>
    <s v="Standard Class"/>
    <s v="NC-18625"/>
    <x v="544"/>
    <x v="1"/>
    <s v="United States"/>
    <x v="283"/>
    <x v="9"/>
    <n v="17403"/>
    <x v="3"/>
    <s v="OFF-BI-10004492"/>
    <x v="1"/>
    <s v="Binders"/>
    <s v="Tuf-Vin Binders"/>
    <n v="37.896000000000001"/>
    <n v="4"/>
    <n v="0.7"/>
    <n v="-29.053600000000003"/>
    <n v="66.949600000000004"/>
  </r>
  <r>
    <n v="8476"/>
    <s v="CA-2014-169404"/>
    <n v="2014"/>
    <x v="359"/>
    <d v="2014-04-15T00:00:00"/>
    <n v="5"/>
    <s v="Standard Class"/>
    <s v="NC-18625"/>
    <x v="544"/>
    <x v="1"/>
    <s v="United States"/>
    <x v="283"/>
    <x v="9"/>
    <n v="17403"/>
    <x v="3"/>
    <s v="OFF-PA-10001033"/>
    <x v="1"/>
    <s v="Paper"/>
    <s v="Xerox 1893"/>
    <n v="65.584000000000003"/>
    <n v="2"/>
    <n v="0.2"/>
    <n v="23.7742"/>
    <n v="41.809800000000003"/>
  </r>
  <r>
    <n v="8477"/>
    <s v="CA-2014-134880"/>
    <n v="2014"/>
    <x v="855"/>
    <d v="2014-11-02T00:00:00"/>
    <n v="5"/>
    <s v="Standard Class"/>
    <s v="TW-21025"/>
    <x v="69"/>
    <x v="2"/>
    <s v="United States"/>
    <x v="123"/>
    <x v="16"/>
    <n v="85204"/>
    <x v="1"/>
    <s v="OFF-PA-10004039"/>
    <x v="1"/>
    <s v="Paper"/>
    <s v="Xerox 1882"/>
    <n v="44.783999999999999"/>
    <n v="1"/>
    <n v="0.2"/>
    <n v="16.234200000000001"/>
    <n v="28.549799999999998"/>
  </r>
  <r>
    <n v="8478"/>
    <s v="CA-2012-145758"/>
    <n v="2012"/>
    <x v="628"/>
    <d v="2012-10-30T00:00:00"/>
    <n v="0"/>
    <s v="Same Day"/>
    <s v="BF-11020"/>
    <x v="292"/>
    <x v="1"/>
    <s v="United States"/>
    <x v="20"/>
    <x v="15"/>
    <n v="10024"/>
    <x v="3"/>
    <s v="TEC-MA-10004552"/>
    <x v="2"/>
    <s v="Machines"/>
    <s v="Star Micronics TSP100 TSP143LAN Receipt Printer"/>
    <n v="1035.8"/>
    <n v="4"/>
    <n v="0"/>
    <n v="269.30799999999999"/>
    <n v="766.49199999999996"/>
  </r>
  <r>
    <n v="8479"/>
    <s v="CA-2014-158736"/>
    <n v="2014"/>
    <x v="404"/>
    <d v="2014-12-25T00:00:00"/>
    <n v="6"/>
    <s v="Standard Class"/>
    <s v="TT-21460"/>
    <x v="499"/>
    <x v="2"/>
    <s v="United States"/>
    <x v="8"/>
    <x v="1"/>
    <n v="94110"/>
    <x v="1"/>
    <s v="OFF-AR-10002578"/>
    <x v="1"/>
    <s v="Art"/>
    <s v="Newell 335"/>
    <n v="5.76"/>
    <n v="2"/>
    <n v="0"/>
    <n v="1.6703999999999999"/>
    <n v="4.0895999999999999"/>
  </r>
  <r>
    <n v="8480"/>
    <s v="US-2013-119270"/>
    <n v="2013"/>
    <x v="299"/>
    <d v="2013-03-17T00:00:00"/>
    <n v="4"/>
    <s v="Standard Class"/>
    <s v="SW-20245"/>
    <x v="573"/>
    <x v="0"/>
    <s v="United States"/>
    <x v="1"/>
    <x v="1"/>
    <n v="90036"/>
    <x v="1"/>
    <s v="OFF-PA-10004022"/>
    <x v="1"/>
    <s v="Paper"/>
    <s v="Hammermill Color Copier Paper (28Lb. and 96 Bright)"/>
    <n v="19.98"/>
    <n v="2"/>
    <n v="0"/>
    <n v="8.9909999999999997"/>
    <n v="10.989000000000001"/>
  </r>
  <r>
    <n v="8481"/>
    <s v="CA-2011-109890"/>
    <n v="2011"/>
    <x v="609"/>
    <d v="2011-07-27T00:00:00"/>
    <n v="6"/>
    <s v="Standard Class"/>
    <s v="PG-18820"/>
    <x v="310"/>
    <x v="0"/>
    <s v="United States"/>
    <x v="155"/>
    <x v="8"/>
    <n v="68104"/>
    <x v="2"/>
    <s v="TEC-PH-10004100"/>
    <x v="2"/>
    <s v="Phones"/>
    <s v="Griffin GC17055 Auxiliary Audio Cable"/>
    <n v="35.979999999999997"/>
    <n v="2"/>
    <n v="0"/>
    <n v="10.074400000000001"/>
    <n v="25.905599999999996"/>
  </r>
  <r>
    <n v="8482"/>
    <s v="CA-2013-138583"/>
    <n v="2013"/>
    <x v="1012"/>
    <d v="2013-05-29T00:00:00"/>
    <n v="4"/>
    <s v="Standard Class"/>
    <s v="DP-13390"/>
    <x v="503"/>
    <x v="2"/>
    <s v="United States"/>
    <x v="10"/>
    <x v="9"/>
    <n v="19120"/>
    <x v="3"/>
    <s v="OFF-AR-10001860"/>
    <x v="1"/>
    <s v="Art"/>
    <s v="BIC Liqua Brite Liner"/>
    <n v="16.656000000000002"/>
    <n v="3"/>
    <n v="0.2"/>
    <n v="3.3311999999999999"/>
    <n v="13.324800000000003"/>
  </r>
  <r>
    <n v="8483"/>
    <s v="US-2014-118535"/>
    <n v="2014"/>
    <x v="512"/>
    <d v="2014-02-16T00:00:00"/>
    <n v="4"/>
    <s v="Standard Class"/>
    <s v="DJ-13510"/>
    <x v="137"/>
    <x v="1"/>
    <s v="United States"/>
    <x v="20"/>
    <x v="15"/>
    <n v="10024"/>
    <x v="3"/>
    <s v="OFF-LA-10001297"/>
    <x v="1"/>
    <s v="Labels"/>
    <s v="Avery 473"/>
    <n v="20.7"/>
    <n v="2"/>
    <n v="0"/>
    <n v="9.9359999999999999"/>
    <n v="10.763999999999999"/>
  </r>
  <r>
    <n v="8484"/>
    <s v="CA-2013-126284"/>
    <n v="2013"/>
    <x v="873"/>
    <d v="2013-09-25T00:00:00"/>
    <n v="4"/>
    <s v="Standard Class"/>
    <s v="EN-13780"/>
    <x v="633"/>
    <x v="0"/>
    <s v="United States"/>
    <x v="354"/>
    <x v="12"/>
    <n v="49505"/>
    <x v="2"/>
    <s v="OFF-BI-10004828"/>
    <x v="1"/>
    <s v="Binders"/>
    <s v="GBC Poly Designer Binding Covers"/>
    <n v="83.699999999999989"/>
    <n v="5"/>
    <n v="0"/>
    <n v="41.012999999999991"/>
    <n v="42.686999999999998"/>
  </r>
  <r>
    <n v="8485"/>
    <s v="CA-2014-142391"/>
    <n v="2014"/>
    <x v="241"/>
    <d v="2014-09-25T00:00:00"/>
    <n v="0"/>
    <s v="Same Day"/>
    <s v="PB-19150"/>
    <x v="171"/>
    <x v="0"/>
    <s v="United States"/>
    <x v="4"/>
    <x v="4"/>
    <n v="98115"/>
    <x v="1"/>
    <s v="FUR-FU-10002759"/>
    <x v="0"/>
    <s v="Furnishings"/>
    <s v="12-1/2 Diameter Round Wall Clock"/>
    <n v="199.8"/>
    <n v="10"/>
    <n v="0"/>
    <n v="71.927999999999997"/>
    <n v="127.87200000000001"/>
  </r>
  <r>
    <n v="8486"/>
    <s v="CA-2014-124716"/>
    <n v="2014"/>
    <x v="996"/>
    <d v="2014-04-01T00:00:00"/>
    <n v="4"/>
    <s v="Standard Class"/>
    <s v="BD-11560"/>
    <x v="786"/>
    <x v="2"/>
    <s v="United States"/>
    <x v="201"/>
    <x v="1"/>
    <n v="93727"/>
    <x v="1"/>
    <s v="OFF-PA-10000740"/>
    <x v="1"/>
    <s v="Paper"/>
    <s v="Xerox 1982"/>
    <n v="45.68"/>
    <n v="2"/>
    <n v="0"/>
    <n v="21.012799999999999"/>
    <n v="24.667200000000001"/>
  </r>
  <r>
    <n v="8487"/>
    <s v="CA-2014-124716"/>
    <n v="2014"/>
    <x v="996"/>
    <d v="2014-04-01T00:00:00"/>
    <n v="4"/>
    <s v="Standard Class"/>
    <s v="BD-11560"/>
    <x v="786"/>
    <x v="2"/>
    <s v="United States"/>
    <x v="201"/>
    <x v="1"/>
    <n v="93727"/>
    <x v="1"/>
    <s v="OFF-PA-10001144"/>
    <x v="1"/>
    <s v="Paper"/>
    <s v="Xerox 1913"/>
    <n v="110.96"/>
    <n v="2"/>
    <n v="0"/>
    <n v="53.260799999999996"/>
    <n v="57.699199999999998"/>
  </r>
  <r>
    <n v="8488"/>
    <s v="CA-2014-124716"/>
    <n v="2014"/>
    <x v="996"/>
    <d v="2014-04-01T00:00:00"/>
    <n v="4"/>
    <s v="Standard Class"/>
    <s v="BD-11560"/>
    <x v="786"/>
    <x v="2"/>
    <s v="United States"/>
    <x v="201"/>
    <x v="1"/>
    <n v="93727"/>
    <x v="1"/>
    <s v="OFF-PA-10000859"/>
    <x v="1"/>
    <s v="Paper"/>
    <s v="Unpadded Memo Slips"/>
    <n v="11.94"/>
    <n v="3"/>
    <n v="0"/>
    <n v="5.97"/>
    <n v="5.97"/>
  </r>
  <r>
    <n v="8489"/>
    <s v="CA-2013-158841"/>
    <n v="2013"/>
    <x v="1056"/>
    <d v="2013-02-04T00:00:00"/>
    <n v="2"/>
    <s v="Second Class"/>
    <s v="SE-20110"/>
    <x v="339"/>
    <x v="0"/>
    <s v="United States"/>
    <x v="81"/>
    <x v="17"/>
    <n v="22204"/>
    <x v="0"/>
    <s v="TEC-MA-10001127"/>
    <x v="2"/>
    <s v="Machines"/>
    <s v="HP Designjet T520 Inkjet Large Format Printer - 24&quot; Color"/>
    <n v="8749.9500000000007"/>
    <n v="5"/>
    <n v="0"/>
    <n v="2799.9839999999995"/>
    <n v="5949.9660000000013"/>
  </r>
  <r>
    <n v="8490"/>
    <s v="CA-2013-158841"/>
    <n v="2013"/>
    <x v="1056"/>
    <d v="2013-02-04T00:00:00"/>
    <n v="2"/>
    <s v="Second Class"/>
    <s v="SE-20110"/>
    <x v="339"/>
    <x v="0"/>
    <s v="United States"/>
    <x v="81"/>
    <x v="17"/>
    <n v="22204"/>
    <x v="0"/>
    <s v="OFF-BI-10002557"/>
    <x v="1"/>
    <s v="Binders"/>
    <s v="Presstex Flexible Ring Binders"/>
    <n v="36.4"/>
    <n v="8"/>
    <n v="0"/>
    <n v="18.2"/>
    <n v="18.2"/>
  </r>
  <r>
    <n v="8491"/>
    <s v="CA-2013-158841"/>
    <n v="2013"/>
    <x v="1056"/>
    <d v="2013-02-04T00:00:00"/>
    <n v="2"/>
    <s v="Second Class"/>
    <s v="SE-20110"/>
    <x v="339"/>
    <x v="0"/>
    <s v="United States"/>
    <x v="81"/>
    <x v="17"/>
    <n v="22204"/>
    <x v="0"/>
    <s v="FUR-FU-10001731"/>
    <x v="0"/>
    <s v="Furnishings"/>
    <s v="Acrylic Self-Standing Desk Frames"/>
    <n v="18.689999999999998"/>
    <n v="7"/>
    <n v="0"/>
    <n v="7.1021999999999998"/>
    <n v="11.587799999999998"/>
  </r>
  <r>
    <n v="8492"/>
    <s v="CA-2014-106824"/>
    <n v="2014"/>
    <x v="437"/>
    <d v="2014-07-12T00:00:00"/>
    <n v="4"/>
    <s v="Standard Class"/>
    <s v="AT-10735"/>
    <x v="247"/>
    <x v="0"/>
    <s v="United States"/>
    <x v="1"/>
    <x v="1"/>
    <n v="90049"/>
    <x v="1"/>
    <s v="OFF-FA-10001135"/>
    <x v="1"/>
    <s v="Fasteners"/>
    <s v="Brites Rubber Bands, 1 1/2 oz. Box"/>
    <n v="5.9399999999999995"/>
    <n v="3"/>
    <n v="0"/>
    <n v="0.11880000000000024"/>
    <n v="5.8211999999999993"/>
  </r>
  <r>
    <n v="8493"/>
    <s v="CA-2012-109190"/>
    <n v="2012"/>
    <x v="924"/>
    <d v="2012-10-28T00:00:00"/>
    <n v="5"/>
    <s v="Standard Class"/>
    <s v="CC-12685"/>
    <x v="530"/>
    <x v="0"/>
    <s v="United States"/>
    <x v="270"/>
    <x v="5"/>
    <n v="79424"/>
    <x v="2"/>
    <s v="OFF-PA-10000069"/>
    <x v="1"/>
    <s v="Paper"/>
    <s v="TOPS 4 x 6 Fluorescent Color Memo Sheets, 500 Sheets per Pack"/>
    <n v="60.736000000000004"/>
    <n v="8"/>
    <n v="0.2"/>
    <n v="20.4984"/>
    <n v="40.2376"/>
  </r>
  <r>
    <n v="8494"/>
    <s v="CA-2012-109190"/>
    <n v="2012"/>
    <x v="924"/>
    <d v="2012-10-28T00:00:00"/>
    <n v="5"/>
    <s v="Standard Class"/>
    <s v="CC-12685"/>
    <x v="530"/>
    <x v="0"/>
    <s v="United States"/>
    <x v="270"/>
    <x v="5"/>
    <n v="79424"/>
    <x v="2"/>
    <s v="TEC-CO-10001943"/>
    <x v="2"/>
    <s v="Copiers"/>
    <s v="Canon PC-428 Personal Copier"/>
    <n v="479.97600000000006"/>
    <n v="3"/>
    <n v="0.2"/>
    <n v="161.99189999999999"/>
    <n v="317.98410000000007"/>
  </r>
  <r>
    <n v="8495"/>
    <s v="CA-2012-109190"/>
    <n v="2012"/>
    <x v="924"/>
    <d v="2012-10-28T00:00:00"/>
    <n v="5"/>
    <s v="Standard Class"/>
    <s v="CC-12685"/>
    <x v="530"/>
    <x v="0"/>
    <s v="United States"/>
    <x v="270"/>
    <x v="5"/>
    <n v="79424"/>
    <x v="2"/>
    <s v="OFF-BI-10000977"/>
    <x v="1"/>
    <s v="Binders"/>
    <s v="Ibico Plastic Spiral Binding Combs"/>
    <n v="6.0799999999999983"/>
    <n v="1"/>
    <n v="0.8"/>
    <n v="-10.336000000000002"/>
    <n v="16.416"/>
  </r>
  <r>
    <n v="8496"/>
    <s v="CA-2013-143154"/>
    <n v="2013"/>
    <x v="499"/>
    <d v="2013-12-09T00:00:00"/>
    <n v="6"/>
    <s v="Standard Class"/>
    <s v="AS-10225"/>
    <x v="127"/>
    <x v="1"/>
    <s v="United States"/>
    <x v="497"/>
    <x v="22"/>
    <n v="80501"/>
    <x v="1"/>
    <s v="TEC-AC-10002942"/>
    <x v="2"/>
    <s v="Accessories"/>
    <s v="WD My Passport Ultra 1TB Portable External Hard Drive"/>
    <n v="165.60000000000002"/>
    <n v="3"/>
    <n v="0.2"/>
    <n v="-6.2100000000000151"/>
    <n v="171.81000000000003"/>
  </r>
  <r>
    <n v="8497"/>
    <s v="CA-2011-169061"/>
    <n v="2011"/>
    <x v="1195"/>
    <d v="2011-03-08T00:00:00"/>
    <n v="3"/>
    <s v="Second Class"/>
    <s v="AB-10150"/>
    <x v="492"/>
    <x v="0"/>
    <s v="United States"/>
    <x v="181"/>
    <x v="15"/>
    <n v="10701"/>
    <x v="3"/>
    <s v="OFF-AR-10000588"/>
    <x v="1"/>
    <s v="Art"/>
    <s v="Newell 345"/>
    <n v="59.519999999999996"/>
    <n v="3"/>
    <n v="0"/>
    <n v="15.475200000000001"/>
    <n v="44.044799999999995"/>
  </r>
  <r>
    <n v="8498"/>
    <s v="CA-2011-169061"/>
    <n v="2011"/>
    <x v="1195"/>
    <d v="2011-03-08T00:00:00"/>
    <n v="3"/>
    <s v="Second Class"/>
    <s v="AB-10150"/>
    <x v="492"/>
    <x v="0"/>
    <s v="United States"/>
    <x v="181"/>
    <x v="15"/>
    <n v="10701"/>
    <x v="3"/>
    <s v="TEC-AC-10002001"/>
    <x v="2"/>
    <s v="Accessories"/>
    <s v="Logitech Wireless Gaming Headset G930"/>
    <n v="479.97"/>
    <n v="3"/>
    <n v="0"/>
    <n v="177.58890000000002"/>
    <n v="302.3811"/>
  </r>
  <r>
    <n v="8499"/>
    <s v="CA-2011-169061"/>
    <n v="2011"/>
    <x v="1195"/>
    <d v="2011-03-08T00:00:00"/>
    <n v="3"/>
    <s v="Second Class"/>
    <s v="AB-10150"/>
    <x v="492"/>
    <x v="0"/>
    <s v="United States"/>
    <x v="181"/>
    <x v="15"/>
    <n v="10701"/>
    <x v="3"/>
    <s v="OFF-SU-10000381"/>
    <x v="1"/>
    <s v="Supplies"/>
    <s v="Acme Forged Steel Scissors with Black Enamel Handles"/>
    <n v="18.62"/>
    <n v="2"/>
    <n v="0"/>
    <n v="5.399799999999999"/>
    <n v="13.220200000000002"/>
  </r>
  <r>
    <n v="8500"/>
    <s v="CA-2011-169061"/>
    <n v="2011"/>
    <x v="1195"/>
    <d v="2011-03-08T00:00:00"/>
    <n v="3"/>
    <s v="Second Class"/>
    <s v="AB-10150"/>
    <x v="492"/>
    <x v="0"/>
    <s v="United States"/>
    <x v="181"/>
    <x v="15"/>
    <n v="10701"/>
    <x v="3"/>
    <s v="OFF-BI-10001617"/>
    <x v="1"/>
    <s v="Binders"/>
    <s v="GBC Wire Binding Combs"/>
    <n v="49.632000000000005"/>
    <n v="6"/>
    <n v="0.2"/>
    <n v="16.750799999999998"/>
    <n v="32.881200000000007"/>
  </r>
  <r>
    <n v="8501"/>
    <s v="CA-2011-169061"/>
    <n v="2011"/>
    <x v="1195"/>
    <d v="2011-03-08T00:00:00"/>
    <n v="3"/>
    <s v="Second Class"/>
    <s v="AB-10150"/>
    <x v="492"/>
    <x v="0"/>
    <s v="United States"/>
    <x v="181"/>
    <x v="15"/>
    <n v="10701"/>
    <x v="3"/>
    <s v="OFF-PA-10001878"/>
    <x v="1"/>
    <s v="Paper"/>
    <s v="Xerox 1891"/>
    <n v="97.82"/>
    <n v="2"/>
    <n v="0"/>
    <n v="45.975399999999993"/>
    <n v="51.8446"/>
  </r>
  <r>
    <n v="8502"/>
    <s v="CA-2012-102316"/>
    <n v="2012"/>
    <x v="879"/>
    <d v="2012-03-03T00:00:00"/>
    <n v="3"/>
    <s v="Second Class"/>
    <s v="DH-13075"/>
    <x v="704"/>
    <x v="1"/>
    <s v="United States"/>
    <x v="1"/>
    <x v="1"/>
    <n v="90045"/>
    <x v="1"/>
    <s v="TEC-PH-10000376"/>
    <x v="2"/>
    <s v="Phones"/>
    <s v="Square Credit Card Reader"/>
    <n v="15.984000000000002"/>
    <n v="2"/>
    <n v="0.2"/>
    <n v="1.1988000000000003"/>
    <n v="14.785200000000001"/>
  </r>
  <r>
    <n v="8503"/>
    <s v="CA-2012-102316"/>
    <n v="2012"/>
    <x v="879"/>
    <d v="2012-03-03T00:00:00"/>
    <n v="3"/>
    <s v="Second Class"/>
    <s v="DH-13075"/>
    <x v="704"/>
    <x v="1"/>
    <s v="United States"/>
    <x v="1"/>
    <x v="1"/>
    <n v="90045"/>
    <x v="1"/>
    <s v="FUR-CH-10003396"/>
    <x v="0"/>
    <s v="Chairs"/>
    <s v="Global Deluxe Steno Chair"/>
    <n v="184.75200000000001"/>
    <n v="3"/>
    <n v="0.2"/>
    <n v="-20.784600000000012"/>
    <n v="205.53660000000002"/>
  </r>
  <r>
    <n v="8504"/>
    <s v="CA-2011-164903"/>
    <n v="2011"/>
    <x v="980"/>
    <d v="2011-02-25T00:00:00"/>
    <n v="4"/>
    <s v="Standard Class"/>
    <s v="SR-20740"/>
    <x v="256"/>
    <x v="2"/>
    <s v="United States"/>
    <x v="1"/>
    <x v="1"/>
    <n v="90049"/>
    <x v="1"/>
    <s v="OFF-PA-10003363"/>
    <x v="1"/>
    <s v="Paper"/>
    <s v="Xerox 204"/>
    <n v="12.96"/>
    <n v="2"/>
    <n v="0"/>
    <n v="6.2208000000000006"/>
    <n v="6.7392000000000003"/>
  </r>
  <r>
    <n v="8505"/>
    <s v="CA-2013-109400"/>
    <n v="2013"/>
    <x v="440"/>
    <d v="2013-05-07T00:00:00"/>
    <n v="4"/>
    <s v="Standard Class"/>
    <s v="NR-18550"/>
    <x v="749"/>
    <x v="0"/>
    <s v="United States"/>
    <x v="112"/>
    <x v="5"/>
    <n v="79109"/>
    <x v="2"/>
    <s v="FUR-CH-10003298"/>
    <x v="0"/>
    <s v="Chairs"/>
    <s v="Office Star - Contemporary Task Swivel chair with Loop Arms, Charcoal"/>
    <n v="366.74399999999997"/>
    <n v="4"/>
    <n v="0.3"/>
    <n v="-110.02320000000003"/>
    <n v="476.7672"/>
  </r>
  <r>
    <n v="8506"/>
    <s v="CA-2013-130400"/>
    <n v="2013"/>
    <x v="387"/>
    <d v="2013-03-13T00:00:00"/>
    <n v="4"/>
    <s v="Standard Class"/>
    <s v="SJ-20125"/>
    <x v="319"/>
    <x v="2"/>
    <s v="United States"/>
    <x v="61"/>
    <x v="5"/>
    <n v="75217"/>
    <x v="2"/>
    <s v="OFF-BI-10001757"/>
    <x v="1"/>
    <s v="Binders"/>
    <s v="Pressboard Hanging Data Binders for Unburst Sheets"/>
    <n v="8.8559999999999981"/>
    <n v="9"/>
    <n v="0.8"/>
    <n v="-14.169600000000003"/>
    <n v="23.025600000000001"/>
  </r>
  <r>
    <n v="8507"/>
    <s v="CA-2013-130400"/>
    <n v="2013"/>
    <x v="387"/>
    <d v="2013-03-13T00:00:00"/>
    <n v="4"/>
    <s v="Standard Class"/>
    <s v="SJ-20125"/>
    <x v="319"/>
    <x v="2"/>
    <s v="United States"/>
    <x v="61"/>
    <x v="5"/>
    <n v="75217"/>
    <x v="2"/>
    <s v="TEC-AC-10004633"/>
    <x v="2"/>
    <s v="Accessories"/>
    <s v="Verbatim 25 GB 6x Blu-ray Single Layer Recordable Disc, 3/Pack"/>
    <n v="27.96"/>
    <n v="5"/>
    <n v="0.2"/>
    <n v="8.3880000000000035"/>
    <n v="19.571999999999996"/>
  </r>
  <r>
    <n v="8508"/>
    <s v="CA-2013-130400"/>
    <n v="2013"/>
    <x v="387"/>
    <d v="2013-03-13T00:00:00"/>
    <n v="4"/>
    <s v="Standard Class"/>
    <s v="SJ-20125"/>
    <x v="319"/>
    <x v="2"/>
    <s v="United States"/>
    <x v="61"/>
    <x v="5"/>
    <n v="75217"/>
    <x v="2"/>
    <s v="OFF-EN-10001453"/>
    <x v="1"/>
    <s v="Envelopes"/>
    <s v="Tyvek Interoffice Envelopes, 9 1/2&quot; x 12 1/2&quot;, 100/Box"/>
    <n v="146.352"/>
    <n v="3"/>
    <n v="0.2"/>
    <n v="49.393799999999992"/>
    <n v="96.958200000000005"/>
  </r>
  <r>
    <n v="8509"/>
    <s v="CA-2012-135853"/>
    <n v="2012"/>
    <x v="555"/>
    <d v="2012-12-14T00:00:00"/>
    <n v="3"/>
    <s v="First Class"/>
    <s v="CA-12775"/>
    <x v="222"/>
    <x v="0"/>
    <s v="United States"/>
    <x v="66"/>
    <x v="12"/>
    <n v="48205"/>
    <x v="2"/>
    <s v="TEC-AC-10004761"/>
    <x v="2"/>
    <s v="Accessories"/>
    <s v="Maxell 4.7GB DVD+RW 3/Pack"/>
    <n v="175.23"/>
    <n v="11"/>
    <n v="0"/>
    <n v="61.330500000000001"/>
    <n v="113.89949999999999"/>
  </r>
  <r>
    <n v="8510"/>
    <s v="CA-2012-135853"/>
    <n v="2012"/>
    <x v="555"/>
    <d v="2012-12-14T00:00:00"/>
    <n v="3"/>
    <s v="First Class"/>
    <s v="CA-12775"/>
    <x v="222"/>
    <x v="0"/>
    <s v="United States"/>
    <x v="66"/>
    <x v="12"/>
    <n v="48205"/>
    <x v="2"/>
    <s v="TEC-PH-10003691"/>
    <x v="2"/>
    <s v="Phones"/>
    <s v="BlackBerry Q10"/>
    <n v="125.99"/>
    <n v="1"/>
    <n v="0"/>
    <n v="31.497500000000002"/>
    <n v="94.492499999999993"/>
  </r>
  <r>
    <n v="8511"/>
    <s v="CA-2012-135853"/>
    <n v="2012"/>
    <x v="555"/>
    <d v="2012-12-14T00:00:00"/>
    <n v="3"/>
    <s v="First Class"/>
    <s v="CA-12775"/>
    <x v="222"/>
    <x v="0"/>
    <s v="United States"/>
    <x v="66"/>
    <x v="12"/>
    <n v="48205"/>
    <x v="2"/>
    <s v="OFF-BI-10004965"/>
    <x v="1"/>
    <s v="Binders"/>
    <s v="Ibico Covers for Plastic or Wire Binding Elements"/>
    <n v="23"/>
    <n v="2"/>
    <n v="0"/>
    <n v="10.35"/>
    <n v="12.65"/>
  </r>
  <r>
    <n v="8512"/>
    <s v="CA-2013-103359"/>
    <n v="2013"/>
    <x v="596"/>
    <d v="2013-12-27T00:00:00"/>
    <n v="4"/>
    <s v="Standard Class"/>
    <s v="LC-16885"/>
    <x v="62"/>
    <x v="0"/>
    <s v="United States"/>
    <x v="20"/>
    <x v="15"/>
    <n v="10035"/>
    <x v="3"/>
    <s v="OFF-BI-10004233"/>
    <x v="1"/>
    <s v="Binders"/>
    <s v="GBC Pre-Punched Binding Paper, Plastic, White, 8-1/2&quot; x 11&quot;"/>
    <n v="25.584000000000003"/>
    <n v="2"/>
    <n v="0.2"/>
    <n v="8.9543999999999997"/>
    <n v="16.629600000000003"/>
  </r>
  <r>
    <n v="8513"/>
    <s v="CA-2013-144645"/>
    <n v="2013"/>
    <x v="1056"/>
    <d v="2013-02-08T00:00:00"/>
    <n v="6"/>
    <s v="Standard Class"/>
    <s v="NS-18640"/>
    <x v="374"/>
    <x v="1"/>
    <s v="United States"/>
    <x v="12"/>
    <x v="5"/>
    <n v="77041"/>
    <x v="2"/>
    <s v="FUR-FU-10003601"/>
    <x v="0"/>
    <s v="Furnishings"/>
    <s v="Deflect-o RollaMat Studded, Beveled Mat for Medium Pile Carpeting"/>
    <n v="73.784000000000006"/>
    <n v="2"/>
    <n v="0.6"/>
    <n v="-77.473200000000006"/>
    <n v="151.25720000000001"/>
  </r>
  <r>
    <n v="8514"/>
    <s v="CA-2014-141614"/>
    <n v="2014"/>
    <x v="929"/>
    <d v="2014-06-10T00:00:00"/>
    <n v="4"/>
    <s v="Standard Class"/>
    <s v="NS-18640"/>
    <x v="374"/>
    <x v="1"/>
    <s v="United States"/>
    <x v="333"/>
    <x v="2"/>
    <n v="32839"/>
    <x v="0"/>
    <s v="OFF-PA-10002787"/>
    <x v="1"/>
    <s v="Paper"/>
    <s v="Xerox 227"/>
    <n v="20.736000000000004"/>
    <n v="4"/>
    <n v="0.2"/>
    <n v="7.2576000000000001"/>
    <n v="13.478400000000004"/>
  </r>
  <r>
    <n v="8515"/>
    <s v="CA-2012-122168"/>
    <n v="2012"/>
    <x v="291"/>
    <d v="2012-08-26T00:00:00"/>
    <n v="5"/>
    <s v="Standard Class"/>
    <s v="HG-14965"/>
    <x v="428"/>
    <x v="1"/>
    <s v="United States"/>
    <x v="159"/>
    <x v="0"/>
    <n v="41042"/>
    <x v="0"/>
    <s v="OFF-AR-10003602"/>
    <x v="1"/>
    <s v="Art"/>
    <s v="Quartet Omega Colored Chalk, 12/Pack"/>
    <n v="17.52"/>
    <n v="3"/>
    <n v="0"/>
    <n v="8.2343999999999991"/>
    <n v="9.2856000000000005"/>
  </r>
  <r>
    <n v="8516"/>
    <s v="CA-2012-122168"/>
    <n v="2012"/>
    <x v="291"/>
    <d v="2012-08-26T00:00:00"/>
    <n v="5"/>
    <s v="Standard Class"/>
    <s v="HG-14965"/>
    <x v="428"/>
    <x v="1"/>
    <s v="United States"/>
    <x v="159"/>
    <x v="0"/>
    <n v="41042"/>
    <x v="0"/>
    <s v="OFF-AR-10002053"/>
    <x v="1"/>
    <s v="Art"/>
    <s v="Premium Writing Pencils, Soft, #2 by Central Association for the Blind"/>
    <n v="35.76"/>
    <n v="12"/>
    <n v="0"/>
    <n v="10.0128"/>
    <n v="25.747199999999999"/>
  </r>
  <r>
    <n v="8517"/>
    <s v="CA-2013-132899"/>
    <n v="2013"/>
    <x v="281"/>
    <d v="2013-04-12T00:00:00"/>
    <n v="4"/>
    <s v="Standard Class"/>
    <s v="SF-20200"/>
    <x v="227"/>
    <x v="0"/>
    <s v="United States"/>
    <x v="20"/>
    <x v="15"/>
    <n v="10009"/>
    <x v="3"/>
    <s v="OFF-AR-10002833"/>
    <x v="1"/>
    <s v="Art"/>
    <s v="Newell 322"/>
    <n v="3.64"/>
    <n v="2"/>
    <n v="0"/>
    <n v="0.98280000000000012"/>
    <n v="2.6572"/>
  </r>
  <r>
    <n v="8518"/>
    <s v="CA-2014-149720"/>
    <n v="2014"/>
    <x v="400"/>
    <d v="2014-06-08T00:00:00"/>
    <n v="3"/>
    <s v="Second Class"/>
    <s v="EM-14065"/>
    <x v="191"/>
    <x v="0"/>
    <s v="United States"/>
    <x v="326"/>
    <x v="5"/>
    <n v="75034"/>
    <x v="2"/>
    <s v="FUR-FU-10002501"/>
    <x v="0"/>
    <s v="Furnishings"/>
    <s v="Nu-Dell Executive Frame"/>
    <n v="30.336000000000006"/>
    <n v="6"/>
    <n v="0.6"/>
    <n v="-17.443199999999997"/>
    <n v="47.779200000000003"/>
  </r>
  <r>
    <n v="8519"/>
    <s v="CA-2014-118003"/>
    <n v="2014"/>
    <x v="769"/>
    <d v="2014-12-11T00:00:00"/>
    <n v="6"/>
    <s v="Standard Class"/>
    <s v="DO-13645"/>
    <x v="770"/>
    <x v="0"/>
    <s v="United States"/>
    <x v="267"/>
    <x v="30"/>
    <n v="7501"/>
    <x v="3"/>
    <s v="FUR-FU-10002506"/>
    <x v="0"/>
    <s v="Furnishings"/>
    <s v="Tensor &quot;Hersey Kiss&quot; Styled Floor Lamp"/>
    <n v="12.99"/>
    <n v="1"/>
    <n v="0"/>
    <n v="1.5587999999999997"/>
    <n v="11.4312"/>
  </r>
  <r>
    <n v="8520"/>
    <s v="CA-2014-118003"/>
    <n v="2014"/>
    <x v="769"/>
    <d v="2014-12-11T00:00:00"/>
    <n v="6"/>
    <s v="Standard Class"/>
    <s v="DO-13645"/>
    <x v="770"/>
    <x v="0"/>
    <s v="United States"/>
    <x v="267"/>
    <x v="30"/>
    <n v="7501"/>
    <x v="3"/>
    <s v="FUR-CH-10003817"/>
    <x v="0"/>
    <s v="Chairs"/>
    <s v="Global Value Steno Chair, Gray"/>
    <n v="182.22"/>
    <n v="3"/>
    <n v="0"/>
    <n v="45.555000000000007"/>
    <n v="136.66499999999999"/>
  </r>
  <r>
    <n v="8521"/>
    <s v="CA-2014-118003"/>
    <n v="2014"/>
    <x v="769"/>
    <d v="2014-12-11T00:00:00"/>
    <n v="6"/>
    <s v="Standard Class"/>
    <s v="DO-13645"/>
    <x v="770"/>
    <x v="0"/>
    <s v="United States"/>
    <x v="267"/>
    <x v="30"/>
    <n v="7501"/>
    <x v="3"/>
    <s v="FUR-CH-10004860"/>
    <x v="0"/>
    <s v="Chairs"/>
    <s v="Global Low Back Tilter Chair"/>
    <n v="302.94"/>
    <n v="3"/>
    <n v="0"/>
    <n v="18.176399999999973"/>
    <n v="284.7636"/>
  </r>
  <r>
    <n v="8522"/>
    <s v="CA-2013-141887"/>
    <n v="2013"/>
    <x v="383"/>
    <d v="2013-01-15T00:00:00"/>
    <n v="4"/>
    <s v="Standard Class"/>
    <s v="MP-17470"/>
    <x v="88"/>
    <x v="2"/>
    <s v="United States"/>
    <x v="38"/>
    <x v="24"/>
    <n v="43229"/>
    <x v="3"/>
    <s v="FUR-FU-10002268"/>
    <x v="0"/>
    <s v="Furnishings"/>
    <s v="Ultra Door Push Plate"/>
    <n v="54.992000000000004"/>
    <n v="14"/>
    <n v="0.2"/>
    <n v="8.9361999999999959"/>
    <n v="46.055800000000005"/>
  </r>
  <r>
    <n v="8523"/>
    <s v="US-2013-160206"/>
    <n v="2013"/>
    <x v="178"/>
    <d v="2013-04-08T00:00:00"/>
    <n v="6"/>
    <s v="Standard Class"/>
    <s v="MY-18295"/>
    <x v="501"/>
    <x v="1"/>
    <s v="United States"/>
    <x v="158"/>
    <x v="6"/>
    <n v="53209"/>
    <x v="2"/>
    <s v="TEC-PH-10000148"/>
    <x v="2"/>
    <s v="Phones"/>
    <s v="Cyber Acoustics AC-202b Speech Recognition Stereo Headset"/>
    <n v="12.99"/>
    <n v="1"/>
    <n v="0"/>
    <n v="0.25980000000000025"/>
    <n v="12.7302"/>
  </r>
  <r>
    <n v="8524"/>
    <s v="CA-2014-133074"/>
    <n v="2014"/>
    <x v="296"/>
    <d v="2014-09-26T00:00:00"/>
    <n v="4"/>
    <s v="Standard Class"/>
    <s v="DB-13615"/>
    <x v="140"/>
    <x v="0"/>
    <s v="United States"/>
    <x v="8"/>
    <x v="1"/>
    <n v="94109"/>
    <x v="1"/>
    <s v="OFF-PA-10004082"/>
    <x v="1"/>
    <s v="Paper"/>
    <s v="Adams Telephone Message Book w/Frequently-Called Numbers Space, 400 Messages per Book"/>
    <n v="55.86"/>
    <n v="7"/>
    <n v="0"/>
    <n v="27.93"/>
    <n v="27.93"/>
  </r>
  <r>
    <n v="8525"/>
    <s v="CA-2014-161172"/>
    <n v="2014"/>
    <x v="633"/>
    <d v="2014-03-17T00:00:00"/>
    <n v="0"/>
    <s v="Same Day"/>
    <s v="SP-20920"/>
    <x v="727"/>
    <x v="0"/>
    <s v="United States"/>
    <x v="38"/>
    <x v="24"/>
    <n v="43229"/>
    <x v="3"/>
    <s v="TEC-PH-10004348"/>
    <x v="2"/>
    <s v="Phones"/>
    <s v="OtterBox Defender Series Case - iPhone 5c"/>
    <n v="44.375999999999998"/>
    <n v="2"/>
    <n v="0.4"/>
    <n v="-7.3960000000000043"/>
    <n v="51.772000000000006"/>
  </r>
  <r>
    <n v="8526"/>
    <s v="CA-2014-161172"/>
    <n v="2014"/>
    <x v="633"/>
    <d v="2014-03-17T00:00:00"/>
    <n v="0"/>
    <s v="Same Day"/>
    <s v="SP-20920"/>
    <x v="727"/>
    <x v="0"/>
    <s v="United States"/>
    <x v="38"/>
    <x v="24"/>
    <n v="43229"/>
    <x v="3"/>
    <s v="FUR-FU-10003424"/>
    <x v="0"/>
    <s v="Furnishings"/>
    <s v="Nu-Dell Oak Frame"/>
    <n v="51.264000000000003"/>
    <n v="6"/>
    <n v="0.2"/>
    <n v="7.6895999999999933"/>
    <n v="43.574400000000011"/>
  </r>
  <r>
    <n v="8527"/>
    <s v="CA-2014-161172"/>
    <n v="2014"/>
    <x v="633"/>
    <d v="2014-03-17T00:00:00"/>
    <n v="0"/>
    <s v="Same Day"/>
    <s v="SP-20920"/>
    <x v="727"/>
    <x v="0"/>
    <s v="United States"/>
    <x v="38"/>
    <x v="24"/>
    <n v="43229"/>
    <x v="3"/>
    <s v="OFF-BI-10004654"/>
    <x v="1"/>
    <s v="Binders"/>
    <s v="Avery Binding System Hidden Tab Executive Style Index Sets"/>
    <n v="5.1930000000000005"/>
    <n v="3"/>
    <n v="0.7"/>
    <n v="-3.4619999999999997"/>
    <n v="8.6550000000000011"/>
  </r>
  <r>
    <n v="8528"/>
    <s v="CA-2014-161172"/>
    <n v="2014"/>
    <x v="633"/>
    <d v="2014-03-17T00:00:00"/>
    <n v="0"/>
    <s v="Same Day"/>
    <s v="SP-20920"/>
    <x v="727"/>
    <x v="0"/>
    <s v="United States"/>
    <x v="38"/>
    <x v="24"/>
    <n v="43229"/>
    <x v="3"/>
    <s v="TEC-AC-10004571"/>
    <x v="2"/>
    <s v="Accessories"/>
    <s v="Logitech G700s Rechargeable Gaming Mouse"/>
    <n v="159.98400000000001"/>
    <n v="2"/>
    <n v="0.2"/>
    <n v="43.995600000000003"/>
    <n v="115.98840000000001"/>
  </r>
  <r>
    <n v="8529"/>
    <s v="CA-2014-161172"/>
    <n v="2014"/>
    <x v="633"/>
    <d v="2014-03-17T00:00:00"/>
    <n v="0"/>
    <s v="Same Day"/>
    <s v="SP-20920"/>
    <x v="727"/>
    <x v="0"/>
    <s v="United States"/>
    <x v="38"/>
    <x v="24"/>
    <n v="43229"/>
    <x v="3"/>
    <s v="OFF-ST-10000675"/>
    <x v="1"/>
    <s v="Storage"/>
    <s v="File Shuttle II and Handi-File, Black"/>
    <n v="54.224000000000004"/>
    <n v="2"/>
    <n v="0.2"/>
    <n v="3.3889999999999993"/>
    <n v="50.835000000000008"/>
  </r>
  <r>
    <n v="8530"/>
    <s v="CA-2014-137624"/>
    <n v="2014"/>
    <x v="468"/>
    <d v="2014-11-18T00:00:00"/>
    <n v="7"/>
    <s v="Standard Class"/>
    <s v="ME-17320"/>
    <x v="467"/>
    <x v="2"/>
    <s v="United States"/>
    <x v="1"/>
    <x v="1"/>
    <n v="90008"/>
    <x v="1"/>
    <s v="FUR-CH-10001714"/>
    <x v="0"/>
    <s v="Chairs"/>
    <s v="Global Leather &amp; Oak Executive Chair, Burgundy"/>
    <n v="241.42399999999998"/>
    <n v="2"/>
    <n v="0.2"/>
    <n v="-36.213599999999985"/>
    <n v="277.63759999999996"/>
  </r>
  <r>
    <n v="8531"/>
    <s v="CA-2013-156748"/>
    <n v="2013"/>
    <x v="885"/>
    <d v="2013-12-07T00:00:00"/>
    <n v="6"/>
    <s v="Standard Class"/>
    <s v="BS-11755"/>
    <x v="94"/>
    <x v="0"/>
    <s v="United States"/>
    <x v="66"/>
    <x v="12"/>
    <n v="48227"/>
    <x v="2"/>
    <s v="OFF-PA-10000380"/>
    <x v="1"/>
    <s v="Paper"/>
    <s v="REDIFORM Incoming/Outgoing Call Register, 11&quot; X 8 1/2&quot;, 100 Messages"/>
    <n v="33.36"/>
    <n v="4"/>
    <n v="0"/>
    <n v="16.68"/>
    <n v="16.68"/>
  </r>
  <r>
    <n v="8532"/>
    <s v="CA-2013-156748"/>
    <n v="2013"/>
    <x v="885"/>
    <d v="2013-12-07T00:00:00"/>
    <n v="6"/>
    <s v="Standard Class"/>
    <s v="BS-11755"/>
    <x v="94"/>
    <x v="0"/>
    <s v="United States"/>
    <x v="66"/>
    <x v="12"/>
    <n v="48227"/>
    <x v="2"/>
    <s v="OFF-PA-10002713"/>
    <x v="1"/>
    <s v="Paper"/>
    <s v="Adams Phone Message Book, 200 Message Capacity, 8 1/16” x 11”"/>
    <n v="13.76"/>
    <n v="2"/>
    <n v="0"/>
    <n v="6.3295999999999992"/>
    <n v="7.4304000000000006"/>
  </r>
  <r>
    <n v="8533"/>
    <s v="CA-2013-156748"/>
    <n v="2013"/>
    <x v="885"/>
    <d v="2013-12-07T00:00:00"/>
    <n v="6"/>
    <s v="Standard Class"/>
    <s v="BS-11755"/>
    <x v="94"/>
    <x v="0"/>
    <s v="United States"/>
    <x v="66"/>
    <x v="12"/>
    <n v="48227"/>
    <x v="2"/>
    <s v="OFF-ST-10001370"/>
    <x v="1"/>
    <s v="Storage"/>
    <s v="Sensible Storage WireTech Storage Systems"/>
    <n v="496.86"/>
    <n v="7"/>
    <n v="0"/>
    <n v="24.842999999999947"/>
    <n v="472.01700000000005"/>
  </r>
  <r>
    <n v="8534"/>
    <s v="CA-2013-156748"/>
    <n v="2013"/>
    <x v="885"/>
    <d v="2013-12-07T00:00:00"/>
    <n v="6"/>
    <s v="Standard Class"/>
    <s v="BS-11755"/>
    <x v="94"/>
    <x v="0"/>
    <s v="United States"/>
    <x v="66"/>
    <x v="12"/>
    <n v="48227"/>
    <x v="2"/>
    <s v="FUR-CH-10000513"/>
    <x v="0"/>
    <s v="Chairs"/>
    <s v="High-Back Leather Manager's Chair"/>
    <n v="389.97"/>
    <n v="3"/>
    <n v="0"/>
    <n v="35.097300000000004"/>
    <n v="354.87270000000001"/>
  </r>
  <r>
    <n v="8535"/>
    <s v="CA-2012-169677"/>
    <n v="2012"/>
    <x v="1004"/>
    <d v="2012-01-15T00:00:00"/>
    <n v="2"/>
    <s v="Second Class"/>
    <s v="KS-16300"/>
    <x v="754"/>
    <x v="1"/>
    <s v="United States"/>
    <x v="38"/>
    <x v="32"/>
    <n v="31907"/>
    <x v="0"/>
    <s v="OFF-LA-10003223"/>
    <x v="1"/>
    <s v="Labels"/>
    <s v="Avery 508"/>
    <n v="9.82"/>
    <n v="2"/>
    <n v="0"/>
    <n v="4.8117999999999999"/>
    <n v="5.0082000000000004"/>
  </r>
  <r>
    <n v="8536"/>
    <s v="US-2011-163146"/>
    <n v="2011"/>
    <x v="1174"/>
    <d v="2011-05-20T00:00:00"/>
    <n v="4"/>
    <s v="Standard Class"/>
    <s v="CC-12475"/>
    <x v="693"/>
    <x v="0"/>
    <s v="United States"/>
    <x v="8"/>
    <x v="1"/>
    <n v="94122"/>
    <x v="1"/>
    <s v="TEC-AC-10002217"/>
    <x v="2"/>
    <s v="Accessories"/>
    <s v="Imation Clip USB flash drive - 8 GB"/>
    <n v="56.400000000000006"/>
    <n v="3"/>
    <n v="0"/>
    <n v="3.3840000000000003"/>
    <n v="53.016000000000005"/>
  </r>
  <r>
    <n v="8537"/>
    <s v="CA-2012-157343"/>
    <n v="2012"/>
    <x v="722"/>
    <d v="2012-06-11T00:00:00"/>
    <n v="4"/>
    <s v="Standard Class"/>
    <s v="HD-14785"/>
    <x v="787"/>
    <x v="2"/>
    <s v="United States"/>
    <x v="10"/>
    <x v="9"/>
    <n v="19143"/>
    <x v="3"/>
    <s v="OFF-BI-10003707"/>
    <x v="1"/>
    <s v="Binders"/>
    <s v="Aluminum Screw Posts"/>
    <n v="18.312000000000001"/>
    <n v="4"/>
    <n v="0.7"/>
    <n v="-12.207999999999995"/>
    <n v="30.519999999999996"/>
  </r>
  <r>
    <n v="8538"/>
    <s v="CA-2012-157343"/>
    <n v="2012"/>
    <x v="722"/>
    <d v="2012-06-11T00:00:00"/>
    <n v="4"/>
    <s v="Standard Class"/>
    <s v="HD-14785"/>
    <x v="787"/>
    <x v="2"/>
    <s v="United States"/>
    <x v="10"/>
    <x v="9"/>
    <n v="19143"/>
    <x v="3"/>
    <s v="OFF-PA-10000552"/>
    <x v="1"/>
    <s v="Paper"/>
    <s v="Xerox 200"/>
    <n v="25.920000000000005"/>
    <n v="5"/>
    <n v="0.2"/>
    <n v="9.0719999999999992"/>
    <n v="16.848000000000006"/>
  </r>
  <r>
    <n v="8539"/>
    <s v="CA-2012-157343"/>
    <n v="2012"/>
    <x v="722"/>
    <d v="2012-06-11T00:00:00"/>
    <n v="4"/>
    <s v="Standard Class"/>
    <s v="HD-14785"/>
    <x v="787"/>
    <x v="2"/>
    <s v="United States"/>
    <x v="10"/>
    <x v="9"/>
    <n v="19143"/>
    <x v="3"/>
    <s v="OFF-AR-10003183"/>
    <x v="1"/>
    <s v="Art"/>
    <s v="Avery Fluorescent Highlighter Four-Color Set"/>
    <n v="8.016"/>
    <n v="3"/>
    <n v="0.2"/>
    <n v="1.0019999999999993"/>
    <n v="7.0140000000000011"/>
  </r>
  <r>
    <n v="8540"/>
    <s v="CA-2014-147354"/>
    <n v="2014"/>
    <x v="631"/>
    <d v="2014-03-14T00:00:00"/>
    <n v="4"/>
    <s v="Standard Class"/>
    <s v="KB-16315"/>
    <x v="41"/>
    <x v="0"/>
    <s v="United States"/>
    <x v="1"/>
    <x v="1"/>
    <n v="90008"/>
    <x v="1"/>
    <s v="TEC-CO-10000971"/>
    <x v="2"/>
    <s v="Copiers"/>
    <s v="Hewlett Packard 310 Color Digital Copier"/>
    <n v="479.98400000000004"/>
    <n v="2"/>
    <n v="0.2"/>
    <n v="59.997999999999962"/>
    <n v="419.9860000000001"/>
  </r>
  <r>
    <n v="8541"/>
    <s v="CA-2014-147354"/>
    <n v="2014"/>
    <x v="631"/>
    <d v="2014-03-14T00:00:00"/>
    <n v="4"/>
    <s v="Standard Class"/>
    <s v="KB-16315"/>
    <x v="41"/>
    <x v="0"/>
    <s v="United States"/>
    <x v="1"/>
    <x v="1"/>
    <n v="90008"/>
    <x v="1"/>
    <s v="OFF-BI-10003910"/>
    <x v="1"/>
    <s v="Binders"/>
    <s v="DXL Angle-View Binders with Locking Rings by Samsill"/>
    <n v="30.84"/>
    <n v="5"/>
    <n v="0.2"/>
    <n v="9.6374999999999993"/>
    <n v="21.202500000000001"/>
  </r>
  <r>
    <n v="8542"/>
    <s v="CA-2012-157287"/>
    <n v="2012"/>
    <x v="937"/>
    <d v="2012-12-23T00:00:00"/>
    <n v="1"/>
    <s v="First Class"/>
    <s v="HR-14830"/>
    <x v="403"/>
    <x v="1"/>
    <s v="United States"/>
    <x v="10"/>
    <x v="9"/>
    <n v="19140"/>
    <x v="3"/>
    <s v="OFF-ST-10001172"/>
    <x v="1"/>
    <s v="Storage"/>
    <s v="Tennsco Lockers, Sand"/>
    <n v="33.568000000000005"/>
    <n v="2"/>
    <n v="0.2"/>
    <n v="1.6783999999999981"/>
    <n v="31.889600000000009"/>
  </r>
  <r>
    <n v="8543"/>
    <s v="CA-2012-157287"/>
    <n v="2012"/>
    <x v="937"/>
    <d v="2012-12-23T00:00:00"/>
    <n v="1"/>
    <s v="First Class"/>
    <s v="HR-14830"/>
    <x v="403"/>
    <x v="1"/>
    <s v="United States"/>
    <x v="10"/>
    <x v="9"/>
    <n v="19140"/>
    <x v="3"/>
    <s v="FUR-CH-10001270"/>
    <x v="0"/>
    <s v="Chairs"/>
    <s v="Harbour Creations Steel Folding Chair"/>
    <n v="422.62499999999994"/>
    <n v="7"/>
    <n v="0.3"/>
    <n v="0"/>
    <n v="422.62499999999994"/>
  </r>
  <r>
    <n v="8544"/>
    <s v="CA-2011-137575"/>
    <n v="2011"/>
    <x v="908"/>
    <d v="2011-08-11T00:00:00"/>
    <n v="5"/>
    <s v="Standard Class"/>
    <s v="TB-21625"/>
    <x v="577"/>
    <x v="0"/>
    <s v="United States"/>
    <x v="20"/>
    <x v="15"/>
    <n v="10035"/>
    <x v="3"/>
    <s v="TEC-AC-10004571"/>
    <x v="2"/>
    <s v="Accessories"/>
    <s v="Logitech G700s Rechargeable Gaming Mouse"/>
    <n v="199.98"/>
    <n v="2"/>
    <n v="0"/>
    <n v="83.991600000000005"/>
    <n v="115.98839999999998"/>
  </r>
  <r>
    <n v="8545"/>
    <s v="CA-2013-119074"/>
    <n v="2013"/>
    <x v="1196"/>
    <d v="2013-04-01T00:00:00"/>
    <n v="4"/>
    <s v="Standard Class"/>
    <s v="DS-13180"/>
    <x v="103"/>
    <x v="1"/>
    <s v="United States"/>
    <x v="38"/>
    <x v="32"/>
    <n v="31907"/>
    <x v="0"/>
    <s v="FUR-FU-10004053"/>
    <x v="0"/>
    <s v="Furnishings"/>
    <s v="DAX Two-Tone Silver Metal Document Frame"/>
    <n v="20.239999999999998"/>
    <n v="1"/>
    <n v="0"/>
    <n v="8.7032000000000007"/>
    <n v="11.536799999999998"/>
  </r>
  <r>
    <n v="8546"/>
    <s v="CA-2013-119074"/>
    <n v="2013"/>
    <x v="1196"/>
    <d v="2013-04-01T00:00:00"/>
    <n v="4"/>
    <s v="Standard Class"/>
    <s v="DS-13180"/>
    <x v="103"/>
    <x v="1"/>
    <s v="United States"/>
    <x v="38"/>
    <x v="32"/>
    <n v="31907"/>
    <x v="0"/>
    <s v="FUR-FU-10003731"/>
    <x v="0"/>
    <s v="Furnishings"/>
    <s v="Eldon Expressions Wood and Plastic Desk Accessories, Oak"/>
    <n v="39.92"/>
    <n v="4"/>
    <n v="0"/>
    <n v="11.177600000000002"/>
    <n v="28.7424"/>
  </r>
  <r>
    <n v="8547"/>
    <s v="CA-2013-119074"/>
    <n v="2013"/>
    <x v="1196"/>
    <d v="2013-04-01T00:00:00"/>
    <n v="4"/>
    <s v="Standard Class"/>
    <s v="DS-13180"/>
    <x v="103"/>
    <x v="1"/>
    <s v="United States"/>
    <x v="38"/>
    <x v="32"/>
    <n v="31907"/>
    <x v="0"/>
    <s v="OFF-BI-10000962"/>
    <x v="1"/>
    <s v="Binders"/>
    <s v="Acco Flexible ACCOHIDE Square Ring Data Binder, Dark Blue, 11 1/2&quot; X 14&quot; 7/8&quot;"/>
    <n v="32.54"/>
    <n v="2"/>
    <n v="0"/>
    <n v="15.944599999999998"/>
    <n v="16.595400000000001"/>
  </r>
  <r>
    <n v="8548"/>
    <s v="CA-2012-149566"/>
    <n v="2012"/>
    <x v="901"/>
    <d v="2012-12-10T00:00:00"/>
    <n v="5"/>
    <s v="Standard Class"/>
    <s v="GB-14530"/>
    <x v="334"/>
    <x v="1"/>
    <s v="United States"/>
    <x v="1"/>
    <x v="1"/>
    <n v="90049"/>
    <x v="1"/>
    <s v="TEC-AC-10001266"/>
    <x v="2"/>
    <s v="Accessories"/>
    <s v="Memorex Micro Travel Drive 8 GB"/>
    <n v="39"/>
    <n v="3"/>
    <n v="0"/>
    <n v="17.549999999999997"/>
    <n v="21.450000000000003"/>
  </r>
  <r>
    <n v="8549"/>
    <s v="CA-2012-149566"/>
    <n v="2012"/>
    <x v="901"/>
    <d v="2012-12-10T00:00:00"/>
    <n v="5"/>
    <s v="Standard Class"/>
    <s v="GB-14530"/>
    <x v="334"/>
    <x v="1"/>
    <s v="United States"/>
    <x v="1"/>
    <x v="1"/>
    <n v="90049"/>
    <x v="1"/>
    <s v="OFF-LA-10000452"/>
    <x v="1"/>
    <s v="Labels"/>
    <s v="Avery 488"/>
    <n v="12.6"/>
    <n v="4"/>
    <n v="0"/>
    <n v="6.048"/>
    <n v="6.5519999999999996"/>
  </r>
  <r>
    <n v="8550"/>
    <s v="CA-2012-126186"/>
    <n v="2012"/>
    <x v="861"/>
    <d v="2012-09-12T00:00:00"/>
    <n v="1"/>
    <s v="First Class"/>
    <s v="GB-14530"/>
    <x v="334"/>
    <x v="1"/>
    <s v="United States"/>
    <x v="34"/>
    <x v="22"/>
    <n v="80013"/>
    <x v="1"/>
    <s v="FUR-FU-10000073"/>
    <x v="0"/>
    <s v="Furnishings"/>
    <s v="Deflect-O Glasstique Clear Desk Accessories"/>
    <n v="24.64"/>
    <n v="4"/>
    <n v="0.2"/>
    <n v="4.0039999999999978"/>
    <n v="20.636000000000003"/>
  </r>
  <r>
    <n v="8551"/>
    <s v="CA-2012-121132"/>
    <n v="2012"/>
    <x v="789"/>
    <d v="2012-07-24T00:00:00"/>
    <n v="7"/>
    <s v="Standard Class"/>
    <s v="VB-21745"/>
    <x v="146"/>
    <x v="1"/>
    <s v="United States"/>
    <x v="12"/>
    <x v="5"/>
    <n v="77041"/>
    <x v="2"/>
    <s v="OFF-LA-10002368"/>
    <x v="1"/>
    <s v="Labels"/>
    <s v="Avery 479"/>
    <n v="6.2640000000000002"/>
    <n v="3"/>
    <n v="0.2"/>
    <n v="2.0358000000000001"/>
    <n v="4.2282000000000002"/>
  </r>
  <r>
    <n v="8552"/>
    <s v="CA-2012-121132"/>
    <n v="2012"/>
    <x v="789"/>
    <d v="2012-07-24T00:00:00"/>
    <n v="7"/>
    <s v="Standard Class"/>
    <s v="VB-21745"/>
    <x v="146"/>
    <x v="1"/>
    <s v="United States"/>
    <x v="12"/>
    <x v="5"/>
    <n v="77041"/>
    <x v="2"/>
    <s v="OFF-FA-10004248"/>
    <x v="1"/>
    <s v="Fasteners"/>
    <s v="Advantus T-Pin Paper Clips"/>
    <n v="14.432"/>
    <n v="4"/>
    <n v="0.2"/>
    <n v="3.4276000000000004"/>
    <n v="11.0044"/>
  </r>
  <r>
    <n v="8553"/>
    <s v="CA-2011-140473"/>
    <n v="2011"/>
    <x v="992"/>
    <d v="2011-06-03T00:00:00"/>
    <n v="4"/>
    <s v="Standard Class"/>
    <s v="MC-17425"/>
    <x v="466"/>
    <x v="1"/>
    <s v="United States"/>
    <x v="22"/>
    <x v="10"/>
    <n v="60623"/>
    <x v="2"/>
    <s v="TEC-CO-10004202"/>
    <x v="2"/>
    <s v="Copiers"/>
    <s v="Brother DCP1000 Digital 3 in 1 Multifunction Machine"/>
    <n v="719.97600000000011"/>
    <n v="3"/>
    <n v="0.2"/>
    <n v="134.99549999999999"/>
    <n v="584.98050000000012"/>
  </r>
  <r>
    <n v="8554"/>
    <s v="US-2014-102904"/>
    <n v="2014"/>
    <x v="38"/>
    <d v="2014-11-21T00:00:00"/>
    <n v="7"/>
    <s v="Standard Class"/>
    <s v="CB-12025"/>
    <x v="90"/>
    <x v="0"/>
    <s v="United States"/>
    <x v="27"/>
    <x v="19"/>
    <n v="35601"/>
    <x v="0"/>
    <s v="TEC-AC-10000927"/>
    <x v="2"/>
    <s v="Accessories"/>
    <s v="Anker Ultrathin Bluetooth Wireless Keyboard Aluminum Cover with Stand "/>
    <n v="239.92"/>
    <n v="8"/>
    <n v="0"/>
    <n v="23.99199999999999"/>
    <n v="215.928"/>
  </r>
  <r>
    <n v="8555"/>
    <s v="CA-2013-102092"/>
    <n v="2013"/>
    <x v="10"/>
    <d v="2013-12-12T00:00:00"/>
    <n v="2"/>
    <s v="First Class"/>
    <s v="PM-18940"/>
    <x v="400"/>
    <x v="0"/>
    <s v="United States"/>
    <x v="24"/>
    <x v="17"/>
    <n v="22153"/>
    <x v="0"/>
    <s v="FUR-TA-10002530"/>
    <x v="0"/>
    <s v="Tables"/>
    <s v="Iceberg OfficeWorks 42&quot; Round Tables"/>
    <n v="1056.8599999999999"/>
    <n v="7"/>
    <n v="0"/>
    <n v="158.52899999999994"/>
    <n v="898.3309999999999"/>
  </r>
  <r>
    <n v="8556"/>
    <s v="CA-2012-117884"/>
    <n v="2012"/>
    <x v="204"/>
    <d v="2012-03-22T00:00:00"/>
    <n v="0"/>
    <s v="Same Day"/>
    <s v="DC-13285"/>
    <x v="290"/>
    <x v="0"/>
    <s v="United States"/>
    <x v="369"/>
    <x v="2"/>
    <n v="33317"/>
    <x v="0"/>
    <s v="TEC-AC-10002567"/>
    <x v="2"/>
    <s v="Accessories"/>
    <s v="Logitech G602 Wireless Gaming Mouse"/>
    <n v="447.94399999999996"/>
    <n v="7"/>
    <n v="0.2"/>
    <n v="89.588799999999992"/>
    <n v="358.35519999999997"/>
  </r>
  <r>
    <n v="8557"/>
    <s v="CA-2012-117884"/>
    <n v="2012"/>
    <x v="204"/>
    <d v="2012-03-22T00:00:00"/>
    <n v="0"/>
    <s v="Same Day"/>
    <s v="DC-13285"/>
    <x v="290"/>
    <x v="0"/>
    <s v="United States"/>
    <x v="369"/>
    <x v="2"/>
    <n v="33317"/>
    <x v="0"/>
    <s v="OFF-ST-10002182"/>
    <x v="1"/>
    <s v="Storage"/>
    <s v="Iris 3-Drawer Stacking Bin, Black"/>
    <n v="150.40799999999999"/>
    <n v="9"/>
    <n v="0.2"/>
    <n v="-33.841799999999999"/>
    <n v="184.24979999999999"/>
  </r>
  <r>
    <n v="8558"/>
    <s v="CA-2013-132829"/>
    <n v="2013"/>
    <x v="443"/>
    <d v="2013-12-27T00:00:00"/>
    <n v="3"/>
    <s v="Second Class"/>
    <s v="LA-16780"/>
    <x v="156"/>
    <x v="1"/>
    <s v="United States"/>
    <x v="12"/>
    <x v="5"/>
    <n v="77041"/>
    <x v="2"/>
    <s v="TEC-PH-10004539"/>
    <x v="2"/>
    <s v="Phones"/>
    <s v="Wireless Extenders zBoost YX545 SOHO Signal Booster"/>
    <n v="453.57600000000002"/>
    <n v="3"/>
    <n v="0.2"/>
    <n v="39.687899999999985"/>
    <n v="413.88810000000001"/>
  </r>
  <r>
    <n v="8559"/>
    <s v="CA-2013-132829"/>
    <n v="2013"/>
    <x v="443"/>
    <d v="2013-12-27T00:00:00"/>
    <n v="3"/>
    <s v="Second Class"/>
    <s v="LA-16780"/>
    <x v="156"/>
    <x v="1"/>
    <s v="United States"/>
    <x v="12"/>
    <x v="5"/>
    <n v="77041"/>
    <x v="2"/>
    <s v="OFF-LA-10002945"/>
    <x v="1"/>
    <s v="Labels"/>
    <s v="Permanent Self-Adhesive File Folder Labels for Typewriters, 1 1/8 x 3 1/2, White"/>
    <n v="45.36"/>
    <n v="9"/>
    <n v="0.2"/>
    <n v="14.741999999999997"/>
    <n v="30.618000000000002"/>
  </r>
  <r>
    <n v="8560"/>
    <s v="CA-2013-132829"/>
    <n v="2013"/>
    <x v="443"/>
    <d v="2013-12-27T00:00:00"/>
    <n v="3"/>
    <s v="Second Class"/>
    <s v="LA-16780"/>
    <x v="156"/>
    <x v="1"/>
    <s v="United States"/>
    <x v="12"/>
    <x v="5"/>
    <n v="77041"/>
    <x v="2"/>
    <s v="TEC-PH-10004345"/>
    <x v="2"/>
    <s v="Phones"/>
    <s v="Cisco SPA 502G IP Phone"/>
    <n v="287.88"/>
    <n v="3"/>
    <n v="0.2"/>
    <n v="35.984999999999999"/>
    <n v="251.89499999999998"/>
  </r>
  <r>
    <n v="8561"/>
    <s v="CA-2013-132829"/>
    <n v="2013"/>
    <x v="443"/>
    <d v="2013-12-27T00:00:00"/>
    <n v="3"/>
    <s v="Second Class"/>
    <s v="LA-16780"/>
    <x v="156"/>
    <x v="1"/>
    <s v="United States"/>
    <x v="12"/>
    <x v="5"/>
    <n v="77041"/>
    <x v="2"/>
    <s v="TEC-PH-10004912"/>
    <x v="2"/>
    <s v="Phones"/>
    <s v="Cisco SPA112 2 Port Phone Adapter"/>
    <n v="131.88000000000002"/>
    <n v="3"/>
    <n v="0.2"/>
    <n v="14.836499999999987"/>
    <n v="117.04350000000004"/>
  </r>
  <r>
    <n v="8562"/>
    <s v="CA-2013-132829"/>
    <n v="2013"/>
    <x v="443"/>
    <d v="2013-12-27T00:00:00"/>
    <n v="3"/>
    <s v="Second Class"/>
    <s v="LA-16780"/>
    <x v="156"/>
    <x v="1"/>
    <s v="United States"/>
    <x v="12"/>
    <x v="5"/>
    <n v="77041"/>
    <x v="2"/>
    <s v="FUR-FU-10000206"/>
    <x v="0"/>
    <s v="Furnishings"/>
    <s v="GE General Purpose, Extra Long Life, Showcase &amp; Floodlight Incandescent Bulbs"/>
    <n v="2.3280000000000003"/>
    <n v="2"/>
    <n v="0.6"/>
    <n v="-0.75660000000000016"/>
    <n v="3.0846000000000005"/>
  </r>
  <r>
    <n v="8563"/>
    <s v="CA-2013-123540"/>
    <n v="2013"/>
    <x v="1197"/>
    <d v="2013-04-07T00:00:00"/>
    <n v="4"/>
    <s v="Second Class"/>
    <s v="DJ-13420"/>
    <x v="249"/>
    <x v="1"/>
    <s v="United States"/>
    <x v="158"/>
    <x v="6"/>
    <n v="53209"/>
    <x v="2"/>
    <s v="FUR-CH-10000847"/>
    <x v="0"/>
    <s v="Chairs"/>
    <s v="Global Executive Mid-Back Manager's Chair"/>
    <n v="1454.9"/>
    <n v="5"/>
    <n v="0"/>
    <n v="378.274"/>
    <n v="1076.6260000000002"/>
  </r>
  <r>
    <n v="8564"/>
    <s v="US-2014-108315"/>
    <n v="2014"/>
    <x v="504"/>
    <d v="2014-05-05T00:00:00"/>
    <n v="4"/>
    <s v="Standard Class"/>
    <s v="MH-18115"/>
    <x v="414"/>
    <x v="2"/>
    <s v="United States"/>
    <x v="508"/>
    <x v="2"/>
    <n v="32771"/>
    <x v="0"/>
    <s v="OFF-BI-10000822"/>
    <x v="1"/>
    <s v="Binders"/>
    <s v="Acco PRESSTEX Data Binder with Storage Hooks, Light Blue, 9 1/2&quot; X 11&quot;"/>
    <n v="4.8420000000000005"/>
    <n v="3"/>
    <n v="0.7"/>
    <n v="-3.5507999999999988"/>
    <n v="8.3927999999999994"/>
  </r>
  <r>
    <n v="8565"/>
    <s v="US-2014-108315"/>
    <n v="2014"/>
    <x v="504"/>
    <d v="2014-05-05T00:00:00"/>
    <n v="4"/>
    <s v="Standard Class"/>
    <s v="MH-18115"/>
    <x v="414"/>
    <x v="2"/>
    <s v="United States"/>
    <x v="508"/>
    <x v="2"/>
    <n v="32771"/>
    <x v="0"/>
    <s v="FUR-FU-10000747"/>
    <x v="0"/>
    <s v="Furnishings"/>
    <s v="Tenex B1-RE Series Chair Mats for Low Pile Carpets"/>
    <n v="220.70400000000001"/>
    <n v="6"/>
    <n v="0.2"/>
    <n v="-8.2764000000000379"/>
    <n v="228.98040000000003"/>
  </r>
  <r>
    <n v="8566"/>
    <s v="CA-2013-134110"/>
    <n v="2013"/>
    <x v="1019"/>
    <d v="2013-11-19T00:00:00"/>
    <n v="1"/>
    <s v="First Class"/>
    <s v="BG-11035"/>
    <x v="767"/>
    <x v="0"/>
    <s v="United States"/>
    <x v="398"/>
    <x v="5"/>
    <n v="75056"/>
    <x v="2"/>
    <s v="TEC-PH-10002350"/>
    <x v="2"/>
    <s v="Phones"/>
    <s v="Apple EarPods with Remote and Mic"/>
    <n v="67.176000000000002"/>
    <n v="3"/>
    <n v="0.2"/>
    <n v="6.7175999999999974"/>
    <n v="60.458400000000005"/>
  </r>
  <r>
    <n v="8567"/>
    <s v="CA-2013-134110"/>
    <n v="2013"/>
    <x v="1019"/>
    <d v="2013-11-19T00:00:00"/>
    <n v="1"/>
    <s v="First Class"/>
    <s v="BG-11035"/>
    <x v="767"/>
    <x v="0"/>
    <s v="United States"/>
    <x v="398"/>
    <x v="5"/>
    <n v="75056"/>
    <x v="2"/>
    <s v="OFF-PA-10000697"/>
    <x v="1"/>
    <s v="Paper"/>
    <s v="TOPS Voice Message Log Book, Flash Format"/>
    <n v="15.231999999999999"/>
    <n v="4"/>
    <n v="0.2"/>
    <n v="5.5215999999999994"/>
    <n v="9.7103999999999999"/>
  </r>
  <r>
    <n v="8568"/>
    <s v="US-2013-136581"/>
    <n v="2013"/>
    <x v="338"/>
    <d v="2013-11-13T00:00:00"/>
    <n v="2"/>
    <s v="First Class"/>
    <s v="SV-20365"/>
    <x v="277"/>
    <x v="0"/>
    <s v="United States"/>
    <x v="21"/>
    <x v="24"/>
    <n v="45373"/>
    <x v="3"/>
    <s v="OFF-PA-10002787"/>
    <x v="1"/>
    <s v="Paper"/>
    <s v="Xerox 227"/>
    <n v="31.104000000000006"/>
    <n v="6"/>
    <n v="0.2"/>
    <n v="10.8864"/>
    <n v="20.217600000000004"/>
  </r>
  <r>
    <n v="8569"/>
    <s v="CA-2013-162390"/>
    <n v="2013"/>
    <x v="409"/>
    <d v="2013-12-13T00:00:00"/>
    <n v="6"/>
    <s v="Standard Class"/>
    <s v="DP-13105"/>
    <x v="317"/>
    <x v="1"/>
    <s v="United States"/>
    <x v="337"/>
    <x v="15"/>
    <n v="11550"/>
    <x v="3"/>
    <s v="OFF-BI-10004318"/>
    <x v="1"/>
    <s v="Binders"/>
    <s v="Ibico EB-19 Dual Function Manual Binding System"/>
    <n v="968.74400000000014"/>
    <n v="7"/>
    <n v="0.2"/>
    <n v="314.84180000000003"/>
    <n v="653.90220000000011"/>
  </r>
  <r>
    <n v="8570"/>
    <s v="CA-2013-162390"/>
    <n v="2013"/>
    <x v="409"/>
    <d v="2013-12-13T00:00:00"/>
    <n v="6"/>
    <s v="Standard Class"/>
    <s v="DP-13105"/>
    <x v="317"/>
    <x v="1"/>
    <s v="United States"/>
    <x v="337"/>
    <x v="15"/>
    <n v="11550"/>
    <x v="3"/>
    <s v="OFF-BI-10001721"/>
    <x v="1"/>
    <s v="Binders"/>
    <s v="Trimflex Flexible Post Binders"/>
    <n v="222.35199999999998"/>
    <n v="13"/>
    <n v="0.2"/>
    <n v="77.823200000000014"/>
    <n v="144.52879999999996"/>
  </r>
  <r>
    <n v="8571"/>
    <s v="CA-2013-162390"/>
    <n v="2013"/>
    <x v="409"/>
    <d v="2013-12-13T00:00:00"/>
    <n v="6"/>
    <s v="Standard Class"/>
    <s v="DP-13105"/>
    <x v="317"/>
    <x v="1"/>
    <s v="United States"/>
    <x v="337"/>
    <x v="15"/>
    <n v="11550"/>
    <x v="3"/>
    <s v="TEC-CO-10004202"/>
    <x v="2"/>
    <s v="Copiers"/>
    <s v="Brother DCP1000 Digital 3 in 1 Multifunction Machine"/>
    <n v="479.98400000000004"/>
    <n v="2"/>
    <n v="0.2"/>
    <n v="89.996999999999986"/>
    <n v="389.98700000000008"/>
  </r>
  <r>
    <n v="8572"/>
    <s v="CA-2013-162222"/>
    <n v="2013"/>
    <x v="1015"/>
    <d v="2013-04-04T00:00:00"/>
    <n v="0"/>
    <s v="Same Day"/>
    <s v="SR-20740"/>
    <x v="256"/>
    <x v="2"/>
    <s v="United States"/>
    <x v="61"/>
    <x v="5"/>
    <n v="75081"/>
    <x v="2"/>
    <s v="OFF-PA-10003893"/>
    <x v="1"/>
    <s v="Paper"/>
    <s v="Xerox 1962"/>
    <n v="10.272000000000002"/>
    <n v="3"/>
    <n v="0.2"/>
    <n v="3.2099999999999982"/>
    <n v="7.0620000000000038"/>
  </r>
  <r>
    <n v="8573"/>
    <s v="CA-2011-121629"/>
    <n v="2011"/>
    <x v="683"/>
    <d v="2011-12-02T00:00:00"/>
    <n v="4"/>
    <s v="Standard Class"/>
    <s v="BT-11680"/>
    <x v="537"/>
    <x v="0"/>
    <s v="United States"/>
    <x v="12"/>
    <x v="5"/>
    <n v="77041"/>
    <x v="2"/>
    <s v="TEC-MA-10004679"/>
    <x v="2"/>
    <s v="Machines"/>
    <s v="StarTech.com 10/100 VDSL2 Ethernet Extender Kit"/>
    <n v="998.84999999999991"/>
    <n v="5"/>
    <n v="0.4"/>
    <n v="-199.7700000000001"/>
    <n v="1198.6199999999999"/>
  </r>
  <r>
    <n v="8574"/>
    <s v="CA-2012-164623"/>
    <n v="2012"/>
    <x v="1182"/>
    <d v="2012-10-22T00:00:00"/>
    <n v="2"/>
    <s v="First Class"/>
    <s v="MS-17770"/>
    <x v="474"/>
    <x v="0"/>
    <s v="United States"/>
    <x v="20"/>
    <x v="15"/>
    <n v="10035"/>
    <x v="3"/>
    <s v="OFF-PA-10000249"/>
    <x v="1"/>
    <s v="Paper"/>
    <s v="Staples"/>
    <n v="24.56"/>
    <n v="2"/>
    <n v="0"/>
    <n v="11.543199999999999"/>
    <n v="13.0168"/>
  </r>
  <r>
    <n v="8575"/>
    <s v="CA-2011-159849"/>
    <n v="2011"/>
    <x v="111"/>
    <d v="2011-09-19T00:00:00"/>
    <n v="0"/>
    <s v="Same Day"/>
    <s v="JK-15640"/>
    <x v="82"/>
    <x v="2"/>
    <s v="United States"/>
    <x v="8"/>
    <x v="1"/>
    <n v="94110"/>
    <x v="1"/>
    <s v="OFF-FA-10000053"/>
    <x v="1"/>
    <s v="Fasteners"/>
    <s v="Revere Boxed Rubber Bands by Revere"/>
    <n v="5.67"/>
    <n v="3"/>
    <n v="0"/>
    <n v="0.11340000000000017"/>
    <n v="5.5565999999999995"/>
  </r>
  <r>
    <n v="8576"/>
    <s v="CA-2014-101273"/>
    <n v="2014"/>
    <x v="151"/>
    <d v="2014-08-31T00:00:00"/>
    <n v="3"/>
    <s v="Second Class"/>
    <s v="ST-20530"/>
    <x v="461"/>
    <x v="0"/>
    <s v="United States"/>
    <x v="370"/>
    <x v="2"/>
    <n v="34952"/>
    <x v="0"/>
    <s v="OFF-AP-10000804"/>
    <x v="1"/>
    <s v="Appliances"/>
    <s v="Hoover Portapower Portable Vacuum"/>
    <n v="14.336000000000002"/>
    <n v="4"/>
    <n v="0.2"/>
    <n v="0.89599999999999991"/>
    <n v="13.440000000000001"/>
  </r>
  <r>
    <n v="8577"/>
    <s v="CA-2014-106747"/>
    <n v="2014"/>
    <x v="445"/>
    <d v="2014-07-05T00:00:00"/>
    <n v="1"/>
    <s v="First Class"/>
    <s v="TS-21505"/>
    <x v="700"/>
    <x v="0"/>
    <s v="United States"/>
    <x v="3"/>
    <x v="38"/>
    <n v="3301"/>
    <x v="3"/>
    <s v="FUR-FU-10004188"/>
    <x v="0"/>
    <s v="Furnishings"/>
    <s v="Luxo Professional Combination Clamp-On Lamps"/>
    <n v="102.3"/>
    <n v="1"/>
    <n v="0"/>
    <n v="26.597999999999999"/>
    <n v="75.701999999999998"/>
  </r>
  <r>
    <n v="8578"/>
    <s v="CA-2014-146164"/>
    <n v="2014"/>
    <x v="66"/>
    <d v="2014-12-27T00:00:00"/>
    <n v="4"/>
    <s v="Standard Class"/>
    <s v="CM-12190"/>
    <x v="496"/>
    <x v="0"/>
    <s v="United States"/>
    <x v="30"/>
    <x v="11"/>
    <n v="55901"/>
    <x v="2"/>
    <s v="FUR-TA-10004915"/>
    <x v="0"/>
    <s v="Tables"/>
    <s v="Office Impressions End Table, 20-1/2&quot;H x 24&quot;W x 20&quot;D"/>
    <n v="607.52"/>
    <n v="2"/>
    <n v="0"/>
    <n v="97.203200000000038"/>
    <n v="510.31679999999994"/>
  </r>
  <r>
    <n v="8579"/>
    <s v="CA-2014-146164"/>
    <n v="2014"/>
    <x v="66"/>
    <d v="2014-12-27T00:00:00"/>
    <n v="4"/>
    <s v="Standard Class"/>
    <s v="CM-12190"/>
    <x v="496"/>
    <x v="0"/>
    <s v="United States"/>
    <x v="30"/>
    <x v="11"/>
    <n v="55901"/>
    <x v="2"/>
    <s v="OFF-ST-10001228"/>
    <x v="1"/>
    <s v="Storage"/>
    <s v="Personal File Boxes with Fold-Down Carry Handle"/>
    <n v="31.16"/>
    <n v="2"/>
    <n v="0"/>
    <n v="7.7899999999999991"/>
    <n v="23.37"/>
  </r>
  <r>
    <n v="8580"/>
    <s v="CA-2013-111605"/>
    <n v="2013"/>
    <x v="797"/>
    <d v="2014-01-03T00:00:00"/>
    <n v="6"/>
    <s v="Standard Class"/>
    <s v="JW-15955"/>
    <x v="527"/>
    <x v="0"/>
    <s v="United States"/>
    <x v="103"/>
    <x v="0"/>
    <n v="40214"/>
    <x v="0"/>
    <s v="OFF-LA-10002368"/>
    <x v="1"/>
    <s v="Labels"/>
    <s v="Avery 479"/>
    <n v="2.61"/>
    <n v="1"/>
    <n v="0"/>
    <n v="1.2005999999999999"/>
    <n v="1.4094"/>
  </r>
  <r>
    <n v="8581"/>
    <s v="CA-2011-130673"/>
    <n v="2011"/>
    <x v="671"/>
    <d v="2011-05-22T00:00:00"/>
    <n v="2"/>
    <s v="Second Class"/>
    <s v="MC-17590"/>
    <x v="565"/>
    <x v="1"/>
    <s v="United States"/>
    <x v="509"/>
    <x v="5"/>
    <n v="78666"/>
    <x v="2"/>
    <s v="FUR-FU-10003489"/>
    <x v="0"/>
    <s v="Furnishings"/>
    <s v="Contemporary Borderless Frame"/>
    <n v="10.332000000000001"/>
    <n v="3"/>
    <n v="0.6"/>
    <n v="-5.9408999999999992"/>
    <n v="16.2729"/>
  </r>
  <r>
    <n v="8582"/>
    <s v="CA-2011-130673"/>
    <n v="2011"/>
    <x v="671"/>
    <d v="2011-05-22T00:00:00"/>
    <n v="2"/>
    <s v="Second Class"/>
    <s v="MC-17590"/>
    <x v="565"/>
    <x v="1"/>
    <s v="United States"/>
    <x v="509"/>
    <x v="5"/>
    <n v="78666"/>
    <x v="2"/>
    <s v="OFF-PA-10000289"/>
    <x v="1"/>
    <s v="Paper"/>
    <s v="Xerox 213"/>
    <n v="10.368000000000002"/>
    <n v="2"/>
    <n v="0.2"/>
    <n v="3.6288"/>
    <n v="6.7392000000000021"/>
  </r>
  <r>
    <n v="8583"/>
    <s v="CA-2011-130673"/>
    <n v="2011"/>
    <x v="671"/>
    <d v="2011-05-22T00:00:00"/>
    <n v="2"/>
    <s v="Second Class"/>
    <s v="MC-17590"/>
    <x v="565"/>
    <x v="1"/>
    <s v="United States"/>
    <x v="509"/>
    <x v="5"/>
    <n v="78666"/>
    <x v="2"/>
    <s v="TEC-AC-10004227"/>
    <x v="2"/>
    <s v="Accessories"/>
    <s v="SanDisk Ultra 16 GB MicroSDHC Class 10 Memory Card"/>
    <n v="20.784000000000002"/>
    <n v="2"/>
    <n v="0.2"/>
    <n v="-3.6372000000000027"/>
    <n v="24.421200000000006"/>
  </r>
  <r>
    <n v="8584"/>
    <s v="CA-2011-130673"/>
    <n v="2011"/>
    <x v="671"/>
    <d v="2011-05-22T00:00:00"/>
    <n v="2"/>
    <s v="Second Class"/>
    <s v="MC-17590"/>
    <x v="565"/>
    <x v="1"/>
    <s v="United States"/>
    <x v="509"/>
    <x v="5"/>
    <n v="78666"/>
    <x v="2"/>
    <s v="OFF-ST-10000636"/>
    <x v="1"/>
    <s v="Storage"/>
    <s v="Rogers Profile Extra Capacity Storage Tub"/>
    <n v="66.959999999999994"/>
    <n v="5"/>
    <n v="0.2"/>
    <n v="-13.392000000000003"/>
    <n v="80.352000000000004"/>
  </r>
  <r>
    <n v="8585"/>
    <s v="CA-2011-104808"/>
    <n v="2011"/>
    <x v="519"/>
    <d v="2011-02-09T00:00:00"/>
    <n v="4"/>
    <s v="Second Class"/>
    <s v="MH-17440"/>
    <x v="775"/>
    <x v="1"/>
    <s v="United States"/>
    <x v="194"/>
    <x v="1"/>
    <n v="92025"/>
    <x v="1"/>
    <s v="OFF-BI-10003676"/>
    <x v="1"/>
    <s v="Binders"/>
    <s v="GBC Standard Recycled Report Covers, Clear Plastic Sheets"/>
    <n v="17.248000000000001"/>
    <n v="2"/>
    <n v="0.2"/>
    <n v="6.0367999999999986"/>
    <n v="11.211200000000002"/>
  </r>
  <r>
    <n v="8586"/>
    <s v="US-2014-132927"/>
    <n v="2014"/>
    <x v="34"/>
    <d v="2014-12-16T00:00:00"/>
    <n v="6"/>
    <s v="Standard Class"/>
    <s v="RD-19720"/>
    <x v="742"/>
    <x v="0"/>
    <s v="United States"/>
    <x v="10"/>
    <x v="9"/>
    <n v="19134"/>
    <x v="3"/>
    <s v="OFF-BI-10001116"/>
    <x v="1"/>
    <s v="Binders"/>
    <s v="Wilson Jones 1&quot; Hanging DublLock Ring Binders"/>
    <n v="11.088000000000003"/>
    <n v="7"/>
    <n v="0.7"/>
    <n v="-8.1311999999999998"/>
    <n v="19.219200000000001"/>
  </r>
  <r>
    <n v="8587"/>
    <s v="CA-2014-162012"/>
    <n v="2014"/>
    <x v="497"/>
    <d v="2014-07-19T00:00:00"/>
    <n v="7"/>
    <s v="Standard Class"/>
    <s v="KB-16240"/>
    <x v="208"/>
    <x v="1"/>
    <s v="United States"/>
    <x v="1"/>
    <x v="1"/>
    <n v="90049"/>
    <x v="1"/>
    <s v="TEC-AC-10003832"/>
    <x v="2"/>
    <s v="Accessories"/>
    <s v="Logitech P710e Mobile Speakerphone"/>
    <n v="1287.45"/>
    <n v="5"/>
    <n v="0"/>
    <n v="244.61549999999988"/>
    <n v="1042.8345000000002"/>
  </r>
  <r>
    <n v="8588"/>
    <s v="CA-2014-162012"/>
    <n v="2014"/>
    <x v="497"/>
    <d v="2014-07-19T00:00:00"/>
    <n v="7"/>
    <s v="Standard Class"/>
    <s v="KB-16240"/>
    <x v="208"/>
    <x v="1"/>
    <s v="United States"/>
    <x v="1"/>
    <x v="1"/>
    <n v="90049"/>
    <x v="1"/>
    <s v="OFF-AP-10003040"/>
    <x v="1"/>
    <s v="Appliances"/>
    <s v="Fellowes 8 Outlet Superior Workstation Surge Protector w/o Phone/Fax/Modem Protection"/>
    <n v="168.1"/>
    <n v="5"/>
    <n v="0"/>
    <n v="43.705999999999996"/>
    <n v="124.39400000000001"/>
  </r>
  <r>
    <n v="8589"/>
    <s v="CA-2012-138492"/>
    <n v="2012"/>
    <x v="1060"/>
    <d v="2012-05-22T00:00:00"/>
    <n v="7"/>
    <s v="Standard Class"/>
    <s v="FC-14335"/>
    <x v="712"/>
    <x v="1"/>
    <s v="United States"/>
    <x v="10"/>
    <x v="9"/>
    <n v="19140"/>
    <x v="3"/>
    <s v="OFF-ST-10002583"/>
    <x v="1"/>
    <s v="Storage"/>
    <s v="Fellowes Neat Ideas Storage Cubes"/>
    <n v="51.967999999999996"/>
    <n v="2"/>
    <n v="0.2"/>
    <n v="-10.393600000000001"/>
    <n v="62.361599999999996"/>
  </r>
  <r>
    <n v="8590"/>
    <s v="CA-2014-145338"/>
    <n v="2014"/>
    <x v="926"/>
    <d v="2014-02-02T00:00:00"/>
    <n v="3"/>
    <s v="First Class"/>
    <s v="BD-11770"/>
    <x v="420"/>
    <x v="0"/>
    <s v="United States"/>
    <x v="10"/>
    <x v="9"/>
    <n v="19120"/>
    <x v="3"/>
    <s v="OFF-AR-10002053"/>
    <x v="1"/>
    <s v="Art"/>
    <s v="Premium Writing Pencils, Soft, #2 by Central Association for the Blind"/>
    <n v="4.7679999999999998"/>
    <n v="2"/>
    <n v="0.2"/>
    <n v="0.47680000000000011"/>
    <n v="4.2911999999999999"/>
  </r>
  <r>
    <n v="8591"/>
    <s v="CA-2014-126676"/>
    <n v="2014"/>
    <x v="365"/>
    <d v="2014-10-02T00:00:00"/>
    <n v="2"/>
    <s v="First Class"/>
    <s v="FH-14365"/>
    <x v="92"/>
    <x v="1"/>
    <s v="United States"/>
    <x v="337"/>
    <x v="15"/>
    <n v="11550"/>
    <x v="3"/>
    <s v="OFF-EN-10004846"/>
    <x v="1"/>
    <s v="Envelopes"/>
    <s v="Letter or Legal Size Expandable Poly String Tie Envelopes"/>
    <n v="7.98"/>
    <n v="3"/>
    <n v="0"/>
    <n v="3.9102000000000006"/>
    <n v="4.0697999999999999"/>
  </r>
  <r>
    <n v="8592"/>
    <s v="CA-2014-101700"/>
    <n v="2014"/>
    <x v="756"/>
    <d v="2014-04-27T00:00:00"/>
    <n v="3"/>
    <s v="First Class"/>
    <s v="SO-20335"/>
    <x v="2"/>
    <x v="0"/>
    <s v="United States"/>
    <x v="510"/>
    <x v="22"/>
    <n v="80634"/>
    <x v="1"/>
    <s v="OFF-EN-10003134"/>
    <x v="1"/>
    <s v="Envelopes"/>
    <s v="Staples"/>
    <n v="18.687999999999999"/>
    <n v="2"/>
    <n v="0.2"/>
    <n v="7.008"/>
    <n v="11.68"/>
  </r>
  <r>
    <n v="8593"/>
    <s v="CA-2014-101700"/>
    <n v="2014"/>
    <x v="756"/>
    <d v="2014-04-27T00:00:00"/>
    <n v="3"/>
    <s v="First Class"/>
    <s v="SO-20335"/>
    <x v="2"/>
    <x v="0"/>
    <s v="United States"/>
    <x v="510"/>
    <x v="22"/>
    <n v="80634"/>
    <x v="1"/>
    <s v="FUR-FU-10001025"/>
    <x v="0"/>
    <s v="Furnishings"/>
    <s v="Eldon Imàge Series Desk Accessories, Clear"/>
    <n v="11.664000000000001"/>
    <n v="3"/>
    <n v="0.2"/>
    <n v="3.3534000000000006"/>
    <n v="8.3106000000000009"/>
  </r>
  <r>
    <n v="8594"/>
    <s v="CA-2014-159667"/>
    <n v="2014"/>
    <x v="45"/>
    <d v="2014-11-14T00:00:00"/>
    <n v="4"/>
    <s v="Standard Class"/>
    <s v="PM-19135"/>
    <x v="327"/>
    <x v="2"/>
    <s v="United States"/>
    <x v="108"/>
    <x v="2"/>
    <n v="32216"/>
    <x v="0"/>
    <s v="TEC-AC-10002567"/>
    <x v="2"/>
    <s v="Accessories"/>
    <s v="Logitech G602 Wireless Gaming Mouse"/>
    <n v="191.976"/>
    <n v="3"/>
    <n v="0.2"/>
    <n v="38.395199999999988"/>
    <n v="153.58080000000001"/>
  </r>
  <r>
    <n v="8595"/>
    <s v="CA-2014-159667"/>
    <n v="2014"/>
    <x v="45"/>
    <d v="2014-11-14T00:00:00"/>
    <n v="4"/>
    <s v="Standard Class"/>
    <s v="PM-19135"/>
    <x v="327"/>
    <x v="2"/>
    <s v="United States"/>
    <x v="108"/>
    <x v="2"/>
    <n v="32216"/>
    <x v="0"/>
    <s v="TEC-PH-10004094"/>
    <x v="2"/>
    <s v="Phones"/>
    <s v="Motorola L703CM"/>
    <n v="499.16800000000006"/>
    <n v="4"/>
    <n v="0.2"/>
    <n v="31.197999999999993"/>
    <n v="467.97000000000008"/>
  </r>
  <r>
    <n v="8596"/>
    <s v="CA-2011-111934"/>
    <n v="2011"/>
    <x v="952"/>
    <d v="2011-05-07T00:00:00"/>
    <n v="2"/>
    <s v="First Class"/>
    <s v="GD-14590"/>
    <x v="241"/>
    <x v="1"/>
    <s v="United States"/>
    <x v="81"/>
    <x v="17"/>
    <n v="22204"/>
    <x v="0"/>
    <s v="OFF-BI-10004364"/>
    <x v="1"/>
    <s v="Binders"/>
    <s v="Storex Dura Pro Binders"/>
    <n v="11.88"/>
    <n v="2"/>
    <n v="0"/>
    <n v="5.3460000000000001"/>
    <n v="6.5340000000000007"/>
  </r>
  <r>
    <n v="8597"/>
    <s v="CA-2011-111934"/>
    <n v="2011"/>
    <x v="952"/>
    <d v="2011-05-07T00:00:00"/>
    <n v="2"/>
    <s v="First Class"/>
    <s v="GD-14590"/>
    <x v="241"/>
    <x v="1"/>
    <s v="United States"/>
    <x v="81"/>
    <x v="17"/>
    <n v="22204"/>
    <x v="0"/>
    <s v="OFF-PA-10000474"/>
    <x v="1"/>
    <s v="Paper"/>
    <s v="Staples"/>
    <n v="35.44"/>
    <n v="1"/>
    <n v="0"/>
    <n v="16.656799999999997"/>
    <n v="18.783200000000001"/>
  </r>
  <r>
    <n v="8598"/>
    <s v="US-2013-117387"/>
    <n v="2013"/>
    <x v="189"/>
    <d v="2013-11-01T00:00:00"/>
    <n v="4"/>
    <s v="Standard Class"/>
    <s v="PA-19060"/>
    <x v="50"/>
    <x v="2"/>
    <s v="United States"/>
    <x v="8"/>
    <x v="1"/>
    <n v="94122"/>
    <x v="1"/>
    <s v="OFF-BI-10004308"/>
    <x v="1"/>
    <s v="Binders"/>
    <s v="Avery Legal 4-Ring Binder"/>
    <n v="67.13600000000001"/>
    <n v="4"/>
    <n v="0.2"/>
    <n v="25.175999999999998"/>
    <n v="41.960000000000008"/>
  </r>
  <r>
    <n v="8599"/>
    <s v="CA-2011-141110"/>
    <n v="2011"/>
    <x v="35"/>
    <d v="2011-12-01T00:00:00"/>
    <n v="5"/>
    <s v="Standard Class"/>
    <s v="LS-17200"/>
    <x v="624"/>
    <x v="1"/>
    <s v="United States"/>
    <x v="201"/>
    <x v="1"/>
    <n v="93727"/>
    <x v="1"/>
    <s v="OFF-BI-10002012"/>
    <x v="1"/>
    <s v="Binders"/>
    <s v="Wilson Jones Easy Flow II Sheet Lifters"/>
    <n v="4.32"/>
    <n v="3"/>
    <n v="0.2"/>
    <n v="1.512"/>
    <n v="2.8080000000000003"/>
  </r>
  <r>
    <n v="8600"/>
    <s v="CA-2011-141110"/>
    <n v="2011"/>
    <x v="35"/>
    <d v="2011-12-01T00:00:00"/>
    <n v="5"/>
    <s v="Standard Class"/>
    <s v="LS-17200"/>
    <x v="624"/>
    <x v="1"/>
    <s v="United States"/>
    <x v="201"/>
    <x v="1"/>
    <n v="93727"/>
    <x v="1"/>
    <s v="OFF-PA-10002586"/>
    <x v="1"/>
    <s v="Paper"/>
    <s v="Xerox 1970"/>
    <n v="14.940000000000001"/>
    <n v="3"/>
    <n v="0"/>
    <n v="7.0218000000000007"/>
    <n v="7.9182000000000006"/>
  </r>
  <r>
    <n v="8601"/>
    <s v="CA-2011-141110"/>
    <n v="2011"/>
    <x v="35"/>
    <d v="2011-12-01T00:00:00"/>
    <n v="5"/>
    <s v="Standard Class"/>
    <s v="LS-17200"/>
    <x v="624"/>
    <x v="1"/>
    <s v="United States"/>
    <x v="201"/>
    <x v="1"/>
    <n v="93727"/>
    <x v="1"/>
    <s v="OFF-AP-10000692"/>
    <x v="1"/>
    <s v="Appliances"/>
    <s v="Fellowes Mighty 8 Compact Surge Protector"/>
    <n v="40.54"/>
    <n v="2"/>
    <n v="0"/>
    <n v="11.351200000000002"/>
    <n v="29.188799999999997"/>
  </r>
  <r>
    <n v="8602"/>
    <s v="CA-2011-141110"/>
    <n v="2011"/>
    <x v="35"/>
    <d v="2011-12-01T00:00:00"/>
    <n v="5"/>
    <s v="Standard Class"/>
    <s v="LS-17200"/>
    <x v="624"/>
    <x v="1"/>
    <s v="United States"/>
    <x v="201"/>
    <x v="1"/>
    <n v="93727"/>
    <x v="1"/>
    <s v="OFF-BI-10001553"/>
    <x v="1"/>
    <s v="Binders"/>
    <s v="SpineVue Locking Slant-D Ring Binders by Cardinal"/>
    <n v="7.3120000000000012"/>
    <n v="1"/>
    <n v="0.2"/>
    <n v="2.5591999999999997"/>
    <n v="4.7528000000000015"/>
  </r>
  <r>
    <n v="8603"/>
    <s v="US-2011-133949"/>
    <n v="2011"/>
    <x v="520"/>
    <d v="2011-12-31T00:00:00"/>
    <n v="0"/>
    <s v="Same Day"/>
    <s v="JL-15175"/>
    <x v="311"/>
    <x v="2"/>
    <s v="United States"/>
    <x v="192"/>
    <x v="33"/>
    <n v="89502"/>
    <x v="1"/>
    <s v="TEC-PH-10004908"/>
    <x v="2"/>
    <s v="Phones"/>
    <s v="Panasonic KX TS3282W Corded phone"/>
    <n v="475.94400000000002"/>
    <n v="7"/>
    <n v="0.2"/>
    <n v="59.492999999999952"/>
    <n v="416.45100000000008"/>
  </r>
  <r>
    <n v="8604"/>
    <s v="US-2013-116365"/>
    <n v="2013"/>
    <x v="835"/>
    <d v="2013-01-08T00:00:00"/>
    <n v="5"/>
    <s v="Standard Class"/>
    <s v="CA-12310"/>
    <x v="119"/>
    <x v="1"/>
    <s v="United States"/>
    <x v="52"/>
    <x v="5"/>
    <n v="78207"/>
    <x v="2"/>
    <s v="TEC-AC-10002217"/>
    <x v="2"/>
    <s v="Accessories"/>
    <s v="Imation Clip USB flash drive - 8 GB"/>
    <n v="30.080000000000002"/>
    <n v="2"/>
    <n v="0.2"/>
    <n v="-5.2640000000000002"/>
    <n v="35.344000000000001"/>
  </r>
  <r>
    <n v="8605"/>
    <s v="US-2013-116365"/>
    <n v="2013"/>
    <x v="835"/>
    <d v="2013-01-08T00:00:00"/>
    <n v="5"/>
    <s v="Standard Class"/>
    <s v="CA-12310"/>
    <x v="119"/>
    <x v="1"/>
    <s v="United States"/>
    <x v="52"/>
    <x v="5"/>
    <n v="78207"/>
    <x v="2"/>
    <s v="TEC-AC-10002942"/>
    <x v="2"/>
    <s v="Accessories"/>
    <s v="WD My Passport Ultra 1TB Portable External Hard Drive"/>
    <n v="165.60000000000002"/>
    <n v="3"/>
    <n v="0.2"/>
    <n v="-6.2100000000000151"/>
    <n v="171.81000000000003"/>
  </r>
  <r>
    <n v="8606"/>
    <s v="US-2013-116365"/>
    <n v="2013"/>
    <x v="835"/>
    <d v="2013-01-08T00:00:00"/>
    <n v="5"/>
    <s v="Standard Class"/>
    <s v="CA-12310"/>
    <x v="119"/>
    <x v="1"/>
    <s v="United States"/>
    <x v="52"/>
    <x v="5"/>
    <n v="78207"/>
    <x v="2"/>
    <s v="TEC-PH-10002890"/>
    <x v="2"/>
    <s v="Phones"/>
    <s v="AT&amp;T 17929 Lendline Telephone"/>
    <n v="180.96"/>
    <n v="5"/>
    <n v="0.2"/>
    <n v="13.571999999999996"/>
    <n v="167.38800000000001"/>
  </r>
  <r>
    <n v="8607"/>
    <s v="CA-2014-162936"/>
    <n v="2014"/>
    <x v="238"/>
    <d v="2014-08-23T00:00:00"/>
    <n v="4"/>
    <s v="Standard Class"/>
    <s v="CM-12160"/>
    <x v="380"/>
    <x v="0"/>
    <s v="United States"/>
    <x v="217"/>
    <x v="31"/>
    <n v="2740"/>
    <x v="3"/>
    <s v="TEC-AC-10003614"/>
    <x v="2"/>
    <s v="Accessories"/>
    <s v="Verbatim 25 GB 6x Blu-ray Single Layer Recordable Disc, 10/Pack"/>
    <n v="23.18"/>
    <n v="2"/>
    <n v="0"/>
    <n v="7.6493999999999982"/>
    <n v="15.530600000000002"/>
  </r>
  <r>
    <n v="8608"/>
    <s v="CA-2011-151946"/>
    <n v="2011"/>
    <x v="611"/>
    <d v="2011-06-09T00:00:00"/>
    <n v="5"/>
    <s v="Standard Class"/>
    <s v="BT-11440"/>
    <x v="590"/>
    <x v="0"/>
    <s v="United States"/>
    <x v="20"/>
    <x v="15"/>
    <n v="10035"/>
    <x v="3"/>
    <s v="FUR-FU-10002878"/>
    <x v="0"/>
    <s v="Furnishings"/>
    <s v="Seth Thomas 14&quot; Day/Date Wall Clock"/>
    <n v="56.96"/>
    <n v="2"/>
    <n v="0"/>
    <n v="21.075200000000002"/>
    <n v="35.884799999999998"/>
  </r>
  <r>
    <n v="8609"/>
    <s v="CA-2011-151946"/>
    <n v="2011"/>
    <x v="611"/>
    <d v="2011-06-09T00:00:00"/>
    <n v="5"/>
    <s v="Standard Class"/>
    <s v="BT-11440"/>
    <x v="590"/>
    <x v="0"/>
    <s v="United States"/>
    <x v="20"/>
    <x v="15"/>
    <n v="10035"/>
    <x v="3"/>
    <s v="OFF-AP-10001626"/>
    <x v="1"/>
    <s v="Appliances"/>
    <s v="Commercial WindTunnel Clean Air Upright Vacuum, Replacement Belts, Filtration Bags"/>
    <n v="15.56"/>
    <n v="4"/>
    <n v="0"/>
    <n v="4.0456000000000003"/>
    <n v="11.5144"/>
  </r>
  <r>
    <n v="8610"/>
    <s v="CA-2011-151946"/>
    <n v="2011"/>
    <x v="611"/>
    <d v="2011-06-09T00:00:00"/>
    <n v="5"/>
    <s v="Standard Class"/>
    <s v="BT-11440"/>
    <x v="590"/>
    <x v="0"/>
    <s v="United States"/>
    <x v="20"/>
    <x v="15"/>
    <n v="10035"/>
    <x v="3"/>
    <s v="FUR-BO-10003272"/>
    <x v="0"/>
    <s v="Bookcases"/>
    <s v="O'Sullivan Living Dimensions 5-Shelf Bookcases"/>
    <n v="353.56799999999998"/>
    <n v="2"/>
    <n v="0.2"/>
    <n v="-44.196000000000026"/>
    <n v="397.76400000000001"/>
  </r>
  <r>
    <n v="8611"/>
    <s v="CA-2011-151946"/>
    <n v="2011"/>
    <x v="611"/>
    <d v="2011-06-09T00:00:00"/>
    <n v="5"/>
    <s v="Standard Class"/>
    <s v="BT-11440"/>
    <x v="590"/>
    <x v="0"/>
    <s v="United States"/>
    <x v="20"/>
    <x v="15"/>
    <n v="10035"/>
    <x v="3"/>
    <s v="FUR-FU-10002191"/>
    <x v="0"/>
    <s v="Furnishings"/>
    <s v="G.E. Halogen Desk Lamp Bulbs"/>
    <n v="13.96"/>
    <n v="2"/>
    <n v="0"/>
    <n v="6.7008000000000001"/>
    <n v="7.2592000000000008"/>
  </r>
  <r>
    <n v="8612"/>
    <s v="CA-2014-123624"/>
    <n v="2014"/>
    <x v="38"/>
    <d v="2014-11-18T00:00:00"/>
    <n v="4"/>
    <s v="Second Class"/>
    <s v="SE-20110"/>
    <x v="339"/>
    <x v="0"/>
    <s v="United States"/>
    <x v="475"/>
    <x v="1"/>
    <n v="93030"/>
    <x v="1"/>
    <s v="TEC-AC-10000682"/>
    <x v="2"/>
    <s v="Accessories"/>
    <s v="Kensington K72356US Mouse-in-a-Box USB Desktop Mouse"/>
    <n v="82.95"/>
    <n v="5"/>
    <n v="0"/>
    <n v="29.032499999999999"/>
    <n v="53.917500000000004"/>
  </r>
  <r>
    <n v="8613"/>
    <s v="CA-2013-146437"/>
    <n v="2013"/>
    <x v="1198"/>
    <d v="2013-02-01T00:00:00"/>
    <n v="4"/>
    <s v="Second Class"/>
    <s v="HG-14965"/>
    <x v="428"/>
    <x v="1"/>
    <s v="United States"/>
    <x v="1"/>
    <x v="1"/>
    <n v="90036"/>
    <x v="1"/>
    <s v="OFF-AR-10000588"/>
    <x v="1"/>
    <s v="Art"/>
    <s v="Newell 345"/>
    <n v="39.68"/>
    <n v="2"/>
    <n v="0"/>
    <n v="10.316800000000001"/>
    <n v="29.363199999999999"/>
  </r>
  <r>
    <n v="8614"/>
    <s v="CA-2013-138233"/>
    <n v="2013"/>
    <x v="1199"/>
    <d v="2013-11-15T00:00:00"/>
    <n v="5"/>
    <s v="Standard Class"/>
    <s v="PF-19165"/>
    <x v="58"/>
    <x v="0"/>
    <s v="United States"/>
    <x v="182"/>
    <x v="1"/>
    <n v="94601"/>
    <x v="1"/>
    <s v="TEC-AC-10002001"/>
    <x v="2"/>
    <s v="Accessories"/>
    <s v="Logitech Wireless Gaming Headset G930"/>
    <n v="479.97"/>
    <n v="3"/>
    <n v="0"/>
    <n v="177.58890000000002"/>
    <n v="302.3811"/>
  </r>
  <r>
    <n v="8615"/>
    <s v="CA-2013-165918"/>
    <n v="2013"/>
    <x v="545"/>
    <d v="2013-09-15T00:00:00"/>
    <n v="4"/>
    <s v="Standard Class"/>
    <s v="BD-11770"/>
    <x v="420"/>
    <x v="0"/>
    <s v="United States"/>
    <x v="156"/>
    <x v="4"/>
    <n v="98026"/>
    <x v="1"/>
    <s v="OFF-LA-10003720"/>
    <x v="1"/>
    <s v="Labels"/>
    <s v="Avery 487"/>
    <n v="7.38"/>
    <n v="2"/>
    <n v="0"/>
    <n v="3.4685999999999999"/>
    <n v="3.9114"/>
  </r>
  <r>
    <n v="8616"/>
    <s v="CA-2013-165918"/>
    <n v="2013"/>
    <x v="545"/>
    <d v="2013-09-15T00:00:00"/>
    <n v="4"/>
    <s v="Standard Class"/>
    <s v="BD-11770"/>
    <x v="420"/>
    <x v="0"/>
    <s v="United States"/>
    <x v="156"/>
    <x v="4"/>
    <n v="98026"/>
    <x v="1"/>
    <s v="OFF-BI-10004364"/>
    <x v="1"/>
    <s v="Binders"/>
    <s v="Storex Dura Pro Binders"/>
    <n v="14.256000000000002"/>
    <n v="3"/>
    <n v="0.2"/>
    <n v="4.4550000000000001"/>
    <n v="9.8010000000000019"/>
  </r>
  <r>
    <n v="8617"/>
    <s v="CA-2013-165918"/>
    <n v="2013"/>
    <x v="545"/>
    <d v="2013-09-15T00:00:00"/>
    <n v="4"/>
    <s v="Standard Class"/>
    <s v="BD-11770"/>
    <x v="420"/>
    <x v="0"/>
    <s v="United States"/>
    <x v="156"/>
    <x v="4"/>
    <n v="98026"/>
    <x v="1"/>
    <s v="OFF-PA-10000100"/>
    <x v="1"/>
    <s v="Paper"/>
    <s v="Xerox 1945"/>
    <n v="81.98"/>
    <n v="2"/>
    <n v="0"/>
    <n v="40.170200000000001"/>
    <n v="41.809800000000003"/>
  </r>
  <r>
    <n v="8618"/>
    <s v="CA-2013-165918"/>
    <n v="2013"/>
    <x v="545"/>
    <d v="2013-09-15T00:00:00"/>
    <n v="4"/>
    <s v="Standard Class"/>
    <s v="BD-11770"/>
    <x v="420"/>
    <x v="0"/>
    <s v="United States"/>
    <x v="156"/>
    <x v="4"/>
    <n v="98026"/>
    <x v="1"/>
    <s v="OFF-BI-10004826"/>
    <x v="1"/>
    <s v="Binders"/>
    <s v="JM Magazine Binder"/>
    <n v="39.624000000000009"/>
    <n v="3"/>
    <n v="0.2"/>
    <n v="13.868400000000001"/>
    <n v="25.755600000000008"/>
  </r>
  <r>
    <n v="8619"/>
    <s v="CA-2014-117513"/>
    <n v="2014"/>
    <x v="448"/>
    <d v="2014-03-09T00:00:00"/>
    <n v="5"/>
    <s v="Standard Class"/>
    <s v="BT-11395"/>
    <x v="387"/>
    <x v="1"/>
    <s v="United States"/>
    <x v="1"/>
    <x v="1"/>
    <n v="90004"/>
    <x v="1"/>
    <s v="FUR-TA-10001520"/>
    <x v="0"/>
    <s v="Tables"/>
    <s v="Lesro Sheffield Collection Coffee Table, End Table, Center Table, Corner Table"/>
    <n v="399.67200000000003"/>
    <n v="7"/>
    <n v="0.2"/>
    <n v="-14.987700000000061"/>
    <n v="414.6597000000001"/>
  </r>
  <r>
    <n v="8620"/>
    <s v="CA-2014-132437"/>
    <n v="2014"/>
    <x v="565"/>
    <d v="2014-09-14T00:00:00"/>
    <n v="5"/>
    <s v="Second Class"/>
    <s v="EM-14095"/>
    <x v="313"/>
    <x v="1"/>
    <s v="United States"/>
    <x v="20"/>
    <x v="15"/>
    <n v="10024"/>
    <x v="3"/>
    <s v="OFF-ST-10001031"/>
    <x v="1"/>
    <s v="Storage"/>
    <s v="Adjustable Personal File Tote"/>
    <n v="65.12"/>
    <n v="4"/>
    <n v="0"/>
    <n v="16.931200000000004"/>
    <n v="48.188800000000001"/>
  </r>
  <r>
    <n v="8621"/>
    <s v="US-2014-119319"/>
    <n v="2014"/>
    <x v="44"/>
    <d v="2014-11-10T00:00:00"/>
    <n v="3"/>
    <s v="Second Class"/>
    <s v="LC-17050"/>
    <x v="702"/>
    <x v="0"/>
    <s v="United States"/>
    <x v="61"/>
    <x v="5"/>
    <n v="75217"/>
    <x v="2"/>
    <s v="FUR-FU-10003878"/>
    <x v="0"/>
    <s v="Furnishings"/>
    <s v="Linden 10&quot; Round Wall Clock, Black"/>
    <n v="30.560000000000002"/>
    <n v="5"/>
    <n v="0.6"/>
    <n v="-19.863999999999997"/>
    <n v="50.423999999999999"/>
  </r>
  <r>
    <n v="8622"/>
    <s v="CA-2014-104318"/>
    <n v="2014"/>
    <x v="726"/>
    <d v="2014-05-19T00:00:00"/>
    <n v="5"/>
    <s v="Standard Class"/>
    <s v="FH-14275"/>
    <x v="395"/>
    <x v="1"/>
    <s v="United States"/>
    <x v="47"/>
    <x v="18"/>
    <n v="37064"/>
    <x v="0"/>
    <s v="OFF-AP-10000358"/>
    <x v="1"/>
    <s v="Appliances"/>
    <s v="Fellowes Basic Home/Office Series Surge Protectors"/>
    <n v="20.768000000000001"/>
    <n v="2"/>
    <n v="0.2"/>
    <n v="2.3363999999999976"/>
    <n v="18.431600000000003"/>
  </r>
  <r>
    <n v="8623"/>
    <s v="US-2013-114230"/>
    <n v="2013"/>
    <x v="581"/>
    <d v="2013-12-02T00:00:00"/>
    <n v="4"/>
    <s v="Standard Class"/>
    <s v="CM-12235"/>
    <x v="632"/>
    <x v="0"/>
    <s v="United States"/>
    <x v="42"/>
    <x v="16"/>
    <n v="85023"/>
    <x v="1"/>
    <s v="OFF-ST-10000876"/>
    <x v="1"/>
    <s v="Storage"/>
    <s v="Eldon Simplefile Box Office"/>
    <n v="39.808"/>
    <n v="4"/>
    <n v="0.2"/>
    <n v="3.9808000000000003"/>
    <n v="35.827199999999998"/>
  </r>
  <r>
    <n v="8624"/>
    <s v="CA-2012-136147"/>
    <n v="2012"/>
    <x v="50"/>
    <d v="2012-11-18T00:00:00"/>
    <n v="5"/>
    <s v="Standard Class"/>
    <s v="FM-14380"/>
    <x v="248"/>
    <x v="0"/>
    <s v="United States"/>
    <x v="100"/>
    <x v="2"/>
    <n v="33178"/>
    <x v="0"/>
    <s v="OFF-BI-10004224"/>
    <x v="1"/>
    <s v="Binders"/>
    <s v="Catalog Binders with Expanding Posts"/>
    <n v="121.10400000000003"/>
    <n v="6"/>
    <n v="0.7"/>
    <n v="-100.91999999999999"/>
    <n v="222.024"/>
  </r>
  <r>
    <n v="8625"/>
    <s v="CA-2012-136147"/>
    <n v="2012"/>
    <x v="50"/>
    <d v="2012-11-18T00:00:00"/>
    <n v="5"/>
    <s v="Standard Class"/>
    <s v="FM-14380"/>
    <x v="248"/>
    <x v="0"/>
    <s v="United States"/>
    <x v="100"/>
    <x v="2"/>
    <n v="33178"/>
    <x v="0"/>
    <s v="TEC-AC-10004568"/>
    <x v="2"/>
    <s v="Accessories"/>
    <s v="Maxell LTO Ultrium - 800 GB"/>
    <n v="111.96"/>
    <n v="5"/>
    <n v="0.2"/>
    <n v="-1.3995000000000104"/>
    <n v="113.3595"/>
  </r>
  <r>
    <n v="8626"/>
    <s v="CA-2012-156118"/>
    <n v="2012"/>
    <x v="575"/>
    <d v="2012-12-12T00:00:00"/>
    <n v="4"/>
    <s v="Standard Class"/>
    <s v="HG-14965"/>
    <x v="428"/>
    <x v="1"/>
    <s v="United States"/>
    <x v="77"/>
    <x v="22"/>
    <n v="80906"/>
    <x v="1"/>
    <s v="OFF-PA-10000533"/>
    <x v="1"/>
    <s v="Paper"/>
    <s v="Southworth Parchment Paper &amp; Envelopes"/>
    <n v="15.696000000000002"/>
    <n v="3"/>
    <n v="0.2"/>
    <n v="5.1011999999999995"/>
    <n v="10.594800000000003"/>
  </r>
  <r>
    <n v="8627"/>
    <s v="CA-2012-164084"/>
    <n v="2012"/>
    <x v="67"/>
    <d v="2012-09-12T00:00:00"/>
    <n v="5"/>
    <s v="Standard Class"/>
    <s v="AG-10525"/>
    <x v="132"/>
    <x v="1"/>
    <s v="United States"/>
    <x v="20"/>
    <x v="15"/>
    <n v="10011"/>
    <x v="3"/>
    <s v="OFF-ST-10003638"/>
    <x v="1"/>
    <s v="Storage"/>
    <s v="Mobile Personal File Cube"/>
    <n v="70.260000000000005"/>
    <n v="3"/>
    <n v="0"/>
    <n v="18.970199999999998"/>
    <n v="51.289800000000007"/>
  </r>
  <r>
    <n v="8628"/>
    <s v="CA-2012-164084"/>
    <n v="2012"/>
    <x v="67"/>
    <d v="2012-09-12T00:00:00"/>
    <n v="5"/>
    <s v="Standard Class"/>
    <s v="AG-10525"/>
    <x v="132"/>
    <x v="1"/>
    <s v="United States"/>
    <x v="20"/>
    <x v="15"/>
    <n v="10011"/>
    <x v="3"/>
    <s v="TEC-AC-10002305"/>
    <x v="2"/>
    <s v="Accessories"/>
    <s v="KeyTronic E03601U1 - Keyboard - Beige"/>
    <n v="90"/>
    <n v="5"/>
    <n v="0"/>
    <n v="16.199999999999992"/>
    <n v="73.800000000000011"/>
  </r>
  <r>
    <n v="8629"/>
    <s v="CA-2012-164084"/>
    <n v="2012"/>
    <x v="67"/>
    <d v="2012-09-12T00:00:00"/>
    <n v="5"/>
    <s v="Standard Class"/>
    <s v="AG-10525"/>
    <x v="132"/>
    <x v="1"/>
    <s v="United States"/>
    <x v="20"/>
    <x v="15"/>
    <n v="10011"/>
    <x v="3"/>
    <s v="OFF-BI-10000605"/>
    <x v="1"/>
    <s v="Binders"/>
    <s v="Acco Pressboard Covers with Storage Hooks, 9 1/2&quot; x 11&quot;, Executive Red"/>
    <n v="6.0960000000000001"/>
    <n v="2"/>
    <n v="0.2"/>
    <n v="2.0573999999999995"/>
    <n v="4.0386000000000006"/>
  </r>
  <r>
    <n v="8630"/>
    <s v="CA-2012-164084"/>
    <n v="2012"/>
    <x v="67"/>
    <d v="2012-09-12T00:00:00"/>
    <n v="5"/>
    <s v="Standard Class"/>
    <s v="AG-10525"/>
    <x v="132"/>
    <x v="1"/>
    <s v="United States"/>
    <x v="20"/>
    <x v="15"/>
    <n v="10011"/>
    <x v="3"/>
    <s v="FUR-TA-10003569"/>
    <x v="0"/>
    <s v="Tables"/>
    <s v="Bretford CR8500 Series Meeting Room Furniture"/>
    <n v="481.17599999999999"/>
    <n v="2"/>
    <n v="0.4"/>
    <n v="-120.29400000000004"/>
    <n v="601.47"/>
  </r>
  <r>
    <n v="8631"/>
    <s v="CA-2012-164084"/>
    <n v="2012"/>
    <x v="67"/>
    <d v="2012-09-12T00:00:00"/>
    <n v="5"/>
    <s v="Standard Class"/>
    <s v="AG-10525"/>
    <x v="132"/>
    <x v="1"/>
    <s v="United States"/>
    <x v="20"/>
    <x v="15"/>
    <n v="10011"/>
    <x v="3"/>
    <s v="OFF-FA-10003059"/>
    <x v="1"/>
    <s v="Fasteners"/>
    <s v="Assorted Color Push Pins"/>
    <n v="7.24"/>
    <n v="4"/>
    <n v="0"/>
    <n v="2.3891999999999998"/>
    <n v="4.8508000000000004"/>
  </r>
  <r>
    <n v="8632"/>
    <s v="CA-2013-107783"/>
    <n v="2013"/>
    <x v="1062"/>
    <d v="2013-07-30T00:00:00"/>
    <n v="1"/>
    <s v="First Class"/>
    <s v="OT-18730"/>
    <x v="220"/>
    <x v="0"/>
    <s v="United States"/>
    <x v="437"/>
    <x v="9"/>
    <n v="18018"/>
    <x v="3"/>
    <s v="FUR-BO-10004409"/>
    <x v="0"/>
    <s v="Bookcases"/>
    <s v="Safco Value Mate Series Steel Bookcases, Baked Enamel Finish on Steel, Gray"/>
    <n v="177.45000000000002"/>
    <n v="5"/>
    <n v="0.5"/>
    <n v="-78.078000000000003"/>
    <n v="255.52800000000002"/>
  </r>
  <r>
    <n v="8633"/>
    <s v="CA-2013-107783"/>
    <n v="2013"/>
    <x v="1062"/>
    <d v="2013-07-30T00:00:00"/>
    <n v="1"/>
    <s v="First Class"/>
    <s v="OT-18730"/>
    <x v="220"/>
    <x v="0"/>
    <s v="United States"/>
    <x v="437"/>
    <x v="9"/>
    <n v="18018"/>
    <x v="3"/>
    <s v="OFF-BI-10000545"/>
    <x v="1"/>
    <s v="Binders"/>
    <s v="GBC Ibimaster 500 Manual ProClick Binding System"/>
    <n v="1369.7640000000001"/>
    <n v="6"/>
    <n v="0.7"/>
    <n v="-913.17599999999993"/>
    <n v="2282.94"/>
  </r>
  <r>
    <n v="8634"/>
    <s v="CA-2013-107783"/>
    <n v="2013"/>
    <x v="1062"/>
    <d v="2013-07-30T00:00:00"/>
    <n v="1"/>
    <s v="First Class"/>
    <s v="OT-18730"/>
    <x v="220"/>
    <x v="0"/>
    <s v="United States"/>
    <x v="437"/>
    <x v="9"/>
    <n v="18018"/>
    <x v="3"/>
    <s v="OFF-AP-10004052"/>
    <x v="1"/>
    <s v="Appliances"/>
    <s v="Hoover Replacement Belts For Soft Guard &amp; Commercial Ltweight Upright Vacs, 2/Pk"/>
    <n v="9.48"/>
    <n v="3"/>
    <n v="0.2"/>
    <n v="0.7110000000000003"/>
    <n v="8.7690000000000001"/>
  </r>
  <r>
    <n v="8635"/>
    <s v="CA-2014-159793"/>
    <n v="2014"/>
    <x v="326"/>
    <d v="2014-08-30T00:00:00"/>
    <n v="4"/>
    <s v="Standard Class"/>
    <s v="SV-20365"/>
    <x v="277"/>
    <x v="0"/>
    <s v="United States"/>
    <x v="10"/>
    <x v="9"/>
    <n v="19140"/>
    <x v="3"/>
    <s v="FUR-BO-10001798"/>
    <x v="0"/>
    <s v="Bookcases"/>
    <s v="Bush Somerset Collection Bookcase"/>
    <n v="130.97999999999999"/>
    <n v="2"/>
    <n v="0.5"/>
    <n v="-89.066399999999987"/>
    <n v="220.04639999999998"/>
  </r>
  <r>
    <n v="8636"/>
    <s v="CA-2011-160094"/>
    <n v="2011"/>
    <x v="1013"/>
    <d v="2011-05-02T00:00:00"/>
    <n v="2"/>
    <s v="First Class"/>
    <s v="JM-16195"/>
    <x v="594"/>
    <x v="0"/>
    <s v="United States"/>
    <x v="103"/>
    <x v="0"/>
    <n v="40214"/>
    <x v="0"/>
    <s v="OFF-AR-10004010"/>
    <x v="1"/>
    <s v="Art"/>
    <s v="Hunt Boston Vacuum Mount KS Pencil Sharpener"/>
    <n v="174.95000000000002"/>
    <n v="5"/>
    <n v="0"/>
    <n v="45.487000000000002"/>
    <n v="129.46300000000002"/>
  </r>
  <r>
    <n v="8637"/>
    <s v="CA-2011-160094"/>
    <n v="2011"/>
    <x v="1013"/>
    <d v="2011-05-02T00:00:00"/>
    <n v="2"/>
    <s v="First Class"/>
    <s v="JM-16195"/>
    <x v="594"/>
    <x v="0"/>
    <s v="United States"/>
    <x v="103"/>
    <x v="0"/>
    <n v="40214"/>
    <x v="0"/>
    <s v="OFF-ST-10000585"/>
    <x v="1"/>
    <s v="Storage"/>
    <s v="Economy Rollaway Files"/>
    <n v="826"/>
    <n v="5"/>
    <n v="0"/>
    <n v="214.76"/>
    <n v="611.24"/>
  </r>
  <r>
    <n v="8638"/>
    <s v="CA-2014-151281"/>
    <n v="2014"/>
    <x v="842"/>
    <d v="2014-05-03T00:00:00"/>
    <n v="5"/>
    <s v="Standard Class"/>
    <s v="HM-14980"/>
    <x v="31"/>
    <x v="0"/>
    <s v="United States"/>
    <x v="4"/>
    <x v="4"/>
    <n v="98105"/>
    <x v="1"/>
    <s v="FUR-FU-10000397"/>
    <x v="0"/>
    <s v="Furnishings"/>
    <s v="Luxo Economy Swing Arm Lamp"/>
    <n v="139.58000000000001"/>
    <n v="7"/>
    <n v="0"/>
    <n v="39.082400000000007"/>
    <n v="100.49760000000001"/>
  </r>
  <r>
    <n v="8639"/>
    <s v="CA-2014-118346"/>
    <n v="2014"/>
    <x v="283"/>
    <d v="2014-07-25T00:00:00"/>
    <n v="1"/>
    <s v="First Class"/>
    <s v="PO-19180"/>
    <x v="178"/>
    <x v="2"/>
    <s v="United States"/>
    <x v="249"/>
    <x v="6"/>
    <n v="53142"/>
    <x v="2"/>
    <s v="TEC-AC-10000736"/>
    <x v="2"/>
    <s v="Accessories"/>
    <s v="Logitech G600 MMO Gaming Mouse"/>
    <n v="399.95"/>
    <n v="5"/>
    <n v="0"/>
    <n v="143.982"/>
    <n v="255.96799999999999"/>
  </r>
  <r>
    <n v="8640"/>
    <s v="CA-2011-129819"/>
    <n v="2011"/>
    <x v="736"/>
    <d v="2011-12-15T00:00:00"/>
    <n v="2"/>
    <s v="Second Class"/>
    <s v="KC-16675"/>
    <x v="169"/>
    <x v="1"/>
    <s v="United States"/>
    <x v="0"/>
    <x v="0"/>
    <n v="42420"/>
    <x v="0"/>
    <s v="OFF-BI-10004970"/>
    <x v="1"/>
    <s v="Binders"/>
    <s v="ACCOHIDE 3-Ring Binder, Blue, 1&quot;"/>
    <n v="12.39"/>
    <n v="3"/>
    <n v="0"/>
    <n v="5.8232999999999997"/>
    <n v="6.5667000000000009"/>
  </r>
  <r>
    <n v="8641"/>
    <s v="US-2014-148551"/>
    <n v="2014"/>
    <x v="602"/>
    <d v="2014-01-17T00:00:00"/>
    <n v="4"/>
    <s v="Standard Class"/>
    <s v="DB-13120"/>
    <x v="106"/>
    <x v="1"/>
    <s v="United States"/>
    <x v="61"/>
    <x v="5"/>
    <n v="75217"/>
    <x v="2"/>
    <s v="OFF-BI-10000545"/>
    <x v="1"/>
    <s v="Binders"/>
    <s v="GBC Ibimaster 500 Manual ProClick Binding System"/>
    <n v="760.97999999999979"/>
    <n v="5"/>
    <n v="0.8"/>
    <n v="-1141.47"/>
    <n v="1902.4499999999998"/>
  </r>
  <r>
    <n v="8642"/>
    <s v="CA-2014-147767"/>
    <n v="2014"/>
    <x v="574"/>
    <d v="2014-12-03T00:00:00"/>
    <n v="0"/>
    <s v="Same Day"/>
    <s v="SV-20935"/>
    <x v="603"/>
    <x v="0"/>
    <s v="United States"/>
    <x v="97"/>
    <x v="16"/>
    <n v="85345"/>
    <x v="1"/>
    <s v="OFF-BI-10001670"/>
    <x v="1"/>
    <s v="Binders"/>
    <s v="Vinyl Sectional Post Binders"/>
    <n v="67.860000000000014"/>
    <n v="6"/>
    <n v="0.7"/>
    <n v="-45.239999999999995"/>
    <n v="113.10000000000001"/>
  </r>
  <r>
    <n v="8643"/>
    <s v="CA-2012-108259"/>
    <n v="2012"/>
    <x v="627"/>
    <d v="2012-11-15T00:00:00"/>
    <n v="7"/>
    <s v="Standard Class"/>
    <s v="NS-18640"/>
    <x v="374"/>
    <x v="1"/>
    <s v="United States"/>
    <x v="108"/>
    <x v="3"/>
    <n v="28540"/>
    <x v="0"/>
    <s v="OFF-FA-10000624"/>
    <x v="1"/>
    <s v="Fasteners"/>
    <s v="OIC Binder Clips"/>
    <n v="31.504000000000005"/>
    <n v="11"/>
    <n v="0.2"/>
    <n v="11.814"/>
    <n v="19.690000000000005"/>
  </r>
  <r>
    <n v="8644"/>
    <s v="CA-2012-108259"/>
    <n v="2012"/>
    <x v="627"/>
    <d v="2012-11-15T00:00:00"/>
    <n v="7"/>
    <s v="Standard Class"/>
    <s v="NS-18640"/>
    <x v="374"/>
    <x v="1"/>
    <s v="United States"/>
    <x v="108"/>
    <x v="3"/>
    <n v="28540"/>
    <x v="0"/>
    <s v="OFF-LA-10002945"/>
    <x v="1"/>
    <s v="Labels"/>
    <s v="Permanent Self-Adhesive File Folder Labels for Typewriters, 1 1/8 x 3 1/2, White"/>
    <n v="5.04"/>
    <n v="1"/>
    <n v="0.2"/>
    <n v="1.6379999999999997"/>
    <n v="3.4020000000000001"/>
  </r>
  <r>
    <n v="8645"/>
    <s v="CA-2012-108259"/>
    <n v="2012"/>
    <x v="627"/>
    <d v="2012-11-15T00:00:00"/>
    <n v="7"/>
    <s v="Standard Class"/>
    <s v="NS-18640"/>
    <x v="374"/>
    <x v="1"/>
    <s v="United States"/>
    <x v="108"/>
    <x v="3"/>
    <n v="28540"/>
    <x v="0"/>
    <s v="OFF-BI-10000315"/>
    <x v="1"/>
    <s v="Binders"/>
    <s v="Poly Designer Cover &amp; Back"/>
    <n v="39.878999999999998"/>
    <n v="7"/>
    <n v="0.7"/>
    <n v="-29.244599999999991"/>
    <n v="69.123599999999982"/>
  </r>
  <r>
    <n v="8646"/>
    <s v="CA-2012-108259"/>
    <n v="2012"/>
    <x v="627"/>
    <d v="2012-11-15T00:00:00"/>
    <n v="7"/>
    <s v="Standard Class"/>
    <s v="NS-18640"/>
    <x v="374"/>
    <x v="1"/>
    <s v="United States"/>
    <x v="108"/>
    <x v="3"/>
    <n v="28540"/>
    <x v="0"/>
    <s v="FUR-FU-10000023"/>
    <x v="0"/>
    <s v="Furnishings"/>
    <s v="Eldon Wave Desk Accessories"/>
    <n v="4.7119999999999997"/>
    <n v="1"/>
    <n v="0.2"/>
    <n v="1.4136000000000002"/>
    <n v="3.2983999999999996"/>
  </r>
  <r>
    <n v="8647"/>
    <s v="CA-2013-113341"/>
    <n v="2013"/>
    <x v="881"/>
    <d v="2013-11-30T00:00:00"/>
    <n v="4"/>
    <s v="Standard Class"/>
    <s v="MH-17455"/>
    <x v="708"/>
    <x v="0"/>
    <s v="United States"/>
    <x v="1"/>
    <x v="1"/>
    <n v="90032"/>
    <x v="1"/>
    <s v="FUR-CH-10004698"/>
    <x v="0"/>
    <s v="Chairs"/>
    <s v="Padded Folding Chairs, Black, 4/Carton"/>
    <n v="194.35200000000003"/>
    <n v="3"/>
    <n v="0.2"/>
    <n v="19.435200000000009"/>
    <n v="174.91680000000002"/>
  </r>
  <r>
    <n v="8648"/>
    <s v="US-2012-131842"/>
    <n v="2012"/>
    <x v="901"/>
    <d v="2012-12-08T00:00:00"/>
    <n v="3"/>
    <s v="First Class"/>
    <s v="RR-19525"/>
    <x v="645"/>
    <x v="1"/>
    <s v="United States"/>
    <x v="316"/>
    <x v="18"/>
    <n v="37211"/>
    <x v="0"/>
    <s v="FUR-CH-10004477"/>
    <x v="0"/>
    <s v="Chairs"/>
    <s v="Global Push Button Manager's Chair, Indigo"/>
    <n v="97.424000000000007"/>
    <n v="2"/>
    <n v="0.2"/>
    <n v="10.960199999999993"/>
    <n v="86.46380000000002"/>
  </r>
  <r>
    <n v="8649"/>
    <s v="CA-2013-164574"/>
    <n v="2013"/>
    <x v="875"/>
    <d v="2013-08-04T00:00:00"/>
    <n v="5"/>
    <s v="Standard Class"/>
    <s v="RH-19555"/>
    <x v="653"/>
    <x v="0"/>
    <s v="United States"/>
    <x v="35"/>
    <x v="3"/>
    <n v="28205"/>
    <x v="0"/>
    <s v="OFF-ST-10003816"/>
    <x v="1"/>
    <s v="Storage"/>
    <s v="Fellowes High-Stak Drawer Files"/>
    <n v="704.76"/>
    <n v="5"/>
    <n v="0.2"/>
    <n v="26.428499999999957"/>
    <n v="678.33150000000001"/>
  </r>
  <r>
    <n v="8650"/>
    <s v="CA-2013-164574"/>
    <n v="2013"/>
    <x v="875"/>
    <d v="2013-08-04T00:00:00"/>
    <n v="5"/>
    <s v="Standard Class"/>
    <s v="RH-19555"/>
    <x v="653"/>
    <x v="0"/>
    <s v="United States"/>
    <x v="35"/>
    <x v="3"/>
    <n v="28205"/>
    <x v="0"/>
    <s v="OFF-BI-10002429"/>
    <x v="1"/>
    <s v="Binders"/>
    <s v="Premier Elliptical Ring Binder, Black"/>
    <n v="27.396000000000004"/>
    <n v="3"/>
    <n v="0.7"/>
    <n v="-20.090399999999995"/>
    <n v="47.486400000000003"/>
  </r>
  <r>
    <n v="8651"/>
    <s v="CA-2011-142769"/>
    <n v="2011"/>
    <x v="103"/>
    <d v="2011-09-13T00:00:00"/>
    <n v="0"/>
    <s v="Same Day"/>
    <s v="RP-19390"/>
    <x v="261"/>
    <x v="0"/>
    <s v="United States"/>
    <x v="4"/>
    <x v="4"/>
    <n v="98103"/>
    <x v="1"/>
    <s v="OFF-FA-10000840"/>
    <x v="1"/>
    <s v="Fasteners"/>
    <s v="OIC Thumb-Tacks"/>
    <n v="5.6999999999999993"/>
    <n v="5"/>
    <n v="0"/>
    <n v="2.6789999999999998"/>
    <n v="3.0209999999999995"/>
  </r>
  <r>
    <n v="8652"/>
    <s v="CA-2011-142769"/>
    <n v="2011"/>
    <x v="103"/>
    <d v="2011-09-13T00:00:00"/>
    <n v="0"/>
    <s v="Same Day"/>
    <s v="RP-19390"/>
    <x v="261"/>
    <x v="0"/>
    <s v="United States"/>
    <x v="4"/>
    <x v="4"/>
    <n v="98103"/>
    <x v="1"/>
    <s v="FUR-FU-10001918"/>
    <x v="0"/>
    <s v="Furnishings"/>
    <s v="C-Line Cubicle Keepers Polyproplyene Holder With Velcro Backings"/>
    <n v="14.190000000000001"/>
    <n v="3"/>
    <n v="0"/>
    <n v="5.5341000000000014"/>
    <n v="8.655899999999999"/>
  </r>
  <r>
    <n v="8653"/>
    <s v="CA-2011-142769"/>
    <n v="2011"/>
    <x v="103"/>
    <d v="2011-09-13T00:00:00"/>
    <n v="0"/>
    <s v="Same Day"/>
    <s v="RP-19390"/>
    <x v="261"/>
    <x v="0"/>
    <s v="United States"/>
    <x v="4"/>
    <x v="4"/>
    <n v="98103"/>
    <x v="1"/>
    <s v="OFF-SU-10001574"/>
    <x v="1"/>
    <s v="Supplies"/>
    <s v="Acme Value Line Scissors"/>
    <n v="7.3"/>
    <n v="2"/>
    <n v="0"/>
    <n v="2.1899999999999995"/>
    <n v="5.1100000000000003"/>
  </r>
  <r>
    <n v="8654"/>
    <s v="CA-2011-142769"/>
    <n v="2011"/>
    <x v="103"/>
    <d v="2011-09-13T00:00:00"/>
    <n v="0"/>
    <s v="Same Day"/>
    <s v="RP-19390"/>
    <x v="261"/>
    <x v="0"/>
    <s v="United States"/>
    <x v="4"/>
    <x v="4"/>
    <n v="98103"/>
    <x v="1"/>
    <s v="TEC-AC-10001606"/>
    <x v="2"/>
    <s v="Accessories"/>
    <s v="Logitech Wireless Performance Mouse MX for PC and Mac"/>
    <n v="199.98"/>
    <n v="2"/>
    <n v="0"/>
    <n v="75.992400000000004"/>
    <n v="123.98759999999999"/>
  </r>
  <r>
    <n v="8655"/>
    <s v="CA-2011-142769"/>
    <n v="2011"/>
    <x v="103"/>
    <d v="2011-09-13T00:00:00"/>
    <n v="0"/>
    <s v="Same Day"/>
    <s v="RP-19390"/>
    <x v="261"/>
    <x v="0"/>
    <s v="United States"/>
    <x v="4"/>
    <x v="4"/>
    <n v="98103"/>
    <x v="1"/>
    <s v="TEC-AC-10003399"/>
    <x v="2"/>
    <s v="Accessories"/>
    <s v="Memorex Mini Travel Drive 64 GB USB 2.0 Flash Drive"/>
    <n v="144.96"/>
    <n v="4"/>
    <n v="0"/>
    <n v="60.883200000000002"/>
    <n v="84.076800000000006"/>
  </r>
  <r>
    <n v="8656"/>
    <s v="CA-2011-142769"/>
    <n v="2011"/>
    <x v="103"/>
    <d v="2011-09-13T00:00:00"/>
    <n v="0"/>
    <s v="Same Day"/>
    <s v="RP-19390"/>
    <x v="261"/>
    <x v="0"/>
    <s v="United States"/>
    <x v="4"/>
    <x v="4"/>
    <n v="98103"/>
    <x v="1"/>
    <s v="TEC-AC-10000865"/>
    <x v="2"/>
    <s v="Accessories"/>
    <s v="WD My Passport Ultra 500GB Portable External Hard Drive"/>
    <n v="118"/>
    <n v="2"/>
    <n v="0"/>
    <n v="20.059999999999988"/>
    <n v="97.940000000000012"/>
  </r>
  <r>
    <n v="8657"/>
    <s v="CA-2011-142769"/>
    <n v="2011"/>
    <x v="103"/>
    <d v="2011-09-13T00:00:00"/>
    <n v="0"/>
    <s v="Same Day"/>
    <s v="RP-19390"/>
    <x v="261"/>
    <x v="0"/>
    <s v="United States"/>
    <x v="4"/>
    <x v="4"/>
    <n v="98103"/>
    <x v="1"/>
    <s v="OFF-PA-10002923"/>
    <x v="1"/>
    <s v="Paper"/>
    <s v="Xerox 1942"/>
    <n v="48.94"/>
    <n v="1"/>
    <n v="0"/>
    <n v="24.47"/>
    <n v="24.47"/>
  </r>
  <r>
    <n v="8658"/>
    <s v="CA-2011-142769"/>
    <n v="2011"/>
    <x v="103"/>
    <d v="2011-09-13T00:00:00"/>
    <n v="0"/>
    <s v="Same Day"/>
    <s v="RP-19390"/>
    <x v="261"/>
    <x v="0"/>
    <s v="United States"/>
    <x v="4"/>
    <x v="4"/>
    <n v="98103"/>
    <x v="1"/>
    <s v="OFF-AP-10004785"/>
    <x v="1"/>
    <s v="Appliances"/>
    <s v="Holmes Replacement Filter for HEPA Air Cleaner, Medium Room"/>
    <n v="22.66"/>
    <n v="2"/>
    <n v="0"/>
    <n v="9.743800000000002"/>
    <n v="12.916199999999998"/>
  </r>
  <r>
    <n v="8659"/>
    <s v="CA-2013-168361"/>
    <n v="2013"/>
    <x v="1028"/>
    <d v="2013-06-26T00:00:00"/>
    <n v="4"/>
    <s v="Standard Class"/>
    <s v="KB-16600"/>
    <x v="33"/>
    <x v="1"/>
    <s v="United States"/>
    <x v="22"/>
    <x v="10"/>
    <n v="60623"/>
    <x v="2"/>
    <s v="OFF-BI-10003727"/>
    <x v="1"/>
    <s v="Binders"/>
    <s v="Avery Durable Slant Ring Binders With Label Holder"/>
    <n v="0.83599999999999974"/>
    <n v="1"/>
    <n v="0.8"/>
    <n v="-1.3376000000000001"/>
    <n v="2.1736"/>
  </r>
  <r>
    <n v="8660"/>
    <s v="CA-2013-153185"/>
    <n v="2013"/>
    <x v="323"/>
    <d v="2013-09-09T00:00:00"/>
    <n v="5"/>
    <s v="Standard Class"/>
    <s v="MH-17620"/>
    <x v="588"/>
    <x v="1"/>
    <s v="United States"/>
    <x v="74"/>
    <x v="24"/>
    <n v="45231"/>
    <x v="3"/>
    <s v="OFF-PA-10002246"/>
    <x v="1"/>
    <s v="Paper"/>
    <s v="Wirebound Four 2-3/4 x 5 Forms per Page, 400 Sets per Book"/>
    <n v="30.96"/>
    <n v="6"/>
    <n v="0.2"/>
    <n v="11.223000000000001"/>
    <n v="19.737000000000002"/>
  </r>
  <r>
    <n v="8661"/>
    <s v="CA-2014-124765"/>
    <n v="2014"/>
    <x v="920"/>
    <d v="2014-12-01T00:00:00"/>
    <n v="5"/>
    <s v="Standard Class"/>
    <s v="HZ-14950"/>
    <x v="521"/>
    <x v="0"/>
    <s v="United States"/>
    <x v="2"/>
    <x v="2"/>
    <n v="33311"/>
    <x v="0"/>
    <s v="FUR-BO-10003965"/>
    <x v="0"/>
    <s v="Bookcases"/>
    <s v="O'Sullivan Manor Hill 2-Door Library in Brianna Oak"/>
    <n v="723.92"/>
    <n v="5"/>
    <n v="0.2"/>
    <n v="-81.440999999999946"/>
    <n v="805.36099999999988"/>
  </r>
  <r>
    <n v="8662"/>
    <s v="CA-2012-131856"/>
    <n v="2012"/>
    <x v="793"/>
    <d v="2012-05-17T00:00:00"/>
    <n v="5"/>
    <s v="Standard Class"/>
    <s v="JG-15160"/>
    <x v="506"/>
    <x v="0"/>
    <s v="United States"/>
    <x v="12"/>
    <x v="5"/>
    <n v="77041"/>
    <x v="2"/>
    <s v="FUR-FU-10000175"/>
    <x v="0"/>
    <s v="Furnishings"/>
    <s v="DAX Wood Document Frame."/>
    <n v="21.968000000000004"/>
    <n v="4"/>
    <n v="0.6"/>
    <n v="-15.9268"/>
    <n v="37.894800000000004"/>
  </r>
  <r>
    <n v="8663"/>
    <s v="CA-2012-131856"/>
    <n v="2012"/>
    <x v="793"/>
    <d v="2012-05-17T00:00:00"/>
    <n v="5"/>
    <s v="Standard Class"/>
    <s v="JG-15160"/>
    <x v="506"/>
    <x v="0"/>
    <s v="United States"/>
    <x v="12"/>
    <x v="5"/>
    <n v="77041"/>
    <x v="2"/>
    <s v="TEC-PH-10001336"/>
    <x v="2"/>
    <s v="Phones"/>
    <s v="Digium D40 VoIP phone"/>
    <n v="619.15200000000004"/>
    <n v="6"/>
    <n v="0.2"/>
    <n v="69.654599999999988"/>
    <n v="549.49740000000008"/>
  </r>
  <r>
    <n v="8664"/>
    <s v="CA-2012-131856"/>
    <n v="2012"/>
    <x v="793"/>
    <d v="2012-05-17T00:00:00"/>
    <n v="5"/>
    <s v="Standard Class"/>
    <s v="JG-15160"/>
    <x v="506"/>
    <x v="0"/>
    <s v="United States"/>
    <x v="12"/>
    <x v="5"/>
    <n v="77041"/>
    <x v="2"/>
    <s v="OFF-PA-10001954"/>
    <x v="1"/>
    <s v="Paper"/>
    <s v="Xerox 1964"/>
    <n v="127.90400000000001"/>
    <n v="7"/>
    <n v="0.2"/>
    <n v="41.568799999999996"/>
    <n v="86.335200000000015"/>
  </r>
  <r>
    <n v="8665"/>
    <s v="CA-2014-126634"/>
    <n v="2014"/>
    <x v="983"/>
    <d v="2014-04-02T00:00:00"/>
    <n v="2"/>
    <s v="Second Class"/>
    <s v="AB-10165"/>
    <x v="269"/>
    <x v="0"/>
    <s v="United States"/>
    <x v="80"/>
    <x v="1"/>
    <n v="90712"/>
    <x v="1"/>
    <s v="FUR-FU-10004973"/>
    <x v="0"/>
    <s v="Furnishings"/>
    <s v="Flat Face Poster Frame"/>
    <n v="94.2"/>
    <n v="5"/>
    <n v="0"/>
    <n v="39.564000000000007"/>
    <n v="54.635999999999996"/>
  </r>
  <r>
    <n v="8666"/>
    <s v="CA-2013-118500"/>
    <n v="2013"/>
    <x v="1019"/>
    <d v="2013-11-19T00:00:00"/>
    <n v="1"/>
    <s v="First Class"/>
    <s v="HJ-14875"/>
    <x v="707"/>
    <x v="2"/>
    <s v="United States"/>
    <x v="8"/>
    <x v="1"/>
    <n v="94122"/>
    <x v="1"/>
    <s v="OFF-SU-10004231"/>
    <x v="1"/>
    <s v="Supplies"/>
    <s v="Acme Tagit Stainless Steel Antibacterial Scissors"/>
    <n v="49.5"/>
    <n v="5"/>
    <n v="0"/>
    <n v="13.365"/>
    <n v="36.134999999999998"/>
  </r>
  <r>
    <n v="8667"/>
    <s v="CA-2013-163951"/>
    <n v="2013"/>
    <x v="945"/>
    <d v="2014-01-03T00:00:00"/>
    <n v="3"/>
    <s v="First Class"/>
    <s v="CJ-11875"/>
    <x v="788"/>
    <x v="1"/>
    <s v="United States"/>
    <x v="10"/>
    <x v="9"/>
    <n v="19140"/>
    <x v="3"/>
    <s v="OFF-AR-10004269"/>
    <x v="1"/>
    <s v="Art"/>
    <s v="Newell 31"/>
    <n v="16.520000000000003"/>
    <n v="5"/>
    <n v="0.2"/>
    <n v="1.6519999999999992"/>
    <n v="14.868000000000004"/>
  </r>
  <r>
    <n v="8668"/>
    <s v="CA-2013-149916"/>
    <n v="2013"/>
    <x v="596"/>
    <d v="2013-12-25T00:00:00"/>
    <n v="2"/>
    <s v="Second Class"/>
    <s v="ED-13885"/>
    <x v="525"/>
    <x v="2"/>
    <s v="United States"/>
    <x v="4"/>
    <x v="4"/>
    <n v="98115"/>
    <x v="1"/>
    <s v="OFF-BI-10004002"/>
    <x v="1"/>
    <s v="Binders"/>
    <s v="Wilson Jones International Size A4 Ring Binders"/>
    <n v="55.360000000000007"/>
    <n v="4"/>
    <n v="0.2"/>
    <n v="19.375999999999998"/>
    <n v="35.984000000000009"/>
  </r>
  <r>
    <n v="8669"/>
    <s v="CA-2013-149916"/>
    <n v="2013"/>
    <x v="596"/>
    <d v="2013-12-25T00:00:00"/>
    <n v="2"/>
    <s v="Second Class"/>
    <s v="ED-13885"/>
    <x v="525"/>
    <x v="2"/>
    <s v="United States"/>
    <x v="4"/>
    <x v="4"/>
    <n v="98115"/>
    <x v="1"/>
    <s v="TEC-MA-10000752"/>
    <x v="2"/>
    <s v="Machines"/>
    <s v="Texas Instrument TI-15 Fraction Calculator"/>
    <n v="11.56"/>
    <n v="1"/>
    <n v="0.2"/>
    <n v="3.7569999999999992"/>
    <n v="7.8030000000000008"/>
  </r>
  <r>
    <n v="8670"/>
    <s v="CA-2012-158918"/>
    <n v="2012"/>
    <x v="139"/>
    <d v="2012-12-25T00:00:00"/>
    <n v="5"/>
    <s v="Second Class"/>
    <s v="AI-10855"/>
    <x v="482"/>
    <x v="0"/>
    <s v="United States"/>
    <x v="1"/>
    <x v="1"/>
    <n v="90036"/>
    <x v="1"/>
    <s v="OFF-PA-10004947"/>
    <x v="1"/>
    <s v="Paper"/>
    <s v="Staples"/>
    <n v="17.12"/>
    <n v="4"/>
    <n v="0"/>
    <n v="7.7039999999999988"/>
    <n v="9.4160000000000021"/>
  </r>
  <r>
    <n v="8671"/>
    <s v="US-2011-159611"/>
    <n v="2011"/>
    <x v="422"/>
    <d v="2012-01-01T00:00:00"/>
    <n v="5"/>
    <s v="Second Class"/>
    <s v="KB-16315"/>
    <x v="41"/>
    <x v="0"/>
    <s v="United States"/>
    <x v="138"/>
    <x v="24"/>
    <n v="44105"/>
    <x v="3"/>
    <s v="FUR-FU-10004904"/>
    <x v="0"/>
    <s v="Furnishings"/>
    <s v="Eldon &quot;L&quot; Workstation Diamond Chairmat"/>
    <n v="182.35200000000003"/>
    <n v="3"/>
    <n v="0.2"/>
    <n v="-18.23520000000002"/>
    <n v="200.58720000000005"/>
  </r>
  <r>
    <n v="8672"/>
    <s v="US-2011-159611"/>
    <n v="2011"/>
    <x v="422"/>
    <d v="2012-01-01T00:00:00"/>
    <n v="5"/>
    <s v="Second Class"/>
    <s v="KB-16315"/>
    <x v="41"/>
    <x v="0"/>
    <s v="United States"/>
    <x v="138"/>
    <x v="24"/>
    <n v="44105"/>
    <x v="3"/>
    <s v="OFF-ST-10002790"/>
    <x v="1"/>
    <s v="Storage"/>
    <s v="Safco Industrial Shelving"/>
    <n v="118.16"/>
    <n v="2"/>
    <n v="0.2"/>
    <n v="-25.108999999999988"/>
    <n v="143.26899999999998"/>
  </r>
  <r>
    <n v="8673"/>
    <s v="CA-2014-163265"/>
    <n v="2014"/>
    <x v="911"/>
    <d v="2014-02-22T00:00:00"/>
    <n v="5"/>
    <s v="Standard Class"/>
    <s v="JS-16030"/>
    <x v="559"/>
    <x v="0"/>
    <s v="United States"/>
    <x v="27"/>
    <x v="10"/>
    <n v="62521"/>
    <x v="2"/>
    <s v="OFF-FA-10004854"/>
    <x v="1"/>
    <s v="Fasteners"/>
    <s v="Vinyl Coated Wire Paper Clips in Organizer Box, 800/Box"/>
    <n v="18.368000000000002"/>
    <n v="2"/>
    <n v="0.2"/>
    <n v="6.1991999999999994"/>
    <n v="12.168800000000003"/>
  </r>
  <r>
    <n v="8674"/>
    <s v="CA-2014-163265"/>
    <n v="2014"/>
    <x v="911"/>
    <d v="2014-02-22T00:00:00"/>
    <n v="5"/>
    <s v="Standard Class"/>
    <s v="JS-16030"/>
    <x v="559"/>
    <x v="0"/>
    <s v="United States"/>
    <x v="27"/>
    <x v="10"/>
    <n v="62521"/>
    <x v="2"/>
    <s v="FUR-CH-10004063"/>
    <x v="0"/>
    <s v="Chairs"/>
    <s v="Global Deluxe High-Back Manager's Chair"/>
    <n v="600.55799999999999"/>
    <n v="3"/>
    <n v="0.3"/>
    <n v="-8.5794000000000779"/>
    <n v="609.13740000000007"/>
  </r>
  <r>
    <n v="8675"/>
    <s v="CA-2014-163265"/>
    <n v="2014"/>
    <x v="911"/>
    <d v="2014-02-22T00:00:00"/>
    <n v="5"/>
    <s v="Standard Class"/>
    <s v="JS-16030"/>
    <x v="559"/>
    <x v="0"/>
    <s v="United States"/>
    <x v="27"/>
    <x v="10"/>
    <n v="62521"/>
    <x v="2"/>
    <s v="OFF-ST-10000642"/>
    <x v="1"/>
    <s v="Storage"/>
    <s v="Tennsco Lockers, Gray"/>
    <n v="50.352000000000004"/>
    <n v="3"/>
    <n v="0.2"/>
    <n v="-8.1822000000000052"/>
    <n v="58.534200000000013"/>
  </r>
  <r>
    <n v="8676"/>
    <s v="CA-2014-163265"/>
    <n v="2014"/>
    <x v="911"/>
    <d v="2014-02-22T00:00:00"/>
    <n v="5"/>
    <s v="Standard Class"/>
    <s v="JS-16030"/>
    <x v="559"/>
    <x v="0"/>
    <s v="United States"/>
    <x v="27"/>
    <x v="10"/>
    <n v="62521"/>
    <x v="2"/>
    <s v="OFF-AR-10004078"/>
    <x v="1"/>
    <s v="Art"/>
    <s v="Newell 312"/>
    <n v="28.031999999999996"/>
    <n v="6"/>
    <n v="0.2"/>
    <n v="3.5039999999999996"/>
    <n v="24.527999999999999"/>
  </r>
  <r>
    <n v="8677"/>
    <s v="CA-2014-163265"/>
    <n v="2014"/>
    <x v="911"/>
    <d v="2014-02-22T00:00:00"/>
    <n v="5"/>
    <s v="Standard Class"/>
    <s v="JS-16030"/>
    <x v="559"/>
    <x v="0"/>
    <s v="United States"/>
    <x v="27"/>
    <x v="10"/>
    <n v="62521"/>
    <x v="2"/>
    <s v="FUR-FU-10004270"/>
    <x v="0"/>
    <s v="Furnishings"/>
    <s v="Executive Impressions 13&quot; Clairmont Wall Clock"/>
    <n v="7.6920000000000002"/>
    <n v="1"/>
    <n v="0.6"/>
    <n v="-3.6536999999999988"/>
    <n v="11.345699999999999"/>
  </r>
  <r>
    <n v="8678"/>
    <s v="CA-2014-141705"/>
    <n v="2014"/>
    <x v="1200"/>
    <d v="2014-10-27T00:00:00"/>
    <n v="2"/>
    <s v="First Class"/>
    <s v="PO-18850"/>
    <x v="138"/>
    <x v="0"/>
    <s v="United States"/>
    <x v="511"/>
    <x v="5"/>
    <n v="76063"/>
    <x v="2"/>
    <s v="FUR-TA-10004607"/>
    <x v="0"/>
    <s v="Tables"/>
    <s v="Hon 2111 Invitation Series Straight Table"/>
    <n v="517.40500000000009"/>
    <n v="5"/>
    <n v="0.3"/>
    <n v="-81.306500000000028"/>
    <n v="598.71150000000011"/>
  </r>
  <r>
    <n v="8679"/>
    <s v="CA-2013-112739"/>
    <n v="2013"/>
    <x v="476"/>
    <d v="2013-09-08T00:00:00"/>
    <n v="5"/>
    <s v="Second Class"/>
    <s v="RD-19810"/>
    <x v="279"/>
    <x v="2"/>
    <s v="United States"/>
    <x v="12"/>
    <x v="5"/>
    <n v="77070"/>
    <x v="2"/>
    <s v="OFF-BI-10001132"/>
    <x v="1"/>
    <s v="Binders"/>
    <s v="Acco PRESSTEX Data Binder with Storage Hooks, Dark Blue, 9 1/2&quot; X 11&quot;"/>
    <n v="8.6079999999999988"/>
    <n v="8"/>
    <n v="0.8"/>
    <n v="-13.342400000000001"/>
    <n v="21.950400000000002"/>
  </r>
  <r>
    <n v="8680"/>
    <s v="CA-2013-112739"/>
    <n v="2013"/>
    <x v="476"/>
    <d v="2013-09-08T00:00:00"/>
    <n v="5"/>
    <s v="Second Class"/>
    <s v="RD-19810"/>
    <x v="279"/>
    <x v="2"/>
    <s v="United States"/>
    <x v="12"/>
    <x v="5"/>
    <n v="77070"/>
    <x v="2"/>
    <s v="TEC-AC-10001714"/>
    <x v="2"/>
    <s v="Accessories"/>
    <s v="Logitech MX Performance Wireless Mouse"/>
    <n v="159.56"/>
    <n v="5"/>
    <n v="0.2"/>
    <n v="33.906499999999994"/>
    <n v="125.65350000000001"/>
  </r>
  <r>
    <n v="8681"/>
    <s v="CA-2013-143805"/>
    <n v="2013"/>
    <x v="49"/>
    <d v="2013-12-04T00:00:00"/>
    <n v="2"/>
    <s v="Second Class"/>
    <s v="JD-15895"/>
    <x v="63"/>
    <x v="1"/>
    <s v="United States"/>
    <x v="102"/>
    <x v="17"/>
    <n v="23223"/>
    <x v="0"/>
    <s v="OFF-AP-10002945"/>
    <x v="1"/>
    <s v="Appliances"/>
    <s v="Honeywell Enviracaire Portable HEPA Air Cleaner for 17' x 22' Room"/>
    <n v="2104.5499999999997"/>
    <n v="7"/>
    <n v="0"/>
    <n v="694.50149999999985"/>
    <n v="1410.0484999999999"/>
  </r>
  <r>
    <n v="8682"/>
    <s v="CA-2013-143805"/>
    <n v="2013"/>
    <x v="49"/>
    <d v="2013-12-04T00:00:00"/>
    <n v="2"/>
    <s v="Second Class"/>
    <s v="JD-15895"/>
    <x v="63"/>
    <x v="1"/>
    <s v="United States"/>
    <x v="102"/>
    <x v="17"/>
    <n v="23223"/>
    <x v="0"/>
    <s v="OFF-SU-10004664"/>
    <x v="1"/>
    <s v="Supplies"/>
    <s v="Acme Softgrip Scissors"/>
    <n v="40.700000000000003"/>
    <n v="5"/>
    <n v="0"/>
    <n v="11.802999999999999"/>
    <n v="28.897000000000006"/>
  </r>
  <r>
    <n v="8683"/>
    <s v="CA-2011-133634"/>
    <n v="2011"/>
    <x v="1127"/>
    <d v="2011-11-10T00:00:00"/>
    <n v="5"/>
    <s v="Standard Class"/>
    <s v="SR-20740"/>
    <x v="256"/>
    <x v="2"/>
    <s v="United States"/>
    <x v="81"/>
    <x v="17"/>
    <n v="22204"/>
    <x v="0"/>
    <s v="TEC-AC-10002550"/>
    <x v="2"/>
    <s v="Accessories"/>
    <s v="Maxell 4.7GB DVD-RW 3/Pack"/>
    <n v="47.79"/>
    <n v="3"/>
    <n v="0"/>
    <n v="16.2486"/>
    <n v="31.541399999999999"/>
  </r>
  <r>
    <n v="8684"/>
    <s v="CA-2014-101665"/>
    <n v="2014"/>
    <x v="920"/>
    <d v="2014-12-02T00:00:00"/>
    <n v="6"/>
    <s v="Standard Class"/>
    <s v="TZ-21580"/>
    <x v="356"/>
    <x v="0"/>
    <s v="United States"/>
    <x v="8"/>
    <x v="1"/>
    <n v="94122"/>
    <x v="1"/>
    <s v="OFF-AR-10002335"/>
    <x v="1"/>
    <s v="Art"/>
    <s v="DIXON Oriole Pencils"/>
    <n v="5.16"/>
    <n v="2"/>
    <n v="0"/>
    <n v="1.3416000000000001"/>
    <n v="3.8184"/>
  </r>
  <r>
    <n v="8685"/>
    <s v="CA-2013-155446"/>
    <n v="2013"/>
    <x v="186"/>
    <d v="2013-12-24T00:00:00"/>
    <n v="7"/>
    <s v="Standard Class"/>
    <s v="TN-21040"/>
    <x v="184"/>
    <x v="2"/>
    <s v="United States"/>
    <x v="70"/>
    <x v="1"/>
    <n v="92024"/>
    <x v="1"/>
    <s v="TEC-AC-10001445"/>
    <x v="2"/>
    <s v="Accessories"/>
    <s v="Imation USB 2.0 Swivel Flash Drive USB flash drive - 4 GB - Pink"/>
    <n v="21.209999999999997"/>
    <n v="7"/>
    <n v="0"/>
    <n v="4.4540999999999986"/>
    <n v="16.755899999999997"/>
  </r>
  <r>
    <n v="8686"/>
    <s v="CA-2014-137323"/>
    <n v="2014"/>
    <x v="237"/>
    <d v="2014-11-19T00:00:00"/>
    <n v="4"/>
    <s v="Second Class"/>
    <s v="PW-19030"/>
    <x v="463"/>
    <x v="1"/>
    <s v="United States"/>
    <x v="232"/>
    <x v="15"/>
    <n v="13601"/>
    <x v="3"/>
    <s v="OFF-ST-10003996"/>
    <x v="1"/>
    <s v="Storage"/>
    <s v="Letter/Legal File Tote with Clear Snap-On Lid, Black Granite"/>
    <n v="96.359999999999985"/>
    <n v="6"/>
    <n v="0"/>
    <n v="25.053599999999996"/>
    <n v="71.306399999999996"/>
  </r>
  <r>
    <n v="8687"/>
    <s v="CA-2013-144015"/>
    <n v="2013"/>
    <x v="190"/>
    <d v="2013-06-27T00:00:00"/>
    <n v="0"/>
    <s v="Same Day"/>
    <s v="AH-10075"/>
    <x v="340"/>
    <x v="1"/>
    <s v="United States"/>
    <x v="1"/>
    <x v="1"/>
    <n v="90036"/>
    <x v="1"/>
    <s v="OFF-SU-10003505"/>
    <x v="1"/>
    <s v="Supplies"/>
    <s v="Premier Electric Letter Opener"/>
    <n v="231.72"/>
    <n v="2"/>
    <n v="0"/>
    <n v="11.585999999999984"/>
    <n v="220.13400000000001"/>
  </r>
  <r>
    <n v="8688"/>
    <s v="CA-2013-144015"/>
    <n v="2013"/>
    <x v="190"/>
    <d v="2013-06-27T00:00:00"/>
    <n v="0"/>
    <s v="Same Day"/>
    <s v="AH-10075"/>
    <x v="340"/>
    <x v="1"/>
    <s v="United States"/>
    <x v="1"/>
    <x v="1"/>
    <n v="90036"/>
    <x v="1"/>
    <s v="OFF-FA-10000624"/>
    <x v="1"/>
    <s v="Fasteners"/>
    <s v="OIC Binder Clips"/>
    <n v="17.899999999999999"/>
    <n v="5"/>
    <n v="0"/>
    <n v="8.9499999999999993"/>
    <n v="8.9499999999999993"/>
  </r>
  <r>
    <n v="8689"/>
    <s v="CA-2013-144015"/>
    <n v="2013"/>
    <x v="190"/>
    <d v="2013-06-27T00:00:00"/>
    <n v="0"/>
    <s v="Same Day"/>
    <s v="AH-10075"/>
    <x v="340"/>
    <x v="1"/>
    <s v="United States"/>
    <x v="1"/>
    <x v="1"/>
    <n v="90036"/>
    <x v="1"/>
    <s v="OFF-PA-10002870"/>
    <x v="1"/>
    <s v="Paper"/>
    <s v="Ampad Phone Message Book, Recycled, 400 Message Capacity, 5 ¾” x 11”"/>
    <n v="12.48"/>
    <n v="2"/>
    <n v="0"/>
    <n v="5.6159999999999997"/>
    <n v="6.8640000000000008"/>
  </r>
  <r>
    <n v="8690"/>
    <s v="CA-2011-101427"/>
    <n v="2011"/>
    <x v="58"/>
    <d v="2011-12-30T00:00:00"/>
    <n v="4"/>
    <s v="Standard Class"/>
    <s v="AY-10555"/>
    <x v="672"/>
    <x v="1"/>
    <s v="United States"/>
    <x v="10"/>
    <x v="9"/>
    <n v="19140"/>
    <x v="3"/>
    <s v="OFF-AR-10002257"/>
    <x v="1"/>
    <s v="Art"/>
    <s v="Eldon Spacemaker Box, Quick-Snap Lid, Clear"/>
    <n v="8.016"/>
    <n v="3"/>
    <n v="0.2"/>
    <n v="1.102199999999999"/>
    <n v="6.9138000000000011"/>
  </r>
  <r>
    <n v="8691"/>
    <s v="CA-2013-136770"/>
    <n v="2013"/>
    <x v="1041"/>
    <d v="2013-08-19T00:00:00"/>
    <n v="4"/>
    <s v="Standard Class"/>
    <s v="SP-20650"/>
    <x v="70"/>
    <x v="1"/>
    <s v="United States"/>
    <x v="59"/>
    <x v="24"/>
    <n v="44312"/>
    <x v="3"/>
    <s v="TEC-PH-10003580"/>
    <x v="2"/>
    <s v="Phones"/>
    <s v="Cisco IP Phone 7961G-GE VoIP phone"/>
    <n v="259.89600000000002"/>
    <n v="2"/>
    <n v="0.4"/>
    <n v="-56.310799999999972"/>
    <n v="316.20679999999999"/>
  </r>
  <r>
    <n v="8692"/>
    <s v="CA-2013-136770"/>
    <n v="2013"/>
    <x v="1041"/>
    <d v="2013-08-19T00:00:00"/>
    <n v="4"/>
    <s v="Standard Class"/>
    <s v="SP-20650"/>
    <x v="70"/>
    <x v="1"/>
    <s v="United States"/>
    <x v="59"/>
    <x v="24"/>
    <n v="44312"/>
    <x v="3"/>
    <s v="TEC-PH-10001530"/>
    <x v="2"/>
    <s v="Phones"/>
    <s v="Plantronics Voyager Pro Legend"/>
    <n v="247.18799999999999"/>
    <n v="2"/>
    <n v="0.4"/>
    <n v="-49.437600000000032"/>
    <n v="296.62560000000002"/>
  </r>
  <r>
    <n v="8693"/>
    <s v="CA-2013-136770"/>
    <n v="2013"/>
    <x v="1041"/>
    <d v="2013-08-19T00:00:00"/>
    <n v="4"/>
    <s v="Standard Class"/>
    <s v="SP-20650"/>
    <x v="70"/>
    <x v="1"/>
    <s v="United States"/>
    <x v="59"/>
    <x v="24"/>
    <n v="44312"/>
    <x v="3"/>
    <s v="TEC-AC-10000420"/>
    <x v="2"/>
    <s v="Accessories"/>
    <s v="Logitech G500s Laser Gaming Mouse with Adjustable Weight Tuning"/>
    <n v="279.95999999999998"/>
    <n v="5"/>
    <n v="0.2"/>
    <n v="48.992999999999995"/>
    <n v="230.96699999999998"/>
  </r>
  <r>
    <n v="8694"/>
    <s v="CA-2013-118311"/>
    <n v="2013"/>
    <x v="1057"/>
    <d v="2013-10-29T00:00:00"/>
    <n v="4"/>
    <s v="Standard Class"/>
    <s v="ED-13885"/>
    <x v="525"/>
    <x v="2"/>
    <s v="United States"/>
    <x v="8"/>
    <x v="1"/>
    <n v="94110"/>
    <x v="1"/>
    <s v="TEC-AC-10000892"/>
    <x v="2"/>
    <s v="Accessories"/>
    <s v="NETGEAR N750 Dual Band Wi-Fi Gigabit Router"/>
    <n v="450"/>
    <n v="5"/>
    <n v="0"/>
    <n v="162"/>
    <n v="288"/>
  </r>
  <r>
    <n v="8695"/>
    <s v="US-2011-112795"/>
    <n v="2011"/>
    <x v="709"/>
    <d v="2011-08-28T00:00:00"/>
    <n v="5"/>
    <s v="Second Class"/>
    <s v="CR-12625"/>
    <x v="128"/>
    <x v="2"/>
    <s v="United States"/>
    <x v="354"/>
    <x v="12"/>
    <n v="49505"/>
    <x v="2"/>
    <s v="OFF-PA-10001934"/>
    <x v="1"/>
    <s v="Paper"/>
    <s v="Xerox 1993"/>
    <n v="19.440000000000001"/>
    <n v="3"/>
    <n v="0"/>
    <n v="9.5256000000000007"/>
    <n v="9.9144000000000005"/>
  </r>
  <r>
    <n v="8696"/>
    <s v="CA-2014-127096"/>
    <n v="2014"/>
    <x v="175"/>
    <d v="2014-09-18T00:00:00"/>
    <n v="2"/>
    <s v="Second Class"/>
    <s v="CS-12400"/>
    <x v="37"/>
    <x v="2"/>
    <s v="United States"/>
    <x v="8"/>
    <x v="1"/>
    <n v="94109"/>
    <x v="1"/>
    <s v="FUR-TA-10003473"/>
    <x v="0"/>
    <s v="Tables"/>
    <s v="Bretford Rectangular Conference Table Tops"/>
    <n v="300.904"/>
    <n v="1"/>
    <n v="0.2"/>
    <n v="11.283900000000017"/>
    <n v="289.62009999999998"/>
  </r>
  <r>
    <n v="8697"/>
    <s v="CA-2014-119284"/>
    <n v="2014"/>
    <x v="140"/>
    <d v="2014-06-21T00:00:00"/>
    <n v="5"/>
    <s v="Standard Class"/>
    <s v="TS-21205"/>
    <x v="131"/>
    <x v="1"/>
    <s v="United States"/>
    <x v="316"/>
    <x v="18"/>
    <n v="37211"/>
    <x v="0"/>
    <s v="TEC-PH-10001051"/>
    <x v="2"/>
    <s v="Phones"/>
    <s v="HTC One"/>
    <n v="239.976"/>
    <n v="3"/>
    <n v="0.2"/>
    <n v="26.997299999999967"/>
    <n v="212.97870000000003"/>
  </r>
  <r>
    <n v="8698"/>
    <s v="CA-2014-119284"/>
    <n v="2014"/>
    <x v="140"/>
    <d v="2014-06-21T00:00:00"/>
    <n v="5"/>
    <s v="Standard Class"/>
    <s v="TS-21205"/>
    <x v="131"/>
    <x v="1"/>
    <s v="United States"/>
    <x v="316"/>
    <x v="18"/>
    <n v="37211"/>
    <x v="0"/>
    <s v="FUR-FU-10004351"/>
    <x v="0"/>
    <s v="Furnishings"/>
    <s v="Staples"/>
    <n v="31.168000000000003"/>
    <n v="4"/>
    <n v="0.2"/>
    <n v="9.3504000000000005"/>
    <n v="21.817600000000002"/>
  </r>
  <r>
    <n v="8699"/>
    <s v="CA-2014-119284"/>
    <n v="2014"/>
    <x v="140"/>
    <d v="2014-06-21T00:00:00"/>
    <n v="5"/>
    <s v="Standard Class"/>
    <s v="TS-21205"/>
    <x v="131"/>
    <x v="1"/>
    <s v="United States"/>
    <x v="316"/>
    <x v="18"/>
    <n v="37211"/>
    <x v="0"/>
    <s v="FUR-TA-10004152"/>
    <x v="0"/>
    <s v="Tables"/>
    <s v="Barricks 18&quot; x 48&quot; Non-Folding Utility Table with Bottom Storage Shelf"/>
    <n v="120.96"/>
    <n v="2"/>
    <n v="0.4"/>
    <n v="-28.224000000000004"/>
    <n v="149.184"/>
  </r>
  <r>
    <n v="8700"/>
    <s v="CA-2014-119284"/>
    <n v="2014"/>
    <x v="140"/>
    <d v="2014-06-21T00:00:00"/>
    <n v="5"/>
    <s v="Standard Class"/>
    <s v="TS-21205"/>
    <x v="131"/>
    <x v="1"/>
    <s v="United States"/>
    <x v="316"/>
    <x v="18"/>
    <n v="37211"/>
    <x v="0"/>
    <s v="TEC-PH-10000560"/>
    <x v="2"/>
    <s v="Phones"/>
    <s v="Samsung Galaxy S III - 16GB - pebble blue (T-Mobile)"/>
    <n v="2239.9360000000001"/>
    <n v="8"/>
    <n v="0.2"/>
    <n v="223.99360000000013"/>
    <n v="2015.9423999999999"/>
  </r>
  <r>
    <n v="8701"/>
    <s v="CA-2014-119284"/>
    <n v="2014"/>
    <x v="140"/>
    <d v="2014-06-21T00:00:00"/>
    <n v="5"/>
    <s v="Standard Class"/>
    <s v="TS-21205"/>
    <x v="131"/>
    <x v="1"/>
    <s v="United States"/>
    <x v="316"/>
    <x v="18"/>
    <n v="37211"/>
    <x v="0"/>
    <s v="OFF-AP-10004249"/>
    <x v="1"/>
    <s v="Appliances"/>
    <s v="Staples"/>
    <n v="76.608000000000004"/>
    <n v="8"/>
    <n v="0.2"/>
    <n v="6.7031999999999954"/>
    <n v="69.904800000000009"/>
  </r>
  <r>
    <n v="8702"/>
    <s v="CA-2014-119284"/>
    <n v="2014"/>
    <x v="140"/>
    <d v="2014-06-21T00:00:00"/>
    <n v="5"/>
    <s v="Standard Class"/>
    <s v="TS-21205"/>
    <x v="131"/>
    <x v="1"/>
    <s v="United States"/>
    <x v="316"/>
    <x v="18"/>
    <n v="37211"/>
    <x v="0"/>
    <s v="OFF-ST-10001490"/>
    <x v="1"/>
    <s v="Storage"/>
    <s v="Hot File 7-Pocket, Floor Stand"/>
    <n v="142.77600000000001"/>
    <n v="1"/>
    <n v="0.2"/>
    <n v="17.84699999999998"/>
    <n v="124.92900000000003"/>
  </r>
  <r>
    <n v="8703"/>
    <s v="CA-2014-119284"/>
    <n v="2014"/>
    <x v="140"/>
    <d v="2014-06-21T00:00:00"/>
    <n v="5"/>
    <s v="Standard Class"/>
    <s v="TS-21205"/>
    <x v="131"/>
    <x v="1"/>
    <s v="United States"/>
    <x v="316"/>
    <x v="18"/>
    <n v="37211"/>
    <x v="0"/>
    <s v="OFF-PA-10000312"/>
    <x v="1"/>
    <s v="Paper"/>
    <s v="Xerox 1955"/>
    <n v="91.360000000000014"/>
    <n v="5"/>
    <n v="0.2"/>
    <n v="29.691999999999993"/>
    <n v="61.668000000000021"/>
  </r>
  <r>
    <n v="8704"/>
    <s v="CA-2012-133494"/>
    <n v="2012"/>
    <x v="1201"/>
    <d v="2012-03-05T00:00:00"/>
    <n v="4"/>
    <s v="Standard Class"/>
    <s v="RP-19390"/>
    <x v="261"/>
    <x v="0"/>
    <s v="United States"/>
    <x v="10"/>
    <x v="9"/>
    <n v="19120"/>
    <x v="3"/>
    <s v="OFF-AP-10002906"/>
    <x v="1"/>
    <s v="Appliances"/>
    <s v="Hoover Replacement Belt for Commercial Guardsman Heavy-Duty Upright Vacuum"/>
    <n v="3.5520000000000005"/>
    <n v="2"/>
    <n v="0.2"/>
    <n v="0.44399999999999973"/>
    <n v="3.1080000000000005"/>
  </r>
  <r>
    <n v="8705"/>
    <s v="CA-2013-111318"/>
    <n v="2013"/>
    <x v="310"/>
    <d v="2013-07-27T00:00:00"/>
    <n v="3"/>
    <s v="First Class"/>
    <s v="IL-15100"/>
    <x v="582"/>
    <x v="0"/>
    <s v="United States"/>
    <x v="12"/>
    <x v="5"/>
    <n v="77041"/>
    <x v="2"/>
    <s v="TEC-PH-10004100"/>
    <x v="2"/>
    <s v="Phones"/>
    <s v="Griffin GC17055 Auxiliary Audio Cable"/>
    <n v="115.136"/>
    <n v="8"/>
    <n v="0.2"/>
    <n v="11.513600000000004"/>
    <n v="103.6224"/>
  </r>
  <r>
    <n v="8706"/>
    <s v="US-2011-132745"/>
    <n v="2011"/>
    <x v="1202"/>
    <d v="2011-10-05T00:00:00"/>
    <n v="4"/>
    <s v="Standard Class"/>
    <s v="NF-18475"/>
    <x v="739"/>
    <x v="2"/>
    <s v="United States"/>
    <x v="192"/>
    <x v="33"/>
    <n v="89502"/>
    <x v="1"/>
    <s v="OFF-FA-10000254"/>
    <x v="1"/>
    <s v="Fasteners"/>
    <s v="Sterling Rubber Bands by Alliance"/>
    <n v="4.71"/>
    <n v="1"/>
    <n v="0"/>
    <n v="0"/>
    <n v="4.71"/>
  </r>
  <r>
    <n v="8707"/>
    <s v="CA-2011-146815"/>
    <n v="2011"/>
    <x v="78"/>
    <d v="2011-09-13T00:00:00"/>
    <n v="5"/>
    <s v="Standard Class"/>
    <s v="PP-18955"/>
    <x v="452"/>
    <x v="2"/>
    <s v="United States"/>
    <x v="20"/>
    <x v="15"/>
    <n v="10009"/>
    <x v="3"/>
    <s v="FUR-CH-10004289"/>
    <x v="0"/>
    <s v="Chairs"/>
    <s v="Global Super Steno Chair"/>
    <n v="172.76400000000001"/>
    <n v="2"/>
    <n v="0.1"/>
    <n v="13.437199999999986"/>
    <n v="159.32680000000002"/>
  </r>
  <r>
    <n v="8708"/>
    <s v="CA-2011-146815"/>
    <n v="2011"/>
    <x v="78"/>
    <d v="2011-09-13T00:00:00"/>
    <n v="5"/>
    <s v="Standard Class"/>
    <s v="PP-18955"/>
    <x v="452"/>
    <x v="2"/>
    <s v="United States"/>
    <x v="20"/>
    <x v="15"/>
    <n v="10009"/>
    <x v="3"/>
    <s v="OFF-AR-10003469"/>
    <x v="1"/>
    <s v="Art"/>
    <s v="Nontoxic Chalk"/>
    <n v="3.52"/>
    <n v="2"/>
    <n v="0"/>
    <n v="1.6896"/>
    <n v="1.8304"/>
  </r>
  <r>
    <n v="8709"/>
    <s v="CA-2011-119144"/>
    <n v="2011"/>
    <x v="912"/>
    <d v="2011-11-18T00:00:00"/>
    <n v="2"/>
    <s v="First Class"/>
    <s v="JD-16150"/>
    <x v="251"/>
    <x v="1"/>
    <s v="United States"/>
    <x v="1"/>
    <x v="1"/>
    <n v="90008"/>
    <x v="1"/>
    <s v="TEC-PH-10004188"/>
    <x v="2"/>
    <s v="Phones"/>
    <s v="OtterBox Commuter Series Case - Samsung Galaxy S4"/>
    <n v="79.968000000000004"/>
    <n v="4"/>
    <n v="0.2"/>
    <n v="-17.992799999999999"/>
    <n v="97.960800000000006"/>
  </r>
  <r>
    <n v="8710"/>
    <s v="CA-2011-119144"/>
    <n v="2011"/>
    <x v="912"/>
    <d v="2011-11-18T00:00:00"/>
    <n v="2"/>
    <s v="First Class"/>
    <s v="JD-16150"/>
    <x v="251"/>
    <x v="1"/>
    <s v="United States"/>
    <x v="1"/>
    <x v="1"/>
    <n v="90008"/>
    <x v="1"/>
    <s v="FUR-BO-10004015"/>
    <x v="0"/>
    <s v="Bookcases"/>
    <s v="Bush Andora Bookcase, Maple/Graphite Gray Finish"/>
    <n v="305.97449999999998"/>
    <n v="3"/>
    <n v="0.15"/>
    <n v="25.197899999999969"/>
    <n v="280.77660000000003"/>
  </r>
  <r>
    <n v="8711"/>
    <s v="CA-2011-119144"/>
    <n v="2011"/>
    <x v="912"/>
    <d v="2011-11-18T00:00:00"/>
    <n v="2"/>
    <s v="First Class"/>
    <s v="JD-16150"/>
    <x v="251"/>
    <x v="1"/>
    <s v="United States"/>
    <x v="1"/>
    <x v="1"/>
    <n v="90008"/>
    <x v="1"/>
    <s v="OFF-ST-10000991"/>
    <x v="1"/>
    <s v="Storage"/>
    <s v="Space Solutions HD Industrial Steel Shelving."/>
    <n v="344.90999999999997"/>
    <n v="3"/>
    <n v="0"/>
    <n v="10.347300000000004"/>
    <n v="334.56269999999995"/>
  </r>
  <r>
    <n v="8712"/>
    <s v="CA-2011-105648"/>
    <n v="2011"/>
    <x v="223"/>
    <d v="2011-03-07T00:00:00"/>
    <n v="4"/>
    <s v="Standard Class"/>
    <s v="EJ-14155"/>
    <x v="412"/>
    <x v="0"/>
    <s v="United States"/>
    <x v="70"/>
    <x v="1"/>
    <n v="92037"/>
    <x v="1"/>
    <s v="FUR-TA-10002958"/>
    <x v="0"/>
    <s v="Tables"/>
    <s v="Bevis Oval Conference Table, Walnut"/>
    <n v="626.35200000000009"/>
    <n v="3"/>
    <n v="0.2"/>
    <n v="-23.488200000000091"/>
    <n v="649.84020000000021"/>
  </r>
  <r>
    <n v="8713"/>
    <s v="US-2012-145422"/>
    <n v="2012"/>
    <x v="155"/>
    <d v="2012-12-07T00:00:00"/>
    <n v="4"/>
    <s v="Standard Class"/>
    <s v="PW-19240"/>
    <x v="617"/>
    <x v="0"/>
    <s v="United States"/>
    <x v="8"/>
    <x v="1"/>
    <n v="94110"/>
    <x v="1"/>
    <s v="FUR-BO-10002213"/>
    <x v="0"/>
    <s v="Bookcases"/>
    <s v="Sauder Forest Hills Library, Woodland Oak Finish"/>
    <n v="359.49899999999997"/>
    <n v="3"/>
    <n v="0.15"/>
    <n v="-29.605799999999981"/>
    <n v="389.10479999999995"/>
  </r>
  <r>
    <n v="8714"/>
    <s v="CA-2014-136623"/>
    <n v="2014"/>
    <x v="497"/>
    <d v="2014-07-17T00:00:00"/>
    <n v="5"/>
    <s v="Standard Class"/>
    <s v="TS-21430"/>
    <x v="747"/>
    <x v="1"/>
    <s v="United States"/>
    <x v="70"/>
    <x v="1"/>
    <n v="92105"/>
    <x v="1"/>
    <s v="TEC-PH-10000004"/>
    <x v="2"/>
    <s v="Phones"/>
    <s v="Belkin iPhone and iPad Lightning Cable"/>
    <n v="71.951999999999998"/>
    <n v="6"/>
    <n v="0.2"/>
    <n v="5.3963999999999963"/>
    <n v="66.555599999999998"/>
  </r>
  <r>
    <n v="8715"/>
    <s v="CA-2014-136623"/>
    <n v="2014"/>
    <x v="497"/>
    <d v="2014-07-17T00:00:00"/>
    <n v="5"/>
    <s v="Standard Class"/>
    <s v="TS-21430"/>
    <x v="747"/>
    <x v="1"/>
    <s v="United States"/>
    <x v="70"/>
    <x v="1"/>
    <n v="92105"/>
    <x v="1"/>
    <s v="OFF-BI-10003708"/>
    <x v="1"/>
    <s v="Binders"/>
    <s v="Acco Four Pocket Poly Ring Binder with Label Holder, Smoke, 1&quot;"/>
    <n v="29.800000000000004"/>
    <n v="5"/>
    <n v="0.2"/>
    <n v="9.3124999999999982"/>
    <n v="20.487500000000004"/>
  </r>
  <r>
    <n v="8716"/>
    <s v="CA-2014-121678"/>
    <n v="2014"/>
    <x v="673"/>
    <d v="2014-11-21T00:00:00"/>
    <n v="4"/>
    <s v="Second Class"/>
    <s v="BM-11650"/>
    <x v="312"/>
    <x v="1"/>
    <s v="United States"/>
    <x v="512"/>
    <x v="24"/>
    <n v="44035"/>
    <x v="3"/>
    <s v="OFF-BI-10002949"/>
    <x v="1"/>
    <s v="Binders"/>
    <s v="Prestige Round Ring Binders"/>
    <n v="1.8240000000000003"/>
    <n v="1"/>
    <n v="0.7"/>
    <n v="-1.3983999999999996"/>
    <n v="3.2223999999999999"/>
  </r>
  <r>
    <n v="8717"/>
    <s v="CA-2013-120824"/>
    <n v="2013"/>
    <x v="1"/>
    <d v="2013-06-17T00:00:00"/>
    <n v="4"/>
    <s v="Second Class"/>
    <s v="AW-10930"/>
    <x v="585"/>
    <x v="2"/>
    <s v="United States"/>
    <x v="12"/>
    <x v="5"/>
    <n v="77070"/>
    <x v="2"/>
    <s v="OFF-AP-10001242"/>
    <x v="1"/>
    <s v="Appliances"/>
    <s v="APC 7 Outlet Network SurgeArrest Surge Protector"/>
    <n v="64.383999999999986"/>
    <n v="4"/>
    <n v="0.8"/>
    <n v="-160.96"/>
    <n v="225.34399999999999"/>
  </r>
  <r>
    <n v="8718"/>
    <s v="CA-2013-120824"/>
    <n v="2013"/>
    <x v="1"/>
    <d v="2013-06-17T00:00:00"/>
    <n v="4"/>
    <s v="Second Class"/>
    <s v="AW-10930"/>
    <x v="585"/>
    <x v="2"/>
    <s v="United States"/>
    <x v="12"/>
    <x v="5"/>
    <n v="77070"/>
    <x v="2"/>
    <s v="FUR-FU-10001424"/>
    <x v="0"/>
    <s v="Furnishings"/>
    <s v="Dax Clear Box Frame"/>
    <n v="6.9840000000000009"/>
    <n v="2"/>
    <n v="0.6"/>
    <n v="-4.5396000000000019"/>
    <n v="11.523600000000002"/>
  </r>
  <r>
    <n v="8719"/>
    <s v="CA-2013-120824"/>
    <n v="2013"/>
    <x v="1"/>
    <d v="2013-06-17T00:00:00"/>
    <n v="4"/>
    <s v="Second Class"/>
    <s v="AW-10930"/>
    <x v="585"/>
    <x v="2"/>
    <s v="United States"/>
    <x v="12"/>
    <x v="5"/>
    <n v="77070"/>
    <x v="2"/>
    <s v="OFF-AR-10003469"/>
    <x v="1"/>
    <s v="Art"/>
    <s v="Nontoxic Chalk"/>
    <n v="11.264000000000001"/>
    <n v="8"/>
    <n v="0.2"/>
    <n v="3.9423999999999997"/>
    <n v="7.3216000000000019"/>
  </r>
  <r>
    <n v="8720"/>
    <s v="CA-2013-120824"/>
    <n v="2013"/>
    <x v="1"/>
    <d v="2013-06-17T00:00:00"/>
    <n v="4"/>
    <s v="Second Class"/>
    <s v="AW-10930"/>
    <x v="585"/>
    <x v="2"/>
    <s v="United States"/>
    <x v="12"/>
    <x v="5"/>
    <n v="77070"/>
    <x v="2"/>
    <s v="OFF-PA-10000232"/>
    <x v="1"/>
    <s v="Paper"/>
    <s v="Xerox 1975"/>
    <n v="15.552000000000003"/>
    <n v="3"/>
    <n v="0.2"/>
    <n v="5.6375999999999999"/>
    <n v="9.9144000000000041"/>
  </r>
  <r>
    <n v="8721"/>
    <s v="CA-2013-120824"/>
    <n v="2013"/>
    <x v="1"/>
    <d v="2013-06-17T00:00:00"/>
    <n v="4"/>
    <s v="Second Class"/>
    <s v="AW-10930"/>
    <x v="585"/>
    <x v="2"/>
    <s v="United States"/>
    <x v="12"/>
    <x v="5"/>
    <n v="77070"/>
    <x v="2"/>
    <s v="FUR-CH-10000229"/>
    <x v="0"/>
    <s v="Chairs"/>
    <s v="Global Enterprise Series Seating High-Back Swivel/Tilt Chairs"/>
    <n v="379.37200000000001"/>
    <n v="2"/>
    <n v="0.3"/>
    <n v="-119.23120000000003"/>
    <n v="498.60320000000002"/>
  </r>
  <r>
    <n v="8722"/>
    <s v="CA-2013-120824"/>
    <n v="2013"/>
    <x v="1"/>
    <d v="2013-06-17T00:00:00"/>
    <n v="4"/>
    <s v="Second Class"/>
    <s v="AW-10930"/>
    <x v="585"/>
    <x v="2"/>
    <s v="United States"/>
    <x v="12"/>
    <x v="5"/>
    <n v="77070"/>
    <x v="2"/>
    <s v="OFF-ST-10002562"/>
    <x v="1"/>
    <s v="Storage"/>
    <s v="Staples"/>
    <n v="67.536000000000016"/>
    <n v="9"/>
    <n v="0.2"/>
    <n v="6.7535999999999987"/>
    <n v="60.782400000000017"/>
  </r>
  <r>
    <n v="8723"/>
    <s v="CA-2013-120824"/>
    <n v="2013"/>
    <x v="1"/>
    <d v="2013-06-17T00:00:00"/>
    <n v="4"/>
    <s v="Second Class"/>
    <s v="AW-10930"/>
    <x v="585"/>
    <x v="2"/>
    <s v="United States"/>
    <x v="12"/>
    <x v="5"/>
    <n v="77070"/>
    <x v="2"/>
    <s v="OFF-BI-10001525"/>
    <x v="1"/>
    <s v="Binders"/>
    <s v="Acco Pressboard Covers with Storage Hooks, 14 7/8&quot; x 11&quot;, Executive Red"/>
    <n v="1.5239999999999996"/>
    <n v="2"/>
    <n v="0.8"/>
    <n v="-2.6670000000000007"/>
    <n v="4.1910000000000007"/>
  </r>
  <r>
    <n v="8724"/>
    <s v="US-2013-135209"/>
    <n v="2013"/>
    <x v="723"/>
    <d v="2014-01-01T00:00:00"/>
    <n v="2"/>
    <s v="Second Class"/>
    <s v="MH-17290"/>
    <x v="762"/>
    <x v="2"/>
    <s v="United States"/>
    <x v="100"/>
    <x v="2"/>
    <n v="33178"/>
    <x v="0"/>
    <s v="OFF-PA-10002986"/>
    <x v="1"/>
    <s v="Paper"/>
    <s v="Xerox 1898"/>
    <n v="37.408000000000001"/>
    <n v="7"/>
    <n v="0.2"/>
    <n v="13.0928"/>
    <n v="24.315200000000001"/>
  </r>
  <r>
    <n v="8725"/>
    <s v="US-2013-135209"/>
    <n v="2013"/>
    <x v="723"/>
    <d v="2014-01-01T00:00:00"/>
    <n v="2"/>
    <s v="Second Class"/>
    <s v="MH-17290"/>
    <x v="762"/>
    <x v="2"/>
    <s v="United States"/>
    <x v="100"/>
    <x v="2"/>
    <n v="33178"/>
    <x v="0"/>
    <s v="OFF-PA-10000143"/>
    <x v="1"/>
    <s v="Paper"/>
    <s v="Astroparche Fine Business Paper"/>
    <n v="25.344000000000001"/>
    <n v="6"/>
    <n v="0.2"/>
    <n v="8.8704000000000018"/>
    <n v="16.473599999999998"/>
  </r>
  <r>
    <n v="8726"/>
    <s v="CA-2014-148145"/>
    <n v="2014"/>
    <x v="257"/>
    <d v="2014-03-24T00:00:00"/>
    <n v="5"/>
    <s v="Standard Class"/>
    <s v="SW-20275"/>
    <x v="349"/>
    <x v="0"/>
    <s v="United States"/>
    <x v="4"/>
    <x v="4"/>
    <n v="98115"/>
    <x v="1"/>
    <s v="OFF-AR-10003752"/>
    <x v="1"/>
    <s v="Art"/>
    <s v="Deluxe Chalkboard Eraser Cleaner"/>
    <n v="46.2"/>
    <n v="4"/>
    <n v="0"/>
    <n v="21.251999999999999"/>
    <n v="24.948000000000004"/>
  </r>
  <r>
    <n v="8727"/>
    <s v="CA-2012-103870"/>
    <n v="2012"/>
    <x v="17"/>
    <d v="2012-12-31T00:00:00"/>
    <n v="4"/>
    <s v="Standard Class"/>
    <s v="SP-20860"/>
    <x v="133"/>
    <x v="1"/>
    <s v="United States"/>
    <x v="87"/>
    <x v="18"/>
    <n v="37130"/>
    <x v="0"/>
    <s v="TEC-AC-10002370"/>
    <x v="2"/>
    <s v="Accessories"/>
    <s v="Maxell CD-R Discs"/>
    <n v="4.7279999999999998"/>
    <n v="3"/>
    <n v="0.2"/>
    <n v="0.70919999999999961"/>
    <n v="4.0188000000000006"/>
  </r>
  <r>
    <n v="8728"/>
    <s v="CA-2012-103870"/>
    <n v="2012"/>
    <x v="17"/>
    <d v="2012-12-31T00:00:00"/>
    <n v="4"/>
    <s v="Standard Class"/>
    <s v="SP-20860"/>
    <x v="133"/>
    <x v="1"/>
    <s v="United States"/>
    <x v="87"/>
    <x v="18"/>
    <n v="37130"/>
    <x v="0"/>
    <s v="FUR-FU-10002030"/>
    <x v="0"/>
    <s v="Furnishings"/>
    <s v="Executive Impressions 14&quot; Contract Wall Clock with Quartz Movement"/>
    <n v="53.352000000000004"/>
    <n v="3"/>
    <n v="0.2"/>
    <n v="16.005600000000005"/>
    <n v="37.346400000000003"/>
  </r>
  <r>
    <n v="8729"/>
    <s v="CA-2012-103870"/>
    <n v="2012"/>
    <x v="17"/>
    <d v="2012-12-31T00:00:00"/>
    <n v="4"/>
    <s v="Standard Class"/>
    <s v="SP-20860"/>
    <x v="133"/>
    <x v="1"/>
    <s v="United States"/>
    <x v="87"/>
    <x v="18"/>
    <n v="37130"/>
    <x v="0"/>
    <s v="FUR-BO-10002853"/>
    <x v="0"/>
    <s v="Bookcases"/>
    <s v="O'Sullivan 5-Shelf Heavy-Duty Bookcases"/>
    <n v="131.10400000000001"/>
    <n v="2"/>
    <n v="0.2"/>
    <n v="8.1939999999999955"/>
    <n v="122.91000000000003"/>
  </r>
  <r>
    <n v="8730"/>
    <s v="CA-2012-103870"/>
    <n v="2012"/>
    <x v="17"/>
    <d v="2012-12-31T00:00:00"/>
    <n v="4"/>
    <s v="Standard Class"/>
    <s v="SP-20860"/>
    <x v="133"/>
    <x v="1"/>
    <s v="United States"/>
    <x v="87"/>
    <x v="18"/>
    <n v="37130"/>
    <x v="0"/>
    <s v="OFF-ST-10002562"/>
    <x v="1"/>
    <s v="Storage"/>
    <s v="Staples"/>
    <n v="22.512000000000004"/>
    <n v="3"/>
    <n v="0.2"/>
    <n v="2.2511999999999999"/>
    <n v="20.260800000000003"/>
  </r>
  <r>
    <n v="8731"/>
    <s v="CA-2012-103870"/>
    <n v="2012"/>
    <x v="17"/>
    <d v="2012-12-31T00:00:00"/>
    <n v="4"/>
    <s v="Standard Class"/>
    <s v="SP-20860"/>
    <x v="133"/>
    <x v="1"/>
    <s v="United States"/>
    <x v="87"/>
    <x v="18"/>
    <n v="37130"/>
    <x v="0"/>
    <s v="TEC-AC-10004227"/>
    <x v="2"/>
    <s v="Accessories"/>
    <s v="SanDisk Ultra 16 GB MicroSDHC Class 10 Memory Card"/>
    <n v="72.744000000000014"/>
    <n v="7"/>
    <n v="0.2"/>
    <n v="-12.730200000000011"/>
    <n v="85.474200000000025"/>
  </r>
  <r>
    <n v="8732"/>
    <s v="CA-2012-111017"/>
    <n v="2012"/>
    <x v="374"/>
    <d v="2012-08-06T00:00:00"/>
    <n v="6"/>
    <s v="Standard Class"/>
    <s v="SC-20695"/>
    <x v="281"/>
    <x v="1"/>
    <s v="United States"/>
    <x v="285"/>
    <x v="25"/>
    <n v="63116"/>
    <x v="2"/>
    <s v="OFF-SU-10002573"/>
    <x v="1"/>
    <s v="Supplies"/>
    <s v="Acme 10&quot; Easy Grip Assistive Scissors"/>
    <n v="52.59"/>
    <n v="3"/>
    <n v="0"/>
    <n v="15.776999999999996"/>
    <n v="36.813000000000009"/>
  </r>
  <r>
    <n v="8733"/>
    <s v="CA-2014-116988"/>
    <n v="2014"/>
    <x v="818"/>
    <d v="2014-06-30T00:00:00"/>
    <n v="2"/>
    <s v="Second Class"/>
    <s v="PW-19030"/>
    <x v="463"/>
    <x v="1"/>
    <s v="United States"/>
    <x v="4"/>
    <x v="4"/>
    <n v="98105"/>
    <x v="1"/>
    <s v="OFF-PA-10003848"/>
    <x v="1"/>
    <s v="Paper"/>
    <s v="Xerox 1997"/>
    <n v="19.440000000000001"/>
    <n v="3"/>
    <n v="0"/>
    <n v="9.3312000000000008"/>
    <n v="10.1088"/>
  </r>
  <r>
    <n v="8734"/>
    <s v="CA-2014-116988"/>
    <n v="2014"/>
    <x v="818"/>
    <d v="2014-06-30T00:00:00"/>
    <n v="2"/>
    <s v="Second Class"/>
    <s v="PW-19030"/>
    <x v="463"/>
    <x v="1"/>
    <s v="United States"/>
    <x v="4"/>
    <x v="4"/>
    <n v="98105"/>
    <x v="1"/>
    <s v="FUR-FU-10001290"/>
    <x v="0"/>
    <s v="Furnishings"/>
    <s v="Executive Impressions Supervisor Wall Clock"/>
    <n v="126.30000000000001"/>
    <n v="3"/>
    <n v="0"/>
    <n v="40.415999999999997"/>
    <n v="85.884000000000015"/>
  </r>
  <r>
    <n v="8735"/>
    <s v="CA-2014-116988"/>
    <n v="2014"/>
    <x v="818"/>
    <d v="2014-06-30T00:00:00"/>
    <n v="2"/>
    <s v="Second Class"/>
    <s v="PW-19030"/>
    <x v="463"/>
    <x v="1"/>
    <s v="United States"/>
    <x v="4"/>
    <x v="4"/>
    <n v="98105"/>
    <x v="1"/>
    <s v="TEC-AC-10003832"/>
    <x v="2"/>
    <s v="Accessories"/>
    <s v="Logitech P710e Mobile Speakerphone"/>
    <n v="1287.45"/>
    <n v="5"/>
    <n v="0"/>
    <n v="244.61549999999988"/>
    <n v="1042.8345000000002"/>
  </r>
  <r>
    <n v="8736"/>
    <s v="US-2011-169390"/>
    <n v="2011"/>
    <x v="315"/>
    <d v="2011-02-11T00:00:00"/>
    <n v="3"/>
    <s v="Second Class"/>
    <s v="CS-12250"/>
    <x v="294"/>
    <x v="1"/>
    <s v="United States"/>
    <x v="20"/>
    <x v="15"/>
    <n v="10024"/>
    <x v="3"/>
    <s v="OFF-ST-10001558"/>
    <x v="1"/>
    <s v="Storage"/>
    <s v="Acco Perma 4000 Stacking Storage Drawers"/>
    <n v="64.959999999999994"/>
    <n v="4"/>
    <n v="0"/>
    <n v="9.7439999999999998"/>
    <n v="55.215999999999994"/>
  </r>
  <r>
    <n v="8737"/>
    <s v="CA-2013-168774"/>
    <n v="2013"/>
    <x v="913"/>
    <d v="2013-09-10T00:00:00"/>
    <n v="5"/>
    <s v="Standard Class"/>
    <s v="RP-19855"/>
    <x v="532"/>
    <x v="1"/>
    <s v="United States"/>
    <x v="439"/>
    <x v="11"/>
    <n v="55125"/>
    <x v="2"/>
    <s v="OFF-ST-10001490"/>
    <x v="1"/>
    <s v="Storage"/>
    <s v="Hot File 7-Pocket, Floor Stand"/>
    <n v="535.41"/>
    <n v="3"/>
    <n v="0"/>
    <n v="160.62299999999993"/>
    <n v="374.78700000000003"/>
  </r>
  <r>
    <n v="8738"/>
    <s v="CA-2014-161592"/>
    <n v="2014"/>
    <x v="1191"/>
    <d v="2014-04-11T00:00:00"/>
    <n v="4"/>
    <s v="Standard Class"/>
    <s v="CS-12175"/>
    <x v="728"/>
    <x v="1"/>
    <s v="United States"/>
    <x v="346"/>
    <x v="18"/>
    <n v="37421"/>
    <x v="0"/>
    <s v="OFF-BI-10003669"/>
    <x v="1"/>
    <s v="Binders"/>
    <s v="3M Organizer Strips"/>
    <n v="8.1000000000000014"/>
    <n v="5"/>
    <n v="0.7"/>
    <n v="-5.9399999999999977"/>
    <n v="14.04"/>
  </r>
  <r>
    <n v="8739"/>
    <s v="US-2014-131961"/>
    <n v="2014"/>
    <x v="166"/>
    <d v="2014-12-12T00:00:00"/>
    <n v="3"/>
    <s v="First Class"/>
    <s v="MJ-17740"/>
    <x v="77"/>
    <x v="0"/>
    <s v="United States"/>
    <x v="10"/>
    <x v="9"/>
    <n v="19140"/>
    <x v="3"/>
    <s v="OFF-AR-10004441"/>
    <x v="1"/>
    <s v="Art"/>
    <s v="BIC Brite Liner Highlighters"/>
    <n v="13.247999999999999"/>
    <n v="4"/>
    <n v="0.2"/>
    <n v="3.6431999999999998"/>
    <n v="9.6047999999999991"/>
  </r>
  <r>
    <n v="8740"/>
    <s v="US-2014-131961"/>
    <n v="2014"/>
    <x v="166"/>
    <d v="2014-12-12T00:00:00"/>
    <n v="3"/>
    <s v="First Class"/>
    <s v="MJ-17740"/>
    <x v="77"/>
    <x v="0"/>
    <s v="United States"/>
    <x v="10"/>
    <x v="9"/>
    <n v="19140"/>
    <x v="3"/>
    <s v="TEC-PH-10001924"/>
    <x v="2"/>
    <s v="Phones"/>
    <s v="iHome FM Clock Radio with Lightning Dock"/>
    <n v="83.987999999999985"/>
    <n v="2"/>
    <n v="0.4"/>
    <n v="-20.996999999999993"/>
    <n v="104.98499999999999"/>
  </r>
  <r>
    <n v="8741"/>
    <s v="CA-2013-102498"/>
    <n v="2013"/>
    <x v="1131"/>
    <d v="2013-07-26T00:00:00"/>
    <n v="1"/>
    <s v="First Class"/>
    <s v="JG-15160"/>
    <x v="506"/>
    <x v="0"/>
    <s v="United States"/>
    <x v="240"/>
    <x v="28"/>
    <n v="70506"/>
    <x v="0"/>
    <s v="OFF-AR-10004456"/>
    <x v="1"/>
    <s v="Art"/>
    <s v="Panasonic KP-4ABK Battery-Operated Pencil Sharpener"/>
    <n v="73.2"/>
    <n v="5"/>
    <n v="0"/>
    <n v="21.227999999999998"/>
    <n v="51.972000000000008"/>
  </r>
  <r>
    <n v="8742"/>
    <s v="CA-2012-113222"/>
    <n v="2012"/>
    <x v="529"/>
    <d v="2012-11-09T00:00:00"/>
    <n v="0"/>
    <s v="Same Day"/>
    <s v="AG-10765"/>
    <x v="326"/>
    <x v="2"/>
    <s v="United States"/>
    <x v="104"/>
    <x v="14"/>
    <n v="46226"/>
    <x v="2"/>
    <s v="OFF-BI-10001890"/>
    <x v="1"/>
    <s v="Binders"/>
    <s v="Avery Poly Binder Pockets"/>
    <n v="10.74"/>
    <n v="3"/>
    <n v="0"/>
    <n v="5.1551999999999998"/>
    <n v="5.5848000000000004"/>
  </r>
  <r>
    <n v="8743"/>
    <s v="US-2012-144771"/>
    <n v="2012"/>
    <x v="653"/>
    <d v="2012-10-04T00:00:00"/>
    <n v="2"/>
    <s v="First Class"/>
    <s v="CK-12205"/>
    <x v="237"/>
    <x v="0"/>
    <s v="United States"/>
    <x v="492"/>
    <x v="21"/>
    <n v="97123"/>
    <x v="1"/>
    <s v="FUR-FU-10000629"/>
    <x v="0"/>
    <s v="Furnishings"/>
    <s v="9-3/4 Diameter Round Wall Clock"/>
    <n v="11.032"/>
    <n v="1"/>
    <n v="0.2"/>
    <n v="3.0338000000000003"/>
    <n v="7.9981999999999998"/>
  </r>
  <r>
    <n v="8744"/>
    <s v="US-2012-144771"/>
    <n v="2012"/>
    <x v="653"/>
    <d v="2012-10-04T00:00:00"/>
    <n v="2"/>
    <s v="First Class"/>
    <s v="CK-12205"/>
    <x v="237"/>
    <x v="0"/>
    <s v="United States"/>
    <x v="492"/>
    <x v="21"/>
    <n v="97123"/>
    <x v="1"/>
    <s v="TEC-AC-10002323"/>
    <x v="2"/>
    <s v="Accessories"/>
    <s v="SanDisk Ultra 32 GB MicroSDHC Class 10 Memory Card"/>
    <n v="53.040000000000006"/>
    <n v="3"/>
    <n v="0.2"/>
    <n v="-4.6409999999999982"/>
    <n v="57.681000000000004"/>
  </r>
  <r>
    <n v="8745"/>
    <s v="CA-2012-162376"/>
    <n v="2012"/>
    <x v="6"/>
    <d v="2012-11-25T00:00:00"/>
    <n v="3"/>
    <s v="Second Class"/>
    <s v="HD-14785"/>
    <x v="787"/>
    <x v="2"/>
    <s v="United States"/>
    <x v="471"/>
    <x v="31"/>
    <n v="2138"/>
    <x v="3"/>
    <s v="OFF-AR-10003056"/>
    <x v="1"/>
    <s v="Art"/>
    <s v="Newell 341"/>
    <n v="17.12"/>
    <n v="4"/>
    <n v="0"/>
    <n v="4.9647999999999985"/>
    <n v="12.155200000000002"/>
  </r>
  <r>
    <n v="8746"/>
    <s v="CA-2012-162376"/>
    <n v="2012"/>
    <x v="6"/>
    <d v="2012-11-25T00:00:00"/>
    <n v="3"/>
    <s v="Second Class"/>
    <s v="HD-14785"/>
    <x v="787"/>
    <x v="2"/>
    <s v="United States"/>
    <x v="471"/>
    <x v="31"/>
    <n v="2138"/>
    <x v="3"/>
    <s v="OFF-PA-10000300"/>
    <x v="1"/>
    <s v="Paper"/>
    <s v="Xerox 1936"/>
    <n v="59.94"/>
    <n v="3"/>
    <n v="0"/>
    <n v="28.171799999999998"/>
    <n v="31.7682"/>
  </r>
  <r>
    <n v="8747"/>
    <s v="CA-2014-128076"/>
    <n v="2014"/>
    <x v="62"/>
    <d v="2014-02-08T00:00:00"/>
    <n v="5"/>
    <s v="Standard Class"/>
    <s v="BO-11350"/>
    <x v="635"/>
    <x v="1"/>
    <s v="United States"/>
    <x v="70"/>
    <x v="1"/>
    <n v="92105"/>
    <x v="1"/>
    <s v="FUR-FU-10000293"/>
    <x v="0"/>
    <s v="Furnishings"/>
    <s v="Eldon Antistatic Chair Mats for Low to Medium Pile Carpets"/>
    <n v="210.58"/>
    <n v="2"/>
    <n v="0"/>
    <n v="12.634799999999984"/>
    <n v="197.94520000000003"/>
  </r>
  <r>
    <n v="8748"/>
    <s v="CA-2014-128076"/>
    <n v="2014"/>
    <x v="62"/>
    <d v="2014-02-08T00:00:00"/>
    <n v="5"/>
    <s v="Standard Class"/>
    <s v="BO-11350"/>
    <x v="635"/>
    <x v="1"/>
    <s v="United States"/>
    <x v="70"/>
    <x v="1"/>
    <n v="92105"/>
    <x v="1"/>
    <s v="OFF-BI-10003638"/>
    <x v="1"/>
    <s v="Binders"/>
    <s v="GBC Durable Plastic Covers"/>
    <n v="30.960000000000004"/>
    <n v="2"/>
    <n v="0.2"/>
    <n v="10.061999999999998"/>
    <n v="20.898000000000007"/>
  </r>
  <r>
    <n v="8749"/>
    <s v="CA-2014-128076"/>
    <n v="2014"/>
    <x v="62"/>
    <d v="2014-02-08T00:00:00"/>
    <n v="5"/>
    <s v="Standard Class"/>
    <s v="BO-11350"/>
    <x v="635"/>
    <x v="1"/>
    <s v="United States"/>
    <x v="70"/>
    <x v="1"/>
    <n v="92105"/>
    <x v="1"/>
    <s v="TEC-MA-10002109"/>
    <x v="2"/>
    <s v="Machines"/>
    <s v="HP Officejet Pro 8600 e-All-In-One Printer, Copier, Scanner, Fax"/>
    <n v="239.98400000000004"/>
    <n v="2"/>
    <n v="0.2"/>
    <n v="38.997399999999971"/>
    <n v="200.98660000000007"/>
  </r>
  <r>
    <n v="8750"/>
    <s v="US-2012-163825"/>
    <n v="2012"/>
    <x v="382"/>
    <d v="2012-06-19T00:00:00"/>
    <n v="3"/>
    <s v="First Class"/>
    <s v="LC-16885"/>
    <x v="62"/>
    <x v="0"/>
    <s v="United States"/>
    <x v="20"/>
    <x v="15"/>
    <n v="10009"/>
    <x v="3"/>
    <s v="OFF-BI-10003527"/>
    <x v="1"/>
    <s v="Binders"/>
    <s v="Fellowes PB500 Electric Punch Plastic Comb Binding Machine with Manual Bind"/>
    <n v="3050.3760000000002"/>
    <n v="3"/>
    <n v="0.2"/>
    <n v="1143.8910000000001"/>
    <n v="1906.4850000000001"/>
  </r>
  <r>
    <n v="8751"/>
    <s v="US-2012-163825"/>
    <n v="2012"/>
    <x v="382"/>
    <d v="2012-06-19T00:00:00"/>
    <n v="3"/>
    <s v="First Class"/>
    <s v="LC-16885"/>
    <x v="62"/>
    <x v="0"/>
    <s v="United States"/>
    <x v="20"/>
    <x v="15"/>
    <n v="10009"/>
    <x v="3"/>
    <s v="TEC-PH-10004922"/>
    <x v="2"/>
    <s v="Phones"/>
    <s v="RCA Visys Integrated PBX 8-Line Router"/>
    <n v="133.97999999999999"/>
    <n v="2"/>
    <n v="0"/>
    <n v="33.495000000000005"/>
    <n v="100.48499999999999"/>
  </r>
  <r>
    <n v="8752"/>
    <s v="CA-2013-105662"/>
    <n v="2013"/>
    <x v="465"/>
    <d v="2013-05-10T00:00:00"/>
    <n v="4"/>
    <s v="Standard Class"/>
    <s v="RB-19465"/>
    <x v="46"/>
    <x v="2"/>
    <s v="United States"/>
    <x v="315"/>
    <x v="2"/>
    <n v="32303"/>
    <x v="0"/>
    <s v="OFF-PA-10001001"/>
    <x v="1"/>
    <s v="Paper"/>
    <s v="Snap-A-Way Black Print Carbonless Speed Message, No Reply Area, Duplicate"/>
    <n v="93.248000000000005"/>
    <n v="4"/>
    <n v="0.2"/>
    <n v="31.4712"/>
    <n v="61.776800000000009"/>
  </r>
  <r>
    <n v="8753"/>
    <s v="CA-2013-105662"/>
    <n v="2013"/>
    <x v="465"/>
    <d v="2013-05-10T00:00:00"/>
    <n v="4"/>
    <s v="Standard Class"/>
    <s v="RB-19465"/>
    <x v="46"/>
    <x v="2"/>
    <s v="United States"/>
    <x v="315"/>
    <x v="2"/>
    <n v="32303"/>
    <x v="0"/>
    <s v="TEC-PH-10001198"/>
    <x v="2"/>
    <s v="Phones"/>
    <s v="Avaya 4621SW VoIP phone"/>
    <n v="177.48000000000002"/>
    <n v="3"/>
    <n v="0.2"/>
    <n v="19.966499999999982"/>
    <n v="157.51350000000002"/>
  </r>
  <r>
    <n v="8754"/>
    <s v="CA-2014-152198"/>
    <n v="2014"/>
    <x v="428"/>
    <d v="2014-09-11T00:00:00"/>
    <n v="1"/>
    <s v="First Class"/>
    <s v="JD-16015"/>
    <x v="557"/>
    <x v="0"/>
    <s v="United States"/>
    <x v="167"/>
    <x v="24"/>
    <n v="43615"/>
    <x v="3"/>
    <s v="OFF-LA-10000443"/>
    <x v="1"/>
    <s v="Labels"/>
    <s v="Avery 501"/>
    <n v="17.712"/>
    <n v="6"/>
    <n v="0.2"/>
    <n v="5.9777999999999993"/>
    <n v="11.734200000000001"/>
  </r>
  <r>
    <n v="8755"/>
    <s v="CA-2014-152198"/>
    <n v="2014"/>
    <x v="428"/>
    <d v="2014-09-11T00:00:00"/>
    <n v="1"/>
    <s v="First Class"/>
    <s v="JD-16015"/>
    <x v="557"/>
    <x v="0"/>
    <s v="United States"/>
    <x v="167"/>
    <x v="24"/>
    <n v="43615"/>
    <x v="3"/>
    <s v="OFF-BI-10003669"/>
    <x v="1"/>
    <s v="Binders"/>
    <s v="3M Organizer Strips"/>
    <n v="4.8600000000000012"/>
    <n v="3"/>
    <n v="0.7"/>
    <n v="-3.5640000000000001"/>
    <n v="8.4240000000000013"/>
  </r>
  <r>
    <n v="8756"/>
    <s v="CA-2014-152198"/>
    <n v="2014"/>
    <x v="428"/>
    <d v="2014-09-11T00:00:00"/>
    <n v="1"/>
    <s v="First Class"/>
    <s v="JD-16015"/>
    <x v="557"/>
    <x v="0"/>
    <s v="United States"/>
    <x v="167"/>
    <x v="24"/>
    <n v="43615"/>
    <x v="3"/>
    <s v="OFF-BI-10001628"/>
    <x v="1"/>
    <s v="Binders"/>
    <s v="Acco Data Flex Cable Posts For Top &amp; Bottom Load Binders, 6&quot; Capacity"/>
    <n v="6.2580000000000009"/>
    <n v="2"/>
    <n v="0.7"/>
    <n v="-5.2149999999999999"/>
    <n v="11.473000000000001"/>
  </r>
  <r>
    <n v="8757"/>
    <s v="CA-2013-114307"/>
    <n v="2013"/>
    <x v="405"/>
    <d v="2013-07-27T00:00:00"/>
    <n v="4"/>
    <s v="Standard Class"/>
    <s v="MF-17665"/>
    <x v="716"/>
    <x v="1"/>
    <s v="United States"/>
    <x v="29"/>
    <x v="39"/>
    <n v="21044"/>
    <x v="3"/>
    <s v="OFF-AP-10002350"/>
    <x v="1"/>
    <s v="Appliances"/>
    <s v="Belkin F9H710-06 7 Outlet SurgeMaster Surge Protector"/>
    <n v="37.68"/>
    <n v="2"/>
    <n v="0"/>
    <n v="10.5504"/>
    <n v="27.1296"/>
  </r>
  <r>
    <n v="8758"/>
    <s v="CA-2013-114307"/>
    <n v="2013"/>
    <x v="405"/>
    <d v="2013-07-27T00:00:00"/>
    <n v="4"/>
    <s v="Standard Class"/>
    <s v="MF-17665"/>
    <x v="716"/>
    <x v="1"/>
    <s v="United States"/>
    <x v="29"/>
    <x v="39"/>
    <n v="21044"/>
    <x v="3"/>
    <s v="OFF-PA-10004100"/>
    <x v="1"/>
    <s v="Paper"/>
    <s v="Xerox 216"/>
    <n v="51.84"/>
    <n v="8"/>
    <n v="0"/>
    <n v="24.883200000000002"/>
    <n v="26.956800000000001"/>
  </r>
  <r>
    <n v="8759"/>
    <s v="CA-2013-114307"/>
    <n v="2013"/>
    <x v="405"/>
    <d v="2013-07-27T00:00:00"/>
    <n v="4"/>
    <s v="Standard Class"/>
    <s v="MF-17665"/>
    <x v="716"/>
    <x v="1"/>
    <s v="United States"/>
    <x v="29"/>
    <x v="39"/>
    <n v="21044"/>
    <x v="3"/>
    <s v="FUR-FU-10000794"/>
    <x v="0"/>
    <s v="Furnishings"/>
    <s v="Eldon Stackable Tray, Side-Load, Legal, Smoke"/>
    <n v="27.42"/>
    <n v="3"/>
    <n v="0"/>
    <n v="9.3227999999999991"/>
    <n v="18.097200000000001"/>
  </r>
  <r>
    <n v="8760"/>
    <s v="CA-2013-114307"/>
    <n v="2013"/>
    <x v="405"/>
    <d v="2013-07-27T00:00:00"/>
    <n v="4"/>
    <s v="Standard Class"/>
    <s v="MF-17665"/>
    <x v="716"/>
    <x v="1"/>
    <s v="United States"/>
    <x v="29"/>
    <x v="39"/>
    <n v="21044"/>
    <x v="3"/>
    <s v="OFF-BI-10002012"/>
    <x v="1"/>
    <s v="Binders"/>
    <s v="Wilson Jones Easy Flow II Sheet Lifters"/>
    <n v="5.4"/>
    <n v="3"/>
    <n v="0"/>
    <n v="2.5920000000000001"/>
    <n v="2.8080000000000003"/>
  </r>
  <r>
    <n v="8761"/>
    <s v="CA-2013-159891"/>
    <n v="2013"/>
    <x v="1011"/>
    <d v="2013-02-06T00:00:00"/>
    <n v="6"/>
    <s v="Standard Class"/>
    <s v="BF-11170"/>
    <x v="408"/>
    <x v="2"/>
    <s v="United States"/>
    <x v="118"/>
    <x v="32"/>
    <n v="30318"/>
    <x v="0"/>
    <s v="OFF-BI-10003527"/>
    <x v="1"/>
    <s v="Binders"/>
    <s v="Fellowes PB500 Electric Punch Plastic Comb Binding Machine with Manual Bind"/>
    <n v="1270.99"/>
    <n v="1"/>
    <n v="0"/>
    <n v="635.495"/>
    <n v="635.495"/>
  </r>
  <r>
    <n v="8762"/>
    <s v="CA-2013-159891"/>
    <n v="2013"/>
    <x v="1011"/>
    <d v="2013-02-06T00:00:00"/>
    <n v="6"/>
    <s v="Standard Class"/>
    <s v="BF-11170"/>
    <x v="408"/>
    <x v="2"/>
    <s v="United States"/>
    <x v="118"/>
    <x v="32"/>
    <n v="30318"/>
    <x v="0"/>
    <s v="OFF-EN-10004483"/>
    <x v="1"/>
    <s v="Envelopes"/>
    <s v="#10 White Business Envelopes,4 1/8 x 9 1/2"/>
    <n v="125.36"/>
    <n v="8"/>
    <n v="0"/>
    <n v="58.919199999999989"/>
    <n v="66.44080000000001"/>
  </r>
  <r>
    <n v="8763"/>
    <s v="CA-2013-112578"/>
    <n v="2013"/>
    <x v="723"/>
    <d v="2014-01-03T00:00:00"/>
    <n v="4"/>
    <s v="Standard Class"/>
    <s v="FO-14305"/>
    <x v="383"/>
    <x v="0"/>
    <s v="United States"/>
    <x v="301"/>
    <x v="1"/>
    <n v="95823"/>
    <x v="1"/>
    <s v="OFF-ST-10003722"/>
    <x v="1"/>
    <s v="Storage"/>
    <s v="Project Tote Personal File"/>
    <n v="14.03"/>
    <n v="1"/>
    <n v="0"/>
    <n v="4.068699999999998"/>
    <n v="9.9613000000000014"/>
  </r>
  <r>
    <n v="8764"/>
    <s v="CA-2013-112578"/>
    <n v="2013"/>
    <x v="723"/>
    <d v="2014-01-03T00:00:00"/>
    <n v="4"/>
    <s v="Standard Class"/>
    <s v="FO-14305"/>
    <x v="383"/>
    <x v="0"/>
    <s v="United States"/>
    <x v="301"/>
    <x v="1"/>
    <n v="95823"/>
    <x v="1"/>
    <s v="OFF-SU-10002557"/>
    <x v="1"/>
    <s v="Supplies"/>
    <s v="Fiskars Spring-Action Scissors"/>
    <n v="27.96"/>
    <n v="2"/>
    <n v="0"/>
    <n v="7.2696000000000005"/>
    <n v="20.6904"/>
  </r>
  <r>
    <n v="8765"/>
    <s v="CA-2012-107083"/>
    <n v="2012"/>
    <x v="82"/>
    <d v="2012-11-27T00:00:00"/>
    <n v="6"/>
    <s v="Standard Class"/>
    <s v="BB-11545"/>
    <x v="179"/>
    <x v="1"/>
    <s v="United States"/>
    <x v="5"/>
    <x v="5"/>
    <n v="76106"/>
    <x v="2"/>
    <s v="OFF-AR-10002257"/>
    <x v="1"/>
    <s v="Art"/>
    <s v="Eldon Spacemaker Box, Quick-Snap Lid, Clear"/>
    <n v="5.3440000000000003"/>
    <n v="2"/>
    <n v="0.2"/>
    <n v="0.73479999999999923"/>
    <n v="4.6092000000000013"/>
  </r>
  <r>
    <n v="8766"/>
    <s v="CA-2012-107083"/>
    <n v="2012"/>
    <x v="82"/>
    <d v="2012-11-27T00:00:00"/>
    <n v="6"/>
    <s v="Standard Class"/>
    <s v="BB-11545"/>
    <x v="179"/>
    <x v="1"/>
    <s v="United States"/>
    <x v="5"/>
    <x v="5"/>
    <n v="76106"/>
    <x v="2"/>
    <s v="OFF-BI-10000756"/>
    <x v="1"/>
    <s v="Binders"/>
    <s v="Storex DuraTech Recycled Plastic Frosted Binders"/>
    <n v="1.6959999999999997"/>
    <n v="2"/>
    <n v="0.8"/>
    <n v="-2.5440000000000005"/>
    <n v="4.24"/>
  </r>
  <r>
    <n v="8767"/>
    <s v="CA-2012-107083"/>
    <n v="2012"/>
    <x v="82"/>
    <d v="2012-11-27T00:00:00"/>
    <n v="6"/>
    <s v="Standard Class"/>
    <s v="BB-11545"/>
    <x v="179"/>
    <x v="1"/>
    <s v="United States"/>
    <x v="5"/>
    <x v="5"/>
    <n v="76106"/>
    <x v="2"/>
    <s v="OFF-AP-10004136"/>
    <x v="1"/>
    <s v="Appliances"/>
    <s v="Kensington 6 Outlet SmartSocket Surge Protector"/>
    <n v="24.587999999999994"/>
    <n v="3"/>
    <n v="0.8"/>
    <n v="-67.617000000000019"/>
    <n v="92.205000000000013"/>
  </r>
  <r>
    <n v="8768"/>
    <s v="CA-2012-107083"/>
    <n v="2012"/>
    <x v="82"/>
    <d v="2012-11-27T00:00:00"/>
    <n v="6"/>
    <s v="Standard Class"/>
    <s v="BB-11545"/>
    <x v="179"/>
    <x v="1"/>
    <s v="United States"/>
    <x v="5"/>
    <x v="5"/>
    <n v="76106"/>
    <x v="2"/>
    <s v="OFF-BI-10002194"/>
    <x v="1"/>
    <s v="Binders"/>
    <s v="Cardinal Hold-It CD Pocket"/>
    <n v="7.9799999999999986"/>
    <n v="5"/>
    <n v="0.8"/>
    <n v="-13.167000000000002"/>
    <n v="21.146999999999998"/>
  </r>
  <r>
    <n v="8769"/>
    <s v="CA-2012-151722"/>
    <n v="2012"/>
    <x v="348"/>
    <d v="2012-10-09T00:00:00"/>
    <n v="4"/>
    <s v="Standard Class"/>
    <s v="IL-15100"/>
    <x v="582"/>
    <x v="0"/>
    <s v="United States"/>
    <x v="38"/>
    <x v="24"/>
    <n v="43229"/>
    <x v="3"/>
    <s v="TEC-AC-10000892"/>
    <x v="2"/>
    <s v="Accessories"/>
    <s v="NETGEAR N750 Dual Band Wi-Fi Gigabit Router"/>
    <n v="288"/>
    <n v="4"/>
    <n v="0.2"/>
    <n v="57.599999999999994"/>
    <n v="230.4"/>
  </r>
  <r>
    <n v="8770"/>
    <s v="CA-2013-151148"/>
    <n v="2013"/>
    <x v="126"/>
    <d v="2013-09-14T00:00:00"/>
    <n v="1"/>
    <s v="Same Day"/>
    <s v="PO-19180"/>
    <x v="178"/>
    <x v="2"/>
    <s v="United States"/>
    <x v="103"/>
    <x v="22"/>
    <n v="80027"/>
    <x v="1"/>
    <s v="TEC-PH-10001870"/>
    <x v="2"/>
    <s v="Phones"/>
    <s v="Lunatik TT5L-002 Taktik Strike Impact Protection System for iPhone 5"/>
    <n v="146.952"/>
    <n v="3"/>
    <n v="0.2"/>
    <n v="9.1844999999999928"/>
    <n v="137.76750000000001"/>
  </r>
  <r>
    <n v="8771"/>
    <s v="CA-2013-151148"/>
    <n v="2013"/>
    <x v="126"/>
    <d v="2013-09-14T00:00:00"/>
    <n v="1"/>
    <s v="Same Day"/>
    <s v="PO-19180"/>
    <x v="178"/>
    <x v="2"/>
    <s v="United States"/>
    <x v="103"/>
    <x v="22"/>
    <n v="80027"/>
    <x v="1"/>
    <s v="FUR-CH-10002304"/>
    <x v="0"/>
    <s v="Chairs"/>
    <s v="Global Stack Chair without Arms, Black"/>
    <n v="83.13600000000001"/>
    <n v="4"/>
    <n v="0.2"/>
    <n v="5.1960000000000015"/>
    <n v="77.940000000000012"/>
  </r>
  <r>
    <n v="8772"/>
    <s v="CA-2014-115882"/>
    <n v="2014"/>
    <x v="32"/>
    <d v="2014-09-18T00:00:00"/>
    <n v="3"/>
    <s v="First Class"/>
    <s v="DB-13555"/>
    <x v="587"/>
    <x v="1"/>
    <s v="United States"/>
    <x v="253"/>
    <x v="3"/>
    <n v="27604"/>
    <x v="0"/>
    <s v="OFF-AP-10002534"/>
    <x v="1"/>
    <s v="Appliances"/>
    <s v="3.6 Cubic Foot Counter Height Office Refrigerator"/>
    <n v="942.78400000000011"/>
    <n v="4"/>
    <n v="0.2"/>
    <n v="94.278400000000033"/>
    <n v="848.50560000000007"/>
  </r>
  <r>
    <n v="8773"/>
    <s v="CA-2014-115882"/>
    <n v="2014"/>
    <x v="32"/>
    <d v="2014-09-18T00:00:00"/>
    <n v="3"/>
    <s v="First Class"/>
    <s v="DB-13555"/>
    <x v="587"/>
    <x v="1"/>
    <s v="United States"/>
    <x v="253"/>
    <x v="3"/>
    <n v="27604"/>
    <x v="0"/>
    <s v="OFF-PA-10001125"/>
    <x v="1"/>
    <s v="Paper"/>
    <s v="Xerox 1988"/>
    <n v="74.352000000000004"/>
    <n v="3"/>
    <n v="0.2"/>
    <n v="23.234999999999992"/>
    <n v="51.117000000000012"/>
  </r>
  <r>
    <n v="8774"/>
    <s v="CA-2012-132276"/>
    <n v="2012"/>
    <x v="1203"/>
    <d v="2012-02-28T00:00:00"/>
    <n v="5"/>
    <s v="Standard Class"/>
    <s v="LC-16960"/>
    <x v="784"/>
    <x v="2"/>
    <s v="United States"/>
    <x v="20"/>
    <x v="15"/>
    <n v="10024"/>
    <x v="3"/>
    <s v="OFF-AP-10000804"/>
    <x v="1"/>
    <s v="Appliances"/>
    <s v="Hoover Portapower Portable Vacuum"/>
    <n v="26.880000000000003"/>
    <n v="6"/>
    <n v="0"/>
    <n v="6.7200000000000006"/>
    <n v="20.160000000000004"/>
  </r>
  <r>
    <n v="8775"/>
    <s v="CA-2012-132276"/>
    <n v="2012"/>
    <x v="1203"/>
    <d v="2012-02-28T00:00:00"/>
    <n v="5"/>
    <s v="Standard Class"/>
    <s v="LC-16960"/>
    <x v="784"/>
    <x v="2"/>
    <s v="United States"/>
    <x v="20"/>
    <x v="15"/>
    <n v="10024"/>
    <x v="3"/>
    <s v="OFF-BI-10002982"/>
    <x v="1"/>
    <s v="Binders"/>
    <s v="Avery Self-Adhesive Photo Pockets for Polaroid Photos"/>
    <n v="10.896000000000001"/>
    <n v="2"/>
    <n v="0.2"/>
    <n v="3.8135999999999992"/>
    <n v="7.0824000000000016"/>
  </r>
  <r>
    <n v="8776"/>
    <s v="CA-2013-163636"/>
    <n v="2013"/>
    <x v="5"/>
    <d v="2013-12-10T00:00:00"/>
    <n v="4"/>
    <s v="Second Class"/>
    <s v="MP-18175"/>
    <x v="486"/>
    <x v="2"/>
    <s v="United States"/>
    <x v="22"/>
    <x v="10"/>
    <n v="60623"/>
    <x v="2"/>
    <s v="OFF-AR-10001547"/>
    <x v="1"/>
    <s v="Art"/>
    <s v="Newell 311"/>
    <n v="3.536"/>
    <n v="2"/>
    <n v="0.2"/>
    <n v="0.30940000000000001"/>
    <n v="3.2265999999999999"/>
  </r>
  <r>
    <n v="8777"/>
    <s v="CA-2013-102813"/>
    <n v="2013"/>
    <x v="415"/>
    <d v="2013-07-04T00:00:00"/>
    <n v="1"/>
    <s v="First Class"/>
    <s v="EA-14035"/>
    <x v="105"/>
    <x v="1"/>
    <s v="United States"/>
    <x v="114"/>
    <x v="5"/>
    <n v="77340"/>
    <x v="2"/>
    <s v="FUR-CH-10000665"/>
    <x v="0"/>
    <s v="Chairs"/>
    <s v="Global Airflow Leather Mesh Back Chair, Black"/>
    <n v="528.42999999999995"/>
    <n v="5"/>
    <n v="0.3"/>
    <n v="0"/>
    <n v="528.42999999999995"/>
  </r>
  <r>
    <n v="8778"/>
    <s v="CA-2013-102813"/>
    <n v="2013"/>
    <x v="415"/>
    <d v="2013-07-04T00:00:00"/>
    <n v="1"/>
    <s v="First Class"/>
    <s v="EA-14035"/>
    <x v="105"/>
    <x v="1"/>
    <s v="United States"/>
    <x v="114"/>
    <x v="5"/>
    <n v="77340"/>
    <x v="2"/>
    <s v="OFF-PA-10000520"/>
    <x v="1"/>
    <s v="Paper"/>
    <s v="Xerox 201"/>
    <n v="41.472000000000008"/>
    <n v="8"/>
    <n v="0.2"/>
    <n v="14.5152"/>
    <n v="26.956800000000008"/>
  </r>
  <r>
    <n v="8779"/>
    <s v="CA-2014-135377"/>
    <n v="2014"/>
    <x v="1096"/>
    <d v="2014-12-19T00:00:00"/>
    <n v="5"/>
    <s v="Standard Class"/>
    <s v="BP-11095"/>
    <x v="162"/>
    <x v="1"/>
    <s v="United States"/>
    <x v="20"/>
    <x v="15"/>
    <n v="10024"/>
    <x v="3"/>
    <s v="FUR-BO-10004015"/>
    <x v="0"/>
    <s v="Bookcases"/>
    <s v="Bush Andora Bookcase, Maple/Graphite Gray Finish"/>
    <n v="287.976"/>
    <n v="3"/>
    <n v="0.2"/>
    <n v="7.1993999999999687"/>
    <n v="280.77660000000003"/>
  </r>
  <r>
    <n v="8780"/>
    <s v="CA-2012-165813"/>
    <n v="2012"/>
    <x v="305"/>
    <d v="2012-03-22T00:00:00"/>
    <n v="2"/>
    <s v="Second Class"/>
    <s v="BM-11785"/>
    <x v="298"/>
    <x v="0"/>
    <s v="United States"/>
    <x v="127"/>
    <x v="21"/>
    <n v="97301"/>
    <x v="1"/>
    <s v="OFF-ST-10004258"/>
    <x v="1"/>
    <s v="Storage"/>
    <s v="Portable Personal File Box"/>
    <n v="29.304000000000002"/>
    <n v="3"/>
    <n v="0.2"/>
    <n v="2.5641000000000034"/>
    <n v="26.739899999999999"/>
  </r>
  <r>
    <n v="8781"/>
    <s v="CA-2012-133585"/>
    <n v="2012"/>
    <x v="1201"/>
    <d v="2012-03-04T00:00:00"/>
    <n v="3"/>
    <s v="First Class"/>
    <s v="CM-12715"/>
    <x v="782"/>
    <x v="1"/>
    <s v="United States"/>
    <x v="12"/>
    <x v="5"/>
    <n v="77070"/>
    <x v="2"/>
    <s v="OFF-AR-10003696"/>
    <x v="1"/>
    <s v="Art"/>
    <s v="Panasonic KP-350BK Electric Pencil Sharpener with Auto Stop"/>
    <n v="55.328000000000003"/>
    <n v="2"/>
    <n v="0.2"/>
    <n v="6.2243999999999957"/>
    <n v="49.103600000000007"/>
  </r>
  <r>
    <n v="8782"/>
    <s v="CA-2012-133585"/>
    <n v="2012"/>
    <x v="1201"/>
    <d v="2012-03-04T00:00:00"/>
    <n v="3"/>
    <s v="First Class"/>
    <s v="CM-12715"/>
    <x v="782"/>
    <x v="1"/>
    <s v="United States"/>
    <x v="12"/>
    <x v="5"/>
    <n v="77070"/>
    <x v="2"/>
    <s v="FUR-BO-10001811"/>
    <x v="0"/>
    <s v="Bookcases"/>
    <s v="Atlantic Metals Mobile 5-Shelf Bookcases, Custom Colors"/>
    <n v="1227.9983999999999"/>
    <n v="6"/>
    <n v="0.32"/>
    <n v="-36.117600000000152"/>
    <n v="1264.116"/>
  </r>
  <r>
    <n v="8783"/>
    <s v="CA-2013-116911"/>
    <n v="2013"/>
    <x v="306"/>
    <d v="2013-09-21T00:00:00"/>
    <n v="5"/>
    <s v="Standard Class"/>
    <s v="JD-16150"/>
    <x v="251"/>
    <x v="1"/>
    <s v="United States"/>
    <x v="513"/>
    <x v="45"/>
    <n v="83301"/>
    <x v="1"/>
    <s v="OFF-BI-10001249"/>
    <x v="1"/>
    <s v="Binders"/>
    <s v="Avery Heavy-Duty EZD View Binder with Locking Rings"/>
    <n v="20.416"/>
    <n v="4"/>
    <n v="0.2"/>
    <n v="6.6351999999999984"/>
    <n v="13.780800000000003"/>
  </r>
  <r>
    <n v="8784"/>
    <s v="CA-2013-116911"/>
    <n v="2013"/>
    <x v="306"/>
    <d v="2013-09-21T00:00:00"/>
    <n v="5"/>
    <s v="Standard Class"/>
    <s v="JD-16150"/>
    <x v="251"/>
    <x v="1"/>
    <s v="United States"/>
    <x v="513"/>
    <x v="45"/>
    <n v="83301"/>
    <x v="1"/>
    <s v="FUR-TA-10003473"/>
    <x v="0"/>
    <s v="Tables"/>
    <s v="Bretford Rectangular Conference Table Tops"/>
    <n v="1128.3899999999999"/>
    <n v="3"/>
    <n v="0"/>
    <n v="259.52970000000005"/>
    <n v="868.86029999999982"/>
  </r>
  <r>
    <n v="8785"/>
    <s v="US-2014-129224"/>
    <n v="2014"/>
    <x v="294"/>
    <d v="2014-03-24T00:00:00"/>
    <n v="6"/>
    <s v="Standard Class"/>
    <s v="AS-10630"/>
    <x v="357"/>
    <x v="2"/>
    <s v="United States"/>
    <x v="289"/>
    <x v="18"/>
    <n v="37918"/>
    <x v="0"/>
    <s v="OFF-LA-10003190"/>
    <x v="1"/>
    <s v="Labels"/>
    <s v="Avery 474"/>
    <n v="4.6079999999999997"/>
    <n v="2"/>
    <n v="0.2"/>
    <n v="1.6704000000000001"/>
    <n v="2.9375999999999998"/>
  </r>
  <r>
    <n v="8786"/>
    <s v="CA-2014-145765"/>
    <n v="2014"/>
    <x v="39"/>
    <d v="2014-06-03T00:00:00"/>
    <n v="5"/>
    <s v="Standard Class"/>
    <s v="CM-11815"/>
    <x v="698"/>
    <x v="1"/>
    <s v="United States"/>
    <x v="42"/>
    <x v="16"/>
    <n v="85023"/>
    <x v="1"/>
    <s v="TEC-PH-10001305"/>
    <x v="2"/>
    <s v="Phones"/>
    <s v="Panasonic KX TS208W Corded phone"/>
    <n v="195.96000000000004"/>
    <n v="5"/>
    <n v="0.2"/>
    <n v="19.596000000000018"/>
    <n v="176.36400000000003"/>
  </r>
  <r>
    <n v="8787"/>
    <s v="CA-2014-145765"/>
    <n v="2014"/>
    <x v="39"/>
    <d v="2014-06-03T00:00:00"/>
    <n v="5"/>
    <s v="Standard Class"/>
    <s v="CM-11815"/>
    <x v="698"/>
    <x v="1"/>
    <s v="United States"/>
    <x v="42"/>
    <x v="16"/>
    <n v="85023"/>
    <x v="1"/>
    <s v="OFF-PA-10001534"/>
    <x v="1"/>
    <s v="Paper"/>
    <s v="Xerox 230"/>
    <n v="15.552000000000003"/>
    <n v="3"/>
    <n v="0.2"/>
    <n v="5.4432"/>
    <n v="10.108800000000002"/>
  </r>
  <r>
    <n v="8788"/>
    <s v="CA-2014-145765"/>
    <n v="2014"/>
    <x v="39"/>
    <d v="2014-06-03T00:00:00"/>
    <n v="5"/>
    <s v="Standard Class"/>
    <s v="CM-11815"/>
    <x v="698"/>
    <x v="1"/>
    <s v="United States"/>
    <x v="42"/>
    <x v="16"/>
    <n v="85023"/>
    <x v="1"/>
    <s v="TEC-AC-10000844"/>
    <x v="2"/>
    <s v="Accessories"/>
    <s v="Logitech Gaming G510s - Keyboard"/>
    <n v="271.96800000000002"/>
    <n v="4"/>
    <n v="0.2"/>
    <n v="54.393599999999978"/>
    <n v="217.57440000000003"/>
  </r>
  <r>
    <n v="8789"/>
    <s v="CA-2014-126914"/>
    <n v="2014"/>
    <x v="140"/>
    <d v="2014-06-20T00:00:00"/>
    <n v="4"/>
    <s v="Standard Class"/>
    <s v="JE-15715"/>
    <x v="555"/>
    <x v="0"/>
    <s v="United States"/>
    <x v="53"/>
    <x v="3"/>
    <n v="28110"/>
    <x v="0"/>
    <s v="FUR-CH-10000847"/>
    <x v="0"/>
    <s v="Chairs"/>
    <s v="Global Executive Mid-Back Manager's Chair"/>
    <n v="698.35200000000009"/>
    <n v="3"/>
    <n v="0.2"/>
    <n v="52.376399999999961"/>
    <n v="645.9756000000001"/>
  </r>
  <r>
    <n v="8790"/>
    <s v="CA-2014-126914"/>
    <n v="2014"/>
    <x v="140"/>
    <d v="2014-06-20T00:00:00"/>
    <n v="4"/>
    <s v="Standard Class"/>
    <s v="JE-15715"/>
    <x v="555"/>
    <x v="0"/>
    <s v="United States"/>
    <x v="53"/>
    <x v="3"/>
    <n v="28110"/>
    <x v="0"/>
    <s v="FUR-BO-10000468"/>
    <x v="0"/>
    <s v="Bookcases"/>
    <s v="O'Sullivan 2-Shelf Heavy-Duty Bookcases"/>
    <n v="77.728000000000009"/>
    <n v="2"/>
    <n v="0.2"/>
    <n v="-3.8863999999999947"/>
    <n v="81.614400000000003"/>
  </r>
  <r>
    <n v="8791"/>
    <s v="CA-2012-169572"/>
    <n v="2012"/>
    <x v="684"/>
    <d v="2012-09-12T00:00:00"/>
    <n v="6"/>
    <s v="Standard Class"/>
    <s v="AG-10525"/>
    <x v="132"/>
    <x v="1"/>
    <s v="United States"/>
    <x v="102"/>
    <x v="17"/>
    <n v="23223"/>
    <x v="0"/>
    <s v="OFF-BI-10002799"/>
    <x v="1"/>
    <s v="Binders"/>
    <s v="SlimView Poly Binder, 3/8&quot;"/>
    <n v="46.62"/>
    <n v="9"/>
    <n v="0"/>
    <n v="21.445199999999996"/>
    <n v="25.174800000000001"/>
  </r>
  <r>
    <n v="8792"/>
    <s v="CA-2014-162075"/>
    <n v="2014"/>
    <x v="257"/>
    <d v="2014-03-25T00:00:00"/>
    <n v="6"/>
    <s v="Standard Class"/>
    <s v="TT-21220"/>
    <x v="627"/>
    <x v="0"/>
    <s v="United States"/>
    <x v="12"/>
    <x v="5"/>
    <n v="77041"/>
    <x v="2"/>
    <s v="TEC-PH-10001557"/>
    <x v="2"/>
    <s v="Phones"/>
    <s v="Pyle PMP37LED"/>
    <n v="537.54399999999998"/>
    <n v="7"/>
    <n v="0.2"/>
    <n v="47.035099999999971"/>
    <n v="490.50890000000004"/>
  </r>
  <r>
    <n v="8793"/>
    <s v="CA-2011-162992"/>
    <n v="2011"/>
    <x v="174"/>
    <d v="2011-12-21T00:00:00"/>
    <n v="2"/>
    <s v="First Class"/>
    <s v="BP-11095"/>
    <x v="162"/>
    <x v="1"/>
    <s v="United States"/>
    <x v="1"/>
    <x v="1"/>
    <n v="90008"/>
    <x v="1"/>
    <s v="OFF-LA-10001934"/>
    <x v="1"/>
    <s v="Labels"/>
    <s v="Avery 516"/>
    <n v="14.62"/>
    <n v="2"/>
    <n v="0"/>
    <n v="6.8713999999999995"/>
    <n v="7.7485999999999997"/>
  </r>
  <r>
    <n v="8794"/>
    <s v="CA-2011-162992"/>
    <n v="2011"/>
    <x v="174"/>
    <d v="2011-12-21T00:00:00"/>
    <n v="2"/>
    <s v="First Class"/>
    <s v="BP-11095"/>
    <x v="162"/>
    <x v="1"/>
    <s v="United States"/>
    <x v="1"/>
    <x v="1"/>
    <n v="90008"/>
    <x v="1"/>
    <s v="OFF-FA-10004248"/>
    <x v="1"/>
    <s v="Fasteners"/>
    <s v="Advantus T-Pin Paper Clips"/>
    <n v="22.549999999999997"/>
    <n v="5"/>
    <n v="0"/>
    <n v="8.7945000000000011"/>
    <n v="13.755499999999996"/>
  </r>
  <r>
    <n v="8795"/>
    <s v="CA-2011-162992"/>
    <n v="2011"/>
    <x v="174"/>
    <d v="2011-12-21T00:00:00"/>
    <n v="2"/>
    <s v="First Class"/>
    <s v="BP-11095"/>
    <x v="162"/>
    <x v="1"/>
    <s v="United States"/>
    <x v="1"/>
    <x v="1"/>
    <n v="90008"/>
    <x v="1"/>
    <s v="TEC-PH-10001944"/>
    <x v="2"/>
    <s v="Phones"/>
    <s v="Wi-Ex zBoost YX540 Cellular Phone Signal Booster"/>
    <n v="583.79999999999995"/>
    <n v="5"/>
    <n v="0.2"/>
    <n v="72.974999999999909"/>
    <n v="510.82500000000005"/>
  </r>
  <r>
    <n v="8796"/>
    <s v="CA-2011-162992"/>
    <n v="2011"/>
    <x v="174"/>
    <d v="2011-12-21T00:00:00"/>
    <n v="2"/>
    <s v="First Class"/>
    <s v="BP-11095"/>
    <x v="162"/>
    <x v="1"/>
    <s v="United States"/>
    <x v="1"/>
    <x v="1"/>
    <n v="90008"/>
    <x v="1"/>
    <s v="TEC-PH-10002085"/>
    <x v="2"/>
    <s v="Phones"/>
    <s v="Clarity 53712"/>
    <n v="211.16800000000001"/>
    <n v="4"/>
    <n v="0.2"/>
    <n v="15.837600000000009"/>
    <n v="195.3304"/>
  </r>
  <r>
    <n v="8797"/>
    <s v="CA-2013-106397"/>
    <n v="2013"/>
    <x v="274"/>
    <d v="2013-07-14T00:00:00"/>
    <n v="6"/>
    <s v="Standard Class"/>
    <s v="MJ-17740"/>
    <x v="77"/>
    <x v="0"/>
    <s v="United States"/>
    <x v="11"/>
    <x v="7"/>
    <n v="84057"/>
    <x v="1"/>
    <s v="OFF-PA-10003441"/>
    <x v="1"/>
    <s v="Paper"/>
    <s v="Xerox 226"/>
    <n v="12.96"/>
    <n v="2"/>
    <n v="0"/>
    <n v="6.2208000000000006"/>
    <n v="6.7392000000000003"/>
  </r>
  <r>
    <n v="8798"/>
    <s v="CA-2013-106397"/>
    <n v="2013"/>
    <x v="274"/>
    <d v="2013-07-14T00:00:00"/>
    <n v="6"/>
    <s v="Standard Class"/>
    <s v="MJ-17740"/>
    <x v="77"/>
    <x v="0"/>
    <s v="United States"/>
    <x v="11"/>
    <x v="7"/>
    <n v="84057"/>
    <x v="1"/>
    <s v="OFF-AR-10004602"/>
    <x v="1"/>
    <s v="Art"/>
    <s v="Boston KS Multi-Size Manual Pencil Sharpener"/>
    <n v="45.98"/>
    <n v="2"/>
    <n v="0"/>
    <n v="12.874400000000001"/>
    <n v="33.105599999999995"/>
  </r>
  <r>
    <n v="8799"/>
    <s v="US-2013-150140"/>
    <n v="2013"/>
    <x v="1204"/>
    <d v="2013-04-11T00:00:00"/>
    <n v="4"/>
    <s v="Standard Class"/>
    <s v="VM-21685"/>
    <x v="91"/>
    <x v="2"/>
    <s v="United States"/>
    <x v="140"/>
    <x v="42"/>
    <s v="05408"/>
    <x v="3"/>
    <s v="TEC-PH-10002555"/>
    <x v="2"/>
    <s v="Phones"/>
    <s v="Nortel Meridian M5316 Digital phone"/>
    <n v="1294.75"/>
    <n v="5"/>
    <n v="0"/>
    <n v="336.63499999999999"/>
    <n v="958.11500000000001"/>
  </r>
  <r>
    <n v="8800"/>
    <s v="CA-2011-116666"/>
    <n v="2011"/>
    <x v="1205"/>
    <d v="2011-05-10T00:00:00"/>
    <n v="2"/>
    <s v="First Class"/>
    <s v="KT-16480"/>
    <x v="409"/>
    <x v="0"/>
    <s v="United States"/>
    <x v="10"/>
    <x v="9"/>
    <n v="19134"/>
    <x v="3"/>
    <s v="TEC-CO-10001449"/>
    <x v="2"/>
    <s v="Copiers"/>
    <s v="Hewlett Packard LaserJet 3310 Copier"/>
    <n v="1799.9699999999998"/>
    <n v="5"/>
    <n v="0.4"/>
    <n v="239.99600000000009"/>
    <n v="1559.9739999999997"/>
  </r>
  <r>
    <n v="8801"/>
    <s v="CA-2014-148992"/>
    <n v="2014"/>
    <x v="51"/>
    <d v="2014-11-28T00:00:00"/>
    <n v="4"/>
    <s v="Standard Class"/>
    <s v="CS-12250"/>
    <x v="294"/>
    <x v="1"/>
    <s v="United States"/>
    <x v="22"/>
    <x v="10"/>
    <n v="60623"/>
    <x v="2"/>
    <s v="OFF-PA-10004285"/>
    <x v="1"/>
    <s v="Paper"/>
    <s v="Xerox 1959"/>
    <n v="10.688000000000001"/>
    <n v="2"/>
    <n v="0.2"/>
    <n v="3.7407999999999997"/>
    <n v="6.9472000000000005"/>
  </r>
  <r>
    <n v="8802"/>
    <s v="CA-2013-140935"/>
    <n v="2013"/>
    <x v="338"/>
    <d v="2013-11-13T00:00:00"/>
    <n v="2"/>
    <s v="First Class"/>
    <s v="AB-10015"/>
    <x v="755"/>
    <x v="0"/>
    <s v="United States"/>
    <x v="268"/>
    <x v="26"/>
    <n v="73120"/>
    <x v="2"/>
    <s v="TEC-PH-10000562"/>
    <x v="2"/>
    <s v="Phones"/>
    <s v="Samsung Convoy 3"/>
    <n v="221.98"/>
    <n v="2"/>
    <n v="0"/>
    <n v="62.15440000000001"/>
    <n v="159.82559999999998"/>
  </r>
  <r>
    <n v="8803"/>
    <s v="CA-2013-140935"/>
    <n v="2013"/>
    <x v="338"/>
    <d v="2013-11-13T00:00:00"/>
    <n v="2"/>
    <s v="First Class"/>
    <s v="AB-10015"/>
    <x v="755"/>
    <x v="0"/>
    <s v="United States"/>
    <x v="268"/>
    <x v="26"/>
    <n v="73120"/>
    <x v="2"/>
    <s v="FUR-BO-10003966"/>
    <x v="0"/>
    <s v="Bookcases"/>
    <s v="Sauder Facets Collection Library, Sky Alder Finish"/>
    <n v="341.96"/>
    <n v="2"/>
    <n v="0"/>
    <n v="54.713599999999985"/>
    <n v="287.24639999999999"/>
  </r>
  <r>
    <n v="8804"/>
    <s v="CA-2011-157644"/>
    <n v="2011"/>
    <x v="520"/>
    <d v="2012-01-01T00:00:00"/>
    <n v="1"/>
    <s v="First Class"/>
    <s v="AH-10030"/>
    <x v="692"/>
    <x v="1"/>
    <s v="United States"/>
    <x v="20"/>
    <x v="15"/>
    <n v="10035"/>
    <x v="3"/>
    <s v="TEC-AC-10003614"/>
    <x v="2"/>
    <s v="Accessories"/>
    <s v="Verbatim 25 GB 6x Blu-ray Single Layer Recordable Disc, 10/Pack"/>
    <n v="34.769999999999996"/>
    <n v="3"/>
    <n v="0"/>
    <n v="11.474099999999996"/>
    <n v="23.2959"/>
  </r>
  <r>
    <n v="8805"/>
    <s v="CA-2011-157644"/>
    <n v="2011"/>
    <x v="520"/>
    <d v="2012-01-01T00:00:00"/>
    <n v="1"/>
    <s v="First Class"/>
    <s v="AH-10030"/>
    <x v="692"/>
    <x v="1"/>
    <s v="United States"/>
    <x v="20"/>
    <x v="15"/>
    <n v="10035"/>
    <x v="3"/>
    <s v="OFF-LA-10003148"/>
    <x v="1"/>
    <s v="Labels"/>
    <s v="Avery 51"/>
    <n v="18.899999999999999"/>
    <n v="3"/>
    <n v="0"/>
    <n v="8.6939999999999991"/>
    <n v="10.206"/>
  </r>
  <r>
    <n v="8806"/>
    <s v="US-2014-100398"/>
    <n v="2014"/>
    <x v="971"/>
    <d v="2014-08-24T00:00:00"/>
    <n v="4"/>
    <s v="Standard Class"/>
    <s v="DO-13435"/>
    <x v="157"/>
    <x v="0"/>
    <s v="United States"/>
    <x v="288"/>
    <x v="7"/>
    <n v="84106"/>
    <x v="1"/>
    <s v="OFF-BI-10002133"/>
    <x v="1"/>
    <s v="Binders"/>
    <s v="Wilson Jones Elliptical Ring 3 1/2&quot; Capacity Binders, 800 sheets"/>
    <n v="102.72"/>
    <n v="3"/>
    <n v="0.2"/>
    <n v="37.235999999999997"/>
    <n v="65.484000000000009"/>
  </r>
  <r>
    <n v="8807"/>
    <s v="CA-2013-113082"/>
    <n v="2013"/>
    <x v="126"/>
    <d v="2013-09-17T00:00:00"/>
    <n v="4"/>
    <s v="Standard Class"/>
    <s v="MC-17590"/>
    <x v="565"/>
    <x v="1"/>
    <s v="United States"/>
    <x v="456"/>
    <x v="15"/>
    <n v="13501"/>
    <x v="3"/>
    <s v="FUR-FU-10002813"/>
    <x v="0"/>
    <s v="Furnishings"/>
    <s v="DAX Contemporary Wood Frame with Silver Metal Mat, Desktop, 11 x 14 Size"/>
    <n v="40.479999999999997"/>
    <n v="2"/>
    <n v="0"/>
    <n v="14.572799999999997"/>
    <n v="25.9072"/>
  </r>
  <r>
    <n v="8808"/>
    <s v="US-2014-110646"/>
    <n v="2014"/>
    <x v="40"/>
    <d v="2014-11-01T00:00:00"/>
    <n v="5"/>
    <s v="Standard Class"/>
    <s v="JF-15190"/>
    <x v="440"/>
    <x v="0"/>
    <s v="United States"/>
    <x v="10"/>
    <x v="9"/>
    <n v="19134"/>
    <x v="3"/>
    <s v="OFF-BI-10004330"/>
    <x v="1"/>
    <s v="Binders"/>
    <s v="GBC Velobind Prepunched Cover Sets, Regency Series"/>
    <n v="33.282000000000004"/>
    <n v="3"/>
    <n v="0.7"/>
    <n v="-27.734999999999992"/>
    <n v="61.016999999999996"/>
  </r>
  <r>
    <n v="8809"/>
    <s v="US-2014-110646"/>
    <n v="2014"/>
    <x v="40"/>
    <d v="2014-11-01T00:00:00"/>
    <n v="5"/>
    <s v="Standard Class"/>
    <s v="JF-15190"/>
    <x v="440"/>
    <x v="0"/>
    <s v="United States"/>
    <x v="10"/>
    <x v="9"/>
    <n v="19134"/>
    <x v="3"/>
    <s v="TEC-PH-10002807"/>
    <x v="2"/>
    <s v="Phones"/>
    <s v="Motorla HX550 Universal Bluetooth Headset"/>
    <n v="118.64999999999998"/>
    <n v="5"/>
    <n v="0.4"/>
    <n v="19.775000000000006"/>
    <n v="98.874999999999972"/>
  </r>
  <r>
    <n v="8810"/>
    <s v="US-2014-110646"/>
    <n v="2014"/>
    <x v="40"/>
    <d v="2014-11-01T00:00:00"/>
    <n v="5"/>
    <s v="Standard Class"/>
    <s v="JF-15190"/>
    <x v="440"/>
    <x v="0"/>
    <s v="United States"/>
    <x v="10"/>
    <x v="9"/>
    <n v="19134"/>
    <x v="3"/>
    <s v="OFF-LA-10001404"/>
    <x v="1"/>
    <s v="Labels"/>
    <s v="Avery 517"/>
    <n v="14.76"/>
    <n v="5"/>
    <n v="0.2"/>
    <n v="4.9815000000000005"/>
    <n v="9.7784999999999993"/>
  </r>
  <r>
    <n v="8811"/>
    <s v="CA-2014-120614"/>
    <n v="2014"/>
    <x v="1109"/>
    <d v="2014-06-05T00:00:00"/>
    <n v="5"/>
    <s v="Standard Class"/>
    <s v="SM-20950"/>
    <x v="416"/>
    <x v="1"/>
    <s v="United States"/>
    <x v="1"/>
    <x v="1"/>
    <n v="90004"/>
    <x v="1"/>
    <s v="OFF-PA-10004911"/>
    <x v="1"/>
    <s v="Paper"/>
    <s v="Rediform S.O.S. 1-Up Phone Message Bk, 4-1/4x3-1/16 Bk, 1 Form/Pg, 40 Messages/Bk, 3/Pk"/>
    <n v="37.520000000000003"/>
    <n v="4"/>
    <n v="0"/>
    <n v="18.009600000000002"/>
    <n v="19.510400000000001"/>
  </r>
  <r>
    <n v="8812"/>
    <s v="US-2013-140172"/>
    <n v="2013"/>
    <x v="387"/>
    <d v="2013-03-14T00:00:00"/>
    <n v="5"/>
    <s v="Standard Class"/>
    <s v="SP-20650"/>
    <x v="70"/>
    <x v="1"/>
    <s v="United States"/>
    <x v="25"/>
    <x v="12"/>
    <n v="49201"/>
    <x v="2"/>
    <s v="OFF-AP-10004233"/>
    <x v="1"/>
    <s v="Appliances"/>
    <s v="Honeywell Enviracaire Portable Air Cleaner for up to 8 x 10 Room"/>
    <n v="207.14400000000001"/>
    <n v="3"/>
    <n v="0.1"/>
    <n v="48.333599999999976"/>
    <n v="158.81040000000002"/>
  </r>
  <r>
    <n v="8813"/>
    <s v="US-2013-140172"/>
    <n v="2013"/>
    <x v="387"/>
    <d v="2013-03-14T00:00:00"/>
    <n v="5"/>
    <s v="Standard Class"/>
    <s v="SP-20650"/>
    <x v="70"/>
    <x v="1"/>
    <s v="United States"/>
    <x v="25"/>
    <x v="12"/>
    <n v="49201"/>
    <x v="2"/>
    <s v="OFF-AR-10002766"/>
    <x v="1"/>
    <s v="Art"/>
    <s v="Prang Drawing Pencil Set"/>
    <n v="13.899999999999999"/>
    <n v="5"/>
    <n v="0"/>
    <n v="3.7529999999999997"/>
    <n v="10.146999999999998"/>
  </r>
  <r>
    <n v="8814"/>
    <s v="CA-2012-127754"/>
    <n v="2012"/>
    <x v="353"/>
    <d v="2012-07-31T00:00:00"/>
    <n v="5"/>
    <s v="Standard Class"/>
    <s v="CK-12760"/>
    <x v="316"/>
    <x v="1"/>
    <s v="United States"/>
    <x v="220"/>
    <x v="16"/>
    <n v="85301"/>
    <x v="1"/>
    <s v="FUR-CH-10003199"/>
    <x v="0"/>
    <s v="Chairs"/>
    <s v="Office Star - Contemporary Task Swivel Chair"/>
    <n v="266.35200000000003"/>
    <n v="3"/>
    <n v="0.2"/>
    <n v="13.317599999999985"/>
    <n v="253.03440000000006"/>
  </r>
  <r>
    <n v="8815"/>
    <s v="CA-2012-144274"/>
    <n v="2012"/>
    <x v="521"/>
    <d v="2012-11-25T00:00:00"/>
    <n v="2"/>
    <s v="Second Class"/>
    <s v="PW-19240"/>
    <x v="617"/>
    <x v="0"/>
    <s v="United States"/>
    <x v="40"/>
    <x v="13"/>
    <n v="19805"/>
    <x v="3"/>
    <s v="TEC-PH-10003012"/>
    <x v="2"/>
    <s v="Phones"/>
    <s v="Nortel Meridian M3904 Professional Digital phone"/>
    <n v="307.98"/>
    <n v="2"/>
    <n v="0"/>
    <n v="89.314199999999971"/>
    <n v="218.66580000000005"/>
  </r>
  <r>
    <n v="8816"/>
    <s v="CA-2012-144274"/>
    <n v="2012"/>
    <x v="521"/>
    <d v="2012-11-25T00:00:00"/>
    <n v="2"/>
    <s v="Second Class"/>
    <s v="PW-19240"/>
    <x v="617"/>
    <x v="0"/>
    <s v="United States"/>
    <x v="40"/>
    <x v="13"/>
    <n v="19805"/>
    <x v="3"/>
    <s v="OFF-PA-10001583"/>
    <x v="1"/>
    <s v="Paper"/>
    <s v="1/4 Fold Party Design Invitations &amp; White Envelopes, 24 8-1/2&quot; X 11&quot; Cards, 25 Env./Pack"/>
    <n v="44.099999999999994"/>
    <n v="6"/>
    <n v="0"/>
    <n v="20.726999999999997"/>
    <n v="23.372999999999998"/>
  </r>
  <r>
    <n v="8817"/>
    <s v="CA-2012-144274"/>
    <n v="2012"/>
    <x v="521"/>
    <d v="2012-11-25T00:00:00"/>
    <n v="2"/>
    <s v="Second Class"/>
    <s v="PW-19240"/>
    <x v="617"/>
    <x v="0"/>
    <s v="United States"/>
    <x v="40"/>
    <x v="13"/>
    <n v="19805"/>
    <x v="3"/>
    <s v="OFF-AR-10001940"/>
    <x v="1"/>
    <s v="Art"/>
    <s v="Sanford Colorific Eraseable Coloring Pencils, 12 Count"/>
    <n v="13.12"/>
    <n v="4"/>
    <n v="0"/>
    <n v="5.6416000000000004"/>
    <n v="7.4783999999999988"/>
  </r>
  <r>
    <n v="8818"/>
    <s v="CA-2012-144274"/>
    <n v="2012"/>
    <x v="521"/>
    <d v="2012-11-25T00:00:00"/>
    <n v="2"/>
    <s v="Second Class"/>
    <s v="PW-19240"/>
    <x v="617"/>
    <x v="0"/>
    <s v="United States"/>
    <x v="40"/>
    <x v="13"/>
    <n v="19805"/>
    <x v="3"/>
    <s v="OFF-EN-10003286"/>
    <x v="1"/>
    <s v="Envelopes"/>
    <s v="Staples"/>
    <n v="16.559999999999999"/>
    <n v="2"/>
    <n v="0"/>
    <n v="7.783199999999999"/>
    <n v="8.7767999999999997"/>
  </r>
  <r>
    <n v="8819"/>
    <s v="CA-2012-144274"/>
    <n v="2012"/>
    <x v="521"/>
    <d v="2012-11-25T00:00:00"/>
    <n v="2"/>
    <s v="Second Class"/>
    <s v="PW-19240"/>
    <x v="617"/>
    <x v="0"/>
    <s v="United States"/>
    <x v="40"/>
    <x v="13"/>
    <n v="19805"/>
    <x v="3"/>
    <s v="OFF-PA-10003441"/>
    <x v="1"/>
    <s v="Paper"/>
    <s v="Xerox 226"/>
    <n v="38.880000000000003"/>
    <n v="6"/>
    <n v="0"/>
    <n v="18.662400000000002"/>
    <n v="20.217600000000001"/>
  </r>
  <r>
    <n v="8820"/>
    <s v="CA-2012-142930"/>
    <n v="2012"/>
    <x v="109"/>
    <d v="2012-12-02T00:00:00"/>
    <n v="4"/>
    <s v="Standard Class"/>
    <s v="EB-14170"/>
    <x v="432"/>
    <x v="0"/>
    <s v="United States"/>
    <x v="89"/>
    <x v="5"/>
    <n v="78745"/>
    <x v="2"/>
    <s v="OFF-PA-10003395"/>
    <x v="1"/>
    <s v="Paper"/>
    <s v="Xerox 1941"/>
    <n v="335.52"/>
    <n v="4"/>
    <n v="0.2"/>
    <n v="117.43199999999999"/>
    <n v="218.08799999999999"/>
  </r>
  <r>
    <n v="8821"/>
    <s v="CA-2014-100622"/>
    <n v="2014"/>
    <x v="132"/>
    <d v="2014-11-08T00:00:00"/>
    <n v="4"/>
    <s v="Standard Class"/>
    <s v="DK-13090"/>
    <x v="54"/>
    <x v="0"/>
    <s v="United States"/>
    <x v="333"/>
    <x v="2"/>
    <n v="32839"/>
    <x v="0"/>
    <s v="TEC-CO-10003236"/>
    <x v="2"/>
    <s v="Copiers"/>
    <s v="Canon Image Class D660 Copier"/>
    <n v="959.98400000000004"/>
    <n v="2"/>
    <n v="0.2"/>
    <n v="311.99479999999994"/>
    <n v="647.9892000000001"/>
  </r>
  <r>
    <n v="8822"/>
    <s v="CA-2014-100622"/>
    <n v="2014"/>
    <x v="132"/>
    <d v="2014-11-08T00:00:00"/>
    <n v="4"/>
    <s v="Standard Class"/>
    <s v="DK-13090"/>
    <x v="54"/>
    <x v="0"/>
    <s v="United States"/>
    <x v="333"/>
    <x v="2"/>
    <n v="32839"/>
    <x v="0"/>
    <s v="OFF-BI-10002982"/>
    <x v="1"/>
    <s v="Binders"/>
    <s v="Avery Self-Adhesive Photo Pockets for Polaroid Photos"/>
    <n v="4.0860000000000003"/>
    <n v="2"/>
    <n v="0.7"/>
    <n v="-2.9963999999999995"/>
    <n v="7.0823999999999998"/>
  </r>
  <r>
    <n v="8823"/>
    <s v="CA-2014-100622"/>
    <n v="2014"/>
    <x v="132"/>
    <d v="2014-11-08T00:00:00"/>
    <n v="4"/>
    <s v="Standard Class"/>
    <s v="DK-13090"/>
    <x v="54"/>
    <x v="0"/>
    <s v="United States"/>
    <x v="333"/>
    <x v="2"/>
    <n v="32839"/>
    <x v="0"/>
    <s v="OFF-AR-10004010"/>
    <x v="1"/>
    <s v="Art"/>
    <s v="Hunt Boston Vacuum Mount KS Pencil Sharpener"/>
    <n v="55.984000000000009"/>
    <n v="2"/>
    <n v="0.2"/>
    <n v="4.1987999999999985"/>
    <n v="51.78520000000001"/>
  </r>
  <r>
    <n v="8824"/>
    <s v="CA-2014-100622"/>
    <n v="2014"/>
    <x v="132"/>
    <d v="2014-11-08T00:00:00"/>
    <n v="4"/>
    <s v="Standard Class"/>
    <s v="DK-13090"/>
    <x v="54"/>
    <x v="0"/>
    <s v="United States"/>
    <x v="333"/>
    <x v="2"/>
    <n v="32839"/>
    <x v="0"/>
    <s v="OFF-PA-10002947"/>
    <x v="1"/>
    <s v="Paper"/>
    <s v="Xerox 1923"/>
    <n v="10.688000000000001"/>
    <n v="2"/>
    <n v="0.2"/>
    <n v="3.7407999999999997"/>
    <n v="6.9472000000000005"/>
  </r>
  <r>
    <n v="8825"/>
    <s v="CA-2014-117156"/>
    <n v="2014"/>
    <x v="708"/>
    <d v="2014-03-24T00:00:00"/>
    <n v="2"/>
    <s v="Second Class"/>
    <s v="TB-21055"/>
    <x v="26"/>
    <x v="0"/>
    <s v="United States"/>
    <x v="265"/>
    <x v="9"/>
    <n v="19601"/>
    <x v="3"/>
    <s v="OFF-EN-10003845"/>
    <x v="1"/>
    <s v="Envelopes"/>
    <s v="Colored Envelopes"/>
    <n v="8.8559999999999999"/>
    <n v="3"/>
    <n v="0.2"/>
    <n v="2.8781999999999992"/>
    <n v="5.9778000000000002"/>
  </r>
  <r>
    <n v="8826"/>
    <s v="CA-2012-115399"/>
    <n v="2012"/>
    <x v="546"/>
    <d v="2012-12-22T00:00:00"/>
    <n v="3"/>
    <s v="First Class"/>
    <s v="AG-10900"/>
    <x v="151"/>
    <x v="0"/>
    <s v="United States"/>
    <x v="10"/>
    <x v="9"/>
    <n v="19134"/>
    <x v="3"/>
    <s v="OFF-LA-10003190"/>
    <x v="1"/>
    <s v="Labels"/>
    <s v="Avery 474"/>
    <n v="6.911999999999999"/>
    <n v="3"/>
    <n v="0.2"/>
    <n v="2.5056000000000003"/>
    <n v="4.4063999999999988"/>
  </r>
  <r>
    <n v="8827"/>
    <s v="US-2011-157847"/>
    <n v="2011"/>
    <x v="1063"/>
    <d v="2011-04-06T00:00:00"/>
    <n v="4"/>
    <s v="Second Class"/>
    <s v="SC-20020"/>
    <x v="710"/>
    <x v="0"/>
    <s v="United States"/>
    <x v="12"/>
    <x v="5"/>
    <n v="77095"/>
    <x v="2"/>
    <s v="OFF-PA-10002986"/>
    <x v="1"/>
    <s v="Paper"/>
    <s v="Xerox 1898"/>
    <n v="26.720000000000002"/>
    <n v="5"/>
    <n v="0.2"/>
    <n v="9.3520000000000003"/>
    <n v="17.368000000000002"/>
  </r>
  <r>
    <n v="8828"/>
    <s v="US-2011-157847"/>
    <n v="2011"/>
    <x v="1063"/>
    <d v="2011-04-06T00:00:00"/>
    <n v="4"/>
    <s v="Second Class"/>
    <s v="SC-20020"/>
    <x v="710"/>
    <x v="0"/>
    <s v="United States"/>
    <x v="12"/>
    <x v="5"/>
    <n v="77095"/>
    <x v="2"/>
    <s v="OFF-PA-10001593"/>
    <x v="1"/>
    <s v="Paper"/>
    <s v="Xerox 1947"/>
    <n v="33.488000000000007"/>
    <n v="7"/>
    <n v="0.2"/>
    <n v="10.464999999999998"/>
    <n v="23.02300000000001"/>
  </r>
  <r>
    <n v="8829"/>
    <s v="CA-2012-115168"/>
    <n v="2012"/>
    <x v="1117"/>
    <d v="2012-06-09T00:00:00"/>
    <n v="4"/>
    <s v="Standard Class"/>
    <s v="BB-11545"/>
    <x v="179"/>
    <x v="1"/>
    <s v="United States"/>
    <x v="490"/>
    <x v="25"/>
    <n v="63301"/>
    <x v="2"/>
    <s v="OFF-PA-10000528"/>
    <x v="1"/>
    <s v="Paper"/>
    <s v="Xerox 1981"/>
    <n v="10.56"/>
    <n v="2"/>
    <n v="0"/>
    <n v="4.7519999999999998"/>
    <n v="5.8080000000000007"/>
  </r>
  <r>
    <n v="8830"/>
    <s v="CA-2011-109680"/>
    <n v="2011"/>
    <x v="191"/>
    <d v="2011-10-09T00:00:00"/>
    <n v="3"/>
    <s v="First Class"/>
    <s v="VP-21760"/>
    <x v="778"/>
    <x v="1"/>
    <s v="United States"/>
    <x v="245"/>
    <x v="14"/>
    <n v="46203"/>
    <x v="2"/>
    <s v="OFF-ST-10001932"/>
    <x v="1"/>
    <s v="Storage"/>
    <s v="Fellowes Staxonsteel Drawer Files"/>
    <n v="386.34"/>
    <n v="2"/>
    <n v="0"/>
    <n v="54.087600000000009"/>
    <n v="332.25239999999997"/>
  </r>
  <r>
    <n v="8831"/>
    <s v="CA-2013-167983"/>
    <n v="2013"/>
    <x v="1036"/>
    <d v="2013-08-25T00:00:00"/>
    <n v="3"/>
    <s v="Second Class"/>
    <s v="RP-19270"/>
    <x v="345"/>
    <x v="1"/>
    <s v="United States"/>
    <x v="4"/>
    <x v="4"/>
    <n v="98115"/>
    <x v="1"/>
    <s v="OFF-BI-10003727"/>
    <x v="1"/>
    <s v="Binders"/>
    <s v="Avery Durable Slant Ring Binders With Label Holder"/>
    <n v="33.44"/>
    <n v="10"/>
    <n v="0.2"/>
    <n v="11.703999999999997"/>
    <n v="21.736000000000001"/>
  </r>
  <r>
    <n v="8832"/>
    <s v="CA-2012-145324"/>
    <n v="2012"/>
    <x v="219"/>
    <d v="2012-11-19T00:00:00"/>
    <n v="4"/>
    <s v="Standard Class"/>
    <s v="DH-13675"/>
    <x v="723"/>
    <x v="2"/>
    <s v="United States"/>
    <x v="193"/>
    <x v="17"/>
    <n v="22801"/>
    <x v="0"/>
    <s v="FUR-FU-10002759"/>
    <x v="0"/>
    <s v="Furnishings"/>
    <s v="12-1/2 Diameter Round Wall Clock"/>
    <n v="39.96"/>
    <n v="2"/>
    <n v="0"/>
    <n v="14.3856"/>
    <n v="25.574400000000001"/>
  </r>
  <r>
    <n v="8833"/>
    <s v="CA-2012-153423"/>
    <n v="2012"/>
    <x v="137"/>
    <d v="2012-06-27T00:00:00"/>
    <n v="5"/>
    <s v="Standard Class"/>
    <s v="SW-20455"/>
    <x v="517"/>
    <x v="0"/>
    <s v="United States"/>
    <x v="30"/>
    <x v="15"/>
    <n v="14609"/>
    <x v="3"/>
    <s v="OFF-BI-10000545"/>
    <x v="1"/>
    <s v="Binders"/>
    <s v="GBC Ibimaster 500 Manual ProClick Binding System"/>
    <n v="1217.568"/>
    <n v="2"/>
    <n v="0.2"/>
    <n v="456.58800000000002"/>
    <n v="760.98"/>
  </r>
  <r>
    <n v="8834"/>
    <s v="US-2014-132675"/>
    <n v="2014"/>
    <x v="241"/>
    <d v="2014-09-29T00:00:00"/>
    <n v="4"/>
    <s v="Standard Class"/>
    <s v="KF-16285"/>
    <x v="580"/>
    <x v="2"/>
    <s v="United States"/>
    <x v="406"/>
    <x v="32"/>
    <n v="30328"/>
    <x v="0"/>
    <s v="OFF-ST-10004950"/>
    <x v="1"/>
    <s v="Storage"/>
    <s v="Tenex Personal Filing Tote With Secure Closure Lid, Black/Frost"/>
    <n v="15.51"/>
    <n v="1"/>
    <n v="0"/>
    <n v="3.8774999999999995"/>
    <n v="11.6325"/>
  </r>
  <r>
    <n v="8835"/>
    <s v="US-2014-132675"/>
    <n v="2014"/>
    <x v="241"/>
    <d v="2014-09-29T00:00:00"/>
    <n v="4"/>
    <s v="Standard Class"/>
    <s v="KF-16285"/>
    <x v="580"/>
    <x v="2"/>
    <s v="United States"/>
    <x v="406"/>
    <x v="32"/>
    <n v="30328"/>
    <x v="0"/>
    <s v="TEC-PH-10003171"/>
    <x v="2"/>
    <s v="Phones"/>
    <s v="Plantronics Encore H101 Dual Earpieces Headset"/>
    <n v="89.9"/>
    <n v="2"/>
    <n v="0"/>
    <n v="25.171999999999997"/>
    <n v="64.728000000000009"/>
  </r>
  <r>
    <n v="8836"/>
    <s v="US-2014-132675"/>
    <n v="2014"/>
    <x v="241"/>
    <d v="2014-09-29T00:00:00"/>
    <n v="4"/>
    <s v="Standard Class"/>
    <s v="KF-16285"/>
    <x v="580"/>
    <x v="2"/>
    <s v="United States"/>
    <x v="406"/>
    <x v="32"/>
    <n v="30328"/>
    <x v="0"/>
    <s v="OFF-AR-10000614"/>
    <x v="1"/>
    <s v="Art"/>
    <s v="Barrel Sharpener"/>
    <n v="14.28"/>
    <n v="4"/>
    <n v="0"/>
    <n v="3.7127999999999997"/>
    <n v="10.5672"/>
  </r>
  <r>
    <n v="8837"/>
    <s v="US-2014-132675"/>
    <n v="2014"/>
    <x v="241"/>
    <d v="2014-09-29T00:00:00"/>
    <n v="4"/>
    <s v="Standard Class"/>
    <s v="KF-16285"/>
    <x v="580"/>
    <x v="2"/>
    <s v="United States"/>
    <x v="406"/>
    <x v="32"/>
    <n v="30328"/>
    <x v="0"/>
    <s v="OFF-AR-10000034"/>
    <x v="1"/>
    <s v="Art"/>
    <s v="BIC Brite Liner Grip Highlighters, Assorted, 5/Pack"/>
    <n v="12.72"/>
    <n v="3"/>
    <n v="0"/>
    <n v="4.9607999999999999"/>
    <n v="7.7592000000000008"/>
  </r>
  <r>
    <n v="8838"/>
    <s v="US-2014-132675"/>
    <n v="2014"/>
    <x v="241"/>
    <d v="2014-09-29T00:00:00"/>
    <n v="4"/>
    <s v="Standard Class"/>
    <s v="KF-16285"/>
    <x v="580"/>
    <x v="2"/>
    <s v="United States"/>
    <x v="406"/>
    <x v="32"/>
    <n v="30328"/>
    <x v="0"/>
    <s v="OFF-LA-10003766"/>
    <x v="1"/>
    <s v="Labels"/>
    <s v="Self-Adhesive Removable Labels"/>
    <n v="15.75"/>
    <n v="5"/>
    <n v="0"/>
    <n v="7.5600000000000005"/>
    <n v="8.19"/>
  </r>
  <r>
    <n v="8839"/>
    <s v="CA-2011-153808"/>
    <n v="2011"/>
    <x v="322"/>
    <d v="2011-04-10T00:00:00"/>
    <n v="4"/>
    <s v="Second Class"/>
    <s v="FH-14275"/>
    <x v="395"/>
    <x v="1"/>
    <s v="United States"/>
    <x v="1"/>
    <x v="1"/>
    <n v="90004"/>
    <x v="1"/>
    <s v="OFF-AR-10001725"/>
    <x v="1"/>
    <s v="Art"/>
    <s v="Boston Home &amp; Office Model 2000 Electric Pencil Sharpeners"/>
    <n v="70.949999999999989"/>
    <n v="3"/>
    <n v="0"/>
    <n v="18.447000000000003"/>
    <n v="52.502999999999986"/>
  </r>
  <r>
    <n v="8840"/>
    <s v="CA-2011-153808"/>
    <n v="2011"/>
    <x v="322"/>
    <d v="2011-04-10T00:00:00"/>
    <n v="4"/>
    <s v="Second Class"/>
    <s v="FH-14275"/>
    <x v="395"/>
    <x v="1"/>
    <s v="United States"/>
    <x v="1"/>
    <x v="1"/>
    <n v="90004"/>
    <x v="1"/>
    <s v="OFF-BI-10002794"/>
    <x v="1"/>
    <s v="Binders"/>
    <s v="Avery Trapezoid Ring Binder, 3&quot; Capacity, Black, 1040 sheets"/>
    <n v="65.567999999999998"/>
    <n v="2"/>
    <n v="0.2"/>
    <n v="23.768399999999996"/>
    <n v="41.799599999999998"/>
  </r>
  <r>
    <n v="8841"/>
    <s v="CA-2011-153808"/>
    <n v="2011"/>
    <x v="322"/>
    <d v="2011-04-10T00:00:00"/>
    <n v="4"/>
    <s v="Second Class"/>
    <s v="FH-14275"/>
    <x v="395"/>
    <x v="1"/>
    <s v="United States"/>
    <x v="1"/>
    <x v="1"/>
    <n v="90004"/>
    <x v="1"/>
    <s v="TEC-AC-10004171"/>
    <x v="2"/>
    <s v="Accessories"/>
    <s v="Razer Kraken 7.1 Surround Sound Over Ear USB Gaming Headset"/>
    <n v="299.96999999999997"/>
    <n v="3"/>
    <n v="0"/>
    <n v="131.98680000000002"/>
    <n v="167.98319999999995"/>
  </r>
  <r>
    <n v="8842"/>
    <s v="US-2013-112396"/>
    <n v="2013"/>
    <x v="1206"/>
    <d v="2013-02-13T00:00:00"/>
    <n v="4"/>
    <s v="Standard Class"/>
    <s v="JR-16210"/>
    <x v="335"/>
    <x v="1"/>
    <s v="United States"/>
    <x v="8"/>
    <x v="1"/>
    <n v="94110"/>
    <x v="1"/>
    <s v="TEC-AC-10003628"/>
    <x v="2"/>
    <s v="Accessories"/>
    <s v="Logitech 910-002974 M325 Wireless Mouse for Web Scrolling"/>
    <n v="89.97"/>
    <n v="3"/>
    <n v="0"/>
    <n v="39.586800000000011"/>
    <n v="50.383199999999988"/>
  </r>
  <r>
    <n v="8843"/>
    <s v="US-2013-112396"/>
    <n v="2013"/>
    <x v="1206"/>
    <d v="2013-02-13T00:00:00"/>
    <n v="4"/>
    <s v="Standard Class"/>
    <s v="JR-16210"/>
    <x v="335"/>
    <x v="1"/>
    <s v="United States"/>
    <x v="8"/>
    <x v="1"/>
    <n v="94110"/>
    <x v="1"/>
    <s v="TEC-AC-10004761"/>
    <x v="2"/>
    <s v="Accessories"/>
    <s v="Maxell 4.7GB DVD+RW 3/Pack"/>
    <n v="31.86"/>
    <n v="2"/>
    <n v="0"/>
    <n v="11.151"/>
    <n v="20.709"/>
  </r>
  <r>
    <n v="8844"/>
    <s v="CA-2011-141173"/>
    <n v="2011"/>
    <x v="728"/>
    <d v="2011-11-20T00:00:00"/>
    <n v="2"/>
    <s v="Second Class"/>
    <s v="JC-16105"/>
    <x v="36"/>
    <x v="1"/>
    <s v="United States"/>
    <x v="31"/>
    <x v="11"/>
    <n v="55407"/>
    <x v="2"/>
    <s v="OFF-ST-10000885"/>
    <x v="1"/>
    <s v="Storage"/>
    <s v="Fellowes Desktop Hanging File Manager"/>
    <n v="67.150000000000006"/>
    <n v="5"/>
    <n v="0"/>
    <n v="16.787500000000001"/>
    <n v="50.362500000000004"/>
  </r>
  <r>
    <n v="8845"/>
    <s v="CA-2014-156664"/>
    <n v="2014"/>
    <x v="404"/>
    <d v="2014-12-24T00:00:00"/>
    <n v="5"/>
    <s v="Standard Class"/>
    <s v="BP-11290"/>
    <x v="443"/>
    <x v="0"/>
    <s v="United States"/>
    <x v="38"/>
    <x v="24"/>
    <n v="43229"/>
    <x v="3"/>
    <s v="OFF-BI-10004209"/>
    <x v="1"/>
    <s v="Binders"/>
    <s v="Fellowes Twister Kit, Gray/Clear, 3/pkg"/>
    <n v="7.2359999999999998"/>
    <n v="3"/>
    <n v="0.7"/>
    <n v="-6.0299999999999976"/>
    <n v="13.265999999999998"/>
  </r>
  <r>
    <n v="8846"/>
    <s v="CA-2014-156664"/>
    <n v="2014"/>
    <x v="404"/>
    <d v="2014-12-24T00:00:00"/>
    <n v="5"/>
    <s v="Standard Class"/>
    <s v="BP-11290"/>
    <x v="443"/>
    <x v="0"/>
    <s v="United States"/>
    <x v="38"/>
    <x v="24"/>
    <n v="43229"/>
    <x v="3"/>
    <s v="OFF-FA-10002988"/>
    <x v="1"/>
    <s v="Fasteners"/>
    <s v="Ideal Clamps"/>
    <n v="4.8239999999999998"/>
    <n v="3"/>
    <n v="0.2"/>
    <n v="1.7486999999999999"/>
    <n v="3.0752999999999999"/>
  </r>
  <r>
    <n v="8847"/>
    <s v="CA-2014-156664"/>
    <n v="2014"/>
    <x v="404"/>
    <d v="2014-12-24T00:00:00"/>
    <n v="5"/>
    <s v="Standard Class"/>
    <s v="BP-11290"/>
    <x v="443"/>
    <x v="0"/>
    <s v="United States"/>
    <x v="38"/>
    <x v="24"/>
    <n v="43229"/>
    <x v="3"/>
    <s v="OFF-PA-10002222"/>
    <x v="1"/>
    <s v="Paper"/>
    <s v="Xerox Color Copier Paper, 11&quot; x 17&quot;, Ream"/>
    <n v="91.360000000000014"/>
    <n v="5"/>
    <n v="0.2"/>
    <n v="29.691999999999993"/>
    <n v="61.668000000000021"/>
  </r>
  <r>
    <n v="8848"/>
    <s v="CA-2014-156664"/>
    <n v="2014"/>
    <x v="404"/>
    <d v="2014-12-24T00:00:00"/>
    <n v="5"/>
    <s v="Standard Class"/>
    <s v="BP-11290"/>
    <x v="443"/>
    <x v="0"/>
    <s v="United States"/>
    <x v="38"/>
    <x v="24"/>
    <n v="43229"/>
    <x v="3"/>
    <s v="OFF-AP-10004487"/>
    <x v="1"/>
    <s v="Appliances"/>
    <s v="Kensington 4 Outlet MasterPiece Compact Power Control Center"/>
    <n v="130.11199999999999"/>
    <n v="2"/>
    <n v="0.2"/>
    <n v="13.011199999999995"/>
    <n v="117.10079999999999"/>
  </r>
  <r>
    <n v="8849"/>
    <s v="CA-2012-140718"/>
    <n v="2012"/>
    <x v="740"/>
    <d v="2012-07-04T00:00:00"/>
    <n v="2"/>
    <s v="First Class"/>
    <s v="FA-14230"/>
    <x v="135"/>
    <x v="1"/>
    <s v="United States"/>
    <x v="253"/>
    <x v="3"/>
    <n v="27604"/>
    <x v="0"/>
    <s v="TEC-PH-10003505"/>
    <x v="2"/>
    <s v="Phones"/>
    <s v="Geemarc AmpliPOWER60"/>
    <n v="74.239999999999995"/>
    <n v="1"/>
    <n v="0.2"/>
    <n v="8.3519999999999932"/>
    <n v="65.888000000000005"/>
  </r>
  <r>
    <n v="8850"/>
    <s v="CA-2012-140718"/>
    <n v="2012"/>
    <x v="740"/>
    <d v="2012-07-04T00:00:00"/>
    <n v="2"/>
    <s v="First Class"/>
    <s v="FA-14230"/>
    <x v="135"/>
    <x v="1"/>
    <s v="United States"/>
    <x v="253"/>
    <x v="3"/>
    <n v="27604"/>
    <x v="0"/>
    <s v="FUR-FU-10000076"/>
    <x v="0"/>
    <s v="Furnishings"/>
    <s v="24-Hour Round Wall Clock"/>
    <n v="159.84000000000003"/>
    <n v="10"/>
    <n v="0.2"/>
    <n v="45.954000000000008"/>
    <n v="113.88600000000002"/>
  </r>
  <r>
    <n v="8851"/>
    <s v="CA-2012-140718"/>
    <n v="2012"/>
    <x v="740"/>
    <d v="2012-07-04T00:00:00"/>
    <n v="2"/>
    <s v="First Class"/>
    <s v="FA-14230"/>
    <x v="135"/>
    <x v="1"/>
    <s v="United States"/>
    <x v="253"/>
    <x v="3"/>
    <n v="27604"/>
    <x v="0"/>
    <s v="OFF-BI-10004728"/>
    <x v="1"/>
    <s v="Binders"/>
    <s v="Wilson Jones Turn Tabs Binder Tool for Ring Binders"/>
    <n v="2.8920000000000008"/>
    <n v="2"/>
    <n v="0.7"/>
    <n v="-2.3136000000000001"/>
    <n v="5.2056000000000004"/>
  </r>
  <r>
    <n v="8852"/>
    <s v="CA-2012-140718"/>
    <n v="2012"/>
    <x v="740"/>
    <d v="2012-07-04T00:00:00"/>
    <n v="2"/>
    <s v="First Class"/>
    <s v="FA-14230"/>
    <x v="135"/>
    <x v="1"/>
    <s v="United States"/>
    <x v="253"/>
    <x v="3"/>
    <n v="27604"/>
    <x v="0"/>
    <s v="OFF-PA-10002250"/>
    <x v="1"/>
    <s v="Paper"/>
    <s v="Things To Do Today Pad"/>
    <n v="9.3920000000000012"/>
    <n v="2"/>
    <n v="0.2"/>
    <n v="3.2871999999999999"/>
    <n v="6.1048000000000009"/>
  </r>
  <r>
    <n v="8853"/>
    <s v="CA-2011-119977"/>
    <n v="2011"/>
    <x v="1169"/>
    <d v="2011-10-13T00:00:00"/>
    <n v="5"/>
    <s v="Second Class"/>
    <s v="DN-13690"/>
    <x v="35"/>
    <x v="0"/>
    <s v="United States"/>
    <x v="20"/>
    <x v="15"/>
    <n v="10011"/>
    <x v="3"/>
    <s v="OFF-PA-10003823"/>
    <x v="1"/>
    <s v="Paper"/>
    <s v="Xerox 197"/>
    <n v="123.92"/>
    <n v="4"/>
    <n v="0"/>
    <n v="55.763999999999996"/>
    <n v="68.156000000000006"/>
  </r>
  <r>
    <n v="8854"/>
    <s v="US-2012-115343"/>
    <n v="2012"/>
    <x v="357"/>
    <d v="2012-09-25T00:00:00"/>
    <n v="3"/>
    <s v="First Class"/>
    <s v="FO-14305"/>
    <x v="383"/>
    <x v="0"/>
    <s v="United States"/>
    <x v="10"/>
    <x v="9"/>
    <n v="19143"/>
    <x v="3"/>
    <s v="OFF-SU-10000898"/>
    <x v="1"/>
    <s v="Supplies"/>
    <s v="Acme Hot Forged Carbon Steel Scissors with Nickel-Plated Handles, 3 7/8&quot; Cut, 8&quot;L"/>
    <n v="55.600000000000009"/>
    <n v="5"/>
    <n v="0.2"/>
    <n v="6.2549999999999919"/>
    <n v="49.345000000000013"/>
  </r>
  <r>
    <n v="8855"/>
    <s v="US-2012-115343"/>
    <n v="2012"/>
    <x v="357"/>
    <d v="2012-09-25T00:00:00"/>
    <n v="3"/>
    <s v="First Class"/>
    <s v="FO-14305"/>
    <x v="383"/>
    <x v="0"/>
    <s v="United States"/>
    <x v="10"/>
    <x v="9"/>
    <n v="19143"/>
    <x v="3"/>
    <s v="TEC-AC-10003832"/>
    <x v="2"/>
    <s v="Accessories"/>
    <s v="Logitech P710e Mobile Speakerphone"/>
    <n v="617.97600000000011"/>
    <n v="3"/>
    <n v="0.2"/>
    <n v="-7.724700000000098"/>
    <n v="625.70070000000021"/>
  </r>
  <r>
    <n v="8856"/>
    <s v="CA-2014-163671"/>
    <n v="2014"/>
    <x v="165"/>
    <d v="2014-12-31T00:00:00"/>
    <n v="6"/>
    <s v="Standard Class"/>
    <s v="DP-13105"/>
    <x v="317"/>
    <x v="1"/>
    <s v="United States"/>
    <x v="347"/>
    <x v="45"/>
    <n v="83642"/>
    <x v="1"/>
    <s v="OFF-BI-10001679"/>
    <x v="1"/>
    <s v="Binders"/>
    <s v="GBC Instant Index System for Binding Systems"/>
    <n v="21.312000000000005"/>
    <n v="3"/>
    <n v="0.2"/>
    <n v="7.9919999999999991"/>
    <n v="13.320000000000006"/>
  </r>
  <r>
    <n v="8857"/>
    <s v="CA-2014-135909"/>
    <n v="2014"/>
    <x v="119"/>
    <d v="2014-10-21T00:00:00"/>
    <n v="7"/>
    <s v="Standard Class"/>
    <s v="JW-15220"/>
    <x v="478"/>
    <x v="1"/>
    <s v="United States"/>
    <x v="301"/>
    <x v="1"/>
    <n v="95823"/>
    <x v="1"/>
    <s v="TEC-AC-10002335"/>
    <x v="2"/>
    <s v="Accessories"/>
    <s v="Logitech Media Keyboard K200"/>
    <n v="209.94"/>
    <n v="6"/>
    <n v="0"/>
    <n v="39.888599999999997"/>
    <n v="170.0514"/>
  </r>
  <r>
    <n v="8858"/>
    <s v="CA-2014-135909"/>
    <n v="2014"/>
    <x v="119"/>
    <d v="2014-10-21T00:00:00"/>
    <n v="7"/>
    <s v="Standard Class"/>
    <s v="JW-15220"/>
    <x v="478"/>
    <x v="1"/>
    <s v="United States"/>
    <x v="301"/>
    <x v="1"/>
    <n v="95823"/>
    <x v="1"/>
    <s v="TEC-PH-10003187"/>
    <x v="2"/>
    <s v="Phones"/>
    <s v="Anker Astro Mini 3000mAh Ultra-Compact Portable Charger"/>
    <n v="31.983999999999998"/>
    <n v="2"/>
    <n v="0.2"/>
    <n v="-7.9959999999999996"/>
    <n v="39.979999999999997"/>
  </r>
  <r>
    <n v="8859"/>
    <s v="CA-2014-135909"/>
    <n v="2014"/>
    <x v="119"/>
    <d v="2014-10-21T00:00:00"/>
    <n v="7"/>
    <s v="Standard Class"/>
    <s v="JW-15220"/>
    <x v="478"/>
    <x v="1"/>
    <s v="United States"/>
    <x v="301"/>
    <x v="1"/>
    <n v="95823"/>
    <x v="1"/>
    <s v="OFF-BI-10003527"/>
    <x v="1"/>
    <s v="Binders"/>
    <s v="Fellowes PB500 Electric Punch Plastic Comb Binding Machine with Manual Bind"/>
    <n v="5083.96"/>
    <n v="5"/>
    <n v="0.2"/>
    <n v="1906.4849999999999"/>
    <n v="3177.4750000000004"/>
  </r>
  <r>
    <n v="8860"/>
    <s v="US-2014-114356"/>
    <n v="2014"/>
    <x v="648"/>
    <d v="2014-08-27T00:00:00"/>
    <n v="6"/>
    <s v="Standard Class"/>
    <s v="TT-21460"/>
    <x v="499"/>
    <x v="2"/>
    <s v="United States"/>
    <x v="35"/>
    <x v="3"/>
    <n v="28205"/>
    <x v="0"/>
    <s v="TEC-PH-10003171"/>
    <x v="2"/>
    <s v="Phones"/>
    <s v="Plantronics Encore H101 Dual Earpieces Headset"/>
    <n v="35.96"/>
    <n v="1"/>
    <n v="0.2"/>
    <n v="3.5959999999999983"/>
    <n v="32.364000000000004"/>
  </r>
  <r>
    <n v="8861"/>
    <s v="CA-2012-125934"/>
    <n v="2012"/>
    <x v="861"/>
    <d v="2012-09-18T00:00:00"/>
    <n v="7"/>
    <s v="Standard Class"/>
    <s v="SN-20560"/>
    <x v="381"/>
    <x v="2"/>
    <s v="United States"/>
    <x v="267"/>
    <x v="30"/>
    <n v="7501"/>
    <x v="3"/>
    <s v="OFF-LA-10000414"/>
    <x v="1"/>
    <s v="Labels"/>
    <s v="Avery 503"/>
    <n v="31.049999999999997"/>
    <n v="3"/>
    <n v="0"/>
    <n v="14.904"/>
    <n v="16.145999999999997"/>
  </r>
  <r>
    <n v="8862"/>
    <s v="CA-2012-125934"/>
    <n v="2012"/>
    <x v="861"/>
    <d v="2012-09-18T00:00:00"/>
    <n v="7"/>
    <s v="Standard Class"/>
    <s v="SN-20560"/>
    <x v="381"/>
    <x v="2"/>
    <s v="United States"/>
    <x v="267"/>
    <x v="30"/>
    <n v="7501"/>
    <x v="3"/>
    <s v="FUR-FU-10002107"/>
    <x v="0"/>
    <s v="Furnishings"/>
    <s v="Eldon Pizzaz Desk Accessories"/>
    <n v="8.92"/>
    <n v="4"/>
    <n v="0"/>
    <n v="3.9248000000000003"/>
    <n v="4.9951999999999996"/>
  </r>
  <r>
    <n v="8863"/>
    <s v="CA-2012-125934"/>
    <n v="2012"/>
    <x v="861"/>
    <d v="2012-09-18T00:00:00"/>
    <n v="7"/>
    <s v="Standard Class"/>
    <s v="SN-20560"/>
    <x v="381"/>
    <x v="2"/>
    <s v="United States"/>
    <x v="267"/>
    <x v="30"/>
    <n v="7501"/>
    <x v="3"/>
    <s v="OFF-BI-10004593"/>
    <x v="1"/>
    <s v="Binders"/>
    <s v="Ibico Laser Imprintable Binding System Covers"/>
    <n v="209.6"/>
    <n v="4"/>
    <n v="0"/>
    <n v="96.415999999999997"/>
    <n v="113.184"/>
  </r>
  <r>
    <n v="8864"/>
    <s v="CA-2012-125934"/>
    <n v="2012"/>
    <x v="861"/>
    <d v="2012-09-18T00:00:00"/>
    <n v="7"/>
    <s v="Standard Class"/>
    <s v="SN-20560"/>
    <x v="381"/>
    <x v="2"/>
    <s v="United States"/>
    <x v="267"/>
    <x v="30"/>
    <n v="7501"/>
    <x v="3"/>
    <s v="OFF-AP-10003860"/>
    <x v="1"/>
    <s v="Appliances"/>
    <s v="Fellowes Advanced 8 Outlet Surge Suppressor with Phone/Fax Protection"/>
    <n v="111.04"/>
    <n v="4"/>
    <n v="0"/>
    <n v="29.980800000000002"/>
    <n v="81.059200000000004"/>
  </r>
  <r>
    <n v="8865"/>
    <s v="CA-2012-125934"/>
    <n v="2012"/>
    <x v="861"/>
    <d v="2012-09-18T00:00:00"/>
    <n v="7"/>
    <s v="Standard Class"/>
    <s v="SN-20560"/>
    <x v="381"/>
    <x v="2"/>
    <s v="United States"/>
    <x v="267"/>
    <x v="30"/>
    <n v="7501"/>
    <x v="3"/>
    <s v="OFF-PA-10000556"/>
    <x v="1"/>
    <s v="Paper"/>
    <s v="Xerox 208"/>
    <n v="38.880000000000003"/>
    <n v="6"/>
    <n v="0"/>
    <n v="18.662400000000002"/>
    <n v="20.217600000000001"/>
  </r>
  <r>
    <n v="8866"/>
    <s v="CA-2012-158148"/>
    <n v="2012"/>
    <x v="139"/>
    <d v="2012-12-26T00:00:00"/>
    <n v="6"/>
    <s v="Standard Class"/>
    <s v="JM-15865"/>
    <x v="622"/>
    <x v="0"/>
    <s v="United States"/>
    <x v="81"/>
    <x v="17"/>
    <n v="22204"/>
    <x v="0"/>
    <s v="OFF-AP-10003281"/>
    <x v="1"/>
    <s v="Appliances"/>
    <s v="Acco 6 Outlet Guardian Standard Surge Suppressor"/>
    <n v="36.269999999999996"/>
    <n v="3"/>
    <n v="0"/>
    <n v="10.880999999999997"/>
    <n v="25.388999999999999"/>
  </r>
  <r>
    <n v="8867"/>
    <s v="CA-2011-120411"/>
    <n v="2011"/>
    <x v="59"/>
    <d v="2011-09-23T00:00:00"/>
    <n v="3"/>
    <s v="First Class"/>
    <s v="SB-20185"/>
    <x v="766"/>
    <x v="0"/>
    <s v="United States"/>
    <x v="22"/>
    <x v="10"/>
    <n v="60653"/>
    <x v="2"/>
    <s v="FUR-BO-10004218"/>
    <x v="0"/>
    <s v="Bookcases"/>
    <s v="Bush Heritage Pine Collection 5-Shelf Bookcase, Albany Pine Finish, *Special Order"/>
    <n v="493.42999999999995"/>
    <n v="5"/>
    <n v="0.3"/>
    <n v="-70.489999999999981"/>
    <n v="563.91999999999996"/>
  </r>
  <r>
    <n v="8868"/>
    <s v="CA-2011-120411"/>
    <n v="2011"/>
    <x v="59"/>
    <d v="2011-09-23T00:00:00"/>
    <n v="3"/>
    <s v="First Class"/>
    <s v="SB-20185"/>
    <x v="766"/>
    <x v="0"/>
    <s v="United States"/>
    <x v="22"/>
    <x v="10"/>
    <n v="60653"/>
    <x v="2"/>
    <s v="TEC-PH-10002185"/>
    <x v="2"/>
    <s v="Phones"/>
    <s v="QVS USB Car Charger 2-Port 2.1Amp for iPod/iPhone/iPad/iPad 2/iPad 3"/>
    <n v="11.120000000000001"/>
    <n v="2"/>
    <n v="0.2"/>
    <n v="3.4749999999999996"/>
    <n v="7.6450000000000014"/>
  </r>
  <r>
    <n v="8869"/>
    <s v="CA-2013-158260"/>
    <n v="2013"/>
    <x v="254"/>
    <d v="2013-11-09T00:00:00"/>
    <n v="4"/>
    <s v="Standard Class"/>
    <s v="CC-12475"/>
    <x v="693"/>
    <x v="0"/>
    <s v="United States"/>
    <x v="70"/>
    <x v="1"/>
    <n v="92037"/>
    <x v="1"/>
    <s v="TEC-MA-10003176"/>
    <x v="2"/>
    <s v="Machines"/>
    <s v="Okidata B400 Printer"/>
    <n v="686.40000000000009"/>
    <n v="2"/>
    <n v="0.2"/>
    <n v="77.219999999999914"/>
    <n v="609.18000000000018"/>
  </r>
  <r>
    <n v="8870"/>
    <s v="CA-2014-101805"/>
    <n v="2014"/>
    <x v="96"/>
    <d v="2014-12-07T00:00:00"/>
    <n v="5"/>
    <s v="Standard Class"/>
    <s v="SH-19975"/>
    <x v="64"/>
    <x v="1"/>
    <s v="United States"/>
    <x v="4"/>
    <x v="4"/>
    <n v="98105"/>
    <x v="1"/>
    <s v="OFF-BI-10002003"/>
    <x v="1"/>
    <s v="Binders"/>
    <s v="Ibico Presentation Index for Binding Systems"/>
    <n v="15.920000000000002"/>
    <n v="5"/>
    <n v="0.2"/>
    <n v="5.3729999999999993"/>
    <n v="10.547000000000002"/>
  </r>
  <r>
    <n v="8871"/>
    <s v="CA-2014-101805"/>
    <n v="2014"/>
    <x v="96"/>
    <d v="2014-12-07T00:00:00"/>
    <n v="5"/>
    <s v="Standard Class"/>
    <s v="SH-19975"/>
    <x v="64"/>
    <x v="1"/>
    <s v="United States"/>
    <x v="4"/>
    <x v="4"/>
    <n v="98105"/>
    <x v="1"/>
    <s v="FUR-FU-10000023"/>
    <x v="0"/>
    <s v="Furnishings"/>
    <s v="Eldon Wave Desk Accessories"/>
    <n v="70.679999999999993"/>
    <n v="12"/>
    <n v="0"/>
    <n v="31.099200000000003"/>
    <n v="39.580799999999989"/>
  </r>
  <r>
    <n v="8872"/>
    <s v="CA-2014-101805"/>
    <n v="2014"/>
    <x v="96"/>
    <d v="2014-12-07T00:00:00"/>
    <n v="5"/>
    <s v="Standard Class"/>
    <s v="SH-19975"/>
    <x v="64"/>
    <x v="1"/>
    <s v="United States"/>
    <x v="4"/>
    <x v="4"/>
    <n v="98105"/>
    <x v="1"/>
    <s v="OFF-ST-10002756"/>
    <x v="1"/>
    <s v="Storage"/>
    <s v="Tennsco Stur-D-Stor Boltless Shelving, 5 Shelves, 24&quot; Deep, Sand"/>
    <n v="541.24"/>
    <n v="4"/>
    <n v="0"/>
    <n v="5.4124000000000478"/>
    <n v="535.82759999999996"/>
  </r>
  <r>
    <n v="8873"/>
    <s v="US-2011-105137"/>
    <n v="2011"/>
    <x v="982"/>
    <d v="2011-10-10T00:00:00"/>
    <n v="0"/>
    <s v="Same Day"/>
    <s v="RB-19435"/>
    <x v="579"/>
    <x v="0"/>
    <s v="United States"/>
    <x v="38"/>
    <x v="24"/>
    <n v="43229"/>
    <x v="3"/>
    <s v="TEC-MA-10002694"/>
    <x v="2"/>
    <s v="Machines"/>
    <s v="Hewlett-Packard Deskjet F4180 All-in-One Color Ink-jet - Printer / copier / scanner"/>
    <n v="101.99400000000001"/>
    <n v="2"/>
    <n v="0.7"/>
    <n v="-71.39579999999998"/>
    <n v="173.38979999999998"/>
  </r>
  <r>
    <n v="8874"/>
    <s v="US-2011-105137"/>
    <n v="2011"/>
    <x v="982"/>
    <d v="2011-10-10T00:00:00"/>
    <n v="0"/>
    <s v="Same Day"/>
    <s v="RB-19435"/>
    <x v="579"/>
    <x v="0"/>
    <s v="United States"/>
    <x v="38"/>
    <x v="24"/>
    <n v="43229"/>
    <x v="3"/>
    <s v="OFF-BI-10002429"/>
    <x v="1"/>
    <s v="Binders"/>
    <s v="Premier Elliptical Ring Binder, Black"/>
    <n v="18.264000000000003"/>
    <n v="2"/>
    <n v="0.7"/>
    <n v="-13.393599999999999"/>
    <n v="31.657600000000002"/>
  </r>
  <r>
    <n v="8875"/>
    <s v="CA-2014-142489"/>
    <n v="2014"/>
    <x v="237"/>
    <d v="2014-11-17T00:00:00"/>
    <n v="2"/>
    <s v="Second Class"/>
    <s v="TC-21295"/>
    <x v="646"/>
    <x v="0"/>
    <s v="United States"/>
    <x v="12"/>
    <x v="5"/>
    <n v="77095"/>
    <x v="2"/>
    <s v="OFF-BI-10003684"/>
    <x v="1"/>
    <s v="Binders"/>
    <s v="Wilson Jones Legal Size Ring Binders"/>
    <n v="21.989999999999995"/>
    <n v="5"/>
    <n v="0.8"/>
    <n v="-32.984999999999999"/>
    <n v="54.974999999999994"/>
  </r>
  <r>
    <n v="8876"/>
    <s v="US-2013-141264"/>
    <n v="2013"/>
    <x v="572"/>
    <d v="2013-08-20T00:00:00"/>
    <n v="6"/>
    <s v="Standard Class"/>
    <s v="CT-11995"/>
    <x v="564"/>
    <x v="0"/>
    <s v="United States"/>
    <x v="218"/>
    <x v="5"/>
    <n v="75061"/>
    <x v="2"/>
    <s v="OFF-SU-10003505"/>
    <x v="1"/>
    <s v="Supplies"/>
    <s v="Premier Electric Letter Opener"/>
    <n v="185.376"/>
    <n v="2"/>
    <n v="0.2"/>
    <n v="-34.758000000000017"/>
    <n v="220.13400000000001"/>
  </r>
  <r>
    <n v="8877"/>
    <s v="US-2013-141264"/>
    <n v="2013"/>
    <x v="572"/>
    <d v="2013-08-20T00:00:00"/>
    <n v="6"/>
    <s v="Standard Class"/>
    <s v="CT-11995"/>
    <x v="564"/>
    <x v="0"/>
    <s v="United States"/>
    <x v="218"/>
    <x v="5"/>
    <n v="75061"/>
    <x v="2"/>
    <s v="OFF-AP-10002534"/>
    <x v="1"/>
    <s v="Appliances"/>
    <s v="3.6 Cubic Foot Counter Height Office Refrigerator"/>
    <n v="58.923999999999985"/>
    <n v="1"/>
    <n v="0.8"/>
    <n v="-153.20240000000001"/>
    <n v="212.12639999999999"/>
  </r>
  <r>
    <n v="8878"/>
    <s v="CA-2014-126928"/>
    <n v="2014"/>
    <x v="697"/>
    <d v="2014-09-24T00:00:00"/>
    <n v="6"/>
    <s v="Standard Class"/>
    <s v="GZ-14470"/>
    <x v="47"/>
    <x v="0"/>
    <s v="United States"/>
    <x v="73"/>
    <x v="30"/>
    <n v="7960"/>
    <x v="3"/>
    <s v="TEC-MA-10004626"/>
    <x v="2"/>
    <s v="Machines"/>
    <s v="Lexmark 20R1285 X6650 Wireless All-in-One Printer"/>
    <n v="480"/>
    <n v="4"/>
    <n v="0"/>
    <n v="225.6"/>
    <n v="254.4"/>
  </r>
  <r>
    <n v="8879"/>
    <s v="CA-2014-126928"/>
    <n v="2014"/>
    <x v="697"/>
    <d v="2014-09-24T00:00:00"/>
    <n v="6"/>
    <s v="Standard Class"/>
    <s v="GZ-14470"/>
    <x v="47"/>
    <x v="0"/>
    <s v="United States"/>
    <x v="73"/>
    <x v="30"/>
    <n v="7960"/>
    <x v="3"/>
    <s v="OFF-ST-10000615"/>
    <x v="1"/>
    <s v="Storage"/>
    <s v="SimpliFile Personal File, Black Granite, 15w x 6-15/16d x 11-1/4h"/>
    <n v="34.049999999999997"/>
    <n v="3"/>
    <n v="0"/>
    <n v="9.5340000000000025"/>
    <n v="24.515999999999995"/>
  </r>
  <r>
    <n v="8880"/>
    <s v="US-2012-107944"/>
    <n v="2012"/>
    <x v="391"/>
    <d v="2012-03-25T00:00:00"/>
    <n v="2"/>
    <s v="First Class"/>
    <s v="AM-10360"/>
    <x v="87"/>
    <x v="1"/>
    <s v="United States"/>
    <x v="1"/>
    <x v="1"/>
    <n v="90008"/>
    <x v="1"/>
    <s v="OFF-PA-10000659"/>
    <x v="1"/>
    <s v="Paper"/>
    <s v="TOPS Carbonless Receipt Book, Four 2-3/4 x 7-1/4 Money Receipts per Page"/>
    <n v="192.72"/>
    <n v="11"/>
    <n v="0"/>
    <n v="92.505599999999987"/>
    <n v="100.21440000000001"/>
  </r>
  <r>
    <n v="8881"/>
    <s v="US-2012-107944"/>
    <n v="2012"/>
    <x v="391"/>
    <d v="2012-03-25T00:00:00"/>
    <n v="2"/>
    <s v="First Class"/>
    <s v="AM-10360"/>
    <x v="87"/>
    <x v="1"/>
    <s v="United States"/>
    <x v="1"/>
    <x v="1"/>
    <n v="90008"/>
    <x v="1"/>
    <s v="TEC-AC-10000736"/>
    <x v="2"/>
    <s v="Accessories"/>
    <s v="Logitech G600 MMO Gaming Mouse"/>
    <n v="239.96999999999997"/>
    <n v="3"/>
    <n v="0"/>
    <n v="86.389199999999988"/>
    <n v="153.58079999999998"/>
  </r>
  <r>
    <n v="8882"/>
    <s v="CA-2013-135594"/>
    <n v="2013"/>
    <x v="1186"/>
    <d v="2013-07-04T00:00:00"/>
    <n v="3"/>
    <s v="Second Class"/>
    <s v="AH-10120"/>
    <x v="571"/>
    <x v="2"/>
    <s v="United States"/>
    <x v="34"/>
    <x v="10"/>
    <n v="60505"/>
    <x v="2"/>
    <s v="TEC-AC-10003038"/>
    <x v="2"/>
    <s v="Accessories"/>
    <s v="Kingston Digital DataTraveler 16GB USB 2.0"/>
    <n v="50.120000000000005"/>
    <n v="7"/>
    <n v="0.2"/>
    <n v="-0.62650000000000716"/>
    <n v="50.746500000000012"/>
  </r>
  <r>
    <n v="8883"/>
    <s v="US-2014-115252"/>
    <n v="2014"/>
    <x v="179"/>
    <d v="2014-10-26T00:00:00"/>
    <n v="5"/>
    <s v="Standard Class"/>
    <s v="MY-18295"/>
    <x v="501"/>
    <x v="1"/>
    <s v="United States"/>
    <x v="28"/>
    <x v="3"/>
    <n v="27707"/>
    <x v="0"/>
    <s v="TEC-PH-10004071"/>
    <x v="2"/>
    <s v="Phones"/>
    <s v="PayAnywhere Card Reader"/>
    <n v="15.984000000000002"/>
    <n v="2"/>
    <n v="0.2"/>
    <n v="1.3986000000000001"/>
    <n v="14.585400000000002"/>
  </r>
  <r>
    <n v="8884"/>
    <s v="US-2014-115252"/>
    <n v="2014"/>
    <x v="179"/>
    <d v="2014-10-26T00:00:00"/>
    <n v="5"/>
    <s v="Standard Class"/>
    <s v="MY-18295"/>
    <x v="501"/>
    <x v="1"/>
    <s v="United States"/>
    <x v="28"/>
    <x v="3"/>
    <n v="27707"/>
    <x v="0"/>
    <s v="OFF-PA-10001667"/>
    <x v="1"/>
    <s v="Paper"/>
    <s v="Great White Multi-Use Recycled Paper (20Lb. and 84 Bright)"/>
    <n v="14.352000000000002"/>
    <n v="3"/>
    <n v="0.2"/>
    <n v="4.4849999999999994"/>
    <n v="9.8670000000000027"/>
  </r>
  <r>
    <n v="8885"/>
    <s v="CA-2011-107398"/>
    <n v="2011"/>
    <x v="55"/>
    <d v="2011-08-30T00:00:00"/>
    <n v="5"/>
    <s v="Standard Class"/>
    <s v="BS-11590"/>
    <x v="29"/>
    <x v="1"/>
    <s v="United States"/>
    <x v="38"/>
    <x v="24"/>
    <n v="43229"/>
    <x v="3"/>
    <s v="OFF-BI-10001982"/>
    <x v="1"/>
    <s v="Binders"/>
    <s v="Wilson Jones Custom Binder Spines &amp; Labels"/>
    <n v="6.5280000000000014"/>
    <n v="4"/>
    <n v="0.7"/>
    <n v="-4.5695999999999994"/>
    <n v="11.0976"/>
  </r>
  <r>
    <n v="8886"/>
    <s v="CA-2011-107398"/>
    <n v="2011"/>
    <x v="55"/>
    <d v="2011-08-30T00:00:00"/>
    <n v="5"/>
    <s v="Standard Class"/>
    <s v="BS-11590"/>
    <x v="29"/>
    <x v="1"/>
    <s v="United States"/>
    <x v="38"/>
    <x v="24"/>
    <n v="43229"/>
    <x v="3"/>
    <s v="OFF-BI-10004141"/>
    <x v="1"/>
    <s v="Binders"/>
    <s v="Insertable Tab Indexes For Data Binders"/>
    <n v="2.8620000000000005"/>
    <n v="3"/>
    <n v="0.7"/>
    <n v="-2.2896000000000001"/>
    <n v="5.1516000000000002"/>
  </r>
  <r>
    <n v="8887"/>
    <s v="CA-2011-107398"/>
    <n v="2011"/>
    <x v="55"/>
    <d v="2011-08-30T00:00:00"/>
    <n v="5"/>
    <s v="Standard Class"/>
    <s v="BS-11590"/>
    <x v="29"/>
    <x v="1"/>
    <s v="United States"/>
    <x v="38"/>
    <x v="24"/>
    <n v="43229"/>
    <x v="3"/>
    <s v="OFF-BI-10002103"/>
    <x v="1"/>
    <s v="Binders"/>
    <s v="Cardinal Slant-D Ring Binder, Heavy Gauge Vinyl"/>
    <n v="20.856000000000002"/>
    <n v="8"/>
    <n v="0.7"/>
    <n v="-16.684799999999996"/>
    <n v="37.540799999999997"/>
  </r>
  <r>
    <n v="8888"/>
    <s v="CA-2011-169642"/>
    <n v="2011"/>
    <x v="923"/>
    <d v="2011-07-30T00:00:00"/>
    <n v="3"/>
    <s v="Second Class"/>
    <s v="BB-10990"/>
    <x v="121"/>
    <x v="1"/>
    <s v="United States"/>
    <x v="1"/>
    <x v="1"/>
    <n v="90036"/>
    <x v="1"/>
    <s v="OFF-ST-10002574"/>
    <x v="1"/>
    <s v="Storage"/>
    <s v="SAFCO Commercial Wire Shelving, Black"/>
    <n v="276.27999999999997"/>
    <n v="2"/>
    <n v="0"/>
    <n v="0"/>
    <n v="276.27999999999997"/>
  </r>
  <r>
    <n v="8889"/>
    <s v="CA-2014-103968"/>
    <n v="2014"/>
    <x v="96"/>
    <d v="2014-12-08T00:00:00"/>
    <n v="6"/>
    <s v="Standard Class"/>
    <s v="ML-17755"/>
    <x v="529"/>
    <x v="2"/>
    <s v="United States"/>
    <x v="280"/>
    <x v="1"/>
    <n v="95207"/>
    <x v="1"/>
    <s v="FUR-FU-10003394"/>
    <x v="0"/>
    <s v="Furnishings"/>
    <s v="Tenex &quot;The Solids&quot; Textured Chair Mats"/>
    <n v="629.64"/>
    <n v="9"/>
    <n v="0"/>
    <n v="107.03879999999994"/>
    <n v="522.60120000000006"/>
  </r>
  <r>
    <n v="8890"/>
    <s v="CA-2013-147256"/>
    <n v="2013"/>
    <x v="508"/>
    <d v="2013-10-22T00:00:00"/>
    <n v="4"/>
    <s v="Second Class"/>
    <s v="FC-14245"/>
    <x v="763"/>
    <x v="2"/>
    <s v="United States"/>
    <x v="29"/>
    <x v="25"/>
    <n v="65203"/>
    <x v="2"/>
    <s v="TEC-PH-10003072"/>
    <x v="2"/>
    <s v="Phones"/>
    <s v="Panasonic KX-TG9541B DECT 6.0 Digital 2-Line Expandable Cordless Phone With Digital Answering System"/>
    <n v="449.97"/>
    <n v="3"/>
    <n v="0"/>
    <n v="220.48530000000002"/>
    <n v="229.4847"/>
  </r>
  <r>
    <n v="8891"/>
    <s v="CA-2013-147256"/>
    <n v="2013"/>
    <x v="508"/>
    <d v="2013-10-22T00:00:00"/>
    <n v="4"/>
    <s v="Second Class"/>
    <s v="FC-14245"/>
    <x v="763"/>
    <x v="2"/>
    <s v="United States"/>
    <x v="29"/>
    <x v="25"/>
    <n v="65203"/>
    <x v="2"/>
    <s v="OFF-AP-10003057"/>
    <x v="1"/>
    <s v="Appliances"/>
    <s v="Honeywell Enviracaire Portable HEPA Air Cleaner for 16' x 20' Room"/>
    <n v="1927.5900000000001"/>
    <n v="7"/>
    <n v="0"/>
    <n v="751.76010000000008"/>
    <n v="1175.8299000000002"/>
  </r>
  <r>
    <n v="8892"/>
    <s v="CA-2013-162159"/>
    <n v="2013"/>
    <x v="1142"/>
    <d v="2013-09-19T00:00:00"/>
    <n v="2"/>
    <s v="First Class"/>
    <s v="CR-12625"/>
    <x v="128"/>
    <x v="2"/>
    <s v="United States"/>
    <x v="38"/>
    <x v="32"/>
    <n v="31907"/>
    <x v="0"/>
    <s v="FUR-CH-10001146"/>
    <x v="0"/>
    <s v="Chairs"/>
    <s v="Global Value Mid-Back Manager's Chair, Gray"/>
    <n v="121.78"/>
    <n v="2"/>
    <n v="0"/>
    <n v="30.444999999999993"/>
    <n v="91.335000000000008"/>
  </r>
  <r>
    <n v="8893"/>
    <s v="CA-2012-111038"/>
    <n v="2012"/>
    <x v="494"/>
    <d v="2012-12-06T00:00:00"/>
    <n v="5"/>
    <s v="Standard Class"/>
    <s v="LC-16960"/>
    <x v="784"/>
    <x v="2"/>
    <s v="United States"/>
    <x v="70"/>
    <x v="1"/>
    <n v="92037"/>
    <x v="1"/>
    <s v="FUR-CH-10003973"/>
    <x v="0"/>
    <s v="Chairs"/>
    <s v="GuestStacker Chair with Chrome Finish Legs"/>
    <n v="2676.672"/>
    <n v="9"/>
    <n v="0.2"/>
    <n v="267.66720000000009"/>
    <n v="2409.0047999999997"/>
  </r>
  <r>
    <n v="8894"/>
    <s v="CA-2011-124723"/>
    <n v="2011"/>
    <x v="79"/>
    <d v="2011-08-12T00:00:00"/>
    <n v="7"/>
    <s v="Standard Class"/>
    <s v="GZ-14470"/>
    <x v="47"/>
    <x v="0"/>
    <s v="United States"/>
    <x v="480"/>
    <x v="5"/>
    <n v="77590"/>
    <x v="2"/>
    <s v="FUR-TA-10001307"/>
    <x v="0"/>
    <s v="Tables"/>
    <s v="SAFCO PlanMaster Heigh-Adjustable Drafting Table Base, 43w x 30d x 30-37h, Black"/>
    <n v="489.22999999999996"/>
    <n v="2"/>
    <n v="0.3"/>
    <n v="41.933999999999997"/>
    <n v="447.29599999999994"/>
  </r>
  <r>
    <n v="8895"/>
    <s v="CA-2013-167241"/>
    <n v="2013"/>
    <x v="243"/>
    <d v="2013-08-23T00:00:00"/>
    <n v="7"/>
    <s v="Standard Class"/>
    <s v="BD-11320"/>
    <x v="217"/>
    <x v="0"/>
    <s v="United States"/>
    <x v="1"/>
    <x v="1"/>
    <n v="90004"/>
    <x v="1"/>
    <s v="FUR-FU-10004071"/>
    <x v="0"/>
    <s v="Furnishings"/>
    <s v="Luxo Professional Magnifying Clamp-On Fluorescent Lamps"/>
    <n v="312.03000000000003"/>
    <n v="3"/>
    <n v="0"/>
    <n v="43.684200000000018"/>
    <n v="268.3458"/>
  </r>
  <r>
    <n v="8896"/>
    <s v="CA-2013-167241"/>
    <n v="2013"/>
    <x v="243"/>
    <d v="2013-08-23T00:00:00"/>
    <n v="7"/>
    <s v="Standard Class"/>
    <s v="BD-11320"/>
    <x v="217"/>
    <x v="0"/>
    <s v="United States"/>
    <x v="1"/>
    <x v="1"/>
    <n v="90004"/>
    <x v="1"/>
    <s v="OFF-ST-10001505"/>
    <x v="1"/>
    <s v="Storage"/>
    <s v="Perma STOR-ALL Hanging File Box, 13 1/8&quot;W x 12 1/4&quot;D x 10 1/2&quot;H"/>
    <n v="17.940000000000001"/>
    <n v="3"/>
    <n v="0"/>
    <n v="3.0497999999999985"/>
    <n v="14.890200000000004"/>
  </r>
  <r>
    <n v="8897"/>
    <s v="CA-2013-167241"/>
    <n v="2013"/>
    <x v="243"/>
    <d v="2013-08-23T00:00:00"/>
    <n v="7"/>
    <s v="Standard Class"/>
    <s v="BD-11320"/>
    <x v="217"/>
    <x v="0"/>
    <s v="United States"/>
    <x v="1"/>
    <x v="1"/>
    <n v="90004"/>
    <x v="1"/>
    <s v="TEC-PH-10004614"/>
    <x v="2"/>
    <s v="Phones"/>
    <s v="AT&amp;T 841000 Phone"/>
    <n v="165.60000000000002"/>
    <n v="3"/>
    <n v="0.2"/>
    <n v="10.349999999999994"/>
    <n v="155.25000000000003"/>
  </r>
  <r>
    <n v="8898"/>
    <s v="CA-2013-167241"/>
    <n v="2013"/>
    <x v="243"/>
    <d v="2013-08-23T00:00:00"/>
    <n v="7"/>
    <s v="Standard Class"/>
    <s v="BD-11320"/>
    <x v="217"/>
    <x v="0"/>
    <s v="United States"/>
    <x v="1"/>
    <x v="1"/>
    <n v="90004"/>
    <x v="1"/>
    <s v="OFF-PA-10004911"/>
    <x v="1"/>
    <s v="Paper"/>
    <s v="Rediform S.O.S. 1-Up Phone Message Bk, 4-1/4x3-1/16 Bk, 1 Form/Pg, 40 Messages/Bk, 3/Pk"/>
    <n v="37.520000000000003"/>
    <n v="4"/>
    <n v="0"/>
    <n v="18.009600000000002"/>
    <n v="19.510400000000001"/>
  </r>
  <r>
    <n v="8899"/>
    <s v="CA-2012-163237"/>
    <n v="2012"/>
    <x v="976"/>
    <d v="2012-08-09T00:00:00"/>
    <n v="2"/>
    <s v="Second Class"/>
    <s v="EM-14095"/>
    <x v="313"/>
    <x v="1"/>
    <s v="United States"/>
    <x v="24"/>
    <x v="17"/>
    <n v="22153"/>
    <x v="0"/>
    <s v="TEC-PH-10003601"/>
    <x v="2"/>
    <s v="Phones"/>
    <s v="Ativa D5772 2-Line 5.8GHz Digital Expandable Corded/Cordless Phone System with Answering &amp; Caller ID/Call Waiting, Black/Silver"/>
    <n v="494.97"/>
    <n v="3"/>
    <n v="0"/>
    <n v="148.49099999999996"/>
    <n v="346.47900000000004"/>
  </r>
  <r>
    <n v="8900"/>
    <s v="CA-2012-163237"/>
    <n v="2012"/>
    <x v="976"/>
    <d v="2012-08-09T00:00:00"/>
    <n v="2"/>
    <s v="Second Class"/>
    <s v="EM-14095"/>
    <x v="313"/>
    <x v="1"/>
    <s v="United States"/>
    <x v="24"/>
    <x v="17"/>
    <n v="22153"/>
    <x v="0"/>
    <s v="OFF-LA-10004545"/>
    <x v="1"/>
    <s v="Labels"/>
    <s v="Avery 50"/>
    <n v="25.06"/>
    <n v="2"/>
    <n v="0"/>
    <n v="11.778199999999998"/>
    <n v="13.2818"/>
  </r>
  <r>
    <n v="8901"/>
    <s v="CA-2013-150483"/>
    <n v="2013"/>
    <x v="1207"/>
    <d v="2013-06-05T00:00:00"/>
    <n v="4"/>
    <s v="Standard Class"/>
    <s v="BP-11290"/>
    <x v="443"/>
    <x v="0"/>
    <s v="United States"/>
    <x v="27"/>
    <x v="10"/>
    <n v="62521"/>
    <x v="2"/>
    <s v="FUR-FU-10001379"/>
    <x v="0"/>
    <s v="Furnishings"/>
    <s v="Executive Impressions 16-1/2&quot; Circular Wall Clock"/>
    <n v="32.064"/>
    <n v="3"/>
    <n v="0.6"/>
    <n v="-12.825599999999994"/>
    <n v="44.889599999999994"/>
  </r>
  <r>
    <n v="8902"/>
    <s v="CA-2013-150483"/>
    <n v="2013"/>
    <x v="1207"/>
    <d v="2013-06-05T00:00:00"/>
    <n v="4"/>
    <s v="Standard Class"/>
    <s v="BP-11290"/>
    <x v="443"/>
    <x v="0"/>
    <s v="United States"/>
    <x v="27"/>
    <x v="10"/>
    <n v="62521"/>
    <x v="2"/>
    <s v="OFF-PA-10001846"/>
    <x v="1"/>
    <s v="Paper"/>
    <s v="Xerox 1899"/>
    <n v="18.496000000000002"/>
    <n v="4"/>
    <n v="0.2"/>
    <n v="6.7048000000000005"/>
    <n v="11.791200000000002"/>
  </r>
  <r>
    <n v="8903"/>
    <s v="CA-2013-150483"/>
    <n v="2013"/>
    <x v="1207"/>
    <d v="2013-06-05T00:00:00"/>
    <n v="4"/>
    <s v="Standard Class"/>
    <s v="BP-11290"/>
    <x v="443"/>
    <x v="0"/>
    <s v="United States"/>
    <x v="27"/>
    <x v="10"/>
    <n v="62521"/>
    <x v="2"/>
    <s v="FUR-CH-10000422"/>
    <x v="0"/>
    <s v="Chairs"/>
    <s v="Global Highback Leather Tilter in Burgundy"/>
    <n v="191.07899999999998"/>
    <n v="3"/>
    <n v="0.3"/>
    <n v="-38.215799999999973"/>
    <n v="229.29479999999995"/>
  </r>
  <r>
    <n v="8904"/>
    <s v="CA-2013-150483"/>
    <n v="2013"/>
    <x v="1207"/>
    <d v="2013-06-05T00:00:00"/>
    <n v="4"/>
    <s v="Standard Class"/>
    <s v="BP-11290"/>
    <x v="443"/>
    <x v="0"/>
    <s v="United States"/>
    <x v="27"/>
    <x v="10"/>
    <n v="62521"/>
    <x v="2"/>
    <s v="OFF-PA-10004621"/>
    <x v="1"/>
    <s v="Paper"/>
    <s v="Xerox 212"/>
    <n v="10.368000000000002"/>
    <n v="2"/>
    <n v="0.2"/>
    <n v="3.6288"/>
    <n v="6.7392000000000021"/>
  </r>
  <r>
    <n v="8905"/>
    <s v="US-2013-126431"/>
    <n v="2013"/>
    <x v="949"/>
    <d v="2013-07-02T00:00:00"/>
    <n v="0"/>
    <s v="Same Day"/>
    <s v="SU-20665"/>
    <x v="711"/>
    <x v="2"/>
    <s v="United States"/>
    <x v="20"/>
    <x v="15"/>
    <n v="10009"/>
    <x v="3"/>
    <s v="OFF-LA-10001474"/>
    <x v="1"/>
    <s v="Labels"/>
    <s v="Avery 477"/>
    <n v="30.53"/>
    <n v="1"/>
    <n v="0"/>
    <n v="14.043800000000001"/>
    <n v="16.4862"/>
  </r>
  <r>
    <n v="8906"/>
    <s v="US-2013-126431"/>
    <n v="2013"/>
    <x v="949"/>
    <d v="2013-07-02T00:00:00"/>
    <n v="0"/>
    <s v="Same Day"/>
    <s v="SU-20665"/>
    <x v="711"/>
    <x v="2"/>
    <s v="United States"/>
    <x v="20"/>
    <x v="15"/>
    <n v="10009"/>
    <x v="3"/>
    <s v="TEC-AC-10001635"/>
    <x v="2"/>
    <s v="Accessories"/>
    <s v="KeyTronic KT400U2 - Keyboard - Black"/>
    <n v="30.839999999999996"/>
    <n v="3"/>
    <n v="0"/>
    <n v="6.1679999999999975"/>
    <n v="24.671999999999997"/>
  </r>
  <r>
    <n v="8907"/>
    <s v="US-2013-126431"/>
    <n v="2013"/>
    <x v="949"/>
    <d v="2013-07-02T00:00:00"/>
    <n v="0"/>
    <s v="Same Day"/>
    <s v="SU-20665"/>
    <x v="711"/>
    <x v="2"/>
    <s v="United States"/>
    <x v="20"/>
    <x v="15"/>
    <n v="10009"/>
    <x v="3"/>
    <s v="OFF-PA-10001950"/>
    <x v="1"/>
    <s v="Paper"/>
    <s v="Southworth 25% Cotton Antique Laid Paper &amp; Envelopes"/>
    <n v="75.06"/>
    <n v="9"/>
    <n v="0"/>
    <n v="33.776999999999994"/>
    <n v="41.283000000000008"/>
  </r>
  <r>
    <n v="8908"/>
    <s v="CA-2013-139934"/>
    <n v="2013"/>
    <x v="122"/>
    <d v="2013-12-21T00:00:00"/>
    <n v="2"/>
    <s v="First Class"/>
    <s v="AY-10555"/>
    <x v="672"/>
    <x v="1"/>
    <s v="United States"/>
    <x v="8"/>
    <x v="1"/>
    <n v="94110"/>
    <x v="1"/>
    <s v="TEC-PH-10001552"/>
    <x v="2"/>
    <s v="Phones"/>
    <s v="I Need's 3d Hello Kitty Hybrid Silicone Case Cover for HTC One X 4g with 3d Hello Kitty Stylus Pen Green/pink"/>
    <n v="66.976000000000013"/>
    <n v="7"/>
    <n v="0.2"/>
    <n v="6.6976000000000013"/>
    <n v="60.278400000000012"/>
  </r>
  <r>
    <n v="8909"/>
    <s v="CA-2012-109603"/>
    <n v="2012"/>
    <x v="1208"/>
    <d v="2012-02-01T00:00:00"/>
    <n v="6"/>
    <s v="Standard Class"/>
    <s v="EM-13825"/>
    <x v="605"/>
    <x v="1"/>
    <s v="United States"/>
    <x v="429"/>
    <x v="1"/>
    <n v="92553"/>
    <x v="1"/>
    <s v="OFF-PA-10003790"/>
    <x v="1"/>
    <s v="Paper"/>
    <s v="Xerox 1991"/>
    <n v="182.72"/>
    <n v="8"/>
    <n v="0"/>
    <n v="84.051199999999994"/>
    <n v="98.668800000000005"/>
  </r>
  <r>
    <n v="8910"/>
    <s v="CA-2014-160661"/>
    <n v="2014"/>
    <x v="960"/>
    <d v="2014-11-02T00:00:00"/>
    <n v="4"/>
    <s v="Standard Class"/>
    <s v="SA-20830"/>
    <x v="193"/>
    <x v="0"/>
    <s v="United States"/>
    <x v="231"/>
    <x v="31"/>
    <n v="2149"/>
    <x v="3"/>
    <s v="OFF-LA-10002475"/>
    <x v="1"/>
    <s v="Labels"/>
    <s v="Avery 519"/>
    <n v="21.93"/>
    <n v="3"/>
    <n v="0"/>
    <n v="10.307099999999998"/>
    <n v="11.622900000000001"/>
  </r>
  <r>
    <n v="8911"/>
    <s v="CA-2014-102610"/>
    <n v="2014"/>
    <x v="259"/>
    <d v="2014-11-09T00:00:00"/>
    <n v="4"/>
    <s v="Standard Class"/>
    <s v="CA-12265"/>
    <x v="244"/>
    <x v="0"/>
    <s v="United States"/>
    <x v="346"/>
    <x v="18"/>
    <n v="37421"/>
    <x v="0"/>
    <s v="TEC-AC-10000303"/>
    <x v="2"/>
    <s v="Accessories"/>
    <s v="Logitech M510 Wireless Mouse"/>
    <n v="95.976000000000013"/>
    <n v="3"/>
    <n v="0.2"/>
    <n v="15.596099999999996"/>
    <n v="80.379900000000021"/>
  </r>
  <r>
    <n v="8912"/>
    <s v="CA-2014-102610"/>
    <n v="2014"/>
    <x v="259"/>
    <d v="2014-11-09T00:00:00"/>
    <n v="4"/>
    <s v="Standard Class"/>
    <s v="CA-12265"/>
    <x v="244"/>
    <x v="0"/>
    <s v="United States"/>
    <x v="346"/>
    <x v="18"/>
    <n v="37421"/>
    <x v="0"/>
    <s v="TEC-PH-10000127"/>
    <x v="2"/>
    <s v="Phones"/>
    <s v="iOttie XL Car Mount"/>
    <n v="143.928"/>
    <n v="9"/>
    <n v="0.2"/>
    <n v="-32.383800000000008"/>
    <n v="176.31180000000001"/>
  </r>
  <r>
    <n v="8913"/>
    <s v="CA-2014-102610"/>
    <n v="2014"/>
    <x v="259"/>
    <d v="2014-11-09T00:00:00"/>
    <n v="4"/>
    <s v="Standard Class"/>
    <s v="CA-12265"/>
    <x v="244"/>
    <x v="0"/>
    <s v="United States"/>
    <x v="346"/>
    <x v="18"/>
    <n v="37421"/>
    <x v="0"/>
    <s v="OFF-BI-10004364"/>
    <x v="1"/>
    <s v="Binders"/>
    <s v="Storex Dura Pro Binders"/>
    <n v="3.5640000000000009"/>
    <n v="2"/>
    <n v="0.7"/>
    <n v="-2.9700000000000006"/>
    <n v="6.5340000000000016"/>
  </r>
  <r>
    <n v="8914"/>
    <s v="CA-2014-102610"/>
    <n v="2014"/>
    <x v="259"/>
    <d v="2014-11-09T00:00:00"/>
    <n v="4"/>
    <s v="Standard Class"/>
    <s v="CA-12265"/>
    <x v="244"/>
    <x v="0"/>
    <s v="United States"/>
    <x v="346"/>
    <x v="18"/>
    <n v="37421"/>
    <x v="0"/>
    <s v="OFF-LA-10002195"/>
    <x v="1"/>
    <s v="Labels"/>
    <s v="Avery 481"/>
    <n v="4.9280000000000008"/>
    <n v="2"/>
    <n v="0.2"/>
    <n v="1.7247999999999997"/>
    <n v="3.2032000000000012"/>
  </r>
  <r>
    <n v="8915"/>
    <s v="US-2013-144057"/>
    <n v="2013"/>
    <x v="195"/>
    <d v="2013-05-14T00:00:00"/>
    <n v="4"/>
    <s v="Standard Class"/>
    <s v="CV-12805"/>
    <x v="51"/>
    <x v="1"/>
    <s v="United States"/>
    <x v="89"/>
    <x v="5"/>
    <n v="78745"/>
    <x v="2"/>
    <s v="OFF-ST-10001490"/>
    <x v="1"/>
    <s v="Storage"/>
    <s v="Hot File 7-Pocket, Floor Stand"/>
    <n v="856.65600000000006"/>
    <n v="6"/>
    <n v="0.2"/>
    <n v="107.08199999999985"/>
    <n v="749.57400000000018"/>
  </r>
  <r>
    <n v="8916"/>
    <s v="US-2013-144057"/>
    <n v="2013"/>
    <x v="195"/>
    <d v="2013-05-14T00:00:00"/>
    <n v="4"/>
    <s v="Standard Class"/>
    <s v="CV-12805"/>
    <x v="51"/>
    <x v="1"/>
    <s v="United States"/>
    <x v="89"/>
    <x v="5"/>
    <n v="78745"/>
    <x v="2"/>
    <s v="OFF-BI-10002852"/>
    <x v="1"/>
    <s v="Binders"/>
    <s v="Ibico Standard Transparent Covers"/>
    <n v="13.183999999999997"/>
    <n v="4"/>
    <n v="0.8"/>
    <n v="-20.435200000000002"/>
    <n v="33.619199999999999"/>
  </r>
  <r>
    <n v="8917"/>
    <s v="US-2013-144057"/>
    <n v="2013"/>
    <x v="195"/>
    <d v="2013-05-14T00:00:00"/>
    <n v="4"/>
    <s v="Standard Class"/>
    <s v="CV-12805"/>
    <x v="51"/>
    <x v="1"/>
    <s v="United States"/>
    <x v="89"/>
    <x v="5"/>
    <n v="78745"/>
    <x v="2"/>
    <s v="OFF-AP-10000390"/>
    <x v="1"/>
    <s v="Appliances"/>
    <s v="Euro Pro Shark Stick Mini Vacuum"/>
    <n v="48.783999999999985"/>
    <n v="4"/>
    <n v="0.8"/>
    <n v="-131.71680000000001"/>
    <n v="180.5008"/>
  </r>
  <r>
    <n v="8918"/>
    <s v="US-2013-144057"/>
    <n v="2013"/>
    <x v="195"/>
    <d v="2013-05-14T00:00:00"/>
    <n v="4"/>
    <s v="Standard Class"/>
    <s v="CV-12805"/>
    <x v="51"/>
    <x v="1"/>
    <s v="United States"/>
    <x v="89"/>
    <x v="5"/>
    <n v="78745"/>
    <x v="2"/>
    <s v="OFF-PA-10004327"/>
    <x v="1"/>
    <s v="Paper"/>
    <s v="Xerox 1911"/>
    <n v="76.64"/>
    <n v="2"/>
    <n v="0.2"/>
    <n v="26.823999999999995"/>
    <n v="49.816000000000003"/>
  </r>
  <r>
    <n v="8919"/>
    <s v="US-2013-144057"/>
    <n v="2013"/>
    <x v="195"/>
    <d v="2013-05-14T00:00:00"/>
    <n v="4"/>
    <s v="Standard Class"/>
    <s v="CV-12805"/>
    <x v="51"/>
    <x v="1"/>
    <s v="United States"/>
    <x v="89"/>
    <x v="5"/>
    <n v="78745"/>
    <x v="2"/>
    <s v="OFF-BI-10002353"/>
    <x v="1"/>
    <s v="Binders"/>
    <s v="GBC VeloBind Cover Sets"/>
    <n v="18.527999999999995"/>
    <n v="6"/>
    <n v="0.8"/>
    <n v="-27.791999999999994"/>
    <n v="46.319999999999993"/>
  </r>
  <r>
    <n v="8920"/>
    <s v="CA-2011-160276"/>
    <n v="2011"/>
    <x v="1063"/>
    <d v="2011-04-08T00:00:00"/>
    <n v="6"/>
    <s v="Standard Class"/>
    <s v="AH-10690"/>
    <x v="706"/>
    <x v="1"/>
    <s v="United States"/>
    <x v="173"/>
    <x v="17"/>
    <n v="23464"/>
    <x v="0"/>
    <s v="FUR-FU-10003192"/>
    <x v="0"/>
    <s v="Furnishings"/>
    <s v="Luxo Adjustable Task Clamp Lamp"/>
    <n v="177.68"/>
    <n v="2"/>
    <n v="0"/>
    <n v="46.196799999999996"/>
    <n v="131.48320000000001"/>
  </r>
  <r>
    <n v="8921"/>
    <s v="CA-2011-132983"/>
    <n v="2011"/>
    <x v="582"/>
    <d v="2011-05-03T00:00:00"/>
    <n v="5"/>
    <s v="Standard Class"/>
    <s v="DS-13180"/>
    <x v="103"/>
    <x v="1"/>
    <s v="United States"/>
    <x v="312"/>
    <x v="15"/>
    <n v="14701"/>
    <x v="3"/>
    <s v="TEC-AC-10000736"/>
    <x v="2"/>
    <s v="Accessories"/>
    <s v="Logitech G600 MMO Gaming Mouse"/>
    <n v="159.97999999999999"/>
    <n v="2"/>
    <n v="0"/>
    <n v="57.592799999999997"/>
    <n v="102.38719999999999"/>
  </r>
  <r>
    <n v="8922"/>
    <s v="CA-2013-145709"/>
    <n v="2013"/>
    <x v="964"/>
    <d v="2013-10-09T00:00:00"/>
    <n v="4"/>
    <s v="Standard Class"/>
    <s v="AH-10690"/>
    <x v="706"/>
    <x v="1"/>
    <s v="United States"/>
    <x v="514"/>
    <x v="2"/>
    <n v="33134"/>
    <x v="0"/>
    <s v="TEC-PH-10003095"/>
    <x v="2"/>
    <s v="Phones"/>
    <s v="Samsung HM1900 Bluetooth Headset"/>
    <n v="52.679999999999993"/>
    <n v="3"/>
    <n v="0.2"/>
    <n v="19.754999999999999"/>
    <n v="32.924999999999997"/>
  </r>
  <r>
    <n v="8923"/>
    <s v="CA-2013-145709"/>
    <n v="2013"/>
    <x v="964"/>
    <d v="2013-10-09T00:00:00"/>
    <n v="4"/>
    <s v="Standard Class"/>
    <s v="AH-10690"/>
    <x v="706"/>
    <x v="1"/>
    <s v="United States"/>
    <x v="514"/>
    <x v="2"/>
    <n v="33134"/>
    <x v="0"/>
    <s v="FUR-FU-10002885"/>
    <x v="0"/>
    <s v="Furnishings"/>
    <s v="Magna Visual Magnetic Picture Hangers"/>
    <n v="11.568000000000001"/>
    <n v="3"/>
    <n v="0.2"/>
    <n v="2.6028000000000011"/>
    <n v="8.9651999999999994"/>
  </r>
  <r>
    <n v="8924"/>
    <s v="CA-2014-133928"/>
    <n v="2014"/>
    <x v="532"/>
    <d v="2014-06-18T00:00:00"/>
    <n v="6"/>
    <s v="Standard Class"/>
    <s v="ZC-21910"/>
    <x v="233"/>
    <x v="0"/>
    <s v="United States"/>
    <x v="365"/>
    <x v="3"/>
    <n v="28601"/>
    <x v="0"/>
    <s v="OFF-BI-10001525"/>
    <x v="1"/>
    <s v="Binders"/>
    <s v="Acco Pressboard Covers with Storage Hooks, 14 7/8&quot; x 11&quot;, Executive Red"/>
    <n v="4.572000000000001"/>
    <n v="4"/>
    <n v="0.7"/>
    <n v="-3.8100000000000005"/>
    <n v="8.3820000000000014"/>
  </r>
  <r>
    <n v="8925"/>
    <s v="CA-2013-168032"/>
    <n v="2013"/>
    <x v="806"/>
    <d v="2013-02-03T00:00:00"/>
    <n v="4"/>
    <s v="Standard Class"/>
    <s v="DF-13135"/>
    <x v="650"/>
    <x v="0"/>
    <s v="United States"/>
    <x v="179"/>
    <x v="10"/>
    <n v="61107"/>
    <x v="2"/>
    <s v="TEC-PH-10004241"/>
    <x v="2"/>
    <s v="Phones"/>
    <s v="Nokia Lumia 1020"/>
    <n v="1439.9680000000001"/>
    <n v="4"/>
    <n v="0.2"/>
    <n v="143.99680000000006"/>
    <n v="1295.9712"/>
  </r>
  <r>
    <n v="8926"/>
    <s v="CA-2013-168032"/>
    <n v="2013"/>
    <x v="806"/>
    <d v="2013-02-03T00:00:00"/>
    <n v="4"/>
    <s v="Standard Class"/>
    <s v="DF-13135"/>
    <x v="650"/>
    <x v="0"/>
    <s v="United States"/>
    <x v="179"/>
    <x v="10"/>
    <n v="61107"/>
    <x v="2"/>
    <s v="OFF-BI-10000546"/>
    <x v="1"/>
    <s v="Binders"/>
    <s v="Avery Durable Binders"/>
    <n v="1.7279999999999995"/>
    <n v="3"/>
    <n v="0.8"/>
    <n v="-2.678399999999999"/>
    <n v="4.4063999999999988"/>
  </r>
  <r>
    <n v="8927"/>
    <s v="CA-2013-168032"/>
    <n v="2013"/>
    <x v="806"/>
    <d v="2013-02-03T00:00:00"/>
    <n v="4"/>
    <s v="Standard Class"/>
    <s v="DF-13135"/>
    <x v="650"/>
    <x v="0"/>
    <s v="United States"/>
    <x v="179"/>
    <x v="10"/>
    <n v="61107"/>
    <x v="2"/>
    <s v="FUR-TA-10004256"/>
    <x v="0"/>
    <s v="Tables"/>
    <s v="Bretford “Just In Time” Height-Adjustable Multi-Task Work Tables"/>
    <n v="626.09999999999991"/>
    <n v="3"/>
    <n v="0.5"/>
    <n v="-538.44600000000003"/>
    <n v="1164.5459999999998"/>
  </r>
  <r>
    <n v="8928"/>
    <s v="CA-2012-143616"/>
    <n v="2012"/>
    <x v="874"/>
    <d v="2012-09-29T00:00:00"/>
    <n v="2"/>
    <s v="Second Class"/>
    <s v="SS-20140"/>
    <x v="164"/>
    <x v="1"/>
    <s v="United States"/>
    <x v="4"/>
    <x v="4"/>
    <n v="98103"/>
    <x v="1"/>
    <s v="OFF-AR-10002067"/>
    <x v="1"/>
    <s v="Art"/>
    <s v="Newell 334"/>
    <n v="99.2"/>
    <n v="5"/>
    <n v="0"/>
    <n v="25.792000000000002"/>
    <n v="73.408000000000001"/>
  </r>
  <r>
    <n v="8929"/>
    <s v="US-2012-168704"/>
    <n v="2012"/>
    <x v="657"/>
    <d v="2012-04-17T00:00:00"/>
    <n v="4"/>
    <s v="Standard Class"/>
    <s v="FP-14320"/>
    <x v="224"/>
    <x v="0"/>
    <s v="United States"/>
    <x v="114"/>
    <x v="5"/>
    <n v="77340"/>
    <x v="2"/>
    <s v="FUR-TA-10000688"/>
    <x v="0"/>
    <s v="Tables"/>
    <s v="Chromcraft Bull-Nose Wood Round Conference Table Top, Wood Base"/>
    <n v="609.9799999999999"/>
    <n v="4"/>
    <n v="0.3"/>
    <n v="-113.28200000000004"/>
    <n v="723.26199999999994"/>
  </r>
  <r>
    <n v="8930"/>
    <s v="US-2012-168704"/>
    <n v="2012"/>
    <x v="657"/>
    <d v="2012-04-17T00:00:00"/>
    <n v="4"/>
    <s v="Standard Class"/>
    <s v="FP-14320"/>
    <x v="224"/>
    <x v="0"/>
    <s v="United States"/>
    <x v="114"/>
    <x v="5"/>
    <n v="77340"/>
    <x v="2"/>
    <s v="FUR-TA-10002530"/>
    <x v="0"/>
    <s v="Tables"/>
    <s v="Iceberg OfficeWorks 42&quot; Round Tables"/>
    <n v="211.37199999999999"/>
    <n v="2"/>
    <n v="0.3"/>
    <n v="-45.294000000000011"/>
    <n v="256.666"/>
  </r>
  <r>
    <n v="8931"/>
    <s v="US-2012-168704"/>
    <n v="2012"/>
    <x v="657"/>
    <d v="2012-04-17T00:00:00"/>
    <n v="4"/>
    <s v="Standard Class"/>
    <s v="FP-14320"/>
    <x v="224"/>
    <x v="0"/>
    <s v="United States"/>
    <x v="114"/>
    <x v="5"/>
    <n v="77340"/>
    <x v="2"/>
    <s v="TEC-PH-10001061"/>
    <x v="2"/>
    <s v="Phones"/>
    <s v="Apple iPhone 5C"/>
    <n v="239.976"/>
    <n v="3"/>
    <n v="0.2"/>
    <n v="17.998199999999997"/>
    <n v="221.9778"/>
  </r>
  <r>
    <n v="8932"/>
    <s v="CA-2014-143252"/>
    <n v="2014"/>
    <x v="404"/>
    <d v="2014-12-25T00:00:00"/>
    <n v="6"/>
    <s v="Standard Class"/>
    <s v="HE-14800"/>
    <x v="785"/>
    <x v="1"/>
    <s v="United States"/>
    <x v="158"/>
    <x v="6"/>
    <n v="53209"/>
    <x v="2"/>
    <s v="FUR-FU-10001057"/>
    <x v="0"/>
    <s v="Furnishings"/>
    <s v="Tensor Track Tree Floor Lamp"/>
    <n v="99.949999999999989"/>
    <n v="5"/>
    <n v="0"/>
    <n v="22.988499999999998"/>
    <n v="76.961499999999987"/>
  </r>
  <r>
    <n v="8933"/>
    <s v="CA-2014-143252"/>
    <n v="2014"/>
    <x v="404"/>
    <d v="2014-12-25T00:00:00"/>
    <n v="6"/>
    <s v="Standard Class"/>
    <s v="HE-14800"/>
    <x v="785"/>
    <x v="1"/>
    <s v="United States"/>
    <x v="158"/>
    <x v="6"/>
    <n v="53209"/>
    <x v="2"/>
    <s v="TEC-AC-10002331"/>
    <x v="2"/>
    <s v="Accessories"/>
    <s v="Maxell 74 Minute CDR, 10/Pack"/>
    <n v="29.339999999999996"/>
    <n v="3"/>
    <n v="0"/>
    <n v="10.855799999999999"/>
    <n v="18.484199999999998"/>
  </r>
  <r>
    <n v="8934"/>
    <s v="CA-2013-102134"/>
    <n v="2013"/>
    <x v="560"/>
    <d v="2013-03-20T00:00:00"/>
    <n v="5"/>
    <s v="Standard Class"/>
    <s v="SP-20545"/>
    <x v="259"/>
    <x v="1"/>
    <s v="United States"/>
    <x v="124"/>
    <x v="6"/>
    <n v="54302"/>
    <x v="2"/>
    <s v="FUR-FU-10003724"/>
    <x v="0"/>
    <s v="Furnishings"/>
    <s v="Westinghouse Clip-On Gooseneck Lamps"/>
    <n v="16.739999999999998"/>
    <n v="2"/>
    <n v="0"/>
    <n v="4.3523999999999994"/>
    <n v="12.387599999999999"/>
  </r>
  <r>
    <n v="8935"/>
    <s v="CA-2014-130036"/>
    <n v="2014"/>
    <x v="151"/>
    <d v="2014-08-28T00:00:00"/>
    <n v="0"/>
    <s v="Same Day"/>
    <s v="BP-11185"/>
    <x v="130"/>
    <x v="1"/>
    <s v="United States"/>
    <x v="10"/>
    <x v="9"/>
    <n v="19120"/>
    <x v="3"/>
    <s v="OFF-PA-10000528"/>
    <x v="1"/>
    <s v="Paper"/>
    <s v="Xerox 1981"/>
    <n v="12.672000000000001"/>
    <n v="3"/>
    <n v="0.2"/>
    <n v="3.96"/>
    <n v="8.7119999999999997"/>
  </r>
  <r>
    <n v="8936"/>
    <s v="CA-2014-130036"/>
    <n v="2014"/>
    <x v="151"/>
    <d v="2014-08-28T00:00:00"/>
    <n v="0"/>
    <s v="Same Day"/>
    <s v="BP-11185"/>
    <x v="130"/>
    <x v="1"/>
    <s v="United States"/>
    <x v="10"/>
    <x v="9"/>
    <n v="19120"/>
    <x v="3"/>
    <s v="TEC-AC-10001908"/>
    <x v="2"/>
    <s v="Accessories"/>
    <s v="Logitech Wireless Headset h800"/>
    <n v="1119.8880000000001"/>
    <n v="14"/>
    <n v="0.2"/>
    <n v="209.97899999999993"/>
    <n v="909.90900000000022"/>
  </r>
  <r>
    <n v="8937"/>
    <s v="CA-2012-134117"/>
    <n v="2012"/>
    <x v="997"/>
    <d v="2012-12-19T00:00:00"/>
    <n v="2"/>
    <s v="Second Class"/>
    <s v="PG-18895"/>
    <x v="38"/>
    <x v="0"/>
    <s v="United States"/>
    <x v="1"/>
    <x v="1"/>
    <n v="90008"/>
    <x v="1"/>
    <s v="OFF-AR-10003903"/>
    <x v="1"/>
    <s v="Art"/>
    <s v="Sanford 52201 APSCO Electric Pencil Sharpener"/>
    <n v="204.85"/>
    <n v="5"/>
    <n v="0"/>
    <n v="53.261000000000003"/>
    <n v="151.589"/>
  </r>
  <r>
    <n v="8938"/>
    <s v="CA-2012-134117"/>
    <n v="2012"/>
    <x v="997"/>
    <d v="2012-12-19T00:00:00"/>
    <n v="2"/>
    <s v="Second Class"/>
    <s v="PG-18895"/>
    <x v="38"/>
    <x v="0"/>
    <s v="United States"/>
    <x v="1"/>
    <x v="1"/>
    <n v="90008"/>
    <x v="1"/>
    <s v="TEC-PH-10004908"/>
    <x v="2"/>
    <s v="Phones"/>
    <s v="Panasonic KX TS3282W Corded phone"/>
    <n v="135.98400000000001"/>
    <n v="2"/>
    <n v="0.2"/>
    <n v="16.997999999999983"/>
    <n v="118.98600000000002"/>
  </r>
  <r>
    <n v="8939"/>
    <s v="CA-2012-134117"/>
    <n v="2012"/>
    <x v="997"/>
    <d v="2012-12-19T00:00:00"/>
    <n v="2"/>
    <s v="Second Class"/>
    <s v="PG-18895"/>
    <x v="38"/>
    <x v="0"/>
    <s v="United States"/>
    <x v="1"/>
    <x v="1"/>
    <n v="90008"/>
    <x v="1"/>
    <s v="OFF-AR-10001940"/>
    <x v="1"/>
    <s v="Art"/>
    <s v="Sanford Colorific Eraseable Coloring Pencils, 12 Count"/>
    <n v="16.399999999999999"/>
    <n v="5"/>
    <n v="0"/>
    <n v="7.0520000000000005"/>
    <n v="9.347999999999999"/>
  </r>
  <r>
    <n v="8940"/>
    <s v="CA-2012-134117"/>
    <n v="2012"/>
    <x v="997"/>
    <d v="2012-12-19T00:00:00"/>
    <n v="2"/>
    <s v="Second Class"/>
    <s v="PG-18895"/>
    <x v="38"/>
    <x v="0"/>
    <s v="United States"/>
    <x v="1"/>
    <x v="1"/>
    <n v="90008"/>
    <x v="1"/>
    <s v="OFF-BI-10002026"/>
    <x v="1"/>
    <s v="Binders"/>
    <s v="Avery Arch Ring Binders"/>
    <n v="92.960000000000008"/>
    <n v="2"/>
    <n v="0.2"/>
    <n v="31.373999999999995"/>
    <n v="61.586000000000013"/>
  </r>
  <r>
    <n v="8941"/>
    <s v="CA-2011-130918"/>
    <n v="2011"/>
    <x v="963"/>
    <d v="2011-08-24T00:00:00"/>
    <n v="2"/>
    <s v="Second Class"/>
    <s v="JP-15520"/>
    <x v="187"/>
    <x v="0"/>
    <s v="United States"/>
    <x v="368"/>
    <x v="2"/>
    <n v="33161"/>
    <x v="0"/>
    <s v="OFF-SU-10003936"/>
    <x v="1"/>
    <s v="Supplies"/>
    <s v="Acme Serrated Blade Letter Opener"/>
    <n v="7.6320000000000014"/>
    <n v="3"/>
    <n v="0.2"/>
    <n v="-1.8126000000000002"/>
    <n v="9.4446000000000012"/>
  </r>
  <r>
    <n v="8942"/>
    <s v="CA-2013-159023"/>
    <n v="2013"/>
    <x v="54"/>
    <d v="2013-11-06T00:00:00"/>
    <n v="2"/>
    <s v="First Class"/>
    <s v="NW-18400"/>
    <x v="508"/>
    <x v="0"/>
    <s v="United States"/>
    <x v="32"/>
    <x v="21"/>
    <n v="97206"/>
    <x v="1"/>
    <s v="OFF-BI-10002813"/>
    <x v="1"/>
    <s v="Binders"/>
    <s v="Avery Reinforcements for Hole-Punch Pages"/>
    <n v="4.1580000000000004"/>
    <n v="7"/>
    <n v="0.7"/>
    <n v="-3.4649999999999999"/>
    <n v="7.6230000000000002"/>
  </r>
  <r>
    <n v="8943"/>
    <s v="CA-2013-159023"/>
    <n v="2013"/>
    <x v="54"/>
    <d v="2013-11-06T00:00:00"/>
    <n v="2"/>
    <s v="First Class"/>
    <s v="NW-18400"/>
    <x v="508"/>
    <x v="0"/>
    <s v="United States"/>
    <x v="32"/>
    <x v="21"/>
    <n v="97206"/>
    <x v="1"/>
    <s v="TEC-MA-10003337"/>
    <x v="2"/>
    <s v="Machines"/>
    <s v="Okidata B401 Printer"/>
    <n v="179.99100000000004"/>
    <n v="3"/>
    <n v="0.7"/>
    <n v="-251.98739999999992"/>
    <n v="431.97839999999997"/>
  </r>
  <r>
    <n v="8944"/>
    <s v="CA-2014-111717"/>
    <n v="2014"/>
    <x v="1209"/>
    <d v="2014-10-17T00:00:00"/>
    <n v="6"/>
    <s v="Standard Class"/>
    <s v="SW-20245"/>
    <x v="573"/>
    <x v="0"/>
    <s v="United States"/>
    <x v="34"/>
    <x v="10"/>
    <n v="60505"/>
    <x v="2"/>
    <s v="FUR-CH-10001545"/>
    <x v="0"/>
    <s v="Chairs"/>
    <s v="Hon Comfortask Task/Swivel Chairs"/>
    <n v="239.358"/>
    <n v="3"/>
    <n v="0.3"/>
    <n v="-47.871600000000001"/>
    <n v="287.2296"/>
  </r>
  <r>
    <n v="8945"/>
    <s v="CA-2011-154592"/>
    <n v="2011"/>
    <x v="1035"/>
    <d v="2011-12-08T00:00:00"/>
    <n v="1"/>
    <s v="First Class"/>
    <s v="EH-14005"/>
    <x v="382"/>
    <x v="2"/>
    <s v="United States"/>
    <x v="8"/>
    <x v="1"/>
    <n v="94109"/>
    <x v="1"/>
    <s v="OFF-PA-10000062"/>
    <x v="1"/>
    <s v="Paper"/>
    <s v="Green Bar Computer Printout Paper"/>
    <n v="164.88"/>
    <n v="3"/>
    <n v="0"/>
    <n v="80.791200000000003"/>
    <n v="84.088799999999992"/>
  </r>
  <r>
    <n v="8946"/>
    <s v="CA-2011-128622"/>
    <n v="2011"/>
    <x v="647"/>
    <d v="2011-11-17T00:00:00"/>
    <n v="2"/>
    <s v="Second Class"/>
    <s v="SC-20260"/>
    <x v="609"/>
    <x v="1"/>
    <s v="United States"/>
    <x v="8"/>
    <x v="1"/>
    <n v="94110"/>
    <x v="1"/>
    <s v="OFF-SU-10001574"/>
    <x v="1"/>
    <s v="Supplies"/>
    <s v="Acme Value Line Scissors"/>
    <n v="10.95"/>
    <n v="3"/>
    <n v="0"/>
    <n v="3.2849999999999993"/>
    <n v="7.665"/>
  </r>
  <r>
    <n v="8947"/>
    <s v="CA-2014-148355"/>
    <n v="2014"/>
    <x v="165"/>
    <d v="2014-12-29T00:00:00"/>
    <n v="4"/>
    <s v="Standard Class"/>
    <s v="NC-18535"/>
    <x v="714"/>
    <x v="1"/>
    <s v="United States"/>
    <x v="217"/>
    <x v="31"/>
    <n v="2740"/>
    <x v="3"/>
    <s v="OFF-PA-10001972"/>
    <x v="1"/>
    <s v="Paper"/>
    <s v="Xerox 214"/>
    <n v="19.440000000000001"/>
    <n v="3"/>
    <n v="0"/>
    <n v="9.3312000000000008"/>
    <n v="10.1088"/>
  </r>
  <r>
    <n v="8948"/>
    <s v="CA-2014-148355"/>
    <n v="2014"/>
    <x v="165"/>
    <d v="2014-12-29T00:00:00"/>
    <n v="4"/>
    <s v="Standard Class"/>
    <s v="NC-18535"/>
    <x v="714"/>
    <x v="1"/>
    <s v="United States"/>
    <x v="217"/>
    <x v="31"/>
    <n v="2740"/>
    <x v="3"/>
    <s v="OFF-BI-10000201"/>
    <x v="1"/>
    <s v="Binders"/>
    <s v="Avery Triangle Shaped Sheet Lifters, Black, 2/Pack"/>
    <n v="12.3"/>
    <n v="5"/>
    <n v="0"/>
    <n v="6.15"/>
    <n v="6.15"/>
  </r>
  <r>
    <n v="8949"/>
    <s v="CA-2011-132913"/>
    <n v="2011"/>
    <x v="163"/>
    <d v="2011-12-26T00:00:00"/>
    <n v="2"/>
    <s v="First Class"/>
    <s v="AS-10090"/>
    <x v="548"/>
    <x v="0"/>
    <s v="United States"/>
    <x v="70"/>
    <x v="1"/>
    <n v="92037"/>
    <x v="1"/>
    <s v="OFF-AP-10003278"/>
    <x v="1"/>
    <s v="Appliances"/>
    <s v="Belkin 7-Outlet SurgeMaster Home Series"/>
    <n v="13.97"/>
    <n v="1"/>
    <n v="0"/>
    <n v="3.632200000000001"/>
    <n v="10.3378"/>
  </r>
  <r>
    <n v="8950"/>
    <s v="CA-2014-150910"/>
    <n v="2014"/>
    <x v="66"/>
    <d v="2014-12-29T00:00:00"/>
    <n v="6"/>
    <s v="Standard Class"/>
    <s v="JL-15130"/>
    <x v="691"/>
    <x v="0"/>
    <s v="United States"/>
    <x v="25"/>
    <x v="18"/>
    <n v="38301"/>
    <x v="0"/>
    <s v="FUR-TA-10002903"/>
    <x v="0"/>
    <s v="Tables"/>
    <s v="Bevis Round Bullnose 29&quot; High Table Top"/>
    <n v="934.9559999999999"/>
    <n v="6"/>
    <n v="0.4"/>
    <n v="-249.32159999999999"/>
    <n v="1184.2775999999999"/>
  </r>
  <r>
    <n v="8951"/>
    <s v="CA-2014-150910"/>
    <n v="2014"/>
    <x v="66"/>
    <d v="2014-12-29T00:00:00"/>
    <n v="6"/>
    <s v="Standard Class"/>
    <s v="JL-15130"/>
    <x v="691"/>
    <x v="0"/>
    <s v="United States"/>
    <x v="25"/>
    <x v="18"/>
    <n v="38301"/>
    <x v="0"/>
    <s v="TEC-AC-10001013"/>
    <x v="2"/>
    <s v="Accessories"/>
    <s v="Logitech ClearChat Comfort/USB Headset H390"/>
    <n v="46.864000000000004"/>
    <n v="2"/>
    <n v="0.2"/>
    <n v="7.615399999999994"/>
    <n v="39.24860000000001"/>
  </r>
  <r>
    <n v="8952"/>
    <s v="CA-2014-150910"/>
    <n v="2014"/>
    <x v="66"/>
    <d v="2014-12-29T00:00:00"/>
    <n v="6"/>
    <s v="Standard Class"/>
    <s v="JL-15130"/>
    <x v="691"/>
    <x v="0"/>
    <s v="United States"/>
    <x v="25"/>
    <x v="18"/>
    <n v="38301"/>
    <x v="0"/>
    <s v="OFF-ST-10000918"/>
    <x v="1"/>
    <s v="Storage"/>
    <s v="Crate-A-Files"/>
    <n v="26.160000000000004"/>
    <n v="3"/>
    <n v="0.2"/>
    <n v="1.961999999999998"/>
    <n v="24.198000000000008"/>
  </r>
  <r>
    <n v="8953"/>
    <s v="CA-2014-150910"/>
    <n v="2014"/>
    <x v="66"/>
    <d v="2014-12-29T00:00:00"/>
    <n v="6"/>
    <s v="Standard Class"/>
    <s v="JL-15130"/>
    <x v="691"/>
    <x v="0"/>
    <s v="United States"/>
    <x v="25"/>
    <x v="18"/>
    <n v="38301"/>
    <x v="0"/>
    <s v="OFF-AR-10001419"/>
    <x v="1"/>
    <s v="Art"/>
    <s v="Newell 325"/>
    <n v="23.128"/>
    <n v="7"/>
    <n v="0.2"/>
    <n v="2.8909999999999982"/>
    <n v="20.237000000000002"/>
  </r>
  <r>
    <n v="8954"/>
    <s v="CA-2014-150910"/>
    <n v="2014"/>
    <x v="66"/>
    <d v="2014-12-29T00:00:00"/>
    <n v="6"/>
    <s v="Standard Class"/>
    <s v="JL-15130"/>
    <x v="691"/>
    <x v="0"/>
    <s v="United States"/>
    <x v="25"/>
    <x v="18"/>
    <n v="38301"/>
    <x v="0"/>
    <s v="OFF-AP-10003266"/>
    <x v="1"/>
    <s v="Appliances"/>
    <s v="Holmes Replacement Filter for HEPA Air Cleaner, Large Room"/>
    <n v="59.24"/>
    <n v="5"/>
    <n v="0.2"/>
    <n v="16.290999999999997"/>
    <n v="42.949000000000005"/>
  </r>
  <r>
    <n v="8955"/>
    <s v="CA-2011-156790"/>
    <n v="2011"/>
    <x v="233"/>
    <d v="2011-08-10T00:00:00"/>
    <n v="2"/>
    <s v="Second Class"/>
    <s v="VG-21790"/>
    <x v="364"/>
    <x v="0"/>
    <s v="United States"/>
    <x v="108"/>
    <x v="2"/>
    <n v="32216"/>
    <x v="0"/>
    <s v="FUR-BO-10000468"/>
    <x v="0"/>
    <s v="Bookcases"/>
    <s v="O'Sullivan 2-Shelf Heavy-Duty Bookcases"/>
    <n v="155.45600000000002"/>
    <n v="4"/>
    <n v="0.2"/>
    <n v="-7.7727999999999895"/>
    <n v="163.22880000000001"/>
  </r>
  <r>
    <n v="8956"/>
    <s v="CA-2011-126480"/>
    <n v="2011"/>
    <x v="59"/>
    <d v="2011-09-24T00:00:00"/>
    <n v="4"/>
    <s v="Standard Class"/>
    <s v="HG-14965"/>
    <x v="428"/>
    <x v="1"/>
    <s v="United States"/>
    <x v="70"/>
    <x v="1"/>
    <n v="92024"/>
    <x v="1"/>
    <s v="OFF-PA-10004610"/>
    <x v="1"/>
    <s v="Paper"/>
    <s v="Xerox 1900"/>
    <n v="8.56"/>
    <n v="2"/>
    <n v="0"/>
    <n v="3.8519999999999994"/>
    <n v="4.7080000000000011"/>
  </r>
  <r>
    <n v="8957"/>
    <s v="CA-2014-105620"/>
    <n v="2014"/>
    <x v="53"/>
    <d v="2014-12-29T00:00:00"/>
    <n v="3"/>
    <s v="First Class"/>
    <s v="JH-15430"/>
    <x v="371"/>
    <x v="0"/>
    <s v="United States"/>
    <x v="146"/>
    <x v="2"/>
    <n v="33012"/>
    <x v="0"/>
    <s v="FUR-FU-10004963"/>
    <x v="0"/>
    <s v="Furnishings"/>
    <s v="Eldon 400 Class Desk Accessories, Black Carbon"/>
    <n v="21"/>
    <n v="3"/>
    <n v="0.2"/>
    <n v="5.7750000000000021"/>
    <n v="15.224999999999998"/>
  </r>
  <r>
    <n v="8958"/>
    <s v="CA-2014-105620"/>
    <n v="2014"/>
    <x v="53"/>
    <d v="2014-12-29T00:00:00"/>
    <n v="3"/>
    <s v="First Class"/>
    <s v="JH-15430"/>
    <x v="371"/>
    <x v="0"/>
    <s v="United States"/>
    <x v="146"/>
    <x v="2"/>
    <n v="33012"/>
    <x v="0"/>
    <s v="TEC-MA-10004626"/>
    <x v="2"/>
    <s v="Machines"/>
    <s v="Lexmark 20R1285 X6650 Wireless All-in-One Printer"/>
    <n v="120"/>
    <n v="2"/>
    <n v="0.5"/>
    <n v="-7.2000000000000028"/>
    <n v="127.2"/>
  </r>
  <r>
    <n v="8959"/>
    <s v="CA-2014-150266"/>
    <n v="2014"/>
    <x v="920"/>
    <d v="2014-12-01T00:00:00"/>
    <n v="5"/>
    <s v="Standard Class"/>
    <s v="RO-19780"/>
    <x v="197"/>
    <x v="0"/>
    <s v="United States"/>
    <x v="12"/>
    <x v="5"/>
    <n v="77070"/>
    <x v="2"/>
    <s v="TEC-PH-10003437"/>
    <x v="2"/>
    <s v="Phones"/>
    <s v="Blue Parrot B250XT Professional Grade Wireless Bluetooth Headset with"/>
    <n v="299.95999999999998"/>
    <n v="5"/>
    <n v="0.2"/>
    <n v="37.494999999999962"/>
    <n v="262.46500000000003"/>
  </r>
  <r>
    <n v="8960"/>
    <s v="CA-2014-150266"/>
    <n v="2014"/>
    <x v="920"/>
    <d v="2014-12-01T00:00:00"/>
    <n v="5"/>
    <s v="Standard Class"/>
    <s v="RO-19780"/>
    <x v="197"/>
    <x v="0"/>
    <s v="United States"/>
    <x v="12"/>
    <x v="5"/>
    <n v="77070"/>
    <x v="2"/>
    <s v="OFF-AP-10002867"/>
    <x v="1"/>
    <s v="Appliances"/>
    <s v="Fellowes Command Center 5-outlet power strip"/>
    <n v="67.839999999999989"/>
    <n v="5"/>
    <n v="0.8"/>
    <n v="-179.77600000000001"/>
    <n v="247.61599999999999"/>
  </r>
  <r>
    <n v="8961"/>
    <s v="CA-2014-150266"/>
    <n v="2014"/>
    <x v="920"/>
    <d v="2014-12-01T00:00:00"/>
    <n v="5"/>
    <s v="Standard Class"/>
    <s v="RO-19780"/>
    <x v="197"/>
    <x v="0"/>
    <s v="United States"/>
    <x v="12"/>
    <x v="5"/>
    <n v="77070"/>
    <x v="2"/>
    <s v="FUR-CH-10002126"/>
    <x v="0"/>
    <s v="Chairs"/>
    <s v="Hon Deluxe Fabric Upholstered Stacking Chairs"/>
    <n v="853.92999999999984"/>
    <n v="5"/>
    <n v="0.3"/>
    <n v="-24.397999999999911"/>
    <n v="878.32799999999975"/>
  </r>
  <r>
    <n v="8962"/>
    <s v="CA-2014-150266"/>
    <n v="2014"/>
    <x v="920"/>
    <d v="2014-12-01T00:00:00"/>
    <n v="5"/>
    <s v="Standard Class"/>
    <s v="RO-19780"/>
    <x v="197"/>
    <x v="0"/>
    <s v="United States"/>
    <x v="12"/>
    <x v="5"/>
    <n v="77070"/>
    <x v="2"/>
    <s v="OFF-AR-10001761"/>
    <x v="1"/>
    <s v="Art"/>
    <s v="Avery Hi-Liter Smear-Safe Highlighters"/>
    <n v="18.687999999999999"/>
    <n v="4"/>
    <n v="0.2"/>
    <n v="3.7375999999999996"/>
    <n v="14.950399999999998"/>
  </r>
  <r>
    <n v="8963"/>
    <s v="CA-2013-157280"/>
    <n v="2013"/>
    <x v="732"/>
    <d v="2013-11-08T00:00:00"/>
    <n v="2"/>
    <s v="First Class"/>
    <s v="LW-17125"/>
    <x v="752"/>
    <x v="0"/>
    <s v="United States"/>
    <x v="173"/>
    <x v="17"/>
    <n v="23464"/>
    <x v="0"/>
    <s v="FUR-FU-10004665"/>
    <x v="0"/>
    <s v="Furnishings"/>
    <s v="3M Polarizing Task Lamp with Clamp Arm, Light Gray"/>
    <n v="273.95999999999998"/>
    <n v="2"/>
    <n v="0"/>
    <n v="71.229600000000005"/>
    <n v="202.73039999999997"/>
  </r>
  <r>
    <n v="8964"/>
    <s v="CA-2013-157280"/>
    <n v="2013"/>
    <x v="732"/>
    <d v="2013-11-08T00:00:00"/>
    <n v="2"/>
    <s v="First Class"/>
    <s v="LW-17125"/>
    <x v="752"/>
    <x v="0"/>
    <s v="United States"/>
    <x v="173"/>
    <x v="17"/>
    <n v="23464"/>
    <x v="0"/>
    <s v="TEC-AC-10000057"/>
    <x v="2"/>
    <s v="Accessories"/>
    <s v="Microsoft Natural Ergonomic Keyboard 4000"/>
    <n v="89.97"/>
    <n v="3"/>
    <n v="0"/>
    <n v="18.893699999999995"/>
    <n v="71.076300000000003"/>
  </r>
  <r>
    <n v="8965"/>
    <s v="CA-2013-157280"/>
    <n v="2013"/>
    <x v="732"/>
    <d v="2013-11-08T00:00:00"/>
    <n v="2"/>
    <s v="First Class"/>
    <s v="LW-17125"/>
    <x v="752"/>
    <x v="0"/>
    <s v="United States"/>
    <x v="173"/>
    <x v="17"/>
    <n v="23464"/>
    <x v="0"/>
    <s v="FUR-FU-10003806"/>
    <x v="0"/>
    <s v="Furnishings"/>
    <s v="Tenex Chairmat w/ Average Lip, 45&quot; x 53&quot;"/>
    <n v="756.80000000000007"/>
    <n v="5"/>
    <n v="0"/>
    <n v="75.679999999999978"/>
    <n v="681.12000000000012"/>
  </r>
  <r>
    <n v="8966"/>
    <s v="CA-2014-106691"/>
    <n v="2014"/>
    <x v="44"/>
    <d v="2014-11-13T00:00:00"/>
    <n v="6"/>
    <s v="Standard Class"/>
    <s v="CC-12370"/>
    <x v="666"/>
    <x v="0"/>
    <s v="United States"/>
    <x v="12"/>
    <x v="5"/>
    <n v="77070"/>
    <x v="2"/>
    <s v="OFF-BI-10000145"/>
    <x v="1"/>
    <s v="Binders"/>
    <s v="Zipper Ring Binder Pockets"/>
    <n v="1.2479999999999998"/>
    <n v="2"/>
    <n v="0.8"/>
    <n v="-1.934400000000001"/>
    <n v="3.1824000000000008"/>
  </r>
  <r>
    <n v="8967"/>
    <s v="CA-2013-134180"/>
    <n v="2013"/>
    <x v="54"/>
    <d v="2013-11-08T00:00:00"/>
    <n v="4"/>
    <s v="Standard Class"/>
    <s v="JP-16135"/>
    <x v="655"/>
    <x v="2"/>
    <s v="United States"/>
    <x v="10"/>
    <x v="9"/>
    <n v="19120"/>
    <x v="3"/>
    <s v="TEC-AC-10000892"/>
    <x v="2"/>
    <s v="Accessories"/>
    <s v="NETGEAR N750 Dual Band Wi-Fi Gigabit Router"/>
    <n v="72"/>
    <n v="1"/>
    <n v="0.2"/>
    <n v="14.399999999999999"/>
    <n v="57.6"/>
  </r>
  <r>
    <n v="8968"/>
    <s v="CA-2013-134180"/>
    <n v="2013"/>
    <x v="54"/>
    <d v="2013-11-08T00:00:00"/>
    <n v="4"/>
    <s v="Standard Class"/>
    <s v="JP-16135"/>
    <x v="655"/>
    <x v="2"/>
    <s v="United States"/>
    <x v="10"/>
    <x v="9"/>
    <n v="19120"/>
    <x v="3"/>
    <s v="FUR-CH-10004886"/>
    <x v="0"/>
    <s v="Chairs"/>
    <s v="Bevis Steel Folding Chairs"/>
    <n v="470.15499999999997"/>
    <n v="7"/>
    <n v="0.3"/>
    <n v="-13.432999999999993"/>
    <n v="483.58799999999997"/>
  </r>
  <r>
    <n v="8969"/>
    <s v="CA-2011-166730"/>
    <n v="2011"/>
    <x v="125"/>
    <d v="2012-01-01T00:00:00"/>
    <n v="2"/>
    <s v="First Class"/>
    <s v="DD-13570"/>
    <x v="732"/>
    <x v="0"/>
    <s v="United States"/>
    <x v="26"/>
    <x v="18"/>
    <n v="38109"/>
    <x v="0"/>
    <s v="OFF-ST-10002554"/>
    <x v="1"/>
    <s v="Storage"/>
    <s v="Tennsco Industrial Shelving"/>
    <n v="39.128"/>
    <n v="1"/>
    <n v="0.2"/>
    <n v="-8.803799999999999"/>
    <n v="47.931799999999996"/>
  </r>
  <r>
    <n v="8970"/>
    <s v="CA-2014-157469"/>
    <n v="2014"/>
    <x v="574"/>
    <d v="2014-12-08T00:00:00"/>
    <n v="5"/>
    <s v="Standard Class"/>
    <s v="ES-14080"/>
    <x v="20"/>
    <x v="1"/>
    <s v="United States"/>
    <x v="80"/>
    <x v="24"/>
    <n v="44107"/>
    <x v="3"/>
    <s v="OFF-AR-10001662"/>
    <x v="1"/>
    <s v="Art"/>
    <s v="Rogers Handheld Barrel Pencil Sharpener"/>
    <n v="19.728000000000002"/>
    <n v="9"/>
    <n v="0.2"/>
    <n v="1.7262000000000022"/>
    <n v="18.001799999999999"/>
  </r>
  <r>
    <n v="8971"/>
    <s v="CA-2014-157469"/>
    <n v="2014"/>
    <x v="574"/>
    <d v="2014-12-08T00:00:00"/>
    <n v="5"/>
    <s v="Standard Class"/>
    <s v="ES-14080"/>
    <x v="20"/>
    <x v="1"/>
    <s v="United States"/>
    <x v="80"/>
    <x v="24"/>
    <n v="44107"/>
    <x v="3"/>
    <s v="TEC-PH-10004531"/>
    <x v="2"/>
    <s v="Phones"/>
    <s v="AT&amp;T CL2909"/>
    <n v="151.18799999999999"/>
    <n v="2"/>
    <n v="0.4"/>
    <n v="-25.198000000000008"/>
    <n v="176.386"/>
  </r>
  <r>
    <n v="8972"/>
    <s v="CA-2014-122308"/>
    <n v="2014"/>
    <x v="668"/>
    <d v="2014-03-29T00:00:00"/>
    <n v="4"/>
    <s v="Standard Class"/>
    <s v="MV-17485"/>
    <x v="597"/>
    <x v="0"/>
    <s v="United States"/>
    <x v="20"/>
    <x v="15"/>
    <n v="10011"/>
    <x v="3"/>
    <s v="FUR-CH-10000665"/>
    <x v="0"/>
    <s v="Chairs"/>
    <s v="Global Airflow Leather Mesh Back Chair, Black"/>
    <n v="271.76400000000001"/>
    <n v="2"/>
    <n v="0.1"/>
    <n v="60.391999999999967"/>
    <n v="211.37200000000004"/>
  </r>
  <r>
    <n v="8973"/>
    <s v="US-2011-149034"/>
    <n v="2011"/>
    <x v="84"/>
    <d v="2011-11-21T00:00:00"/>
    <n v="2"/>
    <s v="First Class"/>
    <s v="RD-19900"/>
    <x v="76"/>
    <x v="0"/>
    <s v="United States"/>
    <x v="10"/>
    <x v="9"/>
    <n v="19120"/>
    <x v="3"/>
    <s v="TEC-AC-10003023"/>
    <x v="2"/>
    <s v="Accessories"/>
    <s v="Logitech G105 Gaming Keyboard"/>
    <n v="47.496000000000002"/>
    <n v="1"/>
    <n v="0.2"/>
    <n v="-1.187400000000002"/>
    <n v="48.683400000000006"/>
  </r>
  <r>
    <n v="8974"/>
    <s v="CA-2014-159226"/>
    <n v="2014"/>
    <x v="1016"/>
    <d v="2014-04-28T00:00:00"/>
    <n v="2"/>
    <s v="Second Class"/>
    <s v="RL-19615"/>
    <x v="210"/>
    <x v="0"/>
    <s v="United States"/>
    <x v="1"/>
    <x v="1"/>
    <n v="90008"/>
    <x v="1"/>
    <s v="FUR-BO-10004709"/>
    <x v="0"/>
    <s v="Bookcases"/>
    <s v="Bush Westfield Collection Bookcases, Medium Cherry Finish"/>
    <n v="344.98099999999994"/>
    <n v="7"/>
    <n v="0.15"/>
    <n v="28.410200000000017"/>
    <n v="316.57079999999991"/>
  </r>
  <r>
    <n v="8975"/>
    <s v="CA-2014-156622"/>
    <n v="2014"/>
    <x v="51"/>
    <d v="2014-11-27T00:00:00"/>
    <n v="3"/>
    <s v="First Class"/>
    <s v="JP-15460"/>
    <x v="687"/>
    <x v="1"/>
    <s v="United States"/>
    <x v="61"/>
    <x v="5"/>
    <n v="75220"/>
    <x v="2"/>
    <s v="OFF-PA-10000477"/>
    <x v="1"/>
    <s v="Paper"/>
    <s v="Xerox 22"/>
    <n v="36.288000000000011"/>
    <n v="7"/>
    <n v="0.2"/>
    <n v="12.700800000000001"/>
    <n v="23.58720000000001"/>
  </r>
  <r>
    <n v="8976"/>
    <s v="CA-2014-156622"/>
    <n v="2014"/>
    <x v="51"/>
    <d v="2014-11-27T00:00:00"/>
    <n v="3"/>
    <s v="First Class"/>
    <s v="JP-15460"/>
    <x v="687"/>
    <x v="1"/>
    <s v="United States"/>
    <x v="61"/>
    <x v="5"/>
    <n v="75220"/>
    <x v="2"/>
    <s v="OFF-PA-10002923"/>
    <x v="1"/>
    <s v="Paper"/>
    <s v="Xerox 1942"/>
    <n v="78.304000000000002"/>
    <n v="2"/>
    <n v="0.2"/>
    <n v="29.363999999999997"/>
    <n v="48.940000000000005"/>
  </r>
  <r>
    <n v="8977"/>
    <s v="CA-2014-156622"/>
    <n v="2014"/>
    <x v="51"/>
    <d v="2014-11-27T00:00:00"/>
    <n v="3"/>
    <s v="First Class"/>
    <s v="JP-15460"/>
    <x v="687"/>
    <x v="1"/>
    <s v="United States"/>
    <x v="61"/>
    <x v="5"/>
    <n v="75220"/>
    <x v="2"/>
    <s v="FUR-TA-10003008"/>
    <x v="0"/>
    <s v="Tables"/>
    <s v="Lesro Round Back Collection Coffee Table, End Table"/>
    <n v="127.785"/>
    <n v="1"/>
    <n v="0.3"/>
    <n v="-31.033499999999989"/>
    <n v="158.81849999999997"/>
  </r>
  <r>
    <n v="8978"/>
    <s v="CA-2014-156622"/>
    <n v="2014"/>
    <x v="51"/>
    <d v="2014-11-27T00:00:00"/>
    <n v="3"/>
    <s v="First Class"/>
    <s v="JP-15460"/>
    <x v="687"/>
    <x v="1"/>
    <s v="United States"/>
    <x v="61"/>
    <x v="5"/>
    <n v="75220"/>
    <x v="2"/>
    <s v="OFF-BI-10003707"/>
    <x v="1"/>
    <s v="Binders"/>
    <s v="Aluminum Screw Posts"/>
    <n v="6.1039999999999983"/>
    <n v="2"/>
    <n v="0.8"/>
    <n v="-9.1560000000000006"/>
    <n v="15.259999999999998"/>
  </r>
  <r>
    <n v="8979"/>
    <s v="CA-2011-119529"/>
    <n v="2011"/>
    <x v="935"/>
    <d v="2011-11-05T00:00:00"/>
    <n v="2"/>
    <s v="Second Class"/>
    <s v="DM-13345"/>
    <x v="664"/>
    <x v="1"/>
    <s v="United States"/>
    <x v="334"/>
    <x v="30"/>
    <n v="7050"/>
    <x v="3"/>
    <s v="OFF-BI-10000546"/>
    <x v="1"/>
    <s v="Binders"/>
    <s v="Avery Durable Binders"/>
    <n v="5.76"/>
    <n v="2"/>
    <n v="0"/>
    <n v="2.8224"/>
    <n v="2.9375999999999998"/>
  </r>
  <r>
    <n v="8980"/>
    <s v="CA-2012-150413"/>
    <n v="2012"/>
    <x v="324"/>
    <d v="2012-10-24T00:00:00"/>
    <n v="5"/>
    <s v="Second Class"/>
    <s v="CS-11860"/>
    <x v="750"/>
    <x v="0"/>
    <s v="United States"/>
    <x v="61"/>
    <x v="5"/>
    <n v="75220"/>
    <x v="2"/>
    <s v="OFF-BI-10000404"/>
    <x v="1"/>
    <s v="Binders"/>
    <s v="Avery Printable Repositionable Plastic Tabs"/>
    <n v="1.7199999999999995"/>
    <n v="1"/>
    <n v="0.8"/>
    <n v="-2.8380000000000001"/>
    <n v="4.5579999999999998"/>
  </r>
  <r>
    <n v="8981"/>
    <s v="CA-2011-108182"/>
    <n v="2011"/>
    <x v="644"/>
    <d v="2011-02-11T00:00:00"/>
    <n v="4"/>
    <s v="Second Class"/>
    <s v="DL-13315"/>
    <x v="111"/>
    <x v="0"/>
    <s v="United States"/>
    <x v="515"/>
    <x v="10"/>
    <n v="60441"/>
    <x v="2"/>
    <s v="OFF-BI-10001196"/>
    <x v="1"/>
    <s v="Binders"/>
    <s v="Avery Flip-Chart Easel Binder, Black"/>
    <n v="8.9519999999999982"/>
    <n v="2"/>
    <n v="0.8"/>
    <n v="-14.770800000000001"/>
    <n v="23.722799999999999"/>
  </r>
  <r>
    <n v="8982"/>
    <s v="CA-2013-110898"/>
    <n v="2013"/>
    <x v="1193"/>
    <d v="2013-03-13T00:00:00"/>
    <n v="6"/>
    <s v="Standard Class"/>
    <s v="LC-16870"/>
    <x v="48"/>
    <x v="0"/>
    <s v="United States"/>
    <x v="22"/>
    <x v="10"/>
    <n v="60623"/>
    <x v="2"/>
    <s v="OFF-AP-10001626"/>
    <x v="1"/>
    <s v="Appliances"/>
    <s v="Commercial WindTunnel Clean Air Upright Vacuum, Replacement Belts, Filtration Bags"/>
    <n v="2.3339999999999996"/>
    <n v="3"/>
    <n v="0.8"/>
    <n v="-6.3018000000000001"/>
    <n v="8.6357999999999997"/>
  </r>
  <r>
    <n v="8983"/>
    <s v="CA-2013-110898"/>
    <n v="2013"/>
    <x v="1193"/>
    <d v="2013-03-13T00:00:00"/>
    <n v="6"/>
    <s v="Standard Class"/>
    <s v="LC-16870"/>
    <x v="48"/>
    <x v="0"/>
    <s v="United States"/>
    <x v="22"/>
    <x v="10"/>
    <n v="60623"/>
    <x v="2"/>
    <s v="OFF-BI-10004656"/>
    <x v="1"/>
    <s v="Binders"/>
    <s v="Peel &amp; Stick Add-On Corner Pockets"/>
    <n v="1.7279999999999998"/>
    <n v="4"/>
    <n v="0.8"/>
    <n v="-2.764800000000001"/>
    <n v="4.4928000000000008"/>
  </r>
  <r>
    <n v="8984"/>
    <s v="CA-2013-110898"/>
    <n v="2013"/>
    <x v="1193"/>
    <d v="2013-03-13T00:00:00"/>
    <n v="6"/>
    <s v="Standard Class"/>
    <s v="LC-16870"/>
    <x v="48"/>
    <x v="0"/>
    <s v="United States"/>
    <x v="22"/>
    <x v="10"/>
    <n v="60623"/>
    <x v="2"/>
    <s v="FUR-FU-10003773"/>
    <x v="0"/>
    <s v="Furnishings"/>
    <s v="Eldon Cleatmat Plus Chair Mats for High Pile Carpets"/>
    <n v="159.04"/>
    <n v="5"/>
    <n v="0.6"/>
    <n v="-194.82400000000001"/>
    <n v="353.86400000000003"/>
  </r>
  <r>
    <n v="8985"/>
    <s v="CA-2013-110898"/>
    <n v="2013"/>
    <x v="1193"/>
    <d v="2013-03-13T00:00:00"/>
    <n v="6"/>
    <s v="Standard Class"/>
    <s v="LC-16870"/>
    <x v="48"/>
    <x v="0"/>
    <s v="United States"/>
    <x v="22"/>
    <x v="10"/>
    <n v="60623"/>
    <x v="2"/>
    <s v="FUR-TA-10000849"/>
    <x v="0"/>
    <s v="Tables"/>
    <s v="Bevis Rectangular Conference Tables"/>
    <n v="145.97999999999999"/>
    <n v="2"/>
    <n v="0.5"/>
    <n v="-99.266399999999976"/>
    <n v="245.24639999999997"/>
  </r>
  <r>
    <n v="8986"/>
    <s v="CA-2012-123092"/>
    <n v="2012"/>
    <x v="155"/>
    <d v="2012-12-07T00:00:00"/>
    <n v="4"/>
    <s v="Standard Class"/>
    <s v="JG-15115"/>
    <x v="161"/>
    <x v="0"/>
    <s v="United States"/>
    <x v="108"/>
    <x v="3"/>
    <n v="28540"/>
    <x v="0"/>
    <s v="FUR-FU-10000222"/>
    <x v="0"/>
    <s v="Furnishings"/>
    <s v="Seth Thomas 16&quot; Steel Case Clock"/>
    <n v="77.951999999999998"/>
    <n v="3"/>
    <n v="0.2"/>
    <n v="12.667199999999994"/>
    <n v="65.284800000000004"/>
  </r>
  <r>
    <n v="8987"/>
    <s v="CA-2012-123092"/>
    <n v="2012"/>
    <x v="155"/>
    <d v="2012-12-07T00:00:00"/>
    <n v="4"/>
    <s v="Standard Class"/>
    <s v="JG-15115"/>
    <x v="161"/>
    <x v="0"/>
    <s v="United States"/>
    <x v="108"/>
    <x v="3"/>
    <n v="28540"/>
    <x v="0"/>
    <s v="OFF-BI-10001718"/>
    <x v="1"/>
    <s v="Binders"/>
    <s v="GBC DocuBind P50 Personal Binding Machine"/>
    <n v="95.970000000000013"/>
    <n v="5"/>
    <n v="0.7"/>
    <n v="-73.57699999999997"/>
    <n v="169.54699999999997"/>
  </r>
  <r>
    <n v="8988"/>
    <s v="CA-2012-123092"/>
    <n v="2012"/>
    <x v="155"/>
    <d v="2012-12-07T00:00:00"/>
    <n v="4"/>
    <s v="Standard Class"/>
    <s v="JG-15115"/>
    <x v="161"/>
    <x v="0"/>
    <s v="United States"/>
    <x v="108"/>
    <x v="3"/>
    <n v="28540"/>
    <x v="0"/>
    <s v="TEC-PH-10001700"/>
    <x v="2"/>
    <s v="Phones"/>
    <s v="Panasonic KX-TG6844B Expandable Digital Cordless Telephone"/>
    <n v="105.584"/>
    <n v="2"/>
    <n v="0.2"/>
    <n v="9.2386000000000053"/>
    <n v="96.345399999999998"/>
  </r>
  <r>
    <n v="8989"/>
    <s v="CA-2012-123092"/>
    <n v="2012"/>
    <x v="155"/>
    <d v="2012-12-07T00:00:00"/>
    <n v="4"/>
    <s v="Standard Class"/>
    <s v="JG-15115"/>
    <x v="161"/>
    <x v="0"/>
    <s v="United States"/>
    <x v="108"/>
    <x v="3"/>
    <n v="28540"/>
    <x v="0"/>
    <s v="OFF-AR-10004078"/>
    <x v="1"/>
    <s v="Art"/>
    <s v="Newell 312"/>
    <n v="9.3439999999999994"/>
    <n v="2"/>
    <n v="0.2"/>
    <n v="1.1679999999999997"/>
    <n v="8.1760000000000002"/>
  </r>
  <r>
    <n v="8990"/>
    <s v="US-2012-128587"/>
    <n v="2012"/>
    <x v="100"/>
    <d v="2012-12-30T00:00:00"/>
    <n v="6"/>
    <s v="Standard Class"/>
    <s v="HM-14860"/>
    <x v="447"/>
    <x v="1"/>
    <s v="United States"/>
    <x v="24"/>
    <x v="25"/>
    <n v="65807"/>
    <x v="2"/>
    <s v="FUR-FU-10003026"/>
    <x v="0"/>
    <s v="Furnishings"/>
    <s v="Eldon Regeneration Recycled Desk Accessories, Black"/>
    <n v="9.68"/>
    <n v="2"/>
    <n v="0"/>
    <n v="3.7751999999999999"/>
    <n v="5.9047999999999998"/>
  </r>
  <r>
    <n v="8991"/>
    <s v="US-2012-128587"/>
    <n v="2012"/>
    <x v="100"/>
    <d v="2012-12-30T00:00:00"/>
    <n v="6"/>
    <s v="Standard Class"/>
    <s v="HM-14860"/>
    <x v="447"/>
    <x v="1"/>
    <s v="United States"/>
    <x v="24"/>
    <x v="25"/>
    <n v="65807"/>
    <x v="2"/>
    <s v="TEC-CO-10003763"/>
    <x v="2"/>
    <s v="Copiers"/>
    <s v="Canon PC1060 Personal Laser Copier"/>
    <n v="4899.93"/>
    <n v="7"/>
    <n v="0"/>
    <n v="2302.9670999999998"/>
    <n v="2596.9629000000004"/>
  </r>
  <r>
    <n v="8992"/>
    <s v="US-2014-139577"/>
    <n v="2014"/>
    <x v="172"/>
    <d v="2014-10-07T00:00:00"/>
    <n v="5"/>
    <s v="Standard Class"/>
    <s v="TN-21040"/>
    <x v="184"/>
    <x v="2"/>
    <s v="United States"/>
    <x v="8"/>
    <x v="1"/>
    <n v="94110"/>
    <x v="1"/>
    <s v="TEC-AC-10004708"/>
    <x v="2"/>
    <s v="Accessories"/>
    <s v="Sony 32GB Class 10 Micro SDHC R40 Memory Card"/>
    <n v="104.75"/>
    <n v="5"/>
    <n v="0"/>
    <n v="21.997499999999999"/>
    <n v="82.752499999999998"/>
  </r>
  <r>
    <n v="8993"/>
    <s v="CA-2014-159100"/>
    <n v="2014"/>
    <x v="524"/>
    <d v="2014-10-22T00:00:00"/>
    <n v="5"/>
    <s v="Standard Class"/>
    <s v="VP-21760"/>
    <x v="778"/>
    <x v="1"/>
    <s v="United States"/>
    <x v="29"/>
    <x v="18"/>
    <n v="38401"/>
    <x v="0"/>
    <s v="TEC-AC-10003499"/>
    <x v="2"/>
    <s v="Accessories"/>
    <s v="Memorex Mini Travel Drive 8 GB USB 2.0 Flash Drive"/>
    <n v="18.528000000000002"/>
    <n v="2"/>
    <n v="0.2"/>
    <n v="4.4004000000000003"/>
    <n v="14.127600000000001"/>
  </r>
  <r>
    <n v="8994"/>
    <s v="CA-2014-159100"/>
    <n v="2014"/>
    <x v="524"/>
    <d v="2014-10-22T00:00:00"/>
    <n v="5"/>
    <s v="Standard Class"/>
    <s v="VP-21760"/>
    <x v="778"/>
    <x v="1"/>
    <s v="United States"/>
    <x v="29"/>
    <x v="18"/>
    <n v="38401"/>
    <x v="0"/>
    <s v="FUR-TA-10001950"/>
    <x v="0"/>
    <s v="Tables"/>
    <s v="Balt Solid Wood Round Tables"/>
    <n v="1875.258"/>
    <n v="7"/>
    <n v="0.4"/>
    <n v="-968.88329999999996"/>
    <n v="2844.1413000000002"/>
  </r>
  <r>
    <n v="8995"/>
    <s v="CA-2011-109043"/>
    <n v="2011"/>
    <x v="860"/>
    <d v="2011-08-17T00:00:00"/>
    <n v="2"/>
    <s v="First Class"/>
    <s v="CS-12355"/>
    <x v="394"/>
    <x v="0"/>
    <s v="United States"/>
    <x v="389"/>
    <x v="2"/>
    <n v="33021"/>
    <x v="0"/>
    <s v="OFF-PA-10000312"/>
    <x v="1"/>
    <s v="Paper"/>
    <s v="Xerox 1955"/>
    <n v="91.360000000000014"/>
    <n v="5"/>
    <n v="0.2"/>
    <n v="29.691999999999993"/>
    <n v="61.668000000000021"/>
  </r>
  <r>
    <n v="8996"/>
    <s v="CA-2011-109043"/>
    <n v="2011"/>
    <x v="860"/>
    <d v="2011-08-17T00:00:00"/>
    <n v="2"/>
    <s v="First Class"/>
    <s v="CS-12355"/>
    <x v="394"/>
    <x v="0"/>
    <s v="United States"/>
    <x v="389"/>
    <x v="2"/>
    <n v="33021"/>
    <x v="0"/>
    <s v="OFF-AP-10004708"/>
    <x v="1"/>
    <s v="Appliances"/>
    <s v="Fellowes Superior 10 Outlet Split Surge Protector"/>
    <n v="152.24"/>
    <n v="5"/>
    <n v="0.2"/>
    <n v="17.126999999999988"/>
    <n v="135.11300000000003"/>
  </r>
  <r>
    <n v="8997"/>
    <s v="US-2014-116491"/>
    <n v="2014"/>
    <x v="343"/>
    <d v="2014-11-14T00:00:00"/>
    <n v="2"/>
    <s v="First Class"/>
    <s v="PG-18820"/>
    <x v="310"/>
    <x v="0"/>
    <s v="United States"/>
    <x v="61"/>
    <x v="5"/>
    <n v="75081"/>
    <x v="2"/>
    <s v="TEC-PH-10004531"/>
    <x v="2"/>
    <s v="Phones"/>
    <s v="OtterBox Commuter Series Case - iPhone 5 &amp; 5s"/>
    <n v="35.183999999999997"/>
    <n v="2"/>
    <n v="0.2"/>
    <n v="12.314399999999999"/>
    <n v="22.869599999999998"/>
  </r>
  <r>
    <n v="8998"/>
    <s v="CA-2014-122763"/>
    <n v="2014"/>
    <x v="177"/>
    <d v="2014-03-21T00:00:00"/>
    <n v="0"/>
    <s v="Same Day"/>
    <s v="HG-14845"/>
    <x v="668"/>
    <x v="0"/>
    <s v="United States"/>
    <x v="12"/>
    <x v="5"/>
    <n v="77041"/>
    <x v="2"/>
    <s v="OFF-PA-10000474"/>
    <x v="1"/>
    <s v="Paper"/>
    <s v="Staples"/>
    <n v="56.704000000000001"/>
    <n v="2"/>
    <n v="0.2"/>
    <n v="19.137599999999992"/>
    <n v="37.566400000000009"/>
  </r>
  <r>
    <n v="8999"/>
    <s v="CA-2014-122763"/>
    <n v="2014"/>
    <x v="177"/>
    <d v="2014-03-21T00:00:00"/>
    <n v="0"/>
    <s v="Same Day"/>
    <s v="HG-14845"/>
    <x v="668"/>
    <x v="0"/>
    <s v="United States"/>
    <x v="12"/>
    <x v="5"/>
    <n v="77041"/>
    <x v="2"/>
    <s v="OFF-PA-10002377"/>
    <x v="1"/>
    <s v="Paper"/>
    <s v="Xerox 1916"/>
    <n v="274.06400000000002"/>
    <n v="7"/>
    <n v="0.2"/>
    <n v="102.77399999999999"/>
    <n v="171.29000000000002"/>
  </r>
  <r>
    <n v="9000"/>
    <s v="CA-2014-137785"/>
    <n v="2014"/>
    <x v="726"/>
    <d v="2014-05-18T00:00:00"/>
    <n v="4"/>
    <s v="Standard Class"/>
    <s v="MH-18115"/>
    <x v="414"/>
    <x v="2"/>
    <s v="United States"/>
    <x v="10"/>
    <x v="9"/>
    <n v="19140"/>
    <x v="3"/>
    <s v="FUR-CH-10001482"/>
    <x v="0"/>
    <s v="Chairs"/>
    <s v="Office Star - Mesh Screen back chair with Vinyl seat"/>
    <n v="458.42999999999995"/>
    <n v="5"/>
    <n v="0.3"/>
    <n v="-124.431"/>
    <n v="582.86099999999999"/>
  </r>
  <r>
    <n v="9001"/>
    <s v="CA-2011-133389"/>
    <n v="2011"/>
    <x v="169"/>
    <d v="2011-06-22T00:00:00"/>
    <n v="0"/>
    <s v="Same Day"/>
    <s v="TB-21280"/>
    <x v="509"/>
    <x v="0"/>
    <s v="United States"/>
    <x v="42"/>
    <x v="16"/>
    <n v="85023"/>
    <x v="1"/>
    <s v="OFF-BI-10001553"/>
    <x v="1"/>
    <s v="Binders"/>
    <s v="SpineVue Locking Slant-D Ring Binders by Cardinal"/>
    <n v="8.2260000000000009"/>
    <n v="3"/>
    <n v="0.7"/>
    <n v="-6.0323999999999991"/>
    <n v="14.2584"/>
  </r>
  <r>
    <n v="9002"/>
    <s v="CA-2011-103807"/>
    <n v="2011"/>
    <x v="266"/>
    <d v="2011-12-09T00:00:00"/>
    <n v="7"/>
    <s v="Standard Class"/>
    <s v="EM-13825"/>
    <x v="605"/>
    <x v="1"/>
    <s v="United States"/>
    <x v="406"/>
    <x v="32"/>
    <n v="30328"/>
    <x v="0"/>
    <s v="TEC-AC-10000199"/>
    <x v="2"/>
    <s v="Accessories"/>
    <s v="Kingston Digital DataTraveler 8GB USB 2.0"/>
    <n v="5.95"/>
    <n v="1"/>
    <n v="0"/>
    <n v="0.83300000000000018"/>
    <n v="5.117"/>
  </r>
  <r>
    <n v="9003"/>
    <s v="CA-2011-103807"/>
    <n v="2011"/>
    <x v="266"/>
    <d v="2011-12-09T00:00:00"/>
    <n v="7"/>
    <s v="Standard Class"/>
    <s v="EM-13825"/>
    <x v="605"/>
    <x v="1"/>
    <s v="United States"/>
    <x v="406"/>
    <x v="32"/>
    <n v="30328"/>
    <x v="0"/>
    <s v="OFF-PA-10002195"/>
    <x v="1"/>
    <s v="Paper"/>
    <s v="RSVP Cards &amp; Envelopes, Blank White, 8-1/2&quot; X 11&quot;, 24 Cards/25 Envelopes/Set"/>
    <n v="15.24"/>
    <n v="3"/>
    <n v="0"/>
    <n v="7.1627999999999998"/>
    <n v="8.0772000000000013"/>
  </r>
  <r>
    <n v="9004"/>
    <s v="CA-2012-102855"/>
    <n v="2012"/>
    <x v="57"/>
    <d v="2012-04-06T00:00:00"/>
    <n v="1"/>
    <s v="Same Day"/>
    <s v="JF-15415"/>
    <x v="226"/>
    <x v="0"/>
    <s v="United States"/>
    <x v="258"/>
    <x v="4"/>
    <n v="99207"/>
    <x v="1"/>
    <s v="TEC-AC-10001767"/>
    <x v="2"/>
    <s v="Accessories"/>
    <s v="SanDisk Ultra 64 GB MicroSDHC Class 10 Memory Card"/>
    <n v="239.94"/>
    <n v="6"/>
    <n v="0"/>
    <n v="26.393399999999986"/>
    <n v="213.54660000000001"/>
  </r>
  <r>
    <n v="9005"/>
    <s v="CA-2012-102855"/>
    <n v="2012"/>
    <x v="57"/>
    <d v="2012-04-06T00:00:00"/>
    <n v="1"/>
    <s v="Same Day"/>
    <s v="JF-15415"/>
    <x v="226"/>
    <x v="0"/>
    <s v="United States"/>
    <x v="258"/>
    <x v="4"/>
    <n v="99207"/>
    <x v="1"/>
    <s v="OFF-AR-10002467"/>
    <x v="1"/>
    <s v="Art"/>
    <s v="Dixon Ticonderoga Pencils"/>
    <n v="23.84"/>
    <n v="8"/>
    <n v="0"/>
    <n v="6.4368000000000016"/>
    <n v="17.403199999999998"/>
  </r>
  <r>
    <n v="9006"/>
    <s v="CA-2014-107825"/>
    <n v="2014"/>
    <x v="551"/>
    <d v="2014-11-19T00:00:00"/>
    <n v="0"/>
    <s v="Same Day"/>
    <s v="NB-18655"/>
    <x v="240"/>
    <x v="1"/>
    <s v="United States"/>
    <x v="158"/>
    <x v="6"/>
    <n v="53209"/>
    <x v="2"/>
    <s v="OFF-ST-10001321"/>
    <x v="1"/>
    <s v="Storage"/>
    <s v="Decoflex Hanging Personal Folder File, Blue"/>
    <n v="92.52"/>
    <n v="6"/>
    <n v="0"/>
    <n v="24.980400000000007"/>
    <n v="67.539599999999993"/>
  </r>
  <r>
    <n v="9007"/>
    <s v="CA-2014-107825"/>
    <n v="2014"/>
    <x v="551"/>
    <d v="2014-11-19T00:00:00"/>
    <n v="0"/>
    <s v="Same Day"/>
    <s v="NB-18655"/>
    <x v="240"/>
    <x v="1"/>
    <s v="United States"/>
    <x v="158"/>
    <x v="6"/>
    <n v="53209"/>
    <x v="2"/>
    <s v="OFF-ST-10000777"/>
    <x v="1"/>
    <s v="Storage"/>
    <s v="Companion Letter/Legal File, Black"/>
    <n v="37.76"/>
    <n v="1"/>
    <n v="0"/>
    <n v="10.572800000000001"/>
    <n v="27.187199999999997"/>
  </r>
  <r>
    <n v="9008"/>
    <s v="CA-2014-107825"/>
    <n v="2014"/>
    <x v="551"/>
    <d v="2014-11-19T00:00:00"/>
    <n v="0"/>
    <s v="Same Day"/>
    <s v="NB-18655"/>
    <x v="240"/>
    <x v="1"/>
    <s v="United States"/>
    <x v="158"/>
    <x v="6"/>
    <n v="53209"/>
    <x v="2"/>
    <s v="OFF-LA-10003720"/>
    <x v="1"/>
    <s v="Labels"/>
    <s v="Avery 487"/>
    <n v="7.38"/>
    <n v="2"/>
    <n v="0"/>
    <n v="3.4685999999999999"/>
    <n v="3.9114"/>
  </r>
  <r>
    <n v="9009"/>
    <s v="CA-2014-107825"/>
    <n v="2014"/>
    <x v="551"/>
    <d v="2014-11-19T00:00:00"/>
    <n v="0"/>
    <s v="Same Day"/>
    <s v="NB-18655"/>
    <x v="240"/>
    <x v="1"/>
    <s v="United States"/>
    <x v="158"/>
    <x v="6"/>
    <n v="53209"/>
    <x v="2"/>
    <s v="FUR-FU-10000206"/>
    <x v="0"/>
    <s v="Furnishings"/>
    <s v="GE General Purpose, Extra Long Life, Showcase &amp; Floodlight Incandescent Bulbs"/>
    <n v="5.82"/>
    <n v="2"/>
    <n v="0"/>
    <n v="2.7353999999999998"/>
    <n v="3.0846000000000005"/>
  </r>
  <r>
    <n v="9010"/>
    <s v="CA-2014-106047"/>
    <n v="2014"/>
    <x v="1210"/>
    <d v="2014-07-19T00:00:00"/>
    <n v="6"/>
    <s v="Standard Class"/>
    <s v="CS-11860"/>
    <x v="750"/>
    <x v="0"/>
    <s v="United States"/>
    <x v="54"/>
    <x v="24"/>
    <n v="45014"/>
    <x v="3"/>
    <s v="OFF-PA-10000791"/>
    <x v="1"/>
    <s v="Paper"/>
    <s v="Wirebound Message Books, Four 2 3/4 x 5 Forms per Page, 200 Sets per Book"/>
    <n v="3.8159999999999998"/>
    <n v="1"/>
    <n v="0.2"/>
    <n v="1.1924999999999997"/>
    <n v="2.6234999999999999"/>
  </r>
  <r>
    <n v="9011"/>
    <s v="CA-2014-127803"/>
    <n v="2014"/>
    <x v="240"/>
    <d v="2014-05-24T00:00:00"/>
    <n v="4"/>
    <s v="Standard Class"/>
    <s v="ND-18460"/>
    <x v="540"/>
    <x v="1"/>
    <s v="United States"/>
    <x v="114"/>
    <x v="19"/>
    <n v="35810"/>
    <x v="0"/>
    <s v="OFF-BI-10001787"/>
    <x v="1"/>
    <s v="Binders"/>
    <s v="Wilson Jones Four-Pocket Poly Binders"/>
    <n v="26.16"/>
    <n v="4"/>
    <n v="0"/>
    <n v="12.8184"/>
    <n v="13.3416"/>
  </r>
  <r>
    <n v="9012"/>
    <s v="CA-2012-137071"/>
    <n v="2012"/>
    <x v="139"/>
    <d v="2012-12-21T00:00:00"/>
    <n v="1"/>
    <s v="First Class"/>
    <s v="ED-13885"/>
    <x v="525"/>
    <x v="2"/>
    <s v="United States"/>
    <x v="12"/>
    <x v="5"/>
    <n v="77036"/>
    <x v="2"/>
    <s v="TEC-AC-10004353"/>
    <x v="2"/>
    <s v="Accessories"/>
    <s v="Hypercom P1300 Pinpad"/>
    <n v="100.80000000000001"/>
    <n v="2"/>
    <n v="0.2"/>
    <n v="21.42"/>
    <n v="79.38000000000001"/>
  </r>
  <r>
    <n v="9013"/>
    <s v="CA-2013-121447"/>
    <n v="2013"/>
    <x v="823"/>
    <d v="2013-02-22T00:00:00"/>
    <n v="1"/>
    <s v="First Class"/>
    <s v="EA-14035"/>
    <x v="105"/>
    <x v="1"/>
    <s v="United States"/>
    <x v="20"/>
    <x v="15"/>
    <n v="10011"/>
    <x v="3"/>
    <s v="FUR-FU-10001861"/>
    <x v="0"/>
    <s v="Furnishings"/>
    <s v="Floodlight Indoor Halogen Bulbs, 1 Bulb per Pack, 60 Watts"/>
    <n v="135.79999999999998"/>
    <n v="7"/>
    <n v="0"/>
    <n v="66.541999999999987"/>
    <n v="69.257999999999996"/>
  </r>
  <r>
    <n v="9014"/>
    <s v="CA-2014-143084"/>
    <n v="2014"/>
    <x v="257"/>
    <d v="2014-03-23T00:00:00"/>
    <n v="4"/>
    <s v="Standard Class"/>
    <s v="BP-11050"/>
    <x v="771"/>
    <x v="1"/>
    <s v="United States"/>
    <x v="1"/>
    <x v="1"/>
    <n v="90008"/>
    <x v="1"/>
    <s v="OFF-AR-10002766"/>
    <x v="1"/>
    <s v="Art"/>
    <s v="Prang Drawing Pencil Set"/>
    <n v="13.899999999999999"/>
    <n v="5"/>
    <n v="0"/>
    <n v="3.7529999999999997"/>
    <n v="10.146999999999998"/>
  </r>
  <r>
    <n v="9015"/>
    <s v="CA-2014-143084"/>
    <n v="2014"/>
    <x v="257"/>
    <d v="2014-03-23T00:00:00"/>
    <n v="4"/>
    <s v="Standard Class"/>
    <s v="BP-11050"/>
    <x v="771"/>
    <x v="1"/>
    <s v="United States"/>
    <x v="1"/>
    <x v="1"/>
    <n v="90008"/>
    <x v="1"/>
    <s v="OFF-EN-10003072"/>
    <x v="1"/>
    <s v="Envelopes"/>
    <s v="Peel &amp; Seel Envelopes"/>
    <n v="19.399999999999999"/>
    <n v="5"/>
    <n v="0"/>
    <n v="9.3120000000000012"/>
    <n v="10.087999999999997"/>
  </r>
  <r>
    <n v="9016"/>
    <s v="CA-2013-131639"/>
    <n v="2013"/>
    <x v="907"/>
    <d v="2013-12-24T00:00:00"/>
    <n v="6"/>
    <s v="Standard Class"/>
    <s v="NS-18640"/>
    <x v="374"/>
    <x v="1"/>
    <s v="United States"/>
    <x v="51"/>
    <x v="27"/>
    <n v="88220"/>
    <x v="1"/>
    <s v="OFF-BI-10001636"/>
    <x v="1"/>
    <s v="Binders"/>
    <s v="Ibico Plastic and Wire Spiral Binding Combs"/>
    <n v="13.488"/>
    <n v="2"/>
    <n v="0.2"/>
    <n v="4.3835999999999995"/>
    <n v="9.1044"/>
  </r>
  <r>
    <n v="9017"/>
    <s v="CA-2013-131639"/>
    <n v="2013"/>
    <x v="907"/>
    <d v="2013-12-24T00:00:00"/>
    <n v="6"/>
    <s v="Standard Class"/>
    <s v="NS-18640"/>
    <x v="374"/>
    <x v="1"/>
    <s v="United States"/>
    <x v="51"/>
    <x v="27"/>
    <n v="88220"/>
    <x v="1"/>
    <s v="OFF-BI-10000948"/>
    <x v="1"/>
    <s v="Binders"/>
    <s v="GBC Laser Imprintable Binding System Covers, Desert Sand"/>
    <n v="11.416"/>
    <n v="1"/>
    <n v="0.2"/>
    <n v="3.8528999999999991"/>
    <n v="7.5631000000000013"/>
  </r>
  <r>
    <n v="9018"/>
    <s v="CA-2013-161361"/>
    <n v="2013"/>
    <x v="253"/>
    <d v="2013-03-29T00:00:00"/>
    <n v="2"/>
    <s v="Second Class"/>
    <s v="MV-17485"/>
    <x v="597"/>
    <x v="0"/>
    <s v="United States"/>
    <x v="449"/>
    <x v="45"/>
    <n v="83201"/>
    <x v="1"/>
    <s v="OFF-PA-10001838"/>
    <x v="1"/>
    <s v="Paper"/>
    <s v="Adams Telephone Message Book W/Dividers/Space For Phone Numbers, 5 1/4&quot;X8 1/2&quot;, 300/Messages"/>
    <n v="17.64"/>
    <n v="3"/>
    <n v="0"/>
    <n v="8.6435999999999993"/>
    <n v="8.9964000000000013"/>
  </r>
  <r>
    <n v="9019"/>
    <s v="CA-2013-161361"/>
    <n v="2013"/>
    <x v="253"/>
    <d v="2013-03-29T00:00:00"/>
    <n v="2"/>
    <s v="Second Class"/>
    <s v="MV-17485"/>
    <x v="597"/>
    <x v="0"/>
    <s v="United States"/>
    <x v="449"/>
    <x v="45"/>
    <n v="83201"/>
    <x v="1"/>
    <s v="OFF-BI-10002215"/>
    <x v="1"/>
    <s v="Binders"/>
    <s v="Wilson Jones Hanging View Binder, White, 1&quot;"/>
    <n v="17.04"/>
    <n v="3"/>
    <n v="0.2"/>
    <n v="5.5379999999999985"/>
    <n v="11.502000000000001"/>
  </r>
  <r>
    <n v="9020"/>
    <s v="CA-2011-100706"/>
    <n v="2011"/>
    <x v="757"/>
    <d v="2011-12-18T00:00:00"/>
    <n v="2"/>
    <s v="Second Class"/>
    <s v="LE-16810"/>
    <x v="97"/>
    <x v="0"/>
    <s v="United States"/>
    <x v="24"/>
    <x v="17"/>
    <n v="22153"/>
    <x v="0"/>
    <s v="TEC-AC-10001314"/>
    <x v="2"/>
    <s v="Accessories"/>
    <s v="Case Logic 2.4GHz Wireless Keyboard"/>
    <n v="99.98"/>
    <n v="2"/>
    <n v="0"/>
    <n v="7.9983999999999895"/>
    <n v="91.981600000000014"/>
  </r>
  <r>
    <n v="9021"/>
    <s v="CA-2011-100706"/>
    <n v="2011"/>
    <x v="757"/>
    <d v="2011-12-18T00:00:00"/>
    <n v="2"/>
    <s v="Second Class"/>
    <s v="LE-16810"/>
    <x v="97"/>
    <x v="0"/>
    <s v="United States"/>
    <x v="24"/>
    <x v="17"/>
    <n v="22153"/>
    <x v="0"/>
    <s v="FUR-FU-10002268"/>
    <x v="0"/>
    <s v="Furnishings"/>
    <s v="Ultra Door Push Plate"/>
    <n v="29.46"/>
    <n v="6"/>
    <n v="0"/>
    <n v="9.7217999999999982"/>
    <n v="19.738200000000003"/>
  </r>
  <r>
    <n v="9022"/>
    <s v="CA-2012-129525"/>
    <n v="2012"/>
    <x v="219"/>
    <d v="2012-11-20T00:00:00"/>
    <n v="5"/>
    <s v="Standard Class"/>
    <s v="VP-21760"/>
    <x v="778"/>
    <x v="1"/>
    <s v="United States"/>
    <x v="167"/>
    <x v="24"/>
    <n v="43615"/>
    <x v="3"/>
    <s v="OFF-BI-10002133"/>
    <x v="1"/>
    <s v="Binders"/>
    <s v="Wilson Jones Elliptical Ring 3 1/2&quot; Capacity Binders, 800 sheets"/>
    <n v="166.92000000000002"/>
    <n v="13"/>
    <n v="0.7"/>
    <n v="-116.84399999999999"/>
    <n v="283.76400000000001"/>
  </r>
  <r>
    <n v="9023"/>
    <s v="US-2013-141880"/>
    <n v="2013"/>
    <x v="250"/>
    <d v="2013-08-24T00:00:00"/>
    <n v="1"/>
    <s v="First Class"/>
    <s v="TC-21475"/>
    <x v="679"/>
    <x v="2"/>
    <s v="United States"/>
    <x v="299"/>
    <x v="22"/>
    <n v="80525"/>
    <x v="1"/>
    <s v="FUR-FU-10001979"/>
    <x v="0"/>
    <s v="Furnishings"/>
    <s v="Dana Halogen Swing-Arm Architect Lamp"/>
    <n v="98.328000000000003"/>
    <n v="3"/>
    <n v="0.2"/>
    <n v="9.832800000000006"/>
    <n v="88.495199999999997"/>
  </r>
  <r>
    <n v="9024"/>
    <s v="CA-2012-165799"/>
    <n v="2012"/>
    <x v="685"/>
    <d v="2012-07-02T00:00:00"/>
    <n v="3"/>
    <s v="First Class"/>
    <s v="SG-20470"/>
    <x v="495"/>
    <x v="0"/>
    <s v="United States"/>
    <x v="20"/>
    <x v="15"/>
    <n v="10024"/>
    <x v="3"/>
    <s v="FUR-CH-10001482"/>
    <x v="0"/>
    <s v="Chairs"/>
    <s v="Office Star - Mesh Screen back chair with Vinyl seat"/>
    <n v="117.88199999999999"/>
    <n v="1"/>
    <n v="0.1"/>
    <n v="1.3097999999999956"/>
    <n v="116.5722"/>
  </r>
  <r>
    <n v="9025"/>
    <s v="CA-2013-102127"/>
    <n v="2013"/>
    <x v="190"/>
    <d v="2013-07-03T00:00:00"/>
    <n v="6"/>
    <s v="Standard Class"/>
    <s v="VP-21760"/>
    <x v="778"/>
    <x v="1"/>
    <s v="United States"/>
    <x v="20"/>
    <x v="15"/>
    <n v="10035"/>
    <x v="3"/>
    <s v="TEC-AC-10002018"/>
    <x v="2"/>
    <s v="Accessories"/>
    <s v="AmazonBasics 3-Button USB Wired Mouse"/>
    <n v="20.97"/>
    <n v="3"/>
    <n v="0"/>
    <n v="9.017100000000001"/>
    <n v="11.952899999999998"/>
  </r>
  <r>
    <n v="9026"/>
    <s v="CA-2013-102127"/>
    <n v="2013"/>
    <x v="190"/>
    <d v="2013-07-03T00:00:00"/>
    <n v="6"/>
    <s v="Standard Class"/>
    <s v="VP-21760"/>
    <x v="778"/>
    <x v="1"/>
    <s v="United States"/>
    <x v="20"/>
    <x v="15"/>
    <n v="10035"/>
    <x v="3"/>
    <s v="TEC-AC-10000397"/>
    <x v="2"/>
    <s v="Accessories"/>
    <s v="Perixx PERIBOARD-512B, Ergonomic Split Keyboard"/>
    <n v="139.96"/>
    <n v="4"/>
    <n v="0"/>
    <n v="9.7972000000000037"/>
    <n v="130.1628"/>
  </r>
  <r>
    <n v="9027"/>
    <s v="CA-2013-102127"/>
    <n v="2013"/>
    <x v="190"/>
    <d v="2013-07-03T00:00:00"/>
    <n v="6"/>
    <s v="Standard Class"/>
    <s v="VP-21760"/>
    <x v="778"/>
    <x v="1"/>
    <s v="United States"/>
    <x v="20"/>
    <x v="15"/>
    <n v="10035"/>
    <x v="3"/>
    <s v="FUR-FU-10003976"/>
    <x v="0"/>
    <s v="Furnishings"/>
    <s v="DAX Executive Solid Wood Document Frame, Desktop or Hang, Mahogany, 5 x 7"/>
    <n v="37.74"/>
    <n v="3"/>
    <n v="0"/>
    <n v="12.831599999999996"/>
    <n v="24.908400000000007"/>
  </r>
  <r>
    <n v="9028"/>
    <s v="US-2013-152415"/>
    <n v="2013"/>
    <x v="42"/>
    <d v="2013-09-23T00:00:00"/>
    <n v="5"/>
    <s v="Standard Class"/>
    <s v="PO-18865"/>
    <x v="22"/>
    <x v="0"/>
    <s v="United States"/>
    <x v="516"/>
    <x v="31"/>
    <n v="1752"/>
    <x v="3"/>
    <s v="FUR-FU-10002597"/>
    <x v="0"/>
    <s v="Furnishings"/>
    <s v="C-Line Magnetic Cubicle Keepers, Clear Polypropylene"/>
    <n v="14.82"/>
    <n v="3"/>
    <n v="0"/>
    <n v="6.224400000000001"/>
    <n v="8.5955999999999992"/>
  </r>
  <r>
    <n v="9029"/>
    <s v="US-2013-152415"/>
    <n v="2013"/>
    <x v="42"/>
    <d v="2013-09-23T00:00:00"/>
    <n v="5"/>
    <s v="Standard Class"/>
    <s v="PO-18865"/>
    <x v="22"/>
    <x v="0"/>
    <s v="United States"/>
    <x v="516"/>
    <x v="31"/>
    <n v="1752"/>
    <x v="3"/>
    <s v="FUR-FU-10004864"/>
    <x v="0"/>
    <s v="Furnishings"/>
    <s v="Howard Miller 14-1/2&quot; Diameter Chrome Round Wall Clock"/>
    <n v="191.82"/>
    <n v="3"/>
    <n v="0"/>
    <n v="61.382399999999997"/>
    <n v="130.4376"/>
  </r>
  <r>
    <n v="9030"/>
    <s v="CA-2011-138198"/>
    <n v="2011"/>
    <x v="667"/>
    <d v="2011-07-23T00:00:00"/>
    <n v="5"/>
    <s v="Standard Class"/>
    <s v="JL-15130"/>
    <x v="691"/>
    <x v="0"/>
    <s v="United States"/>
    <x v="106"/>
    <x v="15"/>
    <n v="10801"/>
    <x v="3"/>
    <s v="OFF-BI-10002103"/>
    <x v="1"/>
    <s v="Binders"/>
    <s v="Cardinal Slant-D Ring Binder, Heavy Gauge Vinyl"/>
    <n v="13.904"/>
    <n v="2"/>
    <n v="0.2"/>
    <n v="4.5187999999999997"/>
    <n v="9.3852000000000011"/>
  </r>
  <r>
    <n v="9031"/>
    <s v="CA-2014-128041"/>
    <n v="2014"/>
    <x v="853"/>
    <d v="2014-09-02T00:00:00"/>
    <n v="0"/>
    <s v="Same Day"/>
    <s v="RW-19540"/>
    <x v="459"/>
    <x v="1"/>
    <s v="United States"/>
    <x v="4"/>
    <x v="4"/>
    <n v="98103"/>
    <x v="1"/>
    <s v="OFF-AP-10001005"/>
    <x v="1"/>
    <s v="Appliances"/>
    <s v="Honeywell Quietcare HEPA Air Cleaner"/>
    <n v="314.60000000000002"/>
    <n v="4"/>
    <n v="0"/>
    <n v="103.81799999999998"/>
    <n v="210.78200000000004"/>
  </r>
  <r>
    <n v="9032"/>
    <s v="CA-2014-128041"/>
    <n v="2014"/>
    <x v="853"/>
    <d v="2014-09-02T00:00:00"/>
    <n v="0"/>
    <s v="Same Day"/>
    <s v="RW-19540"/>
    <x v="459"/>
    <x v="1"/>
    <s v="United States"/>
    <x v="4"/>
    <x v="4"/>
    <n v="98103"/>
    <x v="1"/>
    <s v="FUR-TA-10002607"/>
    <x v="0"/>
    <s v="Tables"/>
    <s v="KI Conference Tables"/>
    <n v="283.56"/>
    <n v="4"/>
    <n v="0"/>
    <n v="45.36960000000002"/>
    <n v="238.19039999999998"/>
  </r>
  <r>
    <n v="9033"/>
    <s v="CA-2014-105823"/>
    <n v="2014"/>
    <x v="738"/>
    <d v="2014-06-27T00:00:00"/>
    <n v="4"/>
    <s v="Standard Class"/>
    <s v="RB-19465"/>
    <x v="46"/>
    <x v="2"/>
    <s v="United States"/>
    <x v="66"/>
    <x v="12"/>
    <n v="48227"/>
    <x v="2"/>
    <s v="FUR-CH-10000454"/>
    <x v="0"/>
    <s v="Chairs"/>
    <s v="Hon Deluxe Fabric Upholstered Stacking Chairs, Rounded Back"/>
    <n v="487.96"/>
    <n v="2"/>
    <n v="0"/>
    <n v="146.38799999999998"/>
    <n v="341.572"/>
  </r>
  <r>
    <n v="9034"/>
    <s v="CA-2011-152268"/>
    <n v="2011"/>
    <x v="814"/>
    <d v="2011-09-07T00:00:00"/>
    <n v="5"/>
    <s v="Standard Class"/>
    <s v="SC-20095"/>
    <x v="183"/>
    <x v="0"/>
    <s v="United States"/>
    <x v="115"/>
    <x v="36"/>
    <n v="72701"/>
    <x v="0"/>
    <s v="OFF-BI-10001359"/>
    <x v="1"/>
    <s v="Binders"/>
    <s v="GBC DocuBind TL300 Electric Binding System"/>
    <n v="1793.98"/>
    <n v="2"/>
    <n v="0"/>
    <n v="843.17059999999992"/>
    <n v="950.8094000000001"/>
  </r>
  <r>
    <n v="9035"/>
    <s v="CA-2012-148873"/>
    <n v="2012"/>
    <x v="486"/>
    <d v="2012-10-05T00:00:00"/>
    <n v="4"/>
    <s v="Standard Class"/>
    <s v="EM-13960"/>
    <x v="75"/>
    <x v="0"/>
    <s v="United States"/>
    <x v="94"/>
    <x v="10"/>
    <n v="62301"/>
    <x v="2"/>
    <s v="OFF-BI-10003196"/>
    <x v="1"/>
    <s v="Binders"/>
    <s v="Accohide Poly Flexible Ring Binders"/>
    <n v="2.9919999999999995"/>
    <n v="4"/>
    <n v="0.8"/>
    <n v="-4.4880000000000013"/>
    <n v="7.48"/>
  </r>
  <r>
    <n v="9036"/>
    <s v="CA-2012-148873"/>
    <n v="2012"/>
    <x v="486"/>
    <d v="2012-10-05T00:00:00"/>
    <n v="4"/>
    <s v="Standard Class"/>
    <s v="EM-13960"/>
    <x v="75"/>
    <x v="0"/>
    <s v="United States"/>
    <x v="94"/>
    <x v="10"/>
    <n v="62301"/>
    <x v="2"/>
    <s v="TEC-AC-10003657"/>
    <x v="2"/>
    <s v="Accessories"/>
    <s v="Lenovo 17-Key USB Numeric Keypad"/>
    <n v="108.76800000000001"/>
    <n v="4"/>
    <n v="0.2"/>
    <n v="2.7191999999999901"/>
    <n v="106.04880000000003"/>
  </r>
  <r>
    <n v="9037"/>
    <s v="CA-2012-166492"/>
    <n v="2012"/>
    <x v="1003"/>
    <d v="2012-04-10T00:00:00"/>
    <n v="3"/>
    <s v="First Class"/>
    <s v="RP-19390"/>
    <x v="261"/>
    <x v="0"/>
    <s v="United States"/>
    <x v="20"/>
    <x v="15"/>
    <n v="10035"/>
    <x v="3"/>
    <s v="OFF-PA-10002262"/>
    <x v="1"/>
    <s v="Paper"/>
    <s v="Xerox 192"/>
    <n v="25.92"/>
    <n v="4"/>
    <n v="0"/>
    <n v="12.441600000000001"/>
    <n v="13.478400000000001"/>
  </r>
  <r>
    <n v="9038"/>
    <s v="CA-2012-166492"/>
    <n v="2012"/>
    <x v="1003"/>
    <d v="2012-04-10T00:00:00"/>
    <n v="3"/>
    <s v="First Class"/>
    <s v="RP-19390"/>
    <x v="261"/>
    <x v="0"/>
    <s v="United States"/>
    <x v="20"/>
    <x v="15"/>
    <n v="10035"/>
    <x v="3"/>
    <s v="OFF-ST-10002214"/>
    <x v="1"/>
    <s v="Storage"/>
    <s v="X-Rack File for Hanging Folders"/>
    <n v="22.58"/>
    <n v="2"/>
    <n v="0"/>
    <n v="5.8707999999999991"/>
    <n v="16.709199999999999"/>
  </r>
  <r>
    <n v="9039"/>
    <s v="CA-2014-157420"/>
    <n v="2014"/>
    <x v="610"/>
    <d v="2014-11-22T00:00:00"/>
    <n v="0"/>
    <s v="Same Day"/>
    <s v="HZ-14950"/>
    <x v="521"/>
    <x v="0"/>
    <s v="United States"/>
    <x v="12"/>
    <x v="5"/>
    <n v="77095"/>
    <x v="2"/>
    <s v="TEC-PH-10003555"/>
    <x v="2"/>
    <s v="Phones"/>
    <s v="Motorola HK250 Universal Bluetooth Headset"/>
    <n v="55.176000000000002"/>
    <n v="3"/>
    <n v="0.2"/>
    <n v="-12.414599999999997"/>
    <n v="67.590599999999995"/>
  </r>
  <r>
    <n v="9040"/>
    <s v="CA-2013-117121"/>
    <n v="2013"/>
    <x v="907"/>
    <d v="2013-12-22T00:00:00"/>
    <n v="4"/>
    <s v="Standard Class"/>
    <s v="AB-10105"/>
    <x v="455"/>
    <x v="0"/>
    <s v="United States"/>
    <x v="66"/>
    <x v="12"/>
    <n v="48205"/>
    <x v="2"/>
    <s v="OFF-BI-10000545"/>
    <x v="1"/>
    <s v="Binders"/>
    <s v="GBC Ibimaster 500 Manual ProClick Binding System"/>
    <n v="9892.74"/>
    <n v="13"/>
    <n v="0"/>
    <n v="4946.37"/>
    <n v="4946.37"/>
  </r>
  <r>
    <n v="9041"/>
    <s v="CA-2011-138177"/>
    <n v="2011"/>
    <x v="111"/>
    <d v="2011-09-24T00:00:00"/>
    <n v="5"/>
    <s v="Standard Class"/>
    <s v="ND-18460"/>
    <x v="540"/>
    <x v="1"/>
    <s v="United States"/>
    <x v="432"/>
    <x v="16"/>
    <n v="85224"/>
    <x v="1"/>
    <s v="FUR-TA-10004607"/>
    <x v="0"/>
    <s v="Tables"/>
    <s v="Hon 2111 Invitation Series Straight Table"/>
    <n v="73.915000000000006"/>
    <n v="1"/>
    <n v="0.5"/>
    <n v="-45.827300000000008"/>
    <n v="119.74230000000001"/>
  </r>
  <r>
    <n v="9042"/>
    <s v="CA-2011-114335"/>
    <n v="2011"/>
    <x v="450"/>
    <d v="2011-10-03T00:00:00"/>
    <n v="5"/>
    <s v="Standard Class"/>
    <s v="XP-21865"/>
    <x v="190"/>
    <x v="0"/>
    <s v="United States"/>
    <x v="389"/>
    <x v="2"/>
    <n v="33021"/>
    <x v="0"/>
    <s v="FUR-FU-10000277"/>
    <x v="0"/>
    <s v="Furnishings"/>
    <s v="Deflect-o DuraMat Antistatic Studded Beveled Mat for Medium Pile Carpeting"/>
    <n v="337.08800000000002"/>
    <n v="4"/>
    <n v="0.2"/>
    <n v="16.854399999999984"/>
    <n v="320.23360000000002"/>
  </r>
  <r>
    <n v="9043"/>
    <s v="CA-2012-168760"/>
    <n v="2012"/>
    <x v="357"/>
    <d v="2012-09-26T00:00:00"/>
    <n v="4"/>
    <s v="Second Class"/>
    <s v="MM-18280"/>
    <x v="152"/>
    <x v="1"/>
    <s v="United States"/>
    <x v="1"/>
    <x v="1"/>
    <n v="90049"/>
    <x v="1"/>
    <s v="OFF-AP-10004532"/>
    <x v="1"/>
    <s v="Appliances"/>
    <s v="Kensington 6 Outlet Guardian Standard Surge Protector"/>
    <n v="61.44"/>
    <n v="3"/>
    <n v="0"/>
    <n v="16.588799999999999"/>
    <n v="44.851199999999999"/>
  </r>
  <r>
    <n v="9044"/>
    <s v="CA-2013-168830"/>
    <n v="2013"/>
    <x v="77"/>
    <d v="2013-11-14T00:00:00"/>
    <n v="6"/>
    <s v="Standard Class"/>
    <s v="ML-17395"/>
    <x v="504"/>
    <x v="1"/>
    <s v="United States"/>
    <x v="8"/>
    <x v="1"/>
    <n v="94122"/>
    <x v="1"/>
    <s v="TEC-AC-10003911"/>
    <x v="2"/>
    <s v="Accessories"/>
    <s v="NETGEAR AC1750 Dual Band Gigabit Smart WiFi Router"/>
    <n v="479.97"/>
    <n v="3"/>
    <n v="0"/>
    <n v="163.18979999999999"/>
    <n v="316.78020000000004"/>
  </r>
  <r>
    <n v="9045"/>
    <s v="CA-2014-137463"/>
    <n v="2014"/>
    <x v="819"/>
    <d v="2014-12-21T00:00:00"/>
    <n v="4"/>
    <s v="Second Class"/>
    <s v="KM-16225"/>
    <x v="366"/>
    <x v="1"/>
    <s v="United States"/>
    <x v="282"/>
    <x v="1"/>
    <n v="94086"/>
    <x v="1"/>
    <s v="OFF-BI-10003196"/>
    <x v="1"/>
    <s v="Binders"/>
    <s v="Accohide Poly Flexible Ring Binders"/>
    <n v="5.9840000000000009"/>
    <n v="2"/>
    <n v="0.2"/>
    <n v="2.2439999999999998"/>
    <n v="3.7400000000000011"/>
  </r>
  <r>
    <n v="9046"/>
    <s v="CA-2014-137463"/>
    <n v="2014"/>
    <x v="819"/>
    <d v="2014-12-21T00:00:00"/>
    <n v="4"/>
    <s v="Second Class"/>
    <s v="KM-16225"/>
    <x v="366"/>
    <x v="1"/>
    <s v="United States"/>
    <x v="282"/>
    <x v="1"/>
    <n v="94086"/>
    <x v="1"/>
    <s v="TEC-AC-10000358"/>
    <x v="2"/>
    <s v="Accessories"/>
    <s v="Imation Secure Drive + Hardware Encrypted USB flash drive - 16 GB"/>
    <n v="189.95000000000002"/>
    <n v="5"/>
    <n v="0"/>
    <n v="45.587999999999994"/>
    <n v="144.36200000000002"/>
  </r>
  <r>
    <n v="9047"/>
    <s v="CA-2014-137463"/>
    <n v="2014"/>
    <x v="819"/>
    <d v="2014-12-21T00:00:00"/>
    <n v="4"/>
    <s v="Second Class"/>
    <s v="KM-16225"/>
    <x v="366"/>
    <x v="1"/>
    <s v="United States"/>
    <x v="282"/>
    <x v="1"/>
    <n v="94086"/>
    <x v="1"/>
    <s v="TEC-AC-10000057"/>
    <x v="2"/>
    <s v="Accessories"/>
    <s v="Microsoft Natural Ergonomic Keyboard 4000"/>
    <n v="149.94999999999999"/>
    <n v="5"/>
    <n v="0"/>
    <n v="31.489499999999992"/>
    <n v="118.4605"/>
  </r>
  <r>
    <n v="9048"/>
    <s v="CA-2014-137463"/>
    <n v="2014"/>
    <x v="819"/>
    <d v="2014-12-21T00:00:00"/>
    <n v="4"/>
    <s v="Second Class"/>
    <s v="KM-16225"/>
    <x v="366"/>
    <x v="1"/>
    <s v="United States"/>
    <x v="282"/>
    <x v="1"/>
    <n v="94086"/>
    <x v="1"/>
    <s v="OFF-AR-10001988"/>
    <x v="1"/>
    <s v="Art"/>
    <s v="Bulldog Table or Wall-Mount Pencil Sharpener"/>
    <n v="29.950000000000003"/>
    <n v="5"/>
    <n v="0"/>
    <n v="8.6854999999999993"/>
    <n v="21.264500000000005"/>
  </r>
  <r>
    <n v="9049"/>
    <s v="CA-2014-137463"/>
    <n v="2014"/>
    <x v="819"/>
    <d v="2014-12-21T00:00:00"/>
    <n v="4"/>
    <s v="Second Class"/>
    <s v="KM-16225"/>
    <x v="366"/>
    <x v="1"/>
    <s v="United States"/>
    <x v="282"/>
    <x v="1"/>
    <n v="94086"/>
    <x v="1"/>
    <s v="OFF-LA-10003498"/>
    <x v="1"/>
    <s v="Labels"/>
    <s v="Avery 475"/>
    <n v="44.400000000000006"/>
    <n v="3"/>
    <n v="0"/>
    <n v="22.200000000000003"/>
    <n v="22.200000000000003"/>
  </r>
  <r>
    <n v="9050"/>
    <s v="CA-2011-124513"/>
    <n v="2011"/>
    <x v="158"/>
    <d v="2011-09-25T00:00:00"/>
    <n v="4"/>
    <s v="Standard Class"/>
    <s v="SL-20155"/>
    <x v="359"/>
    <x v="2"/>
    <s v="United States"/>
    <x v="20"/>
    <x v="15"/>
    <n v="10011"/>
    <x v="3"/>
    <s v="OFF-AR-10002956"/>
    <x v="1"/>
    <s v="Art"/>
    <s v="Boston 16801 Nautilus Battery Pencil Sharpener"/>
    <n v="66.03"/>
    <n v="3"/>
    <n v="0"/>
    <n v="17.1678"/>
    <n v="48.862200000000001"/>
  </r>
  <r>
    <n v="9051"/>
    <s v="CA-2012-165554"/>
    <n v="2012"/>
    <x v="1211"/>
    <d v="2012-05-22T00:00:00"/>
    <n v="4"/>
    <s v="Standard Class"/>
    <s v="AJ-10780"/>
    <x v="321"/>
    <x v="1"/>
    <s v="United States"/>
    <x v="1"/>
    <x v="1"/>
    <n v="90004"/>
    <x v="1"/>
    <s v="OFF-PA-10003724"/>
    <x v="1"/>
    <s v="Paper"/>
    <s v="Wirebound Message Book, 4 per Page"/>
    <n v="10.86"/>
    <n v="2"/>
    <n v="0"/>
    <n v="5.3213999999999997"/>
    <n v="5.5385999999999997"/>
  </r>
  <r>
    <n v="9052"/>
    <s v="CA-2011-141838"/>
    <n v="2011"/>
    <x v="959"/>
    <d v="2011-03-31T00:00:00"/>
    <n v="5"/>
    <s v="Second Class"/>
    <s v="DK-12835"/>
    <x v="460"/>
    <x v="1"/>
    <s v="United States"/>
    <x v="8"/>
    <x v="1"/>
    <n v="94122"/>
    <x v="1"/>
    <s v="OFF-AR-10004272"/>
    <x v="1"/>
    <s v="Art"/>
    <s v="Newell 308"/>
    <n v="3.36"/>
    <n v="2"/>
    <n v="0"/>
    <n v="0.83999999999999986"/>
    <n v="2.52"/>
  </r>
  <r>
    <n v="9053"/>
    <s v="CA-2011-141838"/>
    <n v="2011"/>
    <x v="959"/>
    <d v="2011-03-31T00:00:00"/>
    <n v="5"/>
    <s v="Second Class"/>
    <s v="DK-12835"/>
    <x v="460"/>
    <x v="1"/>
    <s v="United States"/>
    <x v="8"/>
    <x v="1"/>
    <n v="94122"/>
    <x v="1"/>
    <s v="OFF-BI-10003291"/>
    <x v="1"/>
    <s v="Binders"/>
    <s v="Wilson Jones Leather-Like Binders with DublLock Round Rings"/>
    <n v="27.936000000000003"/>
    <n v="4"/>
    <n v="0.2"/>
    <n v="9.4283999999999963"/>
    <n v="18.507600000000007"/>
  </r>
  <r>
    <n v="9054"/>
    <s v="CA-2011-141838"/>
    <n v="2011"/>
    <x v="959"/>
    <d v="2011-03-31T00:00:00"/>
    <n v="5"/>
    <s v="Second Class"/>
    <s v="DK-12835"/>
    <x v="460"/>
    <x v="1"/>
    <s v="United States"/>
    <x v="8"/>
    <x v="1"/>
    <n v="94122"/>
    <x v="1"/>
    <s v="TEC-PH-10004100"/>
    <x v="2"/>
    <s v="Phones"/>
    <s v="Griffin GC17055 Auxiliary Audio Cable"/>
    <n v="28.783999999999999"/>
    <n v="2"/>
    <n v="0.2"/>
    <n v="2.878400000000001"/>
    <n v="25.9056"/>
  </r>
  <r>
    <n v="9055"/>
    <s v="CA-2014-117009"/>
    <n v="2014"/>
    <x v="585"/>
    <d v="2014-09-29T00:00:00"/>
    <n v="6"/>
    <s v="Standard Class"/>
    <s v="BK-11260"/>
    <x v="318"/>
    <x v="0"/>
    <s v="United States"/>
    <x v="157"/>
    <x v="1"/>
    <n v="92704"/>
    <x v="1"/>
    <s v="OFF-SU-10001218"/>
    <x v="1"/>
    <s v="Supplies"/>
    <s v="Fiskars Softgrip Scissors"/>
    <n v="21.96"/>
    <n v="2"/>
    <n v="0"/>
    <n v="6.1488000000000014"/>
    <n v="15.811199999999999"/>
  </r>
  <r>
    <n v="9056"/>
    <s v="CA-2012-128993"/>
    <n v="2012"/>
    <x v="811"/>
    <d v="2012-09-17T00:00:00"/>
    <n v="5"/>
    <s v="Second Class"/>
    <s v="CC-12670"/>
    <x v="113"/>
    <x v="0"/>
    <s v="United States"/>
    <x v="4"/>
    <x v="4"/>
    <n v="98103"/>
    <x v="1"/>
    <s v="TEC-AC-10004209"/>
    <x v="2"/>
    <s v="Accessories"/>
    <s v="Memorex Froggy Flash Drive 4 GB"/>
    <n v="21.98"/>
    <n v="2"/>
    <n v="0"/>
    <n v="8.5722000000000005"/>
    <n v="13.4078"/>
  </r>
  <r>
    <n v="9057"/>
    <s v="CA-2012-160227"/>
    <n v="2012"/>
    <x v="121"/>
    <d v="2012-11-04T00:00:00"/>
    <n v="2"/>
    <s v="First Class"/>
    <s v="ED-13885"/>
    <x v="525"/>
    <x v="2"/>
    <s v="United States"/>
    <x v="20"/>
    <x v="15"/>
    <n v="10011"/>
    <x v="3"/>
    <s v="FUR-CH-10002073"/>
    <x v="0"/>
    <s v="Chairs"/>
    <s v="Hon Olson Stacker Chairs"/>
    <n v="2621.3220000000001"/>
    <n v="11"/>
    <n v="0.1"/>
    <n v="553.39019999999982"/>
    <n v="2067.9318000000003"/>
  </r>
  <r>
    <n v="9058"/>
    <s v="CA-2012-149097"/>
    <n v="2012"/>
    <x v="1182"/>
    <d v="2012-10-24T00:00:00"/>
    <n v="4"/>
    <s v="Standard Class"/>
    <s v="SV-20785"/>
    <x v="647"/>
    <x v="0"/>
    <s v="United States"/>
    <x v="1"/>
    <x v="1"/>
    <n v="90045"/>
    <x v="1"/>
    <s v="FUR-FU-10003424"/>
    <x v="0"/>
    <s v="Furnishings"/>
    <s v="Nu-Dell Oak Frame"/>
    <n v="74.759999999999991"/>
    <n v="7"/>
    <n v="0"/>
    <n v="23.923199999999994"/>
    <n v="50.836799999999997"/>
  </r>
  <r>
    <n v="9059"/>
    <s v="CA-2012-149097"/>
    <n v="2012"/>
    <x v="1182"/>
    <d v="2012-10-24T00:00:00"/>
    <n v="4"/>
    <s v="Standard Class"/>
    <s v="SV-20785"/>
    <x v="647"/>
    <x v="0"/>
    <s v="United States"/>
    <x v="1"/>
    <x v="1"/>
    <n v="90045"/>
    <x v="1"/>
    <s v="FUR-TA-10001086"/>
    <x v="0"/>
    <s v="Tables"/>
    <s v="SAFCO PlanMaster Boards, 60w x 37-1/2d, White Melamine"/>
    <n v="364.77600000000007"/>
    <n v="3"/>
    <n v="0.2"/>
    <n v="27.358200000000011"/>
    <n v="337.41780000000006"/>
  </r>
  <r>
    <n v="9060"/>
    <s v="CA-2013-132304"/>
    <n v="2013"/>
    <x v="403"/>
    <d v="2013-06-19T00:00:00"/>
    <n v="4"/>
    <s v="Standard Class"/>
    <s v="AR-10825"/>
    <x v="255"/>
    <x v="1"/>
    <s v="United States"/>
    <x v="4"/>
    <x v="4"/>
    <n v="98103"/>
    <x v="1"/>
    <s v="FUR-TA-10004619"/>
    <x v="0"/>
    <s v="Tables"/>
    <s v="Hon Non-Folding Utility Tables"/>
    <n v="1115.17"/>
    <n v="7"/>
    <n v="0"/>
    <n v="334.55099999999993"/>
    <n v="780.61900000000014"/>
  </r>
  <r>
    <n v="9061"/>
    <s v="CA-2012-136420"/>
    <n v="2012"/>
    <x v="312"/>
    <d v="2012-11-21T00:00:00"/>
    <n v="1"/>
    <s v="First Class"/>
    <s v="CS-12250"/>
    <x v="294"/>
    <x v="1"/>
    <s v="United States"/>
    <x v="70"/>
    <x v="1"/>
    <n v="92024"/>
    <x v="1"/>
    <s v="OFF-BI-10002854"/>
    <x v="1"/>
    <s v="Binders"/>
    <s v="Performers Binder/Pad Holder, Black"/>
    <n v="89.696000000000012"/>
    <n v="4"/>
    <n v="0.2"/>
    <n v="33.635999999999996"/>
    <n v="56.060000000000016"/>
  </r>
  <r>
    <n v="9062"/>
    <s v="CA-2012-136420"/>
    <n v="2012"/>
    <x v="312"/>
    <d v="2012-11-21T00:00:00"/>
    <n v="1"/>
    <s v="First Class"/>
    <s v="CS-12250"/>
    <x v="294"/>
    <x v="1"/>
    <s v="United States"/>
    <x v="70"/>
    <x v="1"/>
    <n v="92024"/>
    <x v="1"/>
    <s v="OFF-LA-10002762"/>
    <x v="1"/>
    <s v="Labels"/>
    <s v="Avery 485"/>
    <n v="50.12"/>
    <n v="4"/>
    <n v="0"/>
    <n v="23.556399999999996"/>
    <n v="26.563600000000001"/>
  </r>
  <r>
    <n v="9063"/>
    <s v="CA-2013-101623"/>
    <n v="2013"/>
    <x v="1212"/>
    <d v="2013-03-07T00:00:00"/>
    <n v="7"/>
    <s v="Standard Class"/>
    <s v="RR-19525"/>
    <x v="645"/>
    <x v="1"/>
    <s v="United States"/>
    <x v="20"/>
    <x v="15"/>
    <n v="10035"/>
    <x v="3"/>
    <s v="OFF-FA-10003495"/>
    <x v="1"/>
    <s v="Fasteners"/>
    <s v="Staples"/>
    <n v="36.480000000000004"/>
    <n v="6"/>
    <n v="0"/>
    <n v="18.240000000000002"/>
    <n v="18.240000000000002"/>
  </r>
  <r>
    <n v="9064"/>
    <s v="US-2011-151015"/>
    <n v="2011"/>
    <x v="1005"/>
    <d v="2011-10-20T00:00:00"/>
    <n v="6"/>
    <s v="Standard Class"/>
    <s v="BD-11500"/>
    <x v="214"/>
    <x v="0"/>
    <s v="United States"/>
    <x v="22"/>
    <x v="10"/>
    <n v="60653"/>
    <x v="2"/>
    <s v="OFF-PA-10002581"/>
    <x v="1"/>
    <s v="Paper"/>
    <s v="Xerox 1951"/>
    <n v="322.19200000000001"/>
    <n v="13"/>
    <n v="0.2"/>
    <n v="100.68499999999997"/>
    <n v="221.50700000000003"/>
  </r>
  <r>
    <n v="9065"/>
    <s v="US-2011-151015"/>
    <n v="2011"/>
    <x v="1005"/>
    <d v="2011-10-20T00:00:00"/>
    <n v="6"/>
    <s v="Standard Class"/>
    <s v="BD-11500"/>
    <x v="214"/>
    <x v="0"/>
    <s v="United States"/>
    <x v="22"/>
    <x v="10"/>
    <n v="60653"/>
    <x v="2"/>
    <s v="OFF-BI-10000343"/>
    <x v="1"/>
    <s v="Binders"/>
    <s v="Pressboard Covers with Storage Hooks, 9 1/2&quot; x 11&quot;, Light Blue"/>
    <n v="2.9459999999999993"/>
    <n v="3"/>
    <n v="0.8"/>
    <n v="-4.8609000000000009"/>
    <n v="7.8069000000000006"/>
  </r>
  <r>
    <n v="9066"/>
    <s v="US-2011-151015"/>
    <n v="2011"/>
    <x v="1005"/>
    <d v="2011-10-20T00:00:00"/>
    <n v="6"/>
    <s v="Standard Class"/>
    <s v="BD-11500"/>
    <x v="214"/>
    <x v="0"/>
    <s v="United States"/>
    <x v="22"/>
    <x v="10"/>
    <n v="60653"/>
    <x v="2"/>
    <s v="OFF-PA-10001184"/>
    <x v="1"/>
    <s v="Paper"/>
    <s v="Xerox 1903"/>
    <n v="19.136000000000003"/>
    <n v="4"/>
    <n v="0.2"/>
    <n v="6.9367999999999999"/>
    <n v="12.199200000000003"/>
  </r>
  <r>
    <n v="9067"/>
    <s v="CA-2014-152968"/>
    <n v="2014"/>
    <x v="1143"/>
    <d v="2014-05-31T00:00:00"/>
    <n v="4"/>
    <s v="Standard Class"/>
    <s v="BM-11785"/>
    <x v="298"/>
    <x v="0"/>
    <s v="United States"/>
    <x v="193"/>
    <x v="17"/>
    <n v="22801"/>
    <x v="0"/>
    <s v="TEC-AC-10000521"/>
    <x v="2"/>
    <s v="Accessories"/>
    <s v="Verbatim Slim CD and DVD Storage Cases, 50/Pack"/>
    <n v="23.08"/>
    <n v="2"/>
    <n v="0"/>
    <n v="6.9239999999999995"/>
    <n v="16.155999999999999"/>
  </r>
  <r>
    <n v="9068"/>
    <s v="CA-2013-150077"/>
    <n v="2013"/>
    <x v="1084"/>
    <d v="2013-02-10T00:00:00"/>
    <n v="6"/>
    <s v="Standard Class"/>
    <s v="MS-17365"/>
    <x v="333"/>
    <x v="0"/>
    <s v="United States"/>
    <x v="196"/>
    <x v="39"/>
    <n v="20852"/>
    <x v="3"/>
    <s v="TEC-PH-10002890"/>
    <x v="2"/>
    <s v="Phones"/>
    <s v="AT&amp;T 17929 Lendline Telephone"/>
    <n v="90.48"/>
    <n v="2"/>
    <n v="0"/>
    <n v="23.524799999999999"/>
    <n v="66.955200000000005"/>
  </r>
  <r>
    <n v="9069"/>
    <s v="CA-2013-106278"/>
    <n v="2013"/>
    <x v="476"/>
    <d v="2013-09-06T00:00:00"/>
    <n v="3"/>
    <s v="Second Class"/>
    <s v="BM-11140"/>
    <x v="78"/>
    <x v="0"/>
    <s v="United States"/>
    <x v="96"/>
    <x v="4"/>
    <n v="98198"/>
    <x v="1"/>
    <s v="FUR-CH-10003061"/>
    <x v="0"/>
    <s v="Chairs"/>
    <s v="Global Leather Task Chair, Black"/>
    <n v="215.976"/>
    <n v="3"/>
    <n v="0.2"/>
    <n v="-2.6997000000000355"/>
    <n v="218.67570000000003"/>
  </r>
  <r>
    <n v="9070"/>
    <s v="CA-2013-106278"/>
    <n v="2013"/>
    <x v="476"/>
    <d v="2013-09-06T00:00:00"/>
    <n v="3"/>
    <s v="Second Class"/>
    <s v="BM-11140"/>
    <x v="78"/>
    <x v="0"/>
    <s v="United States"/>
    <x v="96"/>
    <x v="4"/>
    <n v="98198"/>
    <x v="1"/>
    <s v="OFF-EN-10003567"/>
    <x v="1"/>
    <s v="Envelopes"/>
    <s v="Inter-Office Recycled Envelopes, Brown Kraft, Button-String,10&quot; x 13&quot; , 100/Box"/>
    <n v="65.94"/>
    <n v="3"/>
    <n v="0"/>
    <n v="30.991800000000001"/>
    <n v="34.9482"/>
  </r>
  <r>
    <n v="9071"/>
    <s v="CA-2014-147550"/>
    <n v="2014"/>
    <x v="769"/>
    <d v="2014-12-06T00:00:00"/>
    <n v="1"/>
    <s v="First Class"/>
    <s v="KE-16420"/>
    <x v="722"/>
    <x v="1"/>
    <s v="United States"/>
    <x v="10"/>
    <x v="9"/>
    <n v="19134"/>
    <x v="3"/>
    <s v="FUR-FU-10001918"/>
    <x v="0"/>
    <s v="Furnishings"/>
    <s v="C-Line Cubicle Keepers Polyproplyene Holder With Velcro Backings"/>
    <n v="11.352000000000002"/>
    <n v="3"/>
    <n v="0.2"/>
    <n v="2.6961000000000008"/>
    <n v="8.6559000000000008"/>
  </r>
  <r>
    <n v="9072"/>
    <s v="CA-2012-136105"/>
    <n v="2012"/>
    <x v="821"/>
    <d v="2012-06-16T00:00:00"/>
    <n v="4"/>
    <s v="Standard Class"/>
    <s v="SZ-20035"/>
    <x v="449"/>
    <x v="2"/>
    <s v="United States"/>
    <x v="38"/>
    <x v="14"/>
    <n v="47201"/>
    <x v="2"/>
    <s v="OFF-ST-10002444"/>
    <x v="1"/>
    <s v="Storage"/>
    <s v="Recycled Eldon Regeneration Jumbo File"/>
    <n v="24.56"/>
    <n v="2"/>
    <n v="0"/>
    <n v="6.8767999999999994"/>
    <n v="17.683199999999999"/>
  </r>
  <r>
    <n v="9073"/>
    <s v="CA-2013-142524"/>
    <n v="2013"/>
    <x v="913"/>
    <d v="2013-09-09T00:00:00"/>
    <n v="4"/>
    <s v="Standard Class"/>
    <s v="MB-18085"/>
    <x v="469"/>
    <x v="0"/>
    <s v="United States"/>
    <x v="24"/>
    <x v="25"/>
    <n v="65807"/>
    <x v="2"/>
    <s v="OFF-EN-10003286"/>
    <x v="1"/>
    <s v="Envelopes"/>
    <s v="Staples"/>
    <n v="16.559999999999999"/>
    <n v="2"/>
    <n v="0"/>
    <n v="7.783199999999999"/>
    <n v="8.7767999999999997"/>
  </r>
  <r>
    <n v="9074"/>
    <s v="CA-2013-142524"/>
    <n v="2013"/>
    <x v="913"/>
    <d v="2013-09-09T00:00:00"/>
    <n v="4"/>
    <s v="Standard Class"/>
    <s v="MB-18085"/>
    <x v="469"/>
    <x v="0"/>
    <s v="United States"/>
    <x v="24"/>
    <x v="25"/>
    <n v="65807"/>
    <x v="2"/>
    <s v="TEC-AC-10000109"/>
    <x v="2"/>
    <s v="Accessories"/>
    <s v="Sony Micro Vault Click 16 GB USB 2.0 Flash Drive"/>
    <n v="279.95"/>
    <n v="5"/>
    <n v="0"/>
    <n v="67.188000000000017"/>
    <n v="212.76199999999997"/>
  </r>
  <r>
    <n v="9075"/>
    <s v="CA-2011-136336"/>
    <n v="2011"/>
    <x v="419"/>
    <d v="2011-04-26T00:00:00"/>
    <n v="5"/>
    <s v="Standard Class"/>
    <s v="DB-13555"/>
    <x v="587"/>
    <x v="1"/>
    <s v="United States"/>
    <x v="0"/>
    <x v="0"/>
    <n v="42420"/>
    <x v="0"/>
    <s v="OFF-ST-10002574"/>
    <x v="1"/>
    <s v="Storage"/>
    <s v="SAFCO Commercial Wire Shelving, Black"/>
    <n v="828.83999999999992"/>
    <n v="6"/>
    <n v="0"/>
    <n v="0"/>
    <n v="828.83999999999992"/>
  </r>
  <r>
    <n v="9076"/>
    <s v="US-2012-136259"/>
    <n v="2012"/>
    <x v="599"/>
    <d v="2012-11-08T00:00:00"/>
    <n v="3"/>
    <s v="First Class"/>
    <s v="CB-12415"/>
    <x v="558"/>
    <x v="0"/>
    <s v="United States"/>
    <x v="80"/>
    <x v="24"/>
    <n v="44107"/>
    <x v="3"/>
    <s v="OFF-BI-10000773"/>
    <x v="1"/>
    <s v="Binders"/>
    <s v="Insertable Tab Post Binder Dividers"/>
    <n v="7.218"/>
    <n v="3"/>
    <n v="0.7"/>
    <n v="-5.5338000000000012"/>
    <n v="12.751800000000001"/>
  </r>
  <r>
    <n v="9077"/>
    <s v="US-2012-136259"/>
    <n v="2012"/>
    <x v="599"/>
    <d v="2012-11-08T00:00:00"/>
    <n v="3"/>
    <s v="First Class"/>
    <s v="CB-12415"/>
    <x v="558"/>
    <x v="0"/>
    <s v="United States"/>
    <x v="80"/>
    <x v="24"/>
    <n v="44107"/>
    <x v="3"/>
    <s v="OFF-SU-10004661"/>
    <x v="1"/>
    <s v="Supplies"/>
    <s v="Acme Titanium Bonded Scissors"/>
    <n v="27.200000000000003"/>
    <n v="4"/>
    <n v="0.2"/>
    <n v="2.0399999999999991"/>
    <n v="25.160000000000004"/>
  </r>
  <r>
    <n v="9078"/>
    <s v="US-2011-124625"/>
    <n v="2011"/>
    <x v="935"/>
    <d v="2011-11-07T00:00:00"/>
    <n v="4"/>
    <s v="Standard Class"/>
    <s v="SP-20650"/>
    <x v="70"/>
    <x v="1"/>
    <s v="United States"/>
    <x v="155"/>
    <x v="8"/>
    <n v="68104"/>
    <x v="2"/>
    <s v="TEC-AC-10003280"/>
    <x v="2"/>
    <s v="Accessories"/>
    <s v="Belkin F8E887 USB Wired Ergonomic Keyboard"/>
    <n v="89.97"/>
    <n v="3"/>
    <n v="0"/>
    <n v="18.893699999999995"/>
    <n v="71.076300000000003"/>
  </r>
  <r>
    <n v="9079"/>
    <s v="CA-2013-108105"/>
    <n v="2013"/>
    <x v="595"/>
    <d v="2013-02-23T00:00:00"/>
    <n v="7"/>
    <s v="Standard Class"/>
    <s v="GW-14605"/>
    <x v="543"/>
    <x v="0"/>
    <s v="United States"/>
    <x v="0"/>
    <x v="0"/>
    <n v="42420"/>
    <x v="0"/>
    <s v="FUR-FU-10003773"/>
    <x v="0"/>
    <s v="Furnishings"/>
    <s v="Eldon Cleatmat Plus Chair Mats for High Pile Carpets"/>
    <n v="318.08"/>
    <n v="4"/>
    <n v="0"/>
    <n v="34.988799999999969"/>
    <n v="283.09120000000001"/>
  </r>
  <r>
    <n v="9080"/>
    <s v="CA-2013-108105"/>
    <n v="2013"/>
    <x v="595"/>
    <d v="2013-02-23T00:00:00"/>
    <n v="7"/>
    <s v="Standard Class"/>
    <s v="GW-14605"/>
    <x v="543"/>
    <x v="0"/>
    <s v="United States"/>
    <x v="0"/>
    <x v="0"/>
    <n v="42420"/>
    <x v="0"/>
    <s v="OFF-BI-10002412"/>
    <x v="1"/>
    <s v="Binders"/>
    <s v="Wilson Jones “Snap” Scratch Pad Binder Tool for Ring Binders"/>
    <n v="5.8"/>
    <n v="1"/>
    <n v="0"/>
    <n v="2.61"/>
    <n v="3.19"/>
  </r>
  <r>
    <n v="9081"/>
    <s v="CA-2014-166898"/>
    <n v="2014"/>
    <x v="220"/>
    <d v="2014-09-14T00:00:00"/>
    <n v="2"/>
    <s v="Second Class"/>
    <s v="KH-16630"/>
    <x v="175"/>
    <x v="1"/>
    <s v="United States"/>
    <x v="157"/>
    <x v="1"/>
    <n v="92704"/>
    <x v="1"/>
    <s v="TEC-PH-10002564"/>
    <x v="2"/>
    <s v="Phones"/>
    <s v="OtterBox Defender Series Case - Samsung Galaxy S4"/>
    <n v="143.952"/>
    <n v="6"/>
    <n v="0.2"/>
    <n v="17.993999999999978"/>
    <n v="125.95800000000003"/>
  </r>
  <r>
    <n v="9082"/>
    <s v="CA-2014-166898"/>
    <n v="2014"/>
    <x v="220"/>
    <d v="2014-09-14T00:00:00"/>
    <n v="2"/>
    <s v="Second Class"/>
    <s v="KH-16630"/>
    <x v="175"/>
    <x v="1"/>
    <s v="United States"/>
    <x v="157"/>
    <x v="1"/>
    <n v="92704"/>
    <x v="1"/>
    <s v="OFF-PA-10002262"/>
    <x v="1"/>
    <s v="Paper"/>
    <s v="Xerox 192"/>
    <n v="19.440000000000001"/>
    <n v="3"/>
    <n v="0"/>
    <n v="9.3312000000000008"/>
    <n v="10.1088"/>
  </r>
  <r>
    <n v="9083"/>
    <s v="CA-2014-169005"/>
    <n v="2014"/>
    <x v="808"/>
    <d v="2014-11-07T00:00:00"/>
    <n v="4"/>
    <s v="Standard Class"/>
    <s v="BG-11035"/>
    <x v="767"/>
    <x v="0"/>
    <s v="United States"/>
    <x v="24"/>
    <x v="17"/>
    <n v="22153"/>
    <x v="0"/>
    <s v="OFF-AR-10000246"/>
    <x v="1"/>
    <s v="Art"/>
    <s v="Newell 318"/>
    <n v="5.56"/>
    <n v="2"/>
    <n v="0"/>
    <n v="1.4455999999999998"/>
    <n v="4.1143999999999998"/>
  </r>
  <r>
    <n v="9084"/>
    <s v="CA-2012-104038"/>
    <n v="2012"/>
    <x v="525"/>
    <d v="2012-02-08T00:00:00"/>
    <n v="2"/>
    <s v="First Class"/>
    <s v="LO-17170"/>
    <x v="628"/>
    <x v="1"/>
    <s v="United States"/>
    <x v="244"/>
    <x v="17"/>
    <n v="23434"/>
    <x v="0"/>
    <s v="OFF-ST-10002554"/>
    <x v="1"/>
    <s v="Storage"/>
    <s v="Tennsco Industrial Shelving"/>
    <n v="146.72999999999999"/>
    <n v="3"/>
    <n v="0"/>
    <n v="2.9346000000000032"/>
    <n v="143.79539999999997"/>
  </r>
  <r>
    <n v="9085"/>
    <s v="CA-2012-104038"/>
    <n v="2012"/>
    <x v="525"/>
    <d v="2012-02-08T00:00:00"/>
    <n v="2"/>
    <s v="First Class"/>
    <s v="LO-17170"/>
    <x v="628"/>
    <x v="1"/>
    <s v="United States"/>
    <x v="244"/>
    <x v="17"/>
    <n v="23434"/>
    <x v="0"/>
    <s v="OFF-PA-10002751"/>
    <x v="1"/>
    <s v="Paper"/>
    <s v="Xerox 1920"/>
    <n v="29.900000000000002"/>
    <n v="5"/>
    <n v="0"/>
    <n v="13.454999999999998"/>
    <n v="16.445000000000004"/>
  </r>
  <r>
    <n v="9086"/>
    <s v="CA-2013-126102"/>
    <n v="2013"/>
    <x v="545"/>
    <d v="2013-09-13T00:00:00"/>
    <n v="2"/>
    <s v="Second Class"/>
    <s v="DV-13465"/>
    <x v="231"/>
    <x v="0"/>
    <s v="United States"/>
    <x v="1"/>
    <x v="1"/>
    <n v="90049"/>
    <x v="1"/>
    <s v="OFF-BI-10004318"/>
    <x v="1"/>
    <s v="Binders"/>
    <s v="Ibico EB-19 Dual Function Manual Binding System"/>
    <n v="276.78400000000005"/>
    <n v="2"/>
    <n v="0.2"/>
    <n v="89.954799999999992"/>
    <n v="186.82920000000007"/>
  </r>
  <r>
    <n v="9087"/>
    <s v="CA-2013-143406"/>
    <n v="2013"/>
    <x v="182"/>
    <d v="2013-10-01T00:00:00"/>
    <n v="4"/>
    <s v="Standard Class"/>
    <s v="LR-17035"/>
    <x v="756"/>
    <x v="1"/>
    <s v="United States"/>
    <x v="12"/>
    <x v="5"/>
    <n v="77041"/>
    <x v="2"/>
    <s v="OFF-AP-10001564"/>
    <x v="1"/>
    <s v="Appliances"/>
    <s v="Hoover Commercial Lightweight Upright Vacuum with E-Z Empty Dirt Cup"/>
    <n v="93.031999999999982"/>
    <n v="2"/>
    <n v="0.8"/>
    <n v="-251.18640000000005"/>
    <n v="344.21840000000003"/>
  </r>
  <r>
    <n v="9088"/>
    <s v="CA-2013-143406"/>
    <n v="2013"/>
    <x v="182"/>
    <d v="2013-10-01T00:00:00"/>
    <n v="4"/>
    <s v="Standard Class"/>
    <s v="LR-17035"/>
    <x v="756"/>
    <x v="1"/>
    <s v="United States"/>
    <x v="12"/>
    <x v="5"/>
    <n v="77041"/>
    <x v="2"/>
    <s v="FUR-CH-10000513"/>
    <x v="0"/>
    <s v="Chairs"/>
    <s v="High-Back Leather Manager's Chair"/>
    <n v="454.96499999999997"/>
    <n v="5"/>
    <n v="0.3"/>
    <n v="-136.48950000000002"/>
    <n v="591.45450000000005"/>
  </r>
  <r>
    <n v="9089"/>
    <s v="CA-2012-150308"/>
    <n v="2012"/>
    <x v="83"/>
    <d v="2012-12-20T00:00:00"/>
    <n v="5"/>
    <s v="Standard Class"/>
    <s v="RR-19525"/>
    <x v="645"/>
    <x v="1"/>
    <s v="United States"/>
    <x v="143"/>
    <x v="3"/>
    <n v="27511"/>
    <x v="0"/>
    <s v="TEC-PH-10001433"/>
    <x v="2"/>
    <s v="Phones"/>
    <s v="Cisco Small Business SPA 502G VoIP phone"/>
    <n v="246.16800000000001"/>
    <n v="3"/>
    <n v="0.2"/>
    <n v="21.539699999999996"/>
    <n v="224.62830000000002"/>
  </r>
  <r>
    <n v="9090"/>
    <s v="CA-2013-131093"/>
    <n v="2013"/>
    <x v="42"/>
    <d v="2013-09-21T00:00:00"/>
    <n v="3"/>
    <s v="Second Class"/>
    <s v="TS-21610"/>
    <x v="59"/>
    <x v="0"/>
    <s v="United States"/>
    <x v="24"/>
    <x v="24"/>
    <n v="45503"/>
    <x v="3"/>
    <s v="OFF-ST-10002790"/>
    <x v="1"/>
    <s v="Storage"/>
    <s v="Safco Industrial Shelving"/>
    <n v="295.39999999999998"/>
    <n v="5"/>
    <n v="0.2"/>
    <n v="-62.772499999999965"/>
    <n v="358.17249999999996"/>
  </r>
  <r>
    <n v="9091"/>
    <s v="US-2014-148831"/>
    <n v="2014"/>
    <x v="119"/>
    <d v="2014-10-16T00:00:00"/>
    <n v="2"/>
    <s v="First Class"/>
    <s v="AH-10210"/>
    <x v="117"/>
    <x v="0"/>
    <s v="United States"/>
    <x v="103"/>
    <x v="0"/>
    <n v="40214"/>
    <x v="0"/>
    <s v="OFF-ST-10002974"/>
    <x v="1"/>
    <s v="Storage"/>
    <s v="Trav-L-File Heavy-Duty Shuttle II, Black"/>
    <n v="348.56"/>
    <n v="8"/>
    <n v="0"/>
    <n v="104.56799999999998"/>
    <n v="243.99200000000002"/>
  </r>
  <r>
    <n v="9092"/>
    <s v="CA-2012-162950"/>
    <n v="2012"/>
    <x v="1141"/>
    <d v="2012-07-03T00:00:00"/>
    <n v="5"/>
    <s v="Second Class"/>
    <s v="DW-13585"/>
    <x v="61"/>
    <x v="1"/>
    <s v="United States"/>
    <x v="21"/>
    <x v="24"/>
    <n v="45373"/>
    <x v="3"/>
    <s v="OFF-PA-10003177"/>
    <x v="1"/>
    <s v="Paper"/>
    <s v="Xerox 1999"/>
    <n v="15.552000000000003"/>
    <n v="3"/>
    <n v="0.2"/>
    <n v="5.4432"/>
    <n v="10.108800000000002"/>
  </r>
  <r>
    <n v="9093"/>
    <s v="CA-2012-162950"/>
    <n v="2012"/>
    <x v="1141"/>
    <d v="2012-07-03T00:00:00"/>
    <n v="5"/>
    <s v="Second Class"/>
    <s v="DW-13585"/>
    <x v="61"/>
    <x v="1"/>
    <s v="United States"/>
    <x v="21"/>
    <x v="24"/>
    <n v="45373"/>
    <x v="3"/>
    <s v="FUR-BO-10001918"/>
    <x v="0"/>
    <s v="Bookcases"/>
    <s v="Sauder Forest Hills Library with Doors, Woodland Oak Finish"/>
    <n v="482.93999999999994"/>
    <n v="6"/>
    <n v="0.5"/>
    <n v="-376.69319999999999"/>
    <n v="859.63319999999999"/>
  </r>
  <r>
    <n v="9094"/>
    <s v="US-2012-132836"/>
    <n v="2012"/>
    <x v="932"/>
    <d v="2012-06-05T00:00:00"/>
    <n v="4"/>
    <s v="Standard Class"/>
    <s v="AJ-10945"/>
    <x v="219"/>
    <x v="0"/>
    <s v="United States"/>
    <x v="66"/>
    <x v="12"/>
    <n v="48227"/>
    <x v="2"/>
    <s v="TEC-PH-10001299"/>
    <x v="2"/>
    <s v="Phones"/>
    <s v="Polycom CX300 Desktop Phone USB VoIP phone"/>
    <n v="299.98"/>
    <n v="2"/>
    <n v="0"/>
    <n v="83.994400000000013"/>
    <n v="215.98560000000001"/>
  </r>
  <r>
    <n v="9095"/>
    <s v="US-2012-132836"/>
    <n v="2012"/>
    <x v="932"/>
    <d v="2012-06-05T00:00:00"/>
    <n v="4"/>
    <s v="Standard Class"/>
    <s v="AJ-10945"/>
    <x v="219"/>
    <x v="0"/>
    <s v="United States"/>
    <x v="66"/>
    <x v="12"/>
    <n v="48227"/>
    <x v="2"/>
    <s v="OFF-BI-10004224"/>
    <x v="1"/>
    <s v="Binders"/>
    <s v="Catalog Binders with Expanding Posts"/>
    <n v="403.68"/>
    <n v="6"/>
    <n v="0"/>
    <n v="181.65599999999998"/>
    <n v="222.02400000000003"/>
  </r>
  <r>
    <n v="9096"/>
    <s v="US-2012-132836"/>
    <n v="2012"/>
    <x v="932"/>
    <d v="2012-06-05T00:00:00"/>
    <n v="4"/>
    <s v="Standard Class"/>
    <s v="AJ-10945"/>
    <x v="219"/>
    <x v="0"/>
    <s v="United States"/>
    <x v="66"/>
    <x v="12"/>
    <n v="48227"/>
    <x v="2"/>
    <s v="TEC-PH-10001300"/>
    <x v="2"/>
    <s v="Phones"/>
    <s v="iKross Bluetooth Portable Keyboard + Cell Phone Stand Holder + Brush for Apple iPhone 5S 5C 5, 4S 4"/>
    <n v="41.9"/>
    <n v="2"/>
    <n v="0"/>
    <n v="11.731999999999999"/>
    <n v="30.167999999999999"/>
  </r>
  <r>
    <n v="9097"/>
    <s v="US-2012-132836"/>
    <n v="2012"/>
    <x v="932"/>
    <d v="2012-06-05T00:00:00"/>
    <n v="4"/>
    <s v="Standard Class"/>
    <s v="AJ-10945"/>
    <x v="219"/>
    <x v="0"/>
    <s v="United States"/>
    <x v="66"/>
    <x v="12"/>
    <n v="48227"/>
    <x v="2"/>
    <s v="OFF-LA-10004178"/>
    <x v="1"/>
    <s v="Labels"/>
    <s v="Avery 491"/>
    <n v="28.91"/>
    <n v="7"/>
    <n v="0"/>
    <n v="13.2986"/>
    <n v="15.6114"/>
  </r>
  <r>
    <n v="9098"/>
    <s v="US-2011-158365"/>
    <n v="2011"/>
    <x v="791"/>
    <d v="2011-04-17T00:00:00"/>
    <n v="5"/>
    <s v="Standard Class"/>
    <s v="SV-20785"/>
    <x v="647"/>
    <x v="0"/>
    <s v="United States"/>
    <x v="41"/>
    <x v="14"/>
    <n v="47401"/>
    <x v="2"/>
    <s v="OFF-PA-10000289"/>
    <x v="1"/>
    <s v="Paper"/>
    <s v="Xerox 213"/>
    <n v="32.400000000000006"/>
    <n v="5"/>
    <n v="0"/>
    <n v="15.552000000000001"/>
    <n v="16.848000000000006"/>
  </r>
  <r>
    <n v="9099"/>
    <s v="CA-2014-152933"/>
    <n v="2014"/>
    <x v="386"/>
    <d v="2014-10-17T00:00:00"/>
    <n v="4"/>
    <s v="Standard Class"/>
    <s v="MG-17650"/>
    <x v="377"/>
    <x v="2"/>
    <s v="United States"/>
    <x v="61"/>
    <x v="5"/>
    <n v="75081"/>
    <x v="2"/>
    <s v="TEC-PH-10002085"/>
    <x v="2"/>
    <s v="Phones"/>
    <s v="Clarity 53712"/>
    <n v="369.54399999999998"/>
    <n v="7"/>
    <n v="0.2"/>
    <n v="27.71580000000003"/>
    <n v="341.82819999999992"/>
  </r>
  <r>
    <n v="9100"/>
    <s v="CA-2014-152933"/>
    <n v="2014"/>
    <x v="386"/>
    <d v="2014-10-17T00:00:00"/>
    <n v="4"/>
    <s v="Standard Class"/>
    <s v="MG-17650"/>
    <x v="377"/>
    <x v="2"/>
    <s v="United States"/>
    <x v="61"/>
    <x v="5"/>
    <n v="75081"/>
    <x v="2"/>
    <s v="OFF-PA-10001934"/>
    <x v="1"/>
    <s v="Paper"/>
    <s v="Xerox 1993"/>
    <n v="10.368000000000002"/>
    <n v="2"/>
    <n v="0.2"/>
    <n v="3.7584"/>
    <n v="6.6096000000000021"/>
  </r>
  <r>
    <n v="9101"/>
    <s v="CA-2014-152933"/>
    <n v="2014"/>
    <x v="386"/>
    <d v="2014-10-17T00:00:00"/>
    <n v="4"/>
    <s v="Standard Class"/>
    <s v="MG-17650"/>
    <x v="377"/>
    <x v="2"/>
    <s v="United States"/>
    <x v="61"/>
    <x v="5"/>
    <n v="75081"/>
    <x v="2"/>
    <s v="TEC-AC-10003033"/>
    <x v="2"/>
    <s v="Accessories"/>
    <s v="Plantronics CS510 - Over-the-Head monaural Wireless Headset System"/>
    <n v="791.87999999999988"/>
    <n v="3"/>
    <n v="0.2"/>
    <n v="128.68049999999994"/>
    <n v="663.19949999999994"/>
  </r>
  <r>
    <n v="9102"/>
    <s v="CA-2012-163181"/>
    <n v="2012"/>
    <x v="209"/>
    <d v="2012-11-12T00:00:00"/>
    <n v="5"/>
    <s v="Standard Class"/>
    <s v="AB-10105"/>
    <x v="455"/>
    <x v="0"/>
    <s v="United States"/>
    <x v="12"/>
    <x v="5"/>
    <n v="77041"/>
    <x v="2"/>
    <s v="OFF-AR-10001683"/>
    <x v="1"/>
    <s v="Art"/>
    <s v="Lumber Crayons"/>
    <n v="23.64"/>
    <n v="3"/>
    <n v="0.2"/>
    <n v="5.3190000000000008"/>
    <n v="18.320999999999998"/>
  </r>
  <r>
    <n v="9103"/>
    <s v="CA-2012-163181"/>
    <n v="2012"/>
    <x v="209"/>
    <d v="2012-11-12T00:00:00"/>
    <n v="5"/>
    <s v="Standard Class"/>
    <s v="AB-10105"/>
    <x v="455"/>
    <x v="0"/>
    <s v="United States"/>
    <x v="12"/>
    <x v="5"/>
    <n v="77041"/>
    <x v="2"/>
    <s v="OFF-ST-10001713"/>
    <x v="1"/>
    <s v="Storage"/>
    <s v="Gould Plastics 9-Pocket Panel Bin, 18-3/8w x 5-1/4d x 20-1/2h, Black"/>
    <n v="84.784000000000006"/>
    <n v="2"/>
    <n v="0.2"/>
    <n v="-16.956800000000005"/>
    <n v="101.74080000000001"/>
  </r>
  <r>
    <n v="9104"/>
    <s v="CA-2012-163181"/>
    <n v="2012"/>
    <x v="209"/>
    <d v="2012-11-12T00:00:00"/>
    <n v="5"/>
    <s v="Standard Class"/>
    <s v="AB-10105"/>
    <x v="455"/>
    <x v="0"/>
    <s v="United States"/>
    <x v="12"/>
    <x v="5"/>
    <n v="77041"/>
    <x v="2"/>
    <s v="FUR-FU-10000193"/>
    <x v="0"/>
    <s v="Furnishings"/>
    <s v="Tenex Chairmats For Use with Hard Floors"/>
    <n v="64.959999999999994"/>
    <n v="5"/>
    <n v="0.6"/>
    <n v="-84.447999999999993"/>
    <n v="149.40799999999999"/>
  </r>
  <r>
    <n v="9105"/>
    <s v="CA-2012-163181"/>
    <n v="2012"/>
    <x v="209"/>
    <d v="2012-11-12T00:00:00"/>
    <n v="5"/>
    <s v="Standard Class"/>
    <s v="AB-10105"/>
    <x v="455"/>
    <x v="0"/>
    <s v="United States"/>
    <x v="12"/>
    <x v="5"/>
    <n v="77041"/>
    <x v="2"/>
    <s v="OFF-BI-10000474"/>
    <x v="1"/>
    <s v="Binders"/>
    <s v="Avery Recycled Flexi-View Covers for Binding Systems"/>
    <n v="32.059999999999995"/>
    <n v="10"/>
    <n v="0.8"/>
    <n v="-51.296000000000006"/>
    <n v="83.355999999999995"/>
  </r>
  <r>
    <n v="9106"/>
    <s v="CA-2012-163181"/>
    <n v="2012"/>
    <x v="209"/>
    <d v="2012-11-12T00:00:00"/>
    <n v="5"/>
    <s v="Standard Class"/>
    <s v="AB-10105"/>
    <x v="455"/>
    <x v="0"/>
    <s v="United States"/>
    <x v="12"/>
    <x v="5"/>
    <n v="77041"/>
    <x v="2"/>
    <s v="OFF-ST-10000129"/>
    <x v="1"/>
    <s v="Storage"/>
    <s v="Fellowes Recycled Storage Drawers"/>
    <n v="177.64800000000002"/>
    <n v="2"/>
    <n v="0.2"/>
    <n v="-28.867800000000017"/>
    <n v="206.51580000000004"/>
  </r>
  <r>
    <n v="9107"/>
    <s v="CA-2012-163181"/>
    <n v="2012"/>
    <x v="209"/>
    <d v="2012-11-12T00:00:00"/>
    <n v="5"/>
    <s v="Standard Class"/>
    <s v="AB-10105"/>
    <x v="455"/>
    <x v="0"/>
    <s v="United States"/>
    <x v="12"/>
    <x v="5"/>
    <n v="77041"/>
    <x v="2"/>
    <s v="TEC-MA-10001016"/>
    <x v="2"/>
    <s v="Machines"/>
    <s v="Canon PC170 Desktop Personal Copier"/>
    <n v="287.90999999999997"/>
    <n v="3"/>
    <n v="0.4"/>
    <n v="33.589499999999987"/>
    <n v="254.32049999999998"/>
  </r>
  <r>
    <n v="9108"/>
    <s v="CA-2012-132941"/>
    <n v="2012"/>
    <x v="442"/>
    <d v="2012-05-28T00:00:00"/>
    <n v="3"/>
    <s v="First Class"/>
    <s v="MM-18280"/>
    <x v="152"/>
    <x v="1"/>
    <s v="United States"/>
    <x v="319"/>
    <x v="5"/>
    <n v="76117"/>
    <x v="2"/>
    <s v="OFF-SU-10002557"/>
    <x v="1"/>
    <s v="Supplies"/>
    <s v="Fiskars Spring-Action Scissors"/>
    <n v="22.368000000000002"/>
    <n v="2"/>
    <n v="0.2"/>
    <n v="1.6776"/>
    <n v="20.690400000000004"/>
  </r>
  <r>
    <n v="9109"/>
    <s v="CA-2012-132941"/>
    <n v="2012"/>
    <x v="442"/>
    <d v="2012-05-28T00:00:00"/>
    <n v="3"/>
    <s v="First Class"/>
    <s v="MM-18280"/>
    <x v="152"/>
    <x v="1"/>
    <s v="United States"/>
    <x v="319"/>
    <x v="5"/>
    <n v="76117"/>
    <x v="2"/>
    <s v="OFF-PA-10002160"/>
    <x v="1"/>
    <s v="Paper"/>
    <s v="Xerox 1978"/>
    <n v="32.368000000000002"/>
    <n v="7"/>
    <n v="0.2"/>
    <n v="11.733400000000001"/>
    <n v="20.634599999999999"/>
  </r>
  <r>
    <n v="9110"/>
    <s v="CA-2012-132941"/>
    <n v="2012"/>
    <x v="442"/>
    <d v="2012-05-28T00:00:00"/>
    <n v="3"/>
    <s v="First Class"/>
    <s v="MM-18280"/>
    <x v="152"/>
    <x v="1"/>
    <s v="United States"/>
    <x v="319"/>
    <x v="5"/>
    <n v="76117"/>
    <x v="2"/>
    <s v="TEC-AC-10003095"/>
    <x v="2"/>
    <s v="Accessories"/>
    <s v="Logitech G35 7.1-Channel Surround Sound Headset"/>
    <n v="207.98400000000004"/>
    <n v="2"/>
    <n v="0.2"/>
    <n v="36.397199999999998"/>
    <n v="171.58680000000004"/>
  </r>
  <r>
    <n v="9111"/>
    <s v="CA-2011-132010"/>
    <n v="2011"/>
    <x v="303"/>
    <d v="2011-10-15T00:00:00"/>
    <n v="2"/>
    <s v="First Class"/>
    <s v="MA-17995"/>
    <x v="671"/>
    <x v="2"/>
    <s v="United States"/>
    <x v="102"/>
    <x v="17"/>
    <n v="23223"/>
    <x v="0"/>
    <s v="OFF-EN-10003160"/>
    <x v="1"/>
    <s v="Envelopes"/>
    <s v="Pastel Pink Envelopes"/>
    <n v="36.4"/>
    <n v="5"/>
    <n v="0"/>
    <n v="17.472000000000001"/>
    <n v="18.927999999999997"/>
  </r>
  <r>
    <n v="9112"/>
    <s v="CA-2011-132010"/>
    <n v="2011"/>
    <x v="303"/>
    <d v="2011-10-15T00:00:00"/>
    <n v="2"/>
    <s v="First Class"/>
    <s v="MA-17995"/>
    <x v="671"/>
    <x v="2"/>
    <s v="United States"/>
    <x v="102"/>
    <x v="17"/>
    <n v="23223"/>
    <x v="0"/>
    <s v="TEC-AC-10001542"/>
    <x v="2"/>
    <s v="Accessories"/>
    <s v="SanDisk Cruzer 16 GB USB Flash Drive"/>
    <n v="22.96"/>
    <n v="2"/>
    <n v="0"/>
    <n v="4.3623999999999974"/>
    <n v="18.597600000000003"/>
  </r>
  <r>
    <n v="9113"/>
    <s v="CA-2011-132010"/>
    <n v="2011"/>
    <x v="303"/>
    <d v="2011-10-15T00:00:00"/>
    <n v="2"/>
    <s v="First Class"/>
    <s v="MA-17995"/>
    <x v="671"/>
    <x v="2"/>
    <s v="United States"/>
    <x v="102"/>
    <x v="17"/>
    <n v="23223"/>
    <x v="0"/>
    <s v="OFF-ST-10003641"/>
    <x v="1"/>
    <s v="Storage"/>
    <s v="Space Solutions Industrial Galvanized Steel Shelving."/>
    <n v="315.2"/>
    <n v="4"/>
    <n v="0"/>
    <n v="6.3040000000000305"/>
    <n v="308.89599999999996"/>
  </r>
  <r>
    <n v="9114"/>
    <s v="CA-2011-132010"/>
    <n v="2011"/>
    <x v="303"/>
    <d v="2011-10-15T00:00:00"/>
    <n v="2"/>
    <s v="First Class"/>
    <s v="MA-17995"/>
    <x v="671"/>
    <x v="2"/>
    <s v="United States"/>
    <x v="102"/>
    <x v="17"/>
    <n v="23223"/>
    <x v="0"/>
    <s v="OFF-BI-10002432"/>
    <x v="1"/>
    <s v="Binders"/>
    <s v="Wilson Jones Standard D-Ring Binders"/>
    <n v="15.18"/>
    <n v="3"/>
    <n v="0"/>
    <n v="7.1345999999999989"/>
    <n v="8.0454000000000008"/>
  </r>
  <r>
    <n v="9115"/>
    <s v="CA-2013-135461"/>
    <n v="2013"/>
    <x v="569"/>
    <d v="2013-02-10T00:00:00"/>
    <n v="3"/>
    <s v="Second Class"/>
    <s v="EB-13975"/>
    <x v="424"/>
    <x v="1"/>
    <s v="United States"/>
    <x v="1"/>
    <x v="1"/>
    <n v="90049"/>
    <x v="1"/>
    <s v="TEC-PH-10004094"/>
    <x v="2"/>
    <s v="Phones"/>
    <s v="Motorola L703CM"/>
    <n v="623.96"/>
    <n v="5"/>
    <n v="0.2"/>
    <n v="38.997500000000002"/>
    <n v="584.96250000000009"/>
  </r>
  <r>
    <n v="9116"/>
    <s v="CA-2014-153045"/>
    <n v="2014"/>
    <x v="617"/>
    <d v="2014-01-25T00:00:00"/>
    <n v="5"/>
    <s v="Second Class"/>
    <s v="NS-18505"/>
    <x v="515"/>
    <x v="0"/>
    <s v="United States"/>
    <x v="10"/>
    <x v="9"/>
    <n v="19140"/>
    <x v="3"/>
    <s v="TEC-PH-10001817"/>
    <x v="2"/>
    <s v="Phones"/>
    <s v="Wilson Electronics DB Pro Signal Booster"/>
    <n v="429.59999999999997"/>
    <n v="2"/>
    <n v="0.4"/>
    <n v="-93.079999999999984"/>
    <n v="522.67999999999995"/>
  </r>
  <r>
    <n v="9117"/>
    <s v="CA-2014-153045"/>
    <n v="2014"/>
    <x v="617"/>
    <d v="2014-01-25T00:00:00"/>
    <n v="5"/>
    <s v="Second Class"/>
    <s v="NS-18505"/>
    <x v="515"/>
    <x v="0"/>
    <s v="United States"/>
    <x v="10"/>
    <x v="9"/>
    <n v="19140"/>
    <x v="3"/>
    <s v="FUR-FU-10002759"/>
    <x v="0"/>
    <s v="Furnishings"/>
    <s v="12-1/2 Diameter Round Wall Clock"/>
    <n v="31.968000000000004"/>
    <n v="2"/>
    <n v="0.2"/>
    <n v="6.3935999999999993"/>
    <n v="25.574400000000004"/>
  </r>
  <r>
    <n v="9118"/>
    <s v="CA-2014-153045"/>
    <n v="2014"/>
    <x v="617"/>
    <d v="2014-01-25T00:00:00"/>
    <n v="5"/>
    <s v="Second Class"/>
    <s v="NS-18505"/>
    <x v="515"/>
    <x v="0"/>
    <s v="United States"/>
    <x v="10"/>
    <x v="9"/>
    <n v="19140"/>
    <x v="3"/>
    <s v="FUR-CH-10000309"/>
    <x v="0"/>
    <s v="Chairs"/>
    <s v="Global Comet Stacking Arm Chair"/>
    <n v="887.27099999999984"/>
    <n v="3"/>
    <n v="0.3"/>
    <n v="-63.376499999999965"/>
    <n v="950.64749999999981"/>
  </r>
  <r>
    <n v="9119"/>
    <s v="CA-2014-153045"/>
    <n v="2014"/>
    <x v="617"/>
    <d v="2014-01-25T00:00:00"/>
    <n v="5"/>
    <s v="Second Class"/>
    <s v="NS-18505"/>
    <x v="515"/>
    <x v="0"/>
    <s v="United States"/>
    <x v="10"/>
    <x v="9"/>
    <n v="19140"/>
    <x v="3"/>
    <s v="OFF-PA-10003673"/>
    <x v="1"/>
    <s v="Paper"/>
    <s v="Strathmore Photo Mount Cards"/>
    <n v="21.696000000000002"/>
    <n v="4"/>
    <n v="0.2"/>
    <n v="7.0511999999999988"/>
    <n v="14.644800000000004"/>
  </r>
  <r>
    <n v="9120"/>
    <s v="US-2013-155971"/>
    <n v="2013"/>
    <x v="112"/>
    <d v="2013-06-13T00:00:00"/>
    <n v="6"/>
    <s v="Standard Class"/>
    <s v="RB-19795"/>
    <x v="176"/>
    <x v="2"/>
    <s v="United States"/>
    <x v="1"/>
    <x v="1"/>
    <n v="90036"/>
    <x v="1"/>
    <s v="OFF-LA-10000452"/>
    <x v="1"/>
    <s v="Labels"/>
    <s v="Avery 488"/>
    <n v="22.05"/>
    <n v="7"/>
    <n v="0"/>
    <n v="10.584"/>
    <n v="11.466000000000001"/>
  </r>
  <r>
    <n v="9121"/>
    <s v="US-2013-155971"/>
    <n v="2013"/>
    <x v="112"/>
    <d v="2013-06-13T00:00:00"/>
    <n v="6"/>
    <s v="Standard Class"/>
    <s v="RB-19795"/>
    <x v="176"/>
    <x v="2"/>
    <s v="United States"/>
    <x v="1"/>
    <x v="1"/>
    <n v="90036"/>
    <x v="1"/>
    <s v="OFF-PA-10000210"/>
    <x v="1"/>
    <s v="Paper"/>
    <s v="Xerox Blank Computer Paper"/>
    <n v="99.9"/>
    <n v="5"/>
    <n v="0"/>
    <n v="46.952999999999996"/>
    <n v="52.94700000000001"/>
  </r>
  <r>
    <n v="9122"/>
    <s v="CA-2014-122007"/>
    <n v="2014"/>
    <x v="257"/>
    <d v="2014-03-21T00:00:00"/>
    <n v="2"/>
    <s v="Second Class"/>
    <s v="JK-15325"/>
    <x v="759"/>
    <x v="1"/>
    <s v="United States"/>
    <x v="1"/>
    <x v="1"/>
    <n v="90032"/>
    <x v="1"/>
    <s v="OFF-AP-10000358"/>
    <x v="1"/>
    <s v="Appliances"/>
    <s v="Fellowes Basic Home/Office Series Surge Protectors"/>
    <n v="90.86"/>
    <n v="7"/>
    <n v="0"/>
    <n v="26.349399999999992"/>
    <n v="64.510600000000011"/>
  </r>
  <r>
    <n v="9123"/>
    <s v="CA-2014-162250"/>
    <n v="2014"/>
    <x v="221"/>
    <d v="2014-11-25T00:00:00"/>
    <n v="0"/>
    <s v="Same Day"/>
    <s v="PR-18880"/>
    <x v="701"/>
    <x v="0"/>
    <s v="United States"/>
    <x v="8"/>
    <x v="1"/>
    <n v="94109"/>
    <x v="1"/>
    <s v="OFF-PA-10002137"/>
    <x v="1"/>
    <s v="Paper"/>
    <s v="Southworth 100% Résumé Paper, 24lb."/>
    <n v="7.78"/>
    <n v="1"/>
    <n v="0"/>
    <n v="3.5009999999999994"/>
    <n v="4.2790000000000008"/>
  </r>
  <r>
    <n v="9124"/>
    <s v="US-2013-158288"/>
    <n v="2013"/>
    <x v="491"/>
    <d v="2013-11-29T00:00:00"/>
    <n v="2"/>
    <s v="Second Class"/>
    <s v="EH-13945"/>
    <x v="13"/>
    <x v="0"/>
    <s v="United States"/>
    <x v="10"/>
    <x v="9"/>
    <n v="19120"/>
    <x v="3"/>
    <s v="OFF-BI-10003364"/>
    <x v="1"/>
    <s v="Binders"/>
    <s v="Binding Machine Supplies"/>
    <n v="78.759000000000015"/>
    <n v="9"/>
    <n v="0.7"/>
    <n v="-57.75660000000002"/>
    <n v="136.51560000000003"/>
  </r>
  <r>
    <n v="9125"/>
    <s v="CA-2013-128916"/>
    <n v="2013"/>
    <x v="298"/>
    <d v="2013-08-21T00:00:00"/>
    <n v="2"/>
    <s v="Second Class"/>
    <s v="MA-17560"/>
    <x v="15"/>
    <x v="2"/>
    <s v="United States"/>
    <x v="12"/>
    <x v="5"/>
    <n v="77070"/>
    <x v="2"/>
    <s v="FUR-FU-10001940"/>
    <x v="0"/>
    <s v="Furnishings"/>
    <s v="Staples"/>
    <n v="9.5519999999999996"/>
    <n v="3"/>
    <n v="0.6"/>
    <n v="-3.8207999999999984"/>
    <n v="13.372799999999998"/>
  </r>
  <r>
    <n v="9126"/>
    <s v="CA-2013-128916"/>
    <n v="2013"/>
    <x v="298"/>
    <d v="2013-08-21T00:00:00"/>
    <n v="2"/>
    <s v="Second Class"/>
    <s v="MA-17560"/>
    <x v="15"/>
    <x v="2"/>
    <s v="United States"/>
    <x v="12"/>
    <x v="5"/>
    <n v="77070"/>
    <x v="2"/>
    <s v="FUR-FU-10000320"/>
    <x v="0"/>
    <s v="Furnishings"/>
    <s v="OIC Stacking Trays"/>
    <n v="5.3440000000000003"/>
    <n v="4"/>
    <n v="0.6"/>
    <n v="-2.1375999999999991"/>
    <n v="7.4815999999999994"/>
  </r>
  <r>
    <n v="9127"/>
    <s v="CA-2012-157028"/>
    <n v="2012"/>
    <x v="109"/>
    <d v="2012-12-03T00:00:00"/>
    <n v="5"/>
    <s v="Standard Class"/>
    <s v="MA-17995"/>
    <x v="671"/>
    <x v="2"/>
    <s v="United States"/>
    <x v="324"/>
    <x v="27"/>
    <n v="88001"/>
    <x v="1"/>
    <s v="OFF-AR-10004441"/>
    <x v="1"/>
    <s v="Art"/>
    <s v="BIC Brite Liner Highlighters"/>
    <n v="8.2799999999999994"/>
    <n v="2"/>
    <n v="0"/>
    <n v="3.4775999999999998"/>
    <n v="4.8023999999999996"/>
  </r>
  <r>
    <n v="9128"/>
    <s v="CA-2014-112473"/>
    <n v="2014"/>
    <x v="1126"/>
    <d v="2014-06-02T00:00:00"/>
    <n v="7"/>
    <s v="Standard Class"/>
    <s v="JL-15505"/>
    <x v="145"/>
    <x v="0"/>
    <s v="United States"/>
    <x v="12"/>
    <x v="5"/>
    <n v="77070"/>
    <x v="2"/>
    <s v="OFF-ST-10002182"/>
    <x v="1"/>
    <s v="Storage"/>
    <s v="Iris 3-Drawer Stacking Bin, Black"/>
    <n v="50.135999999999996"/>
    <n v="3"/>
    <n v="0.2"/>
    <n v="-11.2806"/>
    <n v="61.416599999999995"/>
  </r>
  <r>
    <n v="9129"/>
    <s v="US-2014-147655"/>
    <n v="2014"/>
    <x v="507"/>
    <d v="2014-09-06T00:00:00"/>
    <n v="1"/>
    <s v="First Class"/>
    <s v="AS-10045"/>
    <x v="442"/>
    <x v="1"/>
    <s v="United States"/>
    <x v="252"/>
    <x v="21"/>
    <n v="97756"/>
    <x v="1"/>
    <s v="OFF-BI-10002931"/>
    <x v="1"/>
    <s v="Binders"/>
    <s v="Avery Trapezoid Extra Heavy Duty 4&quot; Binders"/>
    <n v="88.074000000000012"/>
    <n v="7"/>
    <n v="0.7"/>
    <n v="-58.71599999999998"/>
    <n v="146.79"/>
  </r>
  <r>
    <n v="9130"/>
    <s v="CA-2013-130911"/>
    <n v="2013"/>
    <x v="830"/>
    <d v="2013-03-27T00:00:00"/>
    <n v="2"/>
    <s v="Second Class"/>
    <s v="DC-12850"/>
    <x v="419"/>
    <x v="0"/>
    <s v="United States"/>
    <x v="138"/>
    <x v="24"/>
    <n v="44105"/>
    <x v="3"/>
    <s v="FUR-BO-10004357"/>
    <x v="0"/>
    <s v="Bookcases"/>
    <s v="O'Sullivan Living Dimensions 3-Shelf Bookcases"/>
    <n v="301.46999999999997"/>
    <n v="3"/>
    <n v="0.5"/>
    <n v="-241.17600000000002"/>
    <n v="542.64599999999996"/>
  </r>
  <r>
    <n v="9131"/>
    <s v="CA-2013-130911"/>
    <n v="2013"/>
    <x v="830"/>
    <d v="2013-03-27T00:00:00"/>
    <n v="2"/>
    <s v="Second Class"/>
    <s v="DC-12850"/>
    <x v="419"/>
    <x v="0"/>
    <s v="United States"/>
    <x v="138"/>
    <x v="24"/>
    <n v="44105"/>
    <x v="3"/>
    <s v="OFF-AR-10000475"/>
    <x v="1"/>
    <s v="Art"/>
    <s v="Hunt BOSTON Vista Battery-Operated Pencil Sharpener, Black"/>
    <n v="18.656000000000002"/>
    <n v="2"/>
    <n v="0.2"/>
    <n v="1.6324000000000014"/>
    <n v="17.023600000000002"/>
  </r>
  <r>
    <n v="9132"/>
    <s v="CA-2014-100055"/>
    <n v="2014"/>
    <x v="39"/>
    <d v="2014-06-02T00:00:00"/>
    <n v="4"/>
    <s v="Standard Class"/>
    <s v="MD-17860"/>
    <x v="550"/>
    <x v="1"/>
    <s v="United States"/>
    <x v="517"/>
    <x v="39"/>
    <n v="20707"/>
    <x v="3"/>
    <s v="FUR-FU-10001473"/>
    <x v="0"/>
    <s v="Furnishings"/>
    <s v="DAX Wood Document Frame"/>
    <n v="27.46"/>
    <n v="2"/>
    <n v="0"/>
    <n v="9.8856000000000002"/>
    <n v="17.574400000000001"/>
  </r>
  <r>
    <n v="9133"/>
    <s v="CA-2014-100055"/>
    <n v="2014"/>
    <x v="39"/>
    <d v="2014-06-02T00:00:00"/>
    <n v="4"/>
    <s v="Standard Class"/>
    <s v="MD-17860"/>
    <x v="550"/>
    <x v="1"/>
    <s v="United States"/>
    <x v="517"/>
    <x v="39"/>
    <n v="20707"/>
    <x v="3"/>
    <s v="OFF-AP-10001469"/>
    <x v="1"/>
    <s v="Appliances"/>
    <s v="Fellowes 8 Outlet Superior Workstation Surge Protector"/>
    <n v="125.13"/>
    <n v="3"/>
    <n v="0"/>
    <n v="36.287699999999987"/>
    <n v="88.842300000000009"/>
  </r>
  <r>
    <n v="9134"/>
    <s v="CA-2012-157805"/>
    <n v="2012"/>
    <x v="284"/>
    <d v="2012-09-04T00:00:00"/>
    <n v="4"/>
    <s v="Standard Class"/>
    <s v="RH-19510"/>
    <x v="563"/>
    <x v="2"/>
    <s v="United States"/>
    <x v="70"/>
    <x v="1"/>
    <n v="92037"/>
    <x v="1"/>
    <s v="TEC-PH-10004447"/>
    <x v="2"/>
    <s v="Phones"/>
    <s v="Toshiba IPT2010-SD IP Telephone"/>
    <n v="555.96"/>
    <n v="5"/>
    <n v="0.2"/>
    <n v="41.697000000000003"/>
    <n v="514.26300000000003"/>
  </r>
  <r>
    <n v="9135"/>
    <s v="CA-2013-124254"/>
    <n v="2013"/>
    <x v="408"/>
    <d v="2013-04-18T00:00:00"/>
    <n v="5"/>
    <s v="Standard Class"/>
    <s v="TB-21175"/>
    <x v="533"/>
    <x v="1"/>
    <s v="United States"/>
    <x v="481"/>
    <x v="3"/>
    <n v="27893"/>
    <x v="0"/>
    <s v="OFF-ST-10001469"/>
    <x v="1"/>
    <s v="Storage"/>
    <s v="Fellowes Bankers Box Recycled Super Stor/Drawer"/>
    <n v="129.55199999999999"/>
    <n v="3"/>
    <n v="0.2"/>
    <n v="-22.671600000000005"/>
    <n v="152.2236"/>
  </r>
  <r>
    <n v="9136"/>
    <s v="CA-2013-124254"/>
    <n v="2013"/>
    <x v="408"/>
    <d v="2013-04-18T00:00:00"/>
    <n v="5"/>
    <s v="Standard Class"/>
    <s v="TB-21175"/>
    <x v="533"/>
    <x v="1"/>
    <s v="United States"/>
    <x v="481"/>
    <x v="3"/>
    <n v="27893"/>
    <x v="0"/>
    <s v="OFF-ST-10000060"/>
    <x v="1"/>
    <s v="Storage"/>
    <s v="Fellowes Bankers Box Staxonsteel Drawer File/Stacking System"/>
    <n v="51.984000000000009"/>
    <n v="1"/>
    <n v="0.2"/>
    <n v="-5.1983999999999995"/>
    <n v="57.182400000000008"/>
  </r>
  <r>
    <n v="9137"/>
    <s v="CA-2013-124254"/>
    <n v="2013"/>
    <x v="408"/>
    <d v="2013-04-18T00:00:00"/>
    <n v="5"/>
    <s v="Standard Class"/>
    <s v="TB-21175"/>
    <x v="533"/>
    <x v="1"/>
    <s v="United States"/>
    <x v="481"/>
    <x v="3"/>
    <n v="27893"/>
    <x v="0"/>
    <s v="OFF-PA-10000807"/>
    <x v="1"/>
    <s v="Paper"/>
    <s v="TOPS &quot;Important Message&quot; Pads, Canary, 4-1/4 x 5-1/2, 50 Sheets per Pad"/>
    <n v="10.272000000000002"/>
    <n v="3"/>
    <n v="0.2"/>
    <n v="3.4668000000000001"/>
    <n v="6.8052000000000019"/>
  </r>
  <r>
    <n v="9138"/>
    <s v="CA-2011-123400"/>
    <n v="2011"/>
    <x v="563"/>
    <d v="2011-02-10T00:00:00"/>
    <n v="7"/>
    <s v="Standard Class"/>
    <s v="EB-13930"/>
    <x v="518"/>
    <x v="0"/>
    <s v="United States"/>
    <x v="84"/>
    <x v="2"/>
    <n v="33710"/>
    <x v="0"/>
    <s v="OFF-BI-10000666"/>
    <x v="1"/>
    <s v="Binders"/>
    <s v="Surelock Post Binders"/>
    <n v="18.336000000000002"/>
    <n v="2"/>
    <n v="0.7"/>
    <n v="-12.224"/>
    <n v="30.560000000000002"/>
  </r>
  <r>
    <n v="9139"/>
    <s v="CA-2011-123400"/>
    <n v="2011"/>
    <x v="563"/>
    <d v="2011-02-10T00:00:00"/>
    <n v="7"/>
    <s v="Standard Class"/>
    <s v="EB-13930"/>
    <x v="518"/>
    <x v="0"/>
    <s v="United States"/>
    <x v="84"/>
    <x v="2"/>
    <n v="33710"/>
    <x v="0"/>
    <s v="TEC-PH-10002890"/>
    <x v="2"/>
    <s v="Phones"/>
    <s v="AT&amp;T 17929 Lendline Telephone"/>
    <n v="180.96"/>
    <n v="5"/>
    <n v="0.2"/>
    <n v="13.571999999999996"/>
    <n v="167.38800000000001"/>
  </r>
  <r>
    <n v="9140"/>
    <s v="CA-2011-106971"/>
    <n v="2011"/>
    <x v="814"/>
    <d v="2011-09-08T00:00:00"/>
    <n v="6"/>
    <s v="Standard Class"/>
    <s v="BM-11785"/>
    <x v="298"/>
    <x v="0"/>
    <s v="United States"/>
    <x v="452"/>
    <x v="10"/>
    <n v="60089"/>
    <x v="2"/>
    <s v="TEC-AC-10000844"/>
    <x v="2"/>
    <s v="Accessories"/>
    <s v="Logitech Gaming G510s - Keyboard"/>
    <n v="475.94400000000002"/>
    <n v="7"/>
    <n v="0.2"/>
    <n v="95.188799999999972"/>
    <n v="380.75520000000006"/>
  </r>
  <r>
    <n v="9141"/>
    <s v="CA-2014-123029"/>
    <n v="2014"/>
    <x v="1033"/>
    <d v="2014-10-03T00:00:00"/>
    <n v="2"/>
    <s v="Second Class"/>
    <s v="BT-11530"/>
    <x v="404"/>
    <x v="2"/>
    <s v="United States"/>
    <x v="1"/>
    <x v="1"/>
    <n v="90049"/>
    <x v="1"/>
    <s v="TEC-AC-10002402"/>
    <x v="2"/>
    <s v="Accessories"/>
    <s v="Razer Kraken PRO Over Ear PC and Music Headset"/>
    <n v="159.97999999999999"/>
    <n v="2"/>
    <n v="0"/>
    <n v="47.993999999999986"/>
    <n v="111.986"/>
  </r>
  <r>
    <n v="9142"/>
    <s v="CA-2013-139409"/>
    <n v="2013"/>
    <x v="64"/>
    <d v="2013-09-08T00:00:00"/>
    <n v="2"/>
    <s v="First Class"/>
    <s v="FW-14395"/>
    <x v="783"/>
    <x v="1"/>
    <s v="United States"/>
    <x v="20"/>
    <x v="15"/>
    <n v="10011"/>
    <x v="3"/>
    <s v="TEC-PH-10003988"/>
    <x v="2"/>
    <s v="Phones"/>
    <s v="LF Elite 3D Dazzle Designer Hard Case Cover, Lf Stylus Pen and Wiper For Apple Iphone 5c Mini Lite"/>
    <n v="43.6"/>
    <n v="4"/>
    <n v="0"/>
    <n v="12.208000000000002"/>
    <n v="31.391999999999999"/>
  </r>
  <r>
    <n v="9143"/>
    <s v="US-2014-166688"/>
    <n v="2014"/>
    <x v="968"/>
    <d v="2014-05-27T00:00:00"/>
    <n v="6"/>
    <s v="Standard Class"/>
    <s v="RD-19480"/>
    <x v="502"/>
    <x v="0"/>
    <s v="United States"/>
    <x v="98"/>
    <x v="33"/>
    <n v="89115"/>
    <x v="1"/>
    <s v="OFF-BI-10004040"/>
    <x v="1"/>
    <s v="Binders"/>
    <s v="Wilson Jones Impact Binders"/>
    <n v="8.2880000000000003"/>
    <n v="2"/>
    <n v="0.2"/>
    <n v="3.0043999999999995"/>
    <n v="5.2836000000000007"/>
  </r>
  <r>
    <n v="9144"/>
    <s v="US-2014-166688"/>
    <n v="2014"/>
    <x v="968"/>
    <d v="2014-05-27T00:00:00"/>
    <n v="6"/>
    <s v="Standard Class"/>
    <s v="RD-19480"/>
    <x v="502"/>
    <x v="0"/>
    <s v="United States"/>
    <x v="98"/>
    <x v="33"/>
    <n v="89115"/>
    <x v="1"/>
    <s v="TEC-PH-10004094"/>
    <x v="2"/>
    <s v="Phones"/>
    <s v="Motorola L703CM"/>
    <n v="1123.1280000000002"/>
    <n v="9"/>
    <n v="0.2"/>
    <n v="70.195499999999981"/>
    <n v="1052.9325000000001"/>
  </r>
  <r>
    <n v="9145"/>
    <s v="US-2014-166688"/>
    <n v="2014"/>
    <x v="968"/>
    <d v="2014-05-27T00:00:00"/>
    <n v="6"/>
    <s v="Standard Class"/>
    <s v="RD-19480"/>
    <x v="502"/>
    <x v="0"/>
    <s v="United States"/>
    <x v="98"/>
    <x v="33"/>
    <n v="89115"/>
    <x v="1"/>
    <s v="OFF-AP-10000358"/>
    <x v="1"/>
    <s v="Appliances"/>
    <s v="Fellowes Basic Home/Office Series Surge Protectors"/>
    <n v="64.900000000000006"/>
    <n v="5"/>
    <n v="0"/>
    <n v="18.820999999999994"/>
    <n v="46.079000000000008"/>
  </r>
  <r>
    <n v="9146"/>
    <s v="CA-2012-126970"/>
    <n v="2012"/>
    <x v="1181"/>
    <d v="2012-09-24T00:00:00"/>
    <n v="4"/>
    <s v="Standard Class"/>
    <s v="TP-21130"/>
    <x v="236"/>
    <x v="0"/>
    <s v="United States"/>
    <x v="14"/>
    <x v="10"/>
    <n v="60540"/>
    <x v="2"/>
    <s v="OFF-BI-10000138"/>
    <x v="1"/>
    <s v="Binders"/>
    <s v="Acco Translucent Poly Ring Binders"/>
    <n v="2.8079999999999989"/>
    <n v="3"/>
    <n v="0.8"/>
    <n v="-4.492799999999999"/>
    <n v="7.300799999999998"/>
  </r>
  <r>
    <n v="9147"/>
    <s v="US-2013-165505"/>
    <n v="2013"/>
    <x v="1156"/>
    <d v="2013-01-27T00:00:00"/>
    <n v="4"/>
    <s v="Standard Class"/>
    <s v="CB-12535"/>
    <x v="118"/>
    <x v="1"/>
    <s v="United States"/>
    <x v="140"/>
    <x v="42"/>
    <s v="05408"/>
    <x v="3"/>
    <s v="TEC-AC-10002926"/>
    <x v="2"/>
    <s v="Accessories"/>
    <s v="Logitech Wireless Marathon Mouse M705"/>
    <n v="99.98"/>
    <n v="2"/>
    <n v="0"/>
    <n v="42.991400000000006"/>
    <n v="56.988599999999998"/>
  </r>
  <r>
    <n v="9148"/>
    <s v="US-2013-165505"/>
    <n v="2013"/>
    <x v="1156"/>
    <d v="2013-01-27T00:00:00"/>
    <n v="4"/>
    <s v="Standard Class"/>
    <s v="CB-12535"/>
    <x v="118"/>
    <x v="1"/>
    <s v="United States"/>
    <x v="140"/>
    <x v="42"/>
    <s v="05408"/>
    <x v="3"/>
    <s v="OFF-AR-10003477"/>
    <x v="1"/>
    <s v="Art"/>
    <s v="4009 Highlighters"/>
    <n v="8.0400000000000009"/>
    <n v="6"/>
    <n v="0"/>
    <n v="2.7336"/>
    <n v="5.3064000000000009"/>
  </r>
  <r>
    <n v="9149"/>
    <s v="US-2013-165505"/>
    <n v="2013"/>
    <x v="1156"/>
    <d v="2013-01-27T00:00:00"/>
    <n v="4"/>
    <s v="Standard Class"/>
    <s v="CB-12535"/>
    <x v="118"/>
    <x v="1"/>
    <s v="United States"/>
    <x v="140"/>
    <x v="42"/>
    <s v="05408"/>
    <x v="3"/>
    <s v="OFF-ST-10001526"/>
    <x v="1"/>
    <s v="Storage"/>
    <s v="Iceberg Mobile Mega Data/Printer Cart "/>
    <n v="1564.29"/>
    <n v="13"/>
    <n v="0"/>
    <n v="406.71539999999993"/>
    <n v="1157.5745999999999"/>
  </r>
  <r>
    <n v="9150"/>
    <s v="US-2011-157070"/>
    <n v="2011"/>
    <x v="106"/>
    <d v="2011-06-06T00:00:00"/>
    <n v="5"/>
    <s v="Standard Class"/>
    <s v="QJ-19255"/>
    <x v="425"/>
    <x v="1"/>
    <s v="United States"/>
    <x v="66"/>
    <x v="12"/>
    <n v="48234"/>
    <x v="2"/>
    <s v="OFF-BI-10001765"/>
    <x v="1"/>
    <s v="Binders"/>
    <s v="Wilson Jones Heavy-Duty Casebound Ring Binders with Metal Hinges"/>
    <n v="138.56"/>
    <n v="4"/>
    <n v="0"/>
    <n v="66.508799999999994"/>
    <n v="72.051200000000009"/>
  </r>
  <r>
    <n v="9151"/>
    <s v="US-2011-157070"/>
    <n v="2011"/>
    <x v="106"/>
    <d v="2011-06-06T00:00:00"/>
    <n v="5"/>
    <s v="Standard Class"/>
    <s v="QJ-19255"/>
    <x v="425"/>
    <x v="1"/>
    <s v="United States"/>
    <x v="66"/>
    <x v="12"/>
    <n v="48234"/>
    <x v="2"/>
    <s v="OFF-AP-10004859"/>
    <x v="1"/>
    <s v="Appliances"/>
    <s v="Acco 6 Outlet Guardian Premium Surge Suppressor"/>
    <n v="65.52000000000001"/>
    <n v="5"/>
    <n v="0.1"/>
    <n v="12.376000000000001"/>
    <n v="53.144000000000005"/>
  </r>
  <r>
    <n v="9152"/>
    <s v="US-2012-106873"/>
    <n v="2012"/>
    <x v="496"/>
    <d v="2012-09-29T00:00:00"/>
    <n v="5"/>
    <s v="Second Class"/>
    <s v="KM-16720"/>
    <x v="27"/>
    <x v="0"/>
    <s v="United States"/>
    <x v="418"/>
    <x v="16"/>
    <n v="85323"/>
    <x v="1"/>
    <s v="OFF-AR-10003179"/>
    <x v="1"/>
    <s v="Art"/>
    <s v="Dixon Ticonderoga Core-Lock Colored Pencils"/>
    <n v="14.576000000000001"/>
    <n v="2"/>
    <n v="0.2"/>
    <n v="2.3685999999999989"/>
    <n v="12.207400000000002"/>
  </r>
  <r>
    <n v="9153"/>
    <s v="US-2012-106873"/>
    <n v="2012"/>
    <x v="496"/>
    <d v="2012-09-29T00:00:00"/>
    <n v="5"/>
    <s v="Second Class"/>
    <s v="KM-16720"/>
    <x v="27"/>
    <x v="0"/>
    <s v="United States"/>
    <x v="418"/>
    <x v="16"/>
    <n v="85323"/>
    <x v="1"/>
    <s v="TEC-AC-10002345"/>
    <x v="2"/>
    <s v="Accessories"/>
    <s v="HP Standard 104 key PS/2 Keyboard"/>
    <n v="23.200000000000003"/>
    <n v="2"/>
    <n v="0.2"/>
    <n v="1.4499999999999993"/>
    <n v="21.750000000000004"/>
  </r>
  <r>
    <n v="9154"/>
    <s v="US-2012-106873"/>
    <n v="2012"/>
    <x v="496"/>
    <d v="2012-09-29T00:00:00"/>
    <n v="5"/>
    <s v="Second Class"/>
    <s v="KM-16720"/>
    <x v="27"/>
    <x v="0"/>
    <s v="United States"/>
    <x v="418"/>
    <x v="16"/>
    <n v="85323"/>
    <x v="1"/>
    <s v="OFF-AR-10001246"/>
    <x v="1"/>
    <s v="Art"/>
    <s v="Newell 317"/>
    <n v="16.463999999999999"/>
    <n v="7"/>
    <n v="0.2"/>
    <n v="1.852199999999999"/>
    <n v="14.611799999999999"/>
  </r>
  <r>
    <n v="9155"/>
    <s v="CA-2013-132990"/>
    <n v="2013"/>
    <x v="1147"/>
    <d v="2013-08-04T00:00:00"/>
    <n v="2"/>
    <s v="Second Class"/>
    <s v="KM-16660"/>
    <x v="730"/>
    <x v="0"/>
    <s v="United States"/>
    <x v="10"/>
    <x v="9"/>
    <n v="19140"/>
    <x v="3"/>
    <s v="FUR-FU-10004864"/>
    <x v="0"/>
    <s v="Furnishings"/>
    <s v="Eldon 500 Class Desk Accessories"/>
    <n v="19.312000000000001"/>
    <n v="2"/>
    <n v="0.2"/>
    <n v="3.1382000000000003"/>
    <n v="16.1738"/>
  </r>
  <r>
    <n v="9156"/>
    <s v="CA-2011-102645"/>
    <n v="2011"/>
    <x v="1213"/>
    <d v="2011-01-29T00:00:00"/>
    <n v="5"/>
    <s v="Standard Class"/>
    <s v="IM-15055"/>
    <x v="780"/>
    <x v="0"/>
    <s v="United States"/>
    <x v="98"/>
    <x v="33"/>
    <n v="89115"/>
    <x v="1"/>
    <s v="OFF-PA-10001804"/>
    <x v="1"/>
    <s v="Paper"/>
    <s v="Xerox 195"/>
    <n v="40.08"/>
    <n v="6"/>
    <n v="0"/>
    <n v="19.238399999999999"/>
    <n v="20.8416"/>
  </r>
  <r>
    <n v="9157"/>
    <s v="CA-2011-134215"/>
    <n v="2011"/>
    <x v="472"/>
    <d v="2011-08-08T00:00:00"/>
    <n v="4"/>
    <s v="Standard Class"/>
    <s v="ML-17395"/>
    <x v="504"/>
    <x v="1"/>
    <s v="United States"/>
    <x v="294"/>
    <x v="43"/>
    <n v="4401"/>
    <x v="3"/>
    <s v="OFF-AP-10001271"/>
    <x v="1"/>
    <s v="Appliances"/>
    <s v="Eureka The Boss Cordless Rechargeable Stick Vac"/>
    <n v="101.96"/>
    <n v="2"/>
    <n v="0"/>
    <n v="27.529200000000003"/>
    <n v="74.430799999999991"/>
  </r>
  <r>
    <n v="9158"/>
    <s v="CA-2011-134215"/>
    <n v="2011"/>
    <x v="472"/>
    <d v="2011-08-08T00:00:00"/>
    <n v="4"/>
    <s v="Standard Class"/>
    <s v="ML-17395"/>
    <x v="504"/>
    <x v="1"/>
    <s v="United States"/>
    <x v="294"/>
    <x v="43"/>
    <n v="4401"/>
    <x v="3"/>
    <s v="OFF-PA-10004353"/>
    <x v="1"/>
    <s v="Paper"/>
    <s v="Southworth 25% Cotton Premium Laser Paper and Envelopes"/>
    <n v="259.74"/>
    <n v="13"/>
    <n v="0"/>
    <n v="124.6752"/>
    <n v="135.06479999999999"/>
  </r>
  <r>
    <n v="9159"/>
    <s v="CA-2011-134215"/>
    <n v="2011"/>
    <x v="472"/>
    <d v="2011-08-08T00:00:00"/>
    <n v="4"/>
    <s v="Standard Class"/>
    <s v="ML-17395"/>
    <x v="504"/>
    <x v="1"/>
    <s v="United States"/>
    <x v="294"/>
    <x v="43"/>
    <n v="4401"/>
    <x v="3"/>
    <s v="TEC-AC-10002473"/>
    <x v="2"/>
    <s v="Accessories"/>
    <s v="Maxell 4.7GB DVD-R"/>
    <n v="255.42"/>
    <n v="9"/>
    <n v="0"/>
    <n v="104.7222"/>
    <n v="150.69779999999997"/>
  </r>
  <r>
    <n v="9160"/>
    <s v="CA-2013-118934"/>
    <n v="2013"/>
    <x v="888"/>
    <d v="2013-08-15T00:00:00"/>
    <n v="5"/>
    <s v="Standard Class"/>
    <s v="GH-14410"/>
    <x v="689"/>
    <x v="2"/>
    <s v="United States"/>
    <x v="469"/>
    <x v="18"/>
    <n v="37075"/>
    <x v="0"/>
    <s v="OFF-BI-10003314"/>
    <x v="1"/>
    <s v="Binders"/>
    <s v="Tuff Stuff Recycled Round Ring Binders"/>
    <n v="4.338000000000001"/>
    <n v="3"/>
    <n v="0.7"/>
    <n v="-3.0366"/>
    <n v="7.3746000000000009"/>
  </r>
  <r>
    <n v="9161"/>
    <s v="CA-2013-118934"/>
    <n v="2013"/>
    <x v="888"/>
    <d v="2013-08-15T00:00:00"/>
    <n v="5"/>
    <s v="Standard Class"/>
    <s v="GH-14410"/>
    <x v="689"/>
    <x v="2"/>
    <s v="United States"/>
    <x v="469"/>
    <x v="18"/>
    <n v="37075"/>
    <x v="0"/>
    <s v="OFF-BI-10004465"/>
    <x v="1"/>
    <s v="Binders"/>
    <s v="Avery Durable Slant Ring Binders"/>
    <n v="11.880000000000003"/>
    <n v="5"/>
    <n v="0.7"/>
    <n v="-7.9199999999999982"/>
    <n v="19.8"/>
  </r>
  <r>
    <n v="9162"/>
    <s v="CA-2013-160108"/>
    <n v="2013"/>
    <x v="16"/>
    <d v="2013-12-13T00:00:00"/>
    <n v="4"/>
    <s v="Standard Class"/>
    <s v="AG-10900"/>
    <x v="151"/>
    <x v="0"/>
    <s v="United States"/>
    <x v="342"/>
    <x v="6"/>
    <n v="54703"/>
    <x v="2"/>
    <s v="FUR-BO-10003450"/>
    <x v="0"/>
    <s v="Bookcases"/>
    <s v="Bush Westfield Collection Bookcases, Dark Cherry Finish"/>
    <n v="405.85999999999996"/>
    <n v="7"/>
    <n v="0"/>
    <n v="32.46879999999998"/>
    <n v="373.39119999999997"/>
  </r>
  <r>
    <n v="9163"/>
    <s v="CA-2013-160108"/>
    <n v="2013"/>
    <x v="16"/>
    <d v="2013-12-13T00:00:00"/>
    <n v="4"/>
    <s v="Standard Class"/>
    <s v="AG-10900"/>
    <x v="151"/>
    <x v="0"/>
    <s v="United States"/>
    <x v="342"/>
    <x v="6"/>
    <n v="54703"/>
    <x v="2"/>
    <s v="FUR-CH-10002335"/>
    <x v="0"/>
    <s v="Chairs"/>
    <s v="Hon GuestStacker Chair"/>
    <n v="680.01"/>
    <n v="3"/>
    <n v="0"/>
    <n v="176.80260000000001"/>
    <n v="503.20740000000001"/>
  </r>
  <r>
    <n v="9164"/>
    <s v="CA-2012-164007"/>
    <n v="2012"/>
    <x v="1214"/>
    <d v="2012-06-12T00:00:00"/>
    <n v="4"/>
    <s v="Standard Class"/>
    <s v="MG-17695"/>
    <x v="726"/>
    <x v="0"/>
    <s v="United States"/>
    <x v="22"/>
    <x v="10"/>
    <n v="60610"/>
    <x v="2"/>
    <s v="TEC-AC-10003433"/>
    <x v="2"/>
    <s v="Accessories"/>
    <s v="Maxell 4.7GB DVD+R 5/Pack"/>
    <n v="2.3760000000000003"/>
    <n v="3"/>
    <n v="0.2"/>
    <n v="0.74249999999999994"/>
    <n v="1.6335000000000004"/>
  </r>
  <r>
    <n v="9165"/>
    <s v="CA-2012-164007"/>
    <n v="2012"/>
    <x v="1214"/>
    <d v="2012-06-12T00:00:00"/>
    <n v="4"/>
    <s v="Standard Class"/>
    <s v="MG-17695"/>
    <x v="726"/>
    <x v="0"/>
    <s v="United States"/>
    <x v="22"/>
    <x v="10"/>
    <n v="60610"/>
    <x v="2"/>
    <s v="OFF-AP-10003849"/>
    <x v="1"/>
    <s v="Appliances"/>
    <s v="Hoover Shoulder Vac Commercial Portable Vacuum"/>
    <n v="143.12799999999996"/>
    <n v="2"/>
    <n v="0.8"/>
    <n v="-393.60200000000009"/>
    <n v="536.73"/>
  </r>
  <r>
    <n v="9166"/>
    <s v="CA-2013-100300"/>
    <n v="2013"/>
    <x v="890"/>
    <d v="2013-06-27T00:00:00"/>
    <n v="2"/>
    <s v="Second Class"/>
    <s v="MJ-17740"/>
    <x v="77"/>
    <x v="0"/>
    <s v="United States"/>
    <x v="70"/>
    <x v="1"/>
    <n v="92037"/>
    <x v="1"/>
    <s v="TEC-MA-10000984"/>
    <x v="2"/>
    <s v="Machines"/>
    <s v="Okidata MB760 Printer"/>
    <n v="4476.8"/>
    <n v="4"/>
    <n v="0.2"/>
    <n v="503.63999999999965"/>
    <n v="3973.1600000000008"/>
  </r>
  <r>
    <n v="9167"/>
    <s v="CA-2013-100300"/>
    <n v="2013"/>
    <x v="890"/>
    <d v="2013-06-27T00:00:00"/>
    <n v="2"/>
    <s v="Second Class"/>
    <s v="MJ-17740"/>
    <x v="77"/>
    <x v="0"/>
    <s v="United States"/>
    <x v="70"/>
    <x v="1"/>
    <n v="92037"/>
    <x v="1"/>
    <s v="OFF-PA-10000418"/>
    <x v="1"/>
    <s v="Paper"/>
    <s v="Xerox 189"/>
    <n v="104.85"/>
    <n v="1"/>
    <n v="0"/>
    <n v="50.327999999999996"/>
    <n v="54.521999999999998"/>
  </r>
  <r>
    <n v="9168"/>
    <s v="CA-2013-100300"/>
    <n v="2013"/>
    <x v="890"/>
    <d v="2013-06-27T00:00:00"/>
    <n v="2"/>
    <s v="Second Class"/>
    <s v="MJ-17740"/>
    <x v="77"/>
    <x v="0"/>
    <s v="United States"/>
    <x v="70"/>
    <x v="1"/>
    <n v="92037"/>
    <x v="1"/>
    <s v="OFF-AP-10001242"/>
    <x v="1"/>
    <s v="Appliances"/>
    <s v="APC 7 Outlet Network SurgeArrest Surge Protector"/>
    <n v="241.44"/>
    <n v="3"/>
    <n v="0"/>
    <n v="72.431999999999988"/>
    <n v="169.00800000000001"/>
  </r>
  <r>
    <n v="9169"/>
    <s v="CA-2013-140571"/>
    <n v="2013"/>
    <x v="543"/>
    <d v="2013-03-20T00:00:00"/>
    <n v="4"/>
    <s v="Standard Class"/>
    <s v="SJ-20125"/>
    <x v="319"/>
    <x v="2"/>
    <s v="United States"/>
    <x v="25"/>
    <x v="35"/>
    <n v="39212"/>
    <x v="0"/>
    <s v="OFF-PA-10001954"/>
    <x v="1"/>
    <s v="Paper"/>
    <s v="Xerox 1964"/>
    <n v="319.76"/>
    <n v="14"/>
    <n v="0"/>
    <n v="147.08959999999999"/>
    <n v="172.6704"/>
  </r>
  <r>
    <n v="9170"/>
    <s v="CA-2013-140571"/>
    <n v="2013"/>
    <x v="543"/>
    <d v="2013-03-20T00:00:00"/>
    <n v="4"/>
    <s v="Standard Class"/>
    <s v="SJ-20125"/>
    <x v="319"/>
    <x v="2"/>
    <s v="United States"/>
    <x v="25"/>
    <x v="35"/>
    <n v="39212"/>
    <x v="0"/>
    <s v="OFF-PA-10001954"/>
    <x v="1"/>
    <s v="Paper"/>
    <s v="Xerox 1964"/>
    <n v="45.68"/>
    <n v="2"/>
    <n v="0"/>
    <n v="21.012799999999999"/>
    <n v="24.667200000000001"/>
  </r>
  <r>
    <n v="9171"/>
    <s v="US-2013-155768"/>
    <n v="2013"/>
    <x v="49"/>
    <d v="2013-12-02T00:00:00"/>
    <n v="0"/>
    <s v="Same Day"/>
    <s v="LB-16795"/>
    <x v="697"/>
    <x v="2"/>
    <s v="United States"/>
    <x v="475"/>
    <x v="1"/>
    <n v="93030"/>
    <x v="1"/>
    <s v="FUR-FU-10000448"/>
    <x v="0"/>
    <s v="Furnishings"/>
    <s v="Tenex Chairmats For Use With Carpeted Floors"/>
    <n v="31.96"/>
    <n v="2"/>
    <n v="0"/>
    <n v="1.597999999999999"/>
    <n v="30.362000000000002"/>
  </r>
  <r>
    <n v="9172"/>
    <s v="US-2013-155768"/>
    <n v="2013"/>
    <x v="49"/>
    <d v="2013-12-02T00:00:00"/>
    <n v="0"/>
    <s v="Same Day"/>
    <s v="LB-16795"/>
    <x v="697"/>
    <x v="2"/>
    <s v="United States"/>
    <x v="475"/>
    <x v="1"/>
    <n v="93030"/>
    <x v="1"/>
    <s v="OFF-PA-10001357"/>
    <x v="1"/>
    <s v="Paper"/>
    <s v="Xerox 1886"/>
    <n v="47.9"/>
    <n v="1"/>
    <n v="0"/>
    <n v="22.991999999999997"/>
    <n v="24.908000000000001"/>
  </r>
  <r>
    <n v="9173"/>
    <s v="US-2013-155768"/>
    <n v="2013"/>
    <x v="49"/>
    <d v="2013-12-02T00:00:00"/>
    <n v="0"/>
    <s v="Same Day"/>
    <s v="LB-16795"/>
    <x v="697"/>
    <x v="2"/>
    <s v="United States"/>
    <x v="475"/>
    <x v="1"/>
    <n v="93030"/>
    <x v="1"/>
    <s v="OFF-ST-10002292"/>
    <x v="1"/>
    <s v="Storage"/>
    <s v="Sauder Facets Collection Locker/File Cabinet, Sky Alder Finish"/>
    <n v="1112.94"/>
    <n v="3"/>
    <n v="0"/>
    <n v="222.58799999999991"/>
    <n v="890.35200000000009"/>
  </r>
  <r>
    <n v="9174"/>
    <s v="US-2013-155768"/>
    <n v="2013"/>
    <x v="49"/>
    <d v="2013-12-02T00:00:00"/>
    <n v="0"/>
    <s v="Same Day"/>
    <s v="LB-16795"/>
    <x v="697"/>
    <x v="2"/>
    <s v="United States"/>
    <x v="475"/>
    <x v="1"/>
    <n v="93030"/>
    <x v="1"/>
    <s v="OFF-EN-10001219"/>
    <x v="1"/>
    <s v="Envelopes"/>
    <s v="#10- 4 1/8&quot; x 9 1/2&quot; Security-Tint Envelopes"/>
    <n v="22.919999999999998"/>
    <n v="3"/>
    <n v="0"/>
    <n v="11.230799999999999"/>
    <n v="11.6892"/>
  </r>
  <r>
    <n v="9175"/>
    <s v="CA-2014-119424"/>
    <n v="2014"/>
    <x v="492"/>
    <d v="2014-06-15T00:00:00"/>
    <n v="2"/>
    <s v="Second Class"/>
    <s v="SB-20185"/>
    <x v="766"/>
    <x v="0"/>
    <s v="United States"/>
    <x v="239"/>
    <x v="4"/>
    <n v="98031"/>
    <x v="1"/>
    <s v="TEC-PH-10002564"/>
    <x v="2"/>
    <s v="Phones"/>
    <s v="OtterBox Defender Series Case - Samsung Galaxy S4"/>
    <n v="71.975999999999999"/>
    <n v="3"/>
    <n v="0.2"/>
    <n v="8.9969999999999892"/>
    <n v="62.979000000000013"/>
  </r>
  <r>
    <n v="9176"/>
    <s v="CA-2014-119424"/>
    <n v="2014"/>
    <x v="492"/>
    <d v="2014-06-15T00:00:00"/>
    <n v="2"/>
    <s v="Second Class"/>
    <s v="SB-20185"/>
    <x v="766"/>
    <x v="0"/>
    <s v="United States"/>
    <x v="239"/>
    <x v="4"/>
    <n v="98031"/>
    <x v="1"/>
    <s v="OFF-PA-10001639"/>
    <x v="1"/>
    <s v="Paper"/>
    <s v="Xerox 203"/>
    <n v="19.440000000000001"/>
    <n v="3"/>
    <n v="0"/>
    <n v="9.3312000000000008"/>
    <n v="10.1088"/>
  </r>
  <r>
    <n v="9177"/>
    <s v="CA-2013-118178"/>
    <n v="2013"/>
    <x v="690"/>
    <d v="2013-03-25T00:00:00"/>
    <n v="5"/>
    <s v="Standard Class"/>
    <s v="CC-12610"/>
    <x v="566"/>
    <x v="1"/>
    <s v="United States"/>
    <x v="316"/>
    <x v="18"/>
    <n v="37211"/>
    <x v="0"/>
    <s v="OFF-BI-10001153"/>
    <x v="1"/>
    <s v="Binders"/>
    <s v="Ibico Recycled Grain-Textured Covers"/>
    <n v="31.086000000000006"/>
    <n v="3"/>
    <n v="0.7"/>
    <n v="-20.72399999999999"/>
    <n v="51.809999999999995"/>
  </r>
  <r>
    <n v="9178"/>
    <s v="CA-2013-166618"/>
    <n v="2013"/>
    <x v="696"/>
    <d v="2013-11-19T00:00:00"/>
    <n v="4"/>
    <s v="Standard Class"/>
    <s v="DP-13000"/>
    <x v="24"/>
    <x v="0"/>
    <s v="United States"/>
    <x v="20"/>
    <x v="15"/>
    <n v="10035"/>
    <x v="3"/>
    <s v="TEC-PH-10003356"/>
    <x v="2"/>
    <s v="Phones"/>
    <s v="SmartStand Mobile Device Holder, Assorted Colors"/>
    <n v="13.98"/>
    <n v="2"/>
    <n v="0"/>
    <n v="3.9144000000000005"/>
    <n v="10.0656"/>
  </r>
  <r>
    <n v="9179"/>
    <s v="CA-2013-166618"/>
    <n v="2013"/>
    <x v="696"/>
    <d v="2013-11-19T00:00:00"/>
    <n v="4"/>
    <s v="Standard Class"/>
    <s v="DP-13000"/>
    <x v="24"/>
    <x v="0"/>
    <s v="United States"/>
    <x v="20"/>
    <x v="15"/>
    <n v="10035"/>
    <x v="3"/>
    <s v="OFF-AR-10001725"/>
    <x v="1"/>
    <s v="Art"/>
    <s v="Boston Home &amp; Office Model 2000 Electric Pencil Sharpeners"/>
    <n v="23.65"/>
    <n v="1"/>
    <n v="0"/>
    <n v="6.1490000000000009"/>
    <n v="17.500999999999998"/>
  </r>
  <r>
    <n v="9180"/>
    <s v="CA-2014-156776"/>
    <n v="2014"/>
    <x v="783"/>
    <d v="2014-08-12T00:00:00"/>
    <n v="4"/>
    <s v="Standard Class"/>
    <s v="JL-15505"/>
    <x v="145"/>
    <x v="0"/>
    <s v="United States"/>
    <x v="223"/>
    <x v="1"/>
    <n v="92683"/>
    <x v="1"/>
    <s v="TEC-PH-10002415"/>
    <x v="2"/>
    <s v="Phones"/>
    <s v="Polycom VoiceStation 500 Conference phone"/>
    <n v="707.88"/>
    <n v="3"/>
    <n v="0.2"/>
    <n v="44.242500000000035"/>
    <n v="663.63749999999993"/>
  </r>
  <r>
    <n v="9181"/>
    <s v="CA-2014-156776"/>
    <n v="2014"/>
    <x v="783"/>
    <d v="2014-08-12T00:00:00"/>
    <n v="4"/>
    <s v="Standard Class"/>
    <s v="JL-15505"/>
    <x v="145"/>
    <x v="0"/>
    <s v="United States"/>
    <x v="223"/>
    <x v="1"/>
    <n v="92683"/>
    <x v="1"/>
    <s v="OFF-BI-10003355"/>
    <x v="1"/>
    <s v="Binders"/>
    <s v="Cardinal Holdit Business Card Pockets"/>
    <n v="11.952000000000002"/>
    <n v="3"/>
    <n v="0.2"/>
    <n v="4.1832000000000003"/>
    <n v="7.7688000000000015"/>
  </r>
  <r>
    <n v="9182"/>
    <s v="CA-2014-156776"/>
    <n v="2014"/>
    <x v="783"/>
    <d v="2014-08-12T00:00:00"/>
    <n v="4"/>
    <s v="Standard Class"/>
    <s v="JL-15505"/>
    <x v="145"/>
    <x v="0"/>
    <s v="United States"/>
    <x v="223"/>
    <x v="1"/>
    <n v="92683"/>
    <x v="1"/>
    <s v="OFF-BI-10000216"/>
    <x v="1"/>
    <s v="Binders"/>
    <s v="Mead 1st Gear 2&quot; Zipper Binder, Asst. Colors"/>
    <n v="31.128000000000004"/>
    <n v="3"/>
    <n v="0.2"/>
    <n v="11.673000000000002"/>
    <n v="19.455000000000002"/>
  </r>
  <r>
    <n v="9183"/>
    <s v="CA-2014-156776"/>
    <n v="2014"/>
    <x v="783"/>
    <d v="2014-08-12T00:00:00"/>
    <n v="4"/>
    <s v="Standard Class"/>
    <s v="JL-15505"/>
    <x v="145"/>
    <x v="0"/>
    <s v="United States"/>
    <x v="223"/>
    <x v="1"/>
    <n v="92683"/>
    <x v="1"/>
    <s v="TEC-AC-10004803"/>
    <x v="2"/>
    <s v="Accessories"/>
    <s v="Sony Micro Vault Click 4 GB USB 2.0 Flash Drive"/>
    <n v="55.76"/>
    <n v="4"/>
    <n v="0"/>
    <n v="7.8064000000000036"/>
    <n v="47.953599999999994"/>
  </r>
  <r>
    <n v="9184"/>
    <s v="CA-2014-156776"/>
    <n v="2014"/>
    <x v="783"/>
    <d v="2014-08-12T00:00:00"/>
    <n v="4"/>
    <s v="Standard Class"/>
    <s v="JL-15505"/>
    <x v="145"/>
    <x v="0"/>
    <s v="United States"/>
    <x v="223"/>
    <x v="1"/>
    <n v="92683"/>
    <x v="1"/>
    <s v="OFF-PA-10001970"/>
    <x v="1"/>
    <s v="Paper"/>
    <s v="Xerox 1881"/>
    <n v="24.56"/>
    <n v="2"/>
    <n v="0"/>
    <n v="11.543199999999999"/>
    <n v="13.0168"/>
  </r>
  <r>
    <n v="9185"/>
    <s v="CA-2014-156776"/>
    <n v="2014"/>
    <x v="783"/>
    <d v="2014-08-12T00:00:00"/>
    <n v="4"/>
    <s v="Standard Class"/>
    <s v="JL-15505"/>
    <x v="145"/>
    <x v="0"/>
    <s v="United States"/>
    <x v="223"/>
    <x v="1"/>
    <n v="92683"/>
    <x v="1"/>
    <s v="FUR-FU-10004848"/>
    <x v="0"/>
    <s v="Furnishings"/>
    <s v="Howard Miller 13-3/4&quot; Diameter Brushed Chrome Round Wall Clock"/>
    <n v="51.75"/>
    <n v="1"/>
    <n v="0"/>
    <n v="15.524999999999999"/>
    <n v="36.225000000000001"/>
  </r>
  <r>
    <n v="9186"/>
    <s v="CA-2014-156776"/>
    <n v="2014"/>
    <x v="783"/>
    <d v="2014-08-12T00:00:00"/>
    <n v="4"/>
    <s v="Standard Class"/>
    <s v="JL-15505"/>
    <x v="145"/>
    <x v="0"/>
    <s v="United States"/>
    <x v="223"/>
    <x v="1"/>
    <n v="92683"/>
    <x v="1"/>
    <s v="FUR-CH-10002317"/>
    <x v="0"/>
    <s v="Chairs"/>
    <s v="Global Enterprise Series Seating Low-Back Swivel/Tilt Chairs"/>
    <n v="207.18400000000003"/>
    <n v="1"/>
    <n v="0.2"/>
    <n v="25.897999999999982"/>
    <n v="181.28600000000006"/>
  </r>
  <r>
    <n v="9187"/>
    <s v="CA-2014-156776"/>
    <n v="2014"/>
    <x v="783"/>
    <d v="2014-08-12T00:00:00"/>
    <n v="4"/>
    <s v="Standard Class"/>
    <s v="JL-15505"/>
    <x v="145"/>
    <x v="0"/>
    <s v="United States"/>
    <x v="223"/>
    <x v="1"/>
    <n v="92683"/>
    <x v="1"/>
    <s v="OFF-AP-10002534"/>
    <x v="1"/>
    <s v="Appliances"/>
    <s v="3.6 Cubic Foot Counter Height Office Refrigerator"/>
    <n v="1473.1"/>
    <n v="5"/>
    <n v="0"/>
    <n v="412.46800000000007"/>
    <n v="1060.6319999999998"/>
  </r>
  <r>
    <n v="9188"/>
    <s v="US-2012-130512"/>
    <n v="2012"/>
    <x v="291"/>
    <d v="2012-08-25T00:00:00"/>
    <n v="4"/>
    <s v="Standard Class"/>
    <s v="SM-20320"/>
    <x v="598"/>
    <x v="2"/>
    <s v="United States"/>
    <x v="227"/>
    <x v="9"/>
    <n v="18103"/>
    <x v="3"/>
    <s v="OFF-SU-10001935"/>
    <x v="1"/>
    <s v="Supplies"/>
    <s v="Staples"/>
    <n v="3.4880000000000004"/>
    <n v="2"/>
    <n v="0.2"/>
    <n v="-0.69760000000000066"/>
    <n v="4.1856000000000009"/>
  </r>
  <r>
    <n v="9189"/>
    <s v="US-2012-130512"/>
    <n v="2012"/>
    <x v="291"/>
    <d v="2012-08-25T00:00:00"/>
    <n v="4"/>
    <s v="Standard Class"/>
    <s v="SM-20320"/>
    <x v="598"/>
    <x v="2"/>
    <s v="United States"/>
    <x v="227"/>
    <x v="9"/>
    <n v="18103"/>
    <x v="3"/>
    <s v="TEC-AC-10000290"/>
    <x v="2"/>
    <s v="Accessories"/>
    <s v="Sabrent 4-Port USB 2.0 Hub"/>
    <n v="21.728000000000002"/>
    <n v="4"/>
    <n v="0.2"/>
    <n v="3.8024000000000004"/>
    <n v="17.925600000000003"/>
  </r>
  <r>
    <n v="9190"/>
    <s v="US-2012-130512"/>
    <n v="2012"/>
    <x v="291"/>
    <d v="2012-08-25T00:00:00"/>
    <n v="4"/>
    <s v="Standard Class"/>
    <s v="SM-20320"/>
    <x v="598"/>
    <x v="2"/>
    <s v="United States"/>
    <x v="227"/>
    <x v="9"/>
    <n v="18103"/>
    <x v="3"/>
    <s v="OFF-ST-10002574"/>
    <x v="1"/>
    <s v="Storage"/>
    <s v="SAFCO Commercial Wire Shelving, Black"/>
    <n v="663.072"/>
    <n v="6"/>
    <n v="0.2"/>
    <n v="-165.768"/>
    <n v="828.84"/>
  </r>
  <r>
    <n v="9191"/>
    <s v="US-2012-130512"/>
    <n v="2012"/>
    <x v="291"/>
    <d v="2012-08-25T00:00:00"/>
    <n v="4"/>
    <s v="Standard Class"/>
    <s v="SM-20320"/>
    <x v="598"/>
    <x v="2"/>
    <s v="United States"/>
    <x v="227"/>
    <x v="9"/>
    <n v="18103"/>
    <x v="3"/>
    <s v="OFF-BI-10004519"/>
    <x v="1"/>
    <s v="Binders"/>
    <s v="GBC DocuBind P100 Manual Binding Machine"/>
    <n v="99.588000000000008"/>
    <n v="2"/>
    <n v="0.7"/>
    <n v="-82.989999999999981"/>
    <n v="182.57799999999997"/>
  </r>
  <r>
    <n v="9192"/>
    <s v="US-2012-130512"/>
    <n v="2012"/>
    <x v="291"/>
    <d v="2012-08-25T00:00:00"/>
    <n v="4"/>
    <s v="Standard Class"/>
    <s v="SM-20320"/>
    <x v="598"/>
    <x v="2"/>
    <s v="United States"/>
    <x v="227"/>
    <x v="9"/>
    <n v="18103"/>
    <x v="3"/>
    <s v="OFF-PA-10003625"/>
    <x v="1"/>
    <s v="Paper"/>
    <s v="Xerox 1979"/>
    <n v="49.568000000000005"/>
    <n v="2"/>
    <n v="0.2"/>
    <n v="15.489999999999997"/>
    <n v="34.07800000000001"/>
  </r>
  <r>
    <n v="9193"/>
    <s v="CA-2012-141810"/>
    <n v="2012"/>
    <x v="121"/>
    <d v="2012-11-07T00:00:00"/>
    <n v="5"/>
    <s v="Standard Class"/>
    <s v="BB-10990"/>
    <x v="121"/>
    <x v="1"/>
    <s v="United States"/>
    <x v="52"/>
    <x v="5"/>
    <n v="78207"/>
    <x v="2"/>
    <s v="OFF-BI-10001524"/>
    <x v="1"/>
    <s v="Binders"/>
    <s v="GBC Premium Transparent Covers with Diagonal Lined Pattern"/>
    <n v="29.371999999999993"/>
    <n v="7"/>
    <n v="0.8"/>
    <n v="-46.995200000000025"/>
    <n v="76.367200000000025"/>
  </r>
  <r>
    <n v="9194"/>
    <s v="CA-2012-141810"/>
    <n v="2012"/>
    <x v="121"/>
    <d v="2012-11-07T00:00:00"/>
    <n v="5"/>
    <s v="Standard Class"/>
    <s v="BB-10990"/>
    <x v="121"/>
    <x v="1"/>
    <s v="United States"/>
    <x v="52"/>
    <x v="5"/>
    <n v="78207"/>
    <x v="2"/>
    <s v="TEC-PH-10002200"/>
    <x v="2"/>
    <s v="Phones"/>
    <s v="Aastra 6757i CT Wireless VoIP phone"/>
    <n v="344.70400000000001"/>
    <n v="2"/>
    <n v="0.2"/>
    <n v="38.779199999999989"/>
    <n v="305.9248"/>
  </r>
  <r>
    <n v="9195"/>
    <s v="CA-2011-146843"/>
    <n v="2011"/>
    <x v="953"/>
    <d v="2011-12-06T00:00:00"/>
    <n v="6"/>
    <s v="Standard Class"/>
    <s v="PB-19150"/>
    <x v="171"/>
    <x v="0"/>
    <s v="United States"/>
    <x v="418"/>
    <x v="16"/>
    <n v="85323"/>
    <x v="1"/>
    <s v="OFF-SU-10001664"/>
    <x v="1"/>
    <s v="Supplies"/>
    <s v="Acme Office Executive Series Stainless Steel Trimmers"/>
    <n v="47.992000000000004"/>
    <n v="7"/>
    <n v="0.2"/>
    <n v="3.5993999999999993"/>
    <n v="44.392600000000002"/>
  </r>
  <r>
    <n v="9196"/>
    <s v="CA-2011-146843"/>
    <n v="2011"/>
    <x v="953"/>
    <d v="2011-12-06T00:00:00"/>
    <n v="6"/>
    <s v="Standard Class"/>
    <s v="PB-19150"/>
    <x v="171"/>
    <x v="0"/>
    <s v="United States"/>
    <x v="418"/>
    <x v="16"/>
    <n v="85323"/>
    <x v="1"/>
    <s v="TEC-AC-10002550"/>
    <x v="2"/>
    <s v="Accessories"/>
    <s v="Memorex 25GB 6X Branded Blu-Ray Recordable Disc, 30/Pack"/>
    <n v="102.24000000000001"/>
    <n v="4"/>
    <n v="0.2"/>
    <n v="-16.614000000000004"/>
    <n v="118.85400000000001"/>
  </r>
  <r>
    <n v="9197"/>
    <s v="CA-2011-103310"/>
    <n v="2011"/>
    <x v="1025"/>
    <d v="2011-05-15T00:00:00"/>
    <n v="5"/>
    <s v="Standard Class"/>
    <s v="GM-14680"/>
    <x v="411"/>
    <x v="0"/>
    <s v="United States"/>
    <x v="49"/>
    <x v="1"/>
    <n v="95123"/>
    <x v="1"/>
    <s v="OFF-PA-10004353"/>
    <x v="1"/>
    <s v="Paper"/>
    <s v="Southworth 25% Cotton Premium Laser Paper and Envelopes"/>
    <n v="39.96"/>
    <n v="2"/>
    <n v="0"/>
    <n v="19.180800000000001"/>
    <n v="20.779199999999999"/>
  </r>
  <r>
    <n v="9198"/>
    <s v="CA-2011-103310"/>
    <n v="2011"/>
    <x v="1025"/>
    <d v="2011-05-15T00:00:00"/>
    <n v="5"/>
    <s v="Standard Class"/>
    <s v="GM-14680"/>
    <x v="411"/>
    <x v="0"/>
    <s v="United States"/>
    <x v="49"/>
    <x v="1"/>
    <n v="95123"/>
    <x v="1"/>
    <s v="TEC-PH-10001817"/>
    <x v="2"/>
    <s v="Phones"/>
    <s v="Wilson Electronics DB Pro Signal Booster"/>
    <n v="1432.0000000000002"/>
    <n v="5"/>
    <n v="0.2"/>
    <n v="125.30000000000007"/>
    <n v="1306.7000000000003"/>
  </r>
  <r>
    <n v="9199"/>
    <s v="CA-2011-103310"/>
    <n v="2011"/>
    <x v="1025"/>
    <d v="2011-05-15T00:00:00"/>
    <n v="5"/>
    <s v="Standard Class"/>
    <s v="GM-14680"/>
    <x v="411"/>
    <x v="0"/>
    <s v="United States"/>
    <x v="49"/>
    <x v="1"/>
    <n v="95123"/>
    <x v="1"/>
    <s v="OFF-SU-10004737"/>
    <x v="1"/>
    <s v="Supplies"/>
    <s v="Acme Design Stainless Steel Bent Scissors"/>
    <n v="41.04"/>
    <n v="6"/>
    <n v="0"/>
    <n v="11.0808"/>
    <n v="29.959199999999999"/>
  </r>
  <r>
    <n v="9200"/>
    <s v="CA-2011-103310"/>
    <n v="2011"/>
    <x v="1025"/>
    <d v="2011-05-15T00:00:00"/>
    <n v="5"/>
    <s v="Standard Class"/>
    <s v="GM-14680"/>
    <x v="411"/>
    <x v="0"/>
    <s v="United States"/>
    <x v="49"/>
    <x v="1"/>
    <n v="95123"/>
    <x v="1"/>
    <s v="FUR-CH-10002320"/>
    <x v="0"/>
    <s v="Chairs"/>
    <s v="Hon Pagoda Stacking Chairs"/>
    <n v="256.78400000000005"/>
    <n v="1"/>
    <n v="0.2"/>
    <n v="32.097999999999971"/>
    <n v="224.68600000000009"/>
  </r>
  <r>
    <n v="9201"/>
    <s v="CA-2013-152688"/>
    <n v="2013"/>
    <x v="508"/>
    <d v="2013-10-21T00:00:00"/>
    <n v="3"/>
    <s v="First Class"/>
    <s v="NR-18550"/>
    <x v="749"/>
    <x v="0"/>
    <s v="United States"/>
    <x v="275"/>
    <x v="30"/>
    <n v="8861"/>
    <x v="3"/>
    <s v="FUR-BO-10001337"/>
    <x v="0"/>
    <s v="Bookcases"/>
    <s v="O'Sullivan Living Dimensions 2-Shelf Bookcases"/>
    <n v="120.98"/>
    <n v="1"/>
    <n v="0"/>
    <n v="12.097999999999999"/>
    <n v="108.88200000000001"/>
  </r>
  <r>
    <n v="9202"/>
    <s v="CA-2013-152688"/>
    <n v="2013"/>
    <x v="508"/>
    <d v="2013-10-21T00:00:00"/>
    <n v="3"/>
    <s v="First Class"/>
    <s v="NR-18550"/>
    <x v="749"/>
    <x v="0"/>
    <s v="United States"/>
    <x v="275"/>
    <x v="30"/>
    <n v="8861"/>
    <x v="3"/>
    <s v="OFF-BI-10004584"/>
    <x v="1"/>
    <s v="Binders"/>
    <s v="GBC ProClick 150 Presentation Binding System"/>
    <n v="315.98"/>
    <n v="1"/>
    <n v="0"/>
    <n v="148.51060000000001"/>
    <n v="167.46940000000001"/>
  </r>
  <r>
    <n v="9203"/>
    <s v="CA-2013-153836"/>
    <n v="2013"/>
    <x v="859"/>
    <d v="2013-11-04T00:00:00"/>
    <n v="4"/>
    <s v="Standard Class"/>
    <s v="EH-13765"/>
    <x v="553"/>
    <x v="1"/>
    <s v="United States"/>
    <x v="20"/>
    <x v="15"/>
    <n v="10011"/>
    <x v="3"/>
    <s v="OFF-BI-10004817"/>
    <x v="1"/>
    <s v="Binders"/>
    <s v="GBC Personal VeloBind Strips"/>
    <n v="28.752000000000002"/>
    <n v="3"/>
    <n v="0.2"/>
    <n v="10.0632"/>
    <n v="18.688800000000001"/>
  </r>
  <r>
    <n v="9204"/>
    <s v="CA-2013-153836"/>
    <n v="2013"/>
    <x v="859"/>
    <d v="2013-11-04T00:00:00"/>
    <n v="4"/>
    <s v="Standard Class"/>
    <s v="EH-13765"/>
    <x v="553"/>
    <x v="1"/>
    <s v="United States"/>
    <x v="20"/>
    <x v="15"/>
    <n v="10011"/>
    <x v="3"/>
    <s v="OFF-AR-10004602"/>
    <x v="1"/>
    <s v="Art"/>
    <s v="Boston KS Multi-Size Manual Pencil Sharpener"/>
    <n v="114.94999999999999"/>
    <n v="5"/>
    <n v="0"/>
    <n v="32.186000000000007"/>
    <n v="82.763999999999982"/>
  </r>
  <r>
    <n v="9205"/>
    <s v="CA-2013-104689"/>
    <n v="2013"/>
    <x v="49"/>
    <d v="2013-12-06T00:00:00"/>
    <n v="4"/>
    <s v="Standard Class"/>
    <s v="FH-14365"/>
    <x v="92"/>
    <x v="1"/>
    <s v="United States"/>
    <x v="1"/>
    <x v="1"/>
    <n v="90004"/>
    <x v="1"/>
    <s v="OFF-AR-10001149"/>
    <x v="1"/>
    <s v="Art"/>
    <s v="Sanford Colorific Colored Pencils, 12/Box"/>
    <n v="23.04"/>
    <n v="8"/>
    <n v="0"/>
    <n v="6.911999999999999"/>
    <n v="16.128"/>
  </r>
  <r>
    <n v="9206"/>
    <s v="CA-2013-146423"/>
    <n v="2013"/>
    <x v="438"/>
    <d v="2013-04-22T00:00:00"/>
    <n v="0"/>
    <s v="Same Day"/>
    <s v="BT-11680"/>
    <x v="537"/>
    <x v="0"/>
    <s v="United States"/>
    <x v="451"/>
    <x v="29"/>
    <n v="6460"/>
    <x v="3"/>
    <s v="OFF-AR-10004817"/>
    <x v="1"/>
    <s v="Art"/>
    <s v="Colorific Watercolor Pencils"/>
    <n v="15.48"/>
    <n v="3"/>
    <n v="0"/>
    <n v="4.4891999999999985"/>
    <n v="10.990800000000002"/>
  </r>
  <r>
    <n v="9207"/>
    <s v="CA-2013-146423"/>
    <n v="2013"/>
    <x v="438"/>
    <d v="2013-04-22T00:00:00"/>
    <n v="0"/>
    <s v="Same Day"/>
    <s v="BT-11680"/>
    <x v="537"/>
    <x v="0"/>
    <s v="United States"/>
    <x v="451"/>
    <x v="29"/>
    <n v="6460"/>
    <x v="3"/>
    <s v="OFF-PA-10003797"/>
    <x v="1"/>
    <s v="Paper"/>
    <s v="Xerox 209"/>
    <n v="51.84"/>
    <n v="8"/>
    <n v="0"/>
    <n v="24.883200000000002"/>
    <n v="26.956800000000001"/>
  </r>
  <r>
    <n v="9208"/>
    <s v="CA-2014-140781"/>
    <n v="2014"/>
    <x v="646"/>
    <d v="2014-08-08T00:00:00"/>
    <n v="4"/>
    <s v="Standard Class"/>
    <s v="AB-10105"/>
    <x v="455"/>
    <x v="0"/>
    <s v="United States"/>
    <x v="41"/>
    <x v="10"/>
    <n v="61701"/>
    <x v="2"/>
    <s v="TEC-AC-10000682"/>
    <x v="2"/>
    <s v="Accessories"/>
    <s v="Kensington K72356US Mouse-in-a-Box USB Desktop Mouse"/>
    <n v="39.816000000000003"/>
    <n v="3"/>
    <n v="0.2"/>
    <n v="7.4654999999999987"/>
    <n v="32.350500000000004"/>
  </r>
  <r>
    <n v="9209"/>
    <s v="CA-2014-141747"/>
    <n v="2014"/>
    <x v="646"/>
    <d v="2014-08-09T00:00:00"/>
    <n v="5"/>
    <s v="Second Class"/>
    <s v="SC-20230"/>
    <x v="554"/>
    <x v="1"/>
    <s v="United States"/>
    <x v="4"/>
    <x v="4"/>
    <n v="98105"/>
    <x v="1"/>
    <s v="OFF-ST-10003996"/>
    <x v="1"/>
    <s v="Storage"/>
    <s v="Letter/Legal File Tote with Clear Snap-On Lid, Black Granite"/>
    <n v="16.059999999999999"/>
    <n v="1"/>
    <n v="0"/>
    <n v="4.1755999999999993"/>
    <n v="11.884399999999999"/>
  </r>
  <r>
    <n v="9210"/>
    <s v="CA-2014-142776"/>
    <n v="2014"/>
    <x v="157"/>
    <d v="2014-12-15T00:00:00"/>
    <n v="3"/>
    <s v="Second Class"/>
    <s v="RS-19870"/>
    <x v="789"/>
    <x v="2"/>
    <s v="United States"/>
    <x v="140"/>
    <x v="23"/>
    <n v="52601"/>
    <x v="2"/>
    <s v="OFF-EN-10003160"/>
    <x v="1"/>
    <s v="Envelopes"/>
    <s v="Pastel Pink Envelopes"/>
    <n v="7.28"/>
    <n v="1"/>
    <n v="0"/>
    <n v="3.4944000000000002"/>
    <n v="3.7856000000000001"/>
  </r>
  <r>
    <n v="9211"/>
    <s v="CA-2014-142776"/>
    <n v="2014"/>
    <x v="157"/>
    <d v="2014-12-15T00:00:00"/>
    <n v="3"/>
    <s v="Second Class"/>
    <s v="RS-19870"/>
    <x v="789"/>
    <x v="2"/>
    <s v="United States"/>
    <x v="140"/>
    <x v="23"/>
    <n v="52601"/>
    <x v="2"/>
    <s v="OFF-BI-10002012"/>
    <x v="1"/>
    <s v="Binders"/>
    <s v="Wilson Jones Easy Flow II Sheet Lifters"/>
    <n v="5.4"/>
    <n v="3"/>
    <n v="0"/>
    <n v="2.5920000000000001"/>
    <n v="2.8080000000000003"/>
  </r>
  <r>
    <n v="9212"/>
    <s v="CA-2012-167479"/>
    <n v="2012"/>
    <x v="948"/>
    <d v="2012-03-19T00:00:00"/>
    <n v="5"/>
    <s v="Standard Class"/>
    <s v="AI-10855"/>
    <x v="482"/>
    <x v="0"/>
    <s v="United States"/>
    <x v="43"/>
    <x v="1"/>
    <n v="95661"/>
    <x v="1"/>
    <s v="OFF-PA-10002105"/>
    <x v="1"/>
    <s v="Paper"/>
    <s v="Xerox 223"/>
    <n v="19.440000000000001"/>
    <n v="3"/>
    <n v="0"/>
    <n v="9.3312000000000008"/>
    <n v="10.1088"/>
  </r>
  <r>
    <n v="9213"/>
    <s v="CA-2011-144071"/>
    <n v="2011"/>
    <x v="589"/>
    <d v="2011-12-15T00:00:00"/>
    <n v="7"/>
    <s v="Standard Class"/>
    <s v="DJ-13420"/>
    <x v="249"/>
    <x v="1"/>
    <s v="United States"/>
    <x v="8"/>
    <x v="1"/>
    <n v="94110"/>
    <x v="1"/>
    <s v="FUR-FU-10000397"/>
    <x v="0"/>
    <s v="Furnishings"/>
    <s v="Luxo Economy Swing Arm Lamp"/>
    <n v="39.880000000000003"/>
    <n v="2"/>
    <n v="0"/>
    <n v="11.166400000000003"/>
    <n v="28.7136"/>
  </r>
  <r>
    <n v="9214"/>
    <s v="CA-2011-144071"/>
    <n v="2011"/>
    <x v="589"/>
    <d v="2011-12-15T00:00:00"/>
    <n v="7"/>
    <s v="Standard Class"/>
    <s v="DJ-13420"/>
    <x v="249"/>
    <x v="1"/>
    <s v="United States"/>
    <x v="8"/>
    <x v="1"/>
    <n v="94110"/>
    <x v="1"/>
    <s v="FUR-FU-10000758"/>
    <x v="0"/>
    <s v="Furnishings"/>
    <s v="DAX Natural Wood-Tone Poster Frame"/>
    <n v="79.44"/>
    <n v="3"/>
    <n v="0"/>
    <n v="28.598399999999994"/>
    <n v="50.8416"/>
  </r>
  <r>
    <n v="9215"/>
    <s v="US-2014-120908"/>
    <n v="2014"/>
    <x v="1033"/>
    <d v="2014-10-03T00:00:00"/>
    <n v="2"/>
    <s v="First Class"/>
    <s v="BF-10975"/>
    <x v="541"/>
    <x v="1"/>
    <s v="United States"/>
    <x v="10"/>
    <x v="9"/>
    <n v="19120"/>
    <x v="3"/>
    <s v="OFF-LA-10004677"/>
    <x v="1"/>
    <s v="Labels"/>
    <s v="Self-Adhesive Address Labels for Typewriters with Dispenser Box"/>
    <n v="20.664000000000001"/>
    <n v="7"/>
    <n v="0.2"/>
    <n v="6.9741"/>
    <n v="13.689900000000002"/>
  </r>
  <r>
    <n v="9216"/>
    <s v="CA-2013-152646"/>
    <n v="2013"/>
    <x v="831"/>
    <d v="2013-11-27T00:00:00"/>
    <n v="5"/>
    <s v="Standard Class"/>
    <s v="TH-21235"/>
    <x v="260"/>
    <x v="1"/>
    <s v="United States"/>
    <x v="1"/>
    <x v="1"/>
    <n v="90049"/>
    <x v="1"/>
    <s v="OFF-PA-10004451"/>
    <x v="1"/>
    <s v="Paper"/>
    <s v="Xerox 222"/>
    <n v="32.400000000000006"/>
    <n v="5"/>
    <n v="0"/>
    <n v="15.552000000000001"/>
    <n v="16.848000000000006"/>
  </r>
  <r>
    <n v="9217"/>
    <s v="CA-2014-103765"/>
    <n v="2014"/>
    <x v="221"/>
    <d v="2014-12-01T00:00:00"/>
    <n v="6"/>
    <s v="Standard Class"/>
    <s v="JG-15310"/>
    <x v="684"/>
    <x v="1"/>
    <s v="United States"/>
    <x v="372"/>
    <x v="5"/>
    <n v="79762"/>
    <x v="2"/>
    <s v="OFF-AP-10002311"/>
    <x v="1"/>
    <s v="Appliances"/>
    <s v="Holmes Replacement Filter for HEPA Air Cleaner, Very Large Room, HEPA Filter"/>
    <n v="13.761999999999997"/>
    <n v="1"/>
    <n v="0.8"/>
    <n v="-24.771599999999999"/>
    <n v="38.533599999999993"/>
  </r>
  <r>
    <n v="9218"/>
    <s v="US-2014-118157"/>
    <n v="2014"/>
    <x v="237"/>
    <d v="2014-11-18T00:00:00"/>
    <n v="3"/>
    <s v="First Class"/>
    <s v="AW-10930"/>
    <x v="585"/>
    <x v="2"/>
    <s v="United States"/>
    <x v="31"/>
    <x v="11"/>
    <n v="55407"/>
    <x v="2"/>
    <s v="OFF-EN-10004459"/>
    <x v="1"/>
    <s v="Envelopes"/>
    <s v="Security-Tint Envelopes"/>
    <n v="15.28"/>
    <n v="2"/>
    <n v="0"/>
    <n v="7.4871999999999996"/>
    <n v="7.7927999999999997"/>
  </r>
  <r>
    <n v="9219"/>
    <s v="US-2012-164238"/>
    <n v="2012"/>
    <x v="748"/>
    <d v="2012-08-20T00:00:00"/>
    <n v="4"/>
    <s v="Standard Class"/>
    <s v="JW-15955"/>
    <x v="527"/>
    <x v="0"/>
    <s v="United States"/>
    <x v="10"/>
    <x v="9"/>
    <n v="19120"/>
    <x v="3"/>
    <s v="OFF-ST-10002352"/>
    <x v="1"/>
    <s v="Storage"/>
    <s v="Iris Project Case"/>
    <n v="44.688000000000002"/>
    <n v="7"/>
    <n v="0.2"/>
    <n v="3.3515999999999977"/>
    <n v="41.336400000000005"/>
  </r>
  <r>
    <n v="9220"/>
    <s v="US-2012-164238"/>
    <n v="2012"/>
    <x v="748"/>
    <d v="2012-08-20T00:00:00"/>
    <n v="4"/>
    <s v="Standard Class"/>
    <s v="JW-15955"/>
    <x v="527"/>
    <x v="0"/>
    <s v="United States"/>
    <x v="10"/>
    <x v="9"/>
    <n v="19120"/>
    <x v="3"/>
    <s v="FUR-BO-10000780"/>
    <x v="0"/>
    <s v="Bookcases"/>
    <s v="O'Sullivan Plantations 2-Door Library in Landvery Oak"/>
    <n v="301.46999999999997"/>
    <n v="3"/>
    <n v="0.5"/>
    <n v="-204.99959999999996"/>
    <n v="506.4695999999999"/>
  </r>
  <r>
    <n v="9221"/>
    <s v="CA-2014-103212"/>
    <n v="2014"/>
    <x v="119"/>
    <d v="2014-10-15T00:00:00"/>
    <n v="1"/>
    <s v="First Class"/>
    <s v="MH-18025"/>
    <x v="659"/>
    <x v="0"/>
    <s v="United States"/>
    <x v="240"/>
    <x v="28"/>
    <n v="70506"/>
    <x v="0"/>
    <s v="OFF-LA-10000248"/>
    <x v="1"/>
    <s v="Labels"/>
    <s v="Avery 52"/>
    <n v="11.07"/>
    <n v="3"/>
    <n v="0"/>
    <n v="5.2028999999999996"/>
    <n v="5.8671000000000006"/>
  </r>
  <r>
    <n v="9222"/>
    <s v="CA-2014-103212"/>
    <n v="2014"/>
    <x v="119"/>
    <d v="2014-10-15T00:00:00"/>
    <n v="1"/>
    <s v="First Class"/>
    <s v="MH-18025"/>
    <x v="659"/>
    <x v="0"/>
    <s v="United States"/>
    <x v="240"/>
    <x v="28"/>
    <n v="70506"/>
    <x v="0"/>
    <s v="FUR-TA-10003473"/>
    <x v="0"/>
    <s v="Tables"/>
    <s v="Bretford Rectangular Conference Table Tops"/>
    <n v="1504.52"/>
    <n v="4"/>
    <n v="0"/>
    <n v="346.03960000000006"/>
    <n v="1158.4803999999999"/>
  </r>
  <r>
    <n v="9223"/>
    <s v="CA-2014-103212"/>
    <n v="2014"/>
    <x v="119"/>
    <d v="2014-10-15T00:00:00"/>
    <n v="1"/>
    <s v="First Class"/>
    <s v="MH-18025"/>
    <x v="659"/>
    <x v="0"/>
    <s v="United States"/>
    <x v="240"/>
    <x v="28"/>
    <n v="70506"/>
    <x v="0"/>
    <s v="OFF-PA-10004355"/>
    <x v="1"/>
    <s v="Paper"/>
    <s v="Xerox 231"/>
    <n v="25.92"/>
    <n v="4"/>
    <n v="0"/>
    <n v="12.441600000000001"/>
    <n v="13.478400000000001"/>
  </r>
  <r>
    <n v="9224"/>
    <s v="CA-2014-121160"/>
    <n v="2014"/>
    <x v="259"/>
    <d v="2014-11-05T00:00:00"/>
    <n v="0"/>
    <s v="Same Day"/>
    <s v="FM-14290"/>
    <x v="86"/>
    <x v="2"/>
    <s v="United States"/>
    <x v="518"/>
    <x v="5"/>
    <n v="77803"/>
    <x v="2"/>
    <s v="OFF-BI-10001308"/>
    <x v="1"/>
    <s v="Binders"/>
    <s v="GBC Standard Plastic Binding Systems' Combs"/>
    <n v="7.5359999999999987"/>
    <n v="6"/>
    <n v="0.8"/>
    <n v="-13.188000000000009"/>
    <n v="20.724000000000007"/>
  </r>
  <r>
    <n v="9225"/>
    <s v="CA-2014-121160"/>
    <n v="2014"/>
    <x v="259"/>
    <d v="2014-11-05T00:00:00"/>
    <n v="0"/>
    <s v="Same Day"/>
    <s v="FM-14290"/>
    <x v="86"/>
    <x v="2"/>
    <s v="United States"/>
    <x v="518"/>
    <x v="5"/>
    <n v="77803"/>
    <x v="2"/>
    <s v="OFF-BI-10003094"/>
    <x v="1"/>
    <s v="Binders"/>
    <s v="Self-Adhesive Ring Binder Labels"/>
    <n v="1.4079999999999997"/>
    <n v="2"/>
    <n v="0.8"/>
    <n v="-2.3232000000000008"/>
    <n v="3.7312000000000003"/>
  </r>
  <r>
    <n v="9226"/>
    <s v="CA-2014-121160"/>
    <n v="2014"/>
    <x v="259"/>
    <d v="2014-11-05T00:00:00"/>
    <n v="0"/>
    <s v="Same Day"/>
    <s v="FM-14290"/>
    <x v="86"/>
    <x v="2"/>
    <s v="United States"/>
    <x v="518"/>
    <x v="5"/>
    <n v="77803"/>
    <x v="2"/>
    <s v="OFF-BI-10004040"/>
    <x v="1"/>
    <s v="Binders"/>
    <s v="Wilson Jones Impact Binders"/>
    <n v="4.1439999999999992"/>
    <n v="4"/>
    <n v="0.8"/>
    <n v="-6.4232000000000014"/>
    <n v="10.5672"/>
  </r>
  <r>
    <n v="9227"/>
    <s v="CA-2014-121160"/>
    <n v="2014"/>
    <x v="259"/>
    <d v="2014-11-05T00:00:00"/>
    <n v="0"/>
    <s v="Same Day"/>
    <s v="FM-14290"/>
    <x v="86"/>
    <x v="2"/>
    <s v="United States"/>
    <x v="518"/>
    <x v="5"/>
    <n v="77803"/>
    <x v="2"/>
    <s v="OFF-ST-10002485"/>
    <x v="1"/>
    <s v="Storage"/>
    <s v="Rogers Deluxe File Chest"/>
    <n v="52.751999999999995"/>
    <n v="3"/>
    <n v="0.2"/>
    <n v="-12.528600000000001"/>
    <n v="65.280599999999993"/>
  </r>
  <r>
    <n v="9228"/>
    <s v="CA-2014-140515"/>
    <n v="2014"/>
    <x v="498"/>
    <d v="2014-03-25T00:00:00"/>
    <n v="5"/>
    <s v="Standard Class"/>
    <s v="GZ-14545"/>
    <x v="433"/>
    <x v="1"/>
    <s v="United States"/>
    <x v="1"/>
    <x v="1"/>
    <n v="90008"/>
    <x v="1"/>
    <s v="OFF-AP-10001205"/>
    <x v="1"/>
    <s v="Appliances"/>
    <s v="Belkin 5 Outlet SurgeMaster Power Centers"/>
    <n v="381.35999999999996"/>
    <n v="7"/>
    <n v="0"/>
    <n v="106.78080000000003"/>
    <n v="274.5791999999999"/>
  </r>
  <r>
    <n v="9229"/>
    <s v="CA-2011-153619"/>
    <n v="2011"/>
    <x v="935"/>
    <d v="2011-11-03T00:00:00"/>
    <n v="0"/>
    <s v="Same Day"/>
    <s v="TC-21535"/>
    <x v="426"/>
    <x v="2"/>
    <s v="United States"/>
    <x v="1"/>
    <x v="1"/>
    <n v="90049"/>
    <x v="1"/>
    <s v="OFF-AR-10001868"/>
    <x v="1"/>
    <s v="Art"/>
    <s v="Prang Dustless Chalk Sticks"/>
    <n v="6.72"/>
    <n v="4"/>
    <n v="0"/>
    <n v="3.36"/>
    <n v="3.36"/>
  </r>
  <r>
    <n v="9230"/>
    <s v="CA-2014-133718"/>
    <n v="2014"/>
    <x v="283"/>
    <d v="2014-07-27T00:00:00"/>
    <n v="3"/>
    <s v="First Class"/>
    <s v="TB-21520"/>
    <x v="14"/>
    <x v="0"/>
    <s v="United States"/>
    <x v="1"/>
    <x v="1"/>
    <n v="90045"/>
    <x v="1"/>
    <s v="OFF-BI-10003429"/>
    <x v="1"/>
    <s v="Binders"/>
    <s v="Cardinal HOLDit! Binder Insert Strips,Extra Strips"/>
    <n v="15.192"/>
    <n v="3"/>
    <n v="0.2"/>
    <n v="5.5070999999999994"/>
    <n v="9.6849000000000007"/>
  </r>
  <r>
    <n v="9231"/>
    <s v="CA-2014-133718"/>
    <n v="2014"/>
    <x v="283"/>
    <d v="2014-07-27T00:00:00"/>
    <n v="3"/>
    <s v="First Class"/>
    <s v="TB-21520"/>
    <x v="14"/>
    <x v="0"/>
    <s v="United States"/>
    <x v="1"/>
    <x v="1"/>
    <n v="90045"/>
    <x v="1"/>
    <s v="OFF-PA-10002689"/>
    <x v="1"/>
    <s v="Paper"/>
    <s v="Weyerhaeuser First Choice Laser/Copy Paper (20Lb. and 88 Bright)"/>
    <n v="58.320000000000007"/>
    <n v="9"/>
    <n v="0"/>
    <n v="27.993600000000001"/>
    <n v="30.326400000000007"/>
  </r>
  <r>
    <n v="9232"/>
    <s v="CA-2011-148383"/>
    <n v="2011"/>
    <x v="422"/>
    <d v="2011-12-31T00:00:00"/>
    <n v="4"/>
    <s v="Standard Class"/>
    <s v="RP-19390"/>
    <x v="261"/>
    <x v="0"/>
    <s v="United States"/>
    <x v="42"/>
    <x v="16"/>
    <n v="85023"/>
    <x v="1"/>
    <s v="OFF-BI-10003650"/>
    <x v="1"/>
    <s v="Binders"/>
    <s v="GBC DocuBind 300 Electric Binding Machine"/>
    <n v="946.76400000000024"/>
    <n v="6"/>
    <n v="0.7"/>
    <n v="-694.29359999999997"/>
    <n v="1641.0576000000001"/>
  </r>
  <r>
    <n v="9233"/>
    <s v="CA-2013-126732"/>
    <n v="2013"/>
    <x v="476"/>
    <d v="2013-09-07T00:00:00"/>
    <n v="4"/>
    <s v="Standard Class"/>
    <s v="LR-16915"/>
    <x v="235"/>
    <x v="0"/>
    <s v="United States"/>
    <x v="1"/>
    <x v="1"/>
    <n v="90036"/>
    <x v="1"/>
    <s v="FUR-FU-10001889"/>
    <x v="0"/>
    <s v="Furnishings"/>
    <s v="Ultra Door Pull Handle"/>
    <n v="94.679999999999993"/>
    <n v="9"/>
    <n v="0"/>
    <n v="31.244399999999995"/>
    <n v="63.435599999999994"/>
  </r>
  <r>
    <n v="9234"/>
    <s v="CA-2013-126732"/>
    <n v="2013"/>
    <x v="476"/>
    <d v="2013-09-07T00:00:00"/>
    <n v="4"/>
    <s v="Standard Class"/>
    <s v="LR-16915"/>
    <x v="235"/>
    <x v="0"/>
    <s v="United States"/>
    <x v="1"/>
    <x v="1"/>
    <n v="90036"/>
    <x v="1"/>
    <s v="OFF-ST-10000321"/>
    <x v="1"/>
    <s v="Storage"/>
    <s v="Akro Stacking Bins"/>
    <n v="23.669999999999998"/>
    <n v="3"/>
    <n v="0"/>
    <n v="0.94679999999999698"/>
    <n v="22.723200000000002"/>
  </r>
  <r>
    <n v="9235"/>
    <s v="CA-2013-126732"/>
    <n v="2013"/>
    <x v="476"/>
    <d v="2013-09-07T00:00:00"/>
    <n v="4"/>
    <s v="Standard Class"/>
    <s v="LR-16915"/>
    <x v="235"/>
    <x v="0"/>
    <s v="United States"/>
    <x v="1"/>
    <x v="1"/>
    <n v="90036"/>
    <x v="1"/>
    <s v="TEC-PH-10001530"/>
    <x v="2"/>
    <s v="Phones"/>
    <s v="Cisco Unified IP Phone 7945G VoIP phone"/>
    <n v="1091.1680000000001"/>
    <n v="4"/>
    <n v="0.2"/>
    <n v="68.197999999999979"/>
    <n v="1022.9700000000001"/>
  </r>
  <r>
    <n v="9236"/>
    <s v="CA-2013-126732"/>
    <n v="2013"/>
    <x v="476"/>
    <d v="2013-09-07T00:00:00"/>
    <n v="4"/>
    <s v="Standard Class"/>
    <s v="LR-16915"/>
    <x v="235"/>
    <x v="0"/>
    <s v="United States"/>
    <x v="1"/>
    <x v="1"/>
    <n v="90036"/>
    <x v="1"/>
    <s v="OFF-AR-10004752"/>
    <x v="1"/>
    <s v="Art"/>
    <s v="Blackstonian Pencils"/>
    <n v="18.689999999999998"/>
    <n v="7"/>
    <n v="0"/>
    <n v="5.2332000000000001"/>
    <n v="13.456799999999998"/>
  </r>
  <r>
    <n v="9237"/>
    <s v="CA-2013-126732"/>
    <n v="2013"/>
    <x v="476"/>
    <d v="2013-09-07T00:00:00"/>
    <n v="4"/>
    <s v="Standard Class"/>
    <s v="LR-16915"/>
    <x v="235"/>
    <x v="0"/>
    <s v="United States"/>
    <x v="1"/>
    <x v="1"/>
    <n v="90036"/>
    <x v="1"/>
    <s v="FUR-TA-10001539"/>
    <x v="0"/>
    <s v="Tables"/>
    <s v="Chromcraft Rectangular Conference Tables"/>
    <n v="568.72800000000007"/>
    <n v="3"/>
    <n v="0.2"/>
    <n v="28.436399999999935"/>
    <n v="540.29160000000013"/>
  </r>
  <r>
    <n v="9238"/>
    <s v="CA-2013-126732"/>
    <n v="2013"/>
    <x v="476"/>
    <d v="2013-09-07T00:00:00"/>
    <n v="4"/>
    <s v="Standard Class"/>
    <s v="LR-16915"/>
    <x v="235"/>
    <x v="0"/>
    <s v="United States"/>
    <x v="1"/>
    <x v="1"/>
    <n v="90036"/>
    <x v="1"/>
    <s v="OFF-BI-10001553"/>
    <x v="1"/>
    <s v="Binders"/>
    <s v="SpineVue Locking Slant-D Ring Binders by Cardinal"/>
    <n v="7.3120000000000012"/>
    <n v="1"/>
    <n v="0.2"/>
    <n v="2.5591999999999997"/>
    <n v="4.7528000000000015"/>
  </r>
  <r>
    <n v="9239"/>
    <s v="CA-2014-138156"/>
    <n v="2014"/>
    <x v="512"/>
    <d v="2014-02-15T00:00:00"/>
    <n v="3"/>
    <s v="First Class"/>
    <s v="MM-17260"/>
    <x v="570"/>
    <x v="0"/>
    <s v="United States"/>
    <x v="38"/>
    <x v="24"/>
    <n v="43229"/>
    <x v="3"/>
    <s v="FUR-FU-10003601"/>
    <x v="0"/>
    <s v="Furnishings"/>
    <s v="Deflect-o RollaMat Studded, Beveled Mat for Medium Pile Carpeting"/>
    <n v="147.56800000000001"/>
    <n v="2"/>
    <n v="0.2"/>
    <n v="-3.6892000000000067"/>
    <n v="151.25720000000001"/>
  </r>
  <r>
    <n v="9240"/>
    <s v="CA-2014-110310"/>
    <n v="2014"/>
    <x v="855"/>
    <d v="2014-11-03T00:00:00"/>
    <n v="6"/>
    <s v="Standard Class"/>
    <s v="NB-18655"/>
    <x v="240"/>
    <x v="1"/>
    <s v="United States"/>
    <x v="315"/>
    <x v="2"/>
    <n v="32303"/>
    <x v="0"/>
    <s v="OFF-PA-10001685"/>
    <x v="1"/>
    <s v="Paper"/>
    <s v="Staples"/>
    <n v="56.783999999999999"/>
    <n v="7"/>
    <n v="0.2"/>
    <n v="20.584200000000003"/>
    <n v="36.199799999999996"/>
  </r>
  <r>
    <n v="9241"/>
    <s v="CA-2014-110310"/>
    <n v="2014"/>
    <x v="855"/>
    <d v="2014-11-03T00:00:00"/>
    <n v="6"/>
    <s v="Standard Class"/>
    <s v="NB-18655"/>
    <x v="240"/>
    <x v="1"/>
    <s v="United States"/>
    <x v="315"/>
    <x v="2"/>
    <n v="32303"/>
    <x v="0"/>
    <s v="OFF-BI-10001097"/>
    <x v="1"/>
    <s v="Binders"/>
    <s v="Avery Hole Reinforcements"/>
    <n v="5.6070000000000011"/>
    <n v="3"/>
    <n v="0.7"/>
    <n v="-3.9248999999999974"/>
    <n v="9.5318999999999985"/>
  </r>
  <r>
    <n v="9242"/>
    <s v="CA-2014-110310"/>
    <n v="2014"/>
    <x v="855"/>
    <d v="2014-11-03T00:00:00"/>
    <n v="6"/>
    <s v="Standard Class"/>
    <s v="NB-18655"/>
    <x v="240"/>
    <x v="1"/>
    <s v="United States"/>
    <x v="315"/>
    <x v="2"/>
    <n v="32303"/>
    <x v="0"/>
    <s v="OFF-AR-10001662"/>
    <x v="1"/>
    <s v="Art"/>
    <s v="Rogers Handheld Barrel Pencil Sharpener"/>
    <n v="6.5760000000000005"/>
    <n v="3"/>
    <n v="0.2"/>
    <n v="0.57540000000000058"/>
    <n v="6.0006000000000004"/>
  </r>
  <r>
    <n v="9243"/>
    <s v="CA-2011-113271"/>
    <n v="2011"/>
    <x v="868"/>
    <d v="2011-07-14T00:00:00"/>
    <n v="5"/>
    <s v="Standard Class"/>
    <s v="DS-13030"/>
    <x v="284"/>
    <x v="2"/>
    <s v="United States"/>
    <x v="8"/>
    <x v="1"/>
    <n v="94122"/>
    <x v="1"/>
    <s v="OFF-BI-10002609"/>
    <x v="1"/>
    <s v="Binders"/>
    <s v="Avery Hidden Tab Dividers for Binding Systems"/>
    <n v="14.303999999999998"/>
    <n v="6"/>
    <n v="0.2"/>
    <n v="4.6487999999999987"/>
    <n v="9.6552000000000007"/>
  </r>
  <r>
    <n v="9244"/>
    <s v="CA-2011-113271"/>
    <n v="2011"/>
    <x v="868"/>
    <d v="2011-07-14T00:00:00"/>
    <n v="5"/>
    <s v="Standard Class"/>
    <s v="DS-13030"/>
    <x v="284"/>
    <x v="2"/>
    <s v="United States"/>
    <x v="8"/>
    <x v="1"/>
    <n v="94122"/>
    <x v="1"/>
    <s v="FUR-BO-10004218"/>
    <x v="0"/>
    <s v="Bookcases"/>
    <s v="Bush Heritage Pine Collection 5-Shelf Bookcase, Albany Pine Finish, *Special Order"/>
    <n v="119.83299999999998"/>
    <n v="1"/>
    <n v="0.15"/>
    <n v="7.0489999999999995"/>
    <n v="112.78399999999999"/>
  </r>
  <r>
    <n v="9245"/>
    <s v="CA-2011-113271"/>
    <n v="2011"/>
    <x v="868"/>
    <d v="2011-07-14T00:00:00"/>
    <n v="5"/>
    <s v="Standard Class"/>
    <s v="DS-13030"/>
    <x v="284"/>
    <x v="2"/>
    <s v="United States"/>
    <x v="8"/>
    <x v="1"/>
    <n v="94122"/>
    <x v="1"/>
    <s v="OFF-AR-10003251"/>
    <x v="1"/>
    <s v="Art"/>
    <s v="Prang Drawing Pencil Set"/>
    <n v="5.56"/>
    <n v="2"/>
    <n v="0"/>
    <n v="2.2239999999999998"/>
    <n v="3.3359999999999999"/>
  </r>
  <r>
    <n v="9246"/>
    <s v="CA-2011-113271"/>
    <n v="2011"/>
    <x v="868"/>
    <d v="2011-07-14T00:00:00"/>
    <n v="5"/>
    <s v="Standard Class"/>
    <s v="DS-13030"/>
    <x v="284"/>
    <x v="2"/>
    <s v="United States"/>
    <x v="8"/>
    <x v="1"/>
    <n v="94122"/>
    <x v="1"/>
    <s v="OFF-PA-10002365"/>
    <x v="1"/>
    <s v="Paper"/>
    <s v="Xerox 1967"/>
    <n v="32.400000000000006"/>
    <n v="5"/>
    <n v="0"/>
    <n v="15.552000000000001"/>
    <n v="16.848000000000006"/>
  </r>
  <r>
    <n v="9247"/>
    <s v="CA-2014-130106"/>
    <n v="2014"/>
    <x v="1053"/>
    <d v="2014-05-27T00:00:00"/>
    <n v="4"/>
    <s v="Standard Class"/>
    <s v="VF-21715"/>
    <x v="665"/>
    <x v="2"/>
    <s v="United States"/>
    <x v="8"/>
    <x v="1"/>
    <n v="94109"/>
    <x v="1"/>
    <s v="OFF-AR-10003651"/>
    <x v="1"/>
    <s v="Art"/>
    <s v="Newell 350"/>
    <n v="9.84"/>
    <n v="3"/>
    <n v="0"/>
    <n v="2.8535999999999988"/>
    <n v="6.9864000000000015"/>
  </r>
  <r>
    <n v="9248"/>
    <s v="CA-2014-130106"/>
    <n v="2014"/>
    <x v="1053"/>
    <d v="2014-05-27T00:00:00"/>
    <n v="4"/>
    <s v="Standard Class"/>
    <s v="VF-21715"/>
    <x v="665"/>
    <x v="2"/>
    <s v="United States"/>
    <x v="8"/>
    <x v="1"/>
    <n v="94109"/>
    <x v="1"/>
    <s v="OFF-AR-10003732"/>
    <x v="1"/>
    <s v="Art"/>
    <s v="Newell 333"/>
    <n v="2.78"/>
    <n v="1"/>
    <n v="0"/>
    <n v="0.72279999999999989"/>
    <n v="2.0571999999999999"/>
  </r>
  <r>
    <n v="9249"/>
    <s v="CA-2013-127761"/>
    <n v="2013"/>
    <x v="338"/>
    <d v="2013-11-15T00:00:00"/>
    <n v="4"/>
    <s v="Standard Class"/>
    <s v="SW-20275"/>
    <x v="349"/>
    <x v="0"/>
    <s v="United States"/>
    <x v="20"/>
    <x v="15"/>
    <n v="10009"/>
    <x v="3"/>
    <s v="OFF-BI-10002557"/>
    <x v="1"/>
    <s v="Binders"/>
    <s v="Presstex Flexible Ring Binders"/>
    <n v="3.64"/>
    <n v="1"/>
    <n v="0.2"/>
    <n v="1.3649999999999998"/>
    <n v="2.2750000000000004"/>
  </r>
  <r>
    <n v="9250"/>
    <s v="CA-2013-127761"/>
    <n v="2013"/>
    <x v="338"/>
    <d v="2013-11-15T00:00:00"/>
    <n v="4"/>
    <s v="Standard Class"/>
    <s v="SW-20275"/>
    <x v="349"/>
    <x v="0"/>
    <s v="United States"/>
    <x v="20"/>
    <x v="15"/>
    <n v="10009"/>
    <x v="3"/>
    <s v="TEC-PH-10003691"/>
    <x v="2"/>
    <s v="Phones"/>
    <s v="BlackBerry Q10"/>
    <n v="881.93"/>
    <n v="7"/>
    <n v="0"/>
    <n v="220.48250000000002"/>
    <n v="661.44749999999999"/>
  </r>
  <r>
    <n v="9251"/>
    <s v="CA-2013-105354"/>
    <n v="2013"/>
    <x v="499"/>
    <d v="2013-12-07T00:00:00"/>
    <n v="4"/>
    <s v="Standard Class"/>
    <s v="PW-19030"/>
    <x v="463"/>
    <x v="1"/>
    <s v="United States"/>
    <x v="292"/>
    <x v="23"/>
    <n v="52302"/>
    <x v="2"/>
    <s v="OFF-BI-10001107"/>
    <x v="1"/>
    <s v="Binders"/>
    <s v="GBC White Gloss Covers, Plain Front"/>
    <n v="115.84"/>
    <n v="8"/>
    <n v="0"/>
    <n v="54.444800000000001"/>
    <n v="61.395200000000003"/>
  </r>
  <r>
    <n v="9252"/>
    <s v="CA-2014-155712"/>
    <n v="2014"/>
    <x v="580"/>
    <d v="2014-03-09T00:00:00"/>
    <n v="6"/>
    <s v="Standard Class"/>
    <s v="KD-16615"/>
    <x v="629"/>
    <x v="1"/>
    <s v="United States"/>
    <x v="1"/>
    <x v="1"/>
    <n v="90008"/>
    <x v="1"/>
    <s v="OFF-BI-10004224"/>
    <x v="1"/>
    <s v="Binders"/>
    <s v="Catalog Binders with Expanding Posts"/>
    <n v="107.64800000000001"/>
    <n v="2"/>
    <n v="0.2"/>
    <n v="33.639999999999986"/>
    <n v="74.008000000000024"/>
  </r>
  <r>
    <n v="9253"/>
    <s v="CA-2014-102309"/>
    <n v="2014"/>
    <x v="397"/>
    <d v="2014-09-26T00:00:00"/>
    <n v="2"/>
    <s v="Second Class"/>
    <s v="DO-13645"/>
    <x v="770"/>
    <x v="0"/>
    <s v="United States"/>
    <x v="519"/>
    <x v="36"/>
    <n v="71603"/>
    <x v="0"/>
    <s v="TEC-AC-10001114"/>
    <x v="2"/>
    <s v="Accessories"/>
    <s v="Microsoft Wireless Mobile Mouse 4000"/>
    <n v="199.95000000000002"/>
    <n v="5"/>
    <n v="0"/>
    <n v="63.983999999999988"/>
    <n v="135.96600000000004"/>
  </r>
  <r>
    <n v="9254"/>
    <s v="CA-2014-102309"/>
    <n v="2014"/>
    <x v="397"/>
    <d v="2014-09-26T00:00:00"/>
    <n v="2"/>
    <s v="Second Class"/>
    <s v="DO-13645"/>
    <x v="770"/>
    <x v="0"/>
    <s v="United States"/>
    <x v="519"/>
    <x v="36"/>
    <n v="71603"/>
    <x v="0"/>
    <s v="OFF-PA-10002005"/>
    <x v="1"/>
    <s v="Paper"/>
    <s v="Xerox 225"/>
    <n v="12.96"/>
    <n v="2"/>
    <n v="0"/>
    <n v="6.2208000000000006"/>
    <n v="6.7392000000000003"/>
  </r>
  <r>
    <n v="9255"/>
    <s v="CA-2011-168368"/>
    <n v="2011"/>
    <x v="1058"/>
    <d v="2011-02-16T00:00:00"/>
    <n v="4"/>
    <s v="Second Class"/>
    <s v="GA-14725"/>
    <x v="315"/>
    <x v="0"/>
    <s v="United States"/>
    <x v="29"/>
    <x v="25"/>
    <n v="65203"/>
    <x v="2"/>
    <s v="FUR-CH-10001146"/>
    <x v="0"/>
    <s v="Chairs"/>
    <s v="Global Value Mid-Back Manager's Chair, Gray"/>
    <n v="60.89"/>
    <n v="1"/>
    <n v="0"/>
    <n v="15.222499999999997"/>
    <n v="45.667500000000004"/>
  </r>
  <r>
    <n v="9256"/>
    <s v="CA-2011-168368"/>
    <n v="2011"/>
    <x v="1058"/>
    <d v="2011-02-16T00:00:00"/>
    <n v="4"/>
    <s v="Second Class"/>
    <s v="GA-14725"/>
    <x v="315"/>
    <x v="0"/>
    <s v="United States"/>
    <x v="29"/>
    <x v="25"/>
    <n v="65203"/>
    <x v="2"/>
    <s v="OFF-LA-10004853"/>
    <x v="1"/>
    <s v="Labels"/>
    <s v="Avery 483"/>
    <n v="14.940000000000001"/>
    <n v="3"/>
    <n v="0"/>
    <n v="6.8723999999999998"/>
    <n v="8.0676000000000023"/>
  </r>
  <r>
    <n v="9257"/>
    <s v="CA-2011-168368"/>
    <n v="2011"/>
    <x v="1058"/>
    <d v="2011-02-16T00:00:00"/>
    <n v="4"/>
    <s v="Second Class"/>
    <s v="GA-14725"/>
    <x v="315"/>
    <x v="0"/>
    <s v="United States"/>
    <x v="29"/>
    <x v="25"/>
    <n v="65203"/>
    <x v="2"/>
    <s v="OFF-BI-10004728"/>
    <x v="1"/>
    <s v="Binders"/>
    <s v="Wilson Jones Turn Tabs Binder Tool for Ring Binders"/>
    <n v="9.64"/>
    <n v="2"/>
    <n v="0"/>
    <n v="4.4344000000000001"/>
    <n v="5.2056000000000004"/>
  </r>
  <r>
    <n v="9258"/>
    <s v="CA-2011-168368"/>
    <n v="2011"/>
    <x v="1058"/>
    <d v="2011-02-16T00:00:00"/>
    <n v="4"/>
    <s v="Second Class"/>
    <s v="GA-14725"/>
    <x v="315"/>
    <x v="0"/>
    <s v="United States"/>
    <x v="29"/>
    <x v="25"/>
    <n v="65203"/>
    <x v="2"/>
    <s v="FUR-FU-10002298"/>
    <x v="0"/>
    <s v="Furnishings"/>
    <s v="Rubbermaid ClusterMat Chairmats, Mat Size- 66&quot; x 60&quot;, Lip 20&quot; x 11&quot; -90 Degree Angle"/>
    <n v="332.94"/>
    <n v="3"/>
    <n v="0"/>
    <n v="53.270399999999995"/>
    <n v="279.6696"/>
  </r>
  <r>
    <n v="9259"/>
    <s v="CA-2011-168368"/>
    <n v="2011"/>
    <x v="1058"/>
    <d v="2011-02-16T00:00:00"/>
    <n v="4"/>
    <s v="Second Class"/>
    <s v="GA-14725"/>
    <x v="315"/>
    <x v="0"/>
    <s v="United States"/>
    <x v="29"/>
    <x v="25"/>
    <n v="65203"/>
    <x v="2"/>
    <s v="OFF-BI-10004654"/>
    <x v="1"/>
    <s v="Binders"/>
    <s v="VariCap6 Expandable Binder"/>
    <n v="51.900000000000006"/>
    <n v="3"/>
    <n v="0"/>
    <n v="24.393000000000001"/>
    <n v="27.507000000000005"/>
  </r>
  <r>
    <n v="9260"/>
    <s v="CA-2011-168368"/>
    <n v="2011"/>
    <x v="1058"/>
    <d v="2011-02-16T00:00:00"/>
    <n v="4"/>
    <s v="Second Class"/>
    <s v="GA-14725"/>
    <x v="315"/>
    <x v="0"/>
    <s v="United States"/>
    <x v="29"/>
    <x v="25"/>
    <n v="65203"/>
    <x v="2"/>
    <s v="OFF-ST-10002583"/>
    <x v="1"/>
    <s v="Storage"/>
    <s v="Fellowes Neat Ideas Storage Cubes"/>
    <n v="64.959999999999994"/>
    <n v="2"/>
    <n v="0"/>
    <n v="2.598399999999998"/>
    <n v="62.361599999999996"/>
  </r>
  <r>
    <n v="9261"/>
    <s v="CA-2014-167976"/>
    <n v="2014"/>
    <x v="343"/>
    <d v="2014-11-15T00:00:00"/>
    <n v="3"/>
    <s v="Second Class"/>
    <s v="JL-15505"/>
    <x v="145"/>
    <x v="0"/>
    <s v="United States"/>
    <x v="520"/>
    <x v="44"/>
    <n v="57401"/>
    <x v="2"/>
    <s v="OFF-SU-10004661"/>
    <x v="1"/>
    <s v="Supplies"/>
    <s v="Acme Titanium Bonded Scissors"/>
    <n v="25.5"/>
    <n v="3"/>
    <n v="0"/>
    <n v="6.63"/>
    <n v="18.87"/>
  </r>
  <r>
    <n v="9262"/>
    <s v="CA-2014-111388"/>
    <n v="2014"/>
    <x v="264"/>
    <d v="2014-09-03T00:00:00"/>
    <n v="0"/>
    <s v="Same Day"/>
    <s v="SU-20665"/>
    <x v="711"/>
    <x v="2"/>
    <s v="United States"/>
    <x v="4"/>
    <x v="4"/>
    <n v="98103"/>
    <x v="1"/>
    <s v="FUR-CH-10003061"/>
    <x v="0"/>
    <s v="Chairs"/>
    <s v="Global Leather Task Chair, Black"/>
    <n v="215.976"/>
    <n v="3"/>
    <n v="0.2"/>
    <n v="-2.6997000000000355"/>
    <n v="218.67570000000003"/>
  </r>
  <r>
    <n v="9263"/>
    <s v="CA-2012-124499"/>
    <n v="2012"/>
    <x v="330"/>
    <d v="2012-10-13T00:00:00"/>
    <n v="4"/>
    <s v="Standard Class"/>
    <s v="FM-14380"/>
    <x v="248"/>
    <x v="0"/>
    <s v="United States"/>
    <x v="66"/>
    <x v="12"/>
    <n v="48227"/>
    <x v="2"/>
    <s v="FUR-CH-10000513"/>
    <x v="0"/>
    <s v="Chairs"/>
    <s v="High-Back Leather Manager's Chair"/>
    <n v="389.97"/>
    <n v="3"/>
    <n v="0"/>
    <n v="35.097300000000004"/>
    <n v="354.87270000000001"/>
  </r>
  <r>
    <n v="9264"/>
    <s v="CA-2012-124499"/>
    <n v="2012"/>
    <x v="330"/>
    <d v="2012-10-13T00:00:00"/>
    <n v="4"/>
    <s v="Standard Class"/>
    <s v="FM-14380"/>
    <x v="248"/>
    <x v="0"/>
    <s v="United States"/>
    <x v="66"/>
    <x v="12"/>
    <n v="48227"/>
    <x v="2"/>
    <s v="OFF-AP-10002191"/>
    <x v="1"/>
    <s v="Appliances"/>
    <s v="Belkin 8 Outlet SurgeMaster II Gold Surge Protector"/>
    <n v="269.90999999999997"/>
    <n v="5"/>
    <n v="0.1"/>
    <n v="53.982000000000006"/>
    <n v="215.92799999999997"/>
  </r>
  <r>
    <n v="9265"/>
    <s v="US-2014-128118"/>
    <n v="2014"/>
    <x v="221"/>
    <d v="2014-12-02T00:00:00"/>
    <n v="7"/>
    <s v="Standard Class"/>
    <s v="MY-17380"/>
    <x v="199"/>
    <x v="1"/>
    <s v="United States"/>
    <x v="26"/>
    <x v="18"/>
    <n v="38109"/>
    <x v="0"/>
    <s v="OFF-BI-10000216"/>
    <x v="1"/>
    <s v="Binders"/>
    <s v="Mead 1st Gear 2&quot; Zipper Binder, Asst. Colors"/>
    <n v="11.673000000000002"/>
    <n v="3"/>
    <n v="0.7"/>
    <n v="-7.782"/>
    <n v="19.455000000000002"/>
  </r>
  <r>
    <n v="9266"/>
    <s v="US-2014-128118"/>
    <n v="2014"/>
    <x v="221"/>
    <d v="2014-12-02T00:00:00"/>
    <n v="7"/>
    <s v="Standard Class"/>
    <s v="MY-17380"/>
    <x v="199"/>
    <x v="1"/>
    <s v="United States"/>
    <x v="26"/>
    <x v="18"/>
    <n v="38109"/>
    <x v="0"/>
    <s v="OFF-EN-10003448"/>
    <x v="1"/>
    <s v="Envelopes"/>
    <s v="Peel &amp; Seel Recycled Catalog Envelopes, Brown"/>
    <n v="64.848000000000013"/>
    <n v="7"/>
    <n v="0.2"/>
    <n v="24.317999999999998"/>
    <n v="40.530000000000015"/>
  </r>
  <r>
    <n v="9267"/>
    <s v="CA-2011-125759"/>
    <n v="2011"/>
    <x v="1215"/>
    <d v="2011-02-10T00:00:00"/>
    <n v="1"/>
    <s v="First Class"/>
    <s v="NM-18445"/>
    <x v="134"/>
    <x v="2"/>
    <s v="United States"/>
    <x v="226"/>
    <x v="33"/>
    <n v="89031"/>
    <x v="1"/>
    <s v="FUR-FU-10002111"/>
    <x v="0"/>
    <s v="Furnishings"/>
    <s v="Master Caster Door Stop, Large Brown"/>
    <n v="14.56"/>
    <n v="2"/>
    <n v="0"/>
    <n v="5.5327999999999999"/>
    <n v="9.0272000000000006"/>
  </r>
  <r>
    <n v="9268"/>
    <s v="CA-2012-151869"/>
    <n v="2012"/>
    <x v="12"/>
    <d v="2012-09-25T00:00:00"/>
    <n v="0"/>
    <s v="Same Day"/>
    <s v="CS-11950"/>
    <x v="229"/>
    <x v="0"/>
    <s v="United States"/>
    <x v="210"/>
    <x v="15"/>
    <n v="11520"/>
    <x v="3"/>
    <s v="FUR-CH-10001545"/>
    <x v="0"/>
    <s v="Chairs"/>
    <s v="Hon Comfortask Task/Swivel Chairs"/>
    <n v="102.58200000000001"/>
    <n v="1"/>
    <n v="0.1"/>
    <n v="6.8388000000000009"/>
    <n v="95.743200000000002"/>
  </r>
  <r>
    <n v="9269"/>
    <s v="CA-2012-151869"/>
    <n v="2012"/>
    <x v="12"/>
    <d v="2012-09-25T00:00:00"/>
    <n v="0"/>
    <s v="Same Day"/>
    <s v="CS-11950"/>
    <x v="229"/>
    <x v="0"/>
    <s v="United States"/>
    <x v="210"/>
    <x v="15"/>
    <n v="11520"/>
    <x v="3"/>
    <s v="OFF-PA-10002947"/>
    <x v="1"/>
    <s v="Paper"/>
    <s v="Xerox 1923"/>
    <n v="20.04"/>
    <n v="3"/>
    <n v="0"/>
    <n v="9.6191999999999993"/>
    <n v="10.4208"/>
  </r>
  <r>
    <n v="9270"/>
    <s v="US-2014-102183"/>
    <n v="2014"/>
    <x v="170"/>
    <d v="2014-08-29T00:00:00"/>
    <n v="7"/>
    <s v="Standard Class"/>
    <s v="PK-19075"/>
    <x v="7"/>
    <x v="0"/>
    <s v="United States"/>
    <x v="20"/>
    <x v="15"/>
    <n v="10035"/>
    <x v="3"/>
    <s v="OFF-BI-10003476"/>
    <x v="1"/>
    <s v="Binders"/>
    <s v="Avery Metallic Poly Binders"/>
    <n v="32.088000000000001"/>
    <n v="7"/>
    <n v="0.2"/>
    <n v="11.2308"/>
    <n v="20.857199999999999"/>
  </r>
  <r>
    <n v="9271"/>
    <s v="US-2014-102183"/>
    <n v="2014"/>
    <x v="170"/>
    <d v="2014-08-29T00:00:00"/>
    <n v="7"/>
    <s v="Standard Class"/>
    <s v="PK-19075"/>
    <x v="7"/>
    <x v="0"/>
    <s v="United States"/>
    <x v="20"/>
    <x v="15"/>
    <n v="10035"/>
    <x v="3"/>
    <s v="OFF-BI-10001359"/>
    <x v="1"/>
    <s v="Binders"/>
    <s v="GBC DocuBind TL300 Electric Binding System"/>
    <n v="4305.5520000000006"/>
    <n v="6"/>
    <n v="0.2"/>
    <n v="1453.1237999999996"/>
    <n v="2852.4282000000012"/>
  </r>
  <r>
    <n v="9272"/>
    <s v="CA-2013-100510"/>
    <n v="2013"/>
    <x v="536"/>
    <d v="2013-05-18T00:00:00"/>
    <n v="5"/>
    <s v="Standard Class"/>
    <s v="HM-14860"/>
    <x v="447"/>
    <x v="1"/>
    <s v="United States"/>
    <x v="20"/>
    <x v="15"/>
    <n v="10024"/>
    <x v="3"/>
    <s v="FUR-FU-10000320"/>
    <x v="0"/>
    <s v="Furnishings"/>
    <s v="OIC Stacking Trays"/>
    <n v="10.02"/>
    <n v="3"/>
    <n v="0"/>
    <n v="4.4088000000000012"/>
    <n v="5.6111999999999984"/>
  </r>
  <r>
    <n v="9273"/>
    <s v="CA-2013-100510"/>
    <n v="2013"/>
    <x v="536"/>
    <d v="2013-05-18T00:00:00"/>
    <n v="5"/>
    <s v="Standard Class"/>
    <s v="HM-14860"/>
    <x v="447"/>
    <x v="1"/>
    <s v="United States"/>
    <x v="20"/>
    <x v="15"/>
    <n v="10024"/>
    <x v="3"/>
    <s v="TEC-PH-10001835"/>
    <x v="2"/>
    <s v="Phones"/>
    <s v="Jawbone JAMBOX Wireless Bluetooth Speaker"/>
    <n v="631.96"/>
    <n v="4"/>
    <n v="0"/>
    <n v="303.3408"/>
    <n v="328.61920000000003"/>
  </r>
  <r>
    <n v="9274"/>
    <s v="CA-2014-146983"/>
    <n v="2014"/>
    <x v="264"/>
    <d v="2014-09-07T00:00:00"/>
    <n v="4"/>
    <s v="Standard Class"/>
    <s v="AH-10210"/>
    <x v="117"/>
    <x v="0"/>
    <s v="United States"/>
    <x v="0"/>
    <x v="0"/>
    <n v="42420"/>
    <x v="0"/>
    <s v="OFF-BI-10003650"/>
    <x v="1"/>
    <s v="Binders"/>
    <s v="GBC DocuBind 300 Electric Binding Machine"/>
    <n v="1577.94"/>
    <n v="3"/>
    <n v="0"/>
    <n v="757.41120000000001"/>
    <n v="820.52880000000005"/>
  </r>
  <r>
    <n v="9275"/>
    <s v="US-2011-134054"/>
    <n v="2011"/>
    <x v="982"/>
    <d v="2011-10-10T00:00:00"/>
    <n v="0"/>
    <s v="Same Day"/>
    <s v="FC-14335"/>
    <x v="712"/>
    <x v="1"/>
    <s v="United States"/>
    <x v="305"/>
    <x v="27"/>
    <n v="87105"/>
    <x v="1"/>
    <s v="OFF-AR-10000937"/>
    <x v="1"/>
    <s v="Art"/>
    <s v="Dixon Ticonderoga Core-Lock Colored Pencils, 48-Color Set"/>
    <n v="255.84999999999997"/>
    <n v="7"/>
    <n v="0"/>
    <n v="112.57400000000001"/>
    <n v="143.27599999999995"/>
  </r>
  <r>
    <n v="9276"/>
    <s v="CA-2013-113236"/>
    <n v="2013"/>
    <x v="439"/>
    <d v="2013-05-30T00:00:00"/>
    <n v="3"/>
    <s v="Second Class"/>
    <s v="CP-12085"/>
    <x v="434"/>
    <x v="1"/>
    <s v="United States"/>
    <x v="478"/>
    <x v="2"/>
    <n v="33445"/>
    <x v="0"/>
    <s v="OFF-ST-10000532"/>
    <x v="1"/>
    <s v="Storage"/>
    <s v="Advantus Rolling Drawer Organizers"/>
    <n v="184.70400000000001"/>
    <n v="6"/>
    <n v="0.2"/>
    <n v="13.852799999999995"/>
    <n v="170.85120000000001"/>
  </r>
  <r>
    <n v="9277"/>
    <s v="CA-2013-113236"/>
    <n v="2013"/>
    <x v="439"/>
    <d v="2013-05-30T00:00:00"/>
    <n v="3"/>
    <s v="Second Class"/>
    <s v="CP-12085"/>
    <x v="434"/>
    <x v="1"/>
    <s v="United States"/>
    <x v="478"/>
    <x v="2"/>
    <n v="33445"/>
    <x v="0"/>
    <s v="TEC-AC-10001267"/>
    <x v="2"/>
    <s v="Accessories"/>
    <s v="Imation 32GB Pocket Pro USB 3.0 Flash Drive - 32 GB - Black - 1 P ..."/>
    <n v="47.92"/>
    <n v="2"/>
    <n v="0.2"/>
    <n v="11.98"/>
    <n v="35.94"/>
  </r>
  <r>
    <n v="9278"/>
    <s v="CA-2014-122539"/>
    <n v="2014"/>
    <x v="96"/>
    <d v="2014-12-06T00:00:00"/>
    <n v="4"/>
    <s v="Standard Class"/>
    <s v="SC-20305"/>
    <x v="253"/>
    <x v="0"/>
    <s v="United States"/>
    <x v="10"/>
    <x v="9"/>
    <n v="19140"/>
    <x v="3"/>
    <s v="OFF-LA-10004853"/>
    <x v="1"/>
    <s v="Labels"/>
    <s v="Avery 483"/>
    <n v="15.936000000000002"/>
    <n v="4"/>
    <n v="0.2"/>
    <n v="5.1791999999999998"/>
    <n v="10.756800000000002"/>
  </r>
  <r>
    <n v="9279"/>
    <s v="CA-2014-122539"/>
    <n v="2014"/>
    <x v="96"/>
    <d v="2014-12-06T00:00:00"/>
    <n v="4"/>
    <s v="Standard Class"/>
    <s v="SC-20305"/>
    <x v="253"/>
    <x v="0"/>
    <s v="United States"/>
    <x v="10"/>
    <x v="9"/>
    <n v="19140"/>
    <x v="3"/>
    <s v="OFF-BI-10001759"/>
    <x v="1"/>
    <s v="Binders"/>
    <s v="Acco Pressboard Covers with Storage Hooks, 14 7/8&quot; x 11&quot;, Dark Blue"/>
    <n v="8.0010000000000012"/>
    <n v="7"/>
    <n v="0.7"/>
    <n v="-5.6006999999999962"/>
    <n v="13.601699999999997"/>
  </r>
  <r>
    <n v="9280"/>
    <s v="CA-2014-122539"/>
    <n v="2014"/>
    <x v="96"/>
    <d v="2014-12-06T00:00:00"/>
    <n v="4"/>
    <s v="Standard Class"/>
    <s v="SC-20305"/>
    <x v="253"/>
    <x v="0"/>
    <s v="United States"/>
    <x v="10"/>
    <x v="9"/>
    <n v="19140"/>
    <x v="3"/>
    <s v="FUR-CH-10003379"/>
    <x v="0"/>
    <s v="Chairs"/>
    <s v="Global Commerce Series High-Back Swivel/Tilt Chairs"/>
    <n v="398.97199999999998"/>
    <n v="2"/>
    <n v="0.3"/>
    <n v="-28.49799999999999"/>
    <n v="427.46999999999997"/>
  </r>
  <r>
    <n v="9281"/>
    <s v="CA-2013-166772"/>
    <n v="2013"/>
    <x v="873"/>
    <d v="2013-09-25T00:00:00"/>
    <n v="4"/>
    <s v="Standard Class"/>
    <s v="HJ-14875"/>
    <x v="707"/>
    <x v="2"/>
    <s v="United States"/>
    <x v="4"/>
    <x v="4"/>
    <n v="98105"/>
    <x v="1"/>
    <s v="FUR-BO-10002853"/>
    <x v="0"/>
    <s v="Bookcases"/>
    <s v="O'Sullivan 5-Shelf Heavy-Duty Bookcases"/>
    <n v="163.88"/>
    <n v="2"/>
    <n v="0"/>
    <n v="40.97"/>
    <n v="122.91"/>
  </r>
  <r>
    <n v="9282"/>
    <s v="US-2014-152898"/>
    <n v="2014"/>
    <x v="220"/>
    <d v="2014-09-16T00:00:00"/>
    <n v="4"/>
    <s v="Standard Class"/>
    <s v="CB-12025"/>
    <x v="90"/>
    <x v="0"/>
    <s v="United States"/>
    <x v="102"/>
    <x v="17"/>
    <n v="23223"/>
    <x v="0"/>
    <s v="OFF-AP-10000027"/>
    <x v="1"/>
    <s v="Appliances"/>
    <s v="Hoover Commercial SteamVac"/>
    <n v="67.900000000000006"/>
    <n v="5"/>
    <n v="0"/>
    <n v="20.369999999999997"/>
    <n v="47.530000000000008"/>
  </r>
  <r>
    <n v="9283"/>
    <s v="CA-2013-160486"/>
    <n v="2013"/>
    <x v="945"/>
    <d v="2014-01-05T00:00:00"/>
    <n v="5"/>
    <s v="Standard Class"/>
    <s v="EH-14185"/>
    <x v="699"/>
    <x v="0"/>
    <s v="United States"/>
    <x v="487"/>
    <x v="2"/>
    <n v="33407"/>
    <x v="0"/>
    <s v="OFF-PA-10002421"/>
    <x v="1"/>
    <s v="Paper"/>
    <s v="Embossed Ink Jet Note Cards"/>
    <n v="72.224000000000004"/>
    <n v="4"/>
    <n v="0.2"/>
    <n v="25.278400000000001"/>
    <n v="46.945599999999999"/>
  </r>
  <r>
    <n v="9284"/>
    <s v="CA-2014-102218"/>
    <n v="2014"/>
    <x v="264"/>
    <d v="2014-09-05T00:00:00"/>
    <n v="2"/>
    <s v="Second Class"/>
    <s v="LW-17215"/>
    <x v="560"/>
    <x v="0"/>
    <s v="United States"/>
    <x v="299"/>
    <x v="22"/>
    <n v="80525"/>
    <x v="1"/>
    <s v="OFF-LA-10002475"/>
    <x v="1"/>
    <s v="Labels"/>
    <s v="Avery 519"/>
    <n v="11.696"/>
    <n v="2"/>
    <n v="0.2"/>
    <n v="3.9473999999999996"/>
    <n v="7.7485999999999997"/>
  </r>
  <r>
    <n v="9285"/>
    <s v="CA-2011-161032"/>
    <n v="2011"/>
    <x v="728"/>
    <d v="2011-11-23T00:00:00"/>
    <n v="5"/>
    <s v="Standard Class"/>
    <s v="MK-17905"/>
    <x v="149"/>
    <x v="1"/>
    <s v="United States"/>
    <x v="47"/>
    <x v="6"/>
    <n v="53132"/>
    <x v="2"/>
    <s v="FUR-CH-10001482"/>
    <x v="0"/>
    <s v="Chairs"/>
    <s v="Office Star - Mesh Screen back chair with Vinyl seat"/>
    <n v="392.93999999999994"/>
    <n v="3"/>
    <n v="0"/>
    <n v="43.223399999999984"/>
    <n v="349.71659999999997"/>
  </r>
  <r>
    <n v="9286"/>
    <s v="CA-2012-102778"/>
    <n v="2012"/>
    <x v="82"/>
    <d v="2012-11-24T00:00:00"/>
    <n v="3"/>
    <s v="First Class"/>
    <s v="JH-15820"/>
    <x v="581"/>
    <x v="0"/>
    <s v="United States"/>
    <x v="53"/>
    <x v="3"/>
    <n v="28110"/>
    <x v="0"/>
    <s v="FUR-FU-10000087"/>
    <x v="0"/>
    <s v="Furnishings"/>
    <s v="Executive Impressions 14&quot; Two-Color Numerals Wall Clock"/>
    <n v="18.175999999999998"/>
    <n v="1"/>
    <n v="0.2"/>
    <n v="4.7712000000000012"/>
    <n v="13.404799999999998"/>
  </r>
  <r>
    <n v="9287"/>
    <s v="CA-2014-154011"/>
    <n v="2014"/>
    <x v="249"/>
    <d v="2014-06-27T00:00:00"/>
    <n v="7"/>
    <s v="Standard Class"/>
    <s v="DB-13270"/>
    <x v="489"/>
    <x v="2"/>
    <s v="United States"/>
    <x v="61"/>
    <x v="5"/>
    <n v="75081"/>
    <x v="2"/>
    <s v="OFF-BI-10003166"/>
    <x v="1"/>
    <s v="Binders"/>
    <s v="GBC Plasticlear Binding Covers"/>
    <n v="6.8879999999999981"/>
    <n v="3"/>
    <n v="0.8"/>
    <n v="-11.020800000000005"/>
    <n v="17.908800000000003"/>
  </r>
  <r>
    <n v="9288"/>
    <s v="CA-2014-154011"/>
    <n v="2014"/>
    <x v="249"/>
    <d v="2014-06-27T00:00:00"/>
    <n v="7"/>
    <s v="Standard Class"/>
    <s v="DB-13270"/>
    <x v="489"/>
    <x v="2"/>
    <s v="United States"/>
    <x v="61"/>
    <x v="5"/>
    <n v="75081"/>
    <x v="2"/>
    <s v="FUR-TA-10000688"/>
    <x v="0"/>
    <s v="Tables"/>
    <s v="Chromcraft Bull-Nose Wood Round Conference Table Top, Wood Base"/>
    <n v="457.4849999999999"/>
    <n v="3"/>
    <n v="0.3"/>
    <n v="-84.961500000000029"/>
    <n v="542.4464999999999"/>
  </r>
  <r>
    <n v="9289"/>
    <s v="US-2014-165456"/>
    <n v="2014"/>
    <x v="329"/>
    <d v="2014-12-04T00:00:00"/>
    <n v="3"/>
    <s v="First Class"/>
    <s v="TB-21625"/>
    <x v="577"/>
    <x v="0"/>
    <s v="United States"/>
    <x v="10"/>
    <x v="9"/>
    <n v="19134"/>
    <x v="3"/>
    <s v="FUR-CH-10003981"/>
    <x v="0"/>
    <s v="Chairs"/>
    <s v="Global Commerce Series Low-Back Swivel/Tilt Chairs"/>
    <n v="1079.316"/>
    <n v="6"/>
    <n v="0.3"/>
    <n v="-15.418800000000203"/>
    <n v="1094.7348000000002"/>
  </r>
  <r>
    <n v="9290"/>
    <s v="CA-2011-111857"/>
    <n v="2011"/>
    <x v="488"/>
    <d v="2011-04-26T00:00:00"/>
    <n v="3"/>
    <s v="Second Class"/>
    <s v="NM-18445"/>
    <x v="134"/>
    <x v="2"/>
    <s v="United States"/>
    <x v="8"/>
    <x v="1"/>
    <n v="94109"/>
    <x v="1"/>
    <s v="OFF-PA-10001878"/>
    <x v="1"/>
    <s v="Paper"/>
    <s v="Xerox 1891"/>
    <n v="48.91"/>
    <n v="1"/>
    <n v="0"/>
    <n v="22.987699999999997"/>
    <n v="25.9223"/>
  </r>
  <r>
    <n v="9291"/>
    <s v="CA-2011-163650"/>
    <n v="2011"/>
    <x v="865"/>
    <d v="2011-09-25T00:00:00"/>
    <n v="2"/>
    <s v="First Class"/>
    <s v="TT-21220"/>
    <x v="627"/>
    <x v="0"/>
    <s v="United States"/>
    <x v="18"/>
    <x v="13"/>
    <n v="19901"/>
    <x v="3"/>
    <s v="OFF-AR-10002375"/>
    <x v="1"/>
    <s v="Art"/>
    <s v="Newell 351"/>
    <n v="9.84"/>
    <n v="3"/>
    <n v="0"/>
    <n v="2.8535999999999988"/>
    <n v="6.9864000000000015"/>
  </r>
  <r>
    <n v="9292"/>
    <s v="CA-2011-163650"/>
    <n v="2011"/>
    <x v="865"/>
    <d v="2011-09-25T00:00:00"/>
    <n v="2"/>
    <s v="First Class"/>
    <s v="TT-21220"/>
    <x v="627"/>
    <x v="0"/>
    <s v="United States"/>
    <x v="18"/>
    <x v="13"/>
    <n v="19901"/>
    <x v="3"/>
    <s v="OFF-BI-10004965"/>
    <x v="1"/>
    <s v="Binders"/>
    <s v="Ibico Covers for Plastic or Wire Binding Elements"/>
    <n v="34.5"/>
    <n v="3"/>
    <n v="0"/>
    <n v="15.524999999999999"/>
    <n v="18.975000000000001"/>
  </r>
  <r>
    <n v="9293"/>
    <s v="CA-2014-124114"/>
    <n v="2014"/>
    <x v="580"/>
    <d v="2014-03-03T00:00:00"/>
    <n v="0"/>
    <s v="Same Day"/>
    <s v="RS-19765"/>
    <x v="276"/>
    <x v="1"/>
    <s v="United States"/>
    <x v="435"/>
    <x v="5"/>
    <n v="76706"/>
    <x v="2"/>
    <s v="OFF-BI-10004022"/>
    <x v="1"/>
    <s v="Binders"/>
    <s v="Acco Suede Grain Vinyl Round Ring Binder"/>
    <n v="0.55599999999999983"/>
    <n v="1"/>
    <n v="0.8"/>
    <n v="-0.94520000000000004"/>
    <n v="1.5011999999999999"/>
  </r>
  <r>
    <n v="9294"/>
    <s v="US-2014-116505"/>
    <n v="2014"/>
    <x v="701"/>
    <d v="2014-11-22T00:00:00"/>
    <n v="4"/>
    <s v="Second Class"/>
    <s v="TB-21625"/>
    <x v="577"/>
    <x v="0"/>
    <s v="United States"/>
    <x v="521"/>
    <x v="39"/>
    <n v="21740"/>
    <x v="3"/>
    <s v="OFF-BI-10000050"/>
    <x v="1"/>
    <s v="Binders"/>
    <s v="Angle-D Binders with Locking Rings, Label Holders"/>
    <n v="43.8"/>
    <n v="6"/>
    <n v="0"/>
    <n v="20.585999999999999"/>
    <n v="23.213999999999999"/>
  </r>
  <r>
    <n v="9295"/>
    <s v="CA-2014-161340"/>
    <n v="2014"/>
    <x v="39"/>
    <d v="2014-06-02T00:00:00"/>
    <n v="4"/>
    <s v="Standard Class"/>
    <s v="AM-10360"/>
    <x v="87"/>
    <x v="1"/>
    <s v="United States"/>
    <x v="138"/>
    <x v="24"/>
    <n v="44105"/>
    <x v="3"/>
    <s v="OFF-PA-10002464"/>
    <x v="1"/>
    <s v="Paper"/>
    <s v="HP Office Recycled Paper (20Lb. and 87 Bright)"/>
    <n v="13.872000000000002"/>
    <n v="3"/>
    <n v="0.2"/>
    <n v="5.0286000000000008"/>
    <n v="8.8434000000000008"/>
  </r>
  <r>
    <n v="9296"/>
    <s v="CA-2014-161340"/>
    <n v="2014"/>
    <x v="39"/>
    <d v="2014-06-02T00:00:00"/>
    <n v="4"/>
    <s v="Standard Class"/>
    <s v="AM-10360"/>
    <x v="87"/>
    <x v="1"/>
    <s v="United States"/>
    <x v="138"/>
    <x v="24"/>
    <n v="44105"/>
    <x v="3"/>
    <s v="FUR-BO-10004709"/>
    <x v="0"/>
    <s v="Bookcases"/>
    <s v="Bush Westfield Collection Bookcases, Medium Cherry Finish"/>
    <n v="115.96"/>
    <n v="4"/>
    <n v="0.5"/>
    <n v="-64.937599999999989"/>
    <n v="180.89759999999998"/>
  </r>
  <r>
    <n v="9297"/>
    <s v="US-2012-163433"/>
    <n v="2012"/>
    <x v="24"/>
    <d v="2012-04-22T00:00:00"/>
    <n v="4"/>
    <s v="Second Class"/>
    <s v="MP-17965"/>
    <x v="172"/>
    <x v="1"/>
    <s v="United States"/>
    <x v="392"/>
    <x v="5"/>
    <n v="78501"/>
    <x v="2"/>
    <s v="TEC-AC-10003590"/>
    <x v="2"/>
    <s v="Accessories"/>
    <s v="TRENDnet 56K USB 2.0 Phone, Internet and Fax Modem"/>
    <n v="41.424000000000007"/>
    <n v="2"/>
    <n v="0.2"/>
    <n v="8.2847999999999971"/>
    <n v="33.13920000000001"/>
  </r>
  <r>
    <n v="9298"/>
    <s v="US-2012-163433"/>
    <n v="2012"/>
    <x v="24"/>
    <d v="2012-04-22T00:00:00"/>
    <n v="4"/>
    <s v="Second Class"/>
    <s v="MP-17965"/>
    <x v="172"/>
    <x v="1"/>
    <s v="United States"/>
    <x v="392"/>
    <x v="5"/>
    <n v="78501"/>
    <x v="2"/>
    <s v="TEC-PH-10003357"/>
    <x v="2"/>
    <s v="Phones"/>
    <s v="Grandstream GXP2100 Mainstream Business Phone"/>
    <n v="244.768"/>
    <n v="4"/>
    <n v="0.2"/>
    <n v="24.476800000000004"/>
    <n v="220.2912"/>
  </r>
  <r>
    <n v="9299"/>
    <s v="US-2012-163433"/>
    <n v="2012"/>
    <x v="24"/>
    <d v="2012-04-22T00:00:00"/>
    <n v="4"/>
    <s v="Second Class"/>
    <s v="MP-17965"/>
    <x v="172"/>
    <x v="1"/>
    <s v="United States"/>
    <x v="392"/>
    <x v="5"/>
    <n v="78501"/>
    <x v="2"/>
    <s v="OFF-AR-10003373"/>
    <x v="1"/>
    <s v="Art"/>
    <s v="Boston School Pro Electric Pencil Sharpener, 1670"/>
    <n v="74.352000000000004"/>
    <n v="3"/>
    <n v="0.2"/>
    <n v="6.5057999999999971"/>
    <n v="67.84620000000001"/>
  </r>
  <r>
    <n v="9300"/>
    <s v="US-2012-163433"/>
    <n v="2012"/>
    <x v="24"/>
    <d v="2012-04-22T00:00:00"/>
    <n v="4"/>
    <s v="Second Class"/>
    <s v="MP-17965"/>
    <x v="172"/>
    <x v="1"/>
    <s v="United States"/>
    <x v="392"/>
    <x v="5"/>
    <n v="78501"/>
    <x v="2"/>
    <s v="OFF-BI-10003676"/>
    <x v="1"/>
    <s v="Binders"/>
    <s v="GBC Standard Recycled Report Covers, Clear Plastic Sheets"/>
    <n v="4.3119999999999985"/>
    <n v="2"/>
    <n v="0.8"/>
    <n v="-6.8992000000000022"/>
    <n v="11.211200000000002"/>
  </r>
  <r>
    <n v="9301"/>
    <s v="US-2012-163433"/>
    <n v="2012"/>
    <x v="24"/>
    <d v="2012-04-22T00:00:00"/>
    <n v="4"/>
    <s v="Second Class"/>
    <s v="MP-17965"/>
    <x v="172"/>
    <x v="1"/>
    <s v="United States"/>
    <x v="392"/>
    <x v="5"/>
    <n v="78501"/>
    <x v="2"/>
    <s v="FUR-CH-10000225"/>
    <x v="0"/>
    <s v="Chairs"/>
    <s v="Global Geo Office Task Chair, Gray"/>
    <n v="56.686"/>
    <n v="1"/>
    <n v="0.3"/>
    <n v="-20.245000000000008"/>
    <n v="76.931000000000012"/>
  </r>
  <r>
    <n v="9302"/>
    <s v="US-2012-163433"/>
    <n v="2012"/>
    <x v="24"/>
    <d v="2012-04-22T00:00:00"/>
    <n v="4"/>
    <s v="Second Class"/>
    <s v="MP-17965"/>
    <x v="172"/>
    <x v="1"/>
    <s v="United States"/>
    <x v="392"/>
    <x v="5"/>
    <n v="78501"/>
    <x v="2"/>
    <s v="TEC-PH-10001870"/>
    <x v="2"/>
    <s v="Phones"/>
    <s v="Lunatik TT5L-002 Taktik Strike Impact Protection System for iPhone 5"/>
    <n v="97.968000000000004"/>
    <n v="2"/>
    <n v="0.2"/>
    <n v="6.122999999999994"/>
    <n v="91.845000000000013"/>
  </r>
  <r>
    <n v="9303"/>
    <s v="US-2012-163433"/>
    <n v="2012"/>
    <x v="24"/>
    <d v="2012-04-22T00:00:00"/>
    <n v="4"/>
    <s v="Second Class"/>
    <s v="MP-17965"/>
    <x v="172"/>
    <x v="1"/>
    <s v="United States"/>
    <x v="392"/>
    <x v="5"/>
    <n v="78501"/>
    <x v="2"/>
    <s v="OFF-AR-10003481"/>
    <x v="1"/>
    <s v="Art"/>
    <s v="Newell 348"/>
    <n v="7.8719999999999999"/>
    <n v="3"/>
    <n v="0.2"/>
    <n v="0.88559999999999883"/>
    <n v="6.9864000000000015"/>
  </r>
  <r>
    <n v="9304"/>
    <s v="US-2012-163433"/>
    <n v="2012"/>
    <x v="24"/>
    <d v="2012-04-22T00:00:00"/>
    <n v="4"/>
    <s v="Second Class"/>
    <s v="MP-17965"/>
    <x v="172"/>
    <x v="1"/>
    <s v="United States"/>
    <x v="392"/>
    <x v="5"/>
    <n v="78501"/>
    <x v="2"/>
    <s v="OFF-PA-10003936"/>
    <x v="1"/>
    <s v="Paper"/>
    <s v="Xerox 1994"/>
    <n v="15.552000000000003"/>
    <n v="3"/>
    <n v="0.2"/>
    <n v="5.4432"/>
    <n v="10.108800000000002"/>
  </r>
  <r>
    <n v="9305"/>
    <s v="US-2012-163433"/>
    <n v="2012"/>
    <x v="24"/>
    <d v="2012-04-22T00:00:00"/>
    <n v="4"/>
    <s v="Second Class"/>
    <s v="MP-17965"/>
    <x v="172"/>
    <x v="1"/>
    <s v="United States"/>
    <x v="392"/>
    <x v="5"/>
    <n v="78501"/>
    <x v="2"/>
    <s v="OFF-BI-10000320"/>
    <x v="1"/>
    <s v="Binders"/>
    <s v="GBC Plastic Binding Combs"/>
    <n v="1.4759999999999998"/>
    <n v="1"/>
    <n v="0.8"/>
    <n v="-2.2877999999999998"/>
    <n v="3.7637999999999998"/>
  </r>
  <r>
    <n v="9306"/>
    <s v="CA-2012-137603"/>
    <n v="2012"/>
    <x v="444"/>
    <d v="2012-09-24T00:00:00"/>
    <n v="5"/>
    <s v="Standard Class"/>
    <s v="MH-17290"/>
    <x v="762"/>
    <x v="2"/>
    <s v="United States"/>
    <x v="364"/>
    <x v="27"/>
    <n v="87505"/>
    <x v="1"/>
    <s v="OFF-AR-10001972"/>
    <x v="1"/>
    <s v="Art"/>
    <s v="Newell 323"/>
    <n v="8.4"/>
    <n v="5"/>
    <n v="0"/>
    <n v="2.1840000000000002"/>
    <n v="6.2160000000000002"/>
  </r>
  <r>
    <n v="9307"/>
    <s v="CA-2011-128237"/>
    <n v="2011"/>
    <x v="727"/>
    <d v="2011-03-30T00:00:00"/>
    <n v="5"/>
    <s v="Standard Class"/>
    <s v="CA-12265"/>
    <x v="244"/>
    <x v="0"/>
    <s v="United States"/>
    <x v="8"/>
    <x v="1"/>
    <n v="94110"/>
    <x v="1"/>
    <s v="OFF-AR-10003829"/>
    <x v="1"/>
    <s v="Art"/>
    <s v="Newell 35"/>
    <n v="6.56"/>
    <n v="2"/>
    <n v="0"/>
    <n v="1.9023999999999992"/>
    <n v="4.6576000000000004"/>
  </r>
  <r>
    <n v="9308"/>
    <s v="CA-2011-128237"/>
    <n v="2011"/>
    <x v="727"/>
    <d v="2011-03-30T00:00:00"/>
    <n v="5"/>
    <s v="Standard Class"/>
    <s v="CA-12265"/>
    <x v="244"/>
    <x v="0"/>
    <s v="United States"/>
    <x v="8"/>
    <x v="1"/>
    <n v="94110"/>
    <x v="1"/>
    <s v="OFF-AR-10003338"/>
    <x v="1"/>
    <s v="Art"/>
    <s v="Eberhard Faber 3 1/2&quot; Golf Pencils"/>
    <n v="14.88"/>
    <n v="2"/>
    <n v="0"/>
    <n v="3.7200000000000006"/>
    <n v="11.16"/>
  </r>
  <r>
    <n v="9309"/>
    <s v="CA-2011-128237"/>
    <n v="2011"/>
    <x v="727"/>
    <d v="2011-03-30T00:00:00"/>
    <n v="5"/>
    <s v="Standard Class"/>
    <s v="CA-12265"/>
    <x v="244"/>
    <x v="0"/>
    <s v="United States"/>
    <x v="8"/>
    <x v="1"/>
    <n v="94110"/>
    <x v="1"/>
    <s v="TEC-AC-10002558"/>
    <x v="2"/>
    <s v="Accessories"/>
    <s v="Imation Swivel Flash Drive USB flash drive - 8 GB"/>
    <n v="45.48"/>
    <n v="4"/>
    <n v="0"/>
    <n v="15.917999999999999"/>
    <n v="29.561999999999998"/>
  </r>
  <r>
    <n v="9310"/>
    <s v="CA-2011-128237"/>
    <n v="2011"/>
    <x v="727"/>
    <d v="2011-03-30T00:00:00"/>
    <n v="5"/>
    <s v="Standard Class"/>
    <s v="CA-12265"/>
    <x v="244"/>
    <x v="0"/>
    <s v="United States"/>
    <x v="8"/>
    <x v="1"/>
    <n v="94110"/>
    <x v="1"/>
    <s v="OFF-AR-10000034"/>
    <x v="1"/>
    <s v="Art"/>
    <s v="BIC Brite Liner Grip Highlighters, Assorted, 5/Pack"/>
    <n v="25.44"/>
    <n v="6"/>
    <n v="0"/>
    <n v="9.9215999999999998"/>
    <n v="15.518400000000002"/>
  </r>
  <r>
    <n v="9311"/>
    <s v="US-2013-102141"/>
    <n v="2013"/>
    <x v="370"/>
    <d v="2013-09-01T00:00:00"/>
    <n v="5"/>
    <s v="Standard Class"/>
    <s v="KD-16615"/>
    <x v="629"/>
    <x v="1"/>
    <s v="United States"/>
    <x v="20"/>
    <x v="15"/>
    <n v="10024"/>
    <x v="3"/>
    <s v="OFF-BI-10001510"/>
    <x v="1"/>
    <s v="Binders"/>
    <s v="Deluxe Heavy-Duty Vinyl Round Ring Binder"/>
    <n v="146.68800000000002"/>
    <n v="8"/>
    <n v="0.2"/>
    <n v="45.839999999999996"/>
    <n v="100.84800000000001"/>
  </r>
  <r>
    <n v="9312"/>
    <s v="CA-2014-148642"/>
    <n v="2014"/>
    <x v="904"/>
    <d v="2014-03-13T00:00:00"/>
    <n v="6"/>
    <s v="Standard Class"/>
    <s v="DW-13540"/>
    <x v="386"/>
    <x v="0"/>
    <s v="United States"/>
    <x v="61"/>
    <x v="5"/>
    <n v="75220"/>
    <x v="2"/>
    <s v="OFF-LA-10000134"/>
    <x v="1"/>
    <s v="Labels"/>
    <s v="Avery 511"/>
    <n v="4.9280000000000008"/>
    <n v="2"/>
    <n v="0.2"/>
    <n v="1.7247999999999997"/>
    <n v="3.2032000000000012"/>
  </r>
  <r>
    <n v="9313"/>
    <s v="CA-2014-148642"/>
    <n v="2014"/>
    <x v="904"/>
    <d v="2014-03-13T00:00:00"/>
    <n v="6"/>
    <s v="Standard Class"/>
    <s v="DW-13540"/>
    <x v="386"/>
    <x v="0"/>
    <s v="United States"/>
    <x v="61"/>
    <x v="5"/>
    <n v="75220"/>
    <x v="2"/>
    <s v="OFF-AR-10000588"/>
    <x v="1"/>
    <s v="Art"/>
    <s v="Newell 345"/>
    <n v="63.488"/>
    <n v="4"/>
    <n v="0.2"/>
    <n v="4.7616000000000014"/>
    <n v="58.726399999999998"/>
  </r>
  <r>
    <n v="9314"/>
    <s v="CA-2012-111948"/>
    <n v="2012"/>
    <x v="1216"/>
    <d v="2012-11-11T00:00:00"/>
    <n v="0"/>
    <s v="Same Day"/>
    <s v="AG-10495"/>
    <x v="122"/>
    <x v="1"/>
    <s v="United States"/>
    <x v="66"/>
    <x v="12"/>
    <n v="48234"/>
    <x v="2"/>
    <s v="OFF-ST-10003282"/>
    <x v="1"/>
    <s v="Storage"/>
    <s v="Advantus 10-Drawer Portable Organizer, Chrome Metal Frame, Smoke Drawers"/>
    <n v="418.32"/>
    <n v="7"/>
    <n v="0"/>
    <n v="117.12960000000004"/>
    <n v="301.19039999999995"/>
  </r>
  <r>
    <n v="9315"/>
    <s v="CA-2012-111948"/>
    <n v="2012"/>
    <x v="1216"/>
    <d v="2012-11-11T00:00:00"/>
    <n v="0"/>
    <s v="Same Day"/>
    <s v="AG-10495"/>
    <x v="122"/>
    <x v="1"/>
    <s v="United States"/>
    <x v="66"/>
    <x v="12"/>
    <n v="48234"/>
    <x v="2"/>
    <s v="OFF-AP-10002311"/>
    <x v="1"/>
    <s v="Appliances"/>
    <s v="Holmes Replacement Filter for HEPA Air Cleaner, Very Large Room, HEPA Filter"/>
    <n v="123.858"/>
    <n v="2"/>
    <n v="0.1"/>
    <n v="46.790800000000004"/>
    <n v="77.0672"/>
  </r>
  <r>
    <n v="9316"/>
    <s v="CA-2013-161907"/>
    <n v="2013"/>
    <x v="41"/>
    <d v="2013-04-10T00:00:00"/>
    <n v="4"/>
    <s v="Standard Class"/>
    <s v="JH-16180"/>
    <x v="423"/>
    <x v="0"/>
    <s v="United States"/>
    <x v="10"/>
    <x v="9"/>
    <n v="19140"/>
    <x v="3"/>
    <s v="TEC-PH-10000141"/>
    <x v="2"/>
    <s v="Phones"/>
    <s v="Clearsounds A400"/>
    <n v="118.78199999999998"/>
    <n v="3"/>
    <n v="0.4"/>
    <n v="-27.715799999999994"/>
    <n v="146.49779999999998"/>
  </r>
  <r>
    <n v="9317"/>
    <s v="CA-2013-161907"/>
    <n v="2013"/>
    <x v="41"/>
    <d v="2013-04-10T00:00:00"/>
    <n v="4"/>
    <s v="Standard Class"/>
    <s v="JH-16180"/>
    <x v="423"/>
    <x v="0"/>
    <s v="United States"/>
    <x v="10"/>
    <x v="9"/>
    <n v="19140"/>
    <x v="3"/>
    <s v="OFF-SU-10000646"/>
    <x v="1"/>
    <s v="Supplies"/>
    <s v="Premier Automatic Letter Opener"/>
    <n v="769.18400000000008"/>
    <n v="4"/>
    <n v="0.2"/>
    <n v="-163.45159999999996"/>
    <n v="932.63560000000007"/>
  </r>
  <r>
    <n v="9318"/>
    <s v="CA-2014-124940"/>
    <n v="2014"/>
    <x v="1217"/>
    <d v="2014-02-27T00:00:00"/>
    <n v="5"/>
    <s v="Standard Class"/>
    <s v="DK-13090"/>
    <x v="54"/>
    <x v="0"/>
    <s v="United States"/>
    <x v="238"/>
    <x v="5"/>
    <n v="75007"/>
    <x v="2"/>
    <s v="TEC-AC-10002076"/>
    <x v="2"/>
    <s v="Accessories"/>
    <s v="Microsoft Natural Keyboard Elite"/>
    <n v="47.904000000000003"/>
    <n v="1"/>
    <n v="0.2"/>
    <n v="-2.9940000000000015"/>
    <n v="50.898000000000003"/>
  </r>
  <r>
    <n v="9319"/>
    <s v="US-2014-108343"/>
    <n v="2014"/>
    <x v="228"/>
    <d v="2014-07-26T00:00:00"/>
    <n v="5"/>
    <s v="Standard Class"/>
    <s v="AR-10825"/>
    <x v="255"/>
    <x v="1"/>
    <s v="United States"/>
    <x v="20"/>
    <x v="15"/>
    <n v="10009"/>
    <x v="3"/>
    <s v="OFF-PA-10000743"/>
    <x v="1"/>
    <s v="Paper"/>
    <s v="Xerox 1977"/>
    <n v="13.36"/>
    <n v="2"/>
    <n v="0"/>
    <n v="6.4127999999999998"/>
    <n v="6.9471999999999996"/>
  </r>
  <r>
    <n v="9320"/>
    <s v="US-2014-108343"/>
    <n v="2014"/>
    <x v="228"/>
    <d v="2014-07-26T00:00:00"/>
    <n v="5"/>
    <s v="Standard Class"/>
    <s v="AR-10825"/>
    <x v="255"/>
    <x v="1"/>
    <s v="United States"/>
    <x v="20"/>
    <x v="15"/>
    <n v="10009"/>
    <x v="3"/>
    <s v="FUR-CH-10002780"/>
    <x v="0"/>
    <s v="Chairs"/>
    <s v="Office Star - Task Chair with Contemporary Loop Arms"/>
    <n v="163.76400000000001"/>
    <n v="2"/>
    <n v="0.1"/>
    <n v="25.474399999999999"/>
    <n v="138.28960000000001"/>
  </r>
  <r>
    <n v="9321"/>
    <s v="US-2014-108343"/>
    <n v="2014"/>
    <x v="228"/>
    <d v="2014-07-26T00:00:00"/>
    <n v="5"/>
    <s v="Standard Class"/>
    <s v="AR-10825"/>
    <x v="255"/>
    <x v="1"/>
    <s v="United States"/>
    <x v="20"/>
    <x v="15"/>
    <n v="10009"/>
    <x v="3"/>
    <s v="FUR-FU-10000747"/>
    <x v="0"/>
    <s v="Furnishings"/>
    <s v="Tenex B1-RE Series Chair Mats for Low Pile Carpets"/>
    <n v="183.92"/>
    <n v="4"/>
    <n v="0"/>
    <n v="31.266399999999976"/>
    <n v="152.65360000000001"/>
  </r>
  <r>
    <n v="9322"/>
    <s v="US-2013-111563"/>
    <n v="2013"/>
    <x v="254"/>
    <d v="2013-11-09T00:00:00"/>
    <n v="4"/>
    <s v="Standard Class"/>
    <s v="SM-20005"/>
    <x v="325"/>
    <x v="0"/>
    <s v="United States"/>
    <x v="12"/>
    <x v="5"/>
    <n v="77041"/>
    <x v="2"/>
    <s v="FUR-FU-10002445"/>
    <x v="0"/>
    <s v="Furnishings"/>
    <s v="DAX Two-Tone Rosewood/Black Document Frame, Desktop, 5 x 7"/>
    <n v="11.376000000000001"/>
    <n v="3"/>
    <n v="0.6"/>
    <n v="-5.6879999999999988"/>
    <n v="17.064"/>
  </r>
  <r>
    <n v="9323"/>
    <s v="US-2013-111563"/>
    <n v="2013"/>
    <x v="254"/>
    <d v="2013-11-09T00:00:00"/>
    <n v="4"/>
    <s v="Standard Class"/>
    <s v="SM-20005"/>
    <x v="325"/>
    <x v="0"/>
    <s v="United States"/>
    <x v="12"/>
    <x v="5"/>
    <n v="77041"/>
    <x v="2"/>
    <s v="FUR-FU-10000723"/>
    <x v="0"/>
    <s v="Furnishings"/>
    <s v="Deflect-o EconoMat Studded, No Bevel Mat for Low Pile Carpeting"/>
    <n v="66.112000000000009"/>
    <n v="4"/>
    <n v="0.6"/>
    <n v="-84.292799999999986"/>
    <n v="150.40479999999999"/>
  </r>
  <r>
    <n v="9324"/>
    <s v="CA-2014-121853"/>
    <n v="2014"/>
    <x v="397"/>
    <d v="2014-09-30T00:00:00"/>
    <n v="6"/>
    <s v="Standard Class"/>
    <s v="DB-13660"/>
    <x v="551"/>
    <x v="0"/>
    <s v="United States"/>
    <x v="1"/>
    <x v="1"/>
    <n v="90036"/>
    <x v="1"/>
    <s v="OFF-PA-10003641"/>
    <x v="1"/>
    <s v="Paper"/>
    <s v="Xerox 1909"/>
    <n v="211.04"/>
    <n v="8"/>
    <n v="0"/>
    <n v="97.078399999999988"/>
    <n v="113.9616"/>
  </r>
  <r>
    <n v="9325"/>
    <s v="CA-2014-121853"/>
    <n v="2014"/>
    <x v="397"/>
    <d v="2014-09-30T00:00:00"/>
    <n v="6"/>
    <s v="Standard Class"/>
    <s v="DB-13660"/>
    <x v="551"/>
    <x v="0"/>
    <s v="United States"/>
    <x v="1"/>
    <x v="1"/>
    <n v="90036"/>
    <x v="1"/>
    <s v="FUR-CH-10003973"/>
    <x v="0"/>
    <s v="Chairs"/>
    <s v="GuestStacker Chair with Chrome Finish Legs"/>
    <n v="594.81600000000003"/>
    <n v="2"/>
    <n v="0.2"/>
    <n v="59.481600000000014"/>
    <n v="535.33439999999996"/>
  </r>
  <r>
    <n v="9326"/>
    <s v="CA-2014-121853"/>
    <n v="2014"/>
    <x v="397"/>
    <d v="2014-09-30T00:00:00"/>
    <n v="6"/>
    <s v="Standard Class"/>
    <s v="DB-13660"/>
    <x v="551"/>
    <x v="0"/>
    <s v="United States"/>
    <x v="1"/>
    <x v="1"/>
    <n v="90036"/>
    <x v="1"/>
    <s v="OFF-BI-10000977"/>
    <x v="1"/>
    <s v="Binders"/>
    <s v="Ibico Plastic Spiral Binding Combs"/>
    <n v="72.960000000000008"/>
    <n v="3"/>
    <n v="0.2"/>
    <n v="23.711999999999996"/>
    <n v="49.248000000000012"/>
  </r>
  <r>
    <n v="9327"/>
    <s v="US-2014-130687"/>
    <n v="2014"/>
    <x v="210"/>
    <d v="2014-09-11T00:00:00"/>
    <n v="3"/>
    <s v="First Class"/>
    <s v="PF-19225"/>
    <x v="418"/>
    <x v="0"/>
    <s v="United States"/>
    <x v="156"/>
    <x v="4"/>
    <n v="98026"/>
    <x v="1"/>
    <s v="FUR-FU-10004053"/>
    <x v="0"/>
    <s v="Furnishings"/>
    <s v="DAX Two-Tone Silver Metal Document Frame"/>
    <n v="80.959999999999994"/>
    <n v="4"/>
    <n v="0"/>
    <n v="34.812800000000003"/>
    <n v="46.147199999999991"/>
  </r>
  <r>
    <n v="9328"/>
    <s v="US-2014-130687"/>
    <n v="2014"/>
    <x v="210"/>
    <d v="2014-09-11T00:00:00"/>
    <n v="3"/>
    <s v="First Class"/>
    <s v="PF-19225"/>
    <x v="418"/>
    <x v="0"/>
    <s v="United States"/>
    <x v="156"/>
    <x v="4"/>
    <n v="98026"/>
    <x v="1"/>
    <s v="TEC-PH-10002033"/>
    <x v="2"/>
    <s v="Phones"/>
    <s v="Konftel 250 Conference phone - Charcoal black"/>
    <n v="455.71199999999999"/>
    <n v="2"/>
    <n v="0.2"/>
    <n v="34.178400000000011"/>
    <n v="421.53359999999998"/>
  </r>
  <r>
    <n v="9329"/>
    <s v="US-2014-130687"/>
    <n v="2014"/>
    <x v="210"/>
    <d v="2014-09-11T00:00:00"/>
    <n v="3"/>
    <s v="First Class"/>
    <s v="PF-19225"/>
    <x v="418"/>
    <x v="0"/>
    <s v="United States"/>
    <x v="156"/>
    <x v="4"/>
    <n v="98026"/>
    <x v="1"/>
    <s v="OFF-AR-10004260"/>
    <x v="1"/>
    <s v="Art"/>
    <s v="Boston 1799 Powerhouse Electric Pencil Sharpener"/>
    <n v="25.98"/>
    <n v="1"/>
    <n v="0"/>
    <n v="7.2744"/>
    <n v="18.7056"/>
  </r>
  <r>
    <n v="9330"/>
    <s v="CA-2012-164497"/>
    <n v="2012"/>
    <x v="109"/>
    <d v="2012-11-30T00:00:00"/>
    <n v="2"/>
    <s v="First Class"/>
    <s v="AJ-10945"/>
    <x v="219"/>
    <x v="0"/>
    <s v="United States"/>
    <x v="8"/>
    <x v="1"/>
    <n v="94110"/>
    <x v="1"/>
    <s v="OFF-AP-10004655"/>
    <x v="1"/>
    <s v="Appliances"/>
    <s v="Holmes Visible Mist Ultrasonic Humidifier with 2.3-Gallon Output per Day, Replacement Filter"/>
    <n v="45.28"/>
    <n v="4"/>
    <n v="0"/>
    <n v="15.395199999999999"/>
    <n v="29.884800000000002"/>
  </r>
  <r>
    <n v="9331"/>
    <s v="US-2012-153283"/>
    <n v="2012"/>
    <x v="768"/>
    <d v="2012-11-18T00:00:00"/>
    <n v="6"/>
    <s v="Standard Class"/>
    <s v="EB-14110"/>
    <x v="686"/>
    <x v="0"/>
    <s v="United States"/>
    <x v="20"/>
    <x v="15"/>
    <n v="10035"/>
    <x v="3"/>
    <s v="OFF-EN-10001539"/>
    <x v="1"/>
    <s v="Envelopes"/>
    <s v="Staples"/>
    <n v="15.56"/>
    <n v="2"/>
    <n v="0"/>
    <n v="7.3132000000000001"/>
    <n v="8.2468000000000004"/>
  </r>
  <r>
    <n v="9332"/>
    <s v="CA-2013-108056"/>
    <n v="2013"/>
    <x v="321"/>
    <d v="2013-10-04T00:00:00"/>
    <n v="4"/>
    <s v="Standard Class"/>
    <s v="ES-14080"/>
    <x v="20"/>
    <x v="1"/>
    <s v="United States"/>
    <x v="24"/>
    <x v="21"/>
    <n v="97477"/>
    <x v="1"/>
    <s v="TEC-PH-10001817"/>
    <x v="2"/>
    <s v="Phones"/>
    <s v="Wilson Electronics DB Pro Signal Booster"/>
    <n v="859.2"/>
    <n v="3"/>
    <n v="0.2"/>
    <n v="75.180000000000064"/>
    <n v="784.02"/>
  </r>
  <r>
    <n v="9333"/>
    <s v="CA-2014-127726"/>
    <n v="2014"/>
    <x v="220"/>
    <d v="2014-09-14T00:00:00"/>
    <n v="2"/>
    <s v="Second Class"/>
    <s v="SS-20410"/>
    <x v="757"/>
    <x v="0"/>
    <s v="United States"/>
    <x v="430"/>
    <x v="0"/>
    <n v="40324"/>
    <x v="0"/>
    <s v="OFF-AP-10002578"/>
    <x v="1"/>
    <s v="Appliances"/>
    <s v="Fellowes Premier Superior Surge Suppressor, 10-Outlet, With Phone and Remote"/>
    <n v="195.68"/>
    <n v="4"/>
    <n v="0"/>
    <n v="50.876800000000003"/>
    <n v="144.8032"/>
  </r>
  <r>
    <n v="9334"/>
    <s v="CA-2014-127726"/>
    <n v="2014"/>
    <x v="220"/>
    <d v="2014-09-14T00:00:00"/>
    <n v="2"/>
    <s v="Second Class"/>
    <s v="SS-20410"/>
    <x v="757"/>
    <x v="0"/>
    <s v="United States"/>
    <x v="430"/>
    <x v="0"/>
    <n v="40324"/>
    <x v="0"/>
    <s v="OFF-FA-10000992"/>
    <x v="1"/>
    <s v="Fasteners"/>
    <s v="Acco Clips to Go Binder Clips, 24 Clips in Two Sizes"/>
    <n v="14.2"/>
    <n v="4"/>
    <n v="0"/>
    <n v="6.6739999999999995"/>
    <n v="7.5259999999999998"/>
  </r>
  <r>
    <n v="9335"/>
    <s v="CA-2014-110198"/>
    <n v="2014"/>
    <x v="927"/>
    <d v="2014-05-03T00:00:00"/>
    <n v="1"/>
    <s v="First Class"/>
    <s v="AG-10900"/>
    <x v="151"/>
    <x v="0"/>
    <s v="United States"/>
    <x v="197"/>
    <x v="2"/>
    <n v="33065"/>
    <x v="0"/>
    <s v="FUR-BO-10001798"/>
    <x v="0"/>
    <s v="Bookcases"/>
    <s v="Bush Somerset Collection Bookcase"/>
    <n v="314.35199999999998"/>
    <n v="3"/>
    <n v="0.2"/>
    <n v="-15.71759999999999"/>
    <n v="330.06959999999998"/>
  </r>
  <r>
    <n v="9336"/>
    <s v="CA-2014-110198"/>
    <n v="2014"/>
    <x v="927"/>
    <d v="2014-05-03T00:00:00"/>
    <n v="1"/>
    <s v="First Class"/>
    <s v="AG-10900"/>
    <x v="151"/>
    <x v="0"/>
    <s v="United States"/>
    <x v="197"/>
    <x v="2"/>
    <n v="33065"/>
    <x v="0"/>
    <s v="OFF-LA-10004409"/>
    <x v="1"/>
    <s v="Labels"/>
    <s v="Avery 492"/>
    <n v="4.6079999999999997"/>
    <n v="2"/>
    <n v="0.2"/>
    <n v="1.4975999999999996"/>
    <n v="3.1104000000000003"/>
  </r>
  <r>
    <n v="9337"/>
    <s v="CA-2014-130715"/>
    <n v="2014"/>
    <x v="118"/>
    <d v="2014-09-21T00:00:00"/>
    <n v="4"/>
    <s v="Standard Class"/>
    <s v="CY-12745"/>
    <x v="388"/>
    <x v="1"/>
    <s v="United States"/>
    <x v="8"/>
    <x v="1"/>
    <n v="94110"/>
    <x v="1"/>
    <s v="OFF-FA-10000621"/>
    <x v="1"/>
    <s v="Fasteners"/>
    <s v="OIC Colored Binder Clips, Assorted Sizes"/>
    <n v="17.899999999999999"/>
    <n v="5"/>
    <n v="0"/>
    <n v="8.7710000000000008"/>
    <n v="9.1289999999999978"/>
  </r>
  <r>
    <n v="9338"/>
    <s v="CA-2011-155264"/>
    <n v="2011"/>
    <x v="538"/>
    <d v="2011-10-22T00:00:00"/>
    <n v="3"/>
    <s v="Second Class"/>
    <s v="RP-19270"/>
    <x v="345"/>
    <x v="1"/>
    <s v="United States"/>
    <x v="8"/>
    <x v="1"/>
    <n v="94110"/>
    <x v="1"/>
    <s v="OFF-BI-10003196"/>
    <x v="1"/>
    <s v="Binders"/>
    <s v="Accohide Poly Flexible Ring Binders"/>
    <n v="2.9920000000000004"/>
    <n v="1"/>
    <n v="0.2"/>
    <n v="1.1219999999999999"/>
    <n v="1.8700000000000006"/>
  </r>
  <r>
    <n v="9339"/>
    <s v="CA-2011-155264"/>
    <n v="2011"/>
    <x v="538"/>
    <d v="2011-10-22T00:00:00"/>
    <n v="3"/>
    <s v="Second Class"/>
    <s v="RP-19270"/>
    <x v="345"/>
    <x v="1"/>
    <s v="United States"/>
    <x v="8"/>
    <x v="1"/>
    <n v="94110"/>
    <x v="1"/>
    <s v="OFF-BI-10003727"/>
    <x v="1"/>
    <s v="Binders"/>
    <s v="Avery Durable Slant Ring Binders With Label Holder"/>
    <n v="20.064"/>
    <n v="6"/>
    <n v="0.2"/>
    <n v="7.0223999999999993"/>
    <n v="13.041600000000001"/>
  </r>
  <r>
    <n v="9340"/>
    <s v="CA-2011-155264"/>
    <n v="2011"/>
    <x v="538"/>
    <d v="2011-10-22T00:00:00"/>
    <n v="3"/>
    <s v="Second Class"/>
    <s v="RP-19270"/>
    <x v="345"/>
    <x v="1"/>
    <s v="United States"/>
    <x v="8"/>
    <x v="1"/>
    <n v="94110"/>
    <x v="1"/>
    <s v="OFF-PA-10003228"/>
    <x v="1"/>
    <s v="Paper"/>
    <s v="Xerox 1917"/>
    <n v="146.72999999999999"/>
    <n v="3"/>
    <n v="0"/>
    <n v="68.963099999999997"/>
    <n v="77.766899999999993"/>
  </r>
  <r>
    <n v="9341"/>
    <s v="CA-2011-155264"/>
    <n v="2011"/>
    <x v="538"/>
    <d v="2011-10-22T00:00:00"/>
    <n v="3"/>
    <s v="Second Class"/>
    <s v="RP-19270"/>
    <x v="345"/>
    <x v="1"/>
    <s v="United States"/>
    <x v="8"/>
    <x v="1"/>
    <n v="94110"/>
    <x v="1"/>
    <s v="OFF-LA-10002787"/>
    <x v="1"/>
    <s v="Labels"/>
    <s v="Avery 480"/>
    <n v="18.75"/>
    <n v="5"/>
    <n v="0"/>
    <n v="9"/>
    <n v="9.75"/>
  </r>
  <r>
    <n v="9342"/>
    <s v="CA-2011-155264"/>
    <n v="2011"/>
    <x v="538"/>
    <d v="2011-10-22T00:00:00"/>
    <n v="3"/>
    <s v="Second Class"/>
    <s v="RP-19270"/>
    <x v="345"/>
    <x v="1"/>
    <s v="United States"/>
    <x v="8"/>
    <x v="1"/>
    <n v="94110"/>
    <x v="1"/>
    <s v="TEC-PH-10001305"/>
    <x v="2"/>
    <s v="Phones"/>
    <s v="Panasonic KX TS208W Corded phone"/>
    <n v="117.57600000000002"/>
    <n v="3"/>
    <n v="0.2"/>
    <n v="11.757600000000011"/>
    <n v="105.81840000000001"/>
  </r>
  <r>
    <n v="9343"/>
    <s v="CA-2013-119123"/>
    <n v="2013"/>
    <x v="69"/>
    <d v="2013-03-19T00:00:00"/>
    <n v="5"/>
    <s v="Standard Class"/>
    <s v="DB-13360"/>
    <x v="748"/>
    <x v="2"/>
    <s v="United States"/>
    <x v="169"/>
    <x v="1"/>
    <n v="92503"/>
    <x v="1"/>
    <s v="OFF-BI-10001036"/>
    <x v="1"/>
    <s v="Binders"/>
    <s v="Cardinal EasyOpen D-Ring Binders"/>
    <n v="51.184000000000012"/>
    <n v="7"/>
    <n v="0.2"/>
    <n v="19.193999999999999"/>
    <n v="31.990000000000013"/>
  </r>
  <r>
    <n v="9344"/>
    <s v="CA-2014-109085"/>
    <n v="2014"/>
    <x v="922"/>
    <d v="2014-02-21T00:00:00"/>
    <n v="3"/>
    <s v="First Class"/>
    <s v="CK-12325"/>
    <x v="278"/>
    <x v="2"/>
    <s v="United States"/>
    <x v="21"/>
    <x v="24"/>
    <n v="45373"/>
    <x v="3"/>
    <s v="FUR-TA-10001086"/>
    <x v="0"/>
    <s v="Tables"/>
    <s v="SAFCO PlanMaster Boards, 60w x 37-1/2d, White Melamine"/>
    <n v="455.97"/>
    <n v="5"/>
    <n v="0.4"/>
    <n v="-106.39299999999997"/>
    <n v="562.36300000000006"/>
  </r>
  <r>
    <n v="9345"/>
    <s v="CA-2014-109085"/>
    <n v="2014"/>
    <x v="922"/>
    <d v="2014-02-21T00:00:00"/>
    <n v="3"/>
    <s v="First Class"/>
    <s v="CK-12325"/>
    <x v="278"/>
    <x v="2"/>
    <s v="United States"/>
    <x v="21"/>
    <x v="24"/>
    <n v="45373"/>
    <x v="3"/>
    <s v="OFF-BI-10001525"/>
    <x v="1"/>
    <s v="Binders"/>
    <s v="Acco Pressboard Covers with Storage Hooks, 14 7/8&quot; x 11&quot;, Executive Red"/>
    <n v="5.7150000000000016"/>
    <n v="5"/>
    <n v="0.7"/>
    <n v="-4.7625000000000011"/>
    <n v="10.477500000000003"/>
  </r>
  <r>
    <n v="9346"/>
    <s v="CA-2014-109085"/>
    <n v="2014"/>
    <x v="922"/>
    <d v="2014-02-21T00:00:00"/>
    <n v="3"/>
    <s v="First Class"/>
    <s v="CK-12325"/>
    <x v="278"/>
    <x v="2"/>
    <s v="United States"/>
    <x v="21"/>
    <x v="24"/>
    <n v="45373"/>
    <x v="3"/>
    <s v="TEC-PH-10000526"/>
    <x v="2"/>
    <s v="Phones"/>
    <s v="Vtech CS6719"/>
    <n v="57.593999999999994"/>
    <n v="1"/>
    <n v="0.4"/>
    <n v="-11.518799999999999"/>
    <n v="69.112799999999993"/>
  </r>
  <r>
    <n v="9347"/>
    <s v="CA-2014-109085"/>
    <n v="2014"/>
    <x v="922"/>
    <d v="2014-02-21T00:00:00"/>
    <n v="3"/>
    <s v="First Class"/>
    <s v="CK-12325"/>
    <x v="278"/>
    <x v="2"/>
    <s v="United States"/>
    <x v="21"/>
    <x v="24"/>
    <n v="45373"/>
    <x v="3"/>
    <s v="FUR-FU-10004973"/>
    <x v="0"/>
    <s v="Furnishings"/>
    <s v="Flat Face Poster Frame"/>
    <n v="30.144000000000002"/>
    <n v="2"/>
    <n v="0.2"/>
    <n v="8.2896000000000001"/>
    <n v="21.854400000000002"/>
  </r>
  <r>
    <n v="9348"/>
    <s v="CA-2014-109085"/>
    <n v="2014"/>
    <x v="922"/>
    <d v="2014-02-21T00:00:00"/>
    <n v="3"/>
    <s v="First Class"/>
    <s v="CK-12325"/>
    <x v="278"/>
    <x v="2"/>
    <s v="United States"/>
    <x v="21"/>
    <x v="24"/>
    <n v="45373"/>
    <x v="3"/>
    <s v="FUR-CH-10003981"/>
    <x v="0"/>
    <s v="Chairs"/>
    <s v="Global Commerce Series Low-Back Swivel/Tilt Chairs"/>
    <n v="899.43"/>
    <n v="5"/>
    <n v="0.3"/>
    <n v="-12.84900000000016"/>
    <n v="912.27900000000011"/>
  </r>
  <r>
    <n v="9349"/>
    <s v="CA-2013-114860"/>
    <n v="2013"/>
    <x v="596"/>
    <d v="2013-12-29T00:00:00"/>
    <n v="6"/>
    <s v="Standard Class"/>
    <s v="DN-13690"/>
    <x v="35"/>
    <x v="0"/>
    <s v="United States"/>
    <x v="429"/>
    <x v="1"/>
    <n v="92553"/>
    <x v="1"/>
    <s v="FUR-FU-10000277"/>
    <x v="0"/>
    <s v="Furnishings"/>
    <s v="Deflect-o DuraMat Antistatic Studded Beveled Mat for Medium Pile Carpeting"/>
    <n v="842.72"/>
    <n v="8"/>
    <n v="0"/>
    <n v="202.25279999999998"/>
    <n v="640.46720000000005"/>
  </r>
  <r>
    <n v="9350"/>
    <s v="CA-2013-114860"/>
    <n v="2013"/>
    <x v="596"/>
    <d v="2013-12-29T00:00:00"/>
    <n v="6"/>
    <s v="Standard Class"/>
    <s v="DN-13690"/>
    <x v="35"/>
    <x v="0"/>
    <s v="United States"/>
    <x v="429"/>
    <x v="1"/>
    <n v="92553"/>
    <x v="1"/>
    <s v="FUR-FU-10001934"/>
    <x v="0"/>
    <s v="Furnishings"/>
    <s v="Magnifier Swing Arm Lamp"/>
    <n v="41.96"/>
    <n v="2"/>
    <n v="0"/>
    <n v="10.909600000000001"/>
    <n v="31.0504"/>
  </r>
  <r>
    <n v="9351"/>
    <s v="CA-2013-159009"/>
    <n v="2013"/>
    <x v="713"/>
    <d v="2013-09-28T00:00:00"/>
    <n v="4"/>
    <s v="Standard Class"/>
    <s v="DP-13105"/>
    <x v="317"/>
    <x v="1"/>
    <s v="United States"/>
    <x v="4"/>
    <x v="4"/>
    <n v="98115"/>
    <x v="1"/>
    <s v="OFF-BI-10004970"/>
    <x v="1"/>
    <s v="Binders"/>
    <s v="ACCOHIDE 3-Ring Binder, Blue, 1&quot;"/>
    <n v="13.216000000000001"/>
    <n v="4"/>
    <n v="0.2"/>
    <n v="4.4603999999999999"/>
    <n v="8.7556000000000012"/>
  </r>
  <r>
    <n v="9352"/>
    <s v="CA-2013-159009"/>
    <n v="2013"/>
    <x v="713"/>
    <d v="2013-09-28T00:00:00"/>
    <n v="4"/>
    <s v="Standard Class"/>
    <s v="DP-13105"/>
    <x v="317"/>
    <x v="1"/>
    <s v="United States"/>
    <x v="4"/>
    <x v="4"/>
    <n v="98115"/>
    <x v="1"/>
    <s v="FUR-CH-10003396"/>
    <x v="0"/>
    <s v="Chairs"/>
    <s v="Global Deluxe Steno Chair"/>
    <n v="184.75200000000001"/>
    <n v="3"/>
    <n v="0.2"/>
    <n v="-20.784600000000012"/>
    <n v="205.53660000000002"/>
  </r>
  <r>
    <n v="9353"/>
    <s v="CA-2014-148411"/>
    <n v="2014"/>
    <x v="241"/>
    <d v="2014-09-27T00:00:00"/>
    <n v="2"/>
    <s v="First Class"/>
    <s v="RO-19780"/>
    <x v="197"/>
    <x v="0"/>
    <s v="United States"/>
    <x v="22"/>
    <x v="10"/>
    <n v="60623"/>
    <x v="2"/>
    <s v="FUR-CH-10003973"/>
    <x v="0"/>
    <s v="Chairs"/>
    <s v="GuestStacker Chair with Chrome Finish Legs"/>
    <n v="520.46399999999994"/>
    <n v="2"/>
    <n v="0.3"/>
    <n v="-14.870399999999961"/>
    <n v="535.33439999999996"/>
  </r>
  <r>
    <n v="9354"/>
    <s v="CA-2014-148411"/>
    <n v="2014"/>
    <x v="241"/>
    <d v="2014-09-27T00:00:00"/>
    <n v="2"/>
    <s v="First Class"/>
    <s v="RO-19780"/>
    <x v="197"/>
    <x v="0"/>
    <s v="United States"/>
    <x v="22"/>
    <x v="10"/>
    <n v="60623"/>
    <x v="2"/>
    <s v="OFF-PA-10002109"/>
    <x v="1"/>
    <s v="Paper"/>
    <s v="Wirebound Voice Message Log Book"/>
    <n v="11.423999999999999"/>
    <n v="3"/>
    <n v="0.2"/>
    <n v="3.7127999999999988"/>
    <n v="7.7112000000000007"/>
  </r>
  <r>
    <n v="9355"/>
    <s v="CA-2012-110324"/>
    <n v="2012"/>
    <x v="494"/>
    <d v="2012-12-05T00:00:00"/>
    <n v="4"/>
    <s v="Standard Class"/>
    <s v="MA-17560"/>
    <x v="15"/>
    <x v="2"/>
    <s v="United States"/>
    <x v="25"/>
    <x v="12"/>
    <n v="49201"/>
    <x v="2"/>
    <s v="OFF-PA-10001826"/>
    <x v="1"/>
    <s v="Paper"/>
    <s v="Xerox 207"/>
    <n v="19.440000000000001"/>
    <n v="3"/>
    <n v="0"/>
    <n v="9.3312000000000008"/>
    <n v="10.1088"/>
  </r>
  <r>
    <n v="9356"/>
    <s v="CA-2012-110324"/>
    <n v="2012"/>
    <x v="494"/>
    <d v="2012-12-05T00:00:00"/>
    <n v="4"/>
    <s v="Standard Class"/>
    <s v="MA-17560"/>
    <x v="15"/>
    <x v="2"/>
    <s v="United States"/>
    <x v="25"/>
    <x v="12"/>
    <n v="49201"/>
    <x v="2"/>
    <s v="OFF-AR-10000823"/>
    <x v="1"/>
    <s v="Art"/>
    <s v="Newell 307"/>
    <n v="3.64"/>
    <n v="2"/>
    <n v="0"/>
    <n v="1.0192000000000001"/>
    <n v="2.6208"/>
  </r>
  <r>
    <n v="9357"/>
    <s v="CA-2012-110324"/>
    <n v="2012"/>
    <x v="494"/>
    <d v="2012-12-05T00:00:00"/>
    <n v="4"/>
    <s v="Standard Class"/>
    <s v="MA-17560"/>
    <x v="15"/>
    <x v="2"/>
    <s v="United States"/>
    <x v="25"/>
    <x v="12"/>
    <n v="49201"/>
    <x v="2"/>
    <s v="OFF-PA-10001776"/>
    <x v="1"/>
    <s v="Paper"/>
    <s v="Wirebound Message Books, Four 2 3/4&quot; x 5&quot; Forms per Page, 600 Sets per Book"/>
    <n v="18.54"/>
    <n v="2"/>
    <n v="0"/>
    <n v="8.7137999999999991"/>
    <n v="9.8262"/>
  </r>
  <r>
    <n v="9358"/>
    <s v="CA-2013-168046"/>
    <n v="2013"/>
    <x v="967"/>
    <d v="2013-01-28T00:00:00"/>
    <n v="3"/>
    <s v="Second Class"/>
    <s v="JD-15895"/>
    <x v="63"/>
    <x v="1"/>
    <s v="United States"/>
    <x v="20"/>
    <x v="15"/>
    <n v="10024"/>
    <x v="3"/>
    <s v="OFF-BI-10003676"/>
    <x v="1"/>
    <s v="Binders"/>
    <s v="GBC Standard Recycled Report Covers, Clear Plastic Sheets"/>
    <n v="43.120000000000005"/>
    <n v="5"/>
    <n v="0.2"/>
    <n v="15.091999999999995"/>
    <n v="28.028000000000009"/>
  </r>
  <r>
    <n v="9359"/>
    <s v="CA-2013-168046"/>
    <n v="2013"/>
    <x v="967"/>
    <d v="2013-01-28T00:00:00"/>
    <n v="3"/>
    <s v="Second Class"/>
    <s v="JD-15895"/>
    <x v="63"/>
    <x v="1"/>
    <s v="United States"/>
    <x v="20"/>
    <x v="15"/>
    <n v="10024"/>
    <x v="3"/>
    <s v="FUR-TA-10001095"/>
    <x v="0"/>
    <s v="Tables"/>
    <s v="Chromcraft Round Conference Tables"/>
    <n v="313.72199999999998"/>
    <n v="3"/>
    <n v="0.4"/>
    <n v="-99.34529999999998"/>
    <n v="413.06729999999993"/>
  </r>
  <r>
    <n v="9360"/>
    <s v="CA-2013-168046"/>
    <n v="2013"/>
    <x v="967"/>
    <d v="2013-01-28T00:00:00"/>
    <n v="3"/>
    <s v="Second Class"/>
    <s v="JD-15895"/>
    <x v="63"/>
    <x v="1"/>
    <s v="United States"/>
    <x v="20"/>
    <x v="15"/>
    <n v="10024"/>
    <x v="3"/>
    <s v="FUR-FU-10000747"/>
    <x v="0"/>
    <s v="Furnishings"/>
    <s v="Tenex B1-RE Series Chair Mats for Low Pile Carpets"/>
    <n v="45.98"/>
    <n v="1"/>
    <n v="0"/>
    <n v="7.816599999999994"/>
    <n v="38.163400000000003"/>
  </r>
  <r>
    <n v="9361"/>
    <s v="CA-2013-168046"/>
    <n v="2013"/>
    <x v="967"/>
    <d v="2013-01-28T00:00:00"/>
    <n v="3"/>
    <s v="Second Class"/>
    <s v="JD-15895"/>
    <x v="63"/>
    <x v="1"/>
    <s v="United States"/>
    <x v="20"/>
    <x v="15"/>
    <n v="10024"/>
    <x v="3"/>
    <s v="OFF-ST-10004337"/>
    <x v="1"/>
    <s v="Storage"/>
    <s v="SAFCO Commercial Wire Shelving, 72h"/>
    <n v="428.68"/>
    <n v="7"/>
    <n v="0"/>
    <n v="0"/>
    <n v="428.68"/>
  </r>
  <r>
    <n v="9362"/>
    <s v="CA-2014-111591"/>
    <n v="2014"/>
    <x v="708"/>
    <d v="2014-03-26T00:00:00"/>
    <n v="4"/>
    <s v="Standard Class"/>
    <s v="PS-18970"/>
    <x v="28"/>
    <x v="2"/>
    <s v="United States"/>
    <x v="4"/>
    <x v="4"/>
    <n v="98105"/>
    <x v="1"/>
    <s v="OFF-BI-10004410"/>
    <x v="1"/>
    <s v="Binders"/>
    <s v="C-Line Peel &amp; Stick Add-On Filing Pockets, 8-3/4 x 5-1/8, 10/Pack"/>
    <n v="30.576000000000001"/>
    <n v="6"/>
    <n v="0.2"/>
    <n v="10.3194"/>
    <n v="20.256599999999999"/>
  </r>
  <r>
    <n v="9363"/>
    <s v="CA-2014-111591"/>
    <n v="2014"/>
    <x v="708"/>
    <d v="2014-03-26T00:00:00"/>
    <n v="4"/>
    <s v="Standard Class"/>
    <s v="PS-18970"/>
    <x v="28"/>
    <x v="2"/>
    <s v="United States"/>
    <x v="4"/>
    <x v="4"/>
    <n v="98105"/>
    <x v="1"/>
    <s v="OFF-FA-10004838"/>
    <x v="1"/>
    <s v="Fasteners"/>
    <s v="Super Bands, 12/Pack"/>
    <n v="13.020000000000001"/>
    <n v="7"/>
    <n v="0"/>
    <n v="0.3906000000000005"/>
    <n v="12.6294"/>
  </r>
  <r>
    <n v="9364"/>
    <s v="CA-2014-111591"/>
    <n v="2014"/>
    <x v="708"/>
    <d v="2014-03-26T00:00:00"/>
    <n v="4"/>
    <s v="Standard Class"/>
    <s v="PS-18970"/>
    <x v="28"/>
    <x v="2"/>
    <s v="United States"/>
    <x v="4"/>
    <x v="4"/>
    <n v="98105"/>
    <x v="1"/>
    <s v="FUR-FU-10002364"/>
    <x v="0"/>
    <s v="Furnishings"/>
    <s v="Eldon Expressions Wood Desk Accessories, Oak"/>
    <n v="22.14"/>
    <n v="3"/>
    <n v="0"/>
    <n v="6.4205999999999976"/>
    <n v="15.719400000000004"/>
  </r>
  <r>
    <n v="9365"/>
    <s v="CA-2014-111591"/>
    <n v="2014"/>
    <x v="708"/>
    <d v="2014-03-26T00:00:00"/>
    <n v="4"/>
    <s v="Standard Class"/>
    <s v="PS-18970"/>
    <x v="28"/>
    <x v="2"/>
    <s v="United States"/>
    <x v="4"/>
    <x v="4"/>
    <n v="98105"/>
    <x v="1"/>
    <s v="OFF-ST-10001809"/>
    <x v="1"/>
    <s v="Storage"/>
    <s v="Fellowes Officeware Wire Shelving"/>
    <n v="359.32"/>
    <n v="4"/>
    <n v="0"/>
    <n v="7.1863999999999919"/>
    <n v="352.1336"/>
  </r>
  <r>
    <n v="9366"/>
    <s v="US-2011-166828"/>
    <n v="2011"/>
    <x v="963"/>
    <d v="2011-08-25T00:00:00"/>
    <n v="3"/>
    <s v="First Class"/>
    <s v="JF-15415"/>
    <x v="226"/>
    <x v="0"/>
    <s v="United States"/>
    <x v="490"/>
    <x v="25"/>
    <n v="63301"/>
    <x v="2"/>
    <s v="OFF-PA-10001846"/>
    <x v="1"/>
    <s v="Paper"/>
    <s v="Xerox 1899"/>
    <n v="11.56"/>
    <n v="2"/>
    <n v="0"/>
    <n v="5.6644000000000005"/>
    <n v="5.8956"/>
  </r>
  <r>
    <n v="9367"/>
    <s v="CA-2011-108147"/>
    <n v="2011"/>
    <x v="785"/>
    <d v="2011-06-13T00:00:00"/>
    <n v="5"/>
    <s v="Standard Class"/>
    <s v="RD-19480"/>
    <x v="502"/>
    <x v="0"/>
    <s v="United States"/>
    <x v="85"/>
    <x v="15"/>
    <n v="11561"/>
    <x v="3"/>
    <s v="OFF-BI-10003876"/>
    <x v="1"/>
    <s v="Binders"/>
    <s v="Green Canvas Binder for 8-1/2&quot; x 14&quot; Sheets"/>
    <n v="68.48"/>
    <n v="2"/>
    <n v="0.2"/>
    <n v="25.679999999999996"/>
    <n v="42.800000000000011"/>
  </r>
  <r>
    <n v="9368"/>
    <s v="CA-2011-108147"/>
    <n v="2011"/>
    <x v="785"/>
    <d v="2011-06-13T00:00:00"/>
    <n v="5"/>
    <s v="Standard Class"/>
    <s v="RD-19480"/>
    <x v="502"/>
    <x v="0"/>
    <s v="United States"/>
    <x v="85"/>
    <x v="15"/>
    <n v="11561"/>
    <x v="3"/>
    <s v="OFF-ST-10003470"/>
    <x v="1"/>
    <s v="Storage"/>
    <s v="Tennsco Snap-Together Open Shelving Units, Starter Sets and Add-On Units"/>
    <n v="1676.88"/>
    <n v="6"/>
    <n v="0"/>
    <n v="83.843999999999937"/>
    <n v="1593.0360000000001"/>
  </r>
  <r>
    <n v="9369"/>
    <s v="CA-2013-154998"/>
    <n v="2013"/>
    <x v="281"/>
    <d v="2013-04-10T00:00:00"/>
    <n v="2"/>
    <s v="First Class"/>
    <s v="ES-14080"/>
    <x v="20"/>
    <x v="1"/>
    <s v="United States"/>
    <x v="80"/>
    <x v="30"/>
    <n v="8701"/>
    <x v="3"/>
    <s v="OFF-PA-10004243"/>
    <x v="1"/>
    <s v="Paper"/>
    <s v="Xerox 1939"/>
    <n v="37.94"/>
    <n v="2"/>
    <n v="0"/>
    <n v="18.211199999999998"/>
    <n v="19.7288"/>
  </r>
  <r>
    <n v="9370"/>
    <s v="CA-2014-113460"/>
    <n v="2014"/>
    <x v="659"/>
    <d v="2014-11-10T00:00:00"/>
    <n v="2"/>
    <s v="Second Class"/>
    <s v="KN-16390"/>
    <x v="471"/>
    <x v="1"/>
    <s v="United States"/>
    <x v="183"/>
    <x v="39"/>
    <n v="20735"/>
    <x v="3"/>
    <s v="FUR-CH-10000422"/>
    <x v="0"/>
    <s v="Chairs"/>
    <s v="Global Highback Leather Tilter in Burgundy"/>
    <n v="272.96999999999997"/>
    <n v="3"/>
    <n v="0"/>
    <n v="43.675200000000018"/>
    <n v="229.29479999999995"/>
  </r>
  <r>
    <n v="9371"/>
    <s v="CA-2012-111339"/>
    <n v="2012"/>
    <x v="352"/>
    <d v="2012-05-31T00:00:00"/>
    <n v="2"/>
    <s v="First Class"/>
    <s v="VP-21760"/>
    <x v="778"/>
    <x v="1"/>
    <s v="United States"/>
    <x v="38"/>
    <x v="24"/>
    <n v="43229"/>
    <x v="3"/>
    <s v="FUR-FU-10002506"/>
    <x v="0"/>
    <s v="Furnishings"/>
    <s v="Tensor &quot;Hersey Kiss&quot; Styled Floor Lamp"/>
    <n v="41.568000000000005"/>
    <n v="4"/>
    <n v="0.2"/>
    <n v="-4.1568000000000023"/>
    <n v="45.724800000000009"/>
  </r>
  <r>
    <n v="9372"/>
    <s v="CA-2012-111339"/>
    <n v="2012"/>
    <x v="352"/>
    <d v="2012-05-31T00:00:00"/>
    <n v="2"/>
    <s v="First Class"/>
    <s v="VP-21760"/>
    <x v="778"/>
    <x v="1"/>
    <s v="United States"/>
    <x v="38"/>
    <x v="24"/>
    <n v="43229"/>
    <x v="3"/>
    <s v="FUR-CH-10000863"/>
    <x v="0"/>
    <s v="Chairs"/>
    <s v="Novimex Swivel Fabric Task Chair"/>
    <n v="317.05799999999999"/>
    <n v="3"/>
    <n v="0.3"/>
    <n v="-86.058600000000013"/>
    <n v="403.11660000000001"/>
  </r>
  <r>
    <n v="9373"/>
    <s v="CA-2012-111339"/>
    <n v="2012"/>
    <x v="352"/>
    <d v="2012-05-31T00:00:00"/>
    <n v="2"/>
    <s v="First Class"/>
    <s v="VP-21760"/>
    <x v="778"/>
    <x v="1"/>
    <s v="United States"/>
    <x v="38"/>
    <x v="24"/>
    <n v="43229"/>
    <x v="3"/>
    <s v="OFF-FA-10002988"/>
    <x v="1"/>
    <s v="Fasteners"/>
    <s v="Ideal Clamps"/>
    <n v="8.0399999999999991"/>
    <n v="5"/>
    <n v="0.2"/>
    <n v="2.9144999999999994"/>
    <n v="5.1254999999999997"/>
  </r>
  <r>
    <n v="9374"/>
    <s v="CA-2014-102820"/>
    <n v="2014"/>
    <x v="917"/>
    <d v="2014-05-12T00:00:00"/>
    <n v="4"/>
    <s v="Standard Class"/>
    <s v="CS-11950"/>
    <x v="229"/>
    <x v="0"/>
    <s v="United States"/>
    <x v="45"/>
    <x v="1"/>
    <n v="91104"/>
    <x v="1"/>
    <s v="TEC-PH-10003437"/>
    <x v="2"/>
    <s v="Phones"/>
    <s v="Blue Parrot B250XT Professional Grade Wireless Bluetooth Headset with"/>
    <n v="419.94399999999996"/>
    <n v="7"/>
    <n v="0.2"/>
    <n v="52.492999999999967"/>
    <n v="367.45100000000002"/>
  </r>
  <r>
    <n v="9375"/>
    <s v="CA-2013-149671"/>
    <n v="2013"/>
    <x v="410"/>
    <d v="2013-06-10T00:00:00"/>
    <n v="4"/>
    <s v="Standard Class"/>
    <s v="KB-16600"/>
    <x v="33"/>
    <x v="1"/>
    <s v="United States"/>
    <x v="4"/>
    <x v="4"/>
    <n v="98105"/>
    <x v="1"/>
    <s v="OFF-SU-10002537"/>
    <x v="1"/>
    <s v="Supplies"/>
    <s v="Acme Box Cutter Scissors"/>
    <n v="61.38"/>
    <n v="6"/>
    <n v="0"/>
    <n v="15.958800000000004"/>
    <n v="45.421199999999999"/>
  </r>
  <r>
    <n v="9376"/>
    <s v="CA-2012-126347"/>
    <n v="2012"/>
    <x v="639"/>
    <d v="2012-12-19T00:00:00"/>
    <n v="5"/>
    <s v="Second Class"/>
    <s v="AJ-10945"/>
    <x v="219"/>
    <x v="0"/>
    <s v="United States"/>
    <x v="1"/>
    <x v="1"/>
    <n v="90045"/>
    <x v="1"/>
    <s v="TEC-AC-10003063"/>
    <x v="2"/>
    <s v="Accessories"/>
    <s v="Micro Innovations USB RF Wireless Keyboard with Mouse"/>
    <n v="50"/>
    <n v="2"/>
    <n v="0"/>
    <n v="10.5"/>
    <n v="39.5"/>
  </r>
  <r>
    <n v="9377"/>
    <s v="CA-2014-108756"/>
    <n v="2014"/>
    <x v="53"/>
    <d v="2014-12-30T00:00:00"/>
    <n v="4"/>
    <s v="Standard Class"/>
    <s v="PO-18865"/>
    <x v="22"/>
    <x v="0"/>
    <s v="United States"/>
    <x v="522"/>
    <x v="30"/>
    <n v="7017"/>
    <x v="3"/>
    <s v="TEC-AC-10003237"/>
    <x v="2"/>
    <s v="Accessories"/>
    <s v="Memorex Micro Travel Drive 4 GB"/>
    <n v="31.799999999999997"/>
    <n v="3"/>
    <n v="0"/>
    <n v="13.674000000000003"/>
    <n v="18.125999999999994"/>
  </r>
  <r>
    <n v="9378"/>
    <s v="CA-2014-155362"/>
    <n v="2014"/>
    <x v="94"/>
    <d v="2014-12-22T00:00:00"/>
    <n v="4"/>
    <s v="Standard Class"/>
    <s v="DP-13105"/>
    <x v="317"/>
    <x v="1"/>
    <s v="United States"/>
    <x v="342"/>
    <x v="6"/>
    <n v="54703"/>
    <x v="2"/>
    <s v="OFF-ST-10001031"/>
    <x v="1"/>
    <s v="Storage"/>
    <s v="Adjustable Personal File Tote"/>
    <n v="32.56"/>
    <n v="2"/>
    <n v="0"/>
    <n v="8.465600000000002"/>
    <n v="24.0944"/>
  </r>
  <r>
    <n v="9379"/>
    <s v="CA-2013-117625"/>
    <n v="2013"/>
    <x v="1120"/>
    <d v="2013-05-16T00:00:00"/>
    <n v="5"/>
    <s v="Standard Class"/>
    <s v="GM-14500"/>
    <x v="421"/>
    <x v="0"/>
    <s v="United States"/>
    <x v="22"/>
    <x v="10"/>
    <n v="60610"/>
    <x v="2"/>
    <s v="OFF-EN-10001535"/>
    <x v="1"/>
    <s v="Envelopes"/>
    <s v="Grip Seal Envelopes"/>
    <n v="7.0720000000000001"/>
    <n v="2"/>
    <n v="0.2"/>
    <n v="2.3868"/>
    <n v="4.6852"/>
  </r>
  <r>
    <n v="9380"/>
    <s v="CA-2011-154158"/>
    <n v="2011"/>
    <x v="851"/>
    <d v="2011-12-27T00:00:00"/>
    <n v="4"/>
    <s v="Second Class"/>
    <s v="CC-12670"/>
    <x v="113"/>
    <x v="0"/>
    <s v="United States"/>
    <x v="67"/>
    <x v="2"/>
    <n v="33614"/>
    <x v="0"/>
    <s v="OFF-PA-10001295"/>
    <x v="1"/>
    <s v="Paper"/>
    <s v="Computer Printout Paper with Letter-Trim Perforations"/>
    <n v="45.527999999999999"/>
    <n v="3"/>
    <n v="0.2"/>
    <n v="15.934799999999997"/>
    <n v="29.593200000000003"/>
  </r>
  <r>
    <n v="9381"/>
    <s v="CA-2011-154158"/>
    <n v="2011"/>
    <x v="851"/>
    <d v="2011-12-27T00:00:00"/>
    <n v="4"/>
    <s v="Second Class"/>
    <s v="CC-12670"/>
    <x v="113"/>
    <x v="0"/>
    <s v="United States"/>
    <x v="67"/>
    <x v="2"/>
    <n v="33614"/>
    <x v="0"/>
    <s v="FUR-CH-10004698"/>
    <x v="0"/>
    <s v="Chairs"/>
    <s v="Padded Folding Chairs, Black, 4/Carton"/>
    <n v="64.784000000000006"/>
    <n v="1"/>
    <n v="0.2"/>
    <n v="6.4784000000000042"/>
    <n v="58.305599999999998"/>
  </r>
  <r>
    <n v="9382"/>
    <s v="CA-2011-154158"/>
    <n v="2011"/>
    <x v="851"/>
    <d v="2011-12-27T00:00:00"/>
    <n v="4"/>
    <s v="Second Class"/>
    <s v="CC-12670"/>
    <x v="113"/>
    <x v="0"/>
    <s v="United States"/>
    <x v="67"/>
    <x v="2"/>
    <n v="33614"/>
    <x v="0"/>
    <s v="OFF-ST-10000078"/>
    <x v="1"/>
    <s v="Storage"/>
    <s v="Tennsco 6- and 18-Compartment Lockers"/>
    <n v="424.27200000000005"/>
    <n v="2"/>
    <n v="0.2"/>
    <n v="-10.60680000000005"/>
    <n v="434.87880000000007"/>
  </r>
  <r>
    <n v="9383"/>
    <s v="CA-2011-154158"/>
    <n v="2011"/>
    <x v="851"/>
    <d v="2011-12-27T00:00:00"/>
    <n v="4"/>
    <s v="Second Class"/>
    <s v="CC-12670"/>
    <x v="113"/>
    <x v="0"/>
    <s v="United States"/>
    <x v="67"/>
    <x v="2"/>
    <n v="33614"/>
    <x v="0"/>
    <s v="OFF-AR-10001868"/>
    <x v="1"/>
    <s v="Art"/>
    <s v="Prang Dustless Chalk Sticks"/>
    <n v="1.3440000000000001"/>
    <n v="1"/>
    <n v="0.2"/>
    <n v="0.504"/>
    <n v="0.84000000000000008"/>
  </r>
  <r>
    <n v="9384"/>
    <s v="CA-2011-154158"/>
    <n v="2011"/>
    <x v="851"/>
    <d v="2011-12-27T00:00:00"/>
    <n v="4"/>
    <s v="Second Class"/>
    <s v="CC-12670"/>
    <x v="113"/>
    <x v="0"/>
    <s v="United States"/>
    <x v="67"/>
    <x v="2"/>
    <n v="33614"/>
    <x v="0"/>
    <s v="OFF-ST-10004950"/>
    <x v="1"/>
    <s v="Storage"/>
    <s v="Acco Perma 3000 Stacking Storage Drawers"/>
    <n v="83.920000000000016"/>
    <n v="5"/>
    <n v="0.2"/>
    <n v="-1.049000000000003"/>
    <n v="84.969000000000023"/>
  </r>
  <r>
    <n v="9385"/>
    <s v="CA-2014-100433"/>
    <n v="2014"/>
    <x v="938"/>
    <d v="2014-08-17T00:00:00"/>
    <n v="5"/>
    <s v="Standard Class"/>
    <s v="SJ-20125"/>
    <x v="319"/>
    <x v="2"/>
    <s v="United States"/>
    <x v="20"/>
    <x v="15"/>
    <n v="10009"/>
    <x v="3"/>
    <s v="OFF-PA-10003441"/>
    <x v="1"/>
    <s v="Paper"/>
    <s v="Xerox 226"/>
    <n v="25.92"/>
    <n v="4"/>
    <n v="0"/>
    <n v="12.441600000000001"/>
    <n v="13.478400000000001"/>
  </r>
  <r>
    <n v="9386"/>
    <s v="CA-2014-163097"/>
    <n v="2014"/>
    <x v="151"/>
    <d v="2014-09-01T00:00:00"/>
    <n v="4"/>
    <s v="Standard Class"/>
    <s v="SF-20200"/>
    <x v="227"/>
    <x v="0"/>
    <s v="United States"/>
    <x v="123"/>
    <x v="16"/>
    <n v="85204"/>
    <x v="1"/>
    <s v="FUR-FU-10004973"/>
    <x v="0"/>
    <s v="Furnishings"/>
    <s v="Flat Face Poster Frame"/>
    <n v="120.57600000000001"/>
    <n v="8"/>
    <n v="0.2"/>
    <n v="33.1584"/>
    <n v="87.417600000000007"/>
  </r>
  <r>
    <n v="9387"/>
    <s v="US-2014-127292"/>
    <n v="2014"/>
    <x v="617"/>
    <d v="2014-01-24T00:00:00"/>
    <n v="4"/>
    <s v="Standard Class"/>
    <s v="RM-19375"/>
    <x v="528"/>
    <x v="0"/>
    <s v="United States"/>
    <x v="140"/>
    <x v="42"/>
    <s v="05408"/>
    <x v="3"/>
    <s v="OFF-PA-10000157"/>
    <x v="1"/>
    <s v="Paper"/>
    <s v="Xerox 191"/>
    <n v="79.92"/>
    <n v="4"/>
    <n v="0"/>
    <n v="37.562399999999997"/>
    <n v="42.357600000000005"/>
  </r>
  <r>
    <n v="9388"/>
    <s v="US-2014-127292"/>
    <n v="2014"/>
    <x v="617"/>
    <d v="2014-01-24T00:00:00"/>
    <n v="4"/>
    <s v="Standard Class"/>
    <s v="RM-19375"/>
    <x v="528"/>
    <x v="0"/>
    <s v="United States"/>
    <x v="140"/>
    <x v="42"/>
    <s v="05408"/>
    <x v="3"/>
    <s v="OFF-PA-10001970"/>
    <x v="1"/>
    <s v="Paper"/>
    <s v="Xerox 1881"/>
    <n v="12.28"/>
    <n v="1"/>
    <n v="0"/>
    <n v="5.7715999999999994"/>
    <n v="6.5084"/>
  </r>
  <r>
    <n v="9389"/>
    <s v="US-2014-127292"/>
    <n v="2014"/>
    <x v="617"/>
    <d v="2014-01-24T00:00:00"/>
    <n v="4"/>
    <s v="Standard Class"/>
    <s v="RM-19375"/>
    <x v="528"/>
    <x v="0"/>
    <s v="United States"/>
    <x v="140"/>
    <x v="42"/>
    <s v="05408"/>
    <x v="3"/>
    <s v="OFF-AP-10000828"/>
    <x v="1"/>
    <s v="Appliances"/>
    <s v="Avanti 4.4 Cu. Ft. Refrigerator"/>
    <n v="542.93999999999994"/>
    <n v="3"/>
    <n v="0"/>
    <n v="152.02319999999997"/>
    <n v="390.91679999999997"/>
  </r>
  <r>
    <n v="9390"/>
    <s v="US-2014-127292"/>
    <n v="2014"/>
    <x v="617"/>
    <d v="2014-01-24T00:00:00"/>
    <n v="4"/>
    <s v="Standard Class"/>
    <s v="RM-19375"/>
    <x v="528"/>
    <x v="0"/>
    <s v="United States"/>
    <x v="140"/>
    <x v="42"/>
    <s v="05408"/>
    <x v="3"/>
    <s v="OFF-EN-10001509"/>
    <x v="1"/>
    <s v="Envelopes"/>
    <s v="Poly String Tie Envelopes"/>
    <n v="2.04"/>
    <n v="1"/>
    <n v="0"/>
    <n v="0.95879999999999987"/>
    <n v="1.0812000000000002"/>
  </r>
  <r>
    <n v="9391"/>
    <s v="CA-2012-163734"/>
    <n v="2012"/>
    <x v="974"/>
    <d v="2012-06-24T00:00:00"/>
    <n v="5"/>
    <s v="Standard Class"/>
    <s v="KM-16375"/>
    <x v="454"/>
    <x v="2"/>
    <s v="United States"/>
    <x v="12"/>
    <x v="5"/>
    <n v="77070"/>
    <x v="2"/>
    <s v="OFF-ST-10003692"/>
    <x v="1"/>
    <s v="Storage"/>
    <s v="Recycled Steel Personal File for Hanging File Folders"/>
    <n v="228.92"/>
    <n v="5"/>
    <n v="0.2"/>
    <n v="14.307499999999997"/>
    <n v="214.61249999999998"/>
  </r>
  <r>
    <n v="9392"/>
    <s v="CA-2014-162474"/>
    <n v="2014"/>
    <x v="677"/>
    <d v="2014-03-17T00:00:00"/>
    <n v="3"/>
    <s v="First Class"/>
    <s v="FH-14275"/>
    <x v="395"/>
    <x v="1"/>
    <s v="United States"/>
    <x v="34"/>
    <x v="10"/>
    <n v="60505"/>
    <x v="2"/>
    <s v="TEC-PH-10004700"/>
    <x v="2"/>
    <s v="Phones"/>
    <s v="PowerGen Dual USB Car Charger"/>
    <n v="7.9920000000000009"/>
    <n v="1"/>
    <n v="0.2"/>
    <n v="2.5973999999999995"/>
    <n v="5.3946000000000014"/>
  </r>
  <r>
    <n v="9393"/>
    <s v="CA-2012-130848"/>
    <n v="2012"/>
    <x v="969"/>
    <d v="2012-10-25T00:00:00"/>
    <n v="0"/>
    <s v="Same Day"/>
    <s v="DG-13300"/>
    <x v="375"/>
    <x v="1"/>
    <s v="United States"/>
    <x v="60"/>
    <x v="22"/>
    <n v="80219"/>
    <x v="1"/>
    <s v="FUR-CH-10000422"/>
    <x v="0"/>
    <s v="Chairs"/>
    <s v="Global Highback Leather Tilter in Burgundy"/>
    <n v="582.33600000000001"/>
    <n v="8"/>
    <n v="0.2"/>
    <n v="-29.116799999999955"/>
    <n v="611.45280000000002"/>
  </r>
  <r>
    <n v="9394"/>
    <s v="CA-2011-125997"/>
    <n v="2011"/>
    <x v="59"/>
    <d v="2011-09-23T00:00:00"/>
    <n v="3"/>
    <s v="First Class"/>
    <s v="MW-18220"/>
    <x v="596"/>
    <x v="0"/>
    <s v="United States"/>
    <x v="20"/>
    <x v="15"/>
    <n v="10011"/>
    <x v="3"/>
    <s v="TEC-PH-10003484"/>
    <x v="2"/>
    <s v="Phones"/>
    <s v="Ooma Telo VoIP Home Phone System"/>
    <n v="629.94999999999993"/>
    <n v="5"/>
    <n v="0"/>
    <n v="157.48750000000001"/>
    <n v="472.46249999999992"/>
  </r>
  <r>
    <n v="9395"/>
    <s v="CA-2011-125997"/>
    <n v="2011"/>
    <x v="59"/>
    <d v="2011-09-23T00:00:00"/>
    <n v="3"/>
    <s v="First Class"/>
    <s v="MW-18220"/>
    <x v="596"/>
    <x v="0"/>
    <s v="United States"/>
    <x v="20"/>
    <x v="15"/>
    <n v="10011"/>
    <x v="3"/>
    <s v="FUR-CH-10001394"/>
    <x v="0"/>
    <s v="Chairs"/>
    <s v="Global Leather Executive Chair"/>
    <n v="631.78200000000004"/>
    <n v="2"/>
    <n v="0.1"/>
    <n v="140.39599999999993"/>
    <n v="491.38600000000008"/>
  </r>
  <r>
    <n v="9396"/>
    <s v="CA-2011-125997"/>
    <n v="2011"/>
    <x v="59"/>
    <d v="2011-09-23T00:00:00"/>
    <n v="3"/>
    <s v="First Class"/>
    <s v="MW-18220"/>
    <x v="596"/>
    <x v="0"/>
    <s v="United States"/>
    <x v="20"/>
    <x v="15"/>
    <n v="10011"/>
    <x v="3"/>
    <s v="FUR-BO-10002213"/>
    <x v="0"/>
    <s v="Bookcases"/>
    <s v="DMI Eclipse Executive Suite Bookcases"/>
    <n v="801.5680000000001"/>
    <n v="2"/>
    <n v="0.2"/>
    <n v="-10.019600000000054"/>
    <n v="811.58760000000018"/>
  </r>
  <r>
    <n v="9397"/>
    <s v="CA-2011-125997"/>
    <n v="2011"/>
    <x v="59"/>
    <d v="2011-09-23T00:00:00"/>
    <n v="3"/>
    <s v="First Class"/>
    <s v="MW-18220"/>
    <x v="596"/>
    <x v="0"/>
    <s v="United States"/>
    <x v="20"/>
    <x v="15"/>
    <n v="10011"/>
    <x v="3"/>
    <s v="OFF-LA-10002762"/>
    <x v="1"/>
    <s v="Labels"/>
    <s v="Avery 485"/>
    <n v="75.179999999999993"/>
    <n v="6"/>
    <n v="0"/>
    <n v="35.334599999999995"/>
    <n v="39.845399999999998"/>
  </r>
  <r>
    <n v="9398"/>
    <s v="CA-2011-125997"/>
    <n v="2011"/>
    <x v="59"/>
    <d v="2011-09-23T00:00:00"/>
    <n v="3"/>
    <s v="First Class"/>
    <s v="MW-18220"/>
    <x v="596"/>
    <x v="0"/>
    <s v="United States"/>
    <x v="20"/>
    <x v="15"/>
    <n v="10011"/>
    <x v="3"/>
    <s v="OFF-AP-10003842"/>
    <x v="1"/>
    <s v="Appliances"/>
    <s v="Euro-Pro Shark Turbo Vacuum"/>
    <n v="30.98"/>
    <n v="1"/>
    <n v="0"/>
    <n v="8.0548000000000002"/>
    <n v="22.9252"/>
  </r>
  <r>
    <n v="9399"/>
    <s v="CA-2011-125997"/>
    <n v="2011"/>
    <x v="59"/>
    <d v="2011-09-23T00:00:00"/>
    <n v="3"/>
    <s v="First Class"/>
    <s v="MW-18220"/>
    <x v="596"/>
    <x v="0"/>
    <s v="United States"/>
    <x v="20"/>
    <x v="15"/>
    <n v="10011"/>
    <x v="3"/>
    <s v="TEC-PH-10003072"/>
    <x v="2"/>
    <s v="Phones"/>
    <s v="Panasonic KX-TG9541B DECT 6.0 Digital 2-Line Expandable Cordless Phone With Digital Answering System"/>
    <n v="1349.91"/>
    <n v="9"/>
    <n v="0"/>
    <n v="661.45590000000004"/>
    <n v="688.45410000000004"/>
  </r>
  <r>
    <n v="9400"/>
    <s v="CA-2013-103128"/>
    <n v="2013"/>
    <x v="583"/>
    <d v="2013-11-16T00:00:00"/>
    <n v="4"/>
    <s v="Standard Class"/>
    <s v="SC-20845"/>
    <x v="790"/>
    <x v="0"/>
    <s v="United States"/>
    <x v="523"/>
    <x v="10"/>
    <n v="60004"/>
    <x v="2"/>
    <s v="OFF-AR-10003394"/>
    <x v="1"/>
    <s v="Art"/>
    <s v="Newell 332"/>
    <n v="14.111999999999998"/>
    <n v="6"/>
    <n v="0.2"/>
    <n v="1.2348000000000008"/>
    <n v="12.877199999999998"/>
  </r>
  <r>
    <n v="9401"/>
    <s v="CA-2012-167696"/>
    <n v="2012"/>
    <x v="1218"/>
    <d v="2012-09-21T00:00:00"/>
    <n v="5"/>
    <s v="Standard Class"/>
    <s v="BD-11500"/>
    <x v="214"/>
    <x v="0"/>
    <s v="United States"/>
    <x v="311"/>
    <x v="17"/>
    <n v="23602"/>
    <x v="0"/>
    <s v="OFF-EN-10001539"/>
    <x v="1"/>
    <s v="Envelopes"/>
    <s v="Staples"/>
    <n v="31.12"/>
    <n v="4"/>
    <n v="0"/>
    <n v="14.6264"/>
    <n v="16.493600000000001"/>
  </r>
  <r>
    <n v="9402"/>
    <s v="CA-2011-159814"/>
    <n v="2011"/>
    <x v="1219"/>
    <d v="2011-06-28T00:00:00"/>
    <n v="4"/>
    <s v="Standard Class"/>
    <s v="LP-17080"/>
    <x v="221"/>
    <x v="0"/>
    <s v="United States"/>
    <x v="93"/>
    <x v="16"/>
    <n v="85705"/>
    <x v="1"/>
    <s v="FUR-FU-10001731"/>
    <x v="0"/>
    <s v="Furnishings"/>
    <s v="Acrylic Self-Standing Desk Frames"/>
    <n v="4.2720000000000002"/>
    <n v="2"/>
    <n v="0.2"/>
    <n v="0.96119999999999983"/>
    <n v="3.3108000000000004"/>
  </r>
  <r>
    <n v="9403"/>
    <s v="CA-2013-105459"/>
    <n v="2013"/>
    <x v="399"/>
    <d v="2013-08-18T00:00:00"/>
    <n v="5"/>
    <s v="Second Class"/>
    <s v="NP-18700"/>
    <x v="413"/>
    <x v="0"/>
    <s v="United States"/>
    <x v="20"/>
    <x v="15"/>
    <n v="10024"/>
    <x v="3"/>
    <s v="FUR-TA-10001095"/>
    <x v="0"/>
    <s v="Tables"/>
    <s v="Chromcraft Round Conference Tables"/>
    <n v="209.148"/>
    <n v="2"/>
    <n v="0.4"/>
    <n v="-66.230199999999996"/>
    <n v="275.37819999999999"/>
  </r>
  <r>
    <n v="9404"/>
    <s v="CA-2013-105459"/>
    <n v="2013"/>
    <x v="399"/>
    <d v="2013-08-18T00:00:00"/>
    <n v="5"/>
    <s v="Second Class"/>
    <s v="NP-18700"/>
    <x v="413"/>
    <x v="0"/>
    <s v="United States"/>
    <x v="20"/>
    <x v="15"/>
    <n v="10024"/>
    <x v="3"/>
    <s v="OFF-ST-10000078"/>
    <x v="1"/>
    <s v="Storage"/>
    <s v="Tennsco 6- and 18-Compartment Lockers"/>
    <n v="1591.02"/>
    <n v="6"/>
    <n v="0"/>
    <n v="286.38359999999989"/>
    <n v="1304.6364000000001"/>
  </r>
  <r>
    <n v="9405"/>
    <s v="CA-2014-141663"/>
    <n v="2014"/>
    <x v="669"/>
    <d v="2014-04-18T00:00:00"/>
    <n v="4"/>
    <s v="Standard Class"/>
    <s v="DP-13105"/>
    <x v="317"/>
    <x v="1"/>
    <s v="United States"/>
    <x v="10"/>
    <x v="9"/>
    <n v="19134"/>
    <x v="3"/>
    <s v="OFF-FA-10004076"/>
    <x v="1"/>
    <s v="Fasteners"/>
    <s v="Translucent Push Pins by OIC"/>
    <n v="7.92"/>
    <n v="5"/>
    <n v="0.2"/>
    <n v="1.6829999999999994"/>
    <n v="6.2370000000000001"/>
  </r>
  <r>
    <n v="9406"/>
    <s v="CA-2011-152618"/>
    <n v="2011"/>
    <x v="619"/>
    <d v="2011-03-17T00:00:00"/>
    <n v="3"/>
    <s v="First Class"/>
    <s v="RB-19465"/>
    <x v="46"/>
    <x v="2"/>
    <s v="United States"/>
    <x v="22"/>
    <x v="10"/>
    <n v="60653"/>
    <x v="2"/>
    <s v="TEC-MA-10003626"/>
    <x v="2"/>
    <s v="Machines"/>
    <s v="Hewlett-Packard Deskjet 6540 Color Inkjet Printer"/>
    <n v="574.91"/>
    <n v="2"/>
    <n v="0.3"/>
    <n v="156.04699999999997"/>
    <n v="418.863"/>
  </r>
  <r>
    <n v="9407"/>
    <s v="CA-2011-152618"/>
    <n v="2011"/>
    <x v="619"/>
    <d v="2011-03-17T00:00:00"/>
    <n v="3"/>
    <s v="First Class"/>
    <s v="RB-19465"/>
    <x v="46"/>
    <x v="2"/>
    <s v="United States"/>
    <x v="22"/>
    <x v="10"/>
    <n v="60653"/>
    <x v="2"/>
    <s v="OFF-PA-10001215"/>
    <x v="1"/>
    <s v="Paper"/>
    <s v="Xerox 1963"/>
    <n v="8.4480000000000004"/>
    <n v="2"/>
    <n v="0.2"/>
    <n v="2.6399999999999997"/>
    <n v="5.8080000000000007"/>
  </r>
  <r>
    <n v="9408"/>
    <s v="CA-2014-162789"/>
    <n v="2014"/>
    <x v="585"/>
    <d v="2014-09-25T00:00:00"/>
    <n v="2"/>
    <s v="Second Class"/>
    <s v="LC-17140"/>
    <x v="95"/>
    <x v="0"/>
    <s v="United States"/>
    <x v="20"/>
    <x v="15"/>
    <n v="10035"/>
    <x v="3"/>
    <s v="TEC-AC-10002842"/>
    <x v="2"/>
    <s v="Accessories"/>
    <s v="WD My Passport Ultra 2TB Portable External Hard Drive"/>
    <n v="1071"/>
    <n v="9"/>
    <n v="0"/>
    <n v="171.36000000000007"/>
    <n v="899.63999999999987"/>
  </r>
  <r>
    <n v="9409"/>
    <s v="CA-2014-162789"/>
    <n v="2014"/>
    <x v="585"/>
    <d v="2014-09-25T00:00:00"/>
    <n v="2"/>
    <s v="Second Class"/>
    <s v="LC-17140"/>
    <x v="95"/>
    <x v="0"/>
    <s v="United States"/>
    <x v="20"/>
    <x v="15"/>
    <n v="10035"/>
    <x v="3"/>
    <s v="FUR-FU-10004864"/>
    <x v="0"/>
    <s v="Furnishings"/>
    <s v="Eldon 500 Class Desk Accessories"/>
    <n v="12.07"/>
    <n v="1"/>
    <n v="0"/>
    <n v="3.9831000000000003"/>
    <n v="8.0869"/>
  </r>
  <r>
    <n v="9410"/>
    <s v="US-2014-110149"/>
    <n v="2014"/>
    <x v="389"/>
    <d v="2014-12-14T00:00:00"/>
    <n v="3"/>
    <s v="First Class"/>
    <s v="WB-21850"/>
    <x v="576"/>
    <x v="0"/>
    <s v="United States"/>
    <x v="10"/>
    <x v="9"/>
    <n v="19143"/>
    <x v="3"/>
    <s v="OFF-BI-10000014"/>
    <x v="1"/>
    <s v="Binders"/>
    <s v="Heavy-Duty E-Z-D Binders"/>
    <n v="3.2730000000000006"/>
    <n v="1"/>
    <n v="0.7"/>
    <n v="-2.5092999999999996"/>
    <n v="5.7823000000000002"/>
  </r>
  <r>
    <n v="9411"/>
    <s v="US-2014-110149"/>
    <n v="2014"/>
    <x v="389"/>
    <d v="2014-12-14T00:00:00"/>
    <n v="3"/>
    <s v="First Class"/>
    <s v="WB-21850"/>
    <x v="576"/>
    <x v="0"/>
    <s v="United States"/>
    <x v="10"/>
    <x v="9"/>
    <n v="19143"/>
    <x v="3"/>
    <s v="FUR-FU-10001475"/>
    <x v="0"/>
    <s v="Furnishings"/>
    <s v="Contract Clock, 14&quot;, Brown"/>
    <n v="87.92"/>
    <n v="5"/>
    <n v="0.2"/>
    <n v="15.385999999999999"/>
    <n v="72.534000000000006"/>
  </r>
  <r>
    <n v="9412"/>
    <s v="CA-2013-108959"/>
    <n v="2013"/>
    <x v="612"/>
    <d v="2013-03-15T00:00:00"/>
    <n v="4"/>
    <s v="Second Class"/>
    <s v="MH-17785"/>
    <x v="186"/>
    <x v="1"/>
    <s v="United States"/>
    <x v="220"/>
    <x v="16"/>
    <n v="85301"/>
    <x v="1"/>
    <s v="OFF-ST-10001272"/>
    <x v="1"/>
    <s v="Storage"/>
    <s v="Mini 13-1/2 Capacity Data Binder Rack, Pearl"/>
    <n v="104.69600000000001"/>
    <n v="1"/>
    <n v="0.2"/>
    <n v="6.5434999999999981"/>
    <n v="98.152500000000018"/>
  </r>
  <r>
    <n v="9413"/>
    <s v="CA-2012-164777"/>
    <n v="2012"/>
    <x v="746"/>
    <d v="2012-01-29T00:00:00"/>
    <n v="2"/>
    <s v="First Class"/>
    <s v="SC-20305"/>
    <x v="253"/>
    <x v="0"/>
    <s v="United States"/>
    <x v="1"/>
    <x v="1"/>
    <n v="90036"/>
    <x v="1"/>
    <s v="FUR-CH-10002024"/>
    <x v="0"/>
    <s v="Chairs"/>
    <s v="HON 5400 Series Task Chairs for Big and Tall"/>
    <n v="2803.92"/>
    <n v="5"/>
    <n v="0.2"/>
    <n v="0"/>
    <n v="2803.92"/>
  </r>
  <r>
    <n v="9414"/>
    <s v="CA-2013-132017"/>
    <n v="2013"/>
    <x v="182"/>
    <d v="2013-09-28T00:00:00"/>
    <n v="1"/>
    <s v="First Class"/>
    <s v="MH-17620"/>
    <x v="588"/>
    <x v="1"/>
    <s v="United States"/>
    <x v="12"/>
    <x v="5"/>
    <n v="77041"/>
    <x v="2"/>
    <s v="OFF-BI-10004001"/>
    <x v="1"/>
    <s v="Binders"/>
    <s v="GBC Recycled VeloBinder Covers"/>
    <n v="6.8159999999999981"/>
    <n v="2"/>
    <n v="0.8"/>
    <n v="-11.587200000000003"/>
    <n v="18.403200000000002"/>
  </r>
  <r>
    <n v="9415"/>
    <s v="CA-2012-127824"/>
    <n v="2012"/>
    <x v="1090"/>
    <d v="2012-10-22T00:00:00"/>
    <n v="4"/>
    <s v="Standard Class"/>
    <s v="JC-15775"/>
    <x v="547"/>
    <x v="0"/>
    <s v="United States"/>
    <x v="4"/>
    <x v="4"/>
    <n v="98115"/>
    <x v="1"/>
    <s v="TEC-PH-10004094"/>
    <x v="2"/>
    <s v="Phones"/>
    <s v="Motorola L703CM"/>
    <n v="249.58400000000003"/>
    <n v="2"/>
    <n v="0.2"/>
    <n v="15.598999999999997"/>
    <n v="233.98500000000004"/>
  </r>
  <r>
    <n v="9416"/>
    <s v="CA-2012-127824"/>
    <n v="2012"/>
    <x v="1090"/>
    <d v="2012-10-22T00:00:00"/>
    <n v="4"/>
    <s v="Standard Class"/>
    <s v="JC-15775"/>
    <x v="547"/>
    <x v="0"/>
    <s v="United States"/>
    <x v="4"/>
    <x v="4"/>
    <n v="98115"/>
    <x v="1"/>
    <s v="OFF-PA-10001184"/>
    <x v="1"/>
    <s v="Paper"/>
    <s v="Xerox 1903"/>
    <n v="17.940000000000001"/>
    <n v="3"/>
    <n v="0"/>
    <n v="8.7906000000000013"/>
    <n v="9.1494"/>
  </r>
  <r>
    <n v="9417"/>
    <s v="CA-2012-127824"/>
    <n v="2012"/>
    <x v="1090"/>
    <d v="2012-10-22T00:00:00"/>
    <n v="4"/>
    <s v="Standard Class"/>
    <s v="JC-15775"/>
    <x v="547"/>
    <x v="0"/>
    <s v="United States"/>
    <x v="4"/>
    <x v="4"/>
    <n v="98115"/>
    <x v="1"/>
    <s v="FUR-FU-10002505"/>
    <x v="0"/>
    <s v="Furnishings"/>
    <s v="Eldon 100 Class Desk Accessories"/>
    <n v="10.11"/>
    <n v="3"/>
    <n v="0"/>
    <n v="3.2351999999999994"/>
    <n v="6.8748000000000005"/>
  </r>
  <r>
    <n v="9418"/>
    <s v="CA-2011-148285"/>
    <n v="2011"/>
    <x v="1220"/>
    <d v="2011-11-01T00:00:00"/>
    <n v="5"/>
    <s v="Standard Class"/>
    <s v="RD-19810"/>
    <x v="279"/>
    <x v="2"/>
    <s v="United States"/>
    <x v="115"/>
    <x v="3"/>
    <n v="28314"/>
    <x v="0"/>
    <s v="OFF-PA-10001166"/>
    <x v="1"/>
    <s v="Paper"/>
    <s v="Xerox 2"/>
    <n v="10.368000000000002"/>
    <n v="2"/>
    <n v="0.2"/>
    <n v="3.6288"/>
    <n v="6.7392000000000021"/>
  </r>
  <r>
    <n v="9419"/>
    <s v="CA-2011-148285"/>
    <n v="2011"/>
    <x v="1220"/>
    <d v="2011-11-01T00:00:00"/>
    <n v="5"/>
    <s v="Standard Class"/>
    <s v="RD-19810"/>
    <x v="279"/>
    <x v="2"/>
    <s v="United States"/>
    <x v="115"/>
    <x v="3"/>
    <n v="28314"/>
    <x v="0"/>
    <s v="OFF-PA-10000349"/>
    <x v="1"/>
    <s v="Paper"/>
    <s v="Staples"/>
    <n v="11.952000000000002"/>
    <n v="3"/>
    <n v="0.2"/>
    <n v="4.0338000000000003"/>
    <n v="7.9182000000000015"/>
  </r>
  <r>
    <n v="9420"/>
    <s v="CA-2014-152926"/>
    <n v="2014"/>
    <x v="280"/>
    <d v="2014-10-05T00:00:00"/>
    <n v="2"/>
    <s v="Second Class"/>
    <s v="SC-20695"/>
    <x v="281"/>
    <x v="1"/>
    <s v="United States"/>
    <x v="12"/>
    <x v="5"/>
    <n v="77041"/>
    <x v="2"/>
    <s v="OFF-AP-10004708"/>
    <x v="1"/>
    <s v="Appliances"/>
    <s v="Fellowes Superior 10 Outlet Split Surge Protector"/>
    <n v="15.223999999999997"/>
    <n v="2"/>
    <n v="0.8"/>
    <n v="-38.821200000000012"/>
    <n v="54.045200000000008"/>
  </r>
  <r>
    <n v="9421"/>
    <s v="CA-2014-152926"/>
    <n v="2014"/>
    <x v="280"/>
    <d v="2014-10-05T00:00:00"/>
    <n v="2"/>
    <s v="Second Class"/>
    <s v="SC-20695"/>
    <x v="281"/>
    <x v="1"/>
    <s v="United States"/>
    <x v="12"/>
    <x v="5"/>
    <n v="77041"/>
    <x v="2"/>
    <s v="OFF-AP-10001947"/>
    <x v="1"/>
    <s v="Appliances"/>
    <s v="Acco 6 Outlet Guardian Premium Plus Surge Suppressor"/>
    <n v="21.983999999999995"/>
    <n v="6"/>
    <n v="0.8"/>
    <n v="-56.059200000000011"/>
    <n v="78.043200000000013"/>
  </r>
  <r>
    <n v="9422"/>
    <s v="CA-2011-145254"/>
    <n v="2011"/>
    <x v="149"/>
    <d v="2011-07-27T00:00:00"/>
    <n v="4"/>
    <s v="Standard Class"/>
    <s v="NC-18535"/>
    <x v="714"/>
    <x v="1"/>
    <s v="United States"/>
    <x v="8"/>
    <x v="1"/>
    <n v="94122"/>
    <x v="1"/>
    <s v="TEC-PH-10000441"/>
    <x v="2"/>
    <s v="Phones"/>
    <s v="VTech DS6151"/>
    <n v="604.75199999999995"/>
    <n v="6"/>
    <n v="0.2"/>
    <n v="60.475200000000058"/>
    <n v="544.27679999999987"/>
  </r>
  <r>
    <n v="9423"/>
    <s v="CA-2011-145254"/>
    <n v="2011"/>
    <x v="149"/>
    <d v="2011-07-27T00:00:00"/>
    <n v="4"/>
    <s v="Standard Class"/>
    <s v="NC-18535"/>
    <x v="714"/>
    <x v="1"/>
    <s v="United States"/>
    <x v="8"/>
    <x v="1"/>
    <n v="94122"/>
    <x v="1"/>
    <s v="OFF-SU-10004664"/>
    <x v="1"/>
    <s v="Supplies"/>
    <s v="Acme Softgrip Scissors"/>
    <n v="40.700000000000003"/>
    <n v="5"/>
    <n v="0"/>
    <n v="11.802999999999999"/>
    <n v="28.897000000000006"/>
  </r>
  <r>
    <n v="9424"/>
    <s v="CA-2011-145254"/>
    <n v="2011"/>
    <x v="149"/>
    <d v="2011-07-27T00:00:00"/>
    <n v="4"/>
    <s v="Standard Class"/>
    <s v="NC-18535"/>
    <x v="714"/>
    <x v="1"/>
    <s v="United States"/>
    <x v="8"/>
    <x v="1"/>
    <n v="94122"/>
    <x v="1"/>
    <s v="TEC-PH-10004531"/>
    <x v="2"/>
    <s v="Phones"/>
    <s v="AT&amp;T CL2909"/>
    <n v="302.37599999999998"/>
    <n v="3"/>
    <n v="0.2"/>
    <n v="37.796999999999997"/>
    <n v="264.57899999999995"/>
  </r>
  <r>
    <n v="9425"/>
    <s v="CA-2011-145254"/>
    <n v="2011"/>
    <x v="149"/>
    <d v="2011-07-27T00:00:00"/>
    <n v="4"/>
    <s v="Standard Class"/>
    <s v="NC-18535"/>
    <x v="714"/>
    <x v="1"/>
    <s v="United States"/>
    <x v="8"/>
    <x v="1"/>
    <n v="94122"/>
    <x v="1"/>
    <s v="TEC-AC-10002167"/>
    <x v="2"/>
    <s v="Accessories"/>
    <s v="Imation 8gb Micro Traveldrive Usb 2.0 Flash Drive"/>
    <n v="45"/>
    <n v="3"/>
    <n v="0"/>
    <n v="4.9500000000000011"/>
    <n v="40.049999999999997"/>
  </r>
  <r>
    <n v="9426"/>
    <s v="CA-2011-116246"/>
    <n v="2011"/>
    <x v="171"/>
    <d v="2011-09-17T00:00:00"/>
    <n v="5"/>
    <s v="Second Class"/>
    <s v="LW-17215"/>
    <x v="560"/>
    <x v="0"/>
    <s v="United States"/>
    <x v="20"/>
    <x v="15"/>
    <n v="10035"/>
    <x v="3"/>
    <s v="FUR-CH-10002024"/>
    <x v="0"/>
    <s v="Chairs"/>
    <s v="HON 5400 Series Task Chairs for Big and Tall"/>
    <n v="3785.2920000000004"/>
    <n v="6"/>
    <n v="0.1"/>
    <n v="420.58800000000019"/>
    <n v="3364.7040000000002"/>
  </r>
  <r>
    <n v="9427"/>
    <s v="CA-2013-160479"/>
    <n v="2013"/>
    <x v="306"/>
    <d v="2013-09-21T00:00:00"/>
    <n v="5"/>
    <s v="Standard Class"/>
    <s v="AH-10585"/>
    <x v="738"/>
    <x v="0"/>
    <s v="United States"/>
    <x v="4"/>
    <x v="4"/>
    <n v="98105"/>
    <x v="1"/>
    <s v="OFF-AR-10002445"/>
    <x v="1"/>
    <s v="Art"/>
    <s v="SANFORD Major Accent Highlighters"/>
    <n v="35.4"/>
    <n v="5"/>
    <n v="0"/>
    <n v="13.452000000000002"/>
    <n v="21.947999999999997"/>
  </r>
  <r>
    <n v="9428"/>
    <s v="CA-2011-167486"/>
    <n v="2011"/>
    <x v="501"/>
    <d v="2011-12-01T00:00:00"/>
    <n v="4"/>
    <s v="Standard Class"/>
    <s v="JO-15145"/>
    <x v="705"/>
    <x v="1"/>
    <s v="United States"/>
    <x v="198"/>
    <x v="15"/>
    <n v="14215"/>
    <x v="3"/>
    <s v="FUR-FU-10003268"/>
    <x v="0"/>
    <s v="Furnishings"/>
    <s v="Eldon Radial Chair Mat for Low to Medium Pile Carpets"/>
    <n v="199.89999999999998"/>
    <n v="5"/>
    <n v="0"/>
    <n v="39.97999999999999"/>
    <n v="159.91999999999999"/>
  </r>
  <r>
    <n v="9429"/>
    <s v="CA-2011-152100"/>
    <n v="2011"/>
    <x v="218"/>
    <d v="2011-05-16T00:00:00"/>
    <n v="5"/>
    <s v="Standard Class"/>
    <s v="VW-21775"/>
    <x v="100"/>
    <x v="1"/>
    <s v="United States"/>
    <x v="114"/>
    <x v="5"/>
    <n v="77340"/>
    <x v="2"/>
    <s v="FUR-CH-10000015"/>
    <x v="0"/>
    <s v="Chairs"/>
    <s v="Hon Multipurpose Stacking Arm Chairs"/>
    <n v="1212.9599999999998"/>
    <n v="8"/>
    <n v="0.3"/>
    <n v="-69.311999999999898"/>
    <n v="1282.2719999999997"/>
  </r>
  <r>
    <n v="9430"/>
    <s v="CA-2012-166219"/>
    <n v="2012"/>
    <x v="834"/>
    <d v="2012-09-01T00:00:00"/>
    <n v="4"/>
    <s v="Standard Class"/>
    <s v="BP-11185"/>
    <x v="130"/>
    <x v="1"/>
    <s v="United States"/>
    <x v="61"/>
    <x v="5"/>
    <n v="75081"/>
    <x v="2"/>
    <s v="TEC-PH-10004165"/>
    <x v="2"/>
    <s v="Phones"/>
    <s v="Mitel MiVoice 5330e IP Phone"/>
    <n v="1099.96"/>
    <n v="5"/>
    <n v="0.2"/>
    <n v="82.496999999999957"/>
    <n v="1017.4630000000001"/>
  </r>
  <r>
    <n v="9431"/>
    <s v="CA-2012-166219"/>
    <n v="2012"/>
    <x v="834"/>
    <d v="2012-09-01T00:00:00"/>
    <n v="4"/>
    <s v="Standard Class"/>
    <s v="BP-11185"/>
    <x v="130"/>
    <x v="1"/>
    <s v="United States"/>
    <x v="61"/>
    <x v="5"/>
    <n v="75081"/>
    <x v="2"/>
    <s v="FUR-TA-10004607"/>
    <x v="0"/>
    <s v="Tables"/>
    <s v="Hon 2111 Invitation Series Straight Table"/>
    <n v="103.48100000000001"/>
    <n v="1"/>
    <n v="0.3"/>
    <n v="-16.261300000000006"/>
    <n v="119.74230000000001"/>
  </r>
  <r>
    <n v="9432"/>
    <s v="CA-2012-111864"/>
    <n v="2012"/>
    <x v="974"/>
    <d v="2012-06-19T00:00:00"/>
    <n v="0"/>
    <s v="Same Day"/>
    <s v="PP-18955"/>
    <x v="452"/>
    <x v="2"/>
    <s v="United States"/>
    <x v="10"/>
    <x v="9"/>
    <n v="19134"/>
    <x v="3"/>
    <s v="OFF-LA-10004677"/>
    <x v="1"/>
    <s v="Labels"/>
    <s v="Self-Adhesive Address Labels for Typewriters with Dispenser Box"/>
    <n v="5.9039999999999999"/>
    <n v="2"/>
    <n v="0.2"/>
    <n v="1.9925999999999999"/>
    <n v="3.9114"/>
  </r>
  <r>
    <n v="9433"/>
    <s v="CA-2012-119627"/>
    <n v="2012"/>
    <x v="493"/>
    <d v="2012-08-23T00:00:00"/>
    <n v="6"/>
    <s v="Standard Class"/>
    <s v="SC-20725"/>
    <x v="56"/>
    <x v="0"/>
    <s v="United States"/>
    <x v="97"/>
    <x v="16"/>
    <n v="85345"/>
    <x v="1"/>
    <s v="TEC-AC-10002217"/>
    <x v="2"/>
    <s v="Accessories"/>
    <s v="Imation Clip USB flash drive - 8 GB"/>
    <n v="30.080000000000002"/>
    <n v="2"/>
    <n v="0.2"/>
    <n v="-5.2640000000000002"/>
    <n v="35.344000000000001"/>
  </r>
  <r>
    <n v="9434"/>
    <s v="CA-2012-119627"/>
    <n v="2012"/>
    <x v="493"/>
    <d v="2012-08-23T00:00:00"/>
    <n v="6"/>
    <s v="Standard Class"/>
    <s v="SC-20725"/>
    <x v="56"/>
    <x v="0"/>
    <s v="United States"/>
    <x v="97"/>
    <x v="16"/>
    <n v="85345"/>
    <x v="1"/>
    <s v="OFF-PA-10001937"/>
    <x v="1"/>
    <s v="Paper"/>
    <s v="Xerox 21"/>
    <n v="36.288000000000011"/>
    <n v="7"/>
    <n v="0.2"/>
    <n v="12.700800000000001"/>
    <n v="23.58720000000001"/>
  </r>
  <r>
    <n v="9435"/>
    <s v="CA-2012-119627"/>
    <n v="2012"/>
    <x v="493"/>
    <d v="2012-08-23T00:00:00"/>
    <n v="6"/>
    <s v="Standard Class"/>
    <s v="SC-20725"/>
    <x v="56"/>
    <x v="0"/>
    <s v="United States"/>
    <x v="97"/>
    <x v="16"/>
    <n v="85345"/>
    <x v="1"/>
    <s v="OFF-AR-10000203"/>
    <x v="1"/>
    <s v="Art"/>
    <s v="Newell 336"/>
    <n v="10.272000000000002"/>
    <n v="3"/>
    <n v="0.2"/>
    <n v="1.1555999999999984"/>
    <n v="9.1164000000000041"/>
  </r>
  <r>
    <n v="9436"/>
    <s v="CA-2012-119627"/>
    <n v="2012"/>
    <x v="493"/>
    <d v="2012-08-23T00:00:00"/>
    <n v="6"/>
    <s v="Standard Class"/>
    <s v="SC-20725"/>
    <x v="56"/>
    <x v="0"/>
    <s v="United States"/>
    <x v="97"/>
    <x v="16"/>
    <n v="85345"/>
    <x v="1"/>
    <s v="TEC-AC-10001142"/>
    <x v="2"/>
    <s v="Accessories"/>
    <s v="First Data FD10 PIN Pad"/>
    <n v="252.8"/>
    <n v="4"/>
    <n v="0.2"/>
    <n v="-31.600000000000037"/>
    <n v="284.40000000000003"/>
  </r>
  <r>
    <n v="9437"/>
    <s v="CA-2012-160787"/>
    <n v="2012"/>
    <x v="12"/>
    <d v="2012-09-25T00:00:00"/>
    <n v="0"/>
    <s v="Same Day"/>
    <s v="BM-11785"/>
    <x v="298"/>
    <x v="0"/>
    <s v="United States"/>
    <x v="10"/>
    <x v="9"/>
    <n v="19143"/>
    <x v="3"/>
    <s v="OFF-BI-10003712"/>
    <x v="1"/>
    <s v="Binders"/>
    <s v="Acco Pressboard Covers with Storage Hooks, 14 7/8&quot; x 11&quot;, Light Blue"/>
    <n v="2.9460000000000006"/>
    <n v="2"/>
    <n v="0.7"/>
    <n v="-2.0621999999999998"/>
    <n v="5.0082000000000004"/>
  </r>
  <r>
    <n v="9438"/>
    <s v="CA-2014-107853"/>
    <n v="2014"/>
    <x v="1143"/>
    <d v="2014-06-01T00:00:00"/>
    <n v="5"/>
    <s v="Standard Class"/>
    <s v="CD-11920"/>
    <x v="303"/>
    <x v="0"/>
    <s v="United States"/>
    <x v="147"/>
    <x v="1"/>
    <n v="92054"/>
    <x v="1"/>
    <s v="OFF-PA-10000520"/>
    <x v="1"/>
    <s v="Paper"/>
    <s v="Xerox 201"/>
    <n v="12.96"/>
    <n v="2"/>
    <n v="0"/>
    <n v="6.2208000000000006"/>
    <n v="6.7392000000000003"/>
  </r>
  <r>
    <n v="9439"/>
    <s v="CA-2014-126144"/>
    <n v="2014"/>
    <x v="689"/>
    <d v="2014-08-06T00:00:00"/>
    <n v="5"/>
    <s v="Standard Class"/>
    <s v="GM-14680"/>
    <x v="411"/>
    <x v="0"/>
    <s v="United States"/>
    <x v="10"/>
    <x v="9"/>
    <n v="19134"/>
    <x v="3"/>
    <s v="TEC-PH-10001079"/>
    <x v="2"/>
    <s v="Phones"/>
    <s v="Polycom SoundPoint Pro SE-225 Corded phone"/>
    <n v="285.57599999999996"/>
    <n v="4"/>
    <n v="0.4"/>
    <n v="-57.115200000000016"/>
    <n v="342.69119999999998"/>
  </r>
  <r>
    <n v="9440"/>
    <s v="US-2011-154655"/>
    <n v="2011"/>
    <x v="36"/>
    <d v="2011-10-17T00:00:00"/>
    <n v="5"/>
    <s v="Standard Class"/>
    <s v="BP-11050"/>
    <x v="771"/>
    <x v="1"/>
    <s v="United States"/>
    <x v="22"/>
    <x v="10"/>
    <n v="60623"/>
    <x v="2"/>
    <s v="OFF-SU-10000898"/>
    <x v="1"/>
    <s v="Supplies"/>
    <s v="Acme Hot Forged Carbon Steel Scissors with Nickel-Plated Handles, 3 7/8&quot; Cut, 8&quot;L"/>
    <n v="22.240000000000002"/>
    <n v="2"/>
    <n v="0.2"/>
    <n v="2.5019999999999971"/>
    <n v="19.738000000000007"/>
  </r>
  <r>
    <n v="9441"/>
    <s v="CA-2011-100391"/>
    <n v="2011"/>
    <x v="594"/>
    <d v="2011-05-29T00:00:00"/>
    <n v="4"/>
    <s v="Standard Class"/>
    <s v="BW-11065"/>
    <x v="768"/>
    <x v="0"/>
    <s v="United States"/>
    <x v="20"/>
    <x v="15"/>
    <n v="10035"/>
    <x v="3"/>
    <s v="OFF-PA-10001471"/>
    <x v="1"/>
    <s v="Paper"/>
    <s v="Strathmore Photo Frame Cards"/>
    <n v="14.62"/>
    <n v="2"/>
    <n v="0"/>
    <n v="6.7251999999999992"/>
    <n v="7.8948"/>
  </r>
  <r>
    <n v="9442"/>
    <s v="CA-2011-165477"/>
    <n v="2011"/>
    <x v="282"/>
    <d v="2011-12-31T00:00:00"/>
    <n v="2"/>
    <s v="Second Class"/>
    <s v="RE-19405"/>
    <x v="791"/>
    <x v="0"/>
    <s v="United States"/>
    <x v="239"/>
    <x v="24"/>
    <n v="44240"/>
    <x v="3"/>
    <s v="OFF-AP-10003281"/>
    <x v="1"/>
    <s v="Appliances"/>
    <s v="Acco 6 Outlet Guardian Standard Surge Suppressor"/>
    <n v="48.36"/>
    <n v="5"/>
    <n v="0.2"/>
    <n v="6.0449999999999946"/>
    <n v="42.315000000000005"/>
  </r>
  <r>
    <n v="9443"/>
    <s v="CA-2014-165904"/>
    <n v="2014"/>
    <x v="104"/>
    <d v="2014-04-12T00:00:00"/>
    <n v="4"/>
    <s v="Standard Class"/>
    <s v="HR-14770"/>
    <x v="367"/>
    <x v="2"/>
    <s v="United States"/>
    <x v="108"/>
    <x v="2"/>
    <n v="32216"/>
    <x v="0"/>
    <s v="OFF-AR-10003156"/>
    <x v="1"/>
    <s v="Art"/>
    <s v="50 Colored Long Pencils"/>
    <n v="16.256"/>
    <n v="2"/>
    <n v="0.2"/>
    <n v="1.2192000000000007"/>
    <n v="15.036799999999999"/>
  </r>
  <r>
    <n v="9444"/>
    <s v="CA-2014-165904"/>
    <n v="2014"/>
    <x v="104"/>
    <d v="2014-04-12T00:00:00"/>
    <n v="4"/>
    <s v="Standard Class"/>
    <s v="HR-14770"/>
    <x v="367"/>
    <x v="2"/>
    <s v="United States"/>
    <x v="108"/>
    <x v="2"/>
    <n v="32216"/>
    <x v="0"/>
    <s v="TEC-PH-10000576"/>
    <x v="2"/>
    <s v="Phones"/>
    <s v="AT&amp;T 1080 Corded phone"/>
    <n v="219.18400000000003"/>
    <n v="2"/>
    <n v="0.2"/>
    <n v="19.178600000000003"/>
    <n v="200.00540000000001"/>
  </r>
  <r>
    <n v="9445"/>
    <s v="CA-2012-104052"/>
    <n v="2012"/>
    <x v="1201"/>
    <d v="2012-03-02T00:00:00"/>
    <n v="1"/>
    <s v="First Class"/>
    <s v="TP-21565"/>
    <x v="734"/>
    <x v="1"/>
    <s v="United States"/>
    <x v="224"/>
    <x v="5"/>
    <n v="75019"/>
    <x v="2"/>
    <s v="TEC-PH-10003215"/>
    <x v="2"/>
    <s v="Phones"/>
    <s v="Jackery Bar Premium Fast-charging Portable Charger"/>
    <n v="95.84"/>
    <n v="4"/>
    <n v="0.2"/>
    <n v="34.741999999999997"/>
    <n v="61.098000000000006"/>
  </r>
  <r>
    <n v="9446"/>
    <s v="CA-2012-168277"/>
    <n v="2012"/>
    <x v="352"/>
    <d v="2012-06-03T00:00:00"/>
    <n v="5"/>
    <s v="Standard Class"/>
    <s v="KB-16315"/>
    <x v="41"/>
    <x v="0"/>
    <s v="United States"/>
    <x v="245"/>
    <x v="14"/>
    <n v="46203"/>
    <x v="2"/>
    <s v="OFF-LA-10004484"/>
    <x v="1"/>
    <s v="Labels"/>
    <s v="Avery 476"/>
    <n v="12.39"/>
    <n v="3"/>
    <n v="0"/>
    <n v="5.6993999999999998"/>
    <n v="6.6906000000000008"/>
  </r>
  <r>
    <n v="9447"/>
    <s v="CA-2013-158617"/>
    <n v="2013"/>
    <x v="897"/>
    <d v="2013-09-29T00:00:00"/>
    <n v="6"/>
    <s v="Standard Class"/>
    <s v="AC-10660"/>
    <x v="663"/>
    <x v="0"/>
    <s v="United States"/>
    <x v="104"/>
    <x v="14"/>
    <n v="46226"/>
    <x v="2"/>
    <s v="OFF-PA-10002245"/>
    <x v="1"/>
    <s v="Paper"/>
    <s v="Xerox 1895"/>
    <n v="35.880000000000003"/>
    <n v="6"/>
    <n v="0"/>
    <n v="16.146000000000001"/>
    <n v="19.734000000000002"/>
  </r>
  <r>
    <n v="9448"/>
    <s v="CA-2014-136882"/>
    <n v="2014"/>
    <x v="837"/>
    <d v="2014-06-04T00:00:00"/>
    <n v="7"/>
    <s v="Standard Class"/>
    <s v="DN-13690"/>
    <x v="35"/>
    <x v="0"/>
    <s v="United States"/>
    <x v="251"/>
    <x v="26"/>
    <n v="74133"/>
    <x v="2"/>
    <s v="FUR-FU-10003664"/>
    <x v="0"/>
    <s v="Furnishings"/>
    <s v="Electrix Architect's Clamp-On Swing Arm Lamp, Black"/>
    <n v="477.29999999999995"/>
    <n v="5"/>
    <n v="0"/>
    <n v="138.41699999999997"/>
    <n v="338.88299999999998"/>
  </r>
  <r>
    <n v="9449"/>
    <s v="US-2013-148957"/>
    <n v="2013"/>
    <x v="42"/>
    <d v="2013-09-24T00:00:00"/>
    <n v="6"/>
    <s v="Standard Class"/>
    <s v="CC-12430"/>
    <x v="254"/>
    <x v="2"/>
    <s v="United States"/>
    <x v="252"/>
    <x v="4"/>
    <n v="98052"/>
    <x v="1"/>
    <s v="OFF-LA-10002195"/>
    <x v="1"/>
    <s v="Labels"/>
    <s v="Avery 481"/>
    <n v="12.32"/>
    <n v="4"/>
    <n v="0"/>
    <n v="5.9135999999999997"/>
    <n v="6.4064000000000005"/>
  </r>
  <r>
    <n v="9450"/>
    <s v="CA-2011-140032"/>
    <n v="2011"/>
    <x v="78"/>
    <d v="2011-09-13T00:00:00"/>
    <n v="5"/>
    <s v="Standard Class"/>
    <s v="TS-21340"/>
    <x v="358"/>
    <x v="0"/>
    <s v="United States"/>
    <x v="8"/>
    <x v="1"/>
    <n v="94109"/>
    <x v="1"/>
    <s v="OFF-BI-10000822"/>
    <x v="1"/>
    <s v="Binders"/>
    <s v="Acco PRESSTEX Data Binder with Storage Hooks, Light Blue, 9 1/2&quot; X 11&quot;"/>
    <n v="8.6080000000000005"/>
    <n v="2"/>
    <n v="0.2"/>
    <n v="3.0127999999999995"/>
    <n v="5.5952000000000011"/>
  </r>
  <r>
    <n v="9451"/>
    <s v="CA-2014-145506"/>
    <n v="2014"/>
    <x v="95"/>
    <d v="2014-06-08T00:00:00"/>
    <n v="4"/>
    <s v="Standard Class"/>
    <s v="MO-17800"/>
    <x v="246"/>
    <x v="2"/>
    <s v="United States"/>
    <x v="258"/>
    <x v="4"/>
    <n v="99207"/>
    <x v="1"/>
    <s v="OFF-ST-10004963"/>
    <x v="1"/>
    <s v="Storage"/>
    <s v="Eldon Gobal File Keepers"/>
    <n v="136.26"/>
    <n v="9"/>
    <n v="0"/>
    <n v="5.4503999999999913"/>
    <n v="130.80959999999999"/>
  </r>
  <r>
    <n v="9452"/>
    <s v="CA-2012-129546"/>
    <n v="2012"/>
    <x v="694"/>
    <d v="2012-10-05T00:00:00"/>
    <n v="7"/>
    <s v="Standard Class"/>
    <s v="RP-19855"/>
    <x v="532"/>
    <x v="1"/>
    <s v="United States"/>
    <x v="1"/>
    <x v="1"/>
    <n v="90032"/>
    <x v="1"/>
    <s v="OFF-AP-10002495"/>
    <x v="1"/>
    <s v="Appliances"/>
    <s v="Acco Smartsocket Table Surge Protector, 6 Color-Coded Adapter Outlets"/>
    <n v="186.14999999999998"/>
    <n v="3"/>
    <n v="0"/>
    <n v="55.844999999999985"/>
    <n v="130.30500000000001"/>
  </r>
  <r>
    <n v="9453"/>
    <s v="CA-2012-129546"/>
    <n v="2012"/>
    <x v="694"/>
    <d v="2012-10-05T00:00:00"/>
    <n v="7"/>
    <s v="Standard Class"/>
    <s v="RP-19855"/>
    <x v="532"/>
    <x v="1"/>
    <s v="United States"/>
    <x v="1"/>
    <x v="1"/>
    <n v="90032"/>
    <x v="1"/>
    <s v="OFF-BI-10004001"/>
    <x v="1"/>
    <s v="Binders"/>
    <s v="GBC Recycled VeloBinder Covers"/>
    <n v="81.792000000000002"/>
    <n v="6"/>
    <n v="0.2"/>
    <n v="26.582399999999986"/>
    <n v="55.209600000000016"/>
  </r>
  <r>
    <n v="9454"/>
    <s v="CA-2012-129546"/>
    <n v="2012"/>
    <x v="694"/>
    <d v="2012-10-05T00:00:00"/>
    <n v="7"/>
    <s v="Standard Class"/>
    <s v="RP-19855"/>
    <x v="532"/>
    <x v="1"/>
    <s v="United States"/>
    <x v="1"/>
    <x v="1"/>
    <n v="90032"/>
    <x v="1"/>
    <s v="OFF-SU-10004884"/>
    <x v="1"/>
    <s v="Supplies"/>
    <s v="Acme Galleria Hot Forged Steel Scissors with Colored Handles"/>
    <n v="47.19"/>
    <n v="3"/>
    <n v="0"/>
    <n v="13.685099999999995"/>
    <n v="33.504900000000006"/>
  </r>
  <r>
    <n v="9455"/>
    <s v="CA-2012-129546"/>
    <n v="2012"/>
    <x v="694"/>
    <d v="2012-10-05T00:00:00"/>
    <n v="7"/>
    <s v="Standard Class"/>
    <s v="RP-19855"/>
    <x v="532"/>
    <x v="1"/>
    <s v="United States"/>
    <x v="1"/>
    <x v="1"/>
    <n v="90032"/>
    <x v="1"/>
    <s v="TEC-PH-10003555"/>
    <x v="2"/>
    <s v="Phones"/>
    <s v="Motorola HK250 Universal Bluetooth Headset"/>
    <n v="36.783999999999999"/>
    <n v="2"/>
    <n v="0.2"/>
    <n v="-8.2763999999999971"/>
    <n v="45.060399999999994"/>
  </r>
  <r>
    <n v="9456"/>
    <s v="CA-2013-140977"/>
    <n v="2013"/>
    <x v="950"/>
    <d v="2013-06-20T00:00:00"/>
    <n v="3"/>
    <s v="Second Class"/>
    <s v="JL-15175"/>
    <x v="311"/>
    <x v="2"/>
    <s v="United States"/>
    <x v="346"/>
    <x v="18"/>
    <n v="37421"/>
    <x v="0"/>
    <s v="TEC-MA-10003493"/>
    <x v="2"/>
    <s v="Machines"/>
    <s v="Penpower WorldCard Pro Card Scanner"/>
    <n v="91.474999999999994"/>
    <n v="1"/>
    <n v="0.5"/>
    <n v="-1.8294999999999959"/>
    <n v="93.30449999999999"/>
  </r>
  <r>
    <n v="9457"/>
    <s v="CA-2014-151855"/>
    <n v="2014"/>
    <x v="837"/>
    <d v="2014-06-04T00:00:00"/>
    <n v="7"/>
    <s v="Standard Class"/>
    <s v="BW-11110"/>
    <x v="308"/>
    <x v="1"/>
    <s v="United States"/>
    <x v="247"/>
    <x v="3"/>
    <n v="27405"/>
    <x v="0"/>
    <s v="TEC-AC-10002380"/>
    <x v="2"/>
    <s v="Accessories"/>
    <s v="Sony 8GB Class 10 Micro SDHC R40 Memory Card"/>
    <n v="27.192"/>
    <n v="3"/>
    <n v="0.2"/>
    <n v="0.33989999999999654"/>
    <n v="26.852100000000004"/>
  </r>
  <r>
    <n v="9458"/>
    <s v="CA-2014-151855"/>
    <n v="2014"/>
    <x v="837"/>
    <d v="2014-06-04T00:00:00"/>
    <n v="7"/>
    <s v="Standard Class"/>
    <s v="BW-11110"/>
    <x v="308"/>
    <x v="1"/>
    <s v="United States"/>
    <x v="247"/>
    <x v="3"/>
    <n v="27405"/>
    <x v="0"/>
    <s v="OFF-BI-10004209"/>
    <x v="1"/>
    <s v="Binders"/>
    <s v="Fellowes Twister Kit, Gray/Clear, 3/pkg"/>
    <n v="12.059999999999999"/>
    <n v="5"/>
    <n v="0.7"/>
    <n v="-10.050000000000001"/>
    <n v="22.11"/>
  </r>
  <r>
    <n v="9459"/>
    <s v="CA-2011-138240"/>
    <n v="2011"/>
    <x v="1148"/>
    <d v="2011-10-14T00:00:00"/>
    <n v="5"/>
    <s v="Standard Class"/>
    <s v="SJ-20500"/>
    <x v="81"/>
    <x v="0"/>
    <s v="United States"/>
    <x v="8"/>
    <x v="1"/>
    <n v="94122"/>
    <x v="1"/>
    <s v="OFF-AR-10002135"/>
    <x v="1"/>
    <s v="Art"/>
    <s v="Boston Heavy-Duty Trimline Electric Pencil Sharpeners"/>
    <n v="144.60000000000002"/>
    <n v="3"/>
    <n v="0"/>
    <n v="41.933999999999983"/>
    <n v="102.66600000000004"/>
  </r>
  <r>
    <n v="9460"/>
    <s v="CA-2011-138240"/>
    <n v="2011"/>
    <x v="1148"/>
    <d v="2011-10-14T00:00:00"/>
    <n v="5"/>
    <s v="Standard Class"/>
    <s v="SJ-20500"/>
    <x v="81"/>
    <x v="0"/>
    <s v="United States"/>
    <x v="8"/>
    <x v="1"/>
    <n v="94122"/>
    <x v="1"/>
    <s v="TEC-PH-10002583"/>
    <x v="2"/>
    <s v="Phones"/>
    <s v="iOttie HLCRIO102 Car Mount"/>
    <n v="15.991999999999999"/>
    <n v="1"/>
    <n v="0.2"/>
    <n v="-2.9985000000000022"/>
    <n v="18.990500000000001"/>
  </r>
  <r>
    <n v="9461"/>
    <s v="CA-2011-101833"/>
    <n v="2011"/>
    <x v="664"/>
    <d v="2011-11-22T00:00:00"/>
    <n v="5"/>
    <s v="Second Class"/>
    <s v="FG-14260"/>
    <x v="435"/>
    <x v="2"/>
    <s v="United States"/>
    <x v="20"/>
    <x v="15"/>
    <n v="10024"/>
    <x v="3"/>
    <s v="OFF-PA-10003591"/>
    <x v="1"/>
    <s v="Paper"/>
    <s v="Southworth 100% Cotton The Best Paper"/>
    <n v="34.44"/>
    <n v="3"/>
    <n v="0"/>
    <n v="17.22"/>
    <n v="17.22"/>
  </r>
  <r>
    <n v="9462"/>
    <s v="CA-2011-100867"/>
    <n v="2011"/>
    <x v="538"/>
    <d v="2011-10-24T00:00:00"/>
    <n v="5"/>
    <s v="Standard Class"/>
    <s v="EH-14125"/>
    <x v="258"/>
    <x v="2"/>
    <s v="United States"/>
    <x v="80"/>
    <x v="1"/>
    <n v="90712"/>
    <x v="1"/>
    <s v="TEC-PH-10004922"/>
    <x v="2"/>
    <s v="Phones"/>
    <s v="RCA Visys Integrated PBX 8-Line Router"/>
    <n v="321.55200000000002"/>
    <n v="6"/>
    <n v="0.2"/>
    <n v="20.097000000000008"/>
    <n v="301.45500000000004"/>
  </r>
  <r>
    <n v="9463"/>
    <s v="US-2014-109610"/>
    <n v="2014"/>
    <x v="920"/>
    <d v="2014-12-01T00:00:00"/>
    <n v="5"/>
    <s v="Second Class"/>
    <s v="BS-11590"/>
    <x v="29"/>
    <x v="1"/>
    <s v="United States"/>
    <x v="103"/>
    <x v="0"/>
    <n v="40214"/>
    <x v="0"/>
    <s v="FUR-CH-10001854"/>
    <x v="0"/>
    <s v="Chairs"/>
    <s v="Office Star - Professional Matrix Back Chair with 2-to-1 Synchro Tilt and Mesh Fabric Seat"/>
    <n v="701.96"/>
    <n v="2"/>
    <n v="0"/>
    <n v="168.47040000000004"/>
    <n v="533.4896"/>
  </r>
  <r>
    <n v="9464"/>
    <s v="CA-2011-156545"/>
    <n v="2011"/>
    <x v="1221"/>
    <d v="2011-03-03T00:00:00"/>
    <n v="3"/>
    <s v="First Class"/>
    <s v="JS-16030"/>
    <x v="559"/>
    <x v="0"/>
    <s v="United States"/>
    <x v="38"/>
    <x v="24"/>
    <n v="43229"/>
    <x v="3"/>
    <s v="OFF-AR-10003560"/>
    <x v="1"/>
    <s v="Art"/>
    <s v="Zebra Zazzle Fluorescent Highlighters"/>
    <n v="19.456000000000003"/>
    <n v="4"/>
    <n v="0.2"/>
    <n v="3.4047999999999981"/>
    <n v="16.051200000000005"/>
  </r>
  <r>
    <n v="9465"/>
    <s v="CA-2011-109127"/>
    <n v="2011"/>
    <x v="1059"/>
    <d v="2011-12-25T00:00:00"/>
    <n v="4"/>
    <s v="Standard Class"/>
    <s v="JC-15775"/>
    <x v="547"/>
    <x v="0"/>
    <s v="United States"/>
    <x v="46"/>
    <x v="13"/>
    <n v="19711"/>
    <x v="3"/>
    <s v="OFF-LA-10004409"/>
    <x v="1"/>
    <s v="Labels"/>
    <s v="Avery 492"/>
    <n v="17.28"/>
    <n v="6"/>
    <n v="0"/>
    <n v="7.9487999999999985"/>
    <n v="9.3312000000000026"/>
  </r>
  <r>
    <n v="9466"/>
    <s v="CA-2013-126858"/>
    <n v="2013"/>
    <x v="258"/>
    <d v="2013-11-24T00:00:00"/>
    <n v="4"/>
    <s v="Standard Class"/>
    <s v="JM-15265"/>
    <x v="25"/>
    <x v="1"/>
    <s v="United States"/>
    <x v="4"/>
    <x v="4"/>
    <n v="98115"/>
    <x v="1"/>
    <s v="FUR-FU-10000448"/>
    <x v="0"/>
    <s v="Furnishings"/>
    <s v="Tenex Chairmats For Use With Carpeted Floors"/>
    <n v="31.96"/>
    <n v="2"/>
    <n v="0"/>
    <n v="1.597999999999999"/>
    <n v="30.362000000000002"/>
  </r>
  <r>
    <n v="9467"/>
    <s v="CA-2014-102925"/>
    <n v="2014"/>
    <x v="60"/>
    <d v="2014-11-11T00:00:00"/>
    <n v="5"/>
    <s v="Second Class"/>
    <s v="CD-12280"/>
    <x v="512"/>
    <x v="0"/>
    <s v="United States"/>
    <x v="20"/>
    <x v="15"/>
    <n v="10024"/>
    <x v="3"/>
    <s v="OFF-BI-10002735"/>
    <x v="1"/>
    <s v="Binders"/>
    <s v="GBC Prestige Therm-A-Bind Covers"/>
    <n v="164.68800000000002"/>
    <n v="6"/>
    <n v="0.2"/>
    <n v="55.582200000000007"/>
    <n v="109.10580000000002"/>
  </r>
  <r>
    <n v="9468"/>
    <s v="CA-2014-102925"/>
    <n v="2014"/>
    <x v="60"/>
    <d v="2014-11-11T00:00:00"/>
    <n v="5"/>
    <s v="Second Class"/>
    <s v="CD-12280"/>
    <x v="512"/>
    <x v="0"/>
    <s v="United States"/>
    <x v="20"/>
    <x v="15"/>
    <n v="10024"/>
    <x v="3"/>
    <s v="FUR-TA-10003469"/>
    <x v="0"/>
    <s v="Tables"/>
    <s v="Balt Split Level Computer Training Table"/>
    <n v="166.5"/>
    <n v="2"/>
    <n v="0.4"/>
    <n v="-66.599999999999994"/>
    <n v="233.1"/>
  </r>
  <r>
    <n v="9469"/>
    <s v="CA-2014-102925"/>
    <n v="2014"/>
    <x v="60"/>
    <d v="2014-11-11T00:00:00"/>
    <n v="5"/>
    <s v="Second Class"/>
    <s v="CD-12280"/>
    <x v="512"/>
    <x v="0"/>
    <s v="United States"/>
    <x v="20"/>
    <x v="15"/>
    <n v="10024"/>
    <x v="3"/>
    <s v="OFF-PA-10001870"/>
    <x v="1"/>
    <s v="Paper"/>
    <s v="Xerox 202"/>
    <n v="12.96"/>
    <n v="2"/>
    <n v="0"/>
    <n v="6.2208000000000006"/>
    <n v="6.7392000000000003"/>
  </r>
  <r>
    <n v="9470"/>
    <s v="CA-2014-102925"/>
    <n v="2014"/>
    <x v="60"/>
    <d v="2014-11-11T00:00:00"/>
    <n v="5"/>
    <s v="Second Class"/>
    <s v="CD-12280"/>
    <x v="512"/>
    <x v="0"/>
    <s v="United States"/>
    <x v="20"/>
    <x v="15"/>
    <n v="10024"/>
    <x v="3"/>
    <s v="OFF-PA-10004071"/>
    <x v="1"/>
    <s v="Paper"/>
    <s v="Eaton Premium Continuous-Feed Paper, 25% Cotton, Letter Size, White, 1000 Shts/Box"/>
    <n v="110.96"/>
    <n v="2"/>
    <n v="0"/>
    <n v="53.260799999999996"/>
    <n v="57.699199999999998"/>
  </r>
  <r>
    <n v="9471"/>
    <s v="CA-2014-102925"/>
    <n v="2014"/>
    <x v="60"/>
    <d v="2014-11-11T00:00:00"/>
    <n v="5"/>
    <s v="Second Class"/>
    <s v="CD-12280"/>
    <x v="512"/>
    <x v="0"/>
    <s v="United States"/>
    <x v="20"/>
    <x v="15"/>
    <n v="10024"/>
    <x v="3"/>
    <s v="TEC-PH-10001448"/>
    <x v="2"/>
    <s v="Phones"/>
    <s v="Anker Astro 15000mAh USB Portable Charger"/>
    <n v="99.98"/>
    <n v="2"/>
    <n v="0"/>
    <n v="3.9991999999999877"/>
    <n v="95.980800000000016"/>
  </r>
  <r>
    <n v="9472"/>
    <s v="CA-2014-102925"/>
    <n v="2014"/>
    <x v="60"/>
    <d v="2014-11-11T00:00:00"/>
    <n v="5"/>
    <s v="Second Class"/>
    <s v="CD-12280"/>
    <x v="512"/>
    <x v="0"/>
    <s v="United States"/>
    <x v="20"/>
    <x v="15"/>
    <n v="10024"/>
    <x v="3"/>
    <s v="OFF-BI-10002706"/>
    <x v="1"/>
    <s v="Binders"/>
    <s v="Avery Premier Heavy-Duty Binder with Round Locking Rings"/>
    <n v="11.423999999999999"/>
    <n v="1"/>
    <n v="0.2"/>
    <n v="3.7127999999999997"/>
    <n v="7.7111999999999998"/>
  </r>
  <r>
    <n v="9473"/>
    <s v="CA-2014-102925"/>
    <n v="2014"/>
    <x v="60"/>
    <d v="2014-11-11T00:00:00"/>
    <n v="5"/>
    <s v="Second Class"/>
    <s v="CD-12280"/>
    <x v="512"/>
    <x v="0"/>
    <s v="United States"/>
    <x v="20"/>
    <x v="15"/>
    <n v="10024"/>
    <x v="3"/>
    <s v="FUR-CH-10004875"/>
    <x v="0"/>
    <s v="Chairs"/>
    <s v="Harbour Creations 67200 Series Stacking Chairs"/>
    <n v="128.12400000000002"/>
    <n v="2"/>
    <n v="0.1"/>
    <n v="24.2012"/>
    <n v="103.92280000000002"/>
  </r>
  <r>
    <n v="9474"/>
    <s v="CA-2014-102925"/>
    <n v="2014"/>
    <x v="60"/>
    <d v="2014-11-11T00:00:00"/>
    <n v="5"/>
    <s v="Second Class"/>
    <s v="CD-12280"/>
    <x v="512"/>
    <x v="0"/>
    <s v="United States"/>
    <x v="20"/>
    <x v="15"/>
    <n v="10024"/>
    <x v="3"/>
    <s v="FUR-FU-10004245"/>
    <x v="0"/>
    <s v="Furnishings"/>
    <s v="Career Cubicle Clock, 8 1/4&quot;, Black"/>
    <n v="101.4"/>
    <n v="5"/>
    <n v="0"/>
    <n v="38.532000000000004"/>
    <n v="62.868000000000002"/>
  </r>
  <r>
    <n v="9475"/>
    <s v="CA-2012-100818"/>
    <n v="2012"/>
    <x v="70"/>
    <d v="2012-06-05T00:00:00"/>
    <n v="5"/>
    <s v="Second Class"/>
    <s v="JM-15265"/>
    <x v="25"/>
    <x v="1"/>
    <s v="United States"/>
    <x v="22"/>
    <x v="10"/>
    <n v="60653"/>
    <x v="2"/>
    <s v="OFF-LA-10000443"/>
    <x v="1"/>
    <s v="Labels"/>
    <s v="Avery 501"/>
    <n v="5.9039999999999999"/>
    <n v="2"/>
    <n v="0.2"/>
    <n v="1.9925999999999999"/>
    <n v="3.9114"/>
  </r>
  <r>
    <n v="9476"/>
    <s v="CA-2012-100818"/>
    <n v="2012"/>
    <x v="70"/>
    <d v="2012-06-05T00:00:00"/>
    <n v="5"/>
    <s v="Second Class"/>
    <s v="JM-15265"/>
    <x v="25"/>
    <x v="1"/>
    <s v="United States"/>
    <x v="22"/>
    <x v="10"/>
    <n v="60653"/>
    <x v="2"/>
    <s v="OFF-PA-10001125"/>
    <x v="1"/>
    <s v="Paper"/>
    <s v="Xerox 1988"/>
    <n v="173.48800000000003"/>
    <n v="7"/>
    <n v="0.2"/>
    <n v="54.214999999999982"/>
    <n v="119.27300000000005"/>
  </r>
  <r>
    <n v="9477"/>
    <s v="CA-2012-100818"/>
    <n v="2012"/>
    <x v="70"/>
    <d v="2012-06-05T00:00:00"/>
    <n v="5"/>
    <s v="Second Class"/>
    <s v="JM-15265"/>
    <x v="25"/>
    <x v="1"/>
    <s v="United States"/>
    <x v="22"/>
    <x v="10"/>
    <n v="60653"/>
    <x v="2"/>
    <s v="FUR-FU-10002703"/>
    <x v="0"/>
    <s v="Furnishings"/>
    <s v="Tenex Traditional Chairmats for Hard Floors, Average Lip, 36&quot; x 48&quot;"/>
    <n v="51.56"/>
    <n v="2"/>
    <n v="0.6"/>
    <n v="-61.872"/>
    <n v="113.432"/>
  </r>
  <r>
    <n v="9478"/>
    <s v="CA-2012-100818"/>
    <n v="2012"/>
    <x v="70"/>
    <d v="2012-06-05T00:00:00"/>
    <n v="5"/>
    <s v="Second Class"/>
    <s v="JM-15265"/>
    <x v="25"/>
    <x v="1"/>
    <s v="United States"/>
    <x v="22"/>
    <x v="10"/>
    <n v="60653"/>
    <x v="2"/>
    <s v="OFF-BI-10004364"/>
    <x v="1"/>
    <s v="Binders"/>
    <s v="Storex Dura Pro Binders"/>
    <n v="3.5639999999999992"/>
    <n v="3"/>
    <n v="0.8"/>
    <n v="-6.2370000000000019"/>
    <n v="9.8010000000000019"/>
  </r>
  <r>
    <n v="9479"/>
    <s v="CA-2011-126193"/>
    <n v="2011"/>
    <x v="557"/>
    <d v="2011-09-14T00:00:00"/>
    <n v="7"/>
    <s v="Standard Class"/>
    <s v="SS-20410"/>
    <x v="757"/>
    <x v="0"/>
    <s v="United States"/>
    <x v="524"/>
    <x v="10"/>
    <n v="60543"/>
    <x v="2"/>
    <s v="OFF-FA-10000936"/>
    <x v="1"/>
    <s v="Fasteners"/>
    <s v="Acco Hot Clips Clips to Go"/>
    <n v="13.16"/>
    <n v="5"/>
    <n v="0.2"/>
    <n v="4.1124999999999998"/>
    <n v="9.0474999999999994"/>
  </r>
  <r>
    <n v="9480"/>
    <s v="CA-2011-126193"/>
    <n v="2011"/>
    <x v="557"/>
    <d v="2011-09-14T00:00:00"/>
    <n v="7"/>
    <s v="Standard Class"/>
    <s v="SS-20410"/>
    <x v="757"/>
    <x v="0"/>
    <s v="United States"/>
    <x v="524"/>
    <x v="10"/>
    <n v="60543"/>
    <x v="2"/>
    <s v="OFF-BI-10001249"/>
    <x v="1"/>
    <s v="Binders"/>
    <s v="Avery Heavy-Duty EZD View Binder with Locking Rings"/>
    <n v="3.8279999999999994"/>
    <n v="3"/>
    <n v="0.8"/>
    <n v="-6.5076000000000018"/>
    <n v="10.335600000000001"/>
  </r>
  <r>
    <n v="9481"/>
    <s v="CA-2011-126193"/>
    <n v="2011"/>
    <x v="557"/>
    <d v="2011-09-14T00:00:00"/>
    <n v="7"/>
    <s v="Standard Class"/>
    <s v="SS-20410"/>
    <x v="757"/>
    <x v="0"/>
    <s v="United States"/>
    <x v="524"/>
    <x v="10"/>
    <n v="60543"/>
    <x v="2"/>
    <s v="OFF-BI-10004632"/>
    <x v="1"/>
    <s v="Binders"/>
    <s v="Ibico Hi-Tech Manual Binding System"/>
    <n v="304.98999999999995"/>
    <n v="5"/>
    <n v="0.8"/>
    <n v="-533.73250000000007"/>
    <n v="838.72250000000008"/>
  </r>
  <r>
    <n v="9482"/>
    <s v="CA-2014-150504"/>
    <n v="2014"/>
    <x v="44"/>
    <d v="2014-11-13T00:00:00"/>
    <n v="6"/>
    <s v="Standard Class"/>
    <s v="HG-14845"/>
    <x v="668"/>
    <x v="0"/>
    <s v="United States"/>
    <x v="61"/>
    <x v="5"/>
    <n v="75220"/>
    <x v="2"/>
    <s v="OFF-ST-10000615"/>
    <x v="1"/>
    <s v="Storage"/>
    <s v="SimpliFile Personal File, Black Granite, 15w x 6-15/16d x 11-1/4h"/>
    <n v="18.16"/>
    <n v="2"/>
    <n v="0.2"/>
    <n v="1.8160000000000016"/>
    <n v="16.343999999999998"/>
  </r>
  <r>
    <n v="9483"/>
    <s v="CA-2012-158351"/>
    <n v="2012"/>
    <x v="782"/>
    <d v="2012-06-24T00:00:00"/>
    <n v="4"/>
    <s v="Second Class"/>
    <s v="BC-11125"/>
    <x v="604"/>
    <x v="2"/>
    <s v="United States"/>
    <x v="10"/>
    <x v="9"/>
    <n v="19134"/>
    <x v="3"/>
    <s v="TEC-AC-10001838"/>
    <x v="2"/>
    <s v="Accessories"/>
    <s v="Razer Tiamat Over Ear 7.1 Surround Sound PC Gaming Headset"/>
    <n v="319.98400000000004"/>
    <n v="2"/>
    <n v="0.2"/>
    <n v="91.995400000000018"/>
    <n v="227.98860000000002"/>
  </r>
  <r>
    <n v="9484"/>
    <s v="CA-2011-122679"/>
    <n v="2011"/>
    <x v="192"/>
    <d v="2011-07-28T00:00:00"/>
    <n v="6"/>
    <s v="Standard Class"/>
    <s v="AB-10255"/>
    <x v="437"/>
    <x v="2"/>
    <s v="United States"/>
    <x v="1"/>
    <x v="1"/>
    <n v="90008"/>
    <x v="1"/>
    <s v="OFF-AR-10004757"/>
    <x v="1"/>
    <s v="Art"/>
    <s v="Crayola Colored Pencils"/>
    <n v="19.68"/>
    <n v="6"/>
    <n v="0"/>
    <n v="6.4943999999999988"/>
    <n v="13.185600000000001"/>
  </r>
  <r>
    <n v="9485"/>
    <s v="CA-2013-164770"/>
    <n v="2013"/>
    <x v="499"/>
    <d v="2013-12-05T00:00:00"/>
    <n v="2"/>
    <s v="Second Class"/>
    <s v="MY-18295"/>
    <x v="501"/>
    <x v="1"/>
    <s v="United States"/>
    <x v="12"/>
    <x v="5"/>
    <n v="77036"/>
    <x v="2"/>
    <s v="FUR-BO-10003893"/>
    <x v="0"/>
    <s v="Bookcases"/>
    <s v="Sauder Camden County Collection Library"/>
    <n v="781.86399999999992"/>
    <n v="10"/>
    <n v="0.32"/>
    <n v="-137.97600000000008"/>
    <n v="919.84"/>
  </r>
  <r>
    <n v="9486"/>
    <s v="CA-2013-164770"/>
    <n v="2013"/>
    <x v="499"/>
    <d v="2013-12-05T00:00:00"/>
    <n v="2"/>
    <s v="Second Class"/>
    <s v="MY-18295"/>
    <x v="501"/>
    <x v="1"/>
    <s v="United States"/>
    <x v="12"/>
    <x v="5"/>
    <n v="77036"/>
    <x v="2"/>
    <s v="OFF-PA-10003893"/>
    <x v="1"/>
    <s v="Paper"/>
    <s v="Xerox 1962"/>
    <n v="30.816000000000003"/>
    <n v="9"/>
    <n v="0.2"/>
    <n v="9.6299999999999955"/>
    <n v="21.186000000000007"/>
  </r>
  <r>
    <n v="9487"/>
    <s v="CA-2014-130505"/>
    <n v="2014"/>
    <x v="386"/>
    <d v="2014-10-13T00:00:00"/>
    <n v="0"/>
    <s v="Same Day"/>
    <s v="NF-18385"/>
    <x v="173"/>
    <x v="0"/>
    <s v="United States"/>
    <x v="320"/>
    <x v="48"/>
    <n v="26003"/>
    <x v="3"/>
    <s v="FUR-TA-10001932"/>
    <x v="0"/>
    <s v="Tables"/>
    <s v="Chromcraft 48&quot; x 96&quot; Racetrack Double Pedestal Table"/>
    <n v="673.34399999999994"/>
    <n v="3"/>
    <n v="0.3"/>
    <n v="-76.953599999999994"/>
    <n v="750.29759999999987"/>
  </r>
  <r>
    <n v="9488"/>
    <s v="US-2014-125213"/>
    <n v="2014"/>
    <x v="157"/>
    <d v="2014-12-14T00:00:00"/>
    <n v="2"/>
    <s v="First Class"/>
    <s v="NB-18655"/>
    <x v="240"/>
    <x v="1"/>
    <s v="United States"/>
    <x v="267"/>
    <x v="30"/>
    <n v="7501"/>
    <x v="3"/>
    <s v="OFF-FA-10001561"/>
    <x v="1"/>
    <s v="Fasteners"/>
    <s v="Stockwell Push Pins"/>
    <n v="6.5400000000000009"/>
    <n v="3"/>
    <n v="0"/>
    <n v="2.1581999999999999"/>
    <n v="4.381800000000001"/>
  </r>
  <r>
    <n v="9489"/>
    <s v="CA-2012-156566"/>
    <n v="2012"/>
    <x v="486"/>
    <d v="2012-10-04T00:00:00"/>
    <n v="3"/>
    <s v="First Class"/>
    <s v="EM-13960"/>
    <x v="75"/>
    <x v="0"/>
    <s v="United States"/>
    <x v="32"/>
    <x v="21"/>
    <n v="97206"/>
    <x v="1"/>
    <s v="TEC-PH-10001817"/>
    <x v="2"/>
    <s v="Phones"/>
    <s v="Wilson Electronics DB Pro Signal Booster"/>
    <n v="572.80000000000007"/>
    <n v="2"/>
    <n v="0.2"/>
    <n v="50.120000000000033"/>
    <n v="522.68000000000006"/>
  </r>
  <r>
    <n v="9490"/>
    <s v="US-2013-102232"/>
    <n v="2013"/>
    <x v="1222"/>
    <d v="2013-08-12T00:00:00"/>
    <n v="6"/>
    <s v="Standard Class"/>
    <s v="MF-17665"/>
    <x v="716"/>
    <x v="1"/>
    <s v="United States"/>
    <x v="114"/>
    <x v="19"/>
    <n v="35810"/>
    <x v="0"/>
    <s v="OFF-AR-10000538"/>
    <x v="1"/>
    <s v="Art"/>
    <s v="Boston Model 1800 Electric Pencil Sharpener, Gray"/>
    <n v="197.04999999999998"/>
    <n v="7"/>
    <n v="0"/>
    <n v="59.114999999999981"/>
    <n v="137.935"/>
  </r>
  <r>
    <n v="9491"/>
    <s v="CA-2014-111738"/>
    <n v="2014"/>
    <x v="1032"/>
    <d v="2014-01-08T00:00:00"/>
    <n v="4"/>
    <s v="Standard Class"/>
    <s v="CM-12385"/>
    <x v="200"/>
    <x v="0"/>
    <s v="United States"/>
    <x v="8"/>
    <x v="1"/>
    <n v="94110"/>
    <x v="1"/>
    <s v="OFF-BI-10004584"/>
    <x v="1"/>
    <s v="Binders"/>
    <s v="GBC ProClick 150 Presentation Binding System"/>
    <n v="2022.2720000000002"/>
    <n v="8"/>
    <n v="0.2"/>
    <n v="682.5168000000001"/>
    <n v="1339.7552000000001"/>
  </r>
  <r>
    <n v="9492"/>
    <s v="CA-2014-111738"/>
    <n v="2014"/>
    <x v="1032"/>
    <d v="2014-01-08T00:00:00"/>
    <n v="4"/>
    <s v="Standard Class"/>
    <s v="CM-12385"/>
    <x v="200"/>
    <x v="0"/>
    <s v="United States"/>
    <x v="8"/>
    <x v="1"/>
    <n v="94110"/>
    <x v="1"/>
    <s v="OFF-AR-10000817"/>
    <x v="1"/>
    <s v="Art"/>
    <s v="Manco Dry-Lighter Erasable Highlighter"/>
    <n v="9.120000000000001"/>
    <n v="3"/>
    <n v="0"/>
    <n v="3.1007999999999996"/>
    <n v="6.0192000000000014"/>
  </r>
  <r>
    <n v="9493"/>
    <s v="CA-2014-163188"/>
    <n v="2014"/>
    <x v="659"/>
    <d v="2014-11-08T00:00:00"/>
    <n v="0"/>
    <s v="Same Day"/>
    <s v="EC-14050"/>
    <x v="685"/>
    <x v="0"/>
    <s v="United States"/>
    <x v="268"/>
    <x v="26"/>
    <n v="73120"/>
    <x v="2"/>
    <s v="OFF-BI-10000756"/>
    <x v="1"/>
    <s v="Binders"/>
    <s v="Storex DuraTech Recycled Plastic Frosted Binders"/>
    <n v="38.160000000000004"/>
    <n v="9"/>
    <n v="0"/>
    <n v="19.080000000000002"/>
    <n v="19.080000000000002"/>
  </r>
  <r>
    <n v="9494"/>
    <s v="CA-2013-105207"/>
    <n v="2013"/>
    <x v="835"/>
    <d v="2013-01-08T00:00:00"/>
    <n v="5"/>
    <s v="Standard Class"/>
    <s v="BO-11350"/>
    <x v="635"/>
    <x v="1"/>
    <s v="United States"/>
    <x v="387"/>
    <x v="26"/>
    <n v="74012"/>
    <x v="2"/>
    <s v="FUR-TA-10000617"/>
    <x v="0"/>
    <s v="Tables"/>
    <s v="Hon Practical Foundations 30 x 60 Training Table, Light Gray/Charcoal"/>
    <n v="1592.8500000000001"/>
    <n v="7"/>
    <n v="0"/>
    <n v="350.42700000000002"/>
    <n v="1242.4230000000002"/>
  </r>
  <r>
    <n v="9495"/>
    <s v="CA-2013-105207"/>
    <n v="2013"/>
    <x v="835"/>
    <d v="2013-01-08T00:00:00"/>
    <n v="5"/>
    <s v="Standard Class"/>
    <s v="BO-11350"/>
    <x v="635"/>
    <x v="1"/>
    <s v="United States"/>
    <x v="387"/>
    <x v="26"/>
    <n v="74012"/>
    <x v="2"/>
    <s v="OFF-BI-10004364"/>
    <x v="1"/>
    <s v="Binders"/>
    <s v="Storex Dura Pro Binders"/>
    <n v="11.88"/>
    <n v="2"/>
    <n v="0"/>
    <n v="5.3460000000000001"/>
    <n v="6.5340000000000007"/>
  </r>
  <r>
    <n v="9496"/>
    <s v="US-2013-123610"/>
    <n v="2013"/>
    <x v="536"/>
    <d v="2013-05-17T00:00:00"/>
    <n v="4"/>
    <s v="Standard Class"/>
    <s v="VM-21835"/>
    <x v="718"/>
    <x v="0"/>
    <s v="United States"/>
    <x v="133"/>
    <x v="1"/>
    <n v="92691"/>
    <x v="1"/>
    <s v="TEC-AC-10004518"/>
    <x v="2"/>
    <s v="Accessories"/>
    <s v="Memorex Mini Travel Drive 32 GB USB 2.0 Flash Drive"/>
    <n v="120"/>
    <n v="6"/>
    <n v="0"/>
    <n v="46.800000000000004"/>
    <n v="73.199999999999989"/>
  </r>
  <r>
    <n v="9497"/>
    <s v="US-2013-123610"/>
    <n v="2013"/>
    <x v="536"/>
    <d v="2013-05-17T00:00:00"/>
    <n v="4"/>
    <s v="Standard Class"/>
    <s v="VM-21835"/>
    <x v="718"/>
    <x v="0"/>
    <s v="United States"/>
    <x v="133"/>
    <x v="1"/>
    <n v="92691"/>
    <x v="1"/>
    <s v="OFF-AP-10002222"/>
    <x v="1"/>
    <s v="Appliances"/>
    <s v="Staples"/>
    <n v="8.67"/>
    <n v="1"/>
    <n v="0"/>
    <n v="2.3409000000000004"/>
    <n v="6.3290999999999995"/>
  </r>
  <r>
    <n v="9498"/>
    <s v="CA-2014-118213"/>
    <n v="2014"/>
    <x v="60"/>
    <d v="2014-11-08T00:00:00"/>
    <n v="2"/>
    <s v="First Class"/>
    <s v="AB-10060"/>
    <x v="144"/>
    <x v="2"/>
    <s v="United States"/>
    <x v="382"/>
    <x v="14"/>
    <n v="46142"/>
    <x v="2"/>
    <s v="OFF-PA-10002615"/>
    <x v="1"/>
    <s v="Paper"/>
    <s v="Ampad Gold Fibre Wirebound Steno Books, 6&quot; x 9&quot;, Gregg Ruled"/>
    <n v="4.41"/>
    <n v="1"/>
    <n v="0"/>
    <n v="2.0286"/>
    <n v="2.3814000000000002"/>
  </r>
  <r>
    <n v="9499"/>
    <s v="CA-2014-118213"/>
    <n v="2014"/>
    <x v="60"/>
    <d v="2014-11-08T00:00:00"/>
    <n v="2"/>
    <s v="First Class"/>
    <s v="AB-10060"/>
    <x v="144"/>
    <x v="2"/>
    <s v="United States"/>
    <x v="382"/>
    <x v="14"/>
    <n v="46142"/>
    <x v="2"/>
    <s v="OFF-PA-10000565"/>
    <x v="1"/>
    <s v="Paper"/>
    <s v="Staples"/>
    <n v="167.94"/>
    <n v="3"/>
    <n v="0"/>
    <n v="82.290599999999998"/>
    <n v="85.6494"/>
  </r>
  <r>
    <n v="9500"/>
    <s v="CA-2014-118213"/>
    <n v="2014"/>
    <x v="60"/>
    <d v="2014-11-08T00:00:00"/>
    <n v="2"/>
    <s v="First Class"/>
    <s v="AB-10060"/>
    <x v="144"/>
    <x v="2"/>
    <s v="United States"/>
    <x v="382"/>
    <x v="14"/>
    <n v="46142"/>
    <x v="2"/>
    <s v="OFF-PA-10003673"/>
    <x v="1"/>
    <s v="Paper"/>
    <s v="Strathmore Photo Mount Cards"/>
    <n v="67.8"/>
    <n v="10"/>
    <n v="0"/>
    <n v="31.187999999999999"/>
    <n v="36.611999999999995"/>
  </r>
  <r>
    <n v="9501"/>
    <s v="CA-2013-149237"/>
    <n v="2013"/>
    <x v="439"/>
    <d v="2013-05-31T00:00:00"/>
    <n v="4"/>
    <s v="Standard Class"/>
    <s v="CM-12235"/>
    <x v="632"/>
    <x v="0"/>
    <s v="United States"/>
    <x v="158"/>
    <x v="6"/>
    <n v="53209"/>
    <x v="2"/>
    <s v="FUR-FU-10002088"/>
    <x v="0"/>
    <s v="Furnishings"/>
    <s v="Nu-Dell Float Frame 11 x 14 1/2"/>
    <n v="26.94"/>
    <n v="3"/>
    <n v="0"/>
    <n v="11.314800000000002"/>
    <n v="15.6252"/>
  </r>
  <r>
    <n v="9502"/>
    <s v="US-2012-158589"/>
    <n v="2012"/>
    <x v="312"/>
    <d v="2012-11-24T00:00:00"/>
    <n v="4"/>
    <s v="Standard Class"/>
    <s v="KW-16570"/>
    <x v="608"/>
    <x v="0"/>
    <s v="United States"/>
    <x v="8"/>
    <x v="1"/>
    <n v="94109"/>
    <x v="1"/>
    <s v="FUR-FU-10001546"/>
    <x v="0"/>
    <s v="Furnishings"/>
    <s v="Dana Swing-Arm Lamps"/>
    <n v="32.04"/>
    <n v="3"/>
    <n v="0"/>
    <n v="8.01"/>
    <n v="24.03"/>
  </r>
  <r>
    <n v="9503"/>
    <s v="CA-2013-101329"/>
    <n v="2013"/>
    <x v="183"/>
    <d v="2013-04-30T00:00:00"/>
    <n v="7"/>
    <s v="Standard Class"/>
    <s v="MM-17920"/>
    <x v="462"/>
    <x v="0"/>
    <s v="United States"/>
    <x v="410"/>
    <x v="15"/>
    <n v="13440"/>
    <x v="3"/>
    <s v="OFF-AR-10000614"/>
    <x v="1"/>
    <s v="Art"/>
    <s v="Barrel Sharpener"/>
    <n v="32.129999999999995"/>
    <n v="9"/>
    <n v="0"/>
    <n v="8.3537999999999997"/>
    <n v="23.776199999999996"/>
  </r>
  <r>
    <n v="9504"/>
    <s v="CA-2013-101329"/>
    <n v="2013"/>
    <x v="183"/>
    <d v="2013-04-30T00:00:00"/>
    <n v="7"/>
    <s v="Standard Class"/>
    <s v="MM-17920"/>
    <x v="462"/>
    <x v="0"/>
    <s v="United States"/>
    <x v="410"/>
    <x v="15"/>
    <n v="13440"/>
    <x v="3"/>
    <s v="OFF-AR-10003190"/>
    <x v="1"/>
    <s v="Art"/>
    <s v="Newell 32"/>
    <n v="2.88"/>
    <n v="1"/>
    <n v="0"/>
    <n v="0.80640000000000001"/>
    <n v="2.0735999999999999"/>
  </r>
  <r>
    <n v="9505"/>
    <s v="CA-2013-113607"/>
    <n v="2013"/>
    <x v="500"/>
    <d v="2013-10-19T00:00:00"/>
    <n v="4"/>
    <s v="Standard Class"/>
    <s v="PW-19030"/>
    <x v="463"/>
    <x v="1"/>
    <s v="United States"/>
    <x v="20"/>
    <x v="15"/>
    <n v="10009"/>
    <x v="3"/>
    <s v="TEC-PH-10004094"/>
    <x v="2"/>
    <s v="Phones"/>
    <s v="Motorola L703CM"/>
    <n v="1091.93"/>
    <n v="7"/>
    <n v="0"/>
    <n v="272.98250000000002"/>
    <n v="818.94749999999999"/>
  </r>
  <r>
    <n v="9506"/>
    <s v="CA-2013-113607"/>
    <n v="2013"/>
    <x v="500"/>
    <d v="2013-10-19T00:00:00"/>
    <n v="4"/>
    <s v="Standard Class"/>
    <s v="PW-19030"/>
    <x v="463"/>
    <x v="1"/>
    <s v="United States"/>
    <x v="20"/>
    <x v="15"/>
    <n v="10009"/>
    <x v="3"/>
    <s v="OFF-PA-10001970"/>
    <x v="1"/>
    <s v="Paper"/>
    <s v="Xerox 1908"/>
    <n v="111.96"/>
    <n v="2"/>
    <n v="0"/>
    <n v="54.860399999999998"/>
    <n v="57.099599999999995"/>
  </r>
  <r>
    <n v="9507"/>
    <s v="CA-2011-149104"/>
    <n v="2011"/>
    <x v="267"/>
    <d v="2011-04-07T00:00:00"/>
    <n v="2"/>
    <s v="Second Class"/>
    <s v="RD-19900"/>
    <x v="76"/>
    <x v="0"/>
    <s v="United States"/>
    <x v="363"/>
    <x v="12"/>
    <n v="48127"/>
    <x v="2"/>
    <s v="OFF-AR-10002952"/>
    <x v="1"/>
    <s v="Art"/>
    <s v="Stanley Contemporary Battery Pencil Sharpeners"/>
    <n v="26.7"/>
    <n v="2"/>
    <n v="0"/>
    <n v="7.4759999999999991"/>
    <n v="19.224"/>
  </r>
  <r>
    <n v="9508"/>
    <s v="CA-2011-149104"/>
    <n v="2011"/>
    <x v="267"/>
    <d v="2011-04-07T00:00:00"/>
    <n v="2"/>
    <s v="Second Class"/>
    <s v="RD-19900"/>
    <x v="76"/>
    <x v="0"/>
    <s v="United States"/>
    <x v="363"/>
    <x v="12"/>
    <n v="48127"/>
    <x v="2"/>
    <s v="OFF-BI-10004209"/>
    <x v="1"/>
    <s v="Binders"/>
    <s v="Fellowes Twister Kit, Gray/Clear, 3/pkg"/>
    <n v="40.199999999999996"/>
    <n v="5"/>
    <n v="0"/>
    <n v="18.089999999999996"/>
    <n v="22.11"/>
  </r>
  <r>
    <n v="9509"/>
    <s v="CA-2011-149104"/>
    <n v="2011"/>
    <x v="267"/>
    <d v="2011-04-07T00:00:00"/>
    <n v="2"/>
    <s v="Second Class"/>
    <s v="RD-19900"/>
    <x v="76"/>
    <x v="0"/>
    <s v="United States"/>
    <x v="363"/>
    <x v="12"/>
    <n v="48127"/>
    <x v="2"/>
    <s v="OFF-AR-10004685"/>
    <x v="1"/>
    <s v="Art"/>
    <s v="Binney &amp; Smith Crayola Metallic Colored Pencils, 8-Color Set"/>
    <n v="13.89"/>
    <n v="3"/>
    <n v="0"/>
    <n v="4.5836999999999994"/>
    <n v="9.3063000000000002"/>
  </r>
  <r>
    <n v="9510"/>
    <s v="CA-2011-149104"/>
    <n v="2011"/>
    <x v="267"/>
    <d v="2011-04-07T00:00:00"/>
    <n v="2"/>
    <s v="Second Class"/>
    <s v="RD-19900"/>
    <x v="76"/>
    <x v="0"/>
    <s v="United States"/>
    <x v="363"/>
    <x v="12"/>
    <n v="48127"/>
    <x v="2"/>
    <s v="OFF-ST-10000991"/>
    <x v="1"/>
    <s v="Storage"/>
    <s v="Space Solutions HD Industrial Steel Shelving."/>
    <n v="689.81999999999994"/>
    <n v="6"/>
    <n v="0"/>
    <n v="20.694600000000008"/>
    <n v="669.1253999999999"/>
  </r>
  <r>
    <n v="9511"/>
    <s v="CA-2013-105263"/>
    <n v="2013"/>
    <x v="876"/>
    <d v="2013-08-12T00:00:00"/>
    <n v="5"/>
    <s v="Standard Class"/>
    <s v="LM-17065"/>
    <x v="215"/>
    <x v="0"/>
    <s v="United States"/>
    <x v="20"/>
    <x v="15"/>
    <n v="10024"/>
    <x v="3"/>
    <s v="OFF-AR-10002399"/>
    <x v="1"/>
    <s v="Art"/>
    <s v="Dixon Prang Watercolor Pencils, 10-Color Set with Brush"/>
    <n v="38.339999999999996"/>
    <n v="9"/>
    <n v="0"/>
    <n v="15.7194"/>
    <n v="22.620599999999996"/>
  </r>
  <r>
    <n v="9512"/>
    <s v="CA-2011-130575"/>
    <n v="2011"/>
    <x v="637"/>
    <d v="2011-12-16T00:00:00"/>
    <n v="2"/>
    <s v="First Class"/>
    <s v="CS-11845"/>
    <x v="688"/>
    <x v="1"/>
    <s v="United States"/>
    <x v="22"/>
    <x v="10"/>
    <n v="60623"/>
    <x v="2"/>
    <s v="OFF-BI-10002353"/>
    <x v="1"/>
    <s v="Binders"/>
    <s v="GBC VeloBind Cover Sets"/>
    <n v="9.2639999999999976"/>
    <n v="3"/>
    <n v="0.8"/>
    <n v="-13.895999999999997"/>
    <n v="23.159999999999997"/>
  </r>
  <r>
    <n v="9513"/>
    <s v="CA-2014-142461"/>
    <n v="2014"/>
    <x v="1109"/>
    <d v="2014-06-04T00:00:00"/>
    <n v="4"/>
    <s v="Second Class"/>
    <s v="KT-16480"/>
    <x v="409"/>
    <x v="0"/>
    <s v="United States"/>
    <x v="61"/>
    <x v="5"/>
    <n v="75217"/>
    <x v="2"/>
    <s v="FUR-BO-10001811"/>
    <x v="0"/>
    <s v="Bookcases"/>
    <s v="Atlantic Metals Mobile 5-Shelf Bookcases, Custom Colors"/>
    <n v="204.66639999999998"/>
    <n v="1"/>
    <n v="0.32"/>
    <n v="-6.0196000000000254"/>
    <n v="210.68600000000001"/>
  </r>
  <r>
    <n v="9514"/>
    <s v="CA-2013-125220"/>
    <n v="2013"/>
    <x v="500"/>
    <d v="2013-10-20T00:00:00"/>
    <n v="5"/>
    <s v="Standard Class"/>
    <s v="BE-11410"/>
    <x v="648"/>
    <x v="0"/>
    <s v="United States"/>
    <x v="233"/>
    <x v="6"/>
    <n v="54915"/>
    <x v="2"/>
    <s v="TEC-AC-10003033"/>
    <x v="2"/>
    <s v="Accessories"/>
    <s v="Plantronics CS510 - Over-the-Head monaural Wireless Headset System"/>
    <n v="1649.75"/>
    <n v="5"/>
    <n v="0"/>
    <n v="544.41749999999979"/>
    <n v="1105.3325000000002"/>
  </r>
  <r>
    <n v="9515"/>
    <s v="CA-2011-100293"/>
    <n v="2011"/>
    <x v="619"/>
    <d v="2011-03-18T00:00:00"/>
    <n v="4"/>
    <s v="Standard Class"/>
    <s v="NF-18475"/>
    <x v="739"/>
    <x v="2"/>
    <s v="United States"/>
    <x v="108"/>
    <x v="2"/>
    <n v="32216"/>
    <x v="0"/>
    <s v="OFF-PA-10000176"/>
    <x v="1"/>
    <s v="Paper"/>
    <s v="Xerox 1887"/>
    <n v="91.055999999999997"/>
    <n v="6"/>
    <n v="0.2"/>
    <n v="31.869599999999995"/>
    <n v="59.186400000000006"/>
  </r>
  <r>
    <n v="9516"/>
    <s v="CA-2011-154165"/>
    <n v="2011"/>
    <x v="1223"/>
    <d v="2011-02-25T00:00:00"/>
    <n v="7"/>
    <s v="Standard Class"/>
    <s v="DL-13315"/>
    <x v="111"/>
    <x v="0"/>
    <s v="United States"/>
    <x v="22"/>
    <x v="10"/>
    <n v="60653"/>
    <x v="2"/>
    <s v="OFF-AR-10003631"/>
    <x v="1"/>
    <s v="Art"/>
    <s v="Staples"/>
    <n v="54.207999999999998"/>
    <n v="14"/>
    <n v="0.2"/>
    <n v="8.808799999999998"/>
    <n v="45.3992"/>
  </r>
  <r>
    <n v="9517"/>
    <s v="CA-2012-123939"/>
    <n v="2012"/>
    <x v="252"/>
    <d v="2012-08-26T00:00:00"/>
    <n v="2"/>
    <s v="Second Class"/>
    <s v="MS-17710"/>
    <x v="384"/>
    <x v="0"/>
    <s v="United States"/>
    <x v="256"/>
    <x v="24"/>
    <n v="43402"/>
    <x v="3"/>
    <s v="TEC-PH-10000923"/>
    <x v="2"/>
    <s v="Phones"/>
    <s v="Belkin SportFit Armband For iPhone 5s/5c, Fuchsia"/>
    <n v="26.981999999999999"/>
    <n v="3"/>
    <n v="0.4"/>
    <n v="4.0472999999999999"/>
    <n v="22.934699999999999"/>
  </r>
  <r>
    <n v="9518"/>
    <s v="CA-2012-123939"/>
    <n v="2012"/>
    <x v="252"/>
    <d v="2012-08-26T00:00:00"/>
    <n v="2"/>
    <s v="Second Class"/>
    <s v="MS-17710"/>
    <x v="384"/>
    <x v="0"/>
    <s v="United States"/>
    <x v="256"/>
    <x v="24"/>
    <n v="43402"/>
    <x v="3"/>
    <s v="OFF-LA-10003190"/>
    <x v="1"/>
    <s v="Labels"/>
    <s v="Avery 474"/>
    <n v="6.911999999999999"/>
    <n v="3"/>
    <n v="0.2"/>
    <n v="2.5056000000000003"/>
    <n v="4.4063999999999988"/>
  </r>
  <r>
    <n v="9519"/>
    <s v="CA-2012-123939"/>
    <n v="2012"/>
    <x v="252"/>
    <d v="2012-08-26T00:00:00"/>
    <n v="2"/>
    <s v="Second Class"/>
    <s v="MS-17710"/>
    <x v="384"/>
    <x v="0"/>
    <s v="United States"/>
    <x v="256"/>
    <x v="24"/>
    <n v="43402"/>
    <x v="3"/>
    <s v="OFF-ST-10003208"/>
    <x v="1"/>
    <s v="Storage"/>
    <s v="Adjustable Depth Letter/Legal Cart"/>
    <n v="435.50400000000002"/>
    <n v="3"/>
    <n v="0.2"/>
    <n v="48.994199999999921"/>
    <n v="386.5098000000001"/>
  </r>
  <r>
    <n v="9520"/>
    <s v="US-2014-104451"/>
    <n v="2014"/>
    <x v="540"/>
    <d v="2014-05-13T00:00:00"/>
    <n v="4"/>
    <s v="Second Class"/>
    <s v="MM-18055"/>
    <x v="514"/>
    <x v="0"/>
    <s v="United States"/>
    <x v="8"/>
    <x v="1"/>
    <n v="94110"/>
    <x v="1"/>
    <s v="OFF-AP-10000692"/>
    <x v="1"/>
    <s v="Appliances"/>
    <s v="Fellowes Mighty 8 Compact Surge Protector"/>
    <n v="81.08"/>
    <n v="4"/>
    <n v="0"/>
    <n v="22.702400000000004"/>
    <n v="58.377599999999994"/>
  </r>
  <r>
    <n v="9521"/>
    <s v="CA-2013-101189"/>
    <n v="2013"/>
    <x v="1084"/>
    <d v="2013-02-09T00:00:00"/>
    <n v="5"/>
    <s v="Standard Class"/>
    <s v="JB-15400"/>
    <x v="80"/>
    <x v="1"/>
    <s v="United States"/>
    <x v="1"/>
    <x v="1"/>
    <n v="90049"/>
    <x v="1"/>
    <s v="OFF-ST-10004180"/>
    <x v="1"/>
    <s v="Storage"/>
    <s v="Safco Commercial Shelving"/>
    <n v="93.02"/>
    <n v="2"/>
    <n v="0"/>
    <n v="3.720799999999997"/>
    <n v="89.299199999999999"/>
  </r>
  <r>
    <n v="9522"/>
    <s v="CA-2011-169446"/>
    <n v="2011"/>
    <x v="174"/>
    <d v="2011-12-25T00:00:00"/>
    <n v="6"/>
    <s v="Standard Class"/>
    <s v="SG-20605"/>
    <x v="611"/>
    <x v="0"/>
    <s v="United States"/>
    <x v="22"/>
    <x v="10"/>
    <n v="60623"/>
    <x v="2"/>
    <s v="TEC-PH-10002817"/>
    <x v="2"/>
    <s v="Phones"/>
    <s v="RCA ViSYS 25425RE1 Corded phone"/>
    <n v="323.97600000000006"/>
    <n v="3"/>
    <n v="0.2"/>
    <n v="36.44729999999997"/>
    <n v="287.52870000000007"/>
  </r>
  <r>
    <n v="9523"/>
    <s v="CA-2011-169446"/>
    <n v="2011"/>
    <x v="174"/>
    <d v="2011-12-25T00:00:00"/>
    <n v="6"/>
    <s v="Standard Class"/>
    <s v="SG-20605"/>
    <x v="611"/>
    <x v="0"/>
    <s v="United States"/>
    <x v="22"/>
    <x v="10"/>
    <n v="60623"/>
    <x v="2"/>
    <s v="OFF-PA-10000295"/>
    <x v="1"/>
    <s v="Paper"/>
    <s v="Xerox 229"/>
    <n v="15.552000000000003"/>
    <n v="3"/>
    <n v="0.2"/>
    <n v="5.4432"/>
    <n v="10.108800000000002"/>
  </r>
  <r>
    <n v="9524"/>
    <s v="CA-2011-169446"/>
    <n v="2011"/>
    <x v="174"/>
    <d v="2011-12-25T00:00:00"/>
    <n v="6"/>
    <s v="Standard Class"/>
    <s v="SG-20605"/>
    <x v="611"/>
    <x v="0"/>
    <s v="United States"/>
    <x v="22"/>
    <x v="10"/>
    <n v="60623"/>
    <x v="2"/>
    <s v="OFF-ST-10000419"/>
    <x v="1"/>
    <s v="Storage"/>
    <s v="Rogers Jumbo File, Granite"/>
    <n v="32.591999999999999"/>
    <n v="3"/>
    <n v="0.2"/>
    <n v="-7.7406000000000006"/>
    <n v="40.332599999999999"/>
  </r>
  <r>
    <n v="9525"/>
    <s v="CA-2014-156958"/>
    <n v="2014"/>
    <x v="256"/>
    <d v="2014-12-07T00:00:00"/>
    <n v="1"/>
    <s v="First Class"/>
    <s v="PB-18805"/>
    <x v="583"/>
    <x v="2"/>
    <s v="United States"/>
    <x v="4"/>
    <x v="4"/>
    <n v="98115"/>
    <x v="1"/>
    <s v="OFF-BI-10001524"/>
    <x v="1"/>
    <s v="Binders"/>
    <s v="GBC Premium Transparent Covers with Diagonal Lined Pattern"/>
    <n v="83.920000000000016"/>
    <n v="5"/>
    <n v="0.2"/>
    <n v="29.371999999999993"/>
    <n v="54.548000000000023"/>
  </r>
  <r>
    <n v="9526"/>
    <s v="CA-2014-156958"/>
    <n v="2014"/>
    <x v="256"/>
    <d v="2014-12-07T00:00:00"/>
    <n v="1"/>
    <s v="First Class"/>
    <s v="PB-18805"/>
    <x v="583"/>
    <x v="2"/>
    <s v="United States"/>
    <x v="4"/>
    <x v="4"/>
    <n v="98115"/>
    <x v="1"/>
    <s v="FUR-FU-10003268"/>
    <x v="0"/>
    <s v="Furnishings"/>
    <s v="Eldon Radial Chair Mat for Low to Medium Pile Carpets"/>
    <n v="199.89999999999998"/>
    <n v="5"/>
    <n v="0"/>
    <n v="39.97999999999999"/>
    <n v="159.91999999999999"/>
  </r>
  <r>
    <n v="9527"/>
    <s v="CA-2014-156958"/>
    <n v="2014"/>
    <x v="256"/>
    <d v="2014-12-07T00:00:00"/>
    <n v="1"/>
    <s v="First Class"/>
    <s v="PB-18805"/>
    <x v="583"/>
    <x v="2"/>
    <s v="United States"/>
    <x v="4"/>
    <x v="4"/>
    <n v="98115"/>
    <x v="1"/>
    <s v="TEC-PH-10000148"/>
    <x v="2"/>
    <s v="Phones"/>
    <s v="Cyber Acoustics AC-202b Speech Recognition Stereo Headset"/>
    <n v="31.176000000000002"/>
    <n v="3"/>
    <n v="0.2"/>
    <n v="-7.0145999999999997"/>
    <n v="38.190600000000003"/>
  </r>
  <r>
    <n v="9528"/>
    <s v="CA-2014-156958"/>
    <n v="2014"/>
    <x v="256"/>
    <d v="2014-12-07T00:00:00"/>
    <n v="1"/>
    <s v="First Class"/>
    <s v="PB-18805"/>
    <x v="583"/>
    <x v="2"/>
    <s v="United States"/>
    <x v="4"/>
    <x v="4"/>
    <n v="98115"/>
    <x v="1"/>
    <s v="OFF-BI-10001543"/>
    <x v="1"/>
    <s v="Binders"/>
    <s v="GBC VeloBinder Manual Binding System"/>
    <n v="172.75200000000001"/>
    <n v="6"/>
    <n v="0.2"/>
    <n v="60.463200000000015"/>
    <n v="112.28879999999999"/>
  </r>
  <r>
    <n v="9529"/>
    <s v="CA-2014-156958"/>
    <n v="2014"/>
    <x v="256"/>
    <d v="2014-12-07T00:00:00"/>
    <n v="1"/>
    <s v="First Class"/>
    <s v="PB-18805"/>
    <x v="583"/>
    <x v="2"/>
    <s v="United States"/>
    <x v="4"/>
    <x v="4"/>
    <n v="98115"/>
    <x v="1"/>
    <s v="OFF-BI-10002071"/>
    <x v="1"/>
    <s v="Binders"/>
    <s v="Fellowes Black Plastic Comb Bindings"/>
    <n v="9.2959999999999994"/>
    <n v="2"/>
    <n v="0.2"/>
    <n v="3.0211999999999994"/>
    <n v="6.2747999999999999"/>
  </r>
  <r>
    <n v="9530"/>
    <s v="CA-2014-101637"/>
    <n v="2014"/>
    <x v="668"/>
    <d v="2014-03-26T00:00:00"/>
    <n v="1"/>
    <s v="Same Day"/>
    <s v="AC-10615"/>
    <x v="556"/>
    <x v="1"/>
    <s v="United States"/>
    <x v="486"/>
    <x v="5"/>
    <n v="77705"/>
    <x v="2"/>
    <s v="OFF-ST-10002352"/>
    <x v="1"/>
    <s v="Storage"/>
    <s v="Iris Project Case"/>
    <n v="12.768000000000001"/>
    <n v="2"/>
    <n v="0.2"/>
    <n v="0.95759999999999934"/>
    <n v="11.810400000000001"/>
  </r>
  <r>
    <n v="9531"/>
    <s v="CA-2014-111759"/>
    <n v="2014"/>
    <x v="141"/>
    <d v="2014-07-13T00:00:00"/>
    <n v="4"/>
    <s v="Standard Class"/>
    <s v="MR-17545"/>
    <x v="280"/>
    <x v="2"/>
    <s v="United States"/>
    <x v="4"/>
    <x v="4"/>
    <n v="98103"/>
    <x v="1"/>
    <s v="OFF-PA-10003127"/>
    <x v="1"/>
    <s v="Paper"/>
    <s v="Staples"/>
    <n v="52.76"/>
    <n v="2"/>
    <n v="0"/>
    <n v="24.269599999999997"/>
    <n v="28.490400000000001"/>
  </r>
  <r>
    <n v="9532"/>
    <s v="CA-2014-102729"/>
    <n v="2014"/>
    <x v="40"/>
    <d v="2014-11-01T00:00:00"/>
    <n v="5"/>
    <s v="Standard Class"/>
    <s v="BF-11215"/>
    <x v="682"/>
    <x v="2"/>
    <s v="United States"/>
    <x v="61"/>
    <x v="5"/>
    <n v="75217"/>
    <x v="2"/>
    <s v="OFF-ST-10000464"/>
    <x v="1"/>
    <s v="Storage"/>
    <s v="Multi-Use Personal File Cart and Caster Set, Three Stacking Bins"/>
    <n v="55.616"/>
    <n v="2"/>
    <n v="0.2"/>
    <n v="5.5616000000000021"/>
    <n v="50.054400000000001"/>
  </r>
  <r>
    <n v="9533"/>
    <s v="CA-2013-116596"/>
    <n v="2013"/>
    <x v="189"/>
    <d v="2013-11-01T00:00:00"/>
    <n v="4"/>
    <s v="Standard Class"/>
    <s v="BW-11200"/>
    <x v="572"/>
    <x v="0"/>
    <s v="United States"/>
    <x v="20"/>
    <x v="15"/>
    <n v="10011"/>
    <x v="3"/>
    <s v="FUR-CH-10000553"/>
    <x v="0"/>
    <s v="Chairs"/>
    <s v="Metal Folding Chairs, Beige, 4/Carton"/>
    <n v="427.64400000000001"/>
    <n v="14"/>
    <n v="0.1"/>
    <n v="80.777199999999979"/>
    <n v="346.86680000000001"/>
  </r>
  <r>
    <n v="9534"/>
    <s v="CA-2013-116596"/>
    <n v="2013"/>
    <x v="189"/>
    <d v="2013-11-01T00:00:00"/>
    <n v="4"/>
    <s v="Standard Class"/>
    <s v="BW-11200"/>
    <x v="572"/>
    <x v="0"/>
    <s v="United States"/>
    <x v="20"/>
    <x v="15"/>
    <n v="10011"/>
    <x v="3"/>
    <s v="OFF-FA-10000134"/>
    <x v="1"/>
    <s v="Fasteners"/>
    <s v="Advantus Push Pins, Aluminum Head"/>
    <n v="40.669999999999995"/>
    <n v="7"/>
    <n v="0"/>
    <n v="12.607699999999999"/>
    <n v="28.062299999999993"/>
  </r>
  <r>
    <n v="9535"/>
    <s v="CA-2013-116596"/>
    <n v="2013"/>
    <x v="189"/>
    <d v="2013-11-01T00:00:00"/>
    <n v="4"/>
    <s v="Standard Class"/>
    <s v="BW-11200"/>
    <x v="572"/>
    <x v="0"/>
    <s v="United States"/>
    <x v="20"/>
    <x v="15"/>
    <n v="10011"/>
    <x v="3"/>
    <s v="OFF-ST-10000636"/>
    <x v="1"/>
    <s v="Storage"/>
    <s v="Rogers Profile Extra Capacity Storage Tub"/>
    <n v="33.479999999999997"/>
    <n v="2"/>
    <n v="0"/>
    <n v="1.3391999999999982"/>
    <n v="32.140799999999999"/>
  </r>
  <r>
    <n v="9536"/>
    <s v="CA-2013-116596"/>
    <n v="2013"/>
    <x v="189"/>
    <d v="2013-11-01T00:00:00"/>
    <n v="4"/>
    <s v="Standard Class"/>
    <s v="BW-11200"/>
    <x v="572"/>
    <x v="0"/>
    <s v="United States"/>
    <x v="20"/>
    <x v="15"/>
    <n v="10011"/>
    <x v="3"/>
    <s v="OFF-BI-10002949"/>
    <x v="1"/>
    <s v="Binders"/>
    <s v="Prestige Round Ring Binders"/>
    <n v="9.7280000000000015"/>
    <n v="2"/>
    <n v="0.2"/>
    <n v="3.283199999999999"/>
    <n v="6.4448000000000025"/>
  </r>
  <r>
    <n v="9537"/>
    <s v="CA-2014-124191"/>
    <n v="2014"/>
    <x v="492"/>
    <d v="2014-06-15T00:00:00"/>
    <n v="2"/>
    <s v="Second Class"/>
    <s v="TS-21610"/>
    <x v="59"/>
    <x v="0"/>
    <s v="United States"/>
    <x v="22"/>
    <x v="10"/>
    <n v="60610"/>
    <x v="2"/>
    <s v="FUR-FU-10002364"/>
    <x v="0"/>
    <s v="Furnishings"/>
    <s v="Eldon Expressions Wood Desk Accessories, Oak"/>
    <n v="8.8559999999999999"/>
    <n v="3"/>
    <n v="0.6"/>
    <n v="-6.8634000000000013"/>
    <n v="15.7194"/>
  </r>
  <r>
    <n v="9538"/>
    <s v="CA-2013-148747"/>
    <n v="2013"/>
    <x v="477"/>
    <d v="2013-09-28T00:00:00"/>
    <n v="2"/>
    <s v="First Class"/>
    <s v="AS-10045"/>
    <x v="442"/>
    <x v="1"/>
    <s v="United States"/>
    <x v="8"/>
    <x v="1"/>
    <n v="94110"/>
    <x v="1"/>
    <s v="FUR-BO-10002613"/>
    <x v="0"/>
    <s v="Bookcases"/>
    <s v="Atlantic Metals Mobile 4-Shelf Bookcases, Custom Colors"/>
    <n v="477.666"/>
    <n v="2"/>
    <n v="0.15"/>
    <n v="84.293999999999969"/>
    <n v="393.37200000000001"/>
  </r>
  <r>
    <n v="9539"/>
    <s v="US-2014-169488"/>
    <n v="2014"/>
    <x v="210"/>
    <d v="2014-09-10T00:00:00"/>
    <n v="2"/>
    <s v="First Class"/>
    <s v="AA-10375"/>
    <x v="211"/>
    <x v="0"/>
    <s v="United States"/>
    <x v="205"/>
    <x v="34"/>
    <n v="2908"/>
    <x v="3"/>
    <s v="OFF-PA-10002659"/>
    <x v="1"/>
    <s v="Paper"/>
    <s v="Avoid Verbal Orders Carbonless Minifold Book"/>
    <n v="16.899999999999999"/>
    <n v="5"/>
    <n v="0"/>
    <n v="7.7739999999999991"/>
    <n v="9.1259999999999994"/>
  </r>
  <r>
    <n v="9540"/>
    <s v="US-2014-169488"/>
    <n v="2014"/>
    <x v="210"/>
    <d v="2014-09-10T00:00:00"/>
    <n v="2"/>
    <s v="First Class"/>
    <s v="AA-10375"/>
    <x v="211"/>
    <x v="0"/>
    <s v="United States"/>
    <x v="205"/>
    <x v="34"/>
    <n v="2908"/>
    <x v="3"/>
    <s v="OFF-PA-10000157"/>
    <x v="1"/>
    <s v="Paper"/>
    <s v="Xerox 191"/>
    <n v="39.96"/>
    <n v="2"/>
    <n v="0"/>
    <n v="18.781199999999998"/>
    <n v="21.178800000000003"/>
  </r>
  <r>
    <n v="9541"/>
    <s v="CA-2012-135727"/>
    <n v="2012"/>
    <x v="1224"/>
    <d v="2012-05-16T00:00:00"/>
    <n v="5"/>
    <s v="Second Class"/>
    <s v="PS-18970"/>
    <x v="28"/>
    <x v="2"/>
    <s v="United States"/>
    <x v="42"/>
    <x v="16"/>
    <n v="85023"/>
    <x v="1"/>
    <s v="FUR-CH-10004540"/>
    <x v="0"/>
    <s v="Chairs"/>
    <s v="Global Chrome Stack Chair"/>
    <n v="191.96800000000002"/>
    <n v="7"/>
    <n v="0.2"/>
    <n v="16.797200000000004"/>
    <n v="175.17080000000001"/>
  </r>
  <r>
    <n v="9542"/>
    <s v="CA-2012-135251"/>
    <n v="2012"/>
    <x v="705"/>
    <d v="2012-08-10T00:00:00"/>
    <n v="4"/>
    <s v="Standard Class"/>
    <s v="RP-19270"/>
    <x v="345"/>
    <x v="1"/>
    <s v="United States"/>
    <x v="12"/>
    <x v="5"/>
    <n v="77095"/>
    <x v="2"/>
    <s v="OFF-LA-10004544"/>
    <x v="1"/>
    <s v="Labels"/>
    <s v="Avery 505"/>
    <n v="35.520000000000003"/>
    <n v="3"/>
    <n v="0.2"/>
    <n v="13.320000000000002"/>
    <n v="22.200000000000003"/>
  </r>
  <r>
    <n v="9543"/>
    <s v="CA-2012-135251"/>
    <n v="2012"/>
    <x v="705"/>
    <d v="2012-08-10T00:00:00"/>
    <n v="4"/>
    <s v="Standard Class"/>
    <s v="RP-19270"/>
    <x v="345"/>
    <x v="1"/>
    <s v="United States"/>
    <x v="12"/>
    <x v="5"/>
    <n v="77095"/>
    <x v="2"/>
    <s v="OFF-BI-10001097"/>
    <x v="1"/>
    <s v="Binders"/>
    <s v="Avery Hole Reinforcements"/>
    <n v="6.2299999999999986"/>
    <n v="5"/>
    <n v="0.8"/>
    <n v="-9.6565000000000047"/>
    <n v="15.886500000000003"/>
  </r>
  <r>
    <n v="9544"/>
    <s v="CA-2012-135251"/>
    <n v="2012"/>
    <x v="705"/>
    <d v="2012-08-10T00:00:00"/>
    <n v="4"/>
    <s v="Standard Class"/>
    <s v="RP-19270"/>
    <x v="345"/>
    <x v="1"/>
    <s v="United States"/>
    <x v="12"/>
    <x v="5"/>
    <n v="77095"/>
    <x v="2"/>
    <s v="OFF-PA-10003302"/>
    <x v="1"/>
    <s v="Paper"/>
    <s v="Xerox 1906"/>
    <n v="56.704000000000001"/>
    <n v="2"/>
    <n v="0.2"/>
    <n v="19.137599999999992"/>
    <n v="37.566400000000009"/>
  </r>
  <r>
    <n v="9545"/>
    <s v="CA-2012-135251"/>
    <n v="2012"/>
    <x v="705"/>
    <d v="2012-08-10T00:00:00"/>
    <n v="4"/>
    <s v="Standard Class"/>
    <s v="RP-19270"/>
    <x v="345"/>
    <x v="1"/>
    <s v="United States"/>
    <x v="12"/>
    <x v="5"/>
    <n v="77095"/>
    <x v="2"/>
    <s v="FUR-BO-10003965"/>
    <x v="0"/>
    <s v="Bookcases"/>
    <s v="O'Sullivan Manor Hill 2-Door Library in Brianna Oak"/>
    <n v="369.19919999999996"/>
    <n v="3"/>
    <n v="0.32"/>
    <n v="-114.01739999999995"/>
    <n v="483.21659999999991"/>
  </r>
  <r>
    <n v="9546"/>
    <s v="CA-2011-166590"/>
    <n v="2011"/>
    <x v="194"/>
    <d v="2011-11-02T00:00:00"/>
    <n v="4"/>
    <s v="Standard Class"/>
    <s v="NC-18625"/>
    <x v="544"/>
    <x v="1"/>
    <s v="United States"/>
    <x v="38"/>
    <x v="14"/>
    <n v="47201"/>
    <x v="2"/>
    <s v="TEC-AC-10003433"/>
    <x v="2"/>
    <s v="Accessories"/>
    <s v="Maxell 4.7GB DVD+R 5/Pack"/>
    <n v="1.98"/>
    <n v="2"/>
    <n v="0"/>
    <n v="0.89100000000000001"/>
    <n v="1.089"/>
  </r>
  <r>
    <n v="9547"/>
    <s v="CA-2011-166590"/>
    <n v="2011"/>
    <x v="194"/>
    <d v="2011-11-02T00:00:00"/>
    <n v="4"/>
    <s v="Standard Class"/>
    <s v="NC-18625"/>
    <x v="544"/>
    <x v="1"/>
    <s v="United States"/>
    <x v="38"/>
    <x v="14"/>
    <n v="47201"/>
    <x v="2"/>
    <s v="OFF-PA-10000482"/>
    <x v="1"/>
    <s v="Paper"/>
    <s v="Snap-A-Way Black Print Carbonless Ruled Speed Letter, Triplicate"/>
    <n v="75.88"/>
    <n v="2"/>
    <n v="0"/>
    <n v="35.663599999999995"/>
    <n v="40.2164"/>
  </r>
  <r>
    <n v="9548"/>
    <s v="CA-2013-131744"/>
    <n v="2013"/>
    <x v="1133"/>
    <d v="2013-06-21T00:00:00"/>
    <n v="2"/>
    <s v="Second Class"/>
    <s v="SC-20770"/>
    <x v="34"/>
    <x v="1"/>
    <s v="United States"/>
    <x v="10"/>
    <x v="9"/>
    <n v="19134"/>
    <x v="3"/>
    <s v="OFF-PA-10004610"/>
    <x v="1"/>
    <s v="Paper"/>
    <s v="Xerox 1900"/>
    <n v="6.8480000000000008"/>
    <n v="2"/>
    <n v="0.2"/>
    <n v="2.1399999999999992"/>
    <n v="4.708000000000002"/>
  </r>
  <r>
    <n v="9549"/>
    <s v="CA-2013-131744"/>
    <n v="2013"/>
    <x v="1133"/>
    <d v="2013-06-21T00:00:00"/>
    <n v="2"/>
    <s v="Second Class"/>
    <s v="SC-20770"/>
    <x v="34"/>
    <x v="1"/>
    <s v="United States"/>
    <x v="10"/>
    <x v="9"/>
    <n v="19134"/>
    <x v="3"/>
    <s v="OFF-BI-10003910"/>
    <x v="1"/>
    <s v="Binders"/>
    <s v="DXL Angle-View Binders with Locking Rings by Samsill"/>
    <n v="4.6260000000000003"/>
    <n v="2"/>
    <n v="0.7"/>
    <n v="-3.8549999999999986"/>
    <n v="8.4809999999999981"/>
  </r>
  <r>
    <n v="9550"/>
    <s v="CA-2013-131744"/>
    <n v="2013"/>
    <x v="1133"/>
    <d v="2013-06-21T00:00:00"/>
    <n v="2"/>
    <s v="Second Class"/>
    <s v="SC-20770"/>
    <x v="34"/>
    <x v="1"/>
    <s v="United States"/>
    <x v="10"/>
    <x v="9"/>
    <n v="19134"/>
    <x v="3"/>
    <s v="OFF-AP-10001394"/>
    <x v="1"/>
    <s v="Appliances"/>
    <s v="Harmony Air Purifier"/>
    <n v="453.6"/>
    <n v="3"/>
    <n v="0.2"/>
    <n v="90.71999999999997"/>
    <n v="362.88000000000005"/>
  </r>
  <r>
    <n v="9551"/>
    <s v="CA-2012-160864"/>
    <n v="2012"/>
    <x v="910"/>
    <d v="2012-05-06T00:00:00"/>
    <n v="3"/>
    <s v="First Class"/>
    <s v="NF-18595"/>
    <x v="376"/>
    <x v="2"/>
    <s v="United States"/>
    <x v="49"/>
    <x v="1"/>
    <n v="95123"/>
    <x v="1"/>
    <s v="OFF-BI-10004654"/>
    <x v="1"/>
    <s v="Binders"/>
    <s v="Avery Binding System Hidden Tab Executive Style Index Sets"/>
    <n v="13.847999999999999"/>
    <n v="3"/>
    <n v="0.2"/>
    <n v="5.1929999999999996"/>
    <n v="8.6549999999999994"/>
  </r>
  <r>
    <n v="9552"/>
    <s v="CA-2012-147690"/>
    <n v="2012"/>
    <x v="113"/>
    <d v="2012-11-14T00:00:00"/>
    <n v="4"/>
    <s v="Standard Class"/>
    <s v="SC-20020"/>
    <x v="710"/>
    <x v="0"/>
    <s v="United States"/>
    <x v="10"/>
    <x v="9"/>
    <n v="19140"/>
    <x v="3"/>
    <s v="OFF-ST-10001526"/>
    <x v="1"/>
    <s v="Storage"/>
    <s v="Iceberg Mobile Mega Data/Printer Cart "/>
    <n v="577.58400000000006"/>
    <n v="6"/>
    <n v="0.2"/>
    <n v="43.318799999999953"/>
    <n v="534.26520000000005"/>
  </r>
  <r>
    <n v="9553"/>
    <s v="CA-2012-163923"/>
    <n v="2012"/>
    <x v="1051"/>
    <d v="2012-06-03T00:00:00"/>
    <n v="4"/>
    <s v="Standard Class"/>
    <s v="BD-11560"/>
    <x v="786"/>
    <x v="2"/>
    <s v="United States"/>
    <x v="24"/>
    <x v="17"/>
    <n v="22153"/>
    <x v="0"/>
    <s v="TEC-AC-10000358"/>
    <x v="2"/>
    <s v="Accessories"/>
    <s v="Imation Secure Drive + Hardware Encrypted USB flash drive - 16 GB"/>
    <n v="151.96"/>
    <n v="4"/>
    <n v="0"/>
    <n v="36.470399999999998"/>
    <n v="115.48960000000001"/>
  </r>
  <r>
    <n v="9554"/>
    <s v="CA-2013-125724"/>
    <n v="2013"/>
    <x v="897"/>
    <d v="2013-09-28T00:00:00"/>
    <n v="5"/>
    <s v="Standard Class"/>
    <s v="SM-20950"/>
    <x v="416"/>
    <x v="1"/>
    <s v="United States"/>
    <x v="266"/>
    <x v="22"/>
    <n v="80020"/>
    <x v="1"/>
    <s v="FUR-FU-10000246"/>
    <x v="0"/>
    <s v="Furnishings"/>
    <s v="Aluminum Document Frame"/>
    <n v="68.432000000000016"/>
    <n v="7"/>
    <n v="0.2"/>
    <n v="8.5539999999999878"/>
    <n v="59.878000000000029"/>
  </r>
  <r>
    <n v="9555"/>
    <s v="CA-2012-111612"/>
    <n v="2012"/>
    <x v="109"/>
    <d v="2012-12-02T00:00:00"/>
    <n v="4"/>
    <s v="Standard Class"/>
    <s v="EB-14110"/>
    <x v="686"/>
    <x v="0"/>
    <s v="United States"/>
    <x v="38"/>
    <x v="24"/>
    <n v="43229"/>
    <x v="3"/>
    <s v="FUR-FU-10003799"/>
    <x v="0"/>
    <s v="Furnishings"/>
    <s v="Seth Thomas 13 1/2&quot; Wall Clock"/>
    <n v="71.12"/>
    <n v="5"/>
    <n v="0.2"/>
    <n v="9.7789999999999964"/>
    <n v="61.341000000000008"/>
  </r>
  <r>
    <n v="9556"/>
    <s v="CA-2012-111612"/>
    <n v="2012"/>
    <x v="109"/>
    <d v="2012-12-02T00:00:00"/>
    <n v="4"/>
    <s v="Standard Class"/>
    <s v="EB-14110"/>
    <x v="686"/>
    <x v="0"/>
    <s v="United States"/>
    <x v="38"/>
    <x v="24"/>
    <n v="43229"/>
    <x v="3"/>
    <s v="OFF-FA-10003021"/>
    <x v="1"/>
    <s v="Fasteners"/>
    <s v="Staples"/>
    <n v="3.008"/>
    <n v="2"/>
    <n v="0.2"/>
    <n v="0.56399999999999983"/>
    <n v="2.444"/>
  </r>
  <r>
    <n v="9557"/>
    <s v="CA-2012-156853"/>
    <n v="2012"/>
    <x v="155"/>
    <d v="2012-12-05T00:00:00"/>
    <n v="2"/>
    <s v="Second Class"/>
    <s v="HP-14815"/>
    <x v="6"/>
    <x v="2"/>
    <s v="United States"/>
    <x v="3"/>
    <x v="38"/>
    <n v="3301"/>
    <x v="3"/>
    <s v="OFF-PA-10003656"/>
    <x v="1"/>
    <s v="Paper"/>
    <s v="Xerox 1935"/>
    <n v="184.66"/>
    <n v="7"/>
    <n v="0"/>
    <n v="84.943599999999989"/>
    <n v="99.716400000000007"/>
  </r>
  <r>
    <n v="9558"/>
    <s v="CA-2011-103086"/>
    <n v="2011"/>
    <x v="1136"/>
    <d v="2011-10-19T00:00:00"/>
    <n v="2"/>
    <s v="Second Class"/>
    <s v="EB-14170"/>
    <x v="432"/>
    <x v="0"/>
    <s v="United States"/>
    <x v="12"/>
    <x v="5"/>
    <n v="77095"/>
    <x v="2"/>
    <s v="FUR-FU-10004586"/>
    <x v="0"/>
    <s v="Furnishings"/>
    <s v="G.E. Longer-Life Indoor Recessed Floodlight Bulbs"/>
    <n v="5.3120000000000003"/>
    <n v="2"/>
    <n v="0.6"/>
    <n v="-1.5935999999999995"/>
    <n v="6.9055999999999997"/>
  </r>
  <r>
    <n v="9559"/>
    <s v="CA-2013-129280"/>
    <n v="2013"/>
    <x v="973"/>
    <d v="2013-05-06T00:00:00"/>
    <n v="2"/>
    <s v="First Class"/>
    <s v="SM-20905"/>
    <x v="792"/>
    <x v="0"/>
    <s v="United States"/>
    <x v="46"/>
    <x v="24"/>
    <n v="43055"/>
    <x v="3"/>
    <s v="TEC-AC-10003832"/>
    <x v="2"/>
    <s v="Accessories"/>
    <s v="Imation 16GB Mini TravelDrive USB 2.0 Flash Drive"/>
    <n v="132.52000000000004"/>
    <n v="5"/>
    <n v="0.2"/>
    <n v="34.786500000000004"/>
    <n v="97.733500000000035"/>
  </r>
  <r>
    <n v="9560"/>
    <s v="CA-2013-129280"/>
    <n v="2013"/>
    <x v="973"/>
    <d v="2013-05-06T00:00:00"/>
    <n v="2"/>
    <s v="First Class"/>
    <s v="SM-20905"/>
    <x v="792"/>
    <x v="0"/>
    <s v="United States"/>
    <x v="46"/>
    <x v="24"/>
    <n v="43055"/>
    <x v="3"/>
    <s v="OFF-ST-10002554"/>
    <x v="1"/>
    <s v="Storage"/>
    <s v="Tennsco Industrial Shelving"/>
    <n v="195.64"/>
    <n v="5"/>
    <n v="0.2"/>
    <n v="-44.018999999999991"/>
    <n v="239.65899999999999"/>
  </r>
  <r>
    <n v="9561"/>
    <s v="CA-2013-129280"/>
    <n v="2013"/>
    <x v="973"/>
    <d v="2013-05-06T00:00:00"/>
    <n v="2"/>
    <s v="First Class"/>
    <s v="SM-20905"/>
    <x v="792"/>
    <x v="0"/>
    <s v="United States"/>
    <x v="46"/>
    <x v="24"/>
    <n v="43055"/>
    <x v="3"/>
    <s v="FUR-FU-10001876"/>
    <x v="0"/>
    <s v="Furnishings"/>
    <s v="Computer Room Manger, 14&quot;"/>
    <n v="51.967999999999996"/>
    <n v="2"/>
    <n v="0.2"/>
    <n v="10.393599999999998"/>
    <n v="41.574399999999997"/>
  </r>
  <r>
    <n v="9562"/>
    <s v="CA-2013-129280"/>
    <n v="2013"/>
    <x v="973"/>
    <d v="2013-05-06T00:00:00"/>
    <n v="2"/>
    <s v="First Class"/>
    <s v="SM-20905"/>
    <x v="792"/>
    <x v="0"/>
    <s v="United States"/>
    <x v="46"/>
    <x v="24"/>
    <n v="43055"/>
    <x v="3"/>
    <s v="TEC-AC-10002637"/>
    <x v="2"/>
    <s v="Accessories"/>
    <s v="Logitech VX Revolution Cordless Laser Mouse for Notebooks (Black)"/>
    <n v="431.97600000000006"/>
    <n v="3"/>
    <n v="0.2"/>
    <n v="-75.59580000000004"/>
    <n v="507.57180000000011"/>
  </r>
  <r>
    <n v="9563"/>
    <s v="CA-2013-129280"/>
    <n v="2013"/>
    <x v="973"/>
    <d v="2013-05-06T00:00:00"/>
    <n v="2"/>
    <s v="First Class"/>
    <s v="SM-20905"/>
    <x v="792"/>
    <x v="0"/>
    <s v="United States"/>
    <x v="46"/>
    <x v="24"/>
    <n v="43055"/>
    <x v="3"/>
    <s v="TEC-MA-10003589"/>
    <x v="2"/>
    <s v="Machines"/>
    <s v="Cisco 8961 IP Phone Charcoal"/>
    <n v="224.93700000000004"/>
    <n v="3"/>
    <n v="0.7"/>
    <n v="-164.9538"/>
    <n v="389.89080000000001"/>
  </r>
  <r>
    <n v="9564"/>
    <s v="CA-2013-129280"/>
    <n v="2013"/>
    <x v="973"/>
    <d v="2013-05-06T00:00:00"/>
    <n v="2"/>
    <s v="First Class"/>
    <s v="SM-20905"/>
    <x v="792"/>
    <x v="0"/>
    <s v="United States"/>
    <x v="46"/>
    <x v="24"/>
    <n v="43055"/>
    <x v="3"/>
    <s v="OFF-LA-10000081"/>
    <x v="1"/>
    <s v="Labels"/>
    <s v="Avery 496"/>
    <n v="6"/>
    <n v="2"/>
    <n v="0.2"/>
    <n v="2.0999999999999996"/>
    <n v="3.9000000000000004"/>
  </r>
  <r>
    <n v="9565"/>
    <s v="CA-2012-161242"/>
    <n v="2012"/>
    <x v="932"/>
    <d v="2012-06-08T00:00:00"/>
    <n v="7"/>
    <s v="Standard Class"/>
    <s v="CG-12040"/>
    <x v="344"/>
    <x v="2"/>
    <s v="United States"/>
    <x v="1"/>
    <x v="1"/>
    <n v="90045"/>
    <x v="1"/>
    <s v="OFF-PA-10001838"/>
    <x v="1"/>
    <s v="Paper"/>
    <s v="Adams Telephone Message Book W/Dividers/Space For Phone Numbers, 5 1/4&quot;X8 1/2&quot;, 300/Messages"/>
    <n v="11.76"/>
    <n v="2"/>
    <n v="0"/>
    <n v="5.7623999999999995"/>
    <n v="5.9976000000000003"/>
  </r>
  <r>
    <n v="9566"/>
    <s v="CA-2011-130428"/>
    <n v="2011"/>
    <x v="691"/>
    <d v="2011-03-31T00:00:00"/>
    <n v="0"/>
    <s v="Same Day"/>
    <s v="TG-21640"/>
    <x v="228"/>
    <x v="0"/>
    <s v="United States"/>
    <x v="67"/>
    <x v="2"/>
    <n v="33614"/>
    <x v="0"/>
    <s v="FUR-CH-10002965"/>
    <x v="0"/>
    <s v="Chairs"/>
    <s v="Global Leather Highback Executive Chair with Pneumatic Height Adjustment, Black"/>
    <n v="1125.4879999999998"/>
    <n v="7"/>
    <n v="0.2"/>
    <n v="98.480200000000082"/>
    <n v="1027.0077999999999"/>
  </r>
  <r>
    <n v="9567"/>
    <s v="CA-2011-130428"/>
    <n v="2011"/>
    <x v="691"/>
    <d v="2011-03-31T00:00:00"/>
    <n v="0"/>
    <s v="Same Day"/>
    <s v="TG-21640"/>
    <x v="228"/>
    <x v="0"/>
    <s v="United States"/>
    <x v="67"/>
    <x v="2"/>
    <n v="33614"/>
    <x v="0"/>
    <s v="OFF-BI-10001636"/>
    <x v="1"/>
    <s v="Binders"/>
    <s v="Ibico Plastic and Wire Spiral Binding Combs"/>
    <n v="12.645000000000001"/>
    <n v="5"/>
    <n v="0.7"/>
    <n v="-10.116"/>
    <n v="22.761000000000003"/>
  </r>
  <r>
    <n v="9568"/>
    <s v="CA-2011-130428"/>
    <n v="2011"/>
    <x v="691"/>
    <d v="2011-03-31T00:00:00"/>
    <n v="0"/>
    <s v="Same Day"/>
    <s v="TG-21640"/>
    <x v="228"/>
    <x v="0"/>
    <s v="United States"/>
    <x v="67"/>
    <x v="2"/>
    <n v="33614"/>
    <x v="0"/>
    <s v="OFF-AR-10004027"/>
    <x v="1"/>
    <s v="Art"/>
    <s v="Binney &amp; Smith inkTank Erasable Desk Highlighter, Chisel Tip, Yellow, 12/Box"/>
    <n v="4.032"/>
    <n v="2"/>
    <n v="0.2"/>
    <n v="1.0584000000000002"/>
    <n v="2.9735999999999998"/>
  </r>
  <r>
    <n v="9569"/>
    <s v="CA-2014-104388"/>
    <n v="2014"/>
    <x v="957"/>
    <d v="2014-07-08T00:00:00"/>
    <n v="2"/>
    <s v="First Class"/>
    <s v="DK-12835"/>
    <x v="460"/>
    <x v="1"/>
    <s v="United States"/>
    <x v="9"/>
    <x v="8"/>
    <n v="68025"/>
    <x v="2"/>
    <s v="TEC-PH-10002293"/>
    <x v="2"/>
    <s v="Phones"/>
    <s v="Anker 36W 4-Port USB Wall Charger Travel Power Adapter for iPhone 5s 5c 5"/>
    <n v="79.959999999999994"/>
    <n v="4"/>
    <n v="0"/>
    <n v="22.388800000000003"/>
    <n v="57.57119999999999"/>
  </r>
  <r>
    <n v="9570"/>
    <s v="CA-2012-113131"/>
    <n v="2012"/>
    <x v="496"/>
    <d v="2012-09-24T00:00:00"/>
    <n v="0"/>
    <s v="Same Day"/>
    <s v="MB-17305"/>
    <x v="93"/>
    <x v="0"/>
    <s v="United States"/>
    <x v="38"/>
    <x v="24"/>
    <n v="43229"/>
    <x v="3"/>
    <s v="OFF-BI-10003196"/>
    <x v="1"/>
    <s v="Binders"/>
    <s v="Accohide Poly Flexible Ring Binders"/>
    <n v="6.732000000000002"/>
    <n v="6"/>
    <n v="0.7"/>
    <n v="-4.4879999999999978"/>
    <n v="11.219999999999999"/>
  </r>
  <r>
    <n v="9571"/>
    <s v="CA-2012-113131"/>
    <n v="2012"/>
    <x v="496"/>
    <d v="2012-09-24T00:00:00"/>
    <n v="0"/>
    <s v="Same Day"/>
    <s v="MB-17305"/>
    <x v="93"/>
    <x v="0"/>
    <s v="United States"/>
    <x v="38"/>
    <x v="24"/>
    <n v="43229"/>
    <x v="3"/>
    <s v="OFF-ST-10001172"/>
    <x v="1"/>
    <s v="Storage"/>
    <s v="Tennsco Lockers, Sand"/>
    <n v="33.568000000000005"/>
    <n v="2"/>
    <n v="0.2"/>
    <n v="1.6783999999999981"/>
    <n v="31.889600000000009"/>
  </r>
  <r>
    <n v="9572"/>
    <s v="CA-2012-113131"/>
    <n v="2012"/>
    <x v="496"/>
    <d v="2012-09-24T00:00:00"/>
    <n v="0"/>
    <s v="Same Day"/>
    <s v="MB-17305"/>
    <x v="93"/>
    <x v="0"/>
    <s v="United States"/>
    <x v="38"/>
    <x v="24"/>
    <n v="43229"/>
    <x v="3"/>
    <s v="OFF-EN-10003068"/>
    <x v="1"/>
    <s v="Envelopes"/>
    <s v="#6 3/4 Gummed Flap White Envelopes"/>
    <n v="15.840000000000002"/>
    <n v="2"/>
    <n v="0.2"/>
    <n v="5.5439999999999987"/>
    <n v="10.296000000000003"/>
  </r>
  <r>
    <n v="9573"/>
    <s v="CA-2012-113131"/>
    <n v="2012"/>
    <x v="496"/>
    <d v="2012-09-24T00:00:00"/>
    <n v="0"/>
    <s v="Same Day"/>
    <s v="MB-17305"/>
    <x v="93"/>
    <x v="0"/>
    <s v="United States"/>
    <x v="38"/>
    <x v="24"/>
    <n v="43229"/>
    <x v="3"/>
    <s v="OFF-LA-10003510"/>
    <x v="1"/>
    <s v="Labels"/>
    <s v="Avery 4027 File Folder Labels for Dot Matrix Printers, 5000 Labels per Box, White"/>
    <n v="24.424000000000003"/>
    <n v="1"/>
    <n v="0.2"/>
    <n v="7.9378000000000002"/>
    <n v="16.486200000000004"/>
  </r>
  <r>
    <n v="9574"/>
    <s v="CA-2012-113131"/>
    <n v="2012"/>
    <x v="496"/>
    <d v="2012-09-24T00:00:00"/>
    <n v="0"/>
    <s v="Same Day"/>
    <s v="MB-17305"/>
    <x v="93"/>
    <x v="0"/>
    <s v="United States"/>
    <x v="38"/>
    <x v="24"/>
    <n v="43229"/>
    <x v="3"/>
    <s v="OFF-AR-10003504"/>
    <x v="1"/>
    <s v="Art"/>
    <s v="Newell 347"/>
    <n v="17.12"/>
    <n v="5"/>
    <n v="0.2"/>
    <n v="1.9259999999999975"/>
    <n v="15.194000000000003"/>
  </r>
  <r>
    <n v="9575"/>
    <s v="CA-2012-148495"/>
    <n v="2012"/>
    <x v="863"/>
    <d v="2012-08-13T00:00:00"/>
    <n v="0"/>
    <s v="Same Day"/>
    <s v="SF-20065"/>
    <x v="11"/>
    <x v="0"/>
    <s v="United States"/>
    <x v="225"/>
    <x v="1"/>
    <n v="91767"/>
    <x v="1"/>
    <s v="FUR-FU-10001889"/>
    <x v="0"/>
    <s v="Furnishings"/>
    <s v="Ultra Door Pull Handle"/>
    <n v="31.56"/>
    <n v="3"/>
    <n v="0"/>
    <n v="10.4148"/>
    <n v="21.145199999999999"/>
  </r>
  <r>
    <n v="9576"/>
    <s v="CA-2012-143147"/>
    <n v="2012"/>
    <x v="989"/>
    <d v="2012-05-28T00:00:00"/>
    <n v="2"/>
    <s v="Second Class"/>
    <s v="PS-18760"/>
    <x v="519"/>
    <x v="0"/>
    <s v="United States"/>
    <x v="52"/>
    <x v="5"/>
    <n v="78207"/>
    <x v="2"/>
    <s v="FUR-CH-10000863"/>
    <x v="0"/>
    <s v="Chairs"/>
    <s v="Novimex Swivel Fabric Task Chair"/>
    <n v="105.68599999999999"/>
    <n v="1"/>
    <n v="0.3"/>
    <n v="-28.686199999999999"/>
    <n v="134.37219999999999"/>
  </r>
  <r>
    <n v="9577"/>
    <s v="CA-2012-143147"/>
    <n v="2012"/>
    <x v="989"/>
    <d v="2012-05-28T00:00:00"/>
    <n v="2"/>
    <s v="Second Class"/>
    <s v="PS-18760"/>
    <x v="519"/>
    <x v="0"/>
    <s v="United States"/>
    <x v="52"/>
    <x v="5"/>
    <n v="78207"/>
    <x v="2"/>
    <s v="TEC-MA-10004679"/>
    <x v="2"/>
    <s v="Machines"/>
    <s v="StarTech.com 10/100 VDSL2 Ethernet Extender Kit"/>
    <n v="399.53999999999996"/>
    <n v="2"/>
    <n v="0.4"/>
    <n v="-79.908000000000015"/>
    <n v="479.44799999999998"/>
  </r>
  <r>
    <n v="9578"/>
    <s v="CA-2012-143147"/>
    <n v="2012"/>
    <x v="989"/>
    <d v="2012-05-28T00:00:00"/>
    <n v="2"/>
    <s v="Second Class"/>
    <s v="PS-18760"/>
    <x v="519"/>
    <x v="0"/>
    <s v="United States"/>
    <x v="52"/>
    <x v="5"/>
    <n v="78207"/>
    <x v="2"/>
    <s v="FUR-CH-10004754"/>
    <x v="0"/>
    <s v="Chairs"/>
    <s v="Global Stack Chair with Arms, Black"/>
    <n v="104.93"/>
    <n v="5"/>
    <n v="0.3"/>
    <n v="-4.4969999999999999"/>
    <n v="109.42700000000001"/>
  </r>
  <r>
    <n v="9579"/>
    <s v="CA-2014-152975"/>
    <n v="2014"/>
    <x v="32"/>
    <d v="2014-09-17T00:00:00"/>
    <n v="2"/>
    <s v="First Class"/>
    <s v="RB-19705"/>
    <x v="42"/>
    <x v="2"/>
    <s v="United States"/>
    <x v="20"/>
    <x v="15"/>
    <n v="10035"/>
    <x v="3"/>
    <s v="TEC-PH-10004586"/>
    <x v="2"/>
    <s v="Phones"/>
    <s v="Wilson SignalBoost 841262 DB PRO Amplifier Kit"/>
    <n v="1079.8499999999999"/>
    <n v="3"/>
    <n v="0"/>
    <n v="323.95499999999993"/>
    <n v="755.89499999999998"/>
  </r>
  <r>
    <n v="9580"/>
    <s v="CA-2014-152975"/>
    <n v="2014"/>
    <x v="32"/>
    <d v="2014-09-17T00:00:00"/>
    <n v="2"/>
    <s v="First Class"/>
    <s v="RB-19705"/>
    <x v="42"/>
    <x v="2"/>
    <s v="United States"/>
    <x v="20"/>
    <x v="15"/>
    <n v="10035"/>
    <x v="3"/>
    <s v="OFF-ST-10001370"/>
    <x v="1"/>
    <s v="Storage"/>
    <s v="Sensible Storage WireTech Storage Systems"/>
    <n v="70.98"/>
    <n v="1"/>
    <n v="0"/>
    <n v="3.5489999999999924"/>
    <n v="67.431000000000012"/>
  </r>
  <r>
    <n v="9581"/>
    <s v="CA-2014-152975"/>
    <n v="2014"/>
    <x v="32"/>
    <d v="2014-09-17T00:00:00"/>
    <n v="2"/>
    <s v="First Class"/>
    <s v="RB-19705"/>
    <x v="42"/>
    <x v="2"/>
    <s v="United States"/>
    <x v="20"/>
    <x v="15"/>
    <n v="10035"/>
    <x v="3"/>
    <s v="OFF-AR-10001988"/>
    <x v="1"/>
    <s v="Art"/>
    <s v="Bulldog Table or Wall-Mount Pencil Sharpener"/>
    <n v="29.950000000000003"/>
    <n v="5"/>
    <n v="0"/>
    <n v="8.6854999999999993"/>
    <n v="21.264500000000005"/>
  </r>
  <r>
    <n v="9582"/>
    <s v="CA-2014-152975"/>
    <n v="2014"/>
    <x v="32"/>
    <d v="2014-09-17T00:00:00"/>
    <n v="2"/>
    <s v="First Class"/>
    <s v="RB-19705"/>
    <x v="42"/>
    <x v="2"/>
    <s v="United States"/>
    <x v="20"/>
    <x v="15"/>
    <n v="10035"/>
    <x v="3"/>
    <s v="FUR-CH-10003298"/>
    <x v="0"/>
    <s v="Chairs"/>
    <s v="Office Star - Contemporary Task Swivel chair with Loop Arms, Charcoal"/>
    <n v="589.41"/>
    <n v="5"/>
    <n v="0.1"/>
    <n v="-6.5490000000000492"/>
    <n v="595.95900000000006"/>
  </r>
  <r>
    <n v="9583"/>
    <s v="CA-2013-107475"/>
    <n v="2013"/>
    <x v="843"/>
    <d v="2013-06-12T00:00:00"/>
    <n v="4"/>
    <s v="Standard Class"/>
    <s v="RS-19870"/>
    <x v="789"/>
    <x v="2"/>
    <s v="United States"/>
    <x v="10"/>
    <x v="9"/>
    <n v="19120"/>
    <x v="3"/>
    <s v="OFF-FA-10002988"/>
    <x v="1"/>
    <s v="Fasteners"/>
    <s v="Ideal Clamps"/>
    <n v="9.6479999999999997"/>
    <n v="6"/>
    <n v="0.2"/>
    <n v="3.4973999999999998"/>
    <n v="6.1505999999999998"/>
  </r>
  <r>
    <n v="9584"/>
    <s v="CA-2014-116127"/>
    <n v="2014"/>
    <x v="643"/>
    <d v="2014-06-28T00:00:00"/>
    <n v="2"/>
    <s v="Second Class"/>
    <s v="SB-20185"/>
    <x v="766"/>
    <x v="0"/>
    <s v="United States"/>
    <x v="20"/>
    <x v="15"/>
    <n v="10024"/>
    <x v="3"/>
    <s v="FUR-BO-10002213"/>
    <x v="0"/>
    <s v="Bookcases"/>
    <s v="DMI Eclipse Executive Suite Bookcases"/>
    <n v="400.78400000000005"/>
    <n v="1"/>
    <n v="0.2"/>
    <n v="-5.0098000000000269"/>
    <n v="405.79380000000009"/>
  </r>
  <r>
    <n v="9585"/>
    <s v="CA-2014-132584"/>
    <n v="2014"/>
    <x v="775"/>
    <d v="2014-08-28T00:00:00"/>
    <n v="1"/>
    <s v="First Class"/>
    <s v="HJ-14875"/>
    <x v="707"/>
    <x v="2"/>
    <s v="United States"/>
    <x v="66"/>
    <x v="12"/>
    <n v="48234"/>
    <x v="2"/>
    <s v="OFF-ST-10000344"/>
    <x v="1"/>
    <s v="Storage"/>
    <s v="Neat Ideas Personal Hanging Folder Files, Black"/>
    <n v="53.72"/>
    <n v="4"/>
    <n v="0"/>
    <n v="13.967199999999998"/>
    <n v="39.752800000000001"/>
  </r>
  <r>
    <n v="9586"/>
    <s v="CA-2013-160598"/>
    <n v="2013"/>
    <x v="370"/>
    <d v="2013-08-29T00:00:00"/>
    <n v="2"/>
    <s v="First Class"/>
    <s v="SV-20815"/>
    <x v="458"/>
    <x v="1"/>
    <s v="United States"/>
    <x v="100"/>
    <x v="2"/>
    <n v="33142"/>
    <x v="0"/>
    <s v="OFF-PA-10002319"/>
    <x v="1"/>
    <s v="Paper"/>
    <s v="Xerox 1944"/>
    <n v="31.007999999999999"/>
    <n v="1"/>
    <n v="0.2"/>
    <n v="11.240400000000001"/>
    <n v="19.767599999999998"/>
  </r>
  <r>
    <n v="9587"/>
    <s v="CA-2013-108630"/>
    <n v="2013"/>
    <x v="741"/>
    <d v="2013-11-19T00:00:00"/>
    <n v="0"/>
    <s v="Same Day"/>
    <s v="BE-11410"/>
    <x v="648"/>
    <x v="0"/>
    <s v="United States"/>
    <x v="3"/>
    <x v="1"/>
    <n v="94521"/>
    <x v="1"/>
    <s v="OFF-BI-10002437"/>
    <x v="1"/>
    <s v="Binders"/>
    <s v="Recycled Premium Regency Composition Covers"/>
    <n v="61.120000000000005"/>
    <n v="5"/>
    <n v="0.2"/>
    <n v="22.155999999999999"/>
    <n v="38.964000000000006"/>
  </r>
  <r>
    <n v="9588"/>
    <s v="US-2014-129203"/>
    <n v="2014"/>
    <x v="827"/>
    <d v="2014-04-23T00:00:00"/>
    <n v="5"/>
    <s v="Standard Class"/>
    <s v="BM-11575"/>
    <x v="606"/>
    <x v="1"/>
    <s v="United States"/>
    <x v="22"/>
    <x v="10"/>
    <n v="60653"/>
    <x v="2"/>
    <s v="OFF-ST-10001418"/>
    <x v="1"/>
    <s v="Storage"/>
    <s v="Carina Media Storage Towers in Natural &amp; Black"/>
    <n v="195.136"/>
    <n v="4"/>
    <n v="0.2"/>
    <n v="-43.9056"/>
    <n v="239.04159999999999"/>
  </r>
  <r>
    <n v="9589"/>
    <s v="CA-2014-110940"/>
    <n v="2014"/>
    <x v="283"/>
    <d v="2014-07-29T00:00:00"/>
    <n v="5"/>
    <s v="Standard Class"/>
    <s v="AZ-10750"/>
    <x v="616"/>
    <x v="0"/>
    <s v="United States"/>
    <x v="320"/>
    <x v="10"/>
    <n v="60090"/>
    <x v="2"/>
    <s v="OFF-AR-10000380"/>
    <x v="1"/>
    <s v="Art"/>
    <s v="Hunt PowerHouse Electric Pencil Sharpener, Blue"/>
    <n v="121.536"/>
    <n v="4"/>
    <n v="0.2"/>
    <n v="15.191999999999979"/>
    <n v="106.34400000000002"/>
  </r>
  <r>
    <n v="9590"/>
    <s v="CA-2011-119172"/>
    <n v="2011"/>
    <x v="218"/>
    <d v="2011-05-15T00:00:00"/>
    <n v="4"/>
    <s v="Standard Class"/>
    <s v="HD-14785"/>
    <x v="787"/>
    <x v="2"/>
    <s v="United States"/>
    <x v="22"/>
    <x v="10"/>
    <n v="60610"/>
    <x v="2"/>
    <s v="OFF-PA-10003036"/>
    <x v="1"/>
    <s v="Paper"/>
    <s v="Black Print Carbonless 8 1/2&quot; x 8 1/4&quot; Rapid Memo Book"/>
    <n v="17.472000000000001"/>
    <n v="3"/>
    <n v="0.2"/>
    <n v="5.6783999999999981"/>
    <n v="11.793600000000003"/>
  </r>
  <r>
    <n v="9591"/>
    <s v="CA-2011-119172"/>
    <n v="2011"/>
    <x v="218"/>
    <d v="2011-05-15T00:00:00"/>
    <n v="4"/>
    <s v="Standard Class"/>
    <s v="HD-14785"/>
    <x v="787"/>
    <x v="2"/>
    <s v="United States"/>
    <x v="22"/>
    <x v="10"/>
    <n v="60610"/>
    <x v="2"/>
    <s v="OFF-BI-10002026"/>
    <x v="1"/>
    <s v="Binders"/>
    <s v="Avery Arch Ring Binders"/>
    <n v="104.57999999999998"/>
    <n v="9"/>
    <n v="0.8"/>
    <n v="-172.55700000000007"/>
    <n v="277.13700000000006"/>
  </r>
  <r>
    <n v="9592"/>
    <s v="US-2013-105452"/>
    <n v="2013"/>
    <x v="1062"/>
    <d v="2013-08-02T00:00:00"/>
    <n v="4"/>
    <s v="Standard Class"/>
    <s v="BF-11005"/>
    <x v="593"/>
    <x v="2"/>
    <s v="United States"/>
    <x v="45"/>
    <x v="5"/>
    <n v="77506"/>
    <x v="2"/>
    <s v="FUR-FU-10003691"/>
    <x v="0"/>
    <s v="Furnishings"/>
    <s v="Eldon Image Series Desk Accessories, Ebony"/>
    <n v="24.700000000000003"/>
    <n v="5"/>
    <n v="0.6"/>
    <n v="-9.8799999999999955"/>
    <n v="34.58"/>
  </r>
  <r>
    <n v="9593"/>
    <s v="US-2013-105452"/>
    <n v="2013"/>
    <x v="1062"/>
    <d v="2013-08-02T00:00:00"/>
    <n v="4"/>
    <s v="Standard Class"/>
    <s v="BF-11005"/>
    <x v="593"/>
    <x v="2"/>
    <s v="United States"/>
    <x v="45"/>
    <x v="5"/>
    <n v="77506"/>
    <x v="2"/>
    <s v="FUR-FU-10003806"/>
    <x v="0"/>
    <s v="Furnishings"/>
    <s v="Tenex Chairmat w/ Average Lip, 45&quot; x 53&quot;"/>
    <n v="302.72000000000003"/>
    <n v="5"/>
    <n v="0.6"/>
    <n v="-378.40000000000009"/>
    <n v="681.12000000000012"/>
  </r>
  <r>
    <n v="9594"/>
    <s v="CA-2014-108931"/>
    <n v="2014"/>
    <x v="32"/>
    <d v="2014-09-20T00:00:00"/>
    <n v="5"/>
    <s v="Standard Class"/>
    <s v="HZ-14950"/>
    <x v="521"/>
    <x v="0"/>
    <s v="United States"/>
    <x v="20"/>
    <x v="15"/>
    <n v="10024"/>
    <x v="3"/>
    <s v="OFF-PA-10002741"/>
    <x v="1"/>
    <s v="Paper"/>
    <s v="Xerox 1980"/>
    <n v="8.56"/>
    <n v="2"/>
    <n v="0"/>
    <n v="3.8519999999999994"/>
    <n v="4.7080000000000011"/>
  </r>
  <r>
    <n v="9595"/>
    <s v="CA-2014-108931"/>
    <n v="2014"/>
    <x v="32"/>
    <d v="2014-09-20T00:00:00"/>
    <n v="5"/>
    <s v="Standard Class"/>
    <s v="HZ-14950"/>
    <x v="521"/>
    <x v="0"/>
    <s v="United States"/>
    <x v="20"/>
    <x v="15"/>
    <n v="10024"/>
    <x v="3"/>
    <s v="OFF-PA-10003845"/>
    <x v="1"/>
    <s v="Paper"/>
    <s v="Xerox 1987"/>
    <n v="11.56"/>
    <n v="2"/>
    <n v="0"/>
    <n v="5.6644000000000005"/>
    <n v="5.8956"/>
  </r>
  <r>
    <n v="9596"/>
    <s v="CA-2014-104619"/>
    <n v="2014"/>
    <x v="714"/>
    <d v="2014-01-30T00:00:00"/>
    <n v="5"/>
    <s v="Standard Class"/>
    <s v="KD-16495"/>
    <x v="470"/>
    <x v="1"/>
    <s v="United States"/>
    <x v="49"/>
    <x v="1"/>
    <n v="95123"/>
    <x v="1"/>
    <s v="OFF-AP-10001492"/>
    <x v="1"/>
    <s v="Appliances"/>
    <s v="Acco Six-Outlet Power Strip, 4' Cord Length"/>
    <n v="25.86"/>
    <n v="3"/>
    <n v="0"/>
    <n v="6.7236000000000002"/>
    <n v="19.136399999999998"/>
  </r>
  <r>
    <n v="9597"/>
    <s v="CA-2014-104619"/>
    <n v="2014"/>
    <x v="714"/>
    <d v="2014-01-30T00:00:00"/>
    <n v="5"/>
    <s v="Standard Class"/>
    <s v="KD-16495"/>
    <x v="470"/>
    <x v="1"/>
    <s v="United States"/>
    <x v="49"/>
    <x v="1"/>
    <n v="95123"/>
    <x v="1"/>
    <s v="OFF-BI-10004318"/>
    <x v="1"/>
    <s v="Binders"/>
    <s v="Ibico EB-19 Dual Function Manual Binding System"/>
    <n v="276.78400000000005"/>
    <n v="2"/>
    <n v="0.2"/>
    <n v="89.954799999999992"/>
    <n v="186.82920000000007"/>
  </r>
  <r>
    <n v="9598"/>
    <s v="CA-2014-104619"/>
    <n v="2014"/>
    <x v="714"/>
    <d v="2014-01-30T00:00:00"/>
    <n v="5"/>
    <s v="Standard Class"/>
    <s v="KD-16495"/>
    <x v="470"/>
    <x v="1"/>
    <s v="United States"/>
    <x v="49"/>
    <x v="1"/>
    <n v="95123"/>
    <x v="1"/>
    <s v="TEC-PH-10000193"/>
    <x v="2"/>
    <s v="Phones"/>
    <s v="Jensen SMPS-640 - speaker phone"/>
    <n v="110.352"/>
    <n v="3"/>
    <n v="0.2"/>
    <n v="8.2763999999999953"/>
    <n v="102.07560000000001"/>
  </r>
  <r>
    <n v="9599"/>
    <s v="CA-2012-149517"/>
    <n v="2012"/>
    <x v="444"/>
    <d v="2012-09-23T00:00:00"/>
    <n v="4"/>
    <s v="Standard Class"/>
    <s v="FC-14245"/>
    <x v="763"/>
    <x v="2"/>
    <s v="United States"/>
    <x v="301"/>
    <x v="1"/>
    <n v="95823"/>
    <x v="1"/>
    <s v="FUR-FU-10003464"/>
    <x v="0"/>
    <s v="Furnishings"/>
    <s v="Seth Thomas 8 1/2&quot; Cubicle Clock"/>
    <n v="60.84"/>
    <n v="3"/>
    <n v="0"/>
    <n v="19.468799999999998"/>
    <n v="41.371200000000002"/>
  </r>
  <r>
    <n v="9600"/>
    <s v="CA-2012-116841"/>
    <n v="2012"/>
    <x v="1225"/>
    <d v="2012-04-18T00:00:00"/>
    <n v="4"/>
    <s v="Standard Class"/>
    <s v="TP-21130"/>
    <x v="236"/>
    <x v="0"/>
    <s v="United States"/>
    <x v="24"/>
    <x v="21"/>
    <n v="97477"/>
    <x v="1"/>
    <s v="OFF-AP-10002403"/>
    <x v="1"/>
    <s v="Appliances"/>
    <s v="Acco Smartsocket Color-Coded Six-Outlet AC Adapter Model Surge Protectors"/>
    <n v="35.207999999999998"/>
    <n v="1"/>
    <n v="0.2"/>
    <n v="2.6405999999999992"/>
    <n v="32.567399999999999"/>
  </r>
  <r>
    <n v="9601"/>
    <s v="CA-2014-107797"/>
    <n v="2014"/>
    <x v="540"/>
    <d v="2014-05-12T00:00:00"/>
    <n v="3"/>
    <s v="Second Class"/>
    <s v="EB-13705"/>
    <x v="182"/>
    <x v="1"/>
    <s v="United States"/>
    <x v="511"/>
    <x v="5"/>
    <n v="76063"/>
    <x v="2"/>
    <s v="OFF-PA-10003848"/>
    <x v="1"/>
    <s v="Paper"/>
    <s v="Xerox 1997"/>
    <n v="41.472000000000008"/>
    <n v="8"/>
    <n v="0.2"/>
    <n v="14.5152"/>
    <n v="26.956800000000008"/>
  </r>
  <r>
    <n v="9602"/>
    <s v="CA-2013-117604"/>
    <n v="2013"/>
    <x v="913"/>
    <d v="2013-09-10T00:00:00"/>
    <n v="5"/>
    <s v="Standard Class"/>
    <s v="JP-15520"/>
    <x v="187"/>
    <x v="0"/>
    <s v="United States"/>
    <x v="186"/>
    <x v="36"/>
    <n v="72401"/>
    <x v="0"/>
    <s v="OFF-PA-10001357"/>
    <x v="1"/>
    <s v="Paper"/>
    <s v="Xerox 1886"/>
    <n v="239.5"/>
    <n v="5"/>
    <n v="0"/>
    <n v="114.95999999999998"/>
    <n v="124.54000000000002"/>
  </r>
  <r>
    <n v="9603"/>
    <s v="CA-2011-130155"/>
    <n v="2011"/>
    <x v="946"/>
    <d v="2011-05-22T00:00:00"/>
    <n v="3"/>
    <s v="First Class"/>
    <s v="TD-20995"/>
    <x v="143"/>
    <x v="0"/>
    <s v="United States"/>
    <x v="173"/>
    <x v="17"/>
    <n v="23464"/>
    <x v="0"/>
    <s v="OFF-SU-10004737"/>
    <x v="1"/>
    <s v="Supplies"/>
    <s v="Acme Design Stainless Steel Bent Scissors"/>
    <n v="34.200000000000003"/>
    <n v="5"/>
    <n v="0"/>
    <n v="9.234"/>
    <n v="24.966000000000001"/>
  </r>
  <r>
    <n v="9604"/>
    <s v="CA-2013-129861"/>
    <n v="2013"/>
    <x v="26"/>
    <d v="2013-06-24T00:00:00"/>
    <n v="6"/>
    <s v="Standard Class"/>
    <s v="DM-13345"/>
    <x v="664"/>
    <x v="1"/>
    <s v="United States"/>
    <x v="30"/>
    <x v="15"/>
    <n v="14609"/>
    <x v="3"/>
    <s v="FUR-TA-10003715"/>
    <x v="0"/>
    <s v="Tables"/>
    <s v="Hon 2111 Invitation Series Corner Table"/>
    <n v="376.86599999999999"/>
    <n v="3"/>
    <n v="0.4"/>
    <n v="-213.55740000000006"/>
    <n v="590.42340000000002"/>
  </r>
  <r>
    <n v="9605"/>
    <s v="CA-2012-138625"/>
    <n v="2012"/>
    <x v="121"/>
    <d v="2012-11-05T00:00:00"/>
    <n v="3"/>
    <s v="First Class"/>
    <s v="EG-13900"/>
    <x v="283"/>
    <x v="0"/>
    <s v="United States"/>
    <x v="269"/>
    <x v="17"/>
    <n v="23320"/>
    <x v="0"/>
    <s v="OFF-AP-10003099"/>
    <x v="1"/>
    <s v="Appliances"/>
    <s v="Eureka Hand Vacuum, Bagless"/>
    <n v="197.72"/>
    <n v="4"/>
    <n v="0"/>
    <n v="55.36160000000001"/>
    <n v="142.35839999999999"/>
  </r>
  <r>
    <n v="9606"/>
    <s v="US-2014-122672"/>
    <n v="2014"/>
    <x v="259"/>
    <d v="2014-11-10T00:00:00"/>
    <n v="5"/>
    <s v="Standard Class"/>
    <s v="HG-14965"/>
    <x v="428"/>
    <x v="1"/>
    <s v="United States"/>
    <x v="152"/>
    <x v="24"/>
    <n v="43130"/>
    <x v="3"/>
    <s v="TEC-AC-10002323"/>
    <x v="2"/>
    <s v="Accessories"/>
    <s v="SanDisk Ultra 32 GB MicroSDHC Class 10 Memory Card"/>
    <n v="70.720000000000013"/>
    <n v="4"/>
    <n v="0.2"/>
    <n v="-6.1879999999999988"/>
    <n v="76.908000000000015"/>
  </r>
  <r>
    <n v="9607"/>
    <s v="US-2014-122672"/>
    <n v="2014"/>
    <x v="259"/>
    <d v="2014-11-10T00:00:00"/>
    <n v="5"/>
    <s v="Standard Class"/>
    <s v="HG-14965"/>
    <x v="428"/>
    <x v="1"/>
    <s v="United States"/>
    <x v="152"/>
    <x v="24"/>
    <n v="43130"/>
    <x v="3"/>
    <s v="OFF-ST-10002344"/>
    <x v="1"/>
    <s v="Storage"/>
    <s v="Carina 42&quot;Hx23 3/4&quot;W Media Storage Unit"/>
    <n v="194.35200000000003"/>
    <n v="3"/>
    <n v="0.2"/>
    <n v="-43.729199999999992"/>
    <n v="238.08120000000002"/>
  </r>
  <r>
    <n v="9608"/>
    <s v="CA-2014-117128"/>
    <n v="2014"/>
    <x v="256"/>
    <d v="2014-12-09T00:00:00"/>
    <n v="3"/>
    <s v="Second Class"/>
    <s v="BF-11080"/>
    <x v="569"/>
    <x v="0"/>
    <s v="United States"/>
    <x v="20"/>
    <x v="15"/>
    <n v="10024"/>
    <x v="3"/>
    <s v="OFF-PA-10000007"/>
    <x v="1"/>
    <s v="Paper"/>
    <s v="Telephone Message Books with Fax/Mobile Section, 4 1/4&quot; x 6&quot;"/>
    <n v="21.6"/>
    <n v="6"/>
    <n v="0"/>
    <n v="9.9359999999999999"/>
    <n v="11.664000000000001"/>
  </r>
  <r>
    <n v="9609"/>
    <s v="CA-2014-117128"/>
    <n v="2014"/>
    <x v="256"/>
    <d v="2014-12-09T00:00:00"/>
    <n v="3"/>
    <s v="Second Class"/>
    <s v="BF-11080"/>
    <x v="569"/>
    <x v="0"/>
    <s v="United States"/>
    <x v="20"/>
    <x v="15"/>
    <n v="10024"/>
    <x v="3"/>
    <s v="OFF-LA-10000248"/>
    <x v="1"/>
    <s v="Labels"/>
    <s v="Avery 52"/>
    <n v="11.07"/>
    <n v="3"/>
    <n v="0"/>
    <n v="5.2028999999999996"/>
    <n v="5.8671000000000006"/>
  </r>
  <r>
    <n v="9610"/>
    <s v="CA-2013-130638"/>
    <n v="2013"/>
    <x v="458"/>
    <d v="2013-05-20T00:00:00"/>
    <n v="3"/>
    <s v="Second Class"/>
    <s v="SC-20095"/>
    <x v="183"/>
    <x v="0"/>
    <s v="United States"/>
    <x v="1"/>
    <x v="1"/>
    <n v="90045"/>
    <x v="1"/>
    <s v="FUR-FU-10002116"/>
    <x v="0"/>
    <s v="Furnishings"/>
    <s v="Tenex Carpeted, Granite-Look or Clear Contemporary Contour Shape Chair Mats"/>
    <n v="282.83999999999997"/>
    <n v="4"/>
    <n v="0"/>
    <n v="19.798799999999972"/>
    <n v="263.0412"/>
  </r>
  <r>
    <n v="9611"/>
    <s v="CA-2013-130638"/>
    <n v="2013"/>
    <x v="458"/>
    <d v="2013-05-20T00:00:00"/>
    <n v="3"/>
    <s v="Second Class"/>
    <s v="SC-20095"/>
    <x v="183"/>
    <x v="0"/>
    <s v="United States"/>
    <x v="1"/>
    <x v="1"/>
    <n v="90045"/>
    <x v="1"/>
    <s v="OFF-LA-10002195"/>
    <x v="1"/>
    <s v="Labels"/>
    <s v="Avery 481"/>
    <n v="27.72"/>
    <n v="9"/>
    <n v="0"/>
    <n v="13.3056"/>
    <n v="14.414399999999999"/>
  </r>
  <r>
    <n v="9612"/>
    <s v="CA-2014-144365"/>
    <n v="2014"/>
    <x v="1200"/>
    <d v="2014-10-31T00:00:00"/>
    <n v="6"/>
    <s v="Standard Class"/>
    <s v="CS-11950"/>
    <x v="229"/>
    <x v="0"/>
    <s v="United States"/>
    <x v="25"/>
    <x v="35"/>
    <n v="39212"/>
    <x v="0"/>
    <s v="OFF-FA-10000735"/>
    <x v="1"/>
    <s v="Fasteners"/>
    <s v="Staples"/>
    <n v="11.68"/>
    <n v="4"/>
    <n v="0"/>
    <n v="5.2559999999999993"/>
    <n v="6.4240000000000004"/>
  </r>
  <r>
    <n v="9613"/>
    <s v="CA-2013-110086"/>
    <n v="2013"/>
    <x v="31"/>
    <d v="2013-09-23T00:00:00"/>
    <n v="4"/>
    <s v="Standard Class"/>
    <s v="BD-11320"/>
    <x v="217"/>
    <x v="0"/>
    <s v="United States"/>
    <x v="350"/>
    <x v="1"/>
    <n v="95695"/>
    <x v="1"/>
    <s v="TEC-PH-10001299"/>
    <x v="2"/>
    <s v="Phones"/>
    <s v="Polycom CX300 Desktop Phone USB VoIP phone"/>
    <n v="239.98400000000004"/>
    <n v="2"/>
    <n v="0.2"/>
    <n v="23.998400000000004"/>
    <n v="215.98560000000003"/>
  </r>
  <r>
    <n v="9614"/>
    <s v="CA-2011-128524"/>
    <n v="2011"/>
    <x v="7"/>
    <d v="2011-11-13T00:00:00"/>
    <n v="2"/>
    <s v="First Class"/>
    <s v="MZ-17515"/>
    <x v="89"/>
    <x v="1"/>
    <s v="United States"/>
    <x v="4"/>
    <x v="4"/>
    <n v="98115"/>
    <x v="1"/>
    <s v="OFF-AP-10002892"/>
    <x v="1"/>
    <s v="Appliances"/>
    <s v="Belkin F5C206VTEL 6 Outlet Surge"/>
    <n v="22.98"/>
    <n v="1"/>
    <n v="0"/>
    <n v="6.8939999999999984"/>
    <n v="16.086000000000002"/>
  </r>
  <r>
    <n v="9615"/>
    <s v="CA-2011-128524"/>
    <n v="2011"/>
    <x v="7"/>
    <d v="2011-11-13T00:00:00"/>
    <n v="2"/>
    <s v="First Class"/>
    <s v="MZ-17515"/>
    <x v="89"/>
    <x v="1"/>
    <s v="United States"/>
    <x v="4"/>
    <x v="4"/>
    <n v="98115"/>
    <x v="1"/>
    <s v="TEC-AC-10002718"/>
    <x v="2"/>
    <s v="Accessories"/>
    <s v="Belkin Standard 104 key USB Keyboard"/>
    <n v="102.13"/>
    <n v="7"/>
    <n v="0"/>
    <n v="15.319499999999996"/>
    <n v="86.810500000000005"/>
  </r>
  <r>
    <n v="9616"/>
    <s v="CA-2011-128524"/>
    <n v="2011"/>
    <x v="7"/>
    <d v="2011-11-13T00:00:00"/>
    <n v="2"/>
    <s v="First Class"/>
    <s v="MZ-17515"/>
    <x v="89"/>
    <x v="1"/>
    <s v="United States"/>
    <x v="4"/>
    <x v="4"/>
    <n v="98115"/>
    <x v="1"/>
    <s v="OFF-BI-10003527"/>
    <x v="1"/>
    <s v="Binders"/>
    <s v="Fellowes PB500 Electric Punch Plastic Comb Binding Machine with Manual Bind"/>
    <n v="2033.5840000000001"/>
    <n v="2"/>
    <n v="0.2"/>
    <n v="762.59400000000005"/>
    <n v="1270.99"/>
  </r>
  <r>
    <n v="9617"/>
    <s v="CA-2013-140256"/>
    <n v="2013"/>
    <x v="250"/>
    <d v="2013-08-30T00:00:00"/>
    <n v="7"/>
    <s v="Standard Class"/>
    <s v="PW-19030"/>
    <x v="463"/>
    <x v="1"/>
    <s v="United States"/>
    <x v="1"/>
    <x v="1"/>
    <n v="90049"/>
    <x v="1"/>
    <s v="OFF-AR-10002255"/>
    <x v="1"/>
    <s v="Art"/>
    <s v="Newell 346"/>
    <n v="5.76"/>
    <n v="2"/>
    <n v="0"/>
    <n v="1.6703999999999999"/>
    <n v="4.0895999999999999"/>
  </r>
  <r>
    <n v="9618"/>
    <s v="CA-2014-160633"/>
    <n v="2014"/>
    <x v="673"/>
    <d v="2014-11-22T00:00:00"/>
    <n v="5"/>
    <s v="Standard Class"/>
    <s v="BS-11380"/>
    <x v="510"/>
    <x v="1"/>
    <s v="United States"/>
    <x v="256"/>
    <x v="24"/>
    <n v="43402"/>
    <x v="3"/>
    <s v="TEC-CO-10002095"/>
    <x v="2"/>
    <s v="Copiers"/>
    <s v="Hewlett Packard 610 Color Digital Copier / Printer"/>
    <n v="899.98199999999997"/>
    <n v="3"/>
    <n v="0.4"/>
    <n v="74.998499999999922"/>
    <n v="824.98350000000005"/>
  </r>
  <r>
    <n v="9619"/>
    <s v="CA-2014-160633"/>
    <n v="2014"/>
    <x v="673"/>
    <d v="2014-11-22T00:00:00"/>
    <n v="5"/>
    <s v="Standard Class"/>
    <s v="BS-11380"/>
    <x v="510"/>
    <x v="1"/>
    <s v="United States"/>
    <x v="256"/>
    <x v="24"/>
    <n v="43402"/>
    <x v="3"/>
    <s v="OFF-AR-10004022"/>
    <x v="1"/>
    <s v="Art"/>
    <s v="Panasonic KP-380BK Classic Electric Pencil Sharpener"/>
    <n v="86.352000000000004"/>
    <n v="3"/>
    <n v="0.2"/>
    <n v="5.3969999999999914"/>
    <n v="80.955000000000013"/>
  </r>
  <r>
    <n v="9620"/>
    <s v="CA-2014-160633"/>
    <n v="2014"/>
    <x v="673"/>
    <d v="2014-11-22T00:00:00"/>
    <n v="5"/>
    <s v="Standard Class"/>
    <s v="BS-11380"/>
    <x v="510"/>
    <x v="1"/>
    <s v="United States"/>
    <x v="256"/>
    <x v="24"/>
    <n v="43402"/>
    <x v="3"/>
    <s v="TEC-AC-10002335"/>
    <x v="2"/>
    <s v="Accessories"/>
    <s v="Logitech Media Keyboard K200"/>
    <n v="139.96000000000004"/>
    <n v="5"/>
    <n v="0.2"/>
    <n v="-1.7495000000000118"/>
    <n v="141.70950000000005"/>
  </r>
  <r>
    <n v="9621"/>
    <s v="CA-2011-115133"/>
    <n v="2011"/>
    <x v="467"/>
    <d v="2011-09-30T00:00:00"/>
    <n v="4"/>
    <s v="Standard Class"/>
    <s v="DA-13450"/>
    <x v="526"/>
    <x v="2"/>
    <s v="United States"/>
    <x v="152"/>
    <x v="24"/>
    <n v="43130"/>
    <x v="3"/>
    <s v="OFF-AP-10001634"/>
    <x v="1"/>
    <s v="Appliances"/>
    <s v="Hoover Commercial Lightweight Upright Vacuum"/>
    <n v="16.704000000000001"/>
    <n v="6"/>
    <n v="0.2"/>
    <n v="1.2527999999999988"/>
    <n v="15.451200000000002"/>
  </r>
  <r>
    <n v="9622"/>
    <s v="CA-2011-115133"/>
    <n v="2011"/>
    <x v="467"/>
    <d v="2011-09-30T00:00:00"/>
    <n v="4"/>
    <s v="Standard Class"/>
    <s v="DA-13450"/>
    <x v="526"/>
    <x v="2"/>
    <s v="United States"/>
    <x v="152"/>
    <x v="24"/>
    <n v="43130"/>
    <x v="3"/>
    <s v="TEC-AC-10002370"/>
    <x v="2"/>
    <s v="Accessories"/>
    <s v="Maxell CD-R Discs"/>
    <n v="3.1520000000000001"/>
    <n v="2"/>
    <n v="0.2"/>
    <n v="0.47279999999999966"/>
    <n v="2.6792000000000007"/>
  </r>
  <r>
    <n v="9623"/>
    <s v="CA-2011-115133"/>
    <n v="2011"/>
    <x v="467"/>
    <d v="2011-09-30T00:00:00"/>
    <n v="4"/>
    <s v="Standard Class"/>
    <s v="DA-13450"/>
    <x v="526"/>
    <x v="2"/>
    <s v="United States"/>
    <x v="152"/>
    <x v="24"/>
    <n v="43130"/>
    <x v="3"/>
    <s v="OFF-PA-10000174"/>
    <x v="1"/>
    <s v="Paper"/>
    <s v="Message Book, Wirebound, Four 5 1/2&quot; X 4&quot; Forms/Pg., 200 Dupl. Sets/Book"/>
    <n v="32.896000000000001"/>
    <n v="4"/>
    <n v="0.2"/>
    <n v="11.102399999999996"/>
    <n v="21.793600000000005"/>
  </r>
  <r>
    <n v="9624"/>
    <s v="CA-2014-137449"/>
    <n v="2014"/>
    <x v="222"/>
    <d v="2014-07-01T00:00:00"/>
    <n v="1"/>
    <s v="First Class"/>
    <s v="ME-17725"/>
    <x v="250"/>
    <x v="0"/>
    <s v="United States"/>
    <x v="61"/>
    <x v="5"/>
    <n v="75220"/>
    <x v="2"/>
    <s v="OFF-AP-10000240"/>
    <x v="1"/>
    <s v="Appliances"/>
    <s v="Belkin F9G930V10-GRY 9 Outlet Surge"/>
    <n v="21.391999999999992"/>
    <n v="2"/>
    <n v="0.8"/>
    <n v="-54.549600000000012"/>
    <n v="75.941600000000008"/>
  </r>
  <r>
    <n v="9625"/>
    <s v="CA-2014-137449"/>
    <n v="2014"/>
    <x v="222"/>
    <d v="2014-07-01T00:00:00"/>
    <n v="1"/>
    <s v="First Class"/>
    <s v="ME-17725"/>
    <x v="250"/>
    <x v="0"/>
    <s v="United States"/>
    <x v="61"/>
    <x v="5"/>
    <n v="75220"/>
    <x v="2"/>
    <s v="FUR-TA-10002855"/>
    <x v="0"/>
    <s v="Tables"/>
    <s v="Bevis Round Conference Table Top &amp; Single Column Base"/>
    <n v="307.31400000000002"/>
    <n v="3"/>
    <n v="0.3"/>
    <n v="-39.511800000000036"/>
    <n v="346.82580000000007"/>
  </r>
  <r>
    <n v="9626"/>
    <s v="CA-2014-137449"/>
    <n v="2014"/>
    <x v="222"/>
    <d v="2014-07-01T00:00:00"/>
    <n v="1"/>
    <s v="First Class"/>
    <s v="ME-17725"/>
    <x v="250"/>
    <x v="0"/>
    <s v="United States"/>
    <x v="61"/>
    <x v="5"/>
    <n v="75220"/>
    <x v="2"/>
    <s v="FUR-BO-10000780"/>
    <x v="0"/>
    <s v="Bookcases"/>
    <s v="O'Sullivan Plantations 2-Door Library in Landvery Oak"/>
    <n v="409.99919999999997"/>
    <n v="3"/>
    <n v="0.32"/>
    <n v="-96.470399999999955"/>
    <n v="506.4695999999999"/>
  </r>
  <r>
    <n v="9627"/>
    <s v="CA-2014-103520"/>
    <n v="2014"/>
    <x v="397"/>
    <d v="2014-09-26T00:00:00"/>
    <n v="2"/>
    <s v="First Class"/>
    <s v="MH-17785"/>
    <x v="186"/>
    <x v="1"/>
    <s v="United States"/>
    <x v="270"/>
    <x v="5"/>
    <n v="79424"/>
    <x v="2"/>
    <s v="OFF-PA-10001846"/>
    <x v="1"/>
    <s v="Paper"/>
    <s v="Xerox 1899"/>
    <n v="9.2480000000000011"/>
    <n v="2"/>
    <n v="0.2"/>
    <n v="3.3524000000000003"/>
    <n v="5.8956000000000008"/>
  </r>
  <r>
    <n v="9628"/>
    <s v="CA-2011-139283"/>
    <n v="2011"/>
    <x v="533"/>
    <d v="2011-11-27T00:00:00"/>
    <n v="4"/>
    <s v="Standard Class"/>
    <s v="BT-11440"/>
    <x v="590"/>
    <x v="0"/>
    <s v="United States"/>
    <x v="66"/>
    <x v="12"/>
    <n v="48227"/>
    <x v="2"/>
    <s v="OFF-BI-10002049"/>
    <x v="1"/>
    <s v="Binders"/>
    <s v="UniKeep View Case Binders"/>
    <n v="14.669999999999998"/>
    <n v="3"/>
    <n v="0"/>
    <n v="6.7481999999999989"/>
    <n v="7.9217999999999993"/>
  </r>
  <r>
    <n v="9629"/>
    <s v="CA-2011-118192"/>
    <n v="2011"/>
    <x v="286"/>
    <d v="2011-01-19T00:00:00"/>
    <n v="5"/>
    <s v="Standard Class"/>
    <s v="MM-17920"/>
    <x v="462"/>
    <x v="0"/>
    <s v="United States"/>
    <x v="46"/>
    <x v="24"/>
    <n v="43055"/>
    <x v="3"/>
    <s v="OFF-PA-10002947"/>
    <x v="1"/>
    <s v="Paper"/>
    <s v="Xerox 1923"/>
    <n v="37.408000000000001"/>
    <n v="7"/>
    <n v="0.2"/>
    <n v="13.0928"/>
    <n v="24.315200000000001"/>
  </r>
  <r>
    <n v="9630"/>
    <s v="CA-2011-118192"/>
    <n v="2011"/>
    <x v="286"/>
    <d v="2011-01-19T00:00:00"/>
    <n v="5"/>
    <s v="Standard Class"/>
    <s v="MM-17920"/>
    <x v="462"/>
    <x v="0"/>
    <s v="United States"/>
    <x v="46"/>
    <x v="24"/>
    <n v="43055"/>
    <x v="3"/>
    <s v="OFF-BI-10003476"/>
    <x v="1"/>
    <s v="Binders"/>
    <s v="Avery Metallic Poly Binders"/>
    <n v="3.4380000000000006"/>
    <n v="2"/>
    <n v="0.7"/>
    <n v="-2.5212000000000003"/>
    <n v="5.9592000000000009"/>
  </r>
  <r>
    <n v="9631"/>
    <s v="CA-2013-168844"/>
    <n v="2013"/>
    <x v="1207"/>
    <d v="2013-06-07T00:00:00"/>
    <n v="6"/>
    <s v="Standard Class"/>
    <s v="NM-18520"/>
    <x v="392"/>
    <x v="0"/>
    <s v="United States"/>
    <x v="20"/>
    <x v="15"/>
    <n v="10011"/>
    <x v="3"/>
    <s v="OFF-BI-10002609"/>
    <x v="1"/>
    <s v="Binders"/>
    <s v="Avery Hidden Tab Dividers for Binding Systems"/>
    <n v="7.1519999999999992"/>
    <n v="3"/>
    <n v="0.2"/>
    <n v="2.3243999999999994"/>
    <n v="4.8276000000000003"/>
  </r>
  <r>
    <n v="9632"/>
    <s v="CA-2013-168844"/>
    <n v="2013"/>
    <x v="1207"/>
    <d v="2013-06-07T00:00:00"/>
    <n v="6"/>
    <s v="Standard Class"/>
    <s v="NM-18520"/>
    <x v="392"/>
    <x v="0"/>
    <s v="United States"/>
    <x v="20"/>
    <x v="15"/>
    <n v="10011"/>
    <x v="3"/>
    <s v="TEC-PH-10003215"/>
    <x v="2"/>
    <s v="Phones"/>
    <s v="Jackery Bar Premium Fast-charging Portable Charger"/>
    <n v="179.7"/>
    <n v="6"/>
    <n v="0"/>
    <n v="88.052999999999997"/>
    <n v="91.646999999999991"/>
  </r>
  <r>
    <n v="9633"/>
    <s v="CA-2014-154809"/>
    <n v="2014"/>
    <x v="778"/>
    <d v="2014-02-18T00:00:00"/>
    <n v="4"/>
    <s v="Standard Class"/>
    <s v="MH-17455"/>
    <x v="708"/>
    <x v="0"/>
    <s v="United States"/>
    <x v="31"/>
    <x v="11"/>
    <n v="55407"/>
    <x v="2"/>
    <s v="OFF-AP-10004785"/>
    <x v="1"/>
    <s v="Appliances"/>
    <s v="Holmes Replacement Filter for HEPA Air Cleaner, Medium Room"/>
    <n v="90.64"/>
    <n v="8"/>
    <n v="0"/>
    <n v="38.975200000000008"/>
    <n v="51.664799999999993"/>
  </r>
  <r>
    <n v="9634"/>
    <s v="CA-2011-151330"/>
    <n v="2011"/>
    <x v="1005"/>
    <d v="2011-10-17T00:00:00"/>
    <n v="3"/>
    <s v="First Class"/>
    <s v="TC-21295"/>
    <x v="646"/>
    <x v="0"/>
    <s v="United States"/>
    <x v="231"/>
    <x v="31"/>
    <n v="2149"/>
    <x v="3"/>
    <s v="TEC-AC-10000865"/>
    <x v="2"/>
    <s v="Accessories"/>
    <s v="WD My Passport Ultra 500GB Portable External Hard Drive"/>
    <n v="177"/>
    <n v="3"/>
    <n v="0"/>
    <n v="30.089999999999982"/>
    <n v="146.91000000000003"/>
  </r>
  <r>
    <n v="9635"/>
    <s v="CA-2011-151330"/>
    <n v="2011"/>
    <x v="1005"/>
    <d v="2011-10-17T00:00:00"/>
    <n v="3"/>
    <s v="First Class"/>
    <s v="TC-21295"/>
    <x v="646"/>
    <x v="0"/>
    <s v="United States"/>
    <x v="231"/>
    <x v="31"/>
    <n v="2149"/>
    <x v="3"/>
    <s v="OFF-ST-10000615"/>
    <x v="1"/>
    <s v="Storage"/>
    <s v="SimpliFile Personal File, Black Granite, 15w x 6-15/16d x 11-1/4h"/>
    <n v="79.45"/>
    <n v="7"/>
    <n v="0"/>
    <n v="22.246000000000006"/>
    <n v="57.203999999999994"/>
  </r>
  <r>
    <n v="9636"/>
    <s v="CA-2011-151330"/>
    <n v="2011"/>
    <x v="1005"/>
    <d v="2011-10-17T00:00:00"/>
    <n v="3"/>
    <s v="First Class"/>
    <s v="TC-21295"/>
    <x v="646"/>
    <x v="0"/>
    <s v="United States"/>
    <x v="231"/>
    <x v="31"/>
    <n v="2149"/>
    <x v="3"/>
    <s v="FUR-CH-10000749"/>
    <x v="0"/>
    <s v="Chairs"/>
    <s v="Office Star - Ergonomic Mid Back Chair with 2-Way Adjustable Arms"/>
    <n v="1628.82"/>
    <n v="9"/>
    <n v="0"/>
    <n v="260.61120000000017"/>
    <n v="1368.2087999999999"/>
  </r>
  <r>
    <n v="9637"/>
    <s v="CA-2011-124702"/>
    <n v="2011"/>
    <x v="728"/>
    <d v="2011-11-25T00:00:00"/>
    <n v="7"/>
    <s v="Standard Class"/>
    <s v="MH-17785"/>
    <x v="186"/>
    <x v="1"/>
    <s v="United States"/>
    <x v="4"/>
    <x v="4"/>
    <n v="98105"/>
    <x v="1"/>
    <s v="FUR-FU-10003553"/>
    <x v="0"/>
    <s v="Furnishings"/>
    <s v="Howard Miller 13-1/2&quot; Diameter Rosebrook Wall Clock"/>
    <n v="137.54"/>
    <n v="2"/>
    <n v="0"/>
    <n v="55.016000000000005"/>
    <n v="82.523999999999987"/>
  </r>
  <r>
    <n v="9638"/>
    <s v="CA-2011-124702"/>
    <n v="2011"/>
    <x v="728"/>
    <d v="2011-11-25T00:00:00"/>
    <n v="7"/>
    <s v="Standard Class"/>
    <s v="MH-17785"/>
    <x v="186"/>
    <x v="1"/>
    <s v="United States"/>
    <x v="4"/>
    <x v="4"/>
    <n v="98105"/>
    <x v="1"/>
    <s v="FUR-TA-10003008"/>
    <x v="0"/>
    <s v="Tables"/>
    <s v="Lesro Round Back Collection Coffee Table, End Table"/>
    <n v="730.2"/>
    <n v="4"/>
    <n v="0"/>
    <n v="94.926000000000045"/>
    <n v="635.274"/>
  </r>
  <r>
    <n v="9639"/>
    <s v="US-2014-125808"/>
    <n v="2014"/>
    <x v="105"/>
    <d v="2014-11-16T00:00:00"/>
    <n v="3"/>
    <s v="Second Class"/>
    <s v="EP-13915"/>
    <x v="212"/>
    <x v="0"/>
    <s v="United States"/>
    <x v="1"/>
    <x v="1"/>
    <n v="90032"/>
    <x v="1"/>
    <s v="OFF-PA-10001846"/>
    <x v="1"/>
    <s v="Paper"/>
    <s v="Xerox 1899"/>
    <n v="11.56"/>
    <n v="2"/>
    <n v="0"/>
    <n v="5.6644000000000005"/>
    <n v="5.8956"/>
  </r>
  <r>
    <n v="9640"/>
    <s v="CA-2012-116638"/>
    <n v="2012"/>
    <x v="1226"/>
    <d v="2012-01-31T00:00:00"/>
    <n v="3"/>
    <s v="Second Class"/>
    <s v="JH-15985"/>
    <x v="98"/>
    <x v="0"/>
    <s v="United States"/>
    <x v="3"/>
    <x v="3"/>
    <n v="28027"/>
    <x v="0"/>
    <s v="FUR-TA-10000198"/>
    <x v="0"/>
    <s v="Tables"/>
    <s v="Chromcraft Bull-Nose Wood Oval Conference Tables &amp; Bases"/>
    <n v="4297.6440000000002"/>
    <n v="13"/>
    <n v="0.4"/>
    <n v="-1862.3124000000003"/>
    <n v="6159.9564000000009"/>
  </r>
  <r>
    <n v="9641"/>
    <s v="CA-2011-104563"/>
    <n v="2011"/>
    <x v="1009"/>
    <d v="2011-03-12T00:00:00"/>
    <n v="5"/>
    <s v="Standard Class"/>
    <s v="CM-12715"/>
    <x v="782"/>
    <x v="1"/>
    <s v="United States"/>
    <x v="4"/>
    <x v="4"/>
    <n v="98103"/>
    <x v="1"/>
    <s v="OFF-AR-10000390"/>
    <x v="1"/>
    <s v="Art"/>
    <s v="Newell Chalk Holder"/>
    <n v="20.65"/>
    <n v="5"/>
    <n v="0"/>
    <n v="9.4989999999999988"/>
    <n v="11.151"/>
  </r>
  <r>
    <n v="9642"/>
    <s v="CA-2011-104563"/>
    <n v="2011"/>
    <x v="1009"/>
    <d v="2011-03-12T00:00:00"/>
    <n v="5"/>
    <s v="Standard Class"/>
    <s v="CM-12715"/>
    <x v="782"/>
    <x v="1"/>
    <s v="United States"/>
    <x v="4"/>
    <x v="4"/>
    <n v="98103"/>
    <x v="1"/>
    <s v="OFF-ST-10000934"/>
    <x v="1"/>
    <s v="Storage"/>
    <s v="Contico 72&quot;H Heavy-Duty Storage System"/>
    <n v="204.89999999999998"/>
    <n v="5"/>
    <n v="0"/>
    <n v="0"/>
    <n v="204.89999999999998"/>
  </r>
  <r>
    <n v="9643"/>
    <s v="CA-2011-104563"/>
    <n v="2011"/>
    <x v="1009"/>
    <d v="2011-03-12T00:00:00"/>
    <n v="5"/>
    <s v="Standard Class"/>
    <s v="CM-12715"/>
    <x v="782"/>
    <x v="1"/>
    <s v="United States"/>
    <x v="4"/>
    <x v="4"/>
    <n v="98103"/>
    <x v="1"/>
    <s v="FUR-CH-10002780"/>
    <x v="0"/>
    <s v="Chairs"/>
    <s v="Office Star - Task Chair with Contemporary Loop Arms"/>
    <n v="436.70400000000006"/>
    <n v="6"/>
    <n v="0.2"/>
    <n v="21.835199999999986"/>
    <n v="414.86880000000008"/>
  </r>
  <r>
    <n v="9644"/>
    <s v="CA-2011-104563"/>
    <n v="2011"/>
    <x v="1009"/>
    <d v="2011-03-12T00:00:00"/>
    <n v="5"/>
    <s v="Standard Class"/>
    <s v="CM-12715"/>
    <x v="782"/>
    <x v="1"/>
    <s v="United States"/>
    <x v="4"/>
    <x v="4"/>
    <n v="98103"/>
    <x v="1"/>
    <s v="FUR-CH-10004495"/>
    <x v="0"/>
    <s v="Chairs"/>
    <s v="Global Leather and Oak Executive Chair, Black"/>
    <n v="481.56800000000004"/>
    <n v="2"/>
    <n v="0.2"/>
    <n v="54.17639999999993"/>
    <n v="427.3916000000001"/>
  </r>
  <r>
    <n v="9645"/>
    <s v="US-2014-107979"/>
    <n v="2014"/>
    <x v="110"/>
    <d v="2014-06-14T00:00:00"/>
    <n v="5"/>
    <s v="Standard Class"/>
    <s v="FO-14305"/>
    <x v="383"/>
    <x v="0"/>
    <s v="United States"/>
    <x v="220"/>
    <x v="16"/>
    <n v="85301"/>
    <x v="1"/>
    <s v="TEC-AC-10002006"/>
    <x v="2"/>
    <s v="Accessories"/>
    <s v="Memorex Micro Travel Drive 16 GB"/>
    <n v="89.544000000000011"/>
    <n v="7"/>
    <n v="0.2"/>
    <n v="12.312299999999993"/>
    <n v="77.231700000000018"/>
  </r>
  <r>
    <n v="9646"/>
    <s v="US-2014-107979"/>
    <n v="2014"/>
    <x v="110"/>
    <d v="2014-06-14T00:00:00"/>
    <n v="5"/>
    <s v="Standard Class"/>
    <s v="FO-14305"/>
    <x v="383"/>
    <x v="0"/>
    <s v="United States"/>
    <x v="220"/>
    <x v="16"/>
    <n v="85301"/>
    <x v="1"/>
    <s v="OFF-ST-10002485"/>
    <x v="1"/>
    <s v="Storage"/>
    <s v="Rogers Deluxe File Chest"/>
    <n v="35.167999999999999"/>
    <n v="2"/>
    <n v="0.2"/>
    <n v="-8.3524000000000012"/>
    <n v="43.520400000000002"/>
  </r>
  <r>
    <n v="9647"/>
    <s v="US-2014-107979"/>
    <n v="2014"/>
    <x v="110"/>
    <d v="2014-06-14T00:00:00"/>
    <n v="5"/>
    <s v="Standard Class"/>
    <s v="FO-14305"/>
    <x v="383"/>
    <x v="0"/>
    <s v="United States"/>
    <x v="220"/>
    <x v="16"/>
    <n v="85301"/>
    <x v="1"/>
    <s v="OFF-BI-10000778"/>
    <x v="1"/>
    <s v="Binders"/>
    <s v="GBC VeloBinder Electric Binding Machine"/>
    <n v="72.588000000000008"/>
    <n v="2"/>
    <n v="0.7"/>
    <n v="-48.391999999999982"/>
    <n v="120.97999999999999"/>
  </r>
  <r>
    <n v="9648"/>
    <s v="CA-2011-150518"/>
    <n v="2011"/>
    <x v="84"/>
    <d v="2011-11-24T00:00:00"/>
    <n v="5"/>
    <s v="Standard Class"/>
    <s v="MW-18220"/>
    <x v="596"/>
    <x v="0"/>
    <s v="United States"/>
    <x v="525"/>
    <x v="11"/>
    <n v="55433"/>
    <x v="2"/>
    <s v="OFF-ST-10000877"/>
    <x v="1"/>
    <s v="Storage"/>
    <s v="Recycled Steel Personal File for Standard File Folders"/>
    <n v="221.16"/>
    <n v="4"/>
    <n v="0"/>
    <n v="57.501599999999996"/>
    <n v="163.6584"/>
  </r>
  <r>
    <n v="9649"/>
    <s v="CA-2011-150518"/>
    <n v="2011"/>
    <x v="84"/>
    <d v="2011-11-24T00:00:00"/>
    <n v="5"/>
    <s v="Standard Class"/>
    <s v="MW-18220"/>
    <x v="596"/>
    <x v="0"/>
    <s v="United States"/>
    <x v="525"/>
    <x v="11"/>
    <n v="55433"/>
    <x v="2"/>
    <s v="TEC-PH-10002103"/>
    <x v="2"/>
    <s v="Phones"/>
    <s v="Jabra SPEAK 410"/>
    <n v="281.96999999999997"/>
    <n v="3"/>
    <n v="0"/>
    <n v="78.951599999999999"/>
    <n v="203.01839999999999"/>
  </r>
  <r>
    <n v="9650"/>
    <s v="CA-2013-107104"/>
    <n v="2013"/>
    <x v="491"/>
    <d v="2013-12-01T00:00:00"/>
    <n v="4"/>
    <s v="Standard Class"/>
    <s v="MS-17365"/>
    <x v="333"/>
    <x v="0"/>
    <s v="United States"/>
    <x v="1"/>
    <x v="1"/>
    <n v="90045"/>
    <x v="1"/>
    <s v="FUR-BO-10002213"/>
    <x v="0"/>
    <s v="Bookcases"/>
    <s v="DMI Eclipse Executive Suite Bookcases"/>
    <n v="3406.6640000000002"/>
    <n v="8"/>
    <n v="0.15"/>
    <n v="160.31359999999984"/>
    <n v="3246.3504000000003"/>
  </r>
  <r>
    <n v="9651"/>
    <s v="CA-2013-107104"/>
    <n v="2013"/>
    <x v="491"/>
    <d v="2013-12-01T00:00:00"/>
    <n v="4"/>
    <s v="Standard Class"/>
    <s v="MS-17365"/>
    <x v="333"/>
    <x v="0"/>
    <s v="United States"/>
    <x v="1"/>
    <x v="1"/>
    <n v="90045"/>
    <x v="1"/>
    <s v="OFF-AR-10004269"/>
    <x v="1"/>
    <s v="Art"/>
    <s v="Newell 31"/>
    <n v="37.17"/>
    <n v="9"/>
    <n v="0"/>
    <n v="10.4076"/>
    <n v="26.7624"/>
  </r>
  <r>
    <n v="9652"/>
    <s v="CA-2013-107104"/>
    <n v="2013"/>
    <x v="491"/>
    <d v="2013-12-01T00:00:00"/>
    <n v="4"/>
    <s v="Standard Class"/>
    <s v="MS-17365"/>
    <x v="333"/>
    <x v="0"/>
    <s v="United States"/>
    <x v="1"/>
    <x v="1"/>
    <n v="90045"/>
    <x v="1"/>
    <s v="OFF-AP-10000055"/>
    <x v="1"/>
    <s v="Appliances"/>
    <s v="Belkin F9S820V06 8 Outlet Surge"/>
    <n v="64.959999999999994"/>
    <n v="2"/>
    <n v="0"/>
    <n v="19.487999999999992"/>
    <n v="45.472000000000001"/>
  </r>
  <r>
    <n v="9653"/>
    <s v="CA-2013-107104"/>
    <n v="2013"/>
    <x v="491"/>
    <d v="2013-12-01T00:00:00"/>
    <n v="4"/>
    <s v="Standard Class"/>
    <s v="MS-17365"/>
    <x v="333"/>
    <x v="0"/>
    <s v="United States"/>
    <x v="1"/>
    <x v="1"/>
    <n v="90045"/>
    <x v="1"/>
    <s v="FUR-FU-10002937"/>
    <x v="0"/>
    <s v="Furnishings"/>
    <s v="GE 48&quot; Fluorescent Tube, Cool White Energy Saver, 34 Watts, 30/Box"/>
    <n v="595.38"/>
    <n v="6"/>
    <n v="0"/>
    <n v="297.69"/>
    <n v="297.69"/>
  </r>
  <r>
    <n v="9654"/>
    <s v="CA-2014-161893"/>
    <n v="2014"/>
    <x v="205"/>
    <d v="2014-01-28T00:00:00"/>
    <n v="4"/>
    <s v="Standard Class"/>
    <s v="HP-14815"/>
    <x v="6"/>
    <x v="2"/>
    <s v="United States"/>
    <x v="93"/>
    <x v="16"/>
    <n v="85705"/>
    <x v="1"/>
    <s v="TEC-AC-10001874"/>
    <x v="2"/>
    <s v="Accessories"/>
    <s v="Logitech Wireless Anywhere Mouse MX for PC and Mac"/>
    <n v="95.984000000000009"/>
    <n v="2"/>
    <n v="0.2"/>
    <n v="11.997999999999998"/>
    <n v="83.986000000000018"/>
  </r>
  <r>
    <n v="9655"/>
    <s v="CA-2014-161893"/>
    <n v="2014"/>
    <x v="205"/>
    <d v="2014-01-28T00:00:00"/>
    <n v="4"/>
    <s v="Standard Class"/>
    <s v="HP-14815"/>
    <x v="6"/>
    <x v="2"/>
    <s v="United States"/>
    <x v="93"/>
    <x v="16"/>
    <n v="85705"/>
    <x v="1"/>
    <s v="OFF-BI-10004506"/>
    <x v="1"/>
    <s v="Binders"/>
    <s v="Wilson Jones data.warehouse D-Ring Binders with DublLock"/>
    <n v="4.9380000000000006"/>
    <n v="2"/>
    <n v="0.7"/>
    <n v="-3.6212"/>
    <n v="8.5592000000000006"/>
  </r>
  <r>
    <n v="9656"/>
    <s v="CA-2011-156160"/>
    <n v="2011"/>
    <x v="358"/>
    <d v="2011-09-29T00:00:00"/>
    <n v="7"/>
    <s v="Standard Class"/>
    <s v="AS-10090"/>
    <x v="548"/>
    <x v="0"/>
    <s v="United States"/>
    <x v="20"/>
    <x v="15"/>
    <n v="10035"/>
    <x v="3"/>
    <s v="FUR-FU-10001876"/>
    <x v="0"/>
    <s v="Furnishings"/>
    <s v="Computer Room Manger, 14&quot;"/>
    <n v="97.44"/>
    <n v="3"/>
    <n v="0"/>
    <n v="35.078399999999995"/>
    <n v="62.361600000000003"/>
  </r>
  <r>
    <n v="9657"/>
    <s v="CA-2011-156160"/>
    <n v="2011"/>
    <x v="358"/>
    <d v="2011-09-29T00:00:00"/>
    <n v="7"/>
    <s v="Standard Class"/>
    <s v="AS-10090"/>
    <x v="548"/>
    <x v="0"/>
    <s v="United States"/>
    <x v="20"/>
    <x v="15"/>
    <n v="10035"/>
    <x v="3"/>
    <s v="OFF-BI-10003355"/>
    <x v="1"/>
    <s v="Binders"/>
    <s v="Cardinal Holdit Business Card Pockets"/>
    <n v="3.9840000000000004"/>
    <n v="1"/>
    <n v="0.2"/>
    <n v="1.3944000000000001"/>
    <n v="2.5896000000000003"/>
  </r>
  <r>
    <n v="9658"/>
    <s v="CA-2011-156160"/>
    <n v="2011"/>
    <x v="358"/>
    <d v="2011-09-29T00:00:00"/>
    <n v="7"/>
    <s v="Standard Class"/>
    <s v="AS-10090"/>
    <x v="548"/>
    <x v="0"/>
    <s v="United States"/>
    <x v="20"/>
    <x v="15"/>
    <n v="10035"/>
    <x v="3"/>
    <s v="OFF-AR-10003876"/>
    <x v="1"/>
    <s v="Art"/>
    <s v="Avery Hi-Liter GlideStik Fluorescent Highlighter, Yellow Ink"/>
    <n v="13.04"/>
    <n v="4"/>
    <n v="0"/>
    <n v="5.7376000000000005"/>
    <n v="7.3023999999999987"/>
  </r>
  <r>
    <n v="9659"/>
    <s v="CA-2011-156160"/>
    <n v="2011"/>
    <x v="358"/>
    <d v="2011-09-29T00:00:00"/>
    <n v="7"/>
    <s v="Standard Class"/>
    <s v="AS-10090"/>
    <x v="548"/>
    <x v="0"/>
    <s v="United States"/>
    <x v="20"/>
    <x v="15"/>
    <n v="10035"/>
    <x v="3"/>
    <s v="FUR-CH-10004983"/>
    <x v="0"/>
    <s v="Chairs"/>
    <s v="Office Star - Mid Back Dual function Ergonomic High Back Chair with 2-Way Adjustable Arms"/>
    <n v="579.52800000000002"/>
    <n v="4"/>
    <n v="0.1"/>
    <n v="83.709599999999966"/>
    <n v="495.81840000000005"/>
  </r>
  <r>
    <n v="9660"/>
    <s v="CA-2011-100860"/>
    <n v="2011"/>
    <x v="959"/>
    <d v="2011-03-30T00:00:00"/>
    <n v="4"/>
    <s v="Second Class"/>
    <s v="CS-12505"/>
    <x v="473"/>
    <x v="0"/>
    <s v="United States"/>
    <x v="225"/>
    <x v="1"/>
    <n v="91767"/>
    <x v="1"/>
    <s v="OFF-LA-10001982"/>
    <x v="1"/>
    <s v="Labels"/>
    <s v="Smead Alpha-Z Color-Coded Name Labels First Letter Starter Set"/>
    <n v="18.75"/>
    <n v="5"/>
    <n v="0"/>
    <n v="9"/>
    <n v="9.75"/>
  </r>
  <r>
    <n v="9661"/>
    <s v="CA-2013-160717"/>
    <n v="2013"/>
    <x v="112"/>
    <d v="2013-06-12T00:00:00"/>
    <n v="5"/>
    <s v="Standard Class"/>
    <s v="ME-17320"/>
    <x v="467"/>
    <x v="2"/>
    <s v="United States"/>
    <x v="443"/>
    <x v="1"/>
    <n v="93101"/>
    <x v="1"/>
    <s v="TEC-PH-10001459"/>
    <x v="2"/>
    <s v="Phones"/>
    <s v="Samsung Galaxy Mega 6.3"/>
    <n v="3023.9280000000003"/>
    <n v="9"/>
    <n v="0.2"/>
    <n v="226.79460000000006"/>
    <n v="2797.1334000000002"/>
  </r>
  <r>
    <n v="9662"/>
    <s v="CA-2013-160717"/>
    <n v="2013"/>
    <x v="112"/>
    <d v="2013-06-12T00:00:00"/>
    <n v="5"/>
    <s v="Standard Class"/>
    <s v="ME-17320"/>
    <x v="467"/>
    <x v="2"/>
    <s v="United States"/>
    <x v="443"/>
    <x v="1"/>
    <n v="93101"/>
    <x v="1"/>
    <s v="TEC-AC-10002134"/>
    <x v="2"/>
    <s v="Accessories"/>
    <s v="Rosewill 107 Normal Keys USB Wired Standard Keyboard"/>
    <n v="26.96"/>
    <n v="2"/>
    <n v="0"/>
    <n v="3.7744"/>
    <n v="23.185600000000001"/>
  </r>
  <r>
    <n v="9663"/>
    <s v="CA-2013-160717"/>
    <n v="2013"/>
    <x v="112"/>
    <d v="2013-06-12T00:00:00"/>
    <n v="5"/>
    <s v="Standard Class"/>
    <s v="ME-17320"/>
    <x v="467"/>
    <x v="2"/>
    <s v="United States"/>
    <x v="443"/>
    <x v="1"/>
    <n v="93101"/>
    <x v="1"/>
    <s v="TEC-PH-10001760"/>
    <x v="2"/>
    <s v="Phones"/>
    <s v="Bose SoundLink Bluetooth Speaker"/>
    <n v="477.6"/>
    <n v="3"/>
    <n v="0.2"/>
    <n v="161.19000000000003"/>
    <n v="316.40999999999997"/>
  </r>
  <r>
    <n v="9664"/>
    <s v="CA-2014-132619"/>
    <n v="2014"/>
    <x v="515"/>
    <d v="2014-09-06T00:00:00"/>
    <n v="5"/>
    <s v="Standard Class"/>
    <s v="MS-17770"/>
    <x v="474"/>
    <x v="0"/>
    <s v="United States"/>
    <x v="8"/>
    <x v="1"/>
    <n v="94109"/>
    <x v="1"/>
    <s v="OFF-ST-10001511"/>
    <x v="1"/>
    <s v="Storage"/>
    <s v="Space Solutions Commercial Steel Shelving"/>
    <n v="193.95000000000002"/>
    <n v="3"/>
    <n v="0"/>
    <n v="9.6974999999999838"/>
    <n v="184.25250000000003"/>
  </r>
  <r>
    <n v="9665"/>
    <s v="US-2012-120957"/>
    <n v="2012"/>
    <x v="214"/>
    <d v="2012-12-07T00:00:00"/>
    <n v="0"/>
    <s v="Same Day"/>
    <s v="KH-16690"/>
    <x v="120"/>
    <x v="1"/>
    <s v="United States"/>
    <x v="169"/>
    <x v="1"/>
    <n v="92503"/>
    <x v="1"/>
    <s v="OFF-PA-10003953"/>
    <x v="1"/>
    <s v="Paper"/>
    <s v="Xerox 218"/>
    <n v="12.96"/>
    <n v="2"/>
    <n v="0"/>
    <n v="6.2208000000000006"/>
    <n v="6.7392000000000003"/>
  </r>
  <r>
    <n v="9666"/>
    <s v="CA-2014-157448"/>
    <n v="2014"/>
    <x v="673"/>
    <d v="2014-11-21T00:00:00"/>
    <n v="4"/>
    <s v="Standard Class"/>
    <s v="LC-16885"/>
    <x v="62"/>
    <x v="0"/>
    <s v="United States"/>
    <x v="1"/>
    <x v="1"/>
    <n v="90049"/>
    <x v="1"/>
    <s v="FUR-FU-10003268"/>
    <x v="0"/>
    <s v="Furnishings"/>
    <s v="Eldon Radial Chair Mat for Low to Medium Pile Carpets"/>
    <n v="119.94"/>
    <n v="3"/>
    <n v="0"/>
    <n v="23.987999999999996"/>
    <n v="95.951999999999998"/>
  </r>
  <r>
    <n v="9667"/>
    <s v="CA-2014-157448"/>
    <n v="2014"/>
    <x v="673"/>
    <d v="2014-11-21T00:00:00"/>
    <n v="4"/>
    <s v="Standard Class"/>
    <s v="LC-16885"/>
    <x v="62"/>
    <x v="0"/>
    <s v="United States"/>
    <x v="1"/>
    <x v="1"/>
    <n v="90049"/>
    <x v="1"/>
    <s v="FUR-FU-10001847"/>
    <x v="0"/>
    <s v="Furnishings"/>
    <s v="Eldon Image Series Black Desk Accessories"/>
    <n v="12.419999999999998"/>
    <n v="3"/>
    <n v="0"/>
    <n v="4.4711999999999996"/>
    <n v="7.9487999999999985"/>
  </r>
  <r>
    <n v="9668"/>
    <s v="CA-2013-126270"/>
    <n v="2013"/>
    <x v="131"/>
    <d v="2013-04-28T00:00:00"/>
    <n v="4"/>
    <s v="Standard Class"/>
    <s v="AF-10870"/>
    <x v="578"/>
    <x v="0"/>
    <s v="United States"/>
    <x v="526"/>
    <x v="1"/>
    <n v="92672"/>
    <x v="1"/>
    <s v="OFF-BI-10002764"/>
    <x v="1"/>
    <s v="Binders"/>
    <s v="Recycled Pressboard Report Cover with Reinforced Top Hinge"/>
    <n v="18.088000000000001"/>
    <n v="7"/>
    <n v="0.2"/>
    <n v="6.5569000000000006"/>
    <n v="11.5311"/>
  </r>
  <r>
    <n v="9669"/>
    <s v="CA-2013-126270"/>
    <n v="2013"/>
    <x v="131"/>
    <d v="2013-04-28T00:00:00"/>
    <n v="4"/>
    <s v="Standard Class"/>
    <s v="AF-10870"/>
    <x v="578"/>
    <x v="0"/>
    <s v="United States"/>
    <x v="526"/>
    <x v="1"/>
    <n v="92672"/>
    <x v="1"/>
    <s v="OFF-EN-10004386"/>
    <x v="1"/>
    <s v="Envelopes"/>
    <s v="Recycled Interoffice Envelopes with String and Button Closure, 10 x 13"/>
    <n v="71.97"/>
    <n v="3"/>
    <n v="0"/>
    <n v="35.984999999999999"/>
    <n v="35.984999999999999"/>
  </r>
  <r>
    <n v="9670"/>
    <s v="CA-2014-145275"/>
    <n v="2014"/>
    <x v="459"/>
    <d v="2014-04-07T00:00:00"/>
    <n v="4"/>
    <s v="Standard Class"/>
    <s v="AH-10465"/>
    <x v="733"/>
    <x v="0"/>
    <s v="United States"/>
    <x v="27"/>
    <x v="19"/>
    <n v="35601"/>
    <x v="0"/>
    <s v="OFF-LA-10001569"/>
    <x v="1"/>
    <s v="Labels"/>
    <s v="Avery 499"/>
    <n v="14.940000000000001"/>
    <n v="3"/>
    <n v="0"/>
    <n v="6.8723999999999998"/>
    <n v="8.0676000000000023"/>
  </r>
  <r>
    <n v="9671"/>
    <s v="CA-2012-133396"/>
    <n v="2012"/>
    <x v="863"/>
    <d v="2012-08-15T00:00:00"/>
    <n v="2"/>
    <s v="First Class"/>
    <s v="GK-14620"/>
    <x v="136"/>
    <x v="1"/>
    <s v="United States"/>
    <x v="247"/>
    <x v="3"/>
    <n v="27405"/>
    <x v="0"/>
    <s v="OFF-AR-10001446"/>
    <x v="1"/>
    <s v="Art"/>
    <s v="Newell 309"/>
    <n v="64.680000000000007"/>
    <n v="7"/>
    <n v="0.2"/>
    <n v="8.0849999999999973"/>
    <n v="56.595000000000013"/>
  </r>
  <r>
    <n v="9672"/>
    <s v="US-2014-140312"/>
    <n v="2014"/>
    <x v="38"/>
    <d v="2014-11-20T00:00:00"/>
    <n v="6"/>
    <s v="Standard Class"/>
    <s v="KL-16645"/>
    <x v="107"/>
    <x v="0"/>
    <s v="United States"/>
    <x v="65"/>
    <x v="1"/>
    <n v="94568"/>
    <x v="1"/>
    <s v="TEC-PH-10003442"/>
    <x v="2"/>
    <s v="Phones"/>
    <s v="Samsung Replacement EH64AVFWE Premium Headset"/>
    <n v="22"/>
    <n v="5"/>
    <n v="0.2"/>
    <n v="1.375"/>
    <n v="20.625"/>
  </r>
  <r>
    <n v="9673"/>
    <s v="CA-2013-114867"/>
    <n v="2013"/>
    <x v="443"/>
    <d v="2013-12-29T00:00:00"/>
    <n v="5"/>
    <s v="Standard Class"/>
    <s v="FM-14290"/>
    <x v="86"/>
    <x v="2"/>
    <s v="United States"/>
    <x v="10"/>
    <x v="9"/>
    <n v="19143"/>
    <x v="3"/>
    <s v="OFF-PA-10000477"/>
    <x v="1"/>
    <s v="Paper"/>
    <s v="Xerox 1952"/>
    <n v="7.9680000000000009"/>
    <n v="2"/>
    <n v="0.2"/>
    <n v="2.6892000000000005"/>
    <n v="5.2788000000000004"/>
  </r>
  <r>
    <n v="9674"/>
    <s v="CA-2013-114867"/>
    <n v="2013"/>
    <x v="443"/>
    <d v="2013-12-29T00:00:00"/>
    <n v="5"/>
    <s v="Standard Class"/>
    <s v="FM-14290"/>
    <x v="86"/>
    <x v="2"/>
    <s v="United States"/>
    <x v="10"/>
    <x v="9"/>
    <n v="19143"/>
    <x v="3"/>
    <s v="TEC-PH-10002645"/>
    <x v="2"/>
    <s v="Phones"/>
    <s v="LG G2"/>
    <n v="1499.9699999999998"/>
    <n v="5"/>
    <n v="0.4"/>
    <n v="-374.99250000000006"/>
    <n v="1874.9624999999999"/>
  </r>
  <r>
    <n v="9675"/>
    <s v="US-2011-164644"/>
    <n v="2011"/>
    <x v="192"/>
    <d v="2011-07-24T00:00:00"/>
    <n v="2"/>
    <s v="Second Class"/>
    <s v="JL-15850"/>
    <x v="139"/>
    <x v="0"/>
    <s v="United States"/>
    <x v="12"/>
    <x v="5"/>
    <n v="77095"/>
    <x v="2"/>
    <s v="OFF-ST-10003123"/>
    <x v="1"/>
    <s v="Storage"/>
    <s v="Fellowes Bases and Tops For Staxonsteel/High-Stak Systems"/>
    <n v="26.632000000000001"/>
    <n v="1"/>
    <n v="0.2"/>
    <n v="1.331599999999999"/>
    <n v="25.300400000000003"/>
  </r>
  <r>
    <n v="9676"/>
    <s v="CA-2013-137393"/>
    <n v="2013"/>
    <x v="715"/>
    <d v="2013-05-11T00:00:00"/>
    <n v="4"/>
    <s v="Standard Class"/>
    <s v="GM-14500"/>
    <x v="421"/>
    <x v="0"/>
    <s v="United States"/>
    <x v="329"/>
    <x v="1"/>
    <n v="93309"/>
    <x v="1"/>
    <s v="FUR-FU-10001617"/>
    <x v="0"/>
    <s v="Furnishings"/>
    <s v="Executive Impressions 8-1/2&quot; Career Panel/Partition Cubicle Clock"/>
    <n v="41.6"/>
    <n v="4"/>
    <n v="0"/>
    <n v="14.143999999999998"/>
    <n v="27.456000000000003"/>
  </r>
  <r>
    <n v="9677"/>
    <s v="US-2011-120145"/>
    <n v="2011"/>
    <x v="683"/>
    <d v="2011-12-03T00:00:00"/>
    <n v="5"/>
    <s v="Standard Class"/>
    <s v="MC-17635"/>
    <x v="637"/>
    <x v="1"/>
    <s v="United States"/>
    <x v="102"/>
    <x v="14"/>
    <n v="47374"/>
    <x v="2"/>
    <s v="OFF-EN-10003862"/>
    <x v="1"/>
    <s v="Envelopes"/>
    <s v="Laser &amp; Ink Jet Business Envelopes"/>
    <n v="64.02"/>
    <n v="6"/>
    <n v="0"/>
    <n v="29.449199999999998"/>
    <n v="34.570799999999998"/>
  </r>
  <r>
    <n v="9678"/>
    <s v="CA-2013-144785"/>
    <n v="2013"/>
    <x v="724"/>
    <d v="2013-04-24T00:00:00"/>
    <n v="5"/>
    <s v="Standard Class"/>
    <s v="CS-12490"/>
    <x v="703"/>
    <x v="1"/>
    <s v="United States"/>
    <x v="20"/>
    <x v="15"/>
    <n v="10009"/>
    <x v="3"/>
    <s v="OFF-AR-10001573"/>
    <x v="1"/>
    <s v="Art"/>
    <s v="American Pencil"/>
    <n v="6.99"/>
    <n v="3"/>
    <n v="0"/>
    <n v="2.027099999999999"/>
    <n v="4.9629000000000012"/>
  </r>
  <r>
    <n v="9679"/>
    <s v="CA-2013-144785"/>
    <n v="2013"/>
    <x v="724"/>
    <d v="2013-04-24T00:00:00"/>
    <n v="5"/>
    <s v="Standard Class"/>
    <s v="CS-12490"/>
    <x v="703"/>
    <x v="1"/>
    <s v="United States"/>
    <x v="20"/>
    <x v="15"/>
    <n v="10009"/>
    <x v="3"/>
    <s v="OFF-SU-10004290"/>
    <x v="1"/>
    <s v="Supplies"/>
    <s v="Acme Design Line 8&quot; Stainless Steel Bent Scissors w/Champagne Handles, 3-1/8&quot; Cut"/>
    <n v="6.84"/>
    <n v="1"/>
    <n v="0"/>
    <n v="1.8468"/>
    <n v="4.9931999999999999"/>
  </r>
  <r>
    <n v="9680"/>
    <s v="CA-2012-130113"/>
    <n v="2012"/>
    <x v="17"/>
    <d v="2012-12-31T00:00:00"/>
    <n v="4"/>
    <s v="Standard Class"/>
    <s v="AH-10030"/>
    <x v="692"/>
    <x v="1"/>
    <s v="United States"/>
    <x v="8"/>
    <x v="1"/>
    <n v="94122"/>
    <x v="1"/>
    <s v="OFF-ST-10000046"/>
    <x v="1"/>
    <s v="Storage"/>
    <s v="Fellowes Super Stor/Drawer Files"/>
    <n v="323.10000000000002"/>
    <n v="2"/>
    <n v="0"/>
    <n v="61.38900000000001"/>
    <n v="261.71100000000001"/>
  </r>
  <r>
    <n v="9681"/>
    <s v="CA-2012-130113"/>
    <n v="2012"/>
    <x v="17"/>
    <d v="2012-12-31T00:00:00"/>
    <n v="4"/>
    <s v="Standard Class"/>
    <s v="AH-10030"/>
    <x v="692"/>
    <x v="1"/>
    <s v="United States"/>
    <x v="8"/>
    <x v="1"/>
    <n v="94122"/>
    <x v="1"/>
    <s v="TEC-PH-10003505"/>
    <x v="2"/>
    <s v="Phones"/>
    <s v="Geemarc AmpliPOWER60"/>
    <n v="668.16"/>
    <n v="9"/>
    <n v="0.2"/>
    <n v="75.167999999999921"/>
    <n v="592.99200000000008"/>
  </r>
  <r>
    <n v="9682"/>
    <s v="CA-2014-122770"/>
    <n v="2014"/>
    <x v="1096"/>
    <d v="2014-12-19T00:00:00"/>
    <n v="5"/>
    <s v="Standard Class"/>
    <s v="EP-13915"/>
    <x v="212"/>
    <x v="0"/>
    <s v="United States"/>
    <x v="8"/>
    <x v="1"/>
    <n v="94122"/>
    <x v="1"/>
    <s v="OFF-LA-10004559"/>
    <x v="1"/>
    <s v="Labels"/>
    <s v="Avery 49"/>
    <n v="8.64"/>
    <n v="3"/>
    <n v="0"/>
    <n v="4.2336"/>
    <n v="4.4064000000000005"/>
  </r>
  <r>
    <n v="9683"/>
    <s v="CA-2014-122770"/>
    <n v="2014"/>
    <x v="1096"/>
    <d v="2014-12-19T00:00:00"/>
    <n v="5"/>
    <s v="Standard Class"/>
    <s v="EP-13915"/>
    <x v="212"/>
    <x v="0"/>
    <s v="United States"/>
    <x v="8"/>
    <x v="1"/>
    <n v="94122"/>
    <x v="1"/>
    <s v="OFF-PA-10003172"/>
    <x v="1"/>
    <s v="Paper"/>
    <s v="Xerox 1996"/>
    <n v="38.880000000000003"/>
    <n v="6"/>
    <n v="0"/>
    <n v="18.662400000000002"/>
    <n v="20.217600000000001"/>
  </r>
  <r>
    <n v="9684"/>
    <s v="CA-2014-122770"/>
    <n v="2014"/>
    <x v="1096"/>
    <d v="2014-12-19T00:00:00"/>
    <n v="5"/>
    <s v="Standard Class"/>
    <s v="EP-13915"/>
    <x v="212"/>
    <x v="0"/>
    <s v="United States"/>
    <x v="8"/>
    <x v="1"/>
    <n v="94122"/>
    <x v="1"/>
    <s v="FUR-FU-10001473"/>
    <x v="0"/>
    <s v="Furnishings"/>
    <s v="Eldon Executive Woodline II Desk Accessories, Mahogany"/>
    <n v="201.04"/>
    <n v="8"/>
    <n v="0"/>
    <n v="54.280799999999999"/>
    <n v="146.75919999999999"/>
  </r>
  <r>
    <n v="9685"/>
    <s v="CA-2014-122770"/>
    <n v="2014"/>
    <x v="1096"/>
    <d v="2014-12-19T00:00:00"/>
    <n v="5"/>
    <s v="Standard Class"/>
    <s v="EP-13915"/>
    <x v="212"/>
    <x v="0"/>
    <s v="United States"/>
    <x v="8"/>
    <x v="1"/>
    <n v="94122"/>
    <x v="1"/>
    <s v="OFF-PA-10000232"/>
    <x v="1"/>
    <s v="Paper"/>
    <s v="Xerox 1975"/>
    <n v="12.96"/>
    <n v="2"/>
    <n v="0"/>
    <n v="6.3504000000000005"/>
    <n v="6.6096000000000004"/>
  </r>
  <r>
    <n v="9686"/>
    <s v="CA-2014-118668"/>
    <n v="2014"/>
    <x v="460"/>
    <d v="2014-01-05T00:00:00"/>
    <n v="2"/>
    <s v="Second Class"/>
    <s v="FW-14395"/>
    <x v="783"/>
    <x v="1"/>
    <s v="United States"/>
    <x v="1"/>
    <x v="1"/>
    <n v="90032"/>
    <x v="1"/>
    <s v="TEC-AC-10000682"/>
    <x v="2"/>
    <s v="Accessories"/>
    <s v="Kensington K72356US Mouse-in-a-Box USB Desktop Mouse"/>
    <n v="16.59"/>
    <n v="1"/>
    <n v="0"/>
    <n v="5.8064999999999998"/>
    <n v="10.7835"/>
  </r>
  <r>
    <n v="9687"/>
    <s v="CA-2014-116498"/>
    <n v="2014"/>
    <x v="1109"/>
    <d v="2014-06-04T00:00:00"/>
    <n v="4"/>
    <s v="Standard Class"/>
    <s v="KA-16525"/>
    <x v="567"/>
    <x v="0"/>
    <s v="United States"/>
    <x v="70"/>
    <x v="1"/>
    <n v="92037"/>
    <x v="1"/>
    <s v="OFF-AR-10003405"/>
    <x v="1"/>
    <s v="Art"/>
    <s v="Dixon My First Ticonderoga Pencil, #2"/>
    <n v="35.099999999999994"/>
    <n v="6"/>
    <n v="0"/>
    <n v="10.178999999999997"/>
    <n v="24.920999999999999"/>
  </r>
  <r>
    <n v="9688"/>
    <s v="US-2014-130603"/>
    <n v="2014"/>
    <x v="1033"/>
    <d v="2014-10-07T00:00:00"/>
    <n v="6"/>
    <s v="Standard Class"/>
    <s v="SC-20050"/>
    <x v="337"/>
    <x v="2"/>
    <s v="United States"/>
    <x v="81"/>
    <x v="5"/>
    <n v="76017"/>
    <x v="2"/>
    <s v="OFF-BI-10000301"/>
    <x v="1"/>
    <s v="Binders"/>
    <s v="GBC Instant Report Kit"/>
    <n v="11.645999999999997"/>
    <n v="9"/>
    <n v="0.8"/>
    <n v="-17.469000000000005"/>
    <n v="29.115000000000002"/>
  </r>
  <r>
    <n v="9689"/>
    <s v="US-2014-135986"/>
    <n v="2014"/>
    <x v="308"/>
    <d v="2014-06-28T00:00:00"/>
    <n v="7"/>
    <s v="Standard Class"/>
    <s v="PG-18895"/>
    <x v="38"/>
    <x v="0"/>
    <s v="United States"/>
    <x v="102"/>
    <x v="17"/>
    <n v="23223"/>
    <x v="0"/>
    <s v="OFF-PA-10001534"/>
    <x v="1"/>
    <s v="Paper"/>
    <s v="Xerox 230"/>
    <n v="32.400000000000006"/>
    <n v="5"/>
    <n v="0"/>
    <n v="15.552000000000001"/>
    <n v="16.848000000000006"/>
  </r>
  <r>
    <n v="9690"/>
    <s v="US-2014-135986"/>
    <n v="2014"/>
    <x v="308"/>
    <d v="2014-06-28T00:00:00"/>
    <n v="7"/>
    <s v="Standard Class"/>
    <s v="PG-18895"/>
    <x v="38"/>
    <x v="0"/>
    <s v="United States"/>
    <x v="102"/>
    <x v="17"/>
    <n v="23223"/>
    <x v="0"/>
    <s v="TEC-PH-10003691"/>
    <x v="2"/>
    <s v="Phones"/>
    <s v="BlackBerry Q10"/>
    <n v="503.96"/>
    <n v="4"/>
    <n v="0"/>
    <n v="125.99000000000001"/>
    <n v="377.96999999999997"/>
  </r>
  <r>
    <n v="9691"/>
    <s v="CA-2014-140536"/>
    <n v="2014"/>
    <x v="1095"/>
    <d v="2014-04-06T00:00:00"/>
    <n v="1"/>
    <s v="First Class"/>
    <s v="TA-21385"/>
    <x v="638"/>
    <x v="2"/>
    <s v="United States"/>
    <x v="20"/>
    <x v="15"/>
    <n v="10035"/>
    <x v="3"/>
    <s v="OFF-AR-10001545"/>
    <x v="1"/>
    <s v="Art"/>
    <s v="Newell 326"/>
    <n v="7.04"/>
    <n v="4"/>
    <n v="0"/>
    <n v="2.0415999999999999"/>
    <n v="4.9984000000000002"/>
  </r>
  <r>
    <n v="9692"/>
    <s v="CA-2012-130183"/>
    <n v="2012"/>
    <x v="50"/>
    <d v="2012-11-17T00:00:00"/>
    <n v="4"/>
    <s v="Standard Class"/>
    <s v="PO-18850"/>
    <x v="138"/>
    <x v="0"/>
    <s v="United States"/>
    <x v="12"/>
    <x v="5"/>
    <n v="77041"/>
    <x v="2"/>
    <s v="FUR-BO-10001811"/>
    <x v="0"/>
    <s v="Bookcases"/>
    <s v="Atlantic Metals Mobile 5-Shelf Bookcases, Custom Colors"/>
    <n v="613.99919999999997"/>
    <n v="3"/>
    <n v="0.32"/>
    <n v="-18.058800000000076"/>
    <n v="632.05799999999999"/>
  </r>
  <r>
    <n v="9693"/>
    <s v="CA-2012-107902"/>
    <n v="2012"/>
    <x v="834"/>
    <d v="2012-09-02T00:00:00"/>
    <n v="5"/>
    <s v="Standard Class"/>
    <s v="SM-20950"/>
    <x v="416"/>
    <x v="1"/>
    <s v="United States"/>
    <x v="54"/>
    <x v="29"/>
    <n v="6824"/>
    <x v="3"/>
    <s v="OFF-ST-10001837"/>
    <x v="1"/>
    <s v="Storage"/>
    <s v="SAFCO Mobile Desk Side File, Wire Frame"/>
    <n v="470.35999999999996"/>
    <n v="11"/>
    <n v="0"/>
    <n v="122.2936"/>
    <n v="348.06639999999993"/>
  </r>
  <r>
    <n v="9694"/>
    <s v="CA-2014-130148"/>
    <n v="2014"/>
    <x v="241"/>
    <d v="2014-09-29T00:00:00"/>
    <n v="4"/>
    <s v="Second Class"/>
    <s v="NK-18490"/>
    <x v="71"/>
    <x v="2"/>
    <s v="United States"/>
    <x v="8"/>
    <x v="1"/>
    <n v="94110"/>
    <x v="1"/>
    <s v="OFF-PA-10000551"/>
    <x v="1"/>
    <s v="Paper"/>
    <s v="Array Memo Cubes"/>
    <n v="31.08"/>
    <n v="6"/>
    <n v="0"/>
    <n v="15.229199999999999"/>
    <n v="15.8508"/>
  </r>
  <r>
    <n v="9695"/>
    <s v="CA-2014-130148"/>
    <n v="2014"/>
    <x v="241"/>
    <d v="2014-09-29T00:00:00"/>
    <n v="4"/>
    <s v="Second Class"/>
    <s v="NK-18490"/>
    <x v="71"/>
    <x v="2"/>
    <s v="United States"/>
    <x v="8"/>
    <x v="1"/>
    <n v="94110"/>
    <x v="1"/>
    <s v="OFF-SU-10001574"/>
    <x v="1"/>
    <s v="Supplies"/>
    <s v="Acme Value Line Scissors"/>
    <n v="7.3"/>
    <n v="2"/>
    <n v="0"/>
    <n v="2.1899999999999995"/>
    <n v="5.1100000000000003"/>
  </r>
  <r>
    <n v="9696"/>
    <s v="US-2013-151260"/>
    <n v="2013"/>
    <x v="25"/>
    <d v="2013-12-15T00:00:00"/>
    <n v="3"/>
    <s v="First Class"/>
    <s v="SC-20695"/>
    <x v="281"/>
    <x v="1"/>
    <s v="United States"/>
    <x v="24"/>
    <x v="24"/>
    <n v="45503"/>
    <x v="3"/>
    <s v="OFF-AP-10002892"/>
    <x v="1"/>
    <s v="Appliances"/>
    <s v="Belkin F5C206VTEL 6 Outlet Surge"/>
    <n v="73.536000000000001"/>
    <n v="4"/>
    <n v="0.2"/>
    <n v="9.1919999999999931"/>
    <n v="64.344000000000008"/>
  </r>
  <r>
    <n v="9697"/>
    <s v="CA-2011-144281"/>
    <n v="2011"/>
    <x v="1227"/>
    <d v="2011-06-15T00:00:00"/>
    <n v="5"/>
    <s v="Second Class"/>
    <s v="HK-14890"/>
    <x v="96"/>
    <x v="1"/>
    <s v="United States"/>
    <x v="66"/>
    <x v="12"/>
    <n v="48234"/>
    <x v="2"/>
    <s v="OFF-LA-10003930"/>
    <x v="1"/>
    <s v="Labels"/>
    <s v="Dot Matrix Printer Tape Reel Labels, White, 5000/Box"/>
    <n v="491.55"/>
    <n v="5"/>
    <n v="0"/>
    <n v="240.8595"/>
    <n v="250.69050000000001"/>
  </r>
  <r>
    <n v="9698"/>
    <s v="CA-2013-122511"/>
    <n v="2013"/>
    <x v="21"/>
    <d v="2013-03-12T00:00:00"/>
    <n v="0"/>
    <s v="Same Day"/>
    <s v="BT-11485"/>
    <x v="389"/>
    <x v="2"/>
    <s v="United States"/>
    <x v="10"/>
    <x v="9"/>
    <n v="19140"/>
    <x v="3"/>
    <s v="FUR-FU-10001037"/>
    <x v="0"/>
    <s v="Furnishings"/>
    <s v="DAX Charcoal/Nickel-Tone Document Frame, 5 x 7"/>
    <n v="30.336000000000002"/>
    <n v="4"/>
    <n v="0.2"/>
    <n v="9.48"/>
    <n v="20.856000000000002"/>
  </r>
  <r>
    <n v="9699"/>
    <s v="CA-2014-154116"/>
    <n v="2014"/>
    <x v="934"/>
    <d v="2014-12-20T00:00:00"/>
    <n v="4"/>
    <s v="Standard Class"/>
    <s v="KM-16660"/>
    <x v="730"/>
    <x v="0"/>
    <s v="United States"/>
    <x v="75"/>
    <x v="1"/>
    <n v="90301"/>
    <x v="1"/>
    <s v="OFF-PA-10004569"/>
    <x v="1"/>
    <s v="Paper"/>
    <s v="Wirebound Message Books, Two 4 1/4&quot; x 5&quot; Forms per Page"/>
    <n v="22.830000000000002"/>
    <n v="3"/>
    <n v="0"/>
    <n v="10.7301"/>
    <n v="12.099900000000002"/>
  </r>
  <r>
    <n v="9700"/>
    <s v="CA-2014-154116"/>
    <n v="2014"/>
    <x v="934"/>
    <d v="2014-12-20T00:00:00"/>
    <n v="4"/>
    <s v="Standard Class"/>
    <s v="KM-16660"/>
    <x v="730"/>
    <x v="0"/>
    <s v="United States"/>
    <x v="75"/>
    <x v="1"/>
    <n v="90301"/>
    <x v="1"/>
    <s v="OFF-AP-10000027"/>
    <x v="1"/>
    <s v="Appliances"/>
    <s v="Hoover Commercial SteamVac"/>
    <n v="54.32"/>
    <n v="4"/>
    <n v="0"/>
    <n v="16.295999999999999"/>
    <n v="38.024000000000001"/>
  </r>
  <r>
    <n v="9701"/>
    <s v="CA-2014-154116"/>
    <n v="2014"/>
    <x v="934"/>
    <d v="2014-12-20T00:00:00"/>
    <n v="4"/>
    <s v="Standard Class"/>
    <s v="KM-16660"/>
    <x v="730"/>
    <x v="0"/>
    <s v="United States"/>
    <x v="75"/>
    <x v="1"/>
    <n v="90301"/>
    <x v="1"/>
    <s v="TEC-PH-10000675"/>
    <x v="2"/>
    <s v="Phones"/>
    <s v="Panasonic KX TS3282B Corded phone"/>
    <n v="196.77600000000001"/>
    <n v="3"/>
    <n v="0.2"/>
    <n v="14.758199999999995"/>
    <n v="182.01780000000002"/>
  </r>
  <r>
    <n v="9702"/>
    <s v="CA-2013-105291"/>
    <n v="2013"/>
    <x v="859"/>
    <d v="2013-11-05T00:00:00"/>
    <n v="5"/>
    <s v="Standard Class"/>
    <s v="SP-20920"/>
    <x v="727"/>
    <x v="0"/>
    <s v="United States"/>
    <x v="527"/>
    <x v="1"/>
    <n v="93405"/>
    <x v="1"/>
    <s v="OFF-FA-10003059"/>
    <x v="1"/>
    <s v="Fasteners"/>
    <s v="Assorted Color Push Pins"/>
    <n v="3.62"/>
    <n v="2"/>
    <n v="0"/>
    <n v="1.1945999999999999"/>
    <n v="2.4254000000000002"/>
  </r>
  <r>
    <n v="9703"/>
    <s v="CA-2014-147032"/>
    <n v="2014"/>
    <x v="689"/>
    <d v="2014-08-05T00:00:00"/>
    <n v="4"/>
    <s v="Standard Class"/>
    <s v="LB-16795"/>
    <x v="697"/>
    <x v="2"/>
    <s v="United States"/>
    <x v="40"/>
    <x v="13"/>
    <n v="19805"/>
    <x v="3"/>
    <s v="OFF-PA-10003256"/>
    <x v="1"/>
    <s v="Paper"/>
    <s v="Avery Personal Creations Heavyweight Cards"/>
    <n v="11.54"/>
    <n v="1"/>
    <n v="0"/>
    <n v="5.5391999999999992"/>
    <n v="6.0007999999999999"/>
  </r>
  <r>
    <n v="9704"/>
    <s v="CA-2014-147032"/>
    <n v="2014"/>
    <x v="689"/>
    <d v="2014-08-05T00:00:00"/>
    <n v="4"/>
    <s v="Standard Class"/>
    <s v="LB-16795"/>
    <x v="697"/>
    <x v="2"/>
    <s v="United States"/>
    <x v="40"/>
    <x v="13"/>
    <n v="19805"/>
    <x v="3"/>
    <s v="OFF-BI-10003656"/>
    <x v="1"/>
    <s v="Binders"/>
    <s v="Fellowes PB200 Plastic Comb Binding Machine"/>
    <n v="849.95"/>
    <n v="5"/>
    <n v="0"/>
    <n v="390.97699999999998"/>
    <n v="458.97300000000007"/>
  </r>
  <r>
    <n v="9705"/>
    <s v="CA-2014-147032"/>
    <n v="2014"/>
    <x v="689"/>
    <d v="2014-08-05T00:00:00"/>
    <n v="4"/>
    <s v="Standard Class"/>
    <s v="LB-16795"/>
    <x v="697"/>
    <x v="2"/>
    <s v="United States"/>
    <x v="40"/>
    <x v="13"/>
    <n v="19805"/>
    <x v="3"/>
    <s v="OFF-BI-10002897"/>
    <x v="1"/>
    <s v="Binders"/>
    <s v="Black Avery Memo-Size 3-Ring Binder, 5 1/2&quot; x 8 1/2&quot;"/>
    <n v="11.01"/>
    <n v="3"/>
    <n v="0"/>
    <n v="5.3948999999999998"/>
    <n v="5.6151"/>
  </r>
  <r>
    <n v="9706"/>
    <s v="CA-2014-125990"/>
    <n v="2014"/>
    <x v="15"/>
    <d v="2014-10-24T00:00:00"/>
    <n v="4"/>
    <s v="Standard Class"/>
    <s v="JS-16030"/>
    <x v="559"/>
    <x v="0"/>
    <s v="United States"/>
    <x v="8"/>
    <x v="1"/>
    <n v="94122"/>
    <x v="1"/>
    <s v="OFF-BI-10004826"/>
    <x v="1"/>
    <s v="Binders"/>
    <s v="JM Magazine Binder"/>
    <n v="39.624000000000009"/>
    <n v="3"/>
    <n v="0.2"/>
    <n v="13.868400000000001"/>
    <n v="25.755600000000008"/>
  </r>
  <r>
    <n v="9707"/>
    <s v="CA-2013-161746"/>
    <n v="2013"/>
    <x v="147"/>
    <d v="2013-10-28T00:00:00"/>
    <n v="6"/>
    <s v="Standard Class"/>
    <s v="CS-11950"/>
    <x v="229"/>
    <x v="0"/>
    <s v="United States"/>
    <x v="1"/>
    <x v="1"/>
    <n v="90045"/>
    <x v="1"/>
    <s v="FUR-CH-10004626"/>
    <x v="0"/>
    <s v="Chairs"/>
    <s v="Office Star Flex Back Scooter Chair with Aluminum Finish Frame"/>
    <n v="242.13600000000002"/>
    <n v="3"/>
    <n v="0.2"/>
    <n v="12.106799999999993"/>
    <n v="230.02920000000003"/>
  </r>
  <r>
    <n v="9708"/>
    <s v="CA-2013-161746"/>
    <n v="2013"/>
    <x v="147"/>
    <d v="2013-10-28T00:00:00"/>
    <n v="6"/>
    <s v="Standard Class"/>
    <s v="CS-11950"/>
    <x v="229"/>
    <x v="0"/>
    <s v="United States"/>
    <x v="1"/>
    <x v="1"/>
    <n v="90045"/>
    <x v="1"/>
    <s v="OFF-AR-10000390"/>
    <x v="1"/>
    <s v="Art"/>
    <s v="Newell Chalk Holder"/>
    <n v="12.39"/>
    <n v="3"/>
    <n v="0"/>
    <n v="5.6993999999999998"/>
    <n v="6.6906000000000008"/>
  </r>
  <r>
    <n v="9709"/>
    <s v="CA-2013-161746"/>
    <n v="2013"/>
    <x v="147"/>
    <d v="2013-10-28T00:00:00"/>
    <n v="6"/>
    <s v="Standard Class"/>
    <s v="CS-11950"/>
    <x v="229"/>
    <x v="0"/>
    <s v="United States"/>
    <x v="1"/>
    <x v="1"/>
    <n v="90045"/>
    <x v="1"/>
    <s v="FUR-FU-10003731"/>
    <x v="0"/>
    <s v="Furnishings"/>
    <s v="Eldon Expressions Wood and Plastic Desk Accessories, Oak"/>
    <n v="19.96"/>
    <n v="2"/>
    <n v="0"/>
    <n v="5.5888000000000009"/>
    <n v="14.3712"/>
  </r>
  <r>
    <n v="9710"/>
    <s v="CA-2013-161746"/>
    <n v="2013"/>
    <x v="147"/>
    <d v="2013-10-28T00:00:00"/>
    <n v="6"/>
    <s v="Standard Class"/>
    <s v="CS-11950"/>
    <x v="229"/>
    <x v="0"/>
    <s v="United States"/>
    <x v="1"/>
    <x v="1"/>
    <n v="90045"/>
    <x v="1"/>
    <s v="OFF-ST-10002743"/>
    <x v="1"/>
    <s v="Storage"/>
    <s v="SAFCO Boltless Steel Shelving"/>
    <n v="340.92"/>
    <n v="3"/>
    <n v="0"/>
    <n v="3.4091999999999842"/>
    <n v="337.51080000000002"/>
  </r>
  <r>
    <n v="9711"/>
    <s v="CA-2011-114251"/>
    <n v="2011"/>
    <x v="1127"/>
    <d v="2011-11-10T00:00:00"/>
    <n v="5"/>
    <s v="Standard Class"/>
    <s v="MD-17350"/>
    <x v="198"/>
    <x v="0"/>
    <s v="United States"/>
    <x v="10"/>
    <x v="9"/>
    <n v="19143"/>
    <x v="3"/>
    <s v="FUR-FU-10001468"/>
    <x v="0"/>
    <s v="Furnishings"/>
    <s v="Tenex Antistatic Computer Chair Mats"/>
    <n v="273.56799999999998"/>
    <n v="2"/>
    <n v="0.2"/>
    <n v="-34.196000000000026"/>
    <n v="307.76400000000001"/>
  </r>
  <r>
    <n v="9712"/>
    <s v="CA-2011-114251"/>
    <n v="2011"/>
    <x v="1127"/>
    <d v="2011-11-10T00:00:00"/>
    <n v="5"/>
    <s v="Standard Class"/>
    <s v="MD-17350"/>
    <x v="198"/>
    <x v="0"/>
    <s v="United States"/>
    <x v="10"/>
    <x v="9"/>
    <n v="19143"/>
    <x v="3"/>
    <s v="OFF-BI-10003684"/>
    <x v="1"/>
    <s v="Binders"/>
    <s v="Wilson Jones Legal Size Ring Binders"/>
    <n v="13.194000000000001"/>
    <n v="2"/>
    <n v="0.7"/>
    <n v="-8.7959999999999958"/>
    <n v="21.989999999999995"/>
  </r>
  <r>
    <n v="9713"/>
    <s v="CA-2011-114251"/>
    <n v="2011"/>
    <x v="1127"/>
    <d v="2011-11-10T00:00:00"/>
    <n v="5"/>
    <s v="Standard Class"/>
    <s v="MD-17350"/>
    <x v="198"/>
    <x v="0"/>
    <s v="United States"/>
    <x v="10"/>
    <x v="9"/>
    <n v="19143"/>
    <x v="3"/>
    <s v="OFF-ST-10003716"/>
    <x v="1"/>
    <s v="Storage"/>
    <s v="Tennsco Double-Tier Lockers"/>
    <n v="1080.096"/>
    <n v="6"/>
    <n v="0.2"/>
    <n v="-94.508399999999995"/>
    <n v="1174.6043999999999"/>
  </r>
  <r>
    <n v="9714"/>
    <s v="CA-2011-114251"/>
    <n v="2011"/>
    <x v="1127"/>
    <d v="2011-11-10T00:00:00"/>
    <n v="5"/>
    <s v="Standard Class"/>
    <s v="MD-17350"/>
    <x v="198"/>
    <x v="0"/>
    <s v="United States"/>
    <x v="10"/>
    <x v="9"/>
    <n v="19143"/>
    <x v="3"/>
    <s v="TEC-AC-10001101"/>
    <x v="2"/>
    <s v="Accessories"/>
    <s v="Sony 16GB Class 10 Micro SDHC R40 Memory Card"/>
    <n v="51.56"/>
    <n v="5"/>
    <n v="0.2"/>
    <n v="-6.4450000000000021"/>
    <n v="58.005000000000003"/>
  </r>
  <r>
    <n v="9715"/>
    <s v="CA-2011-114251"/>
    <n v="2011"/>
    <x v="1127"/>
    <d v="2011-11-10T00:00:00"/>
    <n v="5"/>
    <s v="Standard Class"/>
    <s v="MD-17350"/>
    <x v="198"/>
    <x v="0"/>
    <s v="United States"/>
    <x v="10"/>
    <x v="9"/>
    <n v="19143"/>
    <x v="3"/>
    <s v="TEC-AC-10004864"/>
    <x v="2"/>
    <s v="Accessories"/>
    <s v="Memorex Micro Travel Drive 32 GB"/>
    <n v="58.415999999999997"/>
    <n v="2"/>
    <n v="0.2"/>
    <n v="16.794600000000003"/>
    <n v="41.621399999999994"/>
  </r>
  <r>
    <n v="9716"/>
    <s v="CA-2013-116379"/>
    <n v="2013"/>
    <x v="77"/>
    <d v="2013-11-13T00:00:00"/>
    <n v="5"/>
    <s v="Standard Class"/>
    <s v="LD-17005"/>
    <x v="436"/>
    <x v="0"/>
    <s v="United States"/>
    <x v="8"/>
    <x v="1"/>
    <n v="94122"/>
    <x v="1"/>
    <s v="OFF-BI-10001543"/>
    <x v="1"/>
    <s v="Binders"/>
    <s v="GBC VeloBinder Manual Binding System"/>
    <n v="57.584000000000003"/>
    <n v="2"/>
    <n v="0.2"/>
    <n v="20.154400000000003"/>
    <n v="37.429600000000001"/>
  </r>
  <r>
    <n v="9717"/>
    <s v="US-2013-144477"/>
    <n v="2013"/>
    <x v="399"/>
    <d v="2013-08-15T00:00:00"/>
    <n v="2"/>
    <s v="Second Class"/>
    <s v="DB-13270"/>
    <x v="489"/>
    <x v="2"/>
    <s v="United States"/>
    <x v="10"/>
    <x v="9"/>
    <n v="19134"/>
    <x v="3"/>
    <s v="OFF-AR-10000914"/>
    <x v="1"/>
    <s v="Art"/>
    <s v="Boston 16765 Mini Stand Up Battery Pencil Sharpener"/>
    <n v="37.312000000000005"/>
    <n v="4"/>
    <n v="0.2"/>
    <n v="2.7984000000000027"/>
    <n v="34.513600000000004"/>
  </r>
  <r>
    <n v="9718"/>
    <s v="CA-2013-108210"/>
    <n v="2013"/>
    <x v="198"/>
    <d v="2013-06-01T00:00:00"/>
    <n v="1"/>
    <s v="Same Day"/>
    <s v="AT-10735"/>
    <x v="247"/>
    <x v="0"/>
    <s v="United States"/>
    <x v="12"/>
    <x v="5"/>
    <n v="77041"/>
    <x v="2"/>
    <s v="TEC-PH-10002293"/>
    <x v="2"/>
    <s v="Phones"/>
    <s v="Anker 36W 4-Port USB Wall Charger Travel Power Adapter for iPhone 5s 5c 5"/>
    <n v="79.959999999999994"/>
    <n v="5"/>
    <n v="0.2"/>
    <n v="7.9960000000000058"/>
    <n v="71.963999999999984"/>
  </r>
  <r>
    <n v="9719"/>
    <s v="CA-2013-108210"/>
    <n v="2013"/>
    <x v="198"/>
    <d v="2013-06-01T00:00:00"/>
    <n v="1"/>
    <s v="Same Day"/>
    <s v="AT-10735"/>
    <x v="247"/>
    <x v="0"/>
    <s v="United States"/>
    <x v="12"/>
    <x v="5"/>
    <n v="77041"/>
    <x v="2"/>
    <s v="TEC-AC-10000109"/>
    <x v="2"/>
    <s v="Accessories"/>
    <s v="Sony Micro Vault Click 16 GB USB 2.0 Flash Drive"/>
    <n v="223.96"/>
    <n v="5"/>
    <n v="0.2"/>
    <n v="11.198000000000015"/>
    <n v="212.762"/>
  </r>
  <r>
    <n v="9720"/>
    <s v="CA-2014-166835"/>
    <n v="2014"/>
    <x v="105"/>
    <d v="2014-11-15T00:00:00"/>
    <n v="2"/>
    <s v="Second Class"/>
    <s v="DK-13375"/>
    <x v="589"/>
    <x v="0"/>
    <s v="United States"/>
    <x v="152"/>
    <x v="9"/>
    <n v="17602"/>
    <x v="3"/>
    <s v="OFF-ST-10002574"/>
    <x v="1"/>
    <s v="Storage"/>
    <s v="SAFCO Commercial Wire Shelving, Black"/>
    <n v="221.024"/>
    <n v="2"/>
    <n v="0.2"/>
    <n v="-55.256"/>
    <n v="276.27999999999997"/>
  </r>
  <r>
    <n v="9721"/>
    <s v="CA-2013-119641"/>
    <n v="2013"/>
    <x v="897"/>
    <d v="2013-09-27T00:00:00"/>
    <n v="4"/>
    <s v="Standard Class"/>
    <s v="CS-12250"/>
    <x v="294"/>
    <x v="1"/>
    <s v="United States"/>
    <x v="124"/>
    <x v="6"/>
    <n v="54302"/>
    <x v="2"/>
    <s v="FUR-FU-10002445"/>
    <x v="0"/>
    <s v="Furnishings"/>
    <s v="DAX Two-Tone Rosewood/Black Document Frame, Desktop, 5 x 7"/>
    <n v="18.96"/>
    <n v="2"/>
    <n v="0"/>
    <n v="7.5840000000000014"/>
    <n v="11.375999999999999"/>
  </r>
  <r>
    <n v="9722"/>
    <s v="CA-2013-105781"/>
    <n v="2013"/>
    <x v="595"/>
    <d v="2013-02-20T00:00:00"/>
    <n v="4"/>
    <s v="Standard Class"/>
    <s v="JF-15565"/>
    <x v="535"/>
    <x v="0"/>
    <s v="United States"/>
    <x v="20"/>
    <x v="15"/>
    <n v="10024"/>
    <x v="3"/>
    <s v="FUR-CH-10001802"/>
    <x v="0"/>
    <s v="Chairs"/>
    <s v="Hon Every-Day Chair Series Swivel Task Chairs"/>
    <n v="326.64600000000002"/>
    <n v="3"/>
    <n v="0.1"/>
    <n v="39.923399999999994"/>
    <n v="286.7226"/>
  </r>
  <r>
    <n v="9723"/>
    <s v="CA-2013-105781"/>
    <n v="2013"/>
    <x v="595"/>
    <d v="2013-02-20T00:00:00"/>
    <n v="4"/>
    <s v="Standard Class"/>
    <s v="JF-15565"/>
    <x v="535"/>
    <x v="0"/>
    <s v="United States"/>
    <x v="20"/>
    <x v="15"/>
    <n v="10024"/>
    <x v="3"/>
    <s v="TEC-AC-10003628"/>
    <x v="2"/>
    <s v="Accessories"/>
    <s v="Logitech 910-002974 M325 Wireless Mouse for Web Scrolling"/>
    <n v="89.97"/>
    <n v="3"/>
    <n v="0"/>
    <n v="39.586800000000011"/>
    <n v="50.383199999999988"/>
  </r>
  <r>
    <n v="9724"/>
    <s v="CA-2011-101364"/>
    <n v="2011"/>
    <x v="1091"/>
    <d v="2011-12-26T00:00:00"/>
    <n v="4"/>
    <s v="Standard Class"/>
    <s v="TW-21025"/>
    <x v="69"/>
    <x v="2"/>
    <s v="United States"/>
    <x v="20"/>
    <x v="15"/>
    <n v="10011"/>
    <x v="3"/>
    <s v="OFF-BI-10003984"/>
    <x v="1"/>
    <s v="Binders"/>
    <s v="Lock-Up Easel 'Spel-Binder'"/>
    <n v="296.71200000000005"/>
    <n v="13"/>
    <n v="0.2"/>
    <n v="100.14029999999998"/>
    <n v="196.57170000000008"/>
  </r>
  <r>
    <n v="9725"/>
    <s v="CA-2012-117898"/>
    <n v="2012"/>
    <x v="901"/>
    <d v="2012-12-11T00:00:00"/>
    <n v="6"/>
    <s v="Standard Class"/>
    <s v="TB-21250"/>
    <x v="621"/>
    <x v="0"/>
    <s v="United States"/>
    <x v="41"/>
    <x v="10"/>
    <n v="61701"/>
    <x v="2"/>
    <s v="OFF-EN-10004459"/>
    <x v="1"/>
    <s v="Envelopes"/>
    <s v="Security-Tint Envelopes"/>
    <n v="12.224"/>
    <n v="2"/>
    <n v="0.2"/>
    <n v="4.4311999999999996"/>
    <n v="7.7928000000000006"/>
  </r>
  <r>
    <n v="9726"/>
    <s v="CA-2014-142293"/>
    <n v="2014"/>
    <x v="697"/>
    <d v="2014-09-21T00:00:00"/>
    <n v="3"/>
    <s v="First Class"/>
    <s v="SC-20380"/>
    <x v="618"/>
    <x v="0"/>
    <s v="United States"/>
    <x v="394"/>
    <x v="45"/>
    <n v="83704"/>
    <x v="1"/>
    <s v="TEC-AC-10001109"/>
    <x v="2"/>
    <s v="Accessories"/>
    <s v="Logitech Trackman Marble Mouse"/>
    <n v="89.97"/>
    <n v="3"/>
    <n v="0"/>
    <n v="37.787400000000005"/>
    <n v="52.182599999999994"/>
  </r>
  <r>
    <n v="9727"/>
    <s v="CA-2014-167395"/>
    <n v="2014"/>
    <x v="574"/>
    <d v="2014-12-05T00:00:00"/>
    <n v="2"/>
    <s v="First Class"/>
    <s v="KM-16720"/>
    <x v="27"/>
    <x v="0"/>
    <s v="United States"/>
    <x v="90"/>
    <x v="31"/>
    <n v="1852"/>
    <x v="3"/>
    <s v="OFF-AP-10001293"/>
    <x v="1"/>
    <s v="Appliances"/>
    <s v="Belkin 8 Outlet Surge Protector"/>
    <n v="286.85999999999996"/>
    <n v="7"/>
    <n v="0"/>
    <n v="80.320799999999991"/>
    <n v="206.53919999999997"/>
  </r>
  <r>
    <n v="9728"/>
    <s v="CA-2014-167395"/>
    <n v="2014"/>
    <x v="574"/>
    <d v="2014-12-05T00:00:00"/>
    <n v="2"/>
    <s v="First Class"/>
    <s v="KM-16720"/>
    <x v="27"/>
    <x v="0"/>
    <s v="United States"/>
    <x v="90"/>
    <x v="31"/>
    <n v="1852"/>
    <x v="3"/>
    <s v="TEC-PH-10004977"/>
    <x v="2"/>
    <s v="Phones"/>
    <s v="GE 30524EE4"/>
    <n v="979.95"/>
    <n v="5"/>
    <n v="0"/>
    <n v="284.18549999999993"/>
    <n v="695.76450000000011"/>
  </r>
  <r>
    <n v="9729"/>
    <s v="CA-2014-167395"/>
    <n v="2014"/>
    <x v="574"/>
    <d v="2014-12-05T00:00:00"/>
    <n v="2"/>
    <s v="First Class"/>
    <s v="KM-16720"/>
    <x v="27"/>
    <x v="0"/>
    <s v="United States"/>
    <x v="90"/>
    <x v="31"/>
    <n v="1852"/>
    <x v="3"/>
    <s v="OFF-SU-10001935"/>
    <x v="1"/>
    <s v="Supplies"/>
    <s v="Staples"/>
    <n v="4.3600000000000003"/>
    <n v="2"/>
    <n v="0"/>
    <n v="0.17439999999999944"/>
    <n v="4.1856000000000009"/>
  </r>
  <r>
    <n v="9730"/>
    <s v="CA-2011-111962"/>
    <n v="2011"/>
    <x v="411"/>
    <d v="2011-10-04T00:00:00"/>
    <n v="5"/>
    <s v="Standard Class"/>
    <s v="EB-14170"/>
    <x v="432"/>
    <x v="0"/>
    <s v="United States"/>
    <x v="4"/>
    <x v="4"/>
    <n v="98115"/>
    <x v="1"/>
    <s v="OFF-BI-10001308"/>
    <x v="1"/>
    <s v="Binders"/>
    <s v="GBC Standard Plastic Binding Systems' Combs"/>
    <n v="10.048000000000002"/>
    <n v="2"/>
    <n v="0.2"/>
    <n v="3.1399999999999988"/>
    <n v="6.908000000000003"/>
  </r>
  <r>
    <n v="9731"/>
    <s v="CA-2011-111962"/>
    <n v="2011"/>
    <x v="411"/>
    <d v="2011-10-04T00:00:00"/>
    <n v="5"/>
    <s v="Standard Class"/>
    <s v="EB-14170"/>
    <x v="432"/>
    <x v="0"/>
    <s v="United States"/>
    <x v="4"/>
    <x v="4"/>
    <n v="98115"/>
    <x v="1"/>
    <s v="OFF-ST-10000046"/>
    <x v="1"/>
    <s v="Storage"/>
    <s v="Fellowes Super Stor/Drawer Files"/>
    <n v="807.75"/>
    <n v="5"/>
    <n v="0"/>
    <n v="153.47250000000003"/>
    <n v="654.27749999999992"/>
  </r>
  <r>
    <n v="9732"/>
    <s v="CA-2014-124261"/>
    <n v="2014"/>
    <x v="237"/>
    <d v="2014-11-20T00:00:00"/>
    <n v="5"/>
    <s v="Standard Class"/>
    <s v="JE-15715"/>
    <x v="555"/>
    <x v="0"/>
    <s v="United States"/>
    <x v="1"/>
    <x v="1"/>
    <n v="90049"/>
    <x v="1"/>
    <s v="OFF-AR-10003504"/>
    <x v="1"/>
    <s v="Art"/>
    <s v="Newell 347"/>
    <n v="34.24"/>
    <n v="8"/>
    <n v="0"/>
    <n v="9.9295999999999971"/>
    <n v="24.310400000000005"/>
  </r>
  <r>
    <n v="9733"/>
    <s v="CA-2011-114321"/>
    <n v="2011"/>
    <x v="1071"/>
    <d v="2011-08-25T00:00:00"/>
    <n v="5"/>
    <s v="Standard Class"/>
    <s v="NC-18535"/>
    <x v="714"/>
    <x v="1"/>
    <s v="United States"/>
    <x v="409"/>
    <x v="17"/>
    <n v="23666"/>
    <x v="0"/>
    <s v="FUR-CH-10001797"/>
    <x v="0"/>
    <s v="Chairs"/>
    <s v="Safco Chair Connectors, 6/Carton"/>
    <n v="500.23999999999995"/>
    <n v="13"/>
    <n v="0"/>
    <n v="145.06959999999992"/>
    <n v="355.17040000000003"/>
  </r>
  <r>
    <n v="9734"/>
    <s v="CA-2011-114321"/>
    <n v="2011"/>
    <x v="1071"/>
    <d v="2011-08-25T00:00:00"/>
    <n v="5"/>
    <s v="Standard Class"/>
    <s v="NC-18535"/>
    <x v="714"/>
    <x v="1"/>
    <s v="United States"/>
    <x v="409"/>
    <x v="17"/>
    <n v="23666"/>
    <x v="0"/>
    <s v="OFF-PA-10000246"/>
    <x v="1"/>
    <s v="Paper"/>
    <s v="Riverleaf Stik-Withit Designer Note Cubes"/>
    <n v="20.12"/>
    <n v="2"/>
    <n v="0"/>
    <n v="9.2552000000000003"/>
    <n v="10.864800000000001"/>
  </r>
  <r>
    <n v="9735"/>
    <s v="CA-2011-114321"/>
    <n v="2011"/>
    <x v="1071"/>
    <d v="2011-08-25T00:00:00"/>
    <n v="5"/>
    <s v="Standard Class"/>
    <s v="NC-18535"/>
    <x v="714"/>
    <x v="1"/>
    <s v="United States"/>
    <x v="409"/>
    <x v="17"/>
    <n v="23666"/>
    <x v="0"/>
    <s v="OFF-BI-10001359"/>
    <x v="1"/>
    <s v="Binders"/>
    <s v="GBC DocuBind TL300 Electric Binding System"/>
    <n v="896.99"/>
    <n v="1"/>
    <n v="0"/>
    <n v="421.58529999999996"/>
    <n v="475.40470000000005"/>
  </r>
  <r>
    <n v="9736"/>
    <s v="CA-2011-128062"/>
    <n v="2011"/>
    <x v="84"/>
    <d v="2011-11-22T00:00:00"/>
    <n v="3"/>
    <s v="Second Class"/>
    <s v="AD-10180"/>
    <x v="57"/>
    <x v="2"/>
    <s v="United States"/>
    <x v="10"/>
    <x v="9"/>
    <n v="19134"/>
    <x v="3"/>
    <s v="OFF-PA-10001583"/>
    <x v="1"/>
    <s v="Paper"/>
    <s v="1/4 Fold Party Design Invitations &amp; White Envelopes, 24 8-1/2&quot; X 11&quot; Cards, 25 Env./Pack"/>
    <n v="5.88"/>
    <n v="1"/>
    <n v="0.2"/>
    <n v="1.9844999999999995"/>
    <n v="3.8955000000000002"/>
  </r>
  <r>
    <n v="9737"/>
    <s v="US-2012-100069"/>
    <n v="2012"/>
    <x v="685"/>
    <d v="2012-07-03T00:00:00"/>
    <n v="4"/>
    <s v="Standard Class"/>
    <s v="NF-18475"/>
    <x v="739"/>
    <x v="2"/>
    <s v="United States"/>
    <x v="155"/>
    <x v="8"/>
    <n v="68104"/>
    <x v="2"/>
    <s v="TEC-PH-10004667"/>
    <x v="2"/>
    <s v="Phones"/>
    <s v="Cisco 8x8 Inc. 6753i IP Business Phone System"/>
    <n v="269.98"/>
    <n v="2"/>
    <n v="0"/>
    <n v="72.894599999999997"/>
    <n v="197.08540000000002"/>
  </r>
  <r>
    <n v="9738"/>
    <s v="CA-2014-129294"/>
    <n v="2014"/>
    <x v="633"/>
    <d v="2014-03-22T00:00:00"/>
    <n v="5"/>
    <s v="Standard Class"/>
    <s v="KD-16615"/>
    <x v="629"/>
    <x v="1"/>
    <s v="United States"/>
    <x v="1"/>
    <x v="1"/>
    <n v="90032"/>
    <x v="1"/>
    <s v="OFF-ST-10002615"/>
    <x v="1"/>
    <s v="Storage"/>
    <s v="Dual Level, Single-Width Filing Carts"/>
    <n v="310.12"/>
    <n v="2"/>
    <n v="0"/>
    <n v="80.631200000000007"/>
    <n v="229.4888"/>
  </r>
  <r>
    <n v="9739"/>
    <s v="CA-2014-129294"/>
    <n v="2014"/>
    <x v="633"/>
    <d v="2014-03-22T00:00:00"/>
    <n v="5"/>
    <s v="Standard Class"/>
    <s v="KD-16615"/>
    <x v="629"/>
    <x v="1"/>
    <s v="United States"/>
    <x v="1"/>
    <x v="1"/>
    <n v="90032"/>
    <x v="1"/>
    <s v="OFF-BI-10004236"/>
    <x v="1"/>
    <s v="Binders"/>
    <s v="XtraLife ClearVue Slant-D Ring Binder, White, 3&quot;"/>
    <n v="70.463999999999999"/>
    <n v="6"/>
    <n v="0.2"/>
    <n v="22.900799999999997"/>
    <n v="47.563200000000002"/>
  </r>
  <r>
    <n v="9740"/>
    <s v="CA-2014-129294"/>
    <n v="2014"/>
    <x v="633"/>
    <d v="2014-03-22T00:00:00"/>
    <n v="5"/>
    <s v="Standard Class"/>
    <s v="KD-16615"/>
    <x v="629"/>
    <x v="1"/>
    <s v="United States"/>
    <x v="1"/>
    <x v="1"/>
    <n v="90032"/>
    <x v="1"/>
    <s v="OFF-BI-10001757"/>
    <x v="1"/>
    <s v="Binders"/>
    <s v="Pressboard Hanging Data Binders for Unburst Sheets"/>
    <n v="19.68"/>
    <n v="5"/>
    <n v="0.2"/>
    <n v="6.8879999999999981"/>
    <n v="12.792000000000002"/>
  </r>
  <r>
    <n v="9741"/>
    <s v="CA-2014-129294"/>
    <n v="2014"/>
    <x v="633"/>
    <d v="2014-03-22T00:00:00"/>
    <n v="5"/>
    <s v="Standard Class"/>
    <s v="KD-16615"/>
    <x v="629"/>
    <x v="1"/>
    <s v="United States"/>
    <x v="1"/>
    <x v="1"/>
    <n v="90032"/>
    <x v="1"/>
    <s v="OFF-AP-10001154"/>
    <x v="1"/>
    <s v="Appliances"/>
    <s v="Bionaire Personal Warm Mist Humidifier/Vaporizer"/>
    <n v="140.67000000000002"/>
    <n v="3"/>
    <n v="0"/>
    <n v="54.861300000000007"/>
    <n v="85.808700000000016"/>
  </r>
  <r>
    <n v="9742"/>
    <s v="CA-2012-117086"/>
    <n v="2012"/>
    <x v="627"/>
    <d v="2012-11-12T00:00:00"/>
    <n v="4"/>
    <s v="Standard Class"/>
    <s v="QJ-19255"/>
    <x v="425"/>
    <x v="1"/>
    <s v="United States"/>
    <x v="140"/>
    <x v="42"/>
    <s v="05408"/>
    <x v="3"/>
    <s v="FUR-BO-10004834"/>
    <x v="0"/>
    <s v="Bookcases"/>
    <s v="Riverside Palais Royal Lawyers Bookcase, Royale Cherry Finish"/>
    <n v="4404.8999999999996"/>
    <n v="5"/>
    <n v="0"/>
    <n v="1013.1270000000001"/>
    <n v="3391.7729999999997"/>
  </r>
  <r>
    <n v="9743"/>
    <s v="CA-2014-131303"/>
    <n v="2014"/>
    <x v="354"/>
    <d v="2014-12-03T00:00:00"/>
    <n v="4"/>
    <s v="Standard Class"/>
    <s v="EP-13915"/>
    <x v="212"/>
    <x v="0"/>
    <s v="United States"/>
    <x v="70"/>
    <x v="1"/>
    <n v="92037"/>
    <x v="1"/>
    <s v="OFF-LA-10001074"/>
    <x v="1"/>
    <s v="Labels"/>
    <s v="Round Specialty Laser Printer Labels"/>
    <n v="62.65"/>
    <n v="5"/>
    <n v="0"/>
    <n v="29.445499999999996"/>
    <n v="33.204500000000003"/>
  </r>
  <r>
    <n v="9744"/>
    <s v="CA-2013-137127"/>
    <n v="2013"/>
    <x v="950"/>
    <d v="2013-06-23T00:00:00"/>
    <n v="6"/>
    <s v="Standard Class"/>
    <s v="JJ-15445"/>
    <x v="370"/>
    <x v="0"/>
    <s v="United States"/>
    <x v="46"/>
    <x v="13"/>
    <n v="19711"/>
    <x v="3"/>
    <s v="OFF-LA-10001641"/>
    <x v="1"/>
    <s v="Labels"/>
    <s v="Avery 518"/>
    <n v="9.4499999999999993"/>
    <n v="3"/>
    <n v="0"/>
    <n v="4.5359999999999996"/>
    <n v="4.9139999999999997"/>
  </r>
  <r>
    <n v="9745"/>
    <s v="CA-2014-141782"/>
    <n v="2014"/>
    <x v="276"/>
    <d v="2014-01-26T00:00:00"/>
    <n v="4"/>
    <s v="Standard Class"/>
    <s v="BE-11410"/>
    <x v="648"/>
    <x v="0"/>
    <s v="United States"/>
    <x v="34"/>
    <x v="10"/>
    <n v="60505"/>
    <x v="2"/>
    <s v="OFF-EN-10002230"/>
    <x v="1"/>
    <s v="Envelopes"/>
    <s v="Airmail Envelopes"/>
    <n v="268.57600000000002"/>
    <n v="4"/>
    <n v="0.2"/>
    <n v="90.64439999999999"/>
    <n v="177.93160000000003"/>
  </r>
  <r>
    <n v="9746"/>
    <s v="CA-2014-137505"/>
    <n v="2014"/>
    <x v="221"/>
    <d v="2014-11-25T00:00:00"/>
    <n v="0"/>
    <s v="Same Day"/>
    <s v="BP-11290"/>
    <x v="443"/>
    <x v="0"/>
    <s v="United States"/>
    <x v="1"/>
    <x v="1"/>
    <n v="90008"/>
    <x v="1"/>
    <s v="FUR-TA-10000617"/>
    <x v="0"/>
    <s v="Tables"/>
    <s v="Hon Practical Foundations 30 x 60 Training Table, Light Gray/Charcoal"/>
    <n v="364.08000000000004"/>
    <n v="2"/>
    <n v="0.2"/>
    <n v="9.1020000000000039"/>
    <n v="354.97800000000007"/>
  </r>
  <r>
    <n v="9747"/>
    <s v="CA-2014-137505"/>
    <n v="2014"/>
    <x v="221"/>
    <d v="2014-11-25T00:00:00"/>
    <n v="0"/>
    <s v="Same Day"/>
    <s v="BP-11290"/>
    <x v="443"/>
    <x v="0"/>
    <s v="United States"/>
    <x v="1"/>
    <x v="1"/>
    <n v="90008"/>
    <x v="1"/>
    <s v="FUR-TA-10001676"/>
    <x v="0"/>
    <s v="Tables"/>
    <s v="Hon 61000 Series Interactive Training Tables"/>
    <n v="71.088000000000008"/>
    <n v="2"/>
    <n v="0.2"/>
    <n v="-1.7772000000000041"/>
    <n v="72.865200000000016"/>
  </r>
  <r>
    <n v="9748"/>
    <s v="US-2011-140914"/>
    <n v="2011"/>
    <x v="7"/>
    <d v="2011-11-15T00:00:00"/>
    <n v="4"/>
    <s v="Standard Class"/>
    <s v="BH-11710"/>
    <x v="3"/>
    <x v="0"/>
    <s v="United States"/>
    <x v="22"/>
    <x v="10"/>
    <n v="60653"/>
    <x v="2"/>
    <s v="FUR-FU-10000175"/>
    <x v="0"/>
    <s v="Furnishings"/>
    <s v="DAX Wood Document Frame."/>
    <n v="10.984000000000002"/>
    <n v="2"/>
    <n v="0.6"/>
    <n v="-7.9634"/>
    <n v="18.947400000000002"/>
  </r>
  <r>
    <n v="9749"/>
    <s v="US-2011-140914"/>
    <n v="2011"/>
    <x v="7"/>
    <d v="2011-11-15T00:00:00"/>
    <n v="4"/>
    <s v="Standard Class"/>
    <s v="BH-11710"/>
    <x v="3"/>
    <x v="0"/>
    <s v="United States"/>
    <x v="22"/>
    <x v="10"/>
    <n v="60653"/>
    <x v="2"/>
    <s v="FUR-CH-10003379"/>
    <x v="0"/>
    <s v="Chairs"/>
    <s v="Global Commerce Series High-Back Swivel/Tilt Chairs"/>
    <n v="797.94399999999996"/>
    <n v="4"/>
    <n v="0.3"/>
    <n v="-56.995999999999981"/>
    <n v="854.93999999999994"/>
  </r>
  <r>
    <n v="9750"/>
    <s v="CA-2013-158358"/>
    <n v="2013"/>
    <x v="758"/>
    <d v="2013-03-09T00:00:00"/>
    <n v="4"/>
    <s v="Standard Class"/>
    <s v="EM-13810"/>
    <x v="613"/>
    <x v="1"/>
    <s v="United States"/>
    <x v="18"/>
    <x v="38"/>
    <n v="3820"/>
    <x v="3"/>
    <s v="TEC-AC-10002567"/>
    <x v="2"/>
    <s v="Accessories"/>
    <s v="Logitech G602 Wireless Gaming Mouse"/>
    <n v="159.97999999999999"/>
    <n v="2"/>
    <n v="0"/>
    <n v="57.592799999999997"/>
    <n v="102.38719999999999"/>
  </r>
  <r>
    <n v="9751"/>
    <s v="CA-2013-113390"/>
    <n v="2013"/>
    <x v="1228"/>
    <d v="2013-10-16T00:00:00"/>
    <n v="4"/>
    <s v="Standard Class"/>
    <s v="EP-13915"/>
    <x v="212"/>
    <x v="0"/>
    <s v="United States"/>
    <x v="22"/>
    <x v="10"/>
    <n v="60610"/>
    <x v="2"/>
    <s v="OFF-AR-10003183"/>
    <x v="1"/>
    <s v="Art"/>
    <s v="Avery Fluorescent Highlighter Four-Color Set"/>
    <n v="5.3440000000000003"/>
    <n v="2"/>
    <n v="0.2"/>
    <n v="0.66799999999999948"/>
    <n v="4.676000000000001"/>
  </r>
  <r>
    <n v="9752"/>
    <s v="CA-2013-113390"/>
    <n v="2013"/>
    <x v="1228"/>
    <d v="2013-10-16T00:00:00"/>
    <n v="4"/>
    <s v="Standard Class"/>
    <s v="EP-13915"/>
    <x v="212"/>
    <x v="0"/>
    <s v="United States"/>
    <x v="22"/>
    <x v="10"/>
    <n v="60610"/>
    <x v="2"/>
    <s v="OFF-AR-10001446"/>
    <x v="1"/>
    <s v="Art"/>
    <s v="Newell 309"/>
    <n v="27.72"/>
    <n v="3"/>
    <n v="0.2"/>
    <n v="3.4649999999999999"/>
    <n v="24.254999999999999"/>
  </r>
  <r>
    <n v="9753"/>
    <s v="US-2013-158680"/>
    <n v="2013"/>
    <x v="949"/>
    <d v="2013-07-03T00:00:00"/>
    <n v="1"/>
    <s v="First Class"/>
    <s v="NZ-18565"/>
    <x v="125"/>
    <x v="2"/>
    <s v="United States"/>
    <x v="4"/>
    <x v="4"/>
    <n v="98115"/>
    <x v="1"/>
    <s v="OFF-BI-10000145"/>
    <x v="1"/>
    <s v="Binders"/>
    <s v="Zipper Ring Binder Pockets"/>
    <n v="2.4960000000000004"/>
    <n v="1"/>
    <n v="0.2"/>
    <n v="0.90479999999999983"/>
    <n v="1.5912000000000006"/>
  </r>
  <r>
    <n v="9754"/>
    <s v="CA-2014-113705"/>
    <n v="2014"/>
    <x v="996"/>
    <d v="2014-03-30T00:00:00"/>
    <n v="2"/>
    <s v="Second Class"/>
    <s v="LC-16870"/>
    <x v="48"/>
    <x v="0"/>
    <s v="United States"/>
    <x v="102"/>
    <x v="17"/>
    <n v="23223"/>
    <x v="0"/>
    <s v="OFF-LA-10000476"/>
    <x v="1"/>
    <s v="Labels"/>
    <s v="Avery 05222 Permanent Self-Adhesive File Folder Labels for Typewriters, on Rolls, White, 250/Roll"/>
    <n v="8.26"/>
    <n v="2"/>
    <n v="0"/>
    <n v="3.7995999999999999"/>
    <n v="4.4603999999999999"/>
  </r>
  <r>
    <n v="9755"/>
    <s v="CA-2014-113705"/>
    <n v="2014"/>
    <x v="996"/>
    <d v="2014-03-30T00:00:00"/>
    <n v="2"/>
    <s v="Second Class"/>
    <s v="LC-16870"/>
    <x v="48"/>
    <x v="0"/>
    <s v="United States"/>
    <x v="102"/>
    <x v="17"/>
    <n v="23223"/>
    <x v="0"/>
    <s v="OFF-BI-10001679"/>
    <x v="1"/>
    <s v="Binders"/>
    <s v="GBC Instant Index System for Binding Systems"/>
    <n v="17.760000000000002"/>
    <n v="2"/>
    <n v="0"/>
    <n v="8.8800000000000008"/>
    <n v="8.8800000000000008"/>
  </r>
  <r>
    <n v="9756"/>
    <s v="CA-2014-113705"/>
    <n v="2014"/>
    <x v="996"/>
    <d v="2014-03-30T00:00:00"/>
    <n v="2"/>
    <s v="Second Class"/>
    <s v="LC-16870"/>
    <x v="48"/>
    <x v="0"/>
    <s v="United States"/>
    <x v="102"/>
    <x v="17"/>
    <n v="23223"/>
    <x v="0"/>
    <s v="OFF-ST-10001128"/>
    <x v="1"/>
    <s v="Storage"/>
    <s v="Carina Mini System Audio Rack, Model AR050B"/>
    <n v="332.94"/>
    <n v="3"/>
    <n v="0"/>
    <n v="9.9882000000000204"/>
    <n v="322.95179999999999"/>
  </r>
  <r>
    <n v="9757"/>
    <s v="CA-2014-113705"/>
    <n v="2014"/>
    <x v="996"/>
    <d v="2014-03-30T00:00:00"/>
    <n v="2"/>
    <s v="Second Class"/>
    <s v="LC-16870"/>
    <x v="48"/>
    <x v="0"/>
    <s v="United States"/>
    <x v="102"/>
    <x v="17"/>
    <n v="23223"/>
    <x v="0"/>
    <s v="FUR-TA-10002533"/>
    <x v="0"/>
    <s v="Tables"/>
    <s v="BPI Conference Tables"/>
    <n v="292.10000000000002"/>
    <n v="2"/>
    <n v="0"/>
    <n v="58.419999999999987"/>
    <n v="233.68000000000004"/>
  </r>
  <r>
    <n v="9758"/>
    <s v="CA-2014-113705"/>
    <n v="2014"/>
    <x v="996"/>
    <d v="2014-03-30T00:00:00"/>
    <n v="2"/>
    <s v="Second Class"/>
    <s v="LC-16870"/>
    <x v="48"/>
    <x v="0"/>
    <s v="United States"/>
    <x v="102"/>
    <x v="17"/>
    <n v="23223"/>
    <x v="0"/>
    <s v="TEC-PH-10004006"/>
    <x v="2"/>
    <s v="Phones"/>
    <s v="Panasonic KX - TS880B Telephone"/>
    <n v="206.1"/>
    <n v="5"/>
    <n v="0"/>
    <n v="55.647000000000006"/>
    <n v="150.45299999999997"/>
  </r>
  <r>
    <n v="9759"/>
    <s v="CA-2014-113705"/>
    <n v="2014"/>
    <x v="996"/>
    <d v="2014-03-30T00:00:00"/>
    <n v="2"/>
    <s v="Second Class"/>
    <s v="LC-16870"/>
    <x v="48"/>
    <x v="0"/>
    <s v="United States"/>
    <x v="102"/>
    <x v="17"/>
    <n v="23223"/>
    <x v="0"/>
    <s v="OFF-PA-10002615"/>
    <x v="1"/>
    <s v="Paper"/>
    <s v="Ampad Gold Fibre Wirebound Steno Books, 6&quot; x 9&quot;, Gregg Ruled"/>
    <n v="17.64"/>
    <n v="4"/>
    <n v="0"/>
    <n v="8.1143999999999998"/>
    <n v="9.5256000000000007"/>
  </r>
  <r>
    <n v="9760"/>
    <s v="CA-2013-146913"/>
    <n v="2013"/>
    <x v="731"/>
    <d v="2013-11-06T00:00:00"/>
    <n v="5"/>
    <s v="Standard Class"/>
    <s v="SF-20965"/>
    <x v="245"/>
    <x v="1"/>
    <s v="United States"/>
    <x v="8"/>
    <x v="1"/>
    <n v="94109"/>
    <x v="1"/>
    <s v="FUR-CH-10001854"/>
    <x v="0"/>
    <s v="Chairs"/>
    <s v="Office Star - Professional Matrix Back Chair with 2-to-1 Synchro Tilt and Mesh Fabric Seat"/>
    <n v="1403.9200000000003"/>
    <n v="5"/>
    <n v="0.2"/>
    <n v="70.196000000000026"/>
    <n v="1333.7240000000002"/>
  </r>
  <r>
    <n v="9761"/>
    <s v="CA-2014-159135"/>
    <n v="2014"/>
    <x v="259"/>
    <d v="2014-11-09T00:00:00"/>
    <n v="4"/>
    <s v="Standard Class"/>
    <s v="KM-16375"/>
    <x v="454"/>
    <x v="2"/>
    <s v="United States"/>
    <x v="528"/>
    <x v="36"/>
    <n v="72762"/>
    <x v="0"/>
    <s v="OFF-AR-10000657"/>
    <x v="1"/>
    <s v="Art"/>
    <s v="Binney &amp; Smith inkTank Desk Highlighter, Chisel Tip, Yellow, 12/Box"/>
    <n v="4.3"/>
    <n v="2"/>
    <n v="0"/>
    <n v="1.4189999999999996"/>
    <n v="2.8810000000000002"/>
  </r>
  <r>
    <n v="9762"/>
    <s v="CA-2011-121762"/>
    <n v="2011"/>
    <x v="1047"/>
    <d v="2011-02-19T00:00:00"/>
    <n v="4"/>
    <s v="Standard Class"/>
    <s v="ML-17395"/>
    <x v="504"/>
    <x v="1"/>
    <s v="United States"/>
    <x v="4"/>
    <x v="4"/>
    <n v="98103"/>
    <x v="1"/>
    <s v="TEC-AC-10000736"/>
    <x v="2"/>
    <s v="Accessories"/>
    <s v="Logitech G600 MMO Gaming Mouse"/>
    <n v="239.96999999999997"/>
    <n v="3"/>
    <n v="0"/>
    <n v="86.389199999999988"/>
    <n v="153.58079999999998"/>
  </r>
  <r>
    <n v="9763"/>
    <s v="CA-2011-121762"/>
    <n v="2011"/>
    <x v="1047"/>
    <d v="2011-02-19T00:00:00"/>
    <n v="4"/>
    <s v="Standard Class"/>
    <s v="ML-17395"/>
    <x v="504"/>
    <x v="1"/>
    <s v="United States"/>
    <x v="4"/>
    <x v="4"/>
    <n v="98103"/>
    <x v="1"/>
    <s v="OFF-AP-10001293"/>
    <x v="1"/>
    <s v="Appliances"/>
    <s v="Belkin 8 Outlet Surge Protector"/>
    <n v="81.96"/>
    <n v="2"/>
    <n v="0"/>
    <n v="22.948799999999999"/>
    <n v="59.011199999999995"/>
  </r>
  <r>
    <n v="9764"/>
    <s v="CA-2011-121762"/>
    <n v="2011"/>
    <x v="1047"/>
    <d v="2011-02-19T00:00:00"/>
    <n v="4"/>
    <s v="Standard Class"/>
    <s v="ML-17395"/>
    <x v="504"/>
    <x v="1"/>
    <s v="United States"/>
    <x v="4"/>
    <x v="4"/>
    <n v="98103"/>
    <x v="1"/>
    <s v="OFF-SU-10000157"/>
    <x v="1"/>
    <s v="Supplies"/>
    <s v="Compact Automatic Electric Letter Opener"/>
    <n v="238.62"/>
    <n v="2"/>
    <n v="0"/>
    <n v="4.7724000000000046"/>
    <n v="233.8476"/>
  </r>
  <r>
    <n v="9765"/>
    <s v="CA-2011-123855"/>
    <n v="2011"/>
    <x v="1229"/>
    <d v="2011-06-23T00:00:00"/>
    <n v="5"/>
    <s v="Standard Class"/>
    <s v="MC-18100"/>
    <x v="498"/>
    <x v="0"/>
    <s v="United States"/>
    <x v="1"/>
    <x v="1"/>
    <n v="90036"/>
    <x v="1"/>
    <s v="TEC-PH-10000215"/>
    <x v="2"/>
    <s v="Phones"/>
    <s v="Plantronics Cordless Phone Headset with In-line Volume - M214C"/>
    <n v="139.80000000000001"/>
    <n v="5"/>
    <n v="0.2"/>
    <n v="12.232500000000009"/>
    <n v="127.5675"/>
  </r>
  <r>
    <n v="9766"/>
    <s v="CA-2014-101959"/>
    <n v="2014"/>
    <x v="1230"/>
    <d v="2014-03-07T00:00:00"/>
    <n v="6"/>
    <s v="Standard Class"/>
    <s v="DB-13660"/>
    <x v="551"/>
    <x v="0"/>
    <s v="United States"/>
    <x v="209"/>
    <x v="29"/>
    <n v="6457"/>
    <x v="3"/>
    <s v="OFF-BI-10001757"/>
    <x v="1"/>
    <s v="Binders"/>
    <s v="Pressboard Hanging Data Binders for Unburst Sheets"/>
    <n v="9.84"/>
    <n v="2"/>
    <n v="0"/>
    <n v="4.7231999999999994"/>
    <n v="5.1168000000000005"/>
  </r>
  <r>
    <n v="9767"/>
    <s v="CA-2014-101959"/>
    <n v="2014"/>
    <x v="1230"/>
    <d v="2014-03-07T00:00:00"/>
    <n v="6"/>
    <s v="Standard Class"/>
    <s v="DB-13660"/>
    <x v="551"/>
    <x v="0"/>
    <s v="United States"/>
    <x v="209"/>
    <x v="29"/>
    <n v="6457"/>
    <x v="3"/>
    <s v="OFF-PA-10002137"/>
    <x v="1"/>
    <s v="Paper"/>
    <s v="Southworth 100% Résumé Paper, 24lb."/>
    <n v="7.78"/>
    <n v="1"/>
    <n v="0"/>
    <n v="3.5009999999999994"/>
    <n v="4.2790000000000008"/>
  </r>
  <r>
    <n v="9768"/>
    <s v="CA-2014-102659"/>
    <n v="2014"/>
    <x v="34"/>
    <d v="2014-12-16T00:00:00"/>
    <n v="6"/>
    <s v="Standard Class"/>
    <s v="LW-17215"/>
    <x v="560"/>
    <x v="0"/>
    <s v="United States"/>
    <x v="354"/>
    <x v="12"/>
    <n v="49505"/>
    <x v="2"/>
    <s v="OFF-BI-10000088"/>
    <x v="1"/>
    <s v="Binders"/>
    <s v="GBC Imprintable Covers"/>
    <n v="54.900000000000006"/>
    <n v="5"/>
    <n v="0"/>
    <n v="26.901000000000003"/>
    <n v="27.999000000000002"/>
  </r>
  <r>
    <n v="9769"/>
    <s v="CA-2014-142328"/>
    <n v="2014"/>
    <x v="226"/>
    <d v="2014-12-15T00:00:00"/>
    <n v="7"/>
    <s v="Standard Class"/>
    <s v="TC-21535"/>
    <x v="426"/>
    <x v="2"/>
    <s v="United States"/>
    <x v="8"/>
    <x v="1"/>
    <n v="94122"/>
    <x v="1"/>
    <s v="OFF-PA-10000380"/>
    <x v="1"/>
    <s v="Paper"/>
    <s v="REDIFORM Incoming/Outgoing Call Register, 11&quot; X 8 1/2&quot;, 100 Messages"/>
    <n v="50.04"/>
    <n v="6"/>
    <n v="0"/>
    <n v="25.02"/>
    <n v="25.02"/>
  </r>
  <r>
    <n v="9770"/>
    <s v="CA-2013-123533"/>
    <n v="2013"/>
    <x v="390"/>
    <d v="2013-12-01T00:00:00"/>
    <n v="6"/>
    <s v="Standard Class"/>
    <s v="SC-20050"/>
    <x v="337"/>
    <x v="2"/>
    <s v="United States"/>
    <x v="146"/>
    <x v="2"/>
    <n v="33012"/>
    <x v="0"/>
    <s v="FUR-BO-10001619"/>
    <x v="0"/>
    <s v="Bookcases"/>
    <s v="O'Sullivan Cherrywood Estates Traditional Bookcase"/>
    <n v="339.92000000000007"/>
    <n v="5"/>
    <n v="0.2"/>
    <n v="8.4979999999999762"/>
    <n v="331.42200000000008"/>
  </r>
  <r>
    <n v="9771"/>
    <s v="CA-2013-123533"/>
    <n v="2013"/>
    <x v="390"/>
    <d v="2013-12-01T00:00:00"/>
    <n v="6"/>
    <s v="Standard Class"/>
    <s v="SC-20050"/>
    <x v="337"/>
    <x v="2"/>
    <s v="United States"/>
    <x v="146"/>
    <x v="2"/>
    <n v="33012"/>
    <x v="0"/>
    <s v="OFF-PA-10001609"/>
    <x v="1"/>
    <s v="Paper"/>
    <s v="Tops Wirebound Message Log Books"/>
    <n v="10.528"/>
    <n v="4"/>
    <n v="0.2"/>
    <n v="3.4215999999999993"/>
    <n v="7.1064000000000007"/>
  </r>
  <r>
    <n v="9772"/>
    <s v="CA-2013-123533"/>
    <n v="2013"/>
    <x v="390"/>
    <d v="2013-12-01T00:00:00"/>
    <n v="6"/>
    <s v="Standard Class"/>
    <s v="SC-20050"/>
    <x v="337"/>
    <x v="2"/>
    <s v="United States"/>
    <x v="146"/>
    <x v="2"/>
    <n v="33012"/>
    <x v="0"/>
    <s v="OFF-AP-10002765"/>
    <x v="1"/>
    <s v="Appliances"/>
    <s v="Fellowes Advanced Computer Series Surge Protectors"/>
    <n v="42.384"/>
    <n v="2"/>
    <n v="0.2"/>
    <n v="4.2384000000000022"/>
    <n v="38.145600000000002"/>
  </r>
  <r>
    <n v="9773"/>
    <s v="CA-2013-104983"/>
    <n v="2013"/>
    <x v="894"/>
    <d v="2013-07-04T00:00:00"/>
    <n v="0"/>
    <s v="Same Day"/>
    <s v="FM-14215"/>
    <x v="524"/>
    <x v="1"/>
    <s v="United States"/>
    <x v="10"/>
    <x v="9"/>
    <n v="19143"/>
    <x v="3"/>
    <s v="OFF-PA-10000167"/>
    <x v="1"/>
    <s v="Paper"/>
    <s v="Xerox 1925"/>
    <n v="123.92000000000002"/>
    <n v="5"/>
    <n v="0.2"/>
    <n v="38.724999999999994"/>
    <n v="85.195000000000022"/>
  </r>
  <r>
    <n v="9774"/>
    <s v="CA-2013-160234"/>
    <n v="2013"/>
    <x v="190"/>
    <d v="2013-07-04T00:00:00"/>
    <n v="7"/>
    <s v="Standard Class"/>
    <s v="PF-19225"/>
    <x v="418"/>
    <x v="0"/>
    <s v="United States"/>
    <x v="118"/>
    <x v="32"/>
    <n v="30318"/>
    <x v="0"/>
    <s v="TEC-PH-10004434"/>
    <x v="2"/>
    <s v="Phones"/>
    <s v="Cisco IP Phone 7961G VoIP phone - Dark gray"/>
    <n v="135.94999999999999"/>
    <n v="1"/>
    <n v="0"/>
    <n v="39.425499999999985"/>
    <n v="96.524500000000003"/>
  </r>
  <r>
    <n v="9775"/>
    <s v="CA-2011-169019"/>
    <n v="2011"/>
    <x v="711"/>
    <d v="2011-07-30T00:00:00"/>
    <n v="4"/>
    <s v="Standard Class"/>
    <s v="LF-17185"/>
    <x v="166"/>
    <x v="0"/>
    <s v="United States"/>
    <x v="52"/>
    <x v="5"/>
    <n v="78207"/>
    <x v="2"/>
    <s v="OFF-BI-10004995"/>
    <x v="1"/>
    <s v="Binders"/>
    <s v="GBC DocuBind P400 Electric Binding System"/>
    <n v="2177.5839999999994"/>
    <n v="8"/>
    <n v="0.8"/>
    <n v="-3701.8928000000014"/>
    <n v="5879.4768000000004"/>
  </r>
  <r>
    <n v="9776"/>
    <s v="CA-2011-169019"/>
    <n v="2011"/>
    <x v="711"/>
    <d v="2011-07-30T00:00:00"/>
    <n v="4"/>
    <s v="Standard Class"/>
    <s v="LF-17185"/>
    <x v="166"/>
    <x v="0"/>
    <s v="United States"/>
    <x v="52"/>
    <x v="5"/>
    <n v="78207"/>
    <x v="2"/>
    <s v="FUR-FU-10004666"/>
    <x v="0"/>
    <s v="Furnishings"/>
    <s v="DAX Clear Channel Poster Frame"/>
    <n v="17.496000000000002"/>
    <n v="3"/>
    <n v="0.6"/>
    <n v="-10.060199999999998"/>
    <n v="27.5562"/>
  </r>
  <r>
    <n v="9777"/>
    <s v="CA-2011-169019"/>
    <n v="2011"/>
    <x v="711"/>
    <d v="2011-07-30T00:00:00"/>
    <n v="4"/>
    <s v="Standard Class"/>
    <s v="LF-17185"/>
    <x v="166"/>
    <x v="0"/>
    <s v="United States"/>
    <x v="52"/>
    <x v="5"/>
    <n v="78207"/>
    <x v="2"/>
    <s v="OFF-BI-10001524"/>
    <x v="1"/>
    <s v="Binders"/>
    <s v="GBC Premium Transparent Covers with Diagonal Lined Pattern"/>
    <n v="16.783999999999995"/>
    <n v="4"/>
    <n v="0.8"/>
    <n v="-26.854400000000012"/>
    <n v="43.638400000000004"/>
  </r>
  <r>
    <n v="9778"/>
    <s v="CA-2011-169019"/>
    <n v="2011"/>
    <x v="711"/>
    <d v="2011-07-30T00:00:00"/>
    <n v="4"/>
    <s v="Standard Class"/>
    <s v="LF-17185"/>
    <x v="166"/>
    <x v="0"/>
    <s v="United States"/>
    <x v="52"/>
    <x v="5"/>
    <n v="78207"/>
    <x v="2"/>
    <s v="TEC-AC-10002076"/>
    <x v="2"/>
    <s v="Accessories"/>
    <s v="Microsoft Natural Keyboard Elite"/>
    <n v="431.13600000000002"/>
    <n v="9"/>
    <n v="0.2"/>
    <n v="-26.946000000000012"/>
    <n v="458.08200000000005"/>
  </r>
  <r>
    <n v="9779"/>
    <s v="CA-2011-169019"/>
    <n v="2011"/>
    <x v="711"/>
    <d v="2011-07-30T00:00:00"/>
    <n v="4"/>
    <s v="Standard Class"/>
    <s v="LF-17185"/>
    <x v="166"/>
    <x v="0"/>
    <s v="United States"/>
    <x v="52"/>
    <x v="5"/>
    <n v="78207"/>
    <x v="2"/>
    <s v="OFF-BI-10001679"/>
    <x v="1"/>
    <s v="Binders"/>
    <s v="GBC Instant Index System for Binding Systems"/>
    <n v="8.879999999999999"/>
    <n v="5"/>
    <n v="0.8"/>
    <n v="-13.32"/>
    <n v="22.2"/>
  </r>
  <r>
    <n v="9780"/>
    <s v="CA-2011-169019"/>
    <n v="2011"/>
    <x v="711"/>
    <d v="2011-07-30T00:00:00"/>
    <n v="4"/>
    <s v="Standard Class"/>
    <s v="LF-17185"/>
    <x v="166"/>
    <x v="0"/>
    <s v="United States"/>
    <x v="52"/>
    <x v="5"/>
    <n v="78207"/>
    <x v="2"/>
    <s v="OFF-AP-10003281"/>
    <x v="1"/>
    <s v="Appliances"/>
    <s v="Acco 6 Outlet Guardian Standard Surge Suppressor"/>
    <n v="4.8359999999999985"/>
    <n v="2"/>
    <n v="0.8"/>
    <n v="-12.090000000000003"/>
    <n v="16.926000000000002"/>
  </r>
  <r>
    <n v="9781"/>
    <s v="CA-2013-153178"/>
    <n v="2013"/>
    <x v="749"/>
    <d v="2013-09-19T00:00:00"/>
    <n v="4"/>
    <s v="Standard Class"/>
    <s v="CL-12565"/>
    <x v="52"/>
    <x v="0"/>
    <s v="United States"/>
    <x v="85"/>
    <x v="15"/>
    <n v="11561"/>
    <x v="3"/>
    <s v="TEC-PH-10001944"/>
    <x v="2"/>
    <s v="Phones"/>
    <s v="Wi-Ex zBoost YX540 Cellular Phone Signal Booster"/>
    <n v="437.84999999999997"/>
    <n v="3"/>
    <n v="0"/>
    <n v="131.35499999999996"/>
    <n v="306.495"/>
  </r>
  <r>
    <n v="9782"/>
    <s v="CA-2013-153178"/>
    <n v="2013"/>
    <x v="749"/>
    <d v="2013-09-19T00:00:00"/>
    <n v="4"/>
    <s v="Standard Class"/>
    <s v="CL-12565"/>
    <x v="52"/>
    <x v="0"/>
    <s v="United States"/>
    <x v="85"/>
    <x v="15"/>
    <n v="11561"/>
    <x v="3"/>
    <s v="OFF-BI-10004390"/>
    <x v="1"/>
    <s v="Binders"/>
    <s v="GBC DocuBind 200 Manual Binding Machine"/>
    <n v="673.5680000000001"/>
    <n v="2"/>
    <n v="0.2"/>
    <n v="252.58799999999999"/>
    <n v="420.98000000000013"/>
  </r>
  <r>
    <n v="9783"/>
    <s v="CA-2012-149748"/>
    <n v="2012"/>
    <x v="70"/>
    <d v="2012-06-02T00:00:00"/>
    <n v="2"/>
    <s v="Second Class"/>
    <s v="EM-13825"/>
    <x v="605"/>
    <x v="1"/>
    <s v="United States"/>
    <x v="267"/>
    <x v="30"/>
    <n v="7501"/>
    <x v="3"/>
    <s v="OFF-PA-10002120"/>
    <x v="1"/>
    <s v="Paper"/>
    <s v="Xerox 1889"/>
    <n v="274.8"/>
    <n v="5"/>
    <n v="0"/>
    <n v="134.65199999999999"/>
    <n v="140.14800000000002"/>
  </r>
  <r>
    <n v="9784"/>
    <s v="CA-2012-149748"/>
    <n v="2012"/>
    <x v="70"/>
    <d v="2012-06-02T00:00:00"/>
    <n v="2"/>
    <s v="Second Class"/>
    <s v="EM-13825"/>
    <x v="605"/>
    <x v="1"/>
    <s v="United States"/>
    <x v="267"/>
    <x v="30"/>
    <n v="7501"/>
    <x v="3"/>
    <s v="OFF-ST-10004340"/>
    <x v="1"/>
    <s v="Storage"/>
    <s v="Fellowes Mobile File Cart, Black"/>
    <n v="62.18"/>
    <n v="1"/>
    <n v="0"/>
    <n v="16.788600000000002"/>
    <n v="45.391399999999997"/>
  </r>
  <r>
    <n v="9785"/>
    <s v="CA-2012-149748"/>
    <n v="2012"/>
    <x v="70"/>
    <d v="2012-06-02T00:00:00"/>
    <n v="2"/>
    <s v="Second Class"/>
    <s v="EM-13825"/>
    <x v="605"/>
    <x v="1"/>
    <s v="United States"/>
    <x v="267"/>
    <x v="30"/>
    <n v="7501"/>
    <x v="3"/>
    <s v="FUR-FU-10001847"/>
    <x v="0"/>
    <s v="Furnishings"/>
    <s v="Eldon Image Series Black Desk Accessories"/>
    <n v="8.2799999999999994"/>
    <n v="2"/>
    <n v="0"/>
    <n v="2.9807999999999995"/>
    <n v="5.2991999999999999"/>
  </r>
  <r>
    <n v="9786"/>
    <s v="CA-2012-155635"/>
    <n v="2012"/>
    <x v="1231"/>
    <d v="2012-05-13T00:00:00"/>
    <n v="4"/>
    <s v="Standard Class"/>
    <s v="ME-17725"/>
    <x v="250"/>
    <x v="0"/>
    <s v="United States"/>
    <x v="103"/>
    <x v="0"/>
    <n v="40214"/>
    <x v="0"/>
    <s v="OFF-BI-10000962"/>
    <x v="1"/>
    <s v="Binders"/>
    <s v="Acco Flexible ACCOHIDE Square Ring Data Binder, Dark Blue, 11 1/2&quot; X 14&quot; 7/8&quot;"/>
    <n v="48.81"/>
    <n v="3"/>
    <n v="0"/>
    <n v="23.916899999999998"/>
    <n v="24.893100000000004"/>
  </r>
  <r>
    <n v="9787"/>
    <s v="US-2011-114377"/>
    <n v="2011"/>
    <x v="1127"/>
    <d v="2011-11-05T00:00:00"/>
    <n v="0"/>
    <s v="Same Day"/>
    <s v="BG-11035"/>
    <x v="767"/>
    <x v="0"/>
    <s v="United States"/>
    <x v="409"/>
    <x v="17"/>
    <n v="23666"/>
    <x v="0"/>
    <s v="FUR-CH-10004754"/>
    <x v="0"/>
    <s v="Chairs"/>
    <s v="Global Stack Chair with Arms, Black"/>
    <n v="149.9"/>
    <n v="5"/>
    <n v="0"/>
    <n v="40.472999999999999"/>
    <n v="109.42700000000001"/>
  </r>
  <r>
    <n v="9788"/>
    <s v="CA-2014-144491"/>
    <n v="2014"/>
    <x v="996"/>
    <d v="2014-04-02T00:00:00"/>
    <n v="5"/>
    <s v="Standard Class"/>
    <s v="CJ-12010"/>
    <x v="170"/>
    <x v="0"/>
    <s v="United States"/>
    <x v="12"/>
    <x v="5"/>
    <n v="77070"/>
    <x v="2"/>
    <s v="FUR-BO-10001811"/>
    <x v="0"/>
    <s v="Bookcases"/>
    <s v="Atlantic Metals Mobile 5-Shelf Bookcases, Custom Colors"/>
    <n v="1023.3319999999999"/>
    <n v="5"/>
    <n v="0.32"/>
    <n v="-30.098000000000127"/>
    <n v="1053.43"/>
  </r>
  <r>
    <n v="9789"/>
    <s v="CA-2014-144491"/>
    <n v="2014"/>
    <x v="996"/>
    <d v="2014-04-02T00:00:00"/>
    <n v="5"/>
    <s v="Standard Class"/>
    <s v="CJ-12010"/>
    <x v="170"/>
    <x v="0"/>
    <s v="United States"/>
    <x v="12"/>
    <x v="5"/>
    <n v="77070"/>
    <x v="2"/>
    <s v="FUR-CH-10004063"/>
    <x v="0"/>
    <s v="Chairs"/>
    <s v="Global Deluxe High-Back Manager's Chair"/>
    <n v="600.55799999999999"/>
    <n v="3"/>
    <n v="0.3"/>
    <n v="-8.5794000000000779"/>
    <n v="609.13740000000007"/>
  </r>
  <r>
    <n v="9790"/>
    <s v="CA-2014-144491"/>
    <n v="2014"/>
    <x v="996"/>
    <d v="2014-04-02T00:00:00"/>
    <n v="5"/>
    <s v="Standard Class"/>
    <s v="CJ-12010"/>
    <x v="170"/>
    <x v="0"/>
    <s v="United States"/>
    <x v="12"/>
    <x v="5"/>
    <n v="77070"/>
    <x v="2"/>
    <s v="TEC-AC-10004901"/>
    <x v="2"/>
    <s v="Accessories"/>
    <s v="Kensington SlimBlade Notebook Wireless Mouse with Nano Receiver "/>
    <n v="39.992000000000004"/>
    <n v="1"/>
    <n v="0.2"/>
    <n v="6.9985999999999997"/>
    <n v="32.993400000000008"/>
  </r>
  <r>
    <n v="9791"/>
    <s v="CA-2014-144491"/>
    <n v="2014"/>
    <x v="996"/>
    <d v="2014-04-02T00:00:00"/>
    <n v="5"/>
    <s v="Standard Class"/>
    <s v="CJ-12010"/>
    <x v="170"/>
    <x v="0"/>
    <s v="United States"/>
    <x v="12"/>
    <x v="5"/>
    <n v="77070"/>
    <x v="2"/>
    <s v="FUR-CH-10001714"/>
    <x v="0"/>
    <s v="Chairs"/>
    <s v="Global Leather &amp; Oak Executive Chair, Burgundy"/>
    <n v="211.24599999999998"/>
    <n v="2"/>
    <n v="0.3"/>
    <n v="-66.391599999999983"/>
    <n v="277.63759999999996"/>
  </r>
  <r>
    <n v="9792"/>
    <s v="CA-2011-127166"/>
    <n v="2011"/>
    <x v="371"/>
    <d v="2011-05-23T00:00:00"/>
    <n v="2"/>
    <s v="Second Class"/>
    <s v="KH-16360"/>
    <x v="347"/>
    <x v="0"/>
    <s v="United States"/>
    <x v="12"/>
    <x v="5"/>
    <n v="77070"/>
    <x v="2"/>
    <s v="OFF-EN-10003134"/>
    <x v="1"/>
    <s v="Envelopes"/>
    <s v="Staples"/>
    <n v="56.063999999999993"/>
    <n v="6"/>
    <n v="0.2"/>
    <n v="21.024000000000001"/>
    <n v="35.039999999999992"/>
  </r>
  <r>
    <n v="9793"/>
    <s v="CA-2011-127166"/>
    <n v="2011"/>
    <x v="371"/>
    <d v="2011-05-23T00:00:00"/>
    <n v="2"/>
    <s v="Second Class"/>
    <s v="KH-16360"/>
    <x v="347"/>
    <x v="0"/>
    <s v="United States"/>
    <x v="12"/>
    <x v="5"/>
    <n v="77070"/>
    <x v="2"/>
    <s v="FUR-CH-10003396"/>
    <x v="0"/>
    <s v="Chairs"/>
    <s v="Global Deluxe Steno Chair"/>
    <n v="107.77200000000001"/>
    <n v="2"/>
    <n v="0.3"/>
    <n v="-29.252400000000009"/>
    <n v="137.02440000000001"/>
  </r>
  <r>
    <n v="9794"/>
    <s v="CA-2011-127166"/>
    <n v="2011"/>
    <x v="371"/>
    <d v="2011-05-23T00:00:00"/>
    <n v="2"/>
    <s v="Second Class"/>
    <s v="KH-16360"/>
    <x v="347"/>
    <x v="0"/>
    <s v="United States"/>
    <x v="12"/>
    <x v="5"/>
    <n v="77070"/>
    <x v="2"/>
    <s v="OFF-PA-10001560"/>
    <x v="1"/>
    <s v="Paper"/>
    <s v="Adams Telephone Message Books, 5 1/4” x 11”"/>
    <n v="4.8320000000000007"/>
    <n v="1"/>
    <n v="0.2"/>
    <n v="1.6307999999999998"/>
    <n v="3.2012000000000009"/>
  </r>
  <r>
    <n v="9795"/>
    <s v="CA-2011-127166"/>
    <n v="2011"/>
    <x v="371"/>
    <d v="2011-05-23T00:00:00"/>
    <n v="2"/>
    <s v="Second Class"/>
    <s v="KH-16360"/>
    <x v="347"/>
    <x v="0"/>
    <s v="United States"/>
    <x v="12"/>
    <x v="5"/>
    <n v="77070"/>
    <x v="2"/>
    <s v="OFF-BI-10000977"/>
    <x v="1"/>
    <s v="Binders"/>
    <s v="Ibico Plastic Spiral Binding Combs"/>
    <n v="18.239999999999995"/>
    <n v="3"/>
    <n v="0.8"/>
    <n v="-31.00800000000001"/>
    <n v="49.248000000000005"/>
  </r>
  <r>
    <n v="9796"/>
    <s v="CA-2013-125920"/>
    <n v="2013"/>
    <x v="206"/>
    <d v="2013-05-29T00:00:00"/>
    <n v="7"/>
    <s v="Standard Class"/>
    <s v="SH-19975"/>
    <x v="64"/>
    <x v="1"/>
    <s v="United States"/>
    <x v="22"/>
    <x v="10"/>
    <n v="60610"/>
    <x v="2"/>
    <s v="OFF-BI-10003429"/>
    <x v="1"/>
    <s v="Binders"/>
    <s v="Cardinal HOLDit! Binder Insert Strips,Extra Strips"/>
    <n v="3.7979999999999992"/>
    <n v="3"/>
    <n v="0.8"/>
    <n v="-5.8869000000000007"/>
    <n v="9.684899999999999"/>
  </r>
  <r>
    <n v="9797"/>
    <s v="CA-2012-128608"/>
    <n v="2012"/>
    <x v="1026"/>
    <d v="2012-01-17T00:00:00"/>
    <n v="5"/>
    <s v="Standard Class"/>
    <s v="CS-12490"/>
    <x v="703"/>
    <x v="1"/>
    <s v="United States"/>
    <x v="167"/>
    <x v="24"/>
    <n v="43615"/>
    <x v="3"/>
    <s v="OFF-AR-10001374"/>
    <x v="1"/>
    <s v="Art"/>
    <s v="BIC Brite Liner Highlighters, Chisel Tip"/>
    <n v="10.368000000000002"/>
    <n v="2"/>
    <n v="0.2"/>
    <n v="1.5551999999999992"/>
    <n v="8.8128000000000029"/>
  </r>
  <r>
    <n v="9798"/>
    <s v="CA-2012-128608"/>
    <n v="2012"/>
    <x v="1026"/>
    <d v="2012-01-17T00:00:00"/>
    <n v="5"/>
    <s v="Standard Class"/>
    <s v="CS-12490"/>
    <x v="703"/>
    <x v="1"/>
    <s v="United States"/>
    <x v="167"/>
    <x v="24"/>
    <n v="43615"/>
    <x v="3"/>
    <s v="TEC-PH-10004977"/>
    <x v="2"/>
    <s v="Phones"/>
    <s v="GE 30524EE4"/>
    <n v="235.18799999999999"/>
    <n v="2"/>
    <n v="0.4"/>
    <n v="-43.117800000000045"/>
    <n v="278.30580000000003"/>
  </r>
  <r>
    <n v="9799"/>
    <s v="CA-2012-128608"/>
    <n v="2012"/>
    <x v="1026"/>
    <d v="2012-01-17T00:00:00"/>
    <n v="5"/>
    <s v="Standard Class"/>
    <s v="CS-12490"/>
    <x v="703"/>
    <x v="1"/>
    <s v="United States"/>
    <x v="167"/>
    <x v="24"/>
    <n v="43615"/>
    <x v="3"/>
    <s v="TEC-PH-10000912"/>
    <x v="2"/>
    <s v="Phones"/>
    <s v="Anker 24W Portable Micro USB Car Charger"/>
    <n v="26.376000000000001"/>
    <n v="4"/>
    <n v="0.4"/>
    <n v="2.6375999999999991"/>
    <n v="23.738400000000002"/>
  </r>
  <r>
    <n v="9800"/>
    <s v="CA-2012-128608"/>
    <n v="2012"/>
    <x v="1026"/>
    <d v="2012-01-17T00:00:00"/>
    <n v="5"/>
    <s v="Standard Class"/>
    <s v="CS-12490"/>
    <x v="703"/>
    <x v="1"/>
    <s v="United States"/>
    <x v="167"/>
    <x v="24"/>
    <n v="43615"/>
    <x v="3"/>
    <s v="TEC-AC-10000487"/>
    <x v="2"/>
    <s v="Accessories"/>
    <s v="SanDisk Cruzer 4 GB USB Flash Drive"/>
    <n v="10.384"/>
    <n v="2"/>
    <n v="0.2"/>
    <n v="2.2065999999999999"/>
    <n v="8.1774000000000004"/>
  </r>
  <r>
    <n v="9801"/>
    <s v="CA-2012-128608"/>
    <n v="2012"/>
    <x v="1026"/>
    <d v="2012-01-17T00:00:00"/>
    <n v="5"/>
    <s v="Standard Class"/>
    <s v="CS-12490"/>
    <x v="703"/>
    <x v="1"/>
    <s v="United States"/>
    <x v="167"/>
    <x v="24"/>
    <n v="43615"/>
    <x v="3"/>
    <s v="TEC-PH-10002262"/>
    <x v="2"/>
    <s v="Phones"/>
    <s v="LG Electronics Tone+ HBS-730 Bluetooth Headset"/>
    <n v="107.11799999999999"/>
    <n v="3"/>
    <n v="0.4"/>
    <n v="-21.423599999999993"/>
    <n v="128.54159999999999"/>
  </r>
  <r>
    <n v="9802"/>
    <s v="CA-2014-137918"/>
    <n v="2014"/>
    <x v="365"/>
    <d v="2014-10-07T00:00:00"/>
    <n v="7"/>
    <s v="Standard Class"/>
    <s v="JK-15730"/>
    <x v="300"/>
    <x v="0"/>
    <s v="United States"/>
    <x v="529"/>
    <x v="1"/>
    <n v="95240"/>
    <x v="1"/>
    <s v="OFF-SU-10000898"/>
    <x v="1"/>
    <s v="Supplies"/>
    <s v="Acme Hot Forged Carbon Steel Scissors with Nickel-Plated Handles, 3 7/8&quot; Cut, 8&quot;L"/>
    <n v="97.3"/>
    <n v="7"/>
    <n v="0"/>
    <n v="28.216999999999992"/>
    <n v="69.082999999999998"/>
  </r>
  <r>
    <n v="9803"/>
    <s v="CA-2012-122973"/>
    <n v="2012"/>
    <x v="1074"/>
    <d v="2012-07-20T00:00:00"/>
    <n v="2"/>
    <s v="Second Class"/>
    <s v="PJ-19015"/>
    <x v="307"/>
    <x v="0"/>
    <s v="United States"/>
    <x v="20"/>
    <x v="15"/>
    <n v="10024"/>
    <x v="3"/>
    <s v="OFF-BI-10004182"/>
    <x v="1"/>
    <s v="Binders"/>
    <s v="Economy Binders"/>
    <n v="3.3280000000000003"/>
    <n v="2"/>
    <n v="0.2"/>
    <n v="1.2064000000000001"/>
    <n v="2.1215999999999999"/>
  </r>
  <r>
    <n v="9804"/>
    <s v="CA-2012-122973"/>
    <n v="2012"/>
    <x v="1074"/>
    <d v="2012-07-20T00:00:00"/>
    <n v="2"/>
    <s v="Second Class"/>
    <s v="PJ-19015"/>
    <x v="307"/>
    <x v="0"/>
    <s v="United States"/>
    <x v="20"/>
    <x v="15"/>
    <n v="10024"/>
    <x v="3"/>
    <s v="TEC-PH-10002468"/>
    <x v="2"/>
    <s v="Phones"/>
    <s v="Plantronics CS 50-USB - headset - Convertible, Monaural"/>
    <n v="135.99"/>
    <n v="1"/>
    <n v="0"/>
    <n v="36.717300000000009"/>
    <n v="99.2727"/>
  </r>
  <r>
    <n v="9805"/>
    <s v="CA-2012-122973"/>
    <n v="2012"/>
    <x v="1074"/>
    <d v="2012-07-20T00:00:00"/>
    <n v="2"/>
    <s v="Second Class"/>
    <s v="PJ-19015"/>
    <x v="307"/>
    <x v="0"/>
    <s v="United States"/>
    <x v="20"/>
    <x v="15"/>
    <n v="10024"/>
    <x v="3"/>
    <s v="FUR-FU-10002364"/>
    <x v="0"/>
    <s v="Furnishings"/>
    <s v="Eldon Expressions Wood Desk Accessories, Oak"/>
    <n v="7.38"/>
    <n v="1"/>
    <n v="0"/>
    <n v="2.1401999999999992"/>
    <n v="5.2398000000000007"/>
  </r>
  <r>
    <n v="9806"/>
    <s v="CA-2013-136322"/>
    <n v="2013"/>
    <x v="147"/>
    <d v="2013-10-27T00:00:00"/>
    <n v="5"/>
    <s v="Standard Class"/>
    <s v="AP-10720"/>
    <x v="399"/>
    <x v="2"/>
    <s v="United States"/>
    <x v="2"/>
    <x v="2"/>
    <n v="33311"/>
    <x v="0"/>
    <s v="FUR-FU-10002878"/>
    <x v="0"/>
    <s v="Furnishings"/>
    <s v="Seth Thomas 14&quot; Day/Date Wall Clock"/>
    <n v="45.568000000000005"/>
    <n v="2"/>
    <n v="0.2"/>
    <n v="9.6832000000000011"/>
    <n v="35.884800000000006"/>
  </r>
  <r>
    <n v="9807"/>
    <s v="CA-2013-136322"/>
    <n v="2013"/>
    <x v="147"/>
    <d v="2013-10-27T00:00:00"/>
    <n v="5"/>
    <s v="Standard Class"/>
    <s v="AP-10720"/>
    <x v="399"/>
    <x v="2"/>
    <s v="United States"/>
    <x v="2"/>
    <x v="2"/>
    <n v="33311"/>
    <x v="0"/>
    <s v="OFF-BI-10004817"/>
    <x v="1"/>
    <s v="Binders"/>
    <s v="GBC Personal VeloBind Strips"/>
    <n v="28.752000000000006"/>
    <n v="8"/>
    <n v="0.7"/>
    <n v="-21.084799999999994"/>
    <n v="49.836799999999997"/>
  </r>
  <r>
    <n v="9808"/>
    <s v="CA-2014-107209"/>
    <n v="2014"/>
    <x v="944"/>
    <d v="2014-08-02T00:00:00"/>
    <n v="5"/>
    <s v="Second Class"/>
    <s v="JW-15955"/>
    <x v="527"/>
    <x v="0"/>
    <s v="United States"/>
    <x v="253"/>
    <x v="3"/>
    <n v="27604"/>
    <x v="0"/>
    <s v="FUR-CH-10001146"/>
    <x v="0"/>
    <s v="Chairs"/>
    <s v="Global Value Mid-Back Manager's Chair, Gray"/>
    <n v="194.84800000000001"/>
    <n v="4"/>
    <n v="0.2"/>
    <n v="12.177999999999983"/>
    <n v="182.67000000000002"/>
  </r>
  <r>
    <n v="9809"/>
    <s v="CA-2014-145093"/>
    <n v="2014"/>
    <x v="246"/>
    <d v="2014-07-27T00:00:00"/>
    <n v="5"/>
    <s v="Standard Class"/>
    <s v="PT-19090"/>
    <x v="690"/>
    <x v="0"/>
    <s v="United States"/>
    <x v="22"/>
    <x v="10"/>
    <n v="60623"/>
    <x v="2"/>
    <s v="OFF-BI-10001116"/>
    <x v="1"/>
    <s v="Binders"/>
    <s v="Wilson Jones 1&quot; Hanging DublLock Ring Binders"/>
    <n v="2.1119999999999997"/>
    <n v="2"/>
    <n v="0.8"/>
    <n v="-3.3792"/>
    <n v="5.4911999999999992"/>
  </r>
  <r>
    <n v="9810"/>
    <s v="US-2011-139640"/>
    <n v="2011"/>
    <x v="845"/>
    <d v="2011-11-11T00:00:00"/>
    <n v="4"/>
    <s v="Second Class"/>
    <s v="TB-21595"/>
    <x v="180"/>
    <x v="0"/>
    <s v="United States"/>
    <x v="32"/>
    <x v="21"/>
    <n v="97206"/>
    <x v="1"/>
    <s v="OFF-PA-10000304"/>
    <x v="1"/>
    <s v="Paper"/>
    <s v="Xerox 1995"/>
    <n v="25.920000000000005"/>
    <n v="5"/>
    <n v="0.2"/>
    <n v="9.0719999999999992"/>
    <n v="16.848000000000006"/>
  </r>
  <r>
    <n v="9811"/>
    <s v="US-2011-139640"/>
    <n v="2011"/>
    <x v="845"/>
    <d v="2011-11-11T00:00:00"/>
    <n v="4"/>
    <s v="Second Class"/>
    <s v="TB-21595"/>
    <x v="180"/>
    <x v="0"/>
    <s v="United States"/>
    <x v="32"/>
    <x v="21"/>
    <n v="97206"/>
    <x v="1"/>
    <s v="OFF-AR-10002240"/>
    <x v="1"/>
    <s v="Art"/>
    <s v="Panasonic KP-150 Electric Pencil Sharpener"/>
    <n v="120.76800000000001"/>
    <n v="4"/>
    <n v="0.2"/>
    <n v="9.0575999999999972"/>
    <n v="111.71040000000002"/>
  </r>
  <r>
    <n v="9812"/>
    <s v="CA-2013-117583"/>
    <n v="2013"/>
    <x v="581"/>
    <d v="2013-12-01T00:00:00"/>
    <n v="3"/>
    <s v="First Class"/>
    <s v="CB-12025"/>
    <x v="90"/>
    <x v="0"/>
    <s v="United States"/>
    <x v="522"/>
    <x v="30"/>
    <n v="7017"/>
    <x v="3"/>
    <s v="OFF-PA-10001246"/>
    <x v="1"/>
    <s v="Paper"/>
    <s v="Xerox 215"/>
    <n v="25.92"/>
    <n v="4"/>
    <n v="0"/>
    <n v="12.441600000000001"/>
    <n v="13.478400000000001"/>
  </r>
  <r>
    <n v="9813"/>
    <s v="CA-2013-117583"/>
    <n v="2013"/>
    <x v="581"/>
    <d v="2013-12-01T00:00:00"/>
    <n v="3"/>
    <s v="First Class"/>
    <s v="CB-12025"/>
    <x v="90"/>
    <x v="0"/>
    <s v="United States"/>
    <x v="522"/>
    <x v="30"/>
    <n v="7017"/>
    <x v="3"/>
    <s v="OFF-AR-10000658"/>
    <x v="1"/>
    <s v="Art"/>
    <s v="Newell 324"/>
    <n v="34.650000000000006"/>
    <n v="3"/>
    <n v="0"/>
    <n v="9.702"/>
    <n v="24.948000000000008"/>
  </r>
  <r>
    <n v="9814"/>
    <s v="CA-2013-117583"/>
    <n v="2013"/>
    <x v="581"/>
    <d v="2013-12-01T00:00:00"/>
    <n v="3"/>
    <s v="First Class"/>
    <s v="CB-12025"/>
    <x v="90"/>
    <x v="0"/>
    <s v="United States"/>
    <x v="522"/>
    <x v="30"/>
    <n v="7017"/>
    <x v="3"/>
    <s v="OFF-PA-10000100"/>
    <x v="1"/>
    <s v="Paper"/>
    <s v="Xerox 1945"/>
    <n v="204.95000000000002"/>
    <n v="5"/>
    <n v="0"/>
    <n v="100.4255"/>
    <n v="104.52450000000002"/>
  </r>
  <r>
    <n v="9815"/>
    <s v="CA-2013-117583"/>
    <n v="2013"/>
    <x v="581"/>
    <d v="2013-12-01T00:00:00"/>
    <n v="3"/>
    <s v="First Class"/>
    <s v="CB-12025"/>
    <x v="90"/>
    <x v="0"/>
    <s v="United States"/>
    <x v="522"/>
    <x v="30"/>
    <n v="7017"/>
    <x v="3"/>
    <s v="OFF-BI-10004233"/>
    <x v="1"/>
    <s v="Binders"/>
    <s v="GBC Pre-Punched Binding Paper, Plastic, White, 8-1/2&quot; x 11&quot;"/>
    <n v="79.95"/>
    <n v="5"/>
    <n v="0"/>
    <n v="38.376000000000005"/>
    <n v="41.573999999999998"/>
  </r>
  <r>
    <n v="9816"/>
    <s v="CA-2012-162201"/>
    <n v="2012"/>
    <x v="1214"/>
    <d v="2012-06-12T00:00:00"/>
    <n v="4"/>
    <s v="Standard Class"/>
    <s v="AG-10495"/>
    <x v="122"/>
    <x v="1"/>
    <s v="United States"/>
    <x v="84"/>
    <x v="2"/>
    <n v="33710"/>
    <x v="0"/>
    <s v="OFF-PA-10002581"/>
    <x v="1"/>
    <s v="Paper"/>
    <s v="Xerox 1951"/>
    <n v="173.48800000000003"/>
    <n v="7"/>
    <n v="0.2"/>
    <n v="54.214999999999982"/>
    <n v="119.27300000000005"/>
  </r>
  <r>
    <n v="9817"/>
    <s v="CA-2012-162201"/>
    <n v="2012"/>
    <x v="1214"/>
    <d v="2012-06-12T00:00:00"/>
    <n v="4"/>
    <s v="Standard Class"/>
    <s v="AG-10495"/>
    <x v="122"/>
    <x v="1"/>
    <s v="United States"/>
    <x v="84"/>
    <x v="2"/>
    <n v="33710"/>
    <x v="0"/>
    <s v="OFF-ST-10000046"/>
    <x v="1"/>
    <s v="Storage"/>
    <s v="Fellowes Super Stor/Drawer Files"/>
    <n v="516.96"/>
    <n v="4"/>
    <n v="0.2"/>
    <n v="-6.4619999999999891"/>
    <n v="523.42200000000003"/>
  </r>
  <r>
    <n v="9818"/>
    <s v="CA-2012-162201"/>
    <n v="2012"/>
    <x v="1214"/>
    <d v="2012-06-12T00:00:00"/>
    <n v="4"/>
    <s v="Standard Class"/>
    <s v="AG-10495"/>
    <x v="122"/>
    <x v="1"/>
    <s v="United States"/>
    <x v="84"/>
    <x v="2"/>
    <n v="33710"/>
    <x v="0"/>
    <s v="FUR-FU-10001185"/>
    <x v="0"/>
    <s v="Furnishings"/>
    <s v="Advantus Employee of the Month Certificate Frame, 11 x 13-1/2"/>
    <n v="173.208"/>
    <n v="7"/>
    <n v="0.2"/>
    <n v="45.467100000000009"/>
    <n v="127.74089999999998"/>
  </r>
  <r>
    <n v="9819"/>
    <s v="CA-2012-162201"/>
    <n v="2012"/>
    <x v="1214"/>
    <d v="2012-06-12T00:00:00"/>
    <n v="4"/>
    <s v="Standard Class"/>
    <s v="AG-10495"/>
    <x v="122"/>
    <x v="1"/>
    <s v="United States"/>
    <x v="84"/>
    <x v="2"/>
    <n v="33710"/>
    <x v="0"/>
    <s v="OFF-AR-10003856"/>
    <x v="1"/>
    <s v="Art"/>
    <s v="Newell 344"/>
    <n v="4.4479999999999995"/>
    <n v="2"/>
    <n v="0.2"/>
    <n v="0.3335999999999999"/>
    <n v="4.1143999999999998"/>
  </r>
  <r>
    <n v="9820"/>
    <s v="CA-2012-162201"/>
    <n v="2012"/>
    <x v="1214"/>
    <d v="2012-06-12T00:00:00"/>
    <n v="4"/>
    <s v="Standard Class"/>
    <s v="AG-10495"/>
    <x v="122"/>
    <x v="1"/>
    <s v="United States"/>
    <x v="84"/>
    <x v="2"/>
    <n v="33710"/>
    <x v="0"/>
    <s v="OFF-LA-10001982"/>
    <x v="1"/>
    <s v="Labels"/>
    <s v="Smead Alpha-Z Color-Coded Name Labels First Letter Starter Set"/>
    <n v="9"/>
    <n v="3"/>
    <n v="0.2"/>
    <n v="3.1499999999999995"/>
    <n v="5.8500000000000005"/>
  </r>
  <r>
    <n v="9821"/>
    <s v="CA-2012-162201"/>
    <n v="2012"/>
    <x v="1214"/>
    <d v="2012-06-12T00:00:00"/>
    <n v="4"/>
    <s v="Standard Class"/>
    <s v="AG-10495"/>
    <x v="122"/>
    <x v="1"/>
    <s v="United States"/>
    <x v="84"/>
    <x v="2"/>
    <n v="33710"/>
    <x v="0"/>
    <s v="OFF-PA-10001215"/>
    <x v="1"/>
    <s v="Paper"/>
    <s v="Xerox 1963"/>
    <n v="42.24"/>
    <n v="10"/>
    <n v="0.2"/>
    <n v="13.199999999999998"/>
    <n v="29.040000000000006"/>
  </r>
  <r>
    <n v="9822"/>
    <s v="CA-2012-162201"/>
    <n v="2012"/>
    <x v="1214"/>
    <d v="2012-06-12T00:00:00"/>
    <n v="4"/>
    <s v="Standard Class"/>
    <s v="AG-10495"/>
    <x v="122"/>
    <x v="1"/>
    <s v="United States"/>
    <x v="84"/>
    <x v="2"/>
    <n v="33710"/>
    <x v="0"/>
    <s v="OFF-BI-10002429"/>
    <x v="1"/>
    <s v="Binders"/>
    <s v="Premier Elliptical Ring Binder, Black"/>
    <n v="18.264000000000003"/>
    <n v="2"/>
    <n v="0.7"/>
    <n v="-13.393599999999999"/>
    <n v="31.657600000000002"/>
  </r>
  <r>
    <n v="9823"/>
    <s v="US-2011-164406"/>
    <n v="2011"/>
    <x v="860"/>
    <d v="2011-08-19T00:00:00"/>
    <n v="4"/>
    <s v="Standard Class"/>
    <s v="BD-11605"/>
    <x v="205"/>
    <x v="0"/>
    <s v="United States"/>
    <x v="8"/>
    <x v="1"/>
    <n v="94122"/>
    <x v="1"/>
    <s v="OFF-AP-10003287"/>
    <x v="1"/>
    <s v="Appliances"/>
    <s v="Tripp Lite TLP810NET Broadband Surge for Modem/Fax"/>
    <n v="152.91"/>
    <n v="3"/>
    <n v="0"/>
    <n v="42.814799999999998"/>
    <n v="110.09520000000001"/>
  </r>
  <r>
    <n v="9824"/>
    <s v="US-2011-164406"/>
    <n v="2011"/>
    <x v="860"/>
    <d v="2011-08-19T00:00:00"/>
    <n v="4"/>
    <s v="Standard Class"/>
    <s v="BD-11605"/>
    <x v="205"/>
    <x v="0"/>
    <s v="United States"/>
    <x v="8"/>
    <x v="1"/>
    <n v="94122"/>
    <x v="1"/>
    <s v="OFF-PA-10000167"/>
    <x v="1"/>
    <s v="Paper"/>
    <s v="Xerox 1925"/>
    <n v="92.94"/>
    <n v="3"/>
    <n v="0"/>
    <n v="41.822999999999993"/>
    <n v="51.117000000000004"/>
  </r>
  <r>
    <n v="9825"/>
    <s v="US-2011-164406"/>
    <n v="2011"/>
    <x v="860"/>
    <d v="2011-08-19T00:00:00"/>
    <n v="4"/>
    <s v="Standard Class"/>
    <s v="BD-11605"/>
    <x v="205"/>
    <x v="0"/>
    <s v="United States"/>
    <x v="8"/>
    <x v="1"/>
    <n v="94122"/>
    <x v="1"/>
    <s v="OFF-BI-10002309"/>
    <x v="1"/>
    <s v="Binders"/>
    <s v="Avery Heavy-Duty EZD  Binder With Locking Rings"/>
    <n v="17.856000000000002"/>
    <n v="4"/>
    <n v="0.2"/>
    <n v="6.2495999999999992"/>
    <n v="11.606400000000002"/>
  </r>
  <r>
    <n v="9826"/>
    <s v="US-2011-164406"/>
    <n v="2011"/>
    <x v="860"/>
    <d v="2011-08-19T00:00:00"/>
    <n v="4"/>
    <s v="Standard Class"/>
    <s v="BD-11605"/>
    <x v="205"/>
    <x v="0"/>
    <s v="United States"/>
    <x v="8"/>
    <x v="1"/>
    <n v="94122"/>
    <x v="1"/>
    <s v="OFF-BI-10003638"/>
    <x v="1"/>
    <s v="Binders"/>
    <s v="GBC Durable Plastic Covers"/>
    <n v="46.440000000000005"/>
    <n v="3"/>
    <n v="0.2"/>
    <n v="15.092999999999998"/>
    <n v="31.347000000000008"/>
  </r>
  <r>
    <n v="9827"/>
    <s v="US-2011-164406"/>
    <n v="2011"/>
    <x v="860"/>
    <d v="2011-08-19T00:00:00"/>
    <n v="4"/>
    <s v="Standard Class"/>
    <s v="BD-11605"/>
    <x v="205"/>
    <x v="0"/>
    <s v="United States"/>
    <x v="8"/>
    <x v="1"/>
    <n v="94122"/>
    <x v="1"/>
    <s v="FUR-CH-10003833"/>
    <x v="0"/>
    <s v="Chairs"/>
    <s v="Novimex Fabric Task Chair"/>
    <n v="195.136"/>
    <n v="4"/>
    <n v="0.2"/>
    <n v="-12.196000000000005"/>
    <n v="207.33199999999999"/>
  </r>
  <r>
    <n v="9828"/>
    <s v="CA-2014-169999"/>
    <n v="2014"/>
    <x v="249"/>
    <d v="2014-06-27T00:00:00"/>
    <n v="7"/>
    <s v="Standard Class"/>
    <s v="JS-15685"/>
    <x v="40"/>
    <x v="1"/>
    <s v="United States"/>
    <x v="20"/>
    <x v="15"/>
    <n v="10035"/>
    <x v="3"/>
    <s v="OFF-ST-10001511"/>
    <x v="1"/>
    <s v="Storage"/>
    <s v="Space Solutions Commercial Steel Shelving"/>
    <n v="129.30000000000001"/>
    <n v="2"/>
    <n v="0"/>
    <n v="6.4649999999999892"/>
    <n v="122.83500000000002"/>
  </r>
  <r>
    <n v="9829"/>
    <s v="CA-2014-169999"/>
    <n v="2014"/>
    <x v="249"/>
    <d v="2014-06-27T00:00:00"/>
    <n v="7"/>
    <s v="Standard Class"/>
    <s v="JS-15685"/>
    <x v="40"/>
    <x v="1"/>
    <s v="United States"/>
    <x v="20"/>
    <x v="15"/>
    <n v="10035"/>
    <x v="3"/>
    <s v="OFF-BI-10004728"/>
    <x v="1"/>
    <s v="Binders"/>
    <s v="Wilson Jones Turn Tabs Binder Tool for Ring Binders"/>
    <n v="11.568000000000001"/>
    <n v="3"/>
    <n v="0.2"/>
    <n v="3.7595999999999998"/>
    <n v="7.8084000000000016"/>
  </r>
  <r>
    <n v="9830"/>
    <s v="US-2014-152842"/>
    <n v="2014"/>
    <x v="11"/>
    <d v="2014-07-24T00:00:00"/>
    <n v="7"/>
    <s v="Standard Class"/>
    <s v="NF-18385"/>
    <x v="173"/>
    <x v="0"/>
    <s v="United States"/>
    <x v="35"/>
    <x v="3"/>
    <n v="28205"/>
    <x v="0"/>
    <s v="FUR-CH-10004218"/>
    <x v="0"/>
    <s v="Chairs"/>
    <s v="Global Fabric Manager's Chair, Dark Gray"/>
    <n v="242.35200000000003"/>
    <n v="3"/>
    <n v="0.2"/>
    <n v="15.147000000000006"/>
    <n v="227.20500000000004"/>
  </r>
  <r>
    <n v="9831"/>
    <s v="CA-2011-113257"/>
    <n v="2011"/>
    <x v="757"/>
    <d v="2011-12-18T00:00:00"/>
    <n v="2"/>
    <s v="Second Class"/>
    <s v="SC-20305"/>
    <x v="253"/>
    <x v="0"/>
    <s v="United States"/>
    <x v="486"/>
    <x v="5"/>
    <n v="77705"/>
    <x v="2"/>
    <s v="TEC-AC-10004171"/>
    <x v="2"/>
    <s v="Accessories"/>
    <s v="Razer Kraken 7.1 Surround Sound Over Ear USB Gaming Headset"/>
    <n v="319.96800000000002"/>
    <n v="4"/>
    <n v="0.2"/>
    <n v="95.990400000000008"/>
    <n v="223.9776"/>
  </r>
  <r>
    <n v="9832"/>
    <s v="CA-2011-113257"/>
    <n v="2011"/>
    <x v="757"/>
    <d v="2011-12-18T00:00:00"/>
    <n v="2"/>
    <s v="Second Class"/>
    <s v="SC-20305"/>
    <x v="253"/>
    <x v="0"/>
    <s v="United States"/>
    <x v="486"/>
    <x v="5"/>
    <n v="77705"/>
    <x v="2"/>
    <s v="FUR-FU-10001706"/>
    <x v="0"/>
    <s v="Furnishings"/>
    <s v="Longer-Life Soft White Bulbs"/>
    <n v="8.6240000000000023"/>
    <n v="7"/>
    <n v="0.6"/>
    <n v="-2.5872000000000011"/>
    <n v="11.211200000000003"/>
  </r>
  <r>
    <n v="9833"/>
    <s v="CA-2011-133963"/>
    <n v="2011"/>
    <x v="598"/>
    <d v="2011-05-22T00:00:00"/>
    <n v="4"/>
    <s v="Second Class"/>
    <s v="GA-14515"/>
    <x v="654"/>
    <x v="0"/>
    <s v="United States"/>
    <x v="61"/>
    <x v="5"/>
    <n v="75220"/>
    <x v="2"/>
    <s v="OFF-PA-10001526"/>
    <x v="1"/>
    <s v="Paper"/>
    <s v="Xerox 1949"/>
    <n v="3.9840000000000004"/>
    <n v="1"/>
    <n v="0.2"/>
    <n v="1.4442000000000004"/>
    <n v="2.5398000000000001"/>
  </r>
  <r>
    <n v="9834"/>
    <s v="CA-2014-130302"/>
    <n v="2014"/>
    <x v="32"/>
    <d v="2014-09-20T00:00:00"/>
    <n v="5"/>
    <s v="Standard Class"/>
    <s v="CY-12745"/>
    <x v="388"/>
    <x v="1"/>
    <s v="United States"/>
    <x v="24"/>
    <x v="24"/>
    <n v="45503"/>
    <x v="3"/>
    <s v="TEC-AC-10002001"/>
    <x v="2"/>
    <s v="Accessories"/>
    <s v="Logitech Wireless Gaming Headset G930"/>
    <n v="895.94400000000019"/>
    <n v="7"/>
    <n v="0.2"/>
    <n v="190.38810000000001"/>
    <n v="705.55590000000018"/>
  </r>
  <r>
    <n v="9835"/>
    <s v="CA-2013-126627"/>
    <n v="2013"/>
    <x v="1155"/>
    <d v="2013-10-13T00:00:00"/>
    <n v="2"/>
    <s v="First Class"/>
    <s v="WB-21850"/>
    <x v="576"/>
    <x v="0"/>
    <s v="United States"/>
    <x v="189"/>
    <x v="5"/>
    <n v="77571"/>
    <x v="2"/>
    <s v="FUR-FU-10004963"/>
    <x v="0"/>
    <s v="Furnishings"/>
    <s v="Eldon 400 Class Desk Accessories, Black Carbon"/>
    <n v="14"/>
    <n v="4"/>
    <n v="0.6"/>
    <n v="-6.2999999999999972"/>
    <n v="20.299999999999997"/>
  </r>
  <r>
    <n v="9836"/>
    <s v="CA-2013-126627"/>
    <n v="2013"/>
    <x v="1155"/>
    <d v="2013-10-13T00:00:00"/>
    <n v="2"/>
    <s v="First Class"/>
    <s v="WB-21850"/>
    <x v="576"/>
    <x v="0"/>
    <s v="United States"/>
    <x v="189"/>
    <x v="5"/>
    <n v="77571"/>
    <x v="2"/>
    <s v="OFF-BI-10001597"/>
    <x v="1"/>
    <s v="Binders"/>
    <s v="Wilson Jones Ledger-Size, Piano-Hinge Binder, 2&quot;, Blue"/>
    <n v="16.391999999999996"/>
    <n v="2"/>
    <n v="0.8"/>
    <n v="-26.227200000000003"/>
    <n v="42.619199999999999"/>
  </r>
  <r>
    <n v="9837"/>
    <s v="US-2013-125402"/>
    <n v="2013"/>
    <x v="477"/>
    <d v="2013-10-02T00:00:00"/>
    <n v="6"/>
    <s v="Standard Class"/>
    <s v="DL-12865"/>
    <x v="297"/>
    <x v="0"/>
    <s v="United States"/>
    <x v="85"/>
    <x v="1"/>
    <n v="90805"/>
    <x v="1"/>
    <s v="OFF-PA-10000141"/>
    <x v="1"/>
    <s v="Paper"/>
    <s v="Ampad Evidence Wirebond Steno Books, 6&quot; x 9&quot;"/>
    <n v="10.9"/>
    <n v="5"/>
    <n v="0"/>
    <n v="5.1229999999999993"/>
    <n v="5.777000000000001"/>
  </r>
  <r>
    <n v="9838"/>
    <s v="US-2013-125402"/>
    <n v="2013"/>
    <x v="477"/>
    <d v="2013-10-02T00:00:00"/>
    <n v="6"/>
    <s v="Standard Class"/>
    <s v="DL-12865"/>
    <x v="297"/>
    <x v="0"/>
    <s v="United States"/>
    <x v="85"/>
    <x v="1"/>
    <n v="90805"/>
    <x v="1"/>
    <s v="OFF-LA-10003923"/>
    <x v="1"/>
    <s v="Labels"/>
    <s v="Alphabetical Labels for Top Tab Filing"/>
    <n v="29.6"/>
    <n v="2"/>
    <n v="0"/>
    <n v="14.8"/>
    <n v="14.8"/>
  </r>
  <r>
    <n v="9839"/>
    <s v="US-2013-125402"/>
    <n v="2013"/>
    <x v="477"/>
    <d v="2013-10-02T00:00:00"/>
    <n v="6"/>
    <s v="Standard Class"/>
    <s v="DL-12865"/>
    <x v="297"/>
    <x v="0"/>
    <s v="United States"/>
    <x v="85"/>
    <x v="1"/>
    <n v="90805"/>
    <x v="1"/>
    <s v="OFF-LA-10001771"/>
    <x v="1"/>
    <s v="Labels"/>
    <s v="Avery 513"/>
    <n v="4.9800000000000004"/>
    <n v="1"/>
    <n v="0"/>
    <n v="2.2907999999999999"/>
    <n v="2.6892000000000005"/>
  </r>
  <r>
    <n v="9840"/>
    <s v="US-2013-125402"/>
    <n v="2013"/>
    <x v="477"/>
    <d v="2013-10-02T00:00:00"/>
    <n v="6"/>
    <s v="Standard Class"/>
    <s v="DL-12865"/>
    <x v="297"/>
    <x v="0"/>
    <s v="United States"/>
    <x v="85"/>
    <x v="1"/>
    <n v="90805"/>
    <x v="1"/>
    <s v="TEC-CO-10001943"/>
    <x v="2"/>
    <s v="Copiers"/>
    <s v="Canon PC-428 Personal Copier"/>
    <n v="479.97600000000006"/>
    <n v="3"/>
    <n v="0.2"/>
    <n v="161.99189999999999"/>
    <n v="317.98410000000007"/>
  </r>
  <r>
    <n v="9841"/>
    <s v="US-2013-125402"/>
    <n v="2013"/>
    <x v="477"/>
    <d v="2013-10-02T00:00:00"/>
    <n v="6"/>
    <s v="Standard Class"/>
    <s v="DL-12865"/>
    <x v="297"/>
    <x v="0"/>
    <s v="United States"/>
    <x v="85"/>
    <x v="1"/>
    <n v="90805"/>
    <x v="1"/>
    <s v="TEC-PH-10003356"/>
    <x v="2"/>
    <s v="Phones"/>
    <s v="SmartStand Mobile Device Holder, Assorted Colors"/>
    <n v="44.736000000000004"/>
    <n v="8"/>
    <n v="0.2"/>
    <n v="4.4736000000000011"/>
    <n v="40.2624"/>
  </r>
  <r>
    <n v="9842"/>
    <s v="US-2013-125402"/>
    <n v="2013"/>
    <x v="477"/>
    <d v="2013-10-02T00:00:00"/>
    <n v="6"/>
    <s v="Standard Class"/>
    <s v="DL-12865"/>
    <x v="297"/>
    <x v="0"/>
    <s v="United States"/>
    <x v="85"/>
    <x v="1"/>
    <n v="90805"/>
    <x v="1"/>
    <s v="OFF-AR-10002255"/>
    <x v="1"/>
    <s v="Art"/>
    <s v="Newell 346"/>
    <n v="5.76"/>
    <n v="2"/>
    <n v="0"/>
    <n v="1.6703999999999999"/>
    <n v="4.0895999999999999"/>
  </r>
  <r>
    <n v="9843"/>
    <s v="US-2013-125402"/>
    <n v="2013"/>
    <x v="477"/>
    <d v="2013-10-02T00:00:00"/>
    <n v="6"/>
    <s v="Standard Class"/>
    <s v="DL-12865"/>
    <x v="297"/>
    <x v="0"/>
    <s v="United States"/>
    <x v="85"/>
    <x v="1"/>
    <n v="90805"/>
    <x v="1"/>
    <s v="FUR-CH-10000665"/>
    <x v="0"/>
    <s v="Chairs"/>
    <s v="Global Airflow Leather Mesh Back Chair, Black"/>
    <n v="483.13599999999997"/>
    <n v="4"/>
    <n v="0.2"/>
    <n v="60.391999999999939"/>
    <n v="422.74400000000003"/>
  </r>
  <r>
    <n v="9844"/>
    <s v="CA-2011-163867"/>
    <n v="2011"/>
    <x v="561"/>
    <d v="2011-06-06T00:00:00"/>
    <n v="3"/>
    <s v="First Class"/>
    <s v="RE-19450"/>
    <x v="681"/>
    <x v="0"/>
    <s v="United States"/>
    <x v="27"/>
    <x v="10"/>
    <n v="62521"/>
    <x v="2"/>
    <s v="OFF-LA-10001771"/>
    <x v="1"/>
    <s v="Labels"/>
    <s v="Avery 513"/>
    <n v="15.936000000000002"/>
    <n v="4"/>
    <n v="0.2"/>
    <n v="5.1791999999999998"/>
    <n v="10.756800000000002"/>
  </r>
  <r>
    <n v="9845"/>
    <s v="CA-2011-163867"/>
    <n v="2011"/>
    <x v="561"/>
    <d v="2011-06-06T00:00:00"/>
    <n v="3"/>
    <s v="First Class"/>
    <s v="RE-19450"/>
    <x v="681"/>
    <x v="0"/>
    <s v="United States"/>
    <x v="27"/>
    <x v="10"/>
    <n v="62521"/>
    <x v="2"/>
    <s v="FUR-FU-10001475"/>
    <x v="0"/>
    <s v="Furnishings"/>
    <s v="Contract Clock, 14&quot;, Brown"/>
    <n v="61.543999999999997"/>
    <n v="7"/>
    <n v="0.6"/>
    <n v="-40.003599999999999"/>
    <n v="101.54759999999999"/>
  </r>
  <r>
    <n v="9846"/>
    <s v="CA-2011-163867"/>
    <n v="2011"/>
    <x v="561"/>
    <d v="2011-06-06T00:00:00"/>
    <n v="3"/>
    <s v="First Class"/>
    <s v="RE-19450"/>
    <x v="681"/>
    <x v="0"/>
    <s v="United States"/>
    <x v="27"/>
    <x v="10"/>
    <n v="62521"/>
    <x v="2"/>
    <s v="OFF-ST-10000877"/>
    <x v="1"/>
    <s v="Storage"/>
    <s v="Recycled Steel Personal File for Standard File Folders"/>
    <n v="132.696"/>
    <n v="3"/>
    <n v="0.2"/>
    <n v="9.9521999999999977"/>
    <n v="122.74379999999999"/>
  </r>
  <r>
    <n v="9847"/>
    <s v="CA-2014-169327"/>
    <n v="2014"/>
    <x v="264"/>
    <d v="2014-09-05T00:00:00"/>
    <n v="2"/>
    <s v="Second Class"/>
    <s v="MH-17290"/>
    <x v="762"/>
    <x v="2"/>
    <s v="United States"/>
    <x v="1"/>
    <x v="1"/>
    <n v="90008"/>
    <x v="1"/>
    <s v="OFF-AP-10001492"/>
    <x v="1"/>
    <s v="Appliances"/>
    <s v="Acco Six-Outlet Power Strip, 4' Cord Length"/>
    <n v="43.099999999999994"/>
    <n v="5"/>
    <n v="0"/>
    <n v="11.206"/>
    <n v="31.893999999999995"/>
  </r>
  <r>
    <n v="9848"/>
    <s v="CA-2014-169327"/>
    <n v="2014"/>
    <x v="264"/>
    <d v="2014-09-05T00:00:00"/>
    <n v="2"/>
    <s v="Second Class"/>
    <s v="MH-17290"/>
    <x v="762"/>
    <x v="2"/>
    <s v="United States"/>
    <x v="1"/>
    <x v="1"/>
    <n v="90008"/>
    <x v="1"/>
    <s v="FUR-FU-10004188"/>
    <x v="0"/>
    <s v="Furnishings"/>
    <s v="Luxo Professional Combination Clamp-On Lamps"/>
    <n v="511.5"/>
    <n v="5"/>
    <n v="0"/>
    <n v="132.99"/>
    <n v="378.51"/>
  </r>
  <r>
    <n v="9849"/>
    <s v="CA-2014-169327"/>
    <n v="2014"/>
    <x v="264"/>
    <d v="2014-09-05T00:00:00"/>
    <n v="2"/>
    <s v="Second Class"/>
    <s v="MH-17290"/>
    <x v="762"/>
    <x v="2"/>
    <s v="United States"/>
    <x v="1"/>
    <x v="1"/>
    <n v="90008"/>
    <x v="1"/>
    <s v="OFF-BI-10004330"/>
    <x v="1"/>
    <s v="Binders"/>
    <s v="GBC Velobind Prepunched Cover Sets, Regency Series"/>
    <n v="147.91999999999999"/>
    <n v="5"/>
    <n v="0.2"/>
    <n v="46.224999999999987"/>
    <n v="101.69499999999999"/>
  </r>
  <r>
    <n v="9850"/>
    <s v="CA-2011-142979"/>
    <n v="2011"/>
    <x v="791"/>
    <d v="2011-04-18T00:00:00"/>
    <n v="6"/>
    <s v="Standard Class"/>
    <s v="EH-13765"/>
    <x v="553"/>
    <x v="1"/>
    <s v="United States"/>
    <x v="529"/>
    <x v="1"/>
    <n v="95240"/>
    <x v="1"/>
    <s v="OFF-AR-10002987"/>
    <x v="1"/>
    <s v="Art"/>
    <s v="Prismacolor Color Pencil Set"/>
    <n v="39.68"/>
    <n v="2"/>
    <n v="0"/>
    <n v="16.268800000000002"/>
    <n v="23.411199999999997"/>
  </r>
  <r>
    <n v="9851"/>
    <s v="CA-2013-158155"/>
    <n v="2013"/>
    <x v="440"/>
    <d v="2013-05-07T00:00:00"/>
    <n v="4"/>
    <s v="Standard Class"/>
    <s v="EH-13765"/>
    <x v="553"/>
    <x v="1"/>
    <s v="United States"/>
    <x v="20"/>
    <x v="15"/>
    <n v="10009"/>
    <x v="3"/>
    <s v="FUR-FU-10000732"/>
    <x v="0"/>
    <s v="Furnishings"/>
    <s v="Eldon 200 Class Desk Accessories"/>
    <n v="12.56"/>
    <n v="2"/>
    <n v="0"/>
    <n v="4.0191999999999997"/>
    <n v="8.5408000000000008"/>
  </r>
  <r>
    <n v="9852"/>
    <s v="CA-2013-158155"/>
    <n v="2013"/>
    <x v="440"/>
    <d v="2013-05-07T00:00:00"/>
    <n v="4"/>
    <s v="Standard Class"/>
    <s v="EH-13765"/>
    <x v="553"/>
    <x v="1"/>
    <s v="United States"/>
    <x v="20"/>
    <x v="15"/>
    <n v="10009"/>
    <x v="3"/>
    <s v="OFF-BI-10001670"/>
    <x v="1"/>
    <s v="Binders"/>
    <s v="Vinyl Sectional Post Binders"/>
    <n v="90.480000000000018"/>
    <n v="3"/>
    <n v="0.2"/>
    <n v="33.93"/>
    <n v="56.550000000000018"/>
  </r>
  <r>
    <n v="9853"/>
    <s v="CA-2013-158155"/>
    <n v="2013"/>
    <x v="440"/>
    <d v="2013-05-07T00:00:00"/>
    <n v="4"/>
    <s v="Standard Class"/>
    <s v="EH-13765"/>
    <x v="553"/>
    <x v="1"/>
    <s v="United States"/>
    <x v="20"/>
    <x v="15"/>
    <n v="10009"/>
    <x v="3"/>
    <s v="OFF-PA-10000533"/>
    <x v="1"/>
    <s v="Paper"/>
    <s v="Southworth Parchment Paper &amp; Envelopes"/>
    <n v="13.08"/>
    <n v="2"/>
    <n v="0"/>
    <n v="6.0167999999999999"/>
    <n v="7.0632000000000001"/>
  </r>
  <r>
    <n v="9854"/>
    <s v="CA-2013-158155"/>
    <n v="2013"/>
    <x v="440"/>
    <d v="2013-05-07T00:00:00"/>
    <n v="4"/>
    <s v="Standard Class"/>
    <s v="EH-13765"/>
    <x v="553"/>
    <x v="1"/>
    <s v="United States"/>
    <x v="20"/>
    <x v="15"/>
    <n v="10009"/>
    <x v="3"/>
    <s v="FUR-FU-10002253"/>
    <x v="0"/>
    <s v="Furnishings"/>
    <s v="Howard Miller 13&quot; Diameter Pewter Finish Round Wall Clock"/>
    <n v="214.7"/>
    <n v="5"/>
    <n v="0"/>
    <n v="83.733000000000004"/>
    <n v="130.96699999999998"/>
  </r>
  <r>
    <n v="9855"/>
    <s v="CA-2014-138870"/>
    <n v="2014"/>
    <x v="249"/>
    <d v="2014-06-24T00:00:00"/>
    <n v="4"/>
    <s v="Standard Class"/>
    <s v="GA-14515"/>
    <x v="654"/>
    <x v="0"/>
    <s v="United States"/>
    <x v="8"/>
    <x v="1"/>
    <n v="94109"/>
    <x v="1"/>
    <s v="FUR-FU-10002396"/>
    <x v="0"/>
    <s v="Furnishings"/>
    <s v="DAX Copper Panel Document Frame, 5 x 7 Size"/>
    <n v="50.32"/>
    <n v="4"/>
    <n v="0"/>
    <n v="21.134400000000003"/>
    <n v="29.185599999999997"/>
  </r>
  <r>
    <n v="9856"/>
    <s v="CA-2014-138870"/>
    <n v="2014"/>
    <x v="249"/>
    <d v="2014-06-24T00:00:00"/>
    <n v="4"/>
    <s v="Standard Class"/>
    <s v="GA-14515"/>
    <x v="654"/>
    <x v="0"/>
    <s v="United States"/>
    <x v="8"/>
    <x v="1"/>
    <n v="94109"/>
    <x v="1"/>
    <s v="OFF-PA-10004438"/>
    <x v="1"/>
    <s v="Paper"/>
    <s v="Xerox 1907"/>
    <n v="24.56"/>
    <n v="2"/>
    <n v="0"/>
    <n v="11.543199999999999"/>
    <n v="13.0168"/>
  </r>
  <r>
    <n v="9857"/>
    <s v="CA-2011-120950"/>
    <n v="2011"/>
    <x v="1232"/>
    <d v="2011-11-11T00:00:00"/>
    <n v="5"/>
    <s v="Standard Class"/>
    <s v="GA-14515"/>
    <x v="654"/>
    <x v="0"/>
    <s v="United States"/>
    <x v="38"/>
    <x v="32"/>
    <n v="31907"/>
    <x v="0"/>
    <s v="OFF-PA-10000587"/>
    <x v="1"/>
    <s v="Paper"/>
    <s v="Array Parchment Paper, Assorted Colors"/>
    <n v="43.68"/>
    <n v="6"/>
    <n v="0"/>
    <n v="20.9664"/>
    <n v="22.7136"/>
  </r>
  <r>
    <n v="9858"/>
    <s v="CA-2012-164301"/>
    <n v="2012"/>
    <x v="514"/>
    <d v="2012-03-30T00:00:00"/>
    <n v="4"/>
    <s v="Standard Class"/>
    <s v="EB-13840"/>
    <x v="225"/>
    <x v="1"/>
    <s v="United States"/>
    <x v="4"/>
    <x v="4"/>
    <n v="98103"/>
    <x v="1"/>
    <s v="FUR-TA-10001889"/>
    <x v="0"/>
    <s v="Tables"/>
    <s v="Bush Advantage Collection Racetrack Conference Table"/>
    <n v="3393.68"/>
    <n v="8"/>
    <n v="0"/>
    <n v="610.86239999999998"/>
    <n v="2782.8175999999999"/>
  </r>
  <r>
    <n v="9859"/>
    <s v="CA-2014-113278"/>
    <n v="2014"/>
    <x v="424"/>
    <d v="2014-01-21T00:00:00"/>
    <n v="6"/>
    <s v="Standard Class"/>
    <s v="HR-14770"/>
    <x v="367"/>
    <x v="2"/>
    <s v="United States"/>
    <x v="102"/>
    <x v="14"/>
    <n v="47374"/>
    <x v="2"/>
    <s v="OFF-ST-10001590"/>
    <x v="1"/>
    <s v="Storage"/>
    <s v="Tenex Personal Project File with Scoop Front Design, Black"/>
    <n v="67.400000000000006"/>
    <n v="5"/>
    <n v="0"/>
    <n v="17.523999999999997"/>
    <n v="49.876000000000005"/>
  </r>
  <r>
    <n v="9860"/>
    <s v="CA-2014-113278"/>
    <n v="2014"/>
    <x v="424"/>
    <d v="2014-01-21T00:00:00"/>
    <n v="6"/>
    <s v="Standard Class"/>
    <s v="HR-14770"/>
    <x v="367"/>
    <x v="2"/>
    <s v="United States"/>
    <x v="102"/>
    <x v="14"/>
    <n v="47374"/>
    <x v="2"/>
    <s v="OFF-FA-10003472"/>
    <x v="1"/>
    <s v="Fasteners"/>
    <s v="Bagged Rubber Bands"/>
    <n v="2.52"/>
    <n v="2"/>
    <n v="0"/>
    <n v="0.1008"/>
    <n v="2.4192"/>
  </r>
  <r>
    <n v="9861"/>
    <s v="CA-2014-113278"/>
    <n v="2014"/>
    <x v="424"/>
    <d v="2014-01-21T00:00:00"/>
    <n v="6"/>
    <s v="Standard Class"/>
    <s v="HR-14770"/>
    <x v="367"/>
    <x v="2"/>
    <s v="United States"/>
    <x v="102"/>
    <x v="14"/>
    <n v="47374"/>
    <x v="2"/>
    <s v="TEC-PH-10000169"/>
    <x v="2"/>
    <s v="Phones"/>
    <s v="ARKON Windshield Dashboard Air Vent Car Mount Holder"/>
    <n v="67.8"/>
    <n v="4"/>
    <n v="0"/>
    <n v="1.3559999999999945"/>
    <n v="66.444000000000003"/>
  </r>
  <r>
    <n v="9862"/>
    <s v="CA-2014-113278"/>
    <n v="2014"/>
    <x v="424"/>
    <d v="2014-01-21T00:00:00"/>
    <n v="6"/>
    <s v="Standard Class"/>
    <s v="HR-14770"/>
    <x v="367"/>
    <x v="2"/>
    <s v="United States"/>
    <x v="102"/>
    <x v="14"/>
    <n v="47374"/>
    <x v="2"/>
    <s v="OFF-ST-10002562"/>
    <x v="1"/>
    <s v="Storage"/>
    <s v="Staples"/>
    <n v="18.760000000000002"/>
    <n v="2"/>
    <n v="0"/>
    <n v="5.2528000000000006"/>
    <n v="13.507200000000001"/>
  </r>
  <r>
    <n v="9863"/>
    <s v="CA-2014-113278"/>
    <n v="2014"/>
    <x v="424"/>
    <d v="2014-01-21T00:00:00"/>
    <n v="6"/>
    <s v="Standard Class"/>
    <s v="HR-14770"/>
    <x v="367"/>
    <x v="2"/>
    <s v="United States"/>
    <x v="102"/>
    <x v="14"/>
    <n v="47374"/>
    <x v="2"/>
    <s v="TEC-AC-10001445"/>
    <x v="2"/>
    <s v="Accessories"/>
    <s v="Imation USB 2.0 Swivel Flash Drive USB flash drive - 4 GB - Pink"/>
    <n v="12.12"/>
    <n v="4"/>
    <n v="0"/>
    <n v="2.5451999999999995"/>
    <n v="9.5747999999999998"/>
  </r>
  <r>
    <n v="9864"/>
    <s v="CA-2014-113278"/>
    <n v="2014"/>
    <x v="424"/>
    <d v="2014-01-21T00:00:00"/>
    <n v="6"/>
    <s v="Standard Class"/>
    <s v="HR-14770"/>
    <x v="367"/>
    <x v="2"/>
    <s v="United States"/>
    <x v="102"/>
    <x v="14"/>
    <n v="47374"/>
    <x v="2"/>
    <s v="OFF-PA-10004156"/>
    <x v="1"/>
    <s v="Paper"/>
    <s v="Xerox 188"/>
    <n v="11.34"/>
    <n v="1"/>
    <n v="0"/>
    <n v="5.5565999999999995"/>
    <n v="5.7834000000000003"/>
  </r>
  <r>
    <n v="9865"/>
    <s v="CA-2014-113278"/>
    <n v="2014"/>
    <x v="424"/>
    <d v="2014-01-21T00:00:00"/>
    <n v="6"/>
    <s v="Standard Class"/>
    <s v="HR-14770"/>
    <x v="367"/>
    <x v="2"/>
    <s v="United States"/>
    <x v="102"/>
    <x v="14"/>
    <n v="47374"/>
    <x v="2"/>
    <s v="TEC-AC-10004469"/>
    <x v="2"/>
    <s v="Accessories"/>
    <s v="Microsoft Sculpt Comfort Mouse"/>
    <n v="159.80000000000001"/>
    <n v="4"/>
    <n v="0"/>
    <n v="70.312000000000012"/>
    <n v="89.488"/>
  </r>
  <r>
    <n v="9866"/>
    <s v="CA-2014-113278"/>
    <n v="2014"/>
    <x v="424"/>
    <d v="2014-01-21T00:00:00"/>
    <n v="6"/>
    <s v="Standard Class"/>
    <s v="HR-14770"/>
    <x v="367"/>
    <x v="2"/>
    <s v="United States"/>
    <x v="102"/>
    <x v="14"/>
    <n v="47374"/>
    <x v="2"/>
    <s v="FUR-FU-10001037"/>
    <x v="0"/>
    <s v="Furnishings"/>
    <s v="DAX Charcoal/Nickel-Tone Document Frame, 5 x 7"/>
    <n v="18.96"/>
    <n v="2"/>
    <n v="0"/>
    <n v="8.532"/>
    <n v="10.428000000000001"/>
  </r>
  <r>
    <n v="9867"/>
    <s v="US-2012-116981"/>
    <n v="2012"/>
    <x v="514"/>
    <d v="2012-03-28T00:00:00"/>
    <n v="2"/>
    <s v="Second Class"/>
    <s v="SM-20950"/>
    <x v="416"/>
    <x v="1"/>
    <s v="United States"/>
    <x v="20"/>
    <x v="15"/>
    <n v="10009"/>
    <x v="3"/>
    <s v="OFF-ST-10002615"/>
    <x v="1"/>
    <s v="Storage"/>
    <s v="Dual Level, Single-Width Filing Carts"/>
    <n v="1085.42"/>
    <n v="7"/>
    <n v="0"/>
    <n v="282.20920000000001"/>
    <n v="803.21080000000006"/>
  </r>
  <r>
    <n v="9868"/>
    <s v="US-2012-116981"/>
    <n v="2012"/>
    <x v="514"/>
    <d v="2012-03-28T00:00:00"/>
    <n v="2"/>
    <s v="Second Class"/>
    <s v="SM-20950"/>
    <x v="416"/>
    <x v="1"/>
    <s v="United States"/>
    <x v="20"/>
    <x v="15"/>
    <n v="10009"/>
    <x v="3"/>
    <s v="OFF-AP-10000595"/>
    <x v="1"/>
    <s v="Appliances"/>
    <s v="Disposable Triple-Filter Dust Bags"/>
    <n v="13.11"/>
    <n v="3"/>
    <n v="0"/>
    <n v="3.4086000000000003"/>
    <n v="9.7013999999999996"/>
  </r>
  <r>
    <n v="9869"/>
    <s v="CA-2011-114195"/>
    <n v="2011"/>
    <x v="301"/>
    <d v="2011-11-03T00:00:00"/>
    <n v="2"/>
    <s v="First Class"/>
    <s v="EA-14035"/>
    <x v="105"/>
    <x v="1"/>
    <s v="United States"/>
    <x v="530"/>
    <x v="24"/>
    <n v="45040"/>
    <x v="3"/>
    <s v="FUR-FU-10002253"/>
    <x v="0"/>
    <s v="Furnishings"/>
    <s v="Howard Miller 13&quot; Diameter Pewter Finish Round Wall Clock"/>
    <n v="68.703999999999994"/>
    <n v="2"/>
    <n v="0.2"/>
    <n v="16.317200000000003"/>
    <n v="52.386799999999994"/>
  </r>
  <r>
    <n v="9870"/>
    <s v="CA-2011-114195"/>
    <n v="2011"/>
    <x v="301"/>
    <d v="2011-11-03T00:00:00"/>
    <n v="2"/>
    <s v="First Class"/>
    <s v="EA-14035"/>
    <x v="105"/>
    <x v="1"/>
    <s v="United States"/>
    <x v="530"/>
    <x v="24"/>
    <n v="45040"/>
    <x v="3"/>
    <s v="OFF-BI-10000494"/>
    <x v="1"/>
    <s v="Binders"/>
    <s v="Acco Economy Flexible Poly Round Ring Binder"/>
    <n v="3.1320000000000001"/>
    <n v="2"/>
    <n v="0.7"/>
    <n v="-2.6099999999999994"/>
    <n v="5.7419999999999991"/>
  </r>
  <r>
    <n v="9871"/>
    <s v="CA-2011-114195"/>
    <n v="2011"/>
    <x v="301"/>
    <d v="2011-11-03T00:00:00"/>
    <n v="2"/>
    <s v="First Class"/>
    <s v="EA-14035"/>
    <x v="105"/>
    <x v="1"/>
    <s v="United States"/>
    <x v="530"/>
    <x v="24"/>
    <n v="45040"/>
    <x v="3"/>
    <s v="OFF-BI-10001658"/>
    <x v="1"/>
    <s v="Binders"/>
    <s v="GBC Standard Therm-A-Bind Covers"/>
    <n v="22.428000000000004"/>
    <n v="3"/>
    <n v="0.7"/>
    <n v="-17.942399999999992"/>
    <n v="40.370399999999997"/>
  </r>
  <r>
    <n v="9872"/>
    <s v="CA-2014-146269"/>
    <n v="2014"/>
    <x v="833"/>
    <d v="2014-10-07T00:00:00"/>
    <n v="0"/>
    <s v="Same Day"/>
    <s v="MH-17455"/>
    <x v="708"/>
    <x v="0"/>
    <s v="United States"/>
    <x v="22"/>
    <x v="10"/>
    <n v="60623"/>
    <x v="2"/>
    <s v="OFF-ST-10003208"/>
    <x v="1"/>
    <s v="Storage"/>
    <s v="Adjustable Depth Letter/Legal Cart"/>
    <n v="290.33600000000001"/>
    <n v="2"/>
    <n v="0.2"/>
    <n v="32.662799999999947"/>
    <n v="257.67320000000007"/>
  </r>
  <r>
    <n v="9873"/>
    <s v="CA-2014-146269"/>
    <n v="2014"/>
    <x v="833"/>
    <d v="2014-10-07T00:00:00"/>
    <n v="0"/>
    <s v="Same Day"/>
    <s v="MH-17455"/>
    <x v="708"/>
    <x v="0"/>
    <s v="United States"/>
    <x v="22"/>
    <x v="10"/>
    <n v="60623"/>
    <x v="2"/>
    <s v="OFF-AR-10004790"/>
    <x v="1"/>
    <s v="Art"/>
    <s v="Staples"/>
    <n v="19.152000000000001"/>
    <n v="2"/>
    <n v="0.2"/>
    <n v="1.1969999999999992"/>
    <n v="17.955000000000002"/>
  </r>
  <r>
    <n v="9874"/>
    <s v="CA-2013-100587"/>
    <n v="2013"/>
    <x v="107"/>
    <d v="2013-12-15T00:00:00"/>
    <n v="4"/>
    <s v="Standard Class"/>
    <s v="SL-20155"/>
    <x v="359"/>
    <x v="2"/>
    <s v="United States"/>
    <x v="20"/>
    <x v="15"/>
    <n v="10024"/>
    <x v="3"/>
    <s v="OFF-PA-10004609"/>
    <x v="1"/>
    <s v="Paper"/>
    <s v="Xerox 221"/>
    <n v="6.48"/>
    <n v="1"/>
    <n v="0"/>
    <n v="3.1104000000000003"/>
    <n v="3.3696000000000002"/>
  </r>
  <r>
    <n v="9875"/>
    <s v="CA-2013-166653"/>
    <n v="2013"/>
    <x v="897"/>
    <d v="2013-09-25T00:00:00"/>
    <n v="2"/>
    <s v="Second Class"/>
    <s v="NP-18685"/>
    <x v="472"/>
    <x v="2"/>
    <s v="United States"/>
    <x v="215"/>
    <x v="24"/>
    <n v="44134"/>
    <x v="3"/>
    <s v="OFF-EN-10003055"/>
    <x v="1"/>
    <s v="Envelopes"/>
    <s v="Blue String-Tie &amp; Button Interoffice Envelopes, 10 x 13"/>
    <n v="63.967999999999996"/>
    <n v="2"/>
    <n v="0.2"/>
    <n v="19.989999999999995"/>
    <n v="43.978000000000002"/>
  </r>
  <r>
    <n v="9876"/>
    <s v="CA-2012-130855"/>
    <n v="2012"/>
    <x v="1233"/>
    <d v="2013-01-05T00:00:00"/>
    <n v="7"/>
    <s v="Standard Class"/>
    <s v="RF-19840"/>
    <x v="167"/>
    <x v="0"/>
    <s v="United States"/>
    <x v="20"/>
    <x v="15"/>
    <n v="10035"/>
    <x v="3"/>
    <s v="OFF-SU-10003936"/>
    <x v="1"/>
    <s v="Supplies"/>
    <s v="Acme Serrated Blade Letter Opener"/>
    <n v="6.36"/>
    <n v="2"/>
    <n v="0"/>
    <n v="6.3600000000000101E-2"/>
    <n v="6.2964000000000002"/>
  </r>
  <r>
    <n v="9877"/>
    <s v="US-2014-166324"/>
    <n v="2014"/>
    <x v="693"/>
    <d v="2014-04-22T00:00:00"/>
    <n v="1"/>
    <s v="First Class"/>
    <s v="BE-11455"/>
    <x v="534"/>
    <x v="2"/>
    <s v="United States"/>
    <x v="138"/>
    <x v="24"/>
    <n v="44105"/>
    <x v="3"/>
    <s v="OFF-ST-10000078"/>
    <x v="1"/>
    <s v="Storage"/>
    <s v="Tennsco 6- and 18-Compartment Lockers"/>
    <n v="848.5440000000001"/>
    <n v="4"/>
    <n v="0.2"/>
    <n v="-21.213600000000099"/>
    <n v="869.75760000000014"/>
  </r>
  <r>
    <n v="9878"/>
    <s v="US-2014-166324"/>
    <n v="2014"/>
    <x v="693"/>
    <d v="2014-04-22T00:00:00"/>
    <n v="1"/>
    <s v="First Class"/>
    <s v="BE-11455"/>
    <x v="534"/>
    <x v="2"/>
    <s v="United States"/>
    <x v="138"/>
    <x v="24"/>
    <n v="44105"/>
    <x v="3"/>
    <s v="OFF-BI-10000174"/>
    <x v="1"/>
    <s v="Binders"/>
    <s v="Wilson Jones Clip &amp; Carry Folder Binder Tool for Ring Binders, Clear"/>
    <n v="8.7000000000000011"/>
    <n v="5"/>
    <n v="0.7"/>
    <n v="-6.379999999999999"/>
    <n v="15.08"/>
  </r>
  <r>
    <n v="9879"/>
    <s v="US-2014-166324"/>
    <n v="2014"/>
    <x v="693"/>
    <d v="2014-04-22T00:00:00"/>
    <n v="1"/>
    <s v="First Class"/>
    <s v="BE-11455"/>
    <x v="534"/>
    <x v="2"/>
    <s v="United States"/>
    <x v="138"/>
    <x v="24"/>
    <n v="44105"/>
    <x v="3"/>
    <s v="TEC-PH-10004080"/>
    <x v="2"/>
    <s v="Phones"/>
    <s v="Avaya 5410 Digital phone"/>
    <n v="122.38199999999999"/>
    <n v="3"/>
    <n v="0.4"/>
    <n v="-24.476399999999998"/>
    <n v="146.85839999999999"/>
  </r>
  <r>
    <n v="9880"/>
    <s v="CA-2013-122581"/>
    <n v="2013"/>
    <x v="1036"/>
    <d v="2013-08-26T00:00:00"/>
    <n v="4"/>
    <s v="Standard Class"/>
    <s v="JK-15370"/>
    <x v="271"/>
    <x v="0"/>
    <s v="United States"/>
    <x v="20"/>
    <x v="15"/>
    <n v="10035"/>
    <x v="3"/>
    <s v="FUR-CH-10002961"/>
    <x v="0"/>
    <s v="Chairs"/>
    <s v="Leather Task Chair, Black"/>
    <n v="573.17399999999998"/>
    <n v="7"/>
    <n v="0.1"/>
    <n v="63.685999999999979"/>
    <n v="509.488"/>
  </r>
  <r>
    <n v="9881"/>
    <s v="CA-2012-104297"/>
    <n v="2012"/>
    <x v="352"/>
    <d v="2012-05-31T00:00:00"/>
    <n v="2"/>
    <s v="First Class"/>
    <s v="CC-12100"/>
    <x v="385"/>
    <x v="2"/>
    <s v="United States"/>
    <x v="138"/>
    <x v="24"/>
    <n v="44105"/>
    <x v="3"/>
    <s v="OFF-PA-10000474"/>
    <x v="1"/>
    <s v="Paper"/>
    <s v="Staples"/>
    <n v="85.055999999999997"/>
    <n v="3"/>
    <n v="0.2"/>
    <n v="28.706399999999991"/>
    <n v="56.349600000000009"/>
  </r>
  <r>
    <n v="9882"/>
    <s v="CA-2011-153927"/>
    <n v="2011"/>
    <x v="1132"/>
    <d v="2011-08-13T00:00:00"/>
    <n v="1"/>
    <s v="First Class"/>
    <s v="LL-16840"/>
    <x v="328"/>
    <x v="0"/>
    <s v="United States"/>
    <x v="318"/>
    <x v="32"/>
    <n v="30188"/>
    <x v="0"/>
    <s v="OFF-BI-10000138"/>
    <x v="1"/>
    <s v="Binders"/>
    <s v="Acco Translucent Poly Ring Binders"/>
    <n v="14.04"/>
    <n v="3"/>
    <n v="0"/>
    <n v="6.7392000000000003"/>
    <n v="7.3007999999999988"/>
  </r>
  <r>
    <n v="9883"/>
    <s v="CA-2011-153927"/>
    <n v="2011"/>
    <x v="1132"/>
    <d v="2011-08-13T00:00:00"/>
    <n v="1"/>
    <s v="First Class"/>
    <s v="LL-16840"/>
    <x v="328"/>
    <x v="0"/>
    <s v="United States"/>
    <x v="318"/>
    <x v="32"/>
    <n v="30188"/>
    <x v="0"/>
    <s v="TEC-AC-10000023"/>
    <x v="2"/>
    <s v="Accessories"/>
    <s v="Maxell 74 Minute CD-R Spindle, 50/Pack"/>
    <n v="272.61"/>
    <n v="13"/>
    <n v="0"/>
    <n v="98.139599999999987"/>
    <n v="174.47040000000004"/>
  </r>
  <r>
    <n v="9884"/>
    <s v="CA-2011-112291"/>
    <n v="2011"/>
    <x v="1234"/>
    <d v="2011-04-08T00:00:00"/>
    <n v="5"/>
    <s v="Standard Class"/>
    <s v="KE-16420"/>
    <x v="722"/>
    <x v="1"/>
    <s v="United States"/>
    <x v="1"/>
    <x v="1"/>
    <n v="90008"/>
    <x v="1"/>
    <s v="OFF-EN-10001415"/>
    <x v="1"/>
    <s v="Envelopes"/>
    <s v="Staples"/>
    <n v="11.16"/>
    <n v="2"/>
    <n v="0"/>
    <n v="5.58"/>
    <n v="5.58"/>
  </r>
  <r>
    <n v="9885"/>
    <s v="CA-2011-112291"/>
    <n v="2011"/>
    <x v="1234"/>
    <d v="2011-04-08T00:00:00"/>
    <n v="5"/>
    <s v="Standard Class"/>
    <s v="KE-16420"/>
    <x v="722"/>
    <x v="1"/>
    <s v="United States"/>
    <x v="1"/>
    <x v="1"/>
    <n v="90008"/>
    <x v="1"/>
    <s v="TEC-AC-10001284"/>
    <x v="2"/>
    <s v="Accessories"/>
    <s v="Enermax Briskie RF Wireless Keyboard and Mouse Combo"/>
    <n v="62.31"/>
    <n v="3"/>
    <n v="0"/>
    <n v="22.4316"/>
    <n v="39.878399999999999"/>
  </r>
  <r>
    <n v="9886"/>
    <s v="CA-2011-112291"/>
    <n v="2011"/>
    <x v="1234"/>
    <d v="2011-04-08T00:00:00"/>
    <n v="5"/>
    <s v="Standard Class"/>
    <s v="KE-16420"/>
    <x v="722"/>
    <x v="1"/>
    <s v="United States"/>
    <x v="1"/>
    <x v="1"/>
    <n v="90008"/>
    <x v="1"/>
    <s v="TEC-AC-10000736"/>
    <x v="2"/>
    <s v="Accessories"/>
    <s v="Logitech G600 MMO Gaming Mouse"/>
    <n v="159.97999999999999"/>
    <n v="2"/>
    <n v="0"/>
    <n v="57.592799999999997"/>
    <n v="102.38719999999999"/>
  </r>
  <r>
    <n v="9887"/>
    <s v="CA-2011-146997"/>
    <n v="2011"/>
    <x v="1213"/>
    <d v="2011-01-28T00:00:00"/>
    <n v="4"/>
    <s v="Standard Class"/>
    <s v="SG-20605"/>
    <x v="611"/>
    <x v="0"/>
    <s v="United States"/>
    <x v="240"/>
    <x v="14"/>
    <n v="47905"/>
    <x v="2"/>
    <s v="OFF-FA-10003467"/>
    <x v="1"/>
    <s v="Fasteners"/>
    <s v="Alliance Big Bands Rubber Bands, 12/Pack"/>
    <n v="5.9399999999999995"/>
    <n v="3"/>
    <n v="0"/>
    <n v="0"/>
    <n v="5.9399999999999995"/>
  </r>
  <r>
    <n v="9888"/>
    <s v="CA-2014-169607"/>
    <n v="2014"/>
    <x v="386"/>
    <d v="2014-10-16T00:00:00"/>
    <n v="3"/>
    <s v="First Class"/>
    <s v="CA-12265"/>
    <x v="244"/>
    <x v="0"/>
    <s v="United States"/>
    <x v="20"/>
    <x v="15"/>
    <n v="10024"/>
    <x v="3"/>
    <s v="OFF-PA-10000477"/>
    <x v="1"/>
    <s v="Paper"/>
    <s v="Xerox 1952"/>
    <n v="9.9600000000000009"/>
    <n v="2"/>
    <n v="0"/>
    <n v="4.6812000000000005"/>
    <n v="5.2788000000000004"/>
  </r>
  <r>
    <n v="9889"/>
    <s v="CA-2012-127544"/>
    <n v="2012"/>
    <x v="816"/>
    <d v="2012-08-12T00:00:00"/>
    <n v="4"/>
    <s v="Standard Class"/>
    <s v="RD-19585"/>
    <x v="361"/>
    <x v="0"/>
    <s v="United States"/>
    <x v="456"/>
    <x v="15"/>
    <n v="13501"/>
    <x v="3"/>
    <s v="TEC-AC-10000736"/>
    <x v="2"/>
    <s v="Accessories"/>
    <s v="Logitech G600 MMO Gaming Mouse"/>
    <n v="79.989999999999995"/>
    <n v="1"/>
    <n v="0"/>
    <n v="28.796399999999998"/>
    <n v="51.193599999999996"/>
  </r>
  <r>
    <n v="9890"/>
    <s v="CA-2014-166499"/>
    <n v="2014"/>
    <x v="498"/>
    <d v="2014-03-21T00:00:00"/>
    <n v="1"/>
    <s v="First Class"/>
    <s v="VG-21805"/>
    <x v="500"/>
    <x v="1"/>
    <s v="United States"/>
    <x v="80"/>
    <x v="30"/>
    <n v="8701"/>
    <x v="3"/>
    <s v="OFF-AR-10002467"/>
    <x v="1"/>
    <s v="Art"/>
    <s v="Dixon Ticonderoga Pencils"/>
    <n v="8.94"/>
    <n v="3"/>
    <n v="0"/>
    <n v="2.4138000000000006"/>
    <n v="6.5261999999999993"/>
  </r>
  <r>
    <n v="9891"/>
    <s v="US-2013-115441"/>
    <n v="2013"/>
    <x v="197"/>
    <d v="2013-07-29T00:00:00"/>
    <n v="3"/>
    <s v="Second Class"/>
    <s v="SH-19975"/>
    <x v="64"/>
    <x v="1"/>
    <s v="United States"/>
    <x v="158"/>
    <x v="6"/>
    <n v="53209"/>
    <x v="2"/>
    <s v="OFF-PA-10004996"/>
    <x v="1"/>
    <s v="Paper"/>
    <s v="Speediset Carbonless Redi-Letter 7&quot; x 8 1/2&quot;"/>
    <n v="20.62"/>
    <n v="2"/>
    <n v="0"/>
    <n v="9.6913999999999998"/>
    <n v="10.928600000000001"/>
  </r>
  <r>
    <n v="9892"/>
    <s v="US-2013-115441"/>
    <n v="2013"/>
    <x v="197"/>
    <d v="2013-07-29T00:00:00"/>
    <n v="3"/>
    <s v="Second Class"/>
    <s v="SH-19975"/>
    <x v="64"/>
    <x v="1"/>
    <s v="United States"/>
    <x v="158"/>
    <x v="6"/>
    <n v="53209"/>
    <x v="2"/>
    <s v="TEC-AC-10003116"/>
    <x v="2"/>
    <s v="Accessories"/>
    <s v="Memorex Froggy Flash Drive 8 GB"/>
    <n v="124.25"/>
    <n v="7"/>
    <n v="0"/>
    <n v="48.457499999999996"/>
    <n v="75.792500000000004"/>
  </r>
  <r>
    <n v="9893"/>
    <s v="US-2013-115441"/>
    <n v="2013"/>
    <x v="197"/>
    <d v="2013-07-29T00:00:00"/>
    <n v="3"/>
    <s v="Second Class"/>
    <s v="SH-19975"/>
    <x v="64"/>
    <x v="1"/>
    <s v="United States"/>
    <x v="158"/>
    <x v="6"/>
    <n v="53209"/>
    <x v="2"/>
    <s v="TEC-PH-10002262"/>
    <x v="2"/>
    <s v="Phones"/>
    <s v="LG Electronics Tone+ HBS-730 Bluetooth Headset"/>
    <n v="297.55"/>
    <n v="5"/>
    <n v="0"/>
    <n v="83.314000000000021"/>
    <n v="214.23599999999999"/>
  </r>
  <r>
    <n v="9894"/>
    <s v="US-2013-115441"/>
    <n v="2013"/>
    <x v="197"/>
    <d v="2013-07-29T00:00:00"/>
    <n v="3"/>
    <s v="Second Class"/>
    <s v="SH-19975"/>
    <x v="64"/>
    <x v="1"/>
    <s v="United States"/>
    <x v="158"/>
    <x v="6"/>
    <n v="53209"/>
    <x v="2"/>
    <s v="FUR-CH-10004626"/>
    <x v="0"/>
    <s v="Chairs"/>
    <s v="Office Star Flex Back Scooter Chair with Aluminum Finish Frame"/>
    <n v="403.56"/>
    <n v="4"/>
    <n v="0"/>
    <n v="96.854399999999998"/>
    <n v="306.7056"/>
  </r>
  <r>
    <n v="9895"/>
    <s v="US-2013-115441"/>
    <n v="2013"/>
    <x v="197"/>
    <d v="2013-07-29T00:00:00"/>
    <n v="3"/>
    <s v="Second Class"/>
    <s v="SH-19975"/>
    <x v="64"/>
    <x v="1"/>
    <s v="United States"/>
    <x v="158"/>
    <x v="6"/>
    <n v="53209"/>
    <x v="2"/>
    <s v="FUR-FU-10001756"/>
    <x v="0"/>
    <s v="Furnishings"/>
    <s v="Eldon Expressions Desk Accessory, Wood Photo Frame, Mahogany"/>
    <n v="95.199999999999989"/>
    <n v="5"/>
    <n v="0"/>
    <n v="27.60799999999999"/>
    <n v="67.591999999999999"/>
  </r>
  <r>
    <n v="9896"/>
    <s v="CA-2011-115049"/>
    <n v="2011"/>
    <x v="467"/>
    <d v="2011-10-01T00:00:00"/>
    <n v="5"/>
    <s v="Standard Class"/>
    <s v="MM-17920"/>
    <x v="462"/>
    <x v="0"/>
    <s v="United States"/>
    <x v="22"/>
    <x v="10"/>
    <n v="60623"/>
    <x v="2"/>
    <s v="TEC-AC-10004859"/>
    <x v="2"/>
    <s v="Accessories"/>
    <s v="Maxell Pro 80 Minute CD-R, 10/Pack"/>
    <n v="153.82400000000001"/>
    <n v="11"/>
    <n v="0.2"/>
    <n v="38.456000000000003"/>
    <n v="115.36800000000001"/>
  </r>
  <r>
    <n v="9897"/>
    <s v="CA-2011-156342"/>
    <n v="2011"/>
    <x v="1103"/>
    <d v="2011-06-20T00:00:00"/>
    <n v="3"/>
    <s v="Second Class"/>
    <s v="JF-15415"/>
    <x v="226"/>
    <x v="0"/>
    <s v="United States"/>
    <x v="22"/>
    <x v="10"/>
    <n v="60653"/>
    <x v="2"/>
    <s v="OFF-PA-10001725"/>
    <x v="1"/>
    <s v="Paper"/>
    <s v="Xerox 1892"/>
    <n v="62.015999999999998"/>
    <n v="2"/>
    <n v="0.2"/>
    <n v="22.480800000000002"/>
    <n v="39.535199999999996"/>
  </r>
  <r>
    <n v="9898"/>
    <s v="CA-2013-112830"/>
    <n v="2013"/>
    <x v="112"/>
    <d v="2013-06-11T00:00:00"/>
    <n v="4"/>
    <s v="Standard Class"/>
    <s v="LP-17095"/>
    <x v="431"/>
    <x v="0"/>
    <s v="United States"/>
    <x v="54"/>
    <x v="24"/>
    <n v="45014"/>
    <x v="3"/>
    <s v="FUR-FU-10004306"/>
    <x v="0"/>
    <s v="Furnishings"/>
    <s v="Electrix Halogen Magnifier Lamp"/>
    <n v="466.32000000000005"/>
    <n v="3"/>
    <n v="0.2"/>
    <n v="34.97399999999999"/>
    <n v="431.34600000000006"/>
  </r>
  <r>
    <n v="9899"/>
    <s v="CA-2013-112830"/>
    <n v="2013"/>
    <x v="112"/>
    <d v="2013-06-11T00:00:00"/>
    <n v="4"/>
    <s v="Standard Class"/>
    <s v="LP-17095"/>
    <x v="431"/>
    <x v="0"/>
    <s v="United States"/>
    <x v="54"/>
    <x v="24"/>
    <n v="45014"/>
    <x v="3"/>
    <s v="FUR-FU-10004845"/>
    <x v="0"/>
    <s v="Furnishings"/>
    <s v="Deflect-o EconoMat Nonstudded, No Bevel Mat"/>
    <n v="82.64"/>
    <n v="2"/>
    <n v="0.2"/>
    <n v="0"/>
    <n v="82.64"/>
  </r>
  <r>
    <n v="9900"/>
    <s v="US-2011-117380"/>
    <n v="2011"/>
    <x v="1176"/>
    <d v="2011-04-03T00:00:00"/>
    <n v="6"/>
    <s v="Standard Class"/>
    <s v="MP-18175"/>
    <x v="486"/>
    <x v="2"/>
    <s v="United States"/>
    <x v="24"/>
    <x v="24"/>
    <n v="45503"/>
    <x v="3"/>
    <s v="FUR-TA-10000198"/>
    <x v="0"/>
    <s v="Tables"/>
    <s v="Chromcraft Bull-Nose Wood Oval Conference Tables &amp; Bases"/>
    <n v="330.58800000000002"/>
    <n v="1"/>
    <n v="0.4"/>
    <n v="-143.25480000000002"/>
    <n v="473.84280000000001"/>
  </r>
  <r>
    <n v="9901"/>
    <s v="CA-2014-117646"/>
    <n v="2014"/>
    <x v="170"/>
    <d v="2014-08-26T00:00:00"/>
    <n v="4"/>
    <s v="Standard Class"/>
    <s v="SC-20845"/>
    <x v="790"/>
    <x v="0"/>
    <s v="United States"/>
    <x v="103"/>
    <x v="22"/>
    <n v="80027"/>
    <x v="1"/>
    <s v="OFF-ST-10000036"/>
    <x v="1"/>
    <s v="Storage"/>
    <s v="Recycled Data-Pak for Archival Bound Computer Printouts, 12-1/2 x 12-1/2 x 16"/>
    <n v="237.09600000000003"/>
    <n v="3"/>
    <n v="0.2"/>
    <n v="20.745899999999985"/>
    <n v="216.35010000000005"/>
  </r>
  <r>
    <n v="9902"/>
    <s v="CA-2014-117646"/>
    <n v="2014"/>
    <x v="170"/>
    <d v="2014-08-26T00:00:00"/>
    <n v="4"/>
    <s v="Standard Class"/>
    <s v="SC-20845"/>
    <x v="790"/>
    <x v="0"/>
    <s v="United States"/>
    <x v="103"/>
    <x v="22"/>
    <n v="80027"/>
    <x v="1"/>
    <s v="FUR-FU-10001037"/>
    <x v="0"/>
    <s v="Furnishings"/>
    <s v="DAX Charcoal/Nickel-Tone Document Frame, 5 x 7"/>
    <n v="22.752000000000002"/>
    <n v="3"/>
    <n v="0.2"/>
    <n v="7.1099999999999994"/>
    <n v="15.642000000000003"/>
  </r>
  <r>
    <n v="9903"/>
    <s v="CA-2014-117646"/>
    <n v="2014"/>
    <x v="170"/>
    <d v="2014-08-26T00:00:00"/>
    <n v="4"/>
    <s v="Standard Class"/>
    <s v="SC-20845"/>
    <x v="790"/>
    <x v="0"/>
    <s v="United States"/>
    <x v="103"/>
    <x v="22"/>
    <n v="80027"/>
    <x v="1"/>
    <s v="OFF-PA-10001950"/>
    <x v="1"/>
    <s v="Paper"/>
    <s v="Southworth 25% Cotton Antique Laid Paper &amp; Envelopes"/>
    <n v="6.6720000000000006"/>
    <n v="1"/>
    <n v="0.2"/>
    <n v="2.0849999999999991"/>
    <n v="4.5870000000000015"/>
  </r>
  <r>
    <n v="9904"/>
    <s v="CA-2011-122609"/>
    <n v="2011"/>
    <x v="607"/>
    <d v="2011-11-18T00:00:00"/>
    <n v="6"/>
    <s v="Standard Class"/>
    <s v="DP-13000"/>
    <x v="24"/>
    <x v="0"/>
    <s v="United States"/>
    <x v="238"/>
    <x v="5"/>
    <n v="75007"/>
    <x v="2"/>
    <s v="FUR-FU-10004587"/>
    <x v="0"/>
    <s v="Furnishings"/>
    <s v="GE General Use Halogen Bulbs, 100 Watts, 1 Bulb per Pack"/>
    <n v="25.128000000000004"/>
    <n v="3"/>
    <n v="0.6"/>
    <n v="-6.9101999999999997"/>
    <n v="32.038200000000003"/>
  </r>
  <r>
    <n v="9905"/>
    <s v="CA-2011-122609"/>
    <n v="2011"/>
    <x v="607"/>
    <d v="2011-11-18T00:00:00"/>
    <n v="6"/>
    <s v="Standard Class"/>
    <s v="DP-13000"/>
    <x v="24"/>
    <x v="0"/>
    <s v="United States"/>
    <x v="238"/>
    <x v="5"/>
    <n v="75007"/>
    <x v="2"/>
    <s v="TEC-AC-10002567"/>
    <x v="2"/>
    <s v="Accessories"/>
    <s v="Logitech G602 Wireless Gaming Mouse"/>
    <n v="127.98399999999999"/>
    <n v="2"/>
    <n v="0.2"/>
    <n v="25.596799999999998"/>
    <n v="102.38719999999999"/>
  </r>
  <r>
    <n v="9906"/>
    <s v="US-2012-129007"/>
    <n v="2012"/>
    <x v="1023"/>
    <d v="2012-09-15T00:00:00"/>
    <n v="2"/>
    <s v="First Class"/>
    <s v="KD-16615"/>
    <x v="629"/>
    <x v="1"/>
    <s v="United States"/>
    <x v="125"/>
    <x v="1"/>
    <n v="92804"/>
    <x v="1"/>
    <s v="FUR-FU-10004973"/>
    <x v="0"/>
    <s v="Furnishings"/>
    <s v="Flat Face Poster Frame"/>
    <n v="131.88"/>
    <n v="7"/>
    <n v="0"/>
    <n v="55.389600000000002"/>
    <n v="76.490399999999994"/>
  </r>
  <r>
    <n v="9907"/>
    <s v="US-2012-129007"/>
    <n v="2012"/>
    <x v="1023"/>
    <d v="2012-09-15T00:00:00"/>
    <n v="2"/>
    <s v="First Class"/>
    <s v="KD-16615"/>
    <x v="629"/>
    <x v="1"/>
    <s v="United States"/>
    <x v="125"/>
    <x v="1"/>
    <n v="92804"/>
    <x v="1"/>
    <s v="OFF-BI-10001628"/>
    <x v="1"/>
    <s v="Binders"/>
    <s v="Acco Data Flex Cable Posts For Top &amp; Bottom Load Binders, 6&quot; Capacity"/>
    <n v="25.031999999999996"/>
    <n v="3"/>
    <n v="0.2"/>
    <n v="7.822499999999998"/>
    <n v="17.209499999999998"/>
  </r>
  <r>
    <n v="9908"/>
    <s v="US-2012-129007"/>
    <n v="2012"/>
    <x v="1023"/>
    <d v="2012-09-15T00:00:00"/>
    <n v="2"/>
    <s v="First Class"/>
    <s v="KD-16615"/>
    <x v="629"/>
    <x v="1"/>
    <s v="United States"/>
    <x v="125"/>
    <x v="1"/>
    <n v="92804"/>
    <x v="1"/>
    <s v="FUR-CH-10000155"/>
    <x v="0"/>
    <s v="Chairs"/>
    <s v="Global Comet Stacking Armless Chair"/>
    <n v="717.72"/>
    <n v="3"/>
    <n v="0.2"/>
    <n v="71.77200000000002"/>
    <n v="645.94799999999998"/>
  </r>
  <r>
    <n v="9909"/>
    <s v="US-2012-129007"/>
    <n v="2012"/>
    <x v="1023"/>
    <d v="2012-09-15T00:00:00"/>
    <n v="2"/>
    <s v="First Class"/>
    <s v="KD-16615"/>
    <x v="629"/>
    <x v="1"/>
    <s v="United States"/>
    <x v="125"/>
    <x v="1"/>
    <n v="92804"/>
    <x v="1"/>
    <s v="FUR-FU-10002379"/>
    <x v="0"/>
    <s v="Furnishings"/>
    <s v="Eldon Econocleat Chair Mats for Low Pile Carpets"/>
    <n v="207.35"/>
    <n v="5"/>
    <n v="0"/>
    <n v="24.881999999999991"/>
    <n v="182.46800000000002"/>
  </r>
  <r>
    <n v="9910"/>
    <s v="US-2012-129007"/>
    <n v="2012"/>
    <x v="1023"/>
    <d v="2012-09-15T00:00:00"/>
    <n v="2"/>
    <s v="First Class"/>
    <s v="KD-16615"/>
    <x v="629"/>
    <x v="1"/>
    <s v="United States"/>
    <x v="125"/>
    <x v="1"/>
    <n v="92804"/>
    <x v="1"/>
    <s v="FUR-FU-10004018"/>
    <x v="0"/>
    <s v="Furnishings"/>
    <s v="Tensor Computer Mounted Lamp"/>
    <n v="44.67"/>
    <n v="3"/>
    <n v="0"/>
    <n v="12.060900000000002"/>
    <n v="32.609099999999998"/>
  </r>
  <r>
    <n v="9911"/>
    <s v="US-2012-129007"/>
    <n v="2012"/>
    <x v="1023"/>
    <d v="2012-09-15T00:00:00"/>
    <n v="2"/>
    <s v="First Class"/>
    <s v="KD-16615"/>
    <x v="629"/>
    <x v="1"/>
    <s v="United States"/>
    <x v="125"/>
    <x v="1"/>
    <n v="92804"/>
    <x v="1"/>
    <s v="OFF-PA-10000994"/>
    <x v="1"/>
    <s v="Paper"/>
    <s v="Xerox 1915"/>
    <n v="209.7"/>
    <n v="2"/>
    <n v="0"/>
    <n v="100.65599999999999"/>
    <n v="109.044"/>
  </r>
  <r>
    <n v="9912"/>
    <s v="US-2011-157231"/>
    <n v="2011"/>
    <x v="267"/>
    <d v="2011-04-09T00:00:00"/>
    <n v="4"/>
    <s v="Standard Class"/>
    <s v="RP-19855"/>
    <x v="532"/>
    <x v="1"/>
    <s v="United States"/>
    <x v="102"/>
    <x v="0"/>
    <n v="40475"/>
    <x v="0"/>
    <s v="OFF-BI-10002852"/>
    <x v="1"/>
    <s v="Binders"/>
    <s v="Ibico Standard Transparent Covers"/>
    <n v="115.36"/>
    <n v="7"/>
    <n v="0"/>
    <n v="56.526400000000002"/>
    <n v="58.833599999999997"/>
  </r>
  <r>
    <n v="9913"/>
    <s v="CA-2012-132388"/>
    <n v="2012"/>
    <x v="998"/>
    <d v="2012-10-12T00:00:00"/>
    <n v="2"/>
    <s v="First Class"/>
    <s v="KN-16390"/>
    <x v="471"/>
    <x v="1"/>
    <s v="United States"/>
    <x v="443"/>
    <x v="1"/>
    <n v="93101"/>
    <x v="1"/>
    <s v="FUR-CH-10001714"/>
    <x v="0"/>
    <s v="Chairs"/>
    <s v="Global Leather &amp; Oak Executive Chair, Burgundy"/>
    <n v="362.13599999999997"/>
    <n v="3"/>
    <n v="0.2"/>
    <n v="-54.320399999999978"/>
    <n v="416.45639999999992"/>
  </r>
  <r>
    <n v="9914"/>
    <s v="CA-2012-132388"/>
    <n v="2012"/>
    <x v="998"/>
    <d v="2012-10-12T00:00:00"/>
    <n v="2"/>
    <s v="First Class"/>
    <s v="KN-16390"/>
    <x v="471"/>
    <x v="1"/>
    <s v="United States"/>
    <x v="443"/>
    <x v="1"/>
    <n v="93101"/>
    <x v="1"/>
    <s v="OFF-LA-10000414"/>
    <x v="1"/>
    <s v="Labels"/>
    <s v="Avery 503"/>
    <n v="31.049999999999997"/>
    <n v="3"/>
    <n v="0"/>
    <n v="14.904"/>
    <n v="16.145999999999997"/>
  </r>
  <r>
    <n v="9915"/>
    <s v="CA-2014-160927"/>
    <n v="2014"/>
    <x v="926"/>
    <d v="2014-02-01T00:00:00"/>
    <n v="2"/>
    <s v="Second Class"/>
    <s v="TM-21010"/>
    <x v="612"/>
    <x v="0"/>
    <s v="United States"/>
    <x v="292"/>
    <x v="23"/>
    <n v="52302"/>
    <x v="2"/>
    <s v="OFF-PA-10003848"/>
    <x v="1"/>
    <s v="Paper"/>
    <s v="Xerox 1997"/>
    <n v="12.96"/>
    <n v="2"/>
    <n v="0"/>
    <n v="6.2208000000000006"/>
    <n v="6.7392000000000003"/>
  </r>
  <r>
    <n v="9916"/>
    <s v="CA-2014-160927"/>
    <n v="2014"/>
    <x v="926"/>
    <d v="2014-02-01T00:00:00"/>
    <n v="2"/>
    <s v="Second Class"/>
    <s v="TM-21010"/>
    <x v="612"/>
    <x v="0"/>
    <s v="United States"/>
    <x v="292"/>
    <x v="23"/>
    <n v="52302"/>
    <x v="2"/>
    <s v="OFF-PA-10000176"/>
    <x v="1"/>
    <s v="Paper"/>
    <s v="Xerox 1887"/>
    <n v="94.85"/>
    <n v="5"/>
    <n v="0"/>
    <n v="45.527999999999992"/>
    <n v="49.322000000000003"/>
  </r>
  <r>
    <n v="9917"/>
    <s v="CA-2014-160927"/>
    <n v="2014"/>
    <x v="926"/>
    <d v="2014-02-01T00:00:00"/>
    <n v="2"/>
    <s v="Second Class"/>
    <s v="TM-21010"/>
    <x v="612"/>
    <x v="0"/>
    <s v="United States"/>
    <x v="292"/>
    <x v="23"/>
    <n v="52302"/>
    <x v="2"/>
    <s v="OFF-ST-10001590"/>
    <x v="1"/>
    <s v="Storage"/>
    <s v="Tenex Personal Project File with Scoop Front Design, Black"/>
    <n v="13.48"/>
    <n v="1"/>
    <n v="0"/>
    <n v="3.5047999999999995"/>
    <n v="9.975200000000001"/>
  </r>
  <r>
    <n v="9918"/>
    <s v="CA-2014-160927"/>
    <n v="2014"/>
    <x v="926"/>
    <d v="2014-02-01T00:00:00"/>
    <n v="2"/>
    <s v="Second Class"/>
    <s v="TM-21010"/>
    <x v="612"/>
    <x v="0"/>
    <s v="United States"/>
    <x v="292"/>
    <x v="23"/>
    <n v="52302"/>
    <x v="2"/>
    <s v="FUR-FU-10000010"/>
    <x v="0"/>
    <s v="Furnishings"/>
    <s v="DAX Value U-Channel Document Frames, Easel Back"/>
    <n v="14.91"/>
    <n v="3"/>
    <n v="0"/>
    <n v="4.6220999999999997"/>
    <n v="10.2879"/>
  </r>
  <r>
    <n v="9919"/>
    <s v="CA-2012-105508"/>
    <n v="2012"/>
    <x v="496"/>
    <d v="2012-09-29T00:00:00"/>
    <n v="5"/>
    <s v="Standard Class"/>
    <s v="JF-15190"/>
    <x v="440"/>
    <x v="0"/>
    <s v="United States"/>
    <x v="20"/>
    <x v="15"/>
    <n v="10035"/>
    <x v="3"/>
    <s v="OFF-EN-10003055"/>
    <x v="1"/>
    <s v="Envelopes"/>
    <s v="Blue String-Tie &amp; Button Interoffice Envelopes, 10 x 13"/>
    <n v="39.979999999999997"/>
    <n v="1"/>
    <n v="0"/>
    <n v="17.990999999999996"/>
    <n v="21.989000000000001"/>
  </r>
  <r>
    <n v="9920"/>
    <s v="CA-2013-149272"/>
    <n v="2013"/>
    <x v="543"/>
    <d v="2013-03-20T00:00:00"/>
    <n v="4"/>
    <s v="Standard Class"/>
    <s v="MY-18295"/>
    <x v="501"/>
    <x v="1"/>
    <s v="United States"/>
    <x v="518"/>
    <x v="5"/>
    <n v="77803"/>
    <x v="2"/>
    <s v="FUR-CH-10000863"/>
    <x v="0"/>
    <s v="Chairs"/>
    <s v="Novimex Swivel Fabric Task Chair"/>
    <n v="528.42999999999995"/>
    <n v="5"/>
    <n v="0.3"/>
    <n v="-143.43099999999998"/>
    <n v="671.86099999999988"/>
  </r>
  <r>
    <n v="9921"/>
    <s v="CA-2013-149272"/>
    <n v="2013"/>
    <x v="543"/>
    <d v="2013-03-20T00:00:00"/>
    <n v="4"/>
    <s v="Standard Class"/>
    <s v="MY-18295"/>
    <x v="501"/>
    <x v="1"/>
    <s v="United States"/>
    <x v="518"/>
    <x v="5"/>
    <n v="77803"/>
    <x v="2"/>
    <s v="OFF-BI-10004233"/>
    <x v="1"/>
    <s v="Binders"/>
    <s v="GBC Pre-Punched Binding Paper, Plastic, White, 8-1/2&quot; x 11&quot;"/>
    <n v="22.385999999999996"/>
    <n v="7"/>
    <n v="0.8"/>
    <n v="-35.817600000000013"/>
    <n v="58.203600000000009"/>
  </r>
  <r>
    <n v="9922"/>
    <s v="CA-2011-111360"/>
    <n v="2011"/>
    <x v="156"/>
    <d v="2011-11-30T00:00:00"/>
    <n v="6"/>
    <s v="Standard Class"/>
    <s v="AT-10435"/>
    <x v="401"/>
    <x v="2"/>
    <s v="United States"/>
    <x v="59"/>
    <x v="24"/>
    <n v="44312"/>
    <x v="3"/>
    <s v="OFF-BI-10003350"/>
    <x v="1"/>
    <s v="Binders"/>
    <s v="Acco Expandable Hanging Binders"/>
    <n v="5.7420000000000009"/>
    <n v="3"/>
    <n v="0.7"/>
    <n v="-4.5935999999999986"/>
    <n v="10.335599999999999"/>
  </r>
  <r>
    <n v="9923"/>
    <s v="US-2014-162124"/>
    <n v="2014"/>
    <x v="636"/>
    <d v="2014-05-11T00:00:00"/>
    <n v="4"/>
    <s v="Standard Class"/>
    <s v="JF-15490"/>
    <x v="223"/>
    <x v="0"/>
    <s v="United States"/>
    <x v="22"/>
    <x v="10"/>
    <n v="60653"/>
    <x v="2"/>
    <s v="TEC-AC-10001990"/>
    <x v="2"/>
    <s v="Accessories"/>
    <s v="Kensington Orbit Wireless Mobile Trackball for PC and Mac"/>
    <n v="191.96800000000002"/>
    <n v="4"/>
    <n v="0.2"/>
    <n v="28.79519999999998"/>
    <n v="163.17280000000005"/>
  </r>
  <r>
    <n v="9924"/>
    <s v="CA-2012-159534"/>
    <n v="2012"/>
    <x v="305"/>
    <d v="2012-03-23T00:00:00"/>
    <n v="3"/>
    <s v="First Class"/>
    <s v="DH-13075"/>
    <x v="704"/>
    <x v="1"/>
    <s v="United States"/>
    <x v="20"/>
    <x v="15"/>
    <n v="10035"/>
    <x v="3"/>
    <s v="OFF-BI-10003982"/>
    <x v="1"/>
    <s v="Binders"/>
    <s v="Wilson Jones Century Plastic Molded Ring Binders"/>
    <n v="49.847999999999999"/>
    <n v="3"/>
    <n v="0.2"/>
    <n v="16.823699999999999"/>
    <n v="33.024299999999997"/>
  </r>
  <r>
    <n v="9925"/>
    <s v="CA-2012-159534"/>
    <n v="2012"/>
    <x v="305"/>
    <d v="2012-03-23T00:00:00"/>
    <n v="3"/>
    <s v="First Class"/>
    <s v="DH-13075"/>
    <x v="704"/>
    <x v="1"/>
    <s v="United States"/>
    <x v="20"/>
    <x v="15"/>
    <n v="10035"/>
    <x v="3"/>
    <s v="OFF-EN-10004386"/>
    <x v="1"/>
    <s v="Envelopes"/>
    <s v="Recycled Interoffice Envelopes with String and Button Closure, 10 x 13"/>
    <n v="23.99"/>
    <n v="1"/>
    <n v="0"/>
    <n v="11.994999999999999"/>
    <n v="11.994999999999999"/>
  </r>
  <r>
    <n v="9926"/>
    <s v="CA-2012-159534"/>
    <n v="2012"/>
    <x v="305"/>
    <d v="2012-03-23T00:00:00"/>
    <n v="3"/>
    <s v="First Class"/>
    <s v="DH-13075"/>
    <x v="704"/>
    <x v="1"/>
    <s v="United States"/>
    <x v="20"/>
    <x v="15"/>
    <n v="10035"/>
    <x v="3"/>
    <s v="OFF-BI-10003656"/>
    <x v="1"/>
    <s v="Binders"/>
    <s v="Fellowes PB200 Plastic Comb Binding Machine"/>
    <n v="1087.9360000000001"/>
    <n v="8"/>
    <n v="0.2"/>
    <n v="353.5791999999999"/>
    <n v="734.35680000000025"/>
  </r>
  <r>
    <n v="9927"/>
    <s v="CA-2012-159534"/>
    <n v="2012"/>
    <x v="305"/>
    <d v="2012-03-23T00:00:00"/>
    <n v="3"/>
    <s v="First Class"/>
    <s v="DH-13075"/>
    <x v="704"/>
    <x v="1"/>
    <s v="United States"/>
    <x v="20"/>
    <x v="15"/>
    <n v="10035"/>
    <x v="3"/>
    <s v="TEC-PH-10002310"/>
    <x v="2"/>
    <s v="Phones"/>
    <s v="Panasonic KX T7731-B Digital phone"/>
    <n v="199.98"/>
    <n v="2"/>
    <n v="0"/>
    <n v="53.994599999999991"/>
    <n v="145.9854"/>
  </r>
  <r>
    <n v="9928"/>
    <s v="CA-2012-159534"/>
    <n v="2012"/>
    <x v="305"/>
    <d v="2012-03-23T00:00:00"/>
    <n v="3"/>
    <s v="First Class"/>
    <s v="DH-13075"/>
    <x v="704"/>
    <x v="1"/>
    <s v="United States"/>
    <x v="20"/>
    <x v="15"/>
    <n v="10035"/>
    <x v="3"/>
    <s v="OFF-ST-10001172"/>
    <x v="1"/>
    <s v="Storage"/>
    <s v="Tennsco Lockers, Sand"/>
    <n v="83.92"/>
    <n v="4"/>
    <n v="0"/>
    <n v="20.140799999999999"/>
    <n v="63.779200000000003"/>
  </r>
  <r>
    <n v="9929"/>
    <s v="CA-2013-129630"/>
    <n v="2013"/>
    <x v="913"/>
    <d v="2013-09-05T00:00:00"/>
    <n v="0"/>
    <s v="Same Day"/>
    <s v="IM-15055"/>
    <x v="780"/>
    <x v="0"/>
    <s v="United States"/>
    <x v="8"/>
    <x v="1"/>
    <n v="94122"/>
    <x v="1"/>
    <s v="FUR-FU-10000260"/>
    <x v="0"/>
    <s v="Furnishings"/>
    <s v="6&quot; Cubicle Wall Clock, Black"/>
    <n v="24.27"/>
    <n v="3"/>
    <n v="0"/>
    <n v="8.7371999999999996"/>
    <n v="15.5328"/>
  </r>
  <r>
    <n v="9930"/>
    <s v="CA-2013-129630"/>
    <n v="2013"/>
    <x v="913"/>
    <d v="2013-09-05T00:00:00"/>
    <n v="0"/>
    <s v="Same Day"/>
    <s v="IM-15055"/>
    <x v="780"/>
    <x v="0"/>
    <s v="United States"/>
    <x v="8"/>
    <x v="1"/>
    <n v="94122"/>
    <x v="1"/>
    <s v="TEC-CO-10003763"/>
    <x v="2"/>
    <s v="Copiers"/>
    <s v="Canon PC1060 Personal Laser Copier"/>
    <n v="2799.9600000000005"/>
    <n v="5"/>
    <n v="0.2"/>
    <n v="944.98649999999986"/>
    <n v="1854.9735000000005"/>
  </r>
  <r>
    <n v="9931"/>
    <s v="CA-2012-104948"/>
    <n v="2012"/>
    <x v="50"/>
    <d v="2012-11-17T00:00:00"/>
    <n v="4"/>
    <s v="Standard Class"/>
    <s v="KH-16510"/>
    <x v="168"/>
    <x v="0"/>
    <s v="United States"/>
    <x v="272"/>
    <x v="1"/>
    <n v="92404"/>
    <x v="1"/>
    <s v="OFF-BI-10001267"/>
    <x v="1"/>
    <s v="Binders"/>
    <s v="Universal Recycled Hanging Pressboard Report Binders, Letter Size"/>
    <n v="9.8719999999999999"/>
    <n v="2"/>
    <n v="0.2"/>
    <n v="3.4551999999999996"/>
    <n v="6.4168000000000003"/>
  </r>
  <r>
    <n v="9932"/>
    <s v="CA-2012-104948"/>
    <n v="2012"/>
    <x v="50"/>
    <d v="2012-11-17T00:00:00"/>
    <n v="4"/>
    <s v="Standard Class"/>
    <s v="KH-16510"/>
    <x v="168"/>
    <x v="0"/>
    <s v="United States"/>
    <x v="272"/>
    <x v="1"/>
    <n v="92404"/>
    <x v="1"/>
    <s v="FUR-BO-10004357"/>
    <x v="0"/>
    <s v="Bookcases"/>
    <s v="O'Sullivan Living Dimensions 3-Shelf Bookcases"/>
    <n v="683.33199999999999"/>
    <n v="4"/>
    <n v="0.15"/>
    <n v="-40.196000000000055"/>
    <n v="723.52800000000002"/>
  </r>
  <r>
    <n v="9933"/>
    <s v="CA-2012-104948"/>
    <n v="2012"/>
    <x v="50"/>
    <d v="2012-11-17T00:00:00"/>
    <n v="4"/>
    <s v="Standard Class"/>
    <s v="KH-16510"/>
    <x v="168"/>
    <x v="0"/>
    <s v="United States"/>
    <x v="272"/>
    <x v="1"/>
    <n v="92404"/>
    <x v="1"/>
    <s v="OFF-PA-10004610"/>
    <x v="1"/>
    <s v="Paper"/>
    <s v="Xerox 1900"/>
    <n v="29.96"/>
    <n v="7"/>
    <n v="0"/>
    <n v="13.481999999999998"/>
    <n v="16.478000000000002"/>
  </r>
  <r>
    <n v="9934"/>
    <s v="CA-2011-166555"/>
    <n v="2011"/>
    <x v="384"/>
    <d v="2011-07-14T00:00:00"/>
    <n v="3"/>
    <s v="First Class"/>
    <s v="JK-15205"/>
    <x v="523"/>
    <x v="0"/>
    <s v="United States"/>
    <x v="221"/>
    <x v="15"/>
    <n v="14304"/>
    <x v="3"/>
    <s v="TEC-PH-10004912"/>
    <x v="2"/>
    <s v="Phones"/>
    <s v="Cisco SPA112 2 Port Phone Adapter"/>
    <n v="164.85000000000002"/>
    <n v="3"/>
    <n v="0"/>
    <n v="47.806499999999993"/>
    <n v="117.04350000000002"/>
  </r>
  <r>
    <n v="9935"/>
    <s v="CA-2013-114405"/>
    <n v="2013"/>
    <x v="281"/>
    <d v="2013-04-13T00:00:00"/>
    <n v="5"/>
    <s v="Standard Class"/>
    <s v="AS-10240"/>
    <x v="238"/>
    <x v="0"/>
    <s v="United States"/>
    <x v="10"/>
    <x v="9"/>
    <n v="19120"/>
    <x v="3"/>
    <s v="OFF-AP-10003278"/>
    <x v="1"/>
    <s v="Appliances"/>
    <s v="Belkin 7-Outlet SurgeMaster Home Series"/>
    <n v="33.528000000000006"/>
    <n v="3"/>
    <n v="0.2"/>
    <n v="2.5146000000000015"/>
    <n v="31.013400000000004"/>
  </r>
  <r>
    <n v="9936"/>
    <s v="CA-2013-114405"/>
    <n v="2013"/>
    <x v="281"/>
    <d v="2013-04-13T00:00:00"/>
    <n v="5"/>
    <s v="Standard Class"/>
    <s v="AS-10240"/>
    <x v="238"/>
    <x v="0"/>
    <s v="United States"/>
    <x v="10"/>
    <x v="9"/>
    <n v="19120"/>
    <x v="3"/>
    <s v="OFF-ST-10001627"/>
    <x v="1"/>
    <s v="Storage"/>
    <s v="Eldon Jumbo ProFile Portable File Boxes Graphite/Black"/>
    <n v="36.744"/>
    <n v="3"/>
    <n v="0.2"/>
    <n v="3.6744000000000039"/>
    <n v="33.069599999999994"/>
  </r>
  <r>
    <n v="9937"/>
    <s v="CA-2014-132955"/>
    <n v="2014"/>
    <x v="92"/>
    <d v="2014-06-29T00:00:00"/>
    <n v="4"/>
    <s v="Standard Class"/>
    <s v="SC-20575"/>
    <x v="623"/>
    <x v="0"/>
    <s v="United States"/>
    <x v="395"/>
    <x v="34"/>
    <n v="2920"/>
    <x v="3"/>
    <s v="OFF-BI-10002735"/>
    <x v="1"/>
    <s v="Binders"/>
    <s v="GBC Prestige Therm-A-Bind Covers"/>
    <n v="102.93"/>
    <n v="3"/>
    <n v="0"/>
    <n v="48.377100000000006"/>
    <n v="54.552900000000001"/>
  </r>
  <r>
    <n v="9938"/>
    <s v="CA-2013-164889"/>
    <n v="2013"/>
    <x v="1235"/>
    <d v="2013-06-07T00:00:00"/>
    <n v="3"/>
    <s v="Second Class"/>
    <s v="CP-12340"/>
    <x v="291"/>
    <x v="1"/>
    <s v="United States"/>
    <x v="1"/>
    <x v="1"/>
    <n v="90049"/>
    <x v="1"/>
    <s v="FUR-TA-10001676"/>
    <x v="0"/>
    <s v="Tables"/>
    <s v="Hon 61000 Series Interactive Training Tables"/>
    <n v="71.088000000000008"/>
    <n v="2"/>
    <n v="0.2"/>
    <n v="-1.7772000000000041"/>
    <n v="72.865200000000016"/>
  </r>
  <r>
    <n v="9939"/>
    <s v="CA-2013-169824"/>
    <n v="2013"/>
    <x v="939"/>
    <d v="2013-12-18T00:00:00"/>
    <n v="5"/>
    <s v="Standard Class"/>
    <s v="NS-18640"/>
    <x v="374"/>
    <x v="1"/>
    <s v="United States"/>
    <x v="20"/>
    <x v="15"/>
    <n v="10009"/>
    <x v="3"/>
    <s v="FUR-FU-10004864"/>
    <x v="0"/>
    <s v="Furnishings"/>
    <s v="Eldon 500 Class Desk Accessories"/>
    <n v="60.35"/>
    <n v="5"/>
    <n v="0"/>
    <n v="19.915500000000002"/>
    <n v="40.4345"/>
  </r>
  <r>
    <n v="9940"/>
    <s v="CA-2013-169824"/>
    <n v="2013"/>
    <x v="939"/>
    <d v="2013-12-18T00:00:00"/>
    <n v="5"/>
    <s v="Standard Class"/>
    <s v="NS-18640"/>
    <x v="374"/>
    <x v="1"/>
    <s v="United States"/>
    <x v="20"/>
    <x v="15"/>
    <n v="10009"/>
    <x v="3"/>
    <s v="OFF-SU-10000952"/>
    <x v="1"/>
    <s v="Supplies"/>
    <s v="Fiskars Home &amp; Office Scissors"/>
    <n v="35.520000000000003"/>
    <n v="4"/>
    <n v="0"/>
    <n v="9.9456000000000024"/>
    <n v="25.574400000000001"/>
  </r>
  <r>
    <n v="9941"/>
    <s v="CA-2013-169824"/>
    <n v="2013"/>
    <x v="939"/>
    <d v="2013-12-18T00:00:00"/>
    <n v="5"/>
    <s v="Standard Class"/>
    <s v="NS-18640"/>
    <x v="374"/>
    <x v="1"/>
    <s v="United States"/>
    <x v="20"/>
    <x v="15"/>
    <n v="10009"/>
    <x v="3"/>
    <s v="OFF-AR-10000462"/>
    <x v="1"/>
    <s v="Art"/>
    <s v="Sanford Pocket Accent Highlighters"/>
    <n v="11.200000000000001"/>
    <n v="7"/>
    <n v="0"/>
    <n v="4.8160000000000007"/>
    <n v="6.3840000000000003"/>
  </r>
  <r>
    <n v="9942"/>
    <s v="CA-2014-164028"/>
    <n v="2014"/>
    <x v="221"/>
    <d v="2014-12-01T00:00:00"/>
    <n v="6"/>
    <s v="Standard Class"/>
    <s v="JL-15835"/>
    <x v="252"/>
    <x v="0"/>
    <s v="United States"/>
    <x v="8"/>
    <x v="1"/>
    <n v="94122"/>
    <x v="1"/>
    <s v="TEC-AC-10001772"/>
    <x v="2"/>
    <s v="Accessories"/>
    <s v="Memorex Mini Travel Drive 16 GB USB 2.0 Flash Drive"/>
    <n v="223.58"/>
    <n v="14"/>
    <n v="0"/>
    <n v="87.196200000000005"/>
    <n v="136.38380000000001"/>
  </r>
  <r>
    <n v="9943"/>
    <s v="CA-2011-143371"/>
    <n v="2011"/>
    <x v="129"/>
    <d v="2012-01-03T00:00:00"/>
    <n v="6"/>
    <s v="Standard Class"/>
    <s v="MD-17350"/>
    <x v="198"/>
    <x v="0"/>
    <s v="United States"/>
    <x v="125"/>
    <x v="1"/>
    <n v="92804"/>
    <x v="1"/>
    <s v="OFF-ST-10001128"/>
    <x v="1"/>
    <s v="Storage"/>
    <s v="Carina Mini System Audio Rack, Model AR050B"/>
    <n v="998.82"/>
    <n v="9"/>
    <n v="0"/>
    <n v="29.964600000000061"/>
    <n v="968.85540000000003"/>
  </r>
  <r>
    <n v="9944"/>
    <s v="CA-2011-143371"/>
    <n v="2011"/>
    <x v="129"/>
    <d v="2012-01-03T00:00:00"/>
    <n v="6"/>
    <s v="Standard Class"/>
    <s v="MD-17350"/>
    <x v="198"/>
    <x v="0"/>
    <s v="United States"/>
    <x v="125"/>
    <x v="1"/>
    <n v="92804"/>
    <x v="1"/>
    <s v="OFF-SU-10002537"/>
    <x v="1"/>
    <s v="Supplies"/>
    <s v="Acme Box Cutter Scissors"/>
    <n v="51.150000000000006"/>
    <n v="5"/>
    <n v="0"/>
    <n v="13.299000000000003"/>
    <n v="37.850999999999999"/>
  </r>
  <r>
    <n v="9945"/>
    <s v="CA-2012-145415"/>
    <n v="2012"/>
    <x v="1236"/>
    <d v="2012-04-17T00:00:00"/>
    <n v="5"/>
    <s v="Second Class"/>
    <s v="RD-19660"/>
    <x v="372"/>
    <x v="2"/>
    <s v="United States"/>
    <x v="4"/>
    <x v="4"/>
    <n v="98103"/>
    <x v="1"/>
    <s v="OFF-ST-10000419"/>
    <x v="1"/>
    <s v="Storage"/>
    <s v="Rogers Jumbo File, Granite"/>
    <n v="40.74"/>
    <n v="3"/>
    <n v="0"/>
    <n v="0.4073999999999991"/>
    <n v="40.332599999999999"/>
  </r>
  <r>
    <n v="9946"/>
    <s v="CA-2011-111157"/>
    <n v="2011"/>
    <x v="1086"/>
    <d v="2011-03-06T00:00:00"/>
    <n v="4"/>
    <s v="Standard Class"/>
    <s v="NH-18610"/>
    <x v="468"/>
    <x v="1"/>
    <s v="United States"/>
    <x v="10"/>
    <x v="9"/>
    <n v="19120"/>
    <x v="3"/>
    <s v="OFF-PA-10000327"/>
    <x v="1"/>
    <s v="Paper"/>
    <s v="Xerox 1971"/>
    <n v="3.4240000000000004"/>
    <n v="1"/>
    <n v="0.2"/>
    <n v="1.0699999999999996"/>
    <n v="2.354000000000001"/>
  </r>
  <r>
    <n v="9947"/>
    <s v="CA-2011-111157"/>
    <n v="2011"/>
    <x v="1086"/>
    <d v="2011-03-06T00:00:00"/>
    <n v="4"/>
    <s v="Standard Class"/>
    <s v="NH-18610"/>
    <x v="468"/>
    <x v="1"/>
    <s v="United States"/>
    <x v="10"/>
    <x v="9"/>
    <n v="19120"/>
    <x v="3"/>
    <s v="TEC-AC-10004353"/>
    <x v="2"/>
    <s v="Accessories"/>
    <s v="Hypercom P1300 Pinpad"/>
    <n v="151.20000000000002"/>
    <n v="3"/>
    <n v="0.2"/>
    <n v="32.130000000000003"/>
    <n v="119.07000000000002"/>
  </r>
  <r>
    <n v="9948"/>
    <s v="CA-2014-121559"/>
    <n v="2014"/>
    <x v="702"/>
    <d v="2014-06-04T00:00:00"/>
    <n v="2"/>
    <s v="Second Class"/>
    <s v="HW-14935"/>
    <x v="304"/>
    <x v="1"/>
    <s v="United States"/>
    <x v="245"/>
    <x v="14"/>
    <n v="46203"/>
    <x v="2"/>
    <s v="FUR-CH-10003746"/>
    <x v="0"/>
    <s v="Chairs"/>
    <s v="Hon 4070 Series Pagoda Round Back Stacking Chairs"/>
    <n v="1925.88"/>
    <n v="6"/>
    <n v="0"/>
    <n v="539.24639999999999"/>
    <n v="1386.6336000000001"/>
  </r>
  <r>
    <n v="9949"/>
    <s v="CA-2014-121559"/>
    <n v="2014"/>
    <x v="702"/>
    <d v="2014-06-04T00:00:00"/>
    <n v="2"/>
    <s v="Second Class"/>
    <s v="HW-14935"/>
    <x v="304"/>
    <x v="1"/>
    <s v="United States"/>
    <x v="245"/>
    <x v="14"/>
    <n v="46203"/>
    <x v="2"/>
    <s v="OFF-AP-10002945"/>
    <x v="1"/>
    <s v="Appliances"/>
    <s v="Honeywell Enviracaire Portable HEPA Air Cleaner for 17' x 22' Room"/>
    <n v="2405.1999999999998"/>
    <n v="8"/>
    <n v="0"/>
    <n v="793.71599999999989"/>
    <n v="1611.4839999999999"/>
  </r>
  <r>
    <n v="9950"/>
    <s v="CA-2014-121559"/>
    <n v="2014"/>
    <x v="702"/>
    <d v="2014-06-04T00:00:00"/>
    <n v="2"/>
    <s v="Second Class"/>
    <s v="HW-14935"/>
    <x v="304"/>
    <x v="1"/>
    <s v="United States"/>
    <x v="245"/>
    <x v="14"/>
    <n v="46203"/>
    <x v="2"/>
    <s v="TEC-AC-10004568"/>
    <x v="2"/>
    <s v="Accessories"/>
    <s v="Maxell LTO Ultrium - 800 GB"/>
    <n v="83.97"/>
    <n v="3"/>
    <n v="0"/>
    <n v="15.954299999999993"/>
    <n v="68.01570000000001"/>
  </r>
  <r>
    <n v="9951"/>
    <s v="CA-2014-121559"/>
    <n v="2014"/>
    <x v="702"/>
    <d v="2014-06-04T00:00:00"/>
    <n v="2"/>
    <s v="Second Class"/>
    <s v="HW-14935"/>
    <x v="304"/>
    <x v="1"/>
    <s v="United States"/>
    <x v="245"/>
    <x v="14"/>
    <n v="46203"/>
    <x v="2"/>
    <s v="TEC-AC-10001714"/>
    <x v="2"/>
    <s v="Accessories"/>
    <s v="Logitech MX Performance Wireless Mouse"/>
    <n v="39.89"/>
    <n v="1"/>
    <n v="0"/>
    <n v="14.7593"/>
    <n v="25.130700000000001"/>
  </r>
  <r>
    <n v="9952"/>
    <s v="CA-2014-121559"/>
    <n v="2014"/>
    <x v="702"/>
    <d v="2014-06-04T00:00:00"/>
    <n v="2"/>
    <s v="Second Class"/>
    <s v="HW-14935"/>
    <x v="304"/>
    <x v="1"/>
    <s v="United States"/>
    <x v="245"/>
    <x v="14"/>
    <n v="46203"/>
    <x v="2"/>
    <s v="OFF-BI-10002072"/>
    <x v="1"/>
    <s v="Binders"/>
    <s v="Cardinal Slant-D Ring Binders"/>
    <n v="17.38"/>
    <n v="2"/>
    <n v="0"/>
    <n v="8.69"/>
    <n v="8.69"/>
  </r>
  <r>
    <n v="9953"/>
    <s v="CA-2012-141593"/>
    <n v="2012"/>
    <x v="639"/>
    <d v="2012-12-16T00:00:00"/>
    <n v="2"/>
    <s v="Second Class"/>
    <s v="DB-12970"/>
    <x v="715"/>
    <x v="1"/>
    <s v="United States"/>
    <x v="1"/>
    <x v="1"/>
    <n v="90045"/>
    <x v="1"/>
    <s v="OFF-BI-10001153"/>
    <x v="1"/>
    <s v="Binders"/>
    <s v="Ibico Recycled Grain-Textured Covers"/>
    <n v="55.264000000000003"/>
    <n v="2"/>
    <n v="0.2"/>
    <n v="20.723999999999997"/>
    <n v="34.540000000000006"/>
  </r>
  <r>
    <n v="9954"/>
    <s v="CA-2012-141593"/>
    <n v="2012"/>
    <x v="639"/>
    <d v="2012-12-16T00:00:00"/>
    <n v="2"/>
    <s v="Second Class"/>
    <s v="DB-12970"/>
    <x v="715"/>
    <x v="1"/>
    <s v="United States"/>
    <x v="1"/>
    <x v="1"/>
    <n v="90045"/>
    <x v="1"/>
    <s v="OFF-PA-10004983"/>
    <x v="1"/>
    <s v="Paper"/>
    <s v="Xerox 23"/>
    <n v="6.48"/>
    <n v="1"/>
    <n v="0"/>
    <n v="3.1104000000000003"/>
    <n v="3.3696000000000002"/>
  </r>
  <r>
    <n v="9955"/>
    <s v="CA-2012-141593"/>
    <n v="2012"/>
    <x v="639"/>
    <d v="2012-12-16T00:00:00"/>
    <n v="2"/>
    <s v="Second Class"/>
    <s v="DB-12970"/>
    <x v="715"/>
    <x v="1"/>
    <s v="United States"/>
    <x v="1"/>
    <x v="1"/>
    <n v="90045"/>
    <x v="1"/>
    <s v="OFF-BI-10000948"/>
    <x v="1"/>
    <s v="Binders"/>
    <s v="GBC Laser Imprintable Binding System Covers, Desert Sand"/>
    <n v="34.248000000000005"/>
    <n v="3"/>
    <n v="0.2"/>
    <n v="11.558699999999998"/>
    <n v="22.689300000000006"/>
  </r>
  <r>
    <n v="9956"/>
    <s v="CA-2012-141593"/>
    <n v="2012"/>
    <x v="639"/>
    <d v="2012-12-16T00:00:00"/>
    <n v="2"/>
    <s v="Second Class"/>
    <s v="DB-12970"/>
    <x v="715"/>
    <x v="1"/>
    <s v="United States"/>
    <x v="1"/>
    <x v="1"/>
    <n v="90045"/>
    <x v="1"/>
    <s v="FUR-TA-10002622"/>
    <x v="0"/>
    <s v="Tables"/>
    <s v="Bush Andora Conference Table, Maple/Graphite Gray Finish"/>
    <n v="273.56799999999998"/>
    <n v="2"/>
    <n v="0.2"/>
    <n v="10.258800000000008"/>
    <n v="263.30919999999998"/>
  </r>
  <r>
    <n v="9957"/>
    <s v="US-2011-143287"/>
    <n v="2011"/>
    <x v="7"/>
    <d v="2011-11-17T00:00:00"/>
    <n v="6"/>
    <s v="Standard Class"/>
    <s v="KN-16705"/>
    <x v="607"/>
    <x v="2"/>
    <s v="United States"/>
    <x v="106"/>
    <x v="15"/>
    <n v="10801"/>
    <x v="3"/>
    <s v="OFF-PA-10001776"/>
    <x v="1"/>
    <s v="Paper"/>
    <s v="Wirebound Message Books, Four 2 3/4&quot; x 5&quot; Forms per Page, 600 Sets per Book"/>
    <n v="46.349999999999994"/>
    <n v="5"/>
    <n v="0"/>
    <n v="21.784499999999998"/>
    <n v="24.565499999999997"/>
  </r>
  <r>
    <n v="9958"/>
    <s v="US-2011-143287"/>
    <n v="2011"/>
    <x v="7"/>
    <d v="2011-11-17T00:00:00"/>
    <n v="6"/>
    <s v="Standard Class"/>
    <s v="KN-16705"/>
    <x v="607"/>
    <x v="2"/>
    <s v="United States"/>
    <x v="106"/>
    <x v="15"/>
    <n v="10801"/>
    <x v="3"/>
    <s v="OFF-PA-10004039"/>
    <x v="1"/>
    <s v="Paper"/>
    <s v="Xerox 1882"/>
    <n v="223.92"/>
    <n v="4"/>
    <n v="0"/>
    <n v="109.7208"/>
    <n v="114.19919999999999"/>
  </r>
  <r>
    <n v="9959"/>
    <s v="US-2011-143287"/>
    <n v="2011"/>
    <x v="7"/>
    <d v="2011-11-17T00:00:00"/>
    <n v="6"/>
    <s v="Standard Class"/>
    <s v="KN-16705"/>
    <x v="607"/>
    <x v="2"/>
    <s v="United States"/>
    <x v="106"/>
    <x v="15"/>
    <n v="10801"/>
    <x v="3"/>
    <s v="OFF-SU-10001574"/>
    <x v="1"/>
    <s v="Supplies"/>
    <s v="Acme Value Line Scissors"/>
    <n v="7.3"/>
    <n v="2"/>
    <n v="0"/>
    <n v="2.1899999999999995"/>
    <n v="5.1100000000000003"/>
  </r>
  <r>
    <n v="9960"/>
    <s v="CA-2014-137421"/>
    <n v="2014"/>
    <x v="833"/>
    <d v="2014-10-12T00:00:00"/>
    <n v="5"/>
    <s v="Standard Class"/>
    <s v="AJ-10945"/>
    <x v="219"/>
    <x v="0"/>
    <s v="United States"/>
    <x v="432"/>
    <x v="16"/>
    <n v="85224"/>
    <x v="1"/>
    <s v="OFF-AR-10001761"/>
    <x v="1"/>
    <s v="Art"/>
    <s v="Avery Hi-Liter Smear-Safe Highlighters"/>
    <n v="9.3439999999999994"/>
    <n v="2"/>
    <n v="0.2"/>
    <n v="1.8687999999999998"/>
    <n v="7.4751999999999992"/>
  </r>
  <r>
    <n v="9961"/>
    <s v="CA-2014-141446"/>
    <n v="2014"/>
    <x v="118"/>
    <d v="2014-09-19T00:00:00"/>
    <n v="2"/>
    <s v="Second Class"/>
    <s v="CL-12700"/>
    <x v="642"/>
    <x v="2"/>
    <s v="United States"/>
    <x v="159"/>
    <x v="0"/>
    <n v="41042"/>
    <x v="0"/>
    <s v="TEC-AC-10002305"/>
    <x v="2"/>
    <s v="Accessories"/>
    <s v="KeyTronic E03601U1 - Keyboard - Beige"/>
    <n v="18"/>
    <n v="1"/>
    <n v="0"/>
    <n v="3.2399999999999984"/>
    <n v="14.760000000000002"/>
  </r>
  <r>
    <n v="9962"/>
    <s v="CA-2012-168088"/>
    <n v="2012"/>
    <x v="531"/>
    <d v="2012-03-22T00:00:00"/>
    <n v="3"/>
    <s v="First Class"/>
    <s v="CM-12655"/>
    <x v="475"/>
    <x v="2"/>
    <s v="United States"/>
    <x v="12"/>
    <x v="5"/>
    <n v="77041"/>
    <x v="2"/>
    <s v="OFF-PA-10000675"/>
    <x v="1"/>
    <s v="Paper"/>
    <s v="Xerox 1919"/>
    <n v="65.584000000000003"/>
    <n v="2"/>
    <n v="0.2"/>
    <n v="23.7742"/>
    <n v="41.809800000000003"/>
  </r>
  <r>
    <n v="9963"/>
    <s v="CA-2012-168088"/>
    <n v="2012"/>
    <x v="531"/>
    <d v="2012-03-22T00:00:00"/>
    <n v="3"/>
    <s v="First Class"/>
    <s v="CM-12655"/>
    <x v="475"/>
    <x v="2"/>
    <s v="United States"/>
    <x v="12"/>
    <x v="5"/>
    <n v="77041"/>
    <x v="2"/>
    <s v="FUR-BO-10004218"/>
    <x v="0"/>
    <s v="Bookcases"/>
    <s v="Bush Heritage Pine Collection 5-Shelf Bookcase, Albany Pine Finish, *Special Order"/>
    <n v="383.46559999999994"/>
    <n v="4"/>
    <n v="0.32"/>
    <n v="-67.670400000000001"/>
    <n v="451.13599999999997"/>
  </r>
  <r>
    <n v="9964"/>
    <s v="CA-2012-143700"/>
    <n v="2012"/>
    <x v="353"/>
    <d v="2012-07-26T00:00:00"/>
    <n v="0"/>
    <s v="Same Day"/>
    <s v="AS-10240"/>
    <x v="238"/>
    <x v="0"/>
    <s v="United States"/>
    <x v="10"/>
    <x v="9"/>
    <n v="19140"/>
    <x v="3"/>
    <s v="OFF-PA-10003072"/>
    <x v="1"/>
    <s v="Paper"/>
    <s v="Eureka Recycled Copy Paper 8 1/2&quot; x 11&quot;, Ream"/>
    <n v="10.368000000000002"/>
    <n v="2"/>
    <n v="0.2"/>
    <n v="3.6288"/>
    <n v="6.7392000000000021"/>
  </r>
  <r>
    <n v="9965"/>
    <s v="CA-2013-146374"/>
    <n v="2013"/>
    <x v="5"/>
    <d v="2013-12-11T00:00:00"/>
    <n v="5"/>
    <s v="Second Class"/>
    <s v="HE-14800"/>
    <x v="785"/>
    <x v="1"/>
    <s v="United States"/>
    <x v="46"/>
    <x v="13"/>
    <n v="19711"/>
    <x v="3"/>
    <s v="FUR-FU-10002671"/>
    <x v="0"/>
    <s v="Furnishings"/>
    <s v="Electrix 20W Halogen Replacement Bulb for Zoom-In Desk Lamp"/>
    <n v="13.4"/>
    <n v="1"/>
    <n v="0"/>
    <n v="6.4319999999999995"/>
    <n v="6.9680000000000009"/>
  </r>
  <r>
    <n v="9966"/>
    <s v="CA-2013-146374"/>
    <n v="2013"/>
    <x v="5"/>
    <d v="2013-12-11T00:00:00"/>
    <n v="5"/>
    <s v="Second Class"/>
    <s v="HE-14800"/>
    <x v="785"/>
    <x v="1"/>
    <s v="United States"/>
    <x v="46"/>
    <x v="13"/>
    <n v="19711"/>
    <x v="3"/>
    <s v="OFF-PA-10000349"/>
    <x v="1"/>
    <s v="Paper"/>
    <s v="Staples"/>
    <n v="4.9800000000000004"/>
    <n v="1"/>
    <n v="0"/>
    <n v="2.3406000000000002"/>
    <n v="2.6394000000000002"/>
  </r>
  <r>
    <n v="9967"/>
    <s v="CA-2013-146374"/>
    <n v="2013"/>
    <x v="5"/>
    <d v="2013-12-11T00:00:00"/>
    <n v="5"/>
    <s v="Second Class"/>
    <s v="HE-14800"/>
    <x v="785"/>
    <x v="1"/>
    <s v="United States"/>
    <x v="46"/>
    <x v="13"/>
    <n v="19711"/>
    <x v="3"/>
    <s v="OFF-EN-10004483"/>
    <x v="1"/>
    <s v="Envelopes"/>
    <s v="#10 White Business Envelopes,4 1/8 x 9 1/2"/>
    <n v="109.69"/>
    <n v="7"/>
    <n v="0"/>
    <n v="51.554299999999991"/>
    <n v="58.135700000000007"/>
  </r>
  <r>
    <n v="9968"/>
    <s v="CA-2014-153871"/>
    <n v="2014"/>
    <x v="157"/>
    <d v="2014-12-18T00:00:00"/>
    <n v="6"/>
    <s v="Standard Class"/>
    <s v="RB-19435"/>
    <x v="579"/>
    <x v="0"/>
    <s v="United States"/>
    <x v="135"/>
    <x v="30"/>
    <n v="7060"/>
    <x v="3"/>
    <s v="OFF-BI-10004209"/>
    <x v="1"/>
    <s v="Binders"/>
    <s v="Fellowes Twister Kit, Gray/Clear, 3/pkg"/>
    <n v="40.199999999999996"/>
    <n v="5"/>
    <n v="0"/>
    <n v="18.089999999999996"/>
    <n v="22.11"/>
  </r>
  <r>
    <n v="9969"/>
    <s v="CA-2014-153871"/>
    <n v="2014"/>
    <x v="157"/>
    <d v="2014-12-18T00:00:00"/>
    <n v="6"/>
    <s v="Standard Class"/>
    <s v="RB-19435"/>
    <x v="579"/>
    <x v="0"/>
    <s v="United States"/>
    <x v="135"/>
    <x v="30"/>
    <n v="7060"/>
    <x v="3"/>
    <s v="OFF-BI-10004600"/>
    <x v="1"/>
    <s v="Binders"/>
    <s v="Ibico Ibimaster 300 Manual Binding System"/>
    <n v="735.98"/>
    <n v="2"/>
    <n v="0"/>
    <n v="331.19099999999997"/>
    <n v="404.78900000000004"/>
  </r>
  <r>
    <n v="9970"/>
    <s v="CA-2014-153871"/>
    <n v="2014"/>
    <x v="157"/>
    <d v="2014-12-18T00:00:00"/>
    <n v="6"/>
    <s v="Standard Class"/>
    <s v="RB-19435"/>
    <x v="579"/>
    <x v="0"/>
    <s v="United States"/>
    <x v="135"/>
    <x v="30"/>
    <n v="7060"/>
    <x v="3"/>
    <s v="OFF-AP-10003622"/>
    <x v="1"/>
    <s v="Appliances"/>
    <s v="Bravo II Megaboss 12-Amp Hard Body Upright, Replacement Belts, 2 Belts per Pack"/>
    <n v="22.75"/>
    <n v="7"/>
    <n v="0"/>
    <n v="6.5974999999999993"/>
    <n v="16.1525"/>
  </r>
  <r>
    <n v="9971"/>
    <s v="CA-2012-103772"/>
    <n v="2012"/>
    <x v="1141"/>
    <d v="2012-07-02T00:00:00"/>
    <n v="4"/>
    <s v="Standard Class"/>
    <s v="MP-17470"/>
    <x v="88"/>
    <x v="2"/>
    <s v="United States"/>
    <x v="214"/>
    <x v="32"/>
    <n v="30080"/>
    <x v="0"/>
    <s v="OFF-BI-10002867"/>
    <x v="1"/>
    <s v="Binders"/>
    <s v="GBC Recycled Regency Composition Covers"/>
    <n v="119.56"/>
    <n v="2"/>
    <n v="0"/>
    <n v="54.997599999999991"/>
    <n v="64.562400000000011"/>
  </r>
  <r>
    <n v="9972"/>
    <s v="CA-2012-103772"/>
    <n v="2012"/>
    <x v="1141"/>
    <d v="2012-07-02T00:00:00"/>
    <n v="4"/>
    <s v="Standard Class"/>
    <s v="MP-17470"/>
    <x v="88"/>
    <x v="2"/>
    <s v="United States"/>
    <x v="214"/>
    <x v="32"/>
    <n v="30080"/>
    <x v="0"/>
    <s v="OFF-AR-10000538"/>
    <x v="1"/>
    <s v="Art"/>
    <s v="Boston Model 1800 Electric Pencil Sharpener, Gray"/>
    <n v="140.75"/>
    <n v="5"/>
    <n v="0"/>
    <n v="42.22499999999998"/>
    <n v="98.52500000000002"/>
  </r>
  <r>
    <n v="9973"/>
    <s v="CA-2013-130225"/>
    <n v="2013"/>
    <x v="108"/>
    <d v="2013-09-18T00:00:00"/>
    <n v="6"/>
    <s v="Standard Class"/>
    <s v="RC-19960"/>
    <x v="53"/>
    <x v="0"/>
    <s v="United States"/>
    <x v="12"/>
    <x v="5"/>
    <n v="77041"/>
    <x v="2"/>
    <s v="OFF-EN-10000056"/>
    <x v="1"/>
    <s v="Envelopes"/>
    <s v="Cameo Buff Policy Envelopes"/>
    <n v="99.567999999999998"/>
    <n v="2"/>
    <n v="0.2"/>
    <n v="33.604199999999992"/>
    <n v="65.963800000000006"/>
  </r>
  <r>
    <n v="9974"/>
    <s v="US-2013-103674"/>
    <n v="2013"/>
    <x v="409"/>
    <d v="2013-12-11T00:00:00"/>
    <n v="4"/>
    <s v="Standard Class"/>
    <s v="AP-10720"/>
    <x v="399"/>
    <x v="2"/>
    <s v="United States"/>
    <x v="1"/>
    <x v="1"/>
    <n v="90032"/>
    <x v="1"/>
    <s v="TEC-PH-10004080"/>
    <x v="2"/>
    <s v="Phones"/>
    <s v="Avaya 5410 Digital phone"/>
    <n v="271.95999999999998"/>
    <n v="5"/>
    <n v="0.2"/>
    <n v="27.195999999999998"/>
    <n v="244.76399999999998"/>
  </r>
  <r>
    <n v="9975"/>
    <s v="US-2013-103674"/>
    <n v="2013"/>
    <x v="409"/>
    <d v="2013-12-11T00:00:00"/>
    <n v="4"/>
    <s v="Standard Class"/>
    <s v="AP-10720"/>
    <x v="399"/>
    <x v="2"/>
    <s v="United States"/>
    <x v="1"/>
    <x v="1"/>
    <n v="90032"/>
    <x v="1"/>
    <s v="OFF-AR-10004752"/>
    <x v="1"/>
    <s v="Art"/>
    <s v="Blackstonian Pencils"/>
    <n v="18.689999999999998"/>
    <n v="7"/>
    <n v="0"/>
    <n v="5.2332000000000001"/>
    <n v="13.456799999999998"/>
  </r>
  <r>
    <n v="9976"/>
    <s v="US-2013-103674"/>
    <n v="2013"/>
    <x v="409"/>
    <d v="2013-12-11T00:00:00"/>
    <n v="4"/>
    <s v="Standard Class"/>
    <s v="AP-10720"/>
    <x v="399"/>
    <x v="2"/>
    <s v="United States"/>
    <x v="1"/>
    <x v="1"/>
    <n v="90032"/>
    <x v="1"/>
    <s v="OFF-PA-10000743"/>
    <x v="1"/>
    <s v="Paper"/>
    <s v="Xerox 1977"/>
    <n v="13.36"/>
    <n v="2"/>
    <n v="0"/>
    <n v="6.4127999999999998"/>
    <n v="6.9471999999999996"/>
  </r>
  <r>
    <n v="9977"/>
    <s v="US-2013-103674"/>
    <n v="2013"/>
    <x v="409"/>
    <d v="2013-12-11T00:00:00"/>
    <n v="4"/>
    <s v="Standard Class"/>
    <s v="AP-10720"/>
    <x v="399"/>
    <x v="2"/>
    <s v="United States"/>
    <x v="1"/>
    <x v="1"/>
    <n v="90032"/>
    <x v="1"/>
    <s v="TEC-PH-10002496"/>
    <x v="2"/>
    <s v="Phones"/>
    <s v="Cisco SPA301"/>
    <n v="249.58400000000003"/>
    <n v="2"/>
    <n v="0.2"/>
    <n v="31.197999999999986"/>
    <n v="218.38600000000005"/>
  </r>
  <r>
    <n v="9978"/>
    <s v="US-2013-103674"/>
    <n v="2013"/>
    <x v="409"/>
    <d v="2013-12-11T00:00:00"/>
    <n v="4"/>
    <s v="Standard Class"/>
    <s v="AP-10720"/>
    <x v="399"/>
    <x v="2"/>
    <s v="United States"/>
    <x v="1"/>
    <x v="1"/>
    <n v="90032"/>
    <x v="1"/>
    <s v="OFF-FA-10003467"/>
    <x v="1"/>
    <s v="Fasteners"/>
    <s v="Alliance Big Bands Rubber Bands, 12/Pack"/>
    <n v="13.86"/>
    <n v="7"/>
    <n v="0"/>
    <n v="0"/>
    <n v="13.86"/>
  </r>
  <r>
    <n v="9979"/>
    <s v="US-2013-103674"/>
    <n v="2013"/>
    <x v="409"/>
    <d v="2013-12-11T00:00:00"/>
    <n v="4"/>
    <s v="Standard Class"/>
    <s v="AP-10720"/>
    <x v="399"/>
    <x v="2"/>
    <s v="United States"/>
    <x v="1"/>
    <x v="1"/>
    <n v="90032"/>
    <x v="1"/>
    <s v="OFF-BI-10003727"/>
    <x v="1"/>
    <s v="Binders"/>
    <s v="Avery Durable Slant Ring Binders With Label Holder"/>
    <n v="13.375999999999999"/>
    <n v="4"/>
    <n v="0.2"/>
    <n v="4.6815999999999995"/>
    <n v="8.6943999999999999"/>
  </r>
  <r>
    <n v="9980"/>
    <s v="US-2013-103674"/>
    <n v="2013"/>
    <x v="409"/>
    <d v="2013-12-11T00:00:00"/>
    <n v="4"/>
    <s v="Standard Class"/>
    <s v="AP-10720"/>
    <x v="399"/>
    <x v="2"/>
    <s v="United States"/>
    <x v="1"/>
    <x v="1"/>
    <n v="90032"/>
    <x v="1"/>
    <s v="OFF-BI-10002026"/>
    <x v="1"/>
    <s v="Binders"/>
    <s v="Ibico Recycled Linen-Style Covers"/>
    <n v="437.47200000000009"/>
    <n v="14"/>
    <n v="0.2"/>
    <n v="153.11519999999999"/>
    <n v="284.35680000000013"/>
  </r>
  <r>
    <n v="9981"/>
    <s v="US-2012-151435"/>
    <n v="2012"/>
    <x v="684"/>
    <d v="2012-09-09T00:00:00"/>
    <n v="3"/>
    <s v="Second Class"/>
    <s v="SW-20455"/>
    <x v="517"/>
    <x v="0"/>
    <s v="United States"/>
    <x v="240"/>
    <x v="28"/>
    <n v="70506"/>
    <x v="0"/>
    <s v="FUR-TA-10001039"/>
    <x v="0"/>
    <s v="Tables"/>
    <s v="KI Adjustable-Height Table"/>
    <n v="85.98"/>
    <n v="1"/>
    <n v="0"/>
    <n v="22.354800000000004"/>
    <n v="63.6252"/>
  </r>
  <r>
    <n v="9982"/>
    <s v="CA-2014-163566"/>
    <n v="2014"/>
    <x v="646"/>
    <d v="2014-08-07T00:00:00"/>
    <n v="3"/>
    <s v="First Class"/>
    <s v="TB-21055"/>
    <x v="26"/>
    <x v="0"/>
    <s v="United States"/>
    <x v="54"/>
    <x v="24"/>
    <n v="45014"/>
    <x v="3"/>
    <s v="OFF-LA-10004484"/>
    <x v="1"/>
    <s v="Labels"/>
    <s v="Avery 476"/>
    <n v="16.520000000000003"/>
    <n v="5"/>
    <n v="0.2"/>
    <n v="5.368999999999998"/>
    <n v="11.151000000000005"/>
  </r>
  <r>
    <n v="9983"/>
    <s v="US-2013-157728"/>
    <n v="2013"/>
    <x v="897"/>
    <d v="2013-09-29T00:00:00"/>
    <n v="6"/>
    <s v="Standard Class"/>
    <s v="RC-19960"/>
    <x v="53"/>
    <x v="0"/>
    <s v="United States"/>
    <x v="354"/>
    <x v="12"/>
    <n v="49505"/>
    <x v="2"/>
    <s v="OFF-PA-10002195"/>
    <x v="1"/>
    <s v="Paper"/>
    <s v="RSVP Cards &amp; Envelopes, Blank White, 8-1/2&quot; X 11&quot;, 24 Cards/25 Envelopes/Set"/>
    <n v="35.56"/>
    <n v="7"/>
    <n v="0"/>
    <n v="16.713200000000001"/>
    <n v="18.846800000000002"/>
  </r>
  <r>
    <n v="9984"/>
    <s v="US-2013-157728"/>
    <n v="2013"/>
    <x v="897"/>
    <d v="2013-09-29T00:00:00"/>
    <n v="6"/>
    <s v="Standard Class"/>
    <s v="RC-19960"/>
    <x v="53"/>
    <x v="0"/>
    <s v="United States"/>
    <x v="354"/>
    <x v="12"/>
    <n v="49505"/>
    <x v="2"/>
    <s v="TEC-PH-10001305"/>
    <x v="2"/>
    <s v="Phones"/>
    <s v="Panasonic KX TS208W Corded phone"/>
    <n v="97.98"/>
    <n v="2"/>
    <n v="0"/>
    <n v="27.434400000000011"/>
    <n v="70.545599999999993"/>
  </r>
  <r>
    <n v="9985"/>
    <s v="CA-2012-100251"/>
    <n v="2012"/>
    <x v="961"/>
    <d v="2012-05-23T00:00:00"/>
    <n v="6"/>
    <s v="Standard Class"/>
    <s v="DV-13465"/>
    <x v="231"/>
    <x v="0"/>
    <s v="United States"/>
    <x v="85"/>
    <x v="15"/>
    <n v="11561"/>
    <x v="3"/>
    <s v="OFF-LA-10003766"/>
    <x v="1"/>
    <s v="Labels"/>
    <s v="Self-Adhesive Removable Labels"/>
    <n v="31.5"/>
    <n v="10"/>
    <n v="0"/>
    <n v="15.120000000000001"/>
    <n v="16.38"/>
  </r>
  <r>
    <n v="9986"/>
    <s v="CA-2012-100251"/>
    <n v="2012"/>
    <x v="961"/>
    <d v="2012-05-23T00:00:00"/>
    <n v="6"/>
    <s v="Standard Class"/>
    <s v="DV-13465"/>
    <x v="231"/>
    <x v="0"/>
    <s v="United States"/>
    <x v="85"/>
    <x v="15"/>
    <n v="11561"/>
    <x v="3"/>
    <s v="OFF-SU-10000898"/>
    <x v="1"/>
    <s v="Supplies"/>
    <s v="Acme Hot Forged Carbon Steel Scissors with Nickel-Plated Handles, 3 7/8&quot; Cut, 8&quot;L"/>
    <n v="55.6"/>
    <n v="4"/>
    <n v="0"/>
    <n v="16.123999999999995"/>
    <n v="39.476000000000006"/>
  </r>
  <r>
    <n v="9987"/>
    <s v="CA-2013-125794"/>
    <n v="2013"/>
    <x v="321"/>
    <d v="2013-10-04T00:00:00"/>
    <n v="4"/>
    <s v="Standard Class"/>
    <s v="ML-17410"/>
    <x v="586"/>
    <x v="0"/>
    <s v="United States"/>
    <x v="1"/>
    <x v="1"/>
    <n v="90008"/>
    <x v="1"/>
    <s v="TEC-AC-10003399"/>
    <x v="2"/>
    <s v="Accessories"/>
    <s v="Memorex Mini Travel Drive 64 GB USB 2.0 Flash Drive"/>
    <n v="36.24"/>
    <n v="1"/>
    <n v="0"/>
    <n v="15.220800000000001"/>
    <n v="21.019200000000001"/>
  </r>
  <r>
    <n v="9988"/>
    <s v="CA-2014-163629"/>
    <n v="2014"/>
    <x v="701"/>
    <d v="2014-11-22T00:00:00"/>
    <n v="4"/>
    <s v="Standard Class"/>
    <s v="RA-19885"/>
    <x v="19"/>
    <x v="1"/>
    <s v="United States"/>
    <x v="417"/>
    <x v="32"/>
    <n v="30605"/>
    <x v="0"/>
    <s v="TEC-AC-10001539"/>
    <x v="2"/>
    <s v="Accessories"/>
    <s v="Logitech G430 Surround Sound Gaming Headset with Dolby 7.1 Technology"/>
    <n v="79.989999999999995"/>
    <n v="1"/>
    <n v="0"/>
    <n v="28.796399999999998"/>
    <n v="51.193599999999996"/>
  </r>
  <r>
    <n v="9989"/>
    <s v="CA-2014-163629"/>
    <n v="2014"/>
    <x v="701"/>
    <d v="2014-11-22T00:00:00"/>
    <n v="4"/>
    <s v="Standard Class"/>
    <s v="RA-19885"/>
    <x v="19"/>
    <x v="1"/>
    <s v="United States"/>
    <x v="417"/>
    <x v="32"/>
    <n v="30605"/>
    <x v="0"/>
    <s v="TEC-PH-10004006"/>
    <x v="2"/>
    <s v="Phones"/>
    <s v="Panasonic KX - TS880B Telephone"/>
    <n v="206.1"/>
    <n v="5"/>
    <n v="0"/>
    <n v="55.647000000000006"/>
    <n v="150.45299999999997"/>
  </r>
  <r>
    <n v="9990"/>
    <s v="CA-2011-110422"/>
    <n v="2011"/>
    <x v="1237"/>
    <d v="2011-01-24T00:00:00"/>
    <n v="2"/>
    <s v="Second Class"/>
    <s v="TB-21400"/>
    <x v="483"/>
    <x v="0"/>
    <s v="United States"/>
    <x v="100"/>
    <x v="2"/>
    <n v="33180"/>
    <x v="0"/>
    <s v="FUR-FU-10001889"/>
    <x v="0"/>
    <s v="Furnishings"/>
    <s v="Ultra Door Pull Handle"/>
    <n v="25.248000000000001"/>
    <n v="3"/>
    <n v="0.2"/>
    <n v="4.1027999999999993"/>
    <n v="21.145200000000003"/>
  </r>
  <r>
    <n v="9991"/>
    <s v="CA-2014-121258"/>
    <n v="2014"/>
    <x v="425"/>
    <d v="2014-03-04T00:00:00"/>
    <n v="5"/>
    <s v="Standard Class"/>
    <s v="DB-13060"/>
    <x v="72"/>
    <x v="0"/>
    <s v="United States"/>
    <x v="116"/>
    <x v="1"/>
    <n v="92627"/>
    <x v="1"/>
    <s v="FUR-FU-10000747"/>
    <x v="0"/>
    <s v="Furnishings"/>
    <s v="Tenex B1-RE Series Chair Mats for Low Pile Carpets"/>
    <n v="91.96"/>
    <n v="2"/>
    <n v="0"/>
    <n v="15.633199999999988"/>
    <n v="76.326800000000006"/>
  </r>
  <r>
    <n v="9992"/>
    <s v="CA-2014-121258"/>
    <n v="2014"/>
    <x v="425"/>
    <d v="2014-03-04T00:00:00"/>
    <n v="5"/>
    <s v="Standard Class"/>
    <s v="DB-13060"/>
    <x v="72"/>
    <x v="0"/>
    <s v="United States"/>
    <x v="116"/>
    <x v="1"/>
    <n v="92627"/>
    <x v="1"/>
    <s v="TEC-PH-10003645"/>
    <x v="2"/>
    <s v="Phones"/>
    <s v="Aastra 57i VoIP phone"/>
    <n v="258.57600000000002"/>
    <n v="2"/>
    <n v="0.2"/>
    <n v="19.393200000000007"/>
    <n v="239.18280000000001"/>
  </r>
  <r>
    <n v="9993"/>
    <s v="CA-2014-121258"/>
    <n v="2014"/>
    <x v="425"/>
    <d v="2014-03-04T00:00:00"/>
    <n v="5"/>
    <s v="Standard Class"/>
    <s v="DB-13060"/>
    <x v="72"/>
    <x v="0"/>
    <s v="United States"/>
    <x v="116"/>
    <x v="1"/>
    <n v="92627"/>
    <x v="1"/>
    <s v="OFF-PA-10004041"/>
    <x v="1"/>
    <s v="Paper"/>
    <s v="It's Hot Message Books with Stickers, 2 3/4&quot; x 5&quot;"/>
    <n v="29.6"/>
    <n v="4"/>
    <n v="0"/>
    <n v="13.32"/>
    <n v="16.28"/>
  </r>
  <r>
    <n v="9994"/>
    <s v="CA-2014-119914"/>
    <n v="2014"/>
    <x v="464"/>
    <d v="2014-05-10T00:00:00"/>
    <n v="5"/>
    <s v="Second Class"/>
    <s v="CC-12220"/>
    <x v="417"/>
    <x v="0"/>
    <s v="United States"/>
    <x v="223"/>
    <x v="1"/>
    <n v="92683"/>
    <x v="1"/>
    <s v="OFF-AP-10002684"/>
    <x v="1"/>
    <s v="Appliances"/>
    <s v="Acco 7-Outlet Masterpiece Power Center, Wihtout Fax/Phone Line Protection"/>
    <n v="243.16"/>
    <n v="2"/>
    <n v="0"/>
    <n v="72.947999999999979"/>
    <n v="170.212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BB7C7E-0E4F-4CE7-B9EB-0DF25AAE2205}" name="KPI" cacheId="6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F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Sum of Sales" fld="0" baseField="0" baseItem="0"/>
    <dataField name="Distinct Count of Order ID" fld="1" subtotal="count" baseField="0" baseItem="1">
      <extLst>
        <ext xmlns:x15="http://schemas.microsoft.com/office/spreadsheetml/2010/11/main" uri="{FABC7310-3BB5-11E1-824E-6D434824019B}">
          <x15:dataField isCountDistinct="1"/>
        </ext>
      </extLst>
    </dataField>
    <dataField name="Distinct Count of Customer ID" fld="2" subtotal="count" baseField="0" baseItem="1">
      <extLst>
        <ext xmlns:x15="http://schemas.microsoft.com/office/spreadsheetml/2010/11/main" uri="{FABC7310-3BB5-11E1-824E-6D434824019B}">
          <x15:dataField isCountDistinct="1"/>
        </ext>
      </extLst>
    </dataField>
    <dataField name="Sum of Expense" fld="3" baseField="0" baseItem="0"/>
    <dataField name="Sum of Profit" fld="4" baseField="0" baseItem="0"/>
    <dataField name="Distinct Count of City" fld="5" subtotal="count" baseField="0" baseItem="2">
      <extLst>
        <ext xmlns:x15="http://schemas.microsoft.com/office/spreadsheetml/2010/11/main" uri="{FABC7310-3BB5-11E1-824E-6D434824019B}">
          <x15:dataField isCountDistinct="1"/>
        </ext>
      </extLst>
    </dataField>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caption="Distinct Count of Customer ID"/>
    <pivotHierarchy dragToData="1"/>
    <pivotHierarchy dragToData="1"/>
    <pivotHierarchy dragToData="1"/>
    <pivotHierarchy dragToData="1" caption="Distinct Count of City"/>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_Ecommerce Sales Data Analysis Exce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D01806-D25E-45FD-BCB4-367939B30F4F}" name="Timeline" cacheId="6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7">
  <location ref="A3:E52" firstHeaderRow="1" firstDataRow="2" firstDataCol="2"/>
  <pivotFields count="26">
    <pivotField compact="0" outline="0" showAll="0" defaultSubtotal="0"/>
    <pivotField compact="0" outline="0" showAll="0" defaultSubtotal="0"/>
    <pivotField compact="0" outline="0" showAll="0" defaultSubtotal="0"/>
    <pivotField compact="0" numFmtId="14" outline="0" showAll="0" defaultSubtotal="0">
      <items count="1238">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4">
        <item x="0"/>
        <item x="1"/>
        <item x="2"/>
        <item x="3"/>
        <item x="4"/>
        <item x="5"/>
        <item x="6"/>
        <item x="7"/>
        <item x="8"/>
        <item x="9"/>
        <item x="10"/>
        <item x="11"/>
        <item x="12"/>
        <item x="13"/>
      </items>
    </pivotField>
    <pivotField axis="axisRow" compact="0" outline="0" showAll="0" defaultSubtotal="0">
      <items count="7">
        <item x="0"/>
        <item x="1"/>
        <item x="2"/>
        <item x="3"/>
        <item x="4"/>
        <item x="5"/>
        <item x="6"/>
      </items>
    </pivotField>
  </pivotFields>
  <rowFields count="2">
    <field x="25"/>
    <field x="24"/>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9"/>
  </colFields>
  <colItems count="3">
    <i>
      <x/>
    </i>
    <i>
      <x v="1"/>
    </i>
    <i>
      <x v="2"/>
    </i>
  </colItems>
  <dataFields count="1">
    <dataField name="Sum of Sales" fld="19" baseField="24" baseItem="3" numFmtId="3"/>
  </dataFields>
  <chartFormats count="9">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2" format="3" series="1">
      <pivotArea type="data" outline="0" fieldPosition="0">
        <references count="2">
          <reference field="4294967294" count="1" selected="0">
            <x v="0"/>
          </reference>
          <reference field="9" count="1" selected="0">
            <x v="0"/>
          </reference>
        </references>
      </pivotArea>
    </chartFormat>
    <chartFormat chart="2" format="4" series="1">
      <pivotArea type="data" outline="0" fieldPosition="0">
        <references count="2">
          <reference field="4294967294" count="1" selected="0">
            <x v="0"/>
          </reference>
          <reference field="9" count="1" selected="0">
            <x v="1"/>
          </reference>
        </references>
      </pivotArea>
    </chartFormat>
    <chartFormat chart="2" format="5" series="1">
      <pivotArea type="data" outline="0" fieldPosition="0">
        <references count="2">
          <reference field="4294967294" count="1" selected="0">
            <x v="0"/>
          </reference>
          <reference field="9" count="1" selected="0">
            <x v="2"/>
          </reference>
        </references>
      </pivotArea>
    </chartFormat>
    <chartFormat chart="6" format="6" series="1">
      <pivotArea type="data" outline="0" fieldPosition="0">
        <references count="2">
          <reference field="4294967294" count="1" selected="0">
            <x v="0"/>
          </reference>
          <reference field="9" count="1" selected="0">
            <x v="0"/>
          </reference>
        </references>
      </pivotArea>
    </chartFormat>
    <chartFormat chart="6" format="7" series="1">
      <pivotArea type="data" outline="0" fieldPosition="0">
        <references count="2">
          <reference field="4294967294" count="1" selected="0">
            <x v="0"/>
          </reference>
          <reference field="9" count="1" selected="0">
            <x v="1"/>
          </reference>
        </references>
      </pivotArea>
    </chartFormat>
    <chartFormat chart="6"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DFC8A-56F1-462C-8986-3AC49589488F}" name="US States"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3">
    <pivotField dataField="1" subtotalTop="0" showAll="0" defaultSubtotal="0"/>
    <pivotField axis="axisRow" allDrilled="1"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allDrilled="1"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0"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_Ecommerce Sales Data Analysis Exce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EF787C-F9B0-4457-9DE1-D16AD15527E0}" name="Customers" cacheId="7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97" firstHeaderRow="1" firstDataRow="1" firstDataCol="1"/>
  <pivotFields count="3">
    <pivotField dataField="1" subtotalTop="0" showAll="0" defaultSubtotal="0"/>
    <pivotField axis="axisRow" allDrilled="1" showAll="0" sortType="descending" dataSourceSort="1" defaultAttributeDrillState="1">
      <items count="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Sum of Sales" fld="0"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_Ecommerce Sales Data Analysis Exce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E45F12-9263-498C-899F-874CBAE33D29}" name="City" cacheId="6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535" firstHeaderRow="1" firstDataRow="1" firstDataCol="1"/>
  <pivotFields count="3">
    <pivotField dataField="1" subtotalTop="0" showAll="0" defaultSubtotal="0"/>
    <pivotField axis="axisRow" allDrilled="1" showAll="0" sortType="descending" dataSourceSort="1" defaultAttributeDrillState="1">
      <items count="5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32">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58"/>
    </i>
    <i>
      <x v="484"/>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t="grand">
      <x/>
    </i>
  </rowItems>
  <colItems count="1">
    <i/>
  </colItems>
  <dataFields count="1">
    <dataField name="Sum of Sales" fld="0"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_Ecommerce Sales Data Analysis Exce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B2AC34BB-0AFC-401F-BBF6-DC8184B1DF5D}" sourceName="[Table_1].[Region]">
  <pivotTables>
    <pivotTable tabId="4" name="KPI"/>
    <pivotTable tabId="12" name="City"/>
    <pivotTable tabId="13" name="Customers"/>
    <pivotTable tabId="11" name="US States"/>
  </pivotTables>
  <data>
    <olap pivotCacheId="564389354">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FC4F58-A421-4A52-AC09-D6C3329DB4EA}" sourceName="[Table_1].[Category]">
  <pivotTables>
    <pivotTable tabId="4" name="KPI"/>
    <pivotTable tabId="12" name="City"/>
    <pivotTable tabId="13" name="Customers"/>
    <pivotTable tabId="11" name="US States"/>
  </pivotTables>
  <data>
    <olap pivotCacheId="564389354">
      <levels count="2">
        <level uniqueName="[Table_1].[Category].[(All)]" sourceCaption="(All)" count="0"/>
        <level uniqueName="[Table_1].[Category].[Category]" sourceCaption="Category" count="3">
          <ranges>
            <range startItem="0">
              <i n="[Table_1].[Category].&amp;[Furniture]" c="Furniture"/>
              <i n="[Table_1].[Category].&amp;[Office Supplies]" c="Office Supplies"/>
              <i n="[Table_1].[Category].&amp;[Technology]" c="Technology"/>
            </range>
          </ranges>
        </level>
      </levels>
      <selections count="1">
        <selection n="[Table_1].[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3281E740-8252-4634-A753-C14822708AA6}" cache="Slicer_Region2" level="1" style="SlicerStyleLight6" rowHeight="241300"/>
  <slicer name="Category" xr10:uid="{F02E6505-10EA-4D2D-9B85-1E80F327CD2B}" cache="Slicer_Category"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5" xr10:uid="{366ABE8F-9426-4501-9C7C-92979A125854}" cache="Slicer_Region2" caption="Region"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9BBF2C93-7FD5-4D7C-83B1-AB9FBAA4CBFD}" cache="Slicer_Region2" level="1" style="SlicerStyleLight6" rowHeight="241300"/>
  <slicer name="Category 1" xr10:uid="{968C8677-A0EC-47E2-AFA7-58ACE765447A}" cache="Slicer_Category"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X9995">
  <autoFilter ref="A1:X9995" xr:uid="{00000000-0009-0000-0100-000001000000}"/>
  <tableColumns count="24">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23" xr3:uid="{00000000-0010-0000-0000-000017000000}" name="shipment days" dataDxfId="1">
      <calculatedColumnFormula>Table_1[[#This Row],[Ship Date]]-Table_1[[#This Row],[Order Date]]</calculatedColumnFormula>
    </tableColumn>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 id="24" xr3:uid="{26F905E2-5740-4298-B769-EABFA366BA22}" name="Expense" dataDxfId="0">
      <calculatedColumnFormula>T2-W2</calculatedColumnFormula>
    </tableColumn>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047BF4C-DB5C-41DA-9D03-84D96EDEA505}" sourceName="Order Date">
  <pivotTables>
    <pivotTable tabId="5" name="Timeline"/>
  </pivotTables>
  <state minimalRefreshVersion="6" lastRefreshVersion="6" pivotCacheId="1209858036"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67E9085-4627-49DB-83AD-05FCC0C56388}" cache="NativeTimeline_Order_Date" caption="Order Date" showHeader="0" showSelectionLabel="0" showTimeLevel="0" level="2" selectionLevel="2" scrollPosition="2011-01-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7F543C20-74BD-4EBC-B977-8E5A993D6D4D}" cache="NativeTimeline_Order_Date" caption="Order Date" showSelectionLabel="0" showTimeLevel="0" level="2" selectionLevel="2" scrollPosition="2011-09-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A2" zoomScale="90" zoomScaleNormal="90" workbookViewId="0">
      <selection activeCell="X5" sqref="X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4.7109375" bestFit="1" customWidth="1"/>
    <col min="7" max="7" width="15" customWidth="1"/>
    <col min="8" max="8" width="18.7109375" customWidth="1"/>
    <col min="9" max="12" width="12.5703125" customWidth="1"/>
    <col min="13" max="13" width="14.5703125" customWidth="1"/>
    <col min="14" max="14" width="12.5703125" customWidth="1"/>
    <col min="15" max="15" width="13.5703125" customWidth="1"/>
    <col min="16" max="16" width="12.5703125" customWidth="1"/>
    <col min="17" max="17" width="16.28515625" customWidth="1"/>
    <col min="18" max="18" width="17.28515625" customWidth="1"/>
    <col min="19" max="23" width="12.5703125" customWidth="1"/>
  </cols>
  <sheetData>
    <row r="1" spans="1:24" ht="14.25" customHeight="1" x14ac:dyDescent="0.25">
      <c r="A1" s="1" t="s">
        <v>0</v>
      </c>
      <c r="B1" s="1" t="s">
        <v>1</v>
      </c>
      <c r="C1" s="1" t="s">
        <v>2</v>
      </c>
      <c r="D1" s="1" t="s">
        <v>3</v>
      </c>
      <c r="E1" s="1" t="s">
        <v>4</v>
      </c>
      <c r="F1" s="4" t="s">
        <v>10932</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t="s">
        <v>10936</v>
      </c>
    </row>
    <row r="2" spans="1:24" ht="14.25" customHeight="1" x14ac:dyDescent="0.25">
      <c r="A2" s="2">
        <v>1</v>
      </c>
      <c r="B2" s="2" t="s">
        <v>22</v>
      </c>
      <c r="C2" s="2">
        <f>YEAR(Data!$D2)</f>
        <v>2013</v>
      </c>
      <c r="D2" s="3">
        <v>41587</v>
      </c>
      <c r="E2" s="3">
        <v>41590</v>
      </c>
      <c r="F2" s="5">
        <f>Table_1[[#This Row],[Ship Date]]-Table_1[[#This Row],[Order Date]]</f>
        <v>3</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c r="X2">
        <f t="shared" ref="X2:X65" si="0">T2-W2</f>
        <v>220.04639999999998</v>
      </c>
    </row>
    <row r="3" spans="1:24" ht="14.25" customHeight="1" x14ac:dyDescent="0.25">
      <c r="A3" s="2">
        <v>2</v>
      </c>
      <c r="B3" s="2" t="s">
        <v>22</v>
      </c>
      <c r="C3" s="2">
        <f>YEAR(Data!$D3)</f>
        <v>2013</v>
      </c>
      <c r="D3" s="3">
        <v>41587</v>
      </c>
      <c r="E3" s="3">
        <v>41590</v>
      </c>
      <c r="F3" s="5">
        <f>Table_1[[#This Row],[Ship Date]]-Table_1[[#This Row],[Order Date]]</f>
        <v>3</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c r="X3">
        <f t="shared" si="0"/>
        <v>512.35799999999995</v>
      </c>
    </row>
    <row r="4" spans="1:24" ht="14.25" customHeight="1" x14ac:dyDescent="0.25">
      <c r="A4" s="2">
        <v>3</v>
      </c>
      <c r="B4" s="2" t="s">
        <v>38</v>
      </c>
      <c r="C4" s="2">
        <f>YEAR(Data!$D4)</f>
        <v>2013</v>
      </c>
      <c r="D4" s="3">
        <v>41438</v>
      </c>
      <c r="E4" s="3">
        <v>41442</v>
      </c>
      <c r="F4" s="5">
        <f>Table_1[[#This Row],[Ship Date]]-Table_1[[#This Row],[Order Date]]</f>
        <v>4</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c r="X4">
        <f t="shared" si="0"/>
        <v>7.7485999999999997</v>
      </c>
    </row>
    <row r="5" spans="1:24" ht="14.25" customHeight="1" x14ac:dyDescent="0.25">
      <c r="A5" s="2">
        <v>4</v>
      </c>
      <c r="B5" s="2" t="s">
        <v>49</v>
      </c>
      <c r="C5" s="2">
        <f>YEAR(Data!$D5)</f>
        <v>2012</v>
      </c>
      <c r="D5" s="3">
        <v>41193</v>
      </c>
      <c r="E5" s="3">
        <v>41200</v>
      </c>
      <c r="F5" s="5">
        <f>Table_1[[#This Row],[Ship Date]]-Table_1[[#This Row],[Order Date]]</f>
        <v>7</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c r="X5">
        <f t="shared" si="0"/>
        <v>1340.6085</v>
      </c>
    </row>
    <row r="6" spans="1:24" ht="14.25" customHeight="1" x14ac:dyDescent="0.25">
      <c r="A6" s="2">
        <v>5</v>
      </c>
      <c r="B6" s="2" t="s">
        <v>49</v>
      </c>
      <c r="C6" s="2">
        <f>YEAR(Data!$D6)</f>
        <v>2012</v>
      </c>
      <c r="D6" s="3">
        <v>41193</v>
      </c>
      <c r="E6" s="3">
        <v>41200</v>
      </c>
      <c r="F6" s="5">
        <f>Table_1[[#This Row],[Ship Date]]-Table_1[[#This Row],[Order Date]]</f>
        <v>7</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c r="X6">
        <f t="shared" si="0"/>
        <v>19.851600000000005</v>
      </c>
    </row>
    <row r="7" spans="1:24" ht="14.25" customHeight="1" x14ac:dyDescent="0.25">
      <c r="A7" s="2">
        <v>6</v>
      </c>
      <c r="B7" s="2" t="s">
        <v>61</v>
      </c>
      <c r="C7" s="2">
        <f>YEAR(Data!$D7)</f>
        <v>2011</v>
      </c>
      <c r="D7" s="3">
        <v>40703</v>
      </c>
      <c r="E7" s="3">
        <v>40708</v>
      </c>
      <c r="F7" s="5">
        <f>Table_1[[#This Row],[Ship Date]]-Table_1[[#This Row],[Order Date]]</f>
        <v>5</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c r="X7">
        <f t="shared" si="0"/>
        <v>34.690600000000003</v>
      </c>
    </row>
    <row r="8" spans="1:24" ht="14.25" customHeight="1" x14ac:dyDescent="0.25">
      <c r="A8" s="2">
        <v>7</v>
      </c>
      <c r="B8" s="2" t="s">
        <v>61</v>
      </c>
      <c r="C8" s="2">
        <f>YEAR(Data!$D8)</f>
        <v>2011</v>
      </c>
      <c r="D8" s="3">
        <v>40703</v>
      </c>
      <c r="E8" s="3">
        <v>40708</v>
      </c>
      <c r="F8" s="5">
        <f>Table_1[[#This Row],[Ship Date]]-Table_1[[#This Row],[Order Date]]</f>
        <v>5</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c r="X8">
        <f t="shared" si="0"/>
        <v>5.3144</v>
      </c>
    </row>
    <row r="9" spans="1:24" ht="14.25" customHeight="1" x14ac:dyDescent="0.25">
      <c r="A9" s="2">
        <v>8</v>
      </c>
      <c r="B9" s="2" t="s">
        <v>61</v>
      </c>
      <c r="C9" s="2">
        <f>YEAR(Data!$D9)</f>
        <v>2011</v>
      </c>
      <c r="D9" s="3">
        <v>40703</v>
      </c>
      <c r="E9" s="3">
        <v>40708</v>
      </c>
      <c r="F9" s="5">
        <f>Table_1[[#This Row],[Ship Date]]-Table_1[[#This Row],[Order Date]]</f>
        <v>5</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c r="X9">
        <f t="shared" si="0"/>
        <v>816.43679999999995</v>
      </c>
    </row>
    <row r="10" spans="1:24" ht="14.25" customHeight="1" x14ac:dyDescent="0.25">
      <c r="A10" s="2">
        <v>9</v>
      </c>
      <c r="B10" s="2" t="s">
        <v>61</v>
      </c>
      <c r="C10" s="2">
        <f>YEAR(Data!$D10)</f>
        <v>2011</v>
      </c>
      <c r="D10" s="3">
        <v>40703</v>
      </c>
      <c r="E10" s="3">
        <v>40708</v>
      </c>
      <c r="F10" s="5">
        <f>Table_1[[#This Row],[Ship Date]]-Table_1[[#This Row],[Order Date]]</f>
        <v>5</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c r="X10">
        <f t="shared" si="0"/>
        <v>12.721500000000002</v>
      </c>
    </row>
    <row r="11" spans="1:24" ht="14.25" customHeight="1" x14ac:dyDescent="0.25">
      <c r="A11" s="2">
        <v>10</v>
      </c>
      <c r="B11" s="2" t="s">
        <v>61</v>
      </c>
      <c r="C11" s="2">
        <f>YEAR(Data!$D11)</f>
        <v>2011</v>
      </c>
      <c r="D11" s="3">
        <v>40703</v>
      </c>
      <c r="E11" s="3">
        <v>40708</v>
      </c>
      <c r="F11" s="5">
        <f>Table_1[[#This Row],[Ship Date]]-Table_1[[#This Row],[Order Date]]</f>
        <v>5</v>
      </c>
      <c r="G11" s="2" t="s">
        <v>50</v>
      </c>
      <c r="H11" s="2" t="s">
        <v>62</v>
      </c>
      <c r="I11" s="2" t="s">
        <v>63</v>
      </c>
      <c r="J11" s="2" t="s">
        <v>26</v>
      </c>
      <c r="K11" s="2" t="s">
        <v>27</v>
      </c>
      <c r="L11" s="2" t="s">
        <v>42</v>
      </c>
      <c r="M11" t="s">
        <v>43</v>
      </c>
      <c r="N11" s="2">
        <v>90032</v>
      </c>
      <c r="O11" s="2" t="s">
        <v>44</v>
      </c>
      <c r="P11" s="2" t="s">
        <v>77</v>
      </c>
      <c r="Q11" s="2" t="s">
        <v>46</v>
      </c>
      <c r="R11" s="2" t="s">
        <v>78</v>
      </c>
      <c r="S11" s="2" t="s">
        <v>79</v>
      </c>
      <c r="T11" s="2">
        <v>114.9</v>
      </c>
      <c r="U11" s="2">
        <v>5</v>
      </c>
      <c r="V11" s="2">
        <v>0</v>
      </c>
      <c r="W11" s="2">
        <v>34.469999999999992</v>
      </c>
      <c r="X11">
        <f t="shared" si="0"/>
        <v>80.430000000000007</v>
      </c>
    </row>
    <row r="12" spans="1:24" ht="14.25" customHeight="1" x14ac:dyDescent="0.25">
      <c r="A12" s="2">
        <v>11</v>
      </c>
      <c r="B12" s="2" t="s">
        <v>61</v>
      </c>
      <c r="C12" s="2">
        <f>YEAR(Data!$D12)</f>
        <v>2011</v>
      </c>
      <c r="D12" s="3">
        <v>40703</v>
      </c>
      <c r="E12" s="3">
        <v>40708</v>
      </c>
      <c r="F12" s="5">
        <f>Table_1[[#This Row],[Ship Date]]-Table_1[[#This Row],[Order Date]]</f>
        <v>5</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c r="X12">
        <f t="shared" si="0"/>
        <v>1620.8748000000005</v>
      </c>
    </row>
    <row r="13" spans="1:24" ht="14.25" customHeight="1" x14ac:dyDescent="0.25">
      <c r="A13" s="2">
        <v>12</v>
      </c>
      <c r="B13" s="2" t="s">
        <v>61</v>
      </c>
      <c r="C13" s="2">
        <f>YEAR(Data!$D13)</f>
        <v>2011</v>
      </c>
      <c r="D13" s="3">
        <v>40703</v>
      </c>
      <c r="E13" s="3">
        <v>40708</v>
      </c>
      <c r="F13" s="5">
        <f>Table_1[[#This Row],[Ship Date]]-Table_1[[#This Row],[Order Date]]</f>
        <v>5</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c r="X13">
        <f t="shared" si="0"/>
        <v>843.06719999999996</v>
      </c>
    </row>
    <row r="14" spans="1:24" ht="14.25" customHeight="1" x14ac:dyDescent="0.25">
      <c r="A14" s="2">
        <v>13</v>
      </c>
      <c r="B14" s="2" t="s">
        <v>84</v>
      </c>
      <c r="C14" s="2">
        <f>YEAR(Data!$D14)</f>
        <v>2014</v>
      </c>
      <c r="D14" s="3">
        <v>41745</v>
      </c>
      <c r="E14" s="3">
        <v>41750</v>
      </c>
      <c r="F14" s="5">
        <f>Table_1[[#This Row],[Ship Date]]-Table_1[[#This Row],[Order Date]]</f>
        <v>5</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c r="X14">
        <f t="shared" si="0"/>
        <v>10.108800000000002</v>
      </c>
    </row>
    <row r="15" spans="1:24" ht="14.25" customHeight="1" x14ac:dyDescent="0.25">
      <c r="A15" s="2">
        <v>14</v>
      </c>
      <c r="B15" s="2" t="s">
        <v>92</v>
      </c>
      <c r="C15" s="2">
        <f>YEAR(Data!$D15)</f>
        <v>2013</v>
      </c>
      <c r="D15" s="3">
        <v>41614</v>
      </c>
      <c r="E15" s="3">
        <v>41619</v>
      </c>
      <c r="F15" s="5">
        <f>Table_1[[#This Row],[Ship Date]]-Table_1[[#This Row],[Order Date]]</f>
        <v>5</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c r="X15">
        <f t="shared" si="0"/>
        <v>275.38380000000012</v>
      </c>
    </row>
    <row r="16" spans="1:24" ht="14.25" customHeight="1" x14ac:dyDescent="0.25">
      <c r="A16" s="2">
        <v>15</v>
      </c>
      <c r="B16" s="2" t="s">
        <v>99</v>
      </c>
      <c r="C16" s="2">
        <f>YEAR(Data!$D16)</f>
        <v>2012</v>
      </c>
      <c r="D16" s="3">
        <v>41235</v>
      </c>
      <c r="E16" s="3">
        <v>41239</v>
      </c>
      <c r="F16" s="5">
        <f>Table_1[[#This Row],[Ship Date]]-Table_1[[#This Row],[Order Date]]</f>
        <v>4</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c r="X16">
        <f t="shared" si="0"/>
        <v>192.66800000000001</v>
      </c>
    </row>
    <row r="17" spans="1:24" ht="14.25" customHeight="1" x14ac:dyDescent="0.25">
      <c r="A17" s="2">
        <v>16</v>
      </c>
      <c r="B17" s="2" t="s">
        <v>99</v>
      </c>
      <c r="C17" s="2">
        <f>YEAR(Data!$D17)</f>
        <v>2012</v>
      </c>
      <c r="D17" s="3">
        <v>41235</v>
      </c>
      <c r="E17" s="3">
        <v>41239</v>
      </c>
      <c r="F17" s="5">
        <f>Table_1[[#This Row],[Ship Date]]-Table_1[[#This Row],[Order Date]]</f>
        <v>4</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c r="X17">
        <f t="shared" si="0"/>
        <v>6.3600000000000012</v>
      </c>
    </row>
    <row r="18" spans="1:24" ht="14.25" customHeight="1" x14ac:dyDescent="0.25">
      <c r="A18" s="2">
        <v>17</v>
      </c>
      <c r="B18" s="2" t="s">
        <v>110</v>
      </c>
      <c r="C18" s="2">
        <f>YEAR(Data!$D18)</f>
        <v>2011</v>
      </c>
      <c r="D18" s="3">
        <v>40858</v>
      </c>
      <c r="E18" s="3">
        <v>40865</v>
      </c>
      <c r="F18" s="5">
        <f>Table_1[[#This Row],[Ship Date]]-Table_1[[#This Row],[Order Date]]</f>
        <v>7</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c r="X18">
        <f t="shared" si="0"/>
        <v>652.56240000000003</v>
      </c>
    </row>
    <row r="19" spans="1:24" ht="14.25" customHeight="1" x14ac:dyDescent="0.25">
      <c r="A19" s="2">
        <v>18</v>
      </c>
      <c r="B19" s="2" t="s">
        <v>117</v>
      </c>
      <c r="C19" s="2">
        <f>YEAR(Data!$D19)</f>
        <v>2011</v>
      </c>
      <c r="D19" s="3">
        <v>40676</v>
      </c>
      <c r="E19" s="3">
        <v>40678</v>
      </c>
      <c r="F19" s="5">
        <f>Table_1[[#This Row],[Ship Date]]-Table_1[[#This Row],[Order Date]]</f>
        <v>2</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c r="X19">
        <f t="shared" si="0"/>
        <v>45.510000000000005</v>
      </c>
    </row>
    <row r="20" spans="1:24" ht="14.25" customHeight="1" x14ac:dyDescent="0.25">
      <c r="A20" s="2">
        <v>19</v>
      </c>
      <c r="B20" s="2" t="s">
        <v>124</v>
      </c>
      <c r="C20" s="2">
        <f>YEAR(Data!$D20)</f>
        <v>2011</v>
      </c>
      <c r="D20" s="3">
        <v>40782</v>
      </c>
      <c r="E20" s="3">
        <v>40787</v>
      </c>
      <c r="F20" s="5">
        <f>Table_1[[#This Row],[Ship Date]]-Table_1[[#This Row],[Order Date]]</f>
        <v>5</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c r="X20">
        <f t="shared" si="0"/>
        <v>6.0776000000000012</v>
      </c>
    </row>
    <row r="21" spans="1:24" ht="14.25" customHeight="1" x14ac:dyDescent="0.25">
      <c r="A21" s="2">
        <v>20</v>
      </c>
      <c r="B21" s="2" t="s">
        <v>124</v>
      </c>
      <c r="C21" s="2">
        <f>YEAR(Data!$D21)</f>
        <v>2011</v>
      </c>
      <c r="D21" s="3">
        <v>40782</v>
      </c>
      <c r="E21" s="3">
        <v>40787</v>
      </c>
      <c r="F21" s="5">
        <f>Table_1[[#This Row],[Ship Date]]-Table_1[[#This Row],[Order Date]]</f>
        <v>5</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c r="X21">
        <f t="shared" si="0"/>
        <v>197.46900000000005</v>
      </c>
    </row>
    <row r="22" spans="1:24" ht="14.25" customHeight="1" x14ac:dyDescent="0.25">
      <c r="A22" s="2">
        <v>21</v>
      </c>
      <c r="B22" s="2" t="s">
        <v>124</v>
      </c>
      <c r="C22" s="2">
        <f>YEAR(Data!$D22)</f>
        <v>2011</v>
      </c>
      <c r="D22" s="3">
        <v>40782</v>
      </c>
      <c r="E22" s="3">
        <v>40787</v>
      </c>
      <c r="F22" s="5">
        <f>Table_1[[#This Row],[Ship Date]]-Table_1[[#This Row],[Order Date]]</f>
        <v>5</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c r="X22">
        <f t="shared" si="0"/>
        <v>15.336</v>
      </c>
    </row>
    <row r="23" spans="1:24" ht="14.25" customHeight="1" x14ac:dyDescent="0.25">
      <c r="A23" s="2">
        <v>22</v>
      </c>
      <c r="B23" s="2" t="s">
        <v>134</v>
      </c>
      <c r="C23" s="2">
        <f>YEAR(Data!$D23)</f>
        <v>2013</v>
      </c>
      <c r="D23" s="3">
        <v>41618</v>
      </c>
      <c r="E23" s="3">
        <v>41622</v>
      </c>
      <c r="F23" s="5">
        <f>Table_1[[#This Row],[Ship Date]]-Table_1[[#This Row],[Order Date]]</f>
        <v>4</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c r="X23">
        <f t="shared" si="0"/>
        <v>14.400399999999998</v>
      </c>
    </row>
    <row r="24" spans="1:24" ht="14.25" customHeight="1" x14ac:dyDescent="0.25">
      <c r="A24" s="2">
        <v>23</v>
      </c>
      <c r="B24" s="2" t="s">
        <v>134</v>
      </c>
      <c r="C24" s="2">
        <f>YEAR(Data!$D24)</f>
        <v>2013</v>
      </c>
      <c r="D24" s="3">
        <v>41618</v>
      </c>
      <c r="E24" s="3">
        <v>41622</v>
      </c>
      <c r="F24" s="5">
        <f>Table_1[[#This Row],[Ship Date]]-Table_1[[#This Row],[Order Date]]</f>
        <v>4</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c r="X24">
        <f t="shared" si="0"/>
        <v>44.651599999999995</v>
      </c>
    </row>
    <row r="25" spans="1:24" ht="14.25" customHeight="1" x14ac:dyDescent="0.25">
      <c r="A25" s="2">
        <v>24</v>
      </c>
      <c r="B25" s="2" t="s">
        <v>143</v>
      </c>
      <c r="C25" s="2">
        <f>YEAR(Data!$D25)</f>
        <v>2014</v>
      </c>
      <c r="D25" s="3">
        <v>41837</v>
      </c>
      <c r="E25" s="3">
        <v>41839</v>
      </c>
      <c r="F25" s="5">
        <f>Table_1[[#This Row],[Ship Date]]-Table_1[[#This Row],[Order Date]]</f>
        <v>2</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c r="X25">
        <f t="shared" si="0"/>
        <v>72.391599999999983</v>
      </c>
    </row>
    <row r="26" spans="1:24" ht="14.25" customHeight="1" x14ac:dyDescent="0.25">
      <c r="A26" s="2">
        <v>25</v>
      </c>
      <c r="B26" s="2" t="s">
        <v>151</v>
      </c>
      <c r="C26" s="2">
        <f>YEAR(Data!$D26)</f>
        <v>2012</v>
      </c>
      <c r="D26" s="3">
        <v>41177</v>
      </c>
      <c r="E26" s="3">
        <v>41182</v>
      </c>
      <c r="F26" s="5">
        <f>Table_1[[#This Row],[Ship Date]]-Table_1[[#This Row],[Order Date]]</f>
        <v>5</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c r="X26">
        <f t="shared" si="0"/>
        <v>804.36509999999987</v>
      </c>
    </row>
    <row r="27" spans="1:24" ht="14.25" customHeight="1" x14ac:dyDescent="0.25">
      <c r="A27" s="2">
        <v>26</v>
      </c>
      <c r="B27" s="2" t="s">
        <v>155</v>
      </c>
      <c r="C27" s="2">
        <f>YEAR(Data!$D27)</f>
        <v>2013</v>
      </c>
      <c r="D27" s="3">
        <v>41290</v>
      </c>
      <c r="E27" s="3">
        <v>41294</v>
      </c>
      <c r="F27" s="5">
        <f>Table_1[[#This Row],[Ship Date]]-Table_1[[#This Row],[Order Date]]</f>
        <v>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c r="X27">
        <f t="shared" si="0"/>
        <v>7.4256000000000011</v>
      </c>
    </row>
    <row r="28" spans="1:24" ht="14.25" customHeight="1" x14ac:dyDescent="0.25">
      <c r="A28" s="2">
        <v>27</v>
      </c>
      <c r="B28" s="2" t="s">
        <v>155</v>
      </c>
      <c r="C28" s="2">
        <f>YEAR(Data!$D28)</f>
        <v>2013</v>
      </c>
      <c r="D28" s="3">
        <v>41290</v>
      </c>
      <c r="E28" s="3">
        <v>41294</v>
      </c>
      <c r="F28" s="5">
        <f>Table_1[[#This Row],[Ship Date]]-Table_1[[#This Row],[Order Date]]</f>
        <v>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c r="X28">
        <f t="shared" si="0"/>
        <v>78.795900000000003</v>
      </c>
    </row>
    <row r="29" spans="1:24" ht="14.25" customHeight="1" x14ac:dyDescent="0.25">
      <c r="A29" s="2">
        <v>28</v>
      </c>
      <c r="B29" s="2" t="s">
        <v>163</v>
      </c>
      <c r="C29" s="2">
        <f>YEAR(Data!$D29)</f>
        <v>2012</v>
      </c>
      <c r="D29" s="3">
        <v>41169</v>
      </c>
      <c r="E29" s="3">
        <v>41173</v>
      </c>
      <c r="F29" s="5">
        <f>Table_1[[#This Row],[Ship Date]]-Table_1[[#This Row],[Order Date]]</f>
        <v>4</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c r="X29">
        <f t="shared" si="0"/>
        <v>4748.4822000000004</v>
      </c>
    </row>
    <row r="30" spans="1:24" ht="14.25" customHeight="1" x14ac:dyDescent="0.25">
      <c r="A30" s="2">
        <v>29</v>
      </c>
      <c r="B30" s="2" t="s">
        <v>163</v>
      </c>
      <c r="C30" s="2">
        <f>YEAR(Data!$D30)</f>
        <v>2012</v>
      </c>
      <c r="D30" s="3">
        <v>41169</v>
      </c>
      <c r="E30" s="3">
        <v>41173</v>
      </c>
      <c r="F30" s="5">
        <f>Table_1[[#This Row],[Ship Date]]-Table_1[[#This Row],[Order Date]]</f>
        <v>4</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c r="X30">
        <f t="shared" si="0"/>
        <v>16.671200000000002</v>
      </c>
    </row>
    <row r="31" spans="1:24" ht="14.25" customHeight="1" x14ac:dyDescent="0.25">
      <c r="A31" s="2">
        <v>30</v>
      </c>
      <c r="B31" s="2" t="s">
        <v>163</v>
      </c>
      <c r="C31" s="2">
        <f>YEAR(Data!$D31)</f>
        <v>2012</v>
      </c>
      <c r="D31" s="3">
        <v>41169</v>
      </c>
      <c r="E31" s="3">
        <v>41173</v>
      </c>
      <c r="F31" s="5">
        <f>Table_1[[#This Row],[Ship Date]]-Table_1[[#This Row],[Order Date]]</f>
        <v>4</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c r="X31">
        <f t="shared" si="0"/>
        <v>108.67500000000003</v>
      </c>
    </row>
    <row r="32" spans="1:24" ht="14.25" customHeight="1" x14ac:dyDescent="0.25">
      <c r="A32" s="2">
        <v>31</v>
      </c>
      <c r="B32" s="2" t="s">
        <v>163</v>
      </c>
      <c r="C32" s="2">
        <f>YEAR(Data!$D32)</f>
        <v>2012</v>
      </c>
      <c r="D32" s="3">
        <v>41169</v>
      </c>
      <c r="E32" s="3">
        <v>41173</v>
      </c>
      <c r="F32" s="5">
        <f>Table_1[[#This Row],[Ship Date]]-Table_1[[#This Row],[Order Date]]</f>
        <v>4</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c r="X32">
        <f t="shared" si="0"/>
        <v>2.1624000000000008</v>
      </c>
    </row>
    <row r="33" spans="1:24" ht="14.25" customHeight="1" x14ac:dyDescent="0.25">
      <c r="A33" s="2">
        <v>32</v>
      </c>
      <c r="B33" s="2" t="s">
        <v>163</v>
      </c>
      <c r="C33" s="2">
        <f>YEAR(Data!$D33)</f>
        <v>2012</v>
      </c>
      <c r="D33" s="3">
        <v>41169</v>
      </c>
      <c r="E33" s="3">
        <v>41173</v>
      </c>
      <c r="F33" s="5">
        <f>Table_1[[#This Row],[Ship Date]]-Table_1[[#This Row],[Order Date]]</f>
        <v>4</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c r="X33">
        <f t="shared" si="0"/>
        <v>76.594800000000021</v>
      </c>
    </row>
    <row r="34" spans="1:24" ht="14.25" customHeight="1" x14ac:dyDescent="0.25">
      <c r="A34" s="2">
        <v>33</v>
      </c>
      <c r="B34" s="2" t="s">
        <v>163</v>
      </c>
      <c r="C34" s="2">
        <f>YEAR(Data!$D34)</f>
        <v>2012</v>
      </c>
      <c r="D34" s="3">
        <v>41169</v>
      </c>
      <c r="E34" s="3">
        <v>41173</v>
      </c>
      <c r="F34" s="5">
        <f>Table_1[[#This Row],[Ship Date]]-Table_1[[#This Row],[Order Date]]</f>
        <v>4</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c r="X34">
        <f t="shared" si="0"/>
        <v>12.573</v>
      </c>
    </row>
    <row r="35" spans="1:24" ht="14.25" customHeight="1" x14ac:dyDescent="0.25">
      <c r="A35" s="2">
        <v>34</v>
      </c>
      <c r="B35" s="2" t="s">
        <v>163</v>
      </c>
      <c r="C35" s="2">
        <f>YEAR(Data!$D35)</f>
        <v>2012</v>
      </c>
      <c r="D35" s="3">
        <v>41169</v>
      </c>
      <c r="E35" s="3">
        <v>41173</v>
      </c>
      <c r="F35" s="5">
        <f>Table_1[[#This Row],[Ship Date]]-Table_1[[#This Row],[Order Date]]</f>
        <v>4</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c r="X35">
        <f t="shared" si="0"/>
        <v>12.213999999999999</v>
      </c>
    </row>
    <row r="36" spans="1:24" ht="14.25" customHeight="1" x14ac:dyDescent="0.25">
      <c r="A36" s="2">
        <v>35</v>
      </c>
      <c r="B36" s="2" t="s">
        <v>181</v>
      </c>
      <c r="C36" s="2">
        <f>YEAR(Data!$D36)</f>
        <v>2014</v>
      </c>
      <c r="D36" s="3">
        <v>41932</v>
      </c>
      <c r="E36" s="3">
        <v>41936</v>
      </c>
      <c r="F36" s="5">
        <f>Table_1[[#This Row],[Ship Date]]-Table_1[[#This Row],[Order Date]]</f>
        <v>4</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c r="X36">
        <f t="shared" si="0"/>
        <v>19.525200000000005</v>
      </c>
    </row>
    <row r="37" spans="1:24" ht="14.25" customHeight="1" x14ac:dyDescent="0.25">
      <c r="A37" s="2">
        <v>36</v>
      </c>
      <c r="B37" s="2" t="s">
        <v>187</v>
      </c>
      <c r="C37" s="2">
        <f>YEAR(Data!$D37)</f>
        <v>2013</v>
      </c>
      <c r="D37" s="3">
        <v>41617</v>
      </c>
      <c r="E37" s="3">
        <v>41619</v>
      </c>
      <c r="F37" s="5">
        <f>Table_1[[#This Row],[Ship Date]]-Table_1[[#This Row],[Order Date]]</f>
        <v>2</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c r="X37">
        <f t="shared" si="0"/>
        <v>974.07030000000043</v>
      </c>
    </row>
    <row r="38" spans="1:24" ht="14.25" customHeight="1" x14ac:dyDescent="0.25">
      <c r="A38" s="2">
        <v>37</v>
      </c>
      <c r="B38" s="2" t="s">
        <v>187</v>
      </c>
      <c r="C38" s="2">
        <f>YEAR(Data!$D38)</f>
        <v>2013</v>
      </c>
      <c r="D38" s="3">
        <v>41617</v>
      </c>
      <c r="E38" s="3">
        <v>41619</v>
      </c>
      <c r="F38" s="5">
        <f>Table_1[[#This Row],[Ship Date]]-Table_1[[#This Row],[Order Date]]</f>
        <v>2</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c r="X38">
        <f t="shared" si="0"/>
        <v>338.88300000000004</v>
      </c>
    </row>
    <row r="39" spans="1:24" ht="14.25" customHeight="1" x14ac:dyDescent="0.25">
      <c r="A39" s="2">
        <v>38</v>
      </c>
      <c r="B39" s="2" t="s">
        <v>196</v>
      </c>
      <c r="C39" s="2">
        <f>YEAR(Data!$D39)</f>
        <v>2012</v>
      </c>
      <c r="D39" s="3">
        <v>41270</v>
      </c>
      <c r="E39" s="3">
        <v>41274</v>
      </c>
      <c r="F39" s="5">
        <f>Table_1[[#This Row],[Ship Date]]-Table_1[[#This Row],[Order Date]]</f>
        <v>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c r="X39">
        <f t="shared" si="0"/>
        <v>77.913000000000011</v>
      </c>
    </row>
    <row r="40" spans="1:24" ht="14.25" customHeight="1" x14ac:dyDescent="0.25">
      <c r="A40" s="2">
        <v>39</v>
      </c>
      <c r="B40" s="2" t="s">
        <v>196</v>
      </c>
      <c r="C40" s="2">
        <f>YEAR(Data!$D40)</f>
        <v>2012</v>
      </c>
      <c r="D40" s="3">
        <v>41270</v>
      </c>
      <c r="E40" s="3">
        <v>41274</v>
      </c>
      <c r="F40" s="5">
        <f>Table_1[[#This Row],[Ship Date]]-Table_1[[#This Row],[Order Date]]</f>
        <v>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c r="X40">
        <f t="shared" si="0"/>
        <v>579.37559999999996</v>
      </c>
    </row>
    <row r="41" spans="1:24" ht="14.25" customHeight="1" x14ac:dyDescent="0.25">
      <c r="A41" s="2">
        <v>40</v>
      </c>
      <c r="B41" s="2" t="s">
        <v>196</v>
      </c>
      <c r="C41" s="2">
        <f>YEAR(Data!$D41)</f>
        <v>2012</v>
      </c>
      <c r="D41" s="3">
        <v>41270</v>
      </c>
      <c r="E41" s="3">
        <v>41274</v>
      </c>
      <c r="F41" s="5">
        <f>Table_1[[#This Row],[Ship Date]]-Table_1[[#This Row],[Order Date]]</f>
        <v>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c r="X41">
        <f t="shared" si="0"/>
        <v>227.20499999999998</v>
      </c>
    </row>
    <row r="42" spans="1:24" ht="14.25" customHeight="1" x14ac:dyDescent="0.25">
      <c r="A42" s="2">
        <v>41</v>
      </c>
      <c r="B42" s="2" t="s">
        <v>196</v>
      </c>
      <c r="C42" s="2">
        <f>YEAR(Data!$D42)</f>
        <v>2012</v>
      </c>
      <c r="D42" s="3">
        <v>41270</v>
      </c>
      <c r="E42" s="3">
        <v>41274</v>
      </c>
      <c r="F42" s="5">
        <f>Table_1[[#This Row],[Ship Date]]-Table_1[[#This Row],[Order Date]]</f>
        <v>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c r="X42">
        <f t="shared" si="0"/>
        <v>329.41160000000002</v>
      </c>
    </row>
    <row r="43" spans="1:24" ht="14.25" customHeight="1" x14ac:dyDescent="0.25">
      <c r="A43" s="2">
        <v>42</v>
      </c>
      <c r="B43" s="2" t="s">
        <v>207</v>
      </c>
      <c r="C43" s="2">
        <f>YEAR(Data!$D43)</f>
        <v>2014</v>
      </c>
      <c r="D43" s="3">
        <v>41893</v>
      </c>
      <c r="E43" s="3">
        <v>41898</v>
      </c>
      <c r="F43" s="5">
        <f>Table_1[[#This Row],[Ship Date]]-Table_1[[#This Row],[Order Date]]</f>
        <v>5</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c r="X43">
        <f t="shared" si="0"/>
        <v>130.61160000000001</v>
      </c>
    </row>
    <row r="44" spans="1:24" ht="14.25" customHeight="1" x14ac:dyDescent="0.25">
      <c r="A44" s="2">
        <v>43</v>
      </c>
      <c r="B44" s="2" t="s">
        <v>214</v>
      </c>
      <c r="C44" s="2">
        <f>YEAR(Data!$D44)</f>
        <v>2013</v>
      </c>
      <c r="D44" s="3">
        <v>41473</v>
      </c>
      <c r="E44" s="3">
        <v>41478</v>
      </c>
      <c r="F44" s="5">
        <f>Table_1[[#This Row],[Ship Date]]-Table_1[[#This Row],[Order Date]]</f>
        <v>5</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c r="X44">
        <f t="shared" si="0"/>
        <v>73.986000000000004</v>
      </c>
    </row>
    <row r="45" spans="1:24" ht="14.25" customHeight="1" x14ac:dyDescent="0.25">
      <c r="A45" s="2">
        <v>44</v>
      </c>
      <c r="B45" s="2" t="s">
        <v>219</v>
      </c>
      <c r="C45" s="2">
        <f>YEAR(Data!$D45)</f>
        <v>2014</v>
      </c>
      <c r="D45" s="3">
        <v>41902</v>
      </c>
      <c r="E45" s="3">
        <v>41906</v>
      </c>
      <c r="F45" s="5">
        <f>Table_1[[#This Row],[Ship Date]]-Table_1[[#This Row],[Order Date]]</f>
        <v>4</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c r="X45">
        <f t="shared" si="0"/>
        <v>86.054399999999987</v>
      </c>
    </row>
    <row r="46" spans="1:24" ht="14.25" customHeight="1" x14ac:dyDescent="0.25">
      <c r="A46" s="2">
        <v>45</v>
      </c>
      <c r="B46" s="2" t="s">
        <v>225</v>
      </c>
      <c r="C46" s="2">
        <f>YEAR(Data!$D46)</f>
        <v>2013</v>
      </c>
      <c r="D46" s="3">
        <v>41345</v>
      </c>
      <c r="E46" s="3">
        <v>41347</v>
      </c>
      <c r="F46" s="5">
        <f>Table_1[[#This Row],[Ship Date]]-Table_1[[#This Row],[Order Date]]</f>
        <v>2</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c r="X46">
        <f t="shared" si="0"/>
        <v>26.208599999999997</v>
      </c>
    </row>
    <row r="47" spans="1:24" ht="14.25" customHeight="1" x14ac:dyDescent="0.25">
      <c r="A47" s="2">
        <v>46</v>
      </c>
      <c r="B47" s="2" t="s">
        <v>225</v>
      </c>
      <c r="C47" s="2">
        <f>YEAR(Data!$D47)</f>
        <v>2013</v>
      </c>
      <c r="D47" s="3">
        <v>41345</v>
      </c>
      <c r="E47" s="3">
        <v>41347</v>
      </c>
      <c r="F47" s="5">
        <f>Table_1[[#This Row],[Ship Date]]-Table_1[[#This Row],[Order Date]]</f>
        <v>2</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c r="X47">
        <f t="shared" si="0"/>
        <v>9.2538000000000018</v>
      </c>
    </row>
    <row r="48" spans="1:24" ht="14.25" customHeight="1" x14ac:dyDescent="0.25">
      <c r="A48" s="2">
        <v>47</v>
      </c>
      <c r="B48" s="2" t="s">
        <v>234</v>
      </c>
      <c r="C48" s="2">
        <f>YEAR(Data!$D48)</f>
        <v>2011</v>
      </c>
      <c r="D48" s="3">
        <v>40836</v>
      </c>
      <c r="E48" s="3">
        <v>40841</v>
      </c>
      <c r="F48" s="5">
        <f>Table_1[[#This Row],[Ship Date]]-Table_1[[#This Row],[Order Date]]</f>
        <v>5</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c r="X48">
        <f t="shared" si="0"/>
        <v>203.48160000000001</v>
      </c>
    </row>
    <row r="49" spans="1:24" ht="14.25" customHeight="1" x14ac:dyDescent="0.25">
      <c r="A49" s="2">
        <v>48</v>
      </c>
      <c r="B49" s="2" t="s">
        <v>241</v>
      </c>
      <c r="C49" s="2">
        <f>YEAR(Data!$D49)</f>
        <v>2013</v>
      </c>
      <c r="D49" s="3">
        <v>41446</v>
      </c>
      <c r="E49" s="3">
        <v>41451</v>
      </c>
      <c r="F49" s="5">
        <f>Table_1[[#This Row],[Ship Date]]-Table_1[[#This Row],[Order Date]]</f>
        <v>5</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c r="X49">
        <f t="shared" si="0"/>
        <v>40.049999999999997</v>
      </c>
    </row>
    <row r="50" spans="1:24" ht="14.25" customHeight="1" x14ac:dyDescent="0.25">
      <c r="A50" s="2">
        <v>49</v>
      </c>
      <c r="B50" s="2" t="s">
        <v>241</v>
      </c>
      <c r="C50" s="2">
        <f>YEAR(Data!$D50)</f>
        <v>2013</v>
      </c>
      <c r="D50" s="3">
        <v>41446</v>
      </c>
      <c r="E50" s="3">
        <v>41451</v>
      </c>
      <c r="F50" s="5">
        <f>Table_1[[#This Row],[Ship Date]]-Table_1[[#This Row],[Order Date]]</f>
        <v>5</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c r="X50">
        <f t="shared" si="0"/>
        <v>15.696</v>
      </c>
    </row>
    <row r="51" spans="1:24" ht="14.25" customHeight="1" x14ac:dyDescent="0.25">
      <c r="A51" s="2">
        <v>50</v>
      </c>
      <c r="B51" s="2" t="s">
        <v>250</v>
      </c>
      <c r="C51" s="2">
        <f>YEAR(Data!$D51)</f>
        <v>2012</v>
      </c>
      <c r="D51" s="3">
        <v>41017</v>
      </c>
      <c r="E51" s="3">
        <v>41021</v>
      </c>
      <c r="F51" s="5">
        <f>Table_1[[#This Row],[Ship Date]]-Table_1[[#This Row],[Order Date]]</f>
        <v>4</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c r="X51">
        <f t="shared" si="0"/>
        <v>20.256599999999999</v>
      </c>
    </row>
    <row r="52" spans="1:24" ht="14.25" customHeight="1" x14ac:dyDescent="0.25">
      <c r="A52" s="2">
        <v>51</v>
      </c>
      <c r="B52" s="2" t="s">
        <v>250</v>
      </c>
      <c r="C52" s="2">
        <f>YEAR(Data!$D52)</f>
        <v>2012</v>
      </c>
      <c r="D52" s="3">
        <v>41017</v>
      </c>
      <c r="E52" s="3">
        <v>41021</v>
      </c>
      <c r="F52" s="5">
        <f>Table_1[[#This Row],[Ship Date]]-Table_1[[#This Row],[Order Date]]</f>
        <v>4</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c r="X52">
        <f t="shared" si="0"/>
        <v>39.845399999999998</v>
      </c>
    </row>
    <row r="53" spans="1:24" ht="14.25" customHeight="1" x14ac:dyDescent="0.25">
      <c r="A53" s="2">
        <v>52</v>
      </c>
      <c r="B53" s="2" t="s">
        <v>250</v>
      </c>
      <c r="C53" s="2">
        <f>YEAR(Data!$D53)</f>
        <v>2012</v>
      </c>
      <c r="D53" s="3">
        <v>41017</v>
      </c>
      <c r="E53" s="3">
        <v>41021</v>
      </c>
      <c r="F53" s="5">
        <f>Table_1[[#This Row],[Ship Date]]-Table_1[[#This Row],[Order Date]]</f>
        <v>4</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c r="X53">
        <f t="shared" si="0"/>
        <v>3.2032000000000003</v>
      </c>
    </row>
    <row r="54" spans="1:24" ht="14.25" customHeight="1" x14ac:dyDescent="0.25">
      <c r="A54" s="2">
        <v>53</v>
      </c>
      <c r="B54" s="2" t="s">
        <v>250</v>
      </c>
      <c r="C54" s="2">
        <f>YEAR(Data!$D54)</f>
        <v>2012</v>
      </c>
      <c r="D54" s="3">
        <v>41017</v>
      </c>
      <c r="E54" s="3">
        <v>41021</v>
      </c>
      <c r="F54" s="5">
        <f>Table_1[[#This Row],[Ship Date]]-Table_1[[#This Row],[Order Date]]</f>
        <v>4</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c r="X54">
        <f t="shared" si="0"/>
        <v>72.891900000000007</v>
      </c>
    </row>
    <row r="55" spans="1:24" ht="14.25" customHeight="1" x14ac:dyDescent="0.25">
      <c r="A55" s="2">
        <v>54</v>
      </c>
      <c r="B55" s="2" t="s">
        <v>263</v>
      </c>
      <c r="C55" s="2">
        <f>YEAR(Data!$D55)</f>
        <v>2013</v>
      </c>
      <c r="D55" s="3">
        <v>41620</v>
      </c>
      <c r="E55" s="3">
        <v>41626</v>
      </c>
      <c r="F55" s="5">
        <f>Table_1[[#This Row],[Ship Date]]-Table_1[[#This Row],[Order Date]]</f>
        <v>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c r="X55">
        <f t="shared" si="0"/>
        <v>9.003400000000001</v>
      </c>
    </row>
    <row r="56" spans="1:24" ht="14.25" customHeight="1" x14ac:dyDescent="0.25">
      <c r="A56" s="2">
        <v>55</v>
      </c>
      <c r="B56" s="2" t="s">
        <v>263</v>
      </c>
      <c r="C56" s="2">
        <f>YEAR(Data!$D56)</f>
        <v>2013</v>
      </c>
      <c r="D56" s="3">
        <v>41620</v>
      </c>
      <c r="E56" s="3">
        <v>41626</v>
      </c>
      <c r="F56" s="5">
        <f>Table_1[[#This Row],[Ship Date]]-Table_1[[#This Row],[Order Date]]</f>
        <v>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c r="X56">
        <f t="shared" si="0"/>
        <v>731.2645</v>
      </c>
    </row>
    <row r="57" spans="1:24" ht="14.25" customHeight="1" x14ac:dyDescent="0.25">
      <c r="A57" s="2">
        <v>56</v>
      </c>
      <c r="B57" s="2" t="s">
        <v>273</v>
      </c>
      <c r="C57" s="2">
        <f>YEAR(Data!$D57)</f>
        <v>2013</v>
      </c>
      <c r="D57" s="3">
        <v>41443</v>
      </c>
      <c r="E57" s="3">
        <v>41444</v>
      </c>
      <c r="F57" s="5">
        <f>Table_1[[#This Row],[Ship Date]]-Table_1[[#This Row],[Order Date]]</f>
        <v>1</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c r="X57">
        <f t="shared" si="0"/>
        <v>156.42000000000002</v>
      </c>
    </row>
    <row r="58" spans="1:24" ht="14.25" customHeight="1" x14ac:dyDescent="0.25">
      <c r="A58" s="2">
        <v>57</v>
      </c>
      <c r="B58" s="2" t="s">
        <v>273</v>
      </c>
      <c r="C58" s="2">
        <f>YEAR(Data!$D58)</f>
        <v>2013</v>
      </c>
      <c r="D58" s="3">
        <v>41443</v>
      </c>
      <c r="E58" s="3">
        <v>41444</v>
      </c>
      <c r="F58" s="5">
        <f>Table_1[[#This Row],[Ship Date]]-Table_1[[#This Row],[Order Date]]</f>
        <v>1</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c r="X58">
        <f t="shared" si="0"/>
        <v>16.848000000000006</v>
      </c>
    </row>
    <row r="59" spans="1:24" ht="14.25" customHeight="1" x14ac:dyDescent="0.25">
      <c r="A59" s="2">
        <v>58</v>
      </c>
      <c r="B59" s="2" t="s">
        <v>273</v>
      </c>
      <c r="C59" s="2">
        <f>YEAR(Data!$D59)</f>
        <v>2013</v>
      </c>
      <c r="D59" s="3">
        <v>41443</v>
      </c>
      <c r="E59" s="3">
        <v>41444</v>
      </c>
      <c r="F59" s="5">
        <f>Table_1[[#This Row],[Ship Date]]-Table_1[[#This Row],[Order Date]]</f>
        <v>1</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c r="X59">
        <f t="shared" si="0"/>
        <v>312.31200000000001</v>
      </c>
    </row>
    <row r="60" spans="1:24" ht="14.25" customHeight="1" x14ac:dyDescent="0.25">
      <c r="A60" s="2">
        <v>59</v>
      </c>
      <c r="B60" s="2" t="s">
        <v>273</v>
      </c>
      <c r="C60" s="2">
        <f>YEAR(Data!$D60)</f>
        <v>2013</v>
      </c>
      <c r="D60" s="3">
        <v>41443</v>
      </c>
      <c r="E60" s="3">
        <v>41444</v>
      </c>
      <c r="F60" s="5">
        <f>Table_1[[#This Row],[Ship Date]]-Table_1[[#This Row],[Order Date]]</f>
        <v>1</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c r="X60">
        <f t="shared" si="0"/>
        <v>7.5712000000000002</v>
      </c>
    </row>
    <row r="61" spans="1:24" ht="14.25" customHeight="1" x14ac:dyDescent="0.25">
      <c r="A61" s="2">
        <v>60</v>
      </c>
      <c r="B61" s="2" t="s">
        <v>273</v>
      </c>
      <c r="C61" s="2">
        <f>YEAR(Data!$D61)</f>
        <v>2013</v>
      </c>
      <c r="D61" s="3">
        <v>41443</v>
      </c>
      <c r="E61" s="3">
        <v>41444</v>
      </c>
      <c r="F61" s="5">
        <f>Table_1[[#This Row],[Ship Date]]-Table_1[[#This Row],[Order Date]]</f>
        <v>1</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c r="X61">
        <f t="shared" si="0"/>
        <v>26.7</v>
      </c>
    </row>
    <row r="62" spans="1:24" ht="14.25" customHeight="1" x14ac:dyDescent="0.25">
      <c r="A62" s="2">
        <v>61</v>
      </c>
      <c r="B62" s="2" t="s">
        <v>273</v>
      </c>
      <c r="C62" s="2">
        <f>YEAR(Data!$D62)</f>
        <v>2013</v>
      </c>
      <c r="D62" s="3">
        <v>41443</v>
      </c>
      <c r="E62" s="3">
        <v>41444</v>
      </c>
      <c r="F62" s="5">
        <f>Table_1[[#This Row],[Ship Date]]-Table_1[[#This Row],[Order Date]]</f>
        <v>1</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c r="X62">
        <f t="shared" si="0"/>
        <v>32.118000000000009</v>
      </c>
    </row>
    <row r="63" spans="1:24" ht="14.25" customHeight="1" x14ac:dyDescent="0.25">
      <c r="A63" s="2">
        <v>62</v>
      </c>
      <c r="B63" s="2" t="s">
        <v>273</v>
      </c>
      <c r="C63" s="2">
        <f>YEAR(Data!$D63)</f>
        <v>2013</v>
      </c>
      <c r="D63" s="3">
        <v>41443</v>
      </c>
      <c r="E63" s="3">
        <v>41444</v>
      </c>
      <c r="F63" s="5">
        <f>Table_1[[#This Row],[Ship Date]]-Table_1[[#This Row],[Order Date]]</f>
        <v>1</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c r="X63">
        <f t="shared" si="0"/>
        <v>0.84</v>
      </c>
    </row>
    <row r="64" spans="1:24" ht="14.25" customHeight="1" x14ac:dyDescent="0.25">
      <c r="A64" s="2">
        <v>63</v>
      </c>
      <c r="B64" s="2" t="s">
        <v>289</v>
      </c>
      <c r="C64" s="2">
        <f>YEAR(Data!$D64)</f>
        <v>2012</v>
      </c>
      <c r="D64" s="3">
        <v>41237</v>
      </c>
      <c r="E64" s="3">
        <v>41243</v>
      </c>
      <c r="F64" s="5">
        <f>Table_1[[#This Row],[Ship Date]]-Table_1[[#This Row],[Order Date]]</f>
        <v>6</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c r="X64">
        <f t="shared" si="0"/>
        <v>7.8287999999999993</v>
      </c>
    </row>
    <row r="65" spans="1:24" ht="14.25" customHeight="1" x14ac:dyDescent="0.25">
      <c r="A65" s="2">
        <v>64</v>
      </c>
      <c r="B65" s="2" t="s">
        <v>289</v>
      </c>
      <c r="C65" s="2">
        <f>YEAR(Data!$D65)</f>
        <v>2012</v>
      </c>
      <c r="D65" s="3">
        <v>41237</v>
      </c>
      <c r="E65" s="3">
        <v>41243</v>
      </c>
      <c r="F65" s="5">
        <f>Table_1[[#This Row],[Ship Date]]-Table_1[[#This Row],[Order Date]]</f>
        <v>6</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c r="X65">
        <f t="shared" si="0"/>
        <v>16.462800000000001</v>
      </c>
    </row>
    <row r="66" spans="1:24" ht="14.25" customHeight="1" x14ac:dyDescent="0.25">
      <c r="A66" s="2">
        <v>65</v>
      </c>
      <c r="B66" s="2" t="s">
        <v>289</v>
      </c>
      <c r="C66" s="2">
        <f>YEAR(Data!$D66)</f>
        <v>2012</v>
      </c>
      <c r="D66" s="3">
        <v>41237</v>
      </c>
      <c r="E66" s="3">
        <v>41243</v>
      </c>
      <c r="F66" s="5">
        <f>Table_1[[#This Row],[Ship Date]]-Table_1[[#This Row],[Order Date]]</f>
        <v>6</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c r="X66">
        <f t="shared" ref="X66:X129" si="1">T66-W66</f>
        <v>77.766899999999993</v>
      </c>
    </row>
    <row r="67" spans="1:24" ht="14.25" customHeight="1" x14ac:dyDescent="0.25">
      <c r="A67" s="2">
        <v>66</v>
      </c>
      <c r="B67" s="2" t="s">
        <v>289</v>
      </c>
      <c r="C67" s="2">
        <f>YEAR(Data!$D67)</f>
        <v>2012</v>
      </c>
      <c r="D67" s="3">
        <v>41237</v>
      </c>
      <c r="E67" s="3">
        <v>41243</v>
      </c>
      <c r="F67" s="5">
        <f>Table_1[[#This Row],[Ship Date]]-Table_1[[#This Row],[Order Date]]</f>
        <v>6</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c r="X67">
        <f t="shared" si="1"/>
        <v>57.427199999999999</v>
      </c>
    </row>
    <row r="68" spans="1:24" ht="14.25" customHeight="1" x14ac:dyDescent="0.25">
      <c r="A68" s="2">
        <v>67</v>
      </c>
      <c r="B68" s="2" t="s">
        <v>300</v>
      </c>
      <c r="C68" s="2">
        <f>YEAR(Data!$D68)</f>
        <v>2012</v>
      </c>
      <c r="D68" s="3">
        <v>41029</v>
      </c>
      <c r="E68" s="3">
        <v>41034</v>
      </c>
      <c r="F68" s="5">
        <f>Table_1[[#This Row],[Ship Date]]-Table_1[[#This Row],[Order Date]]</f>
        <v>5</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c r="X68">
        <f t="shared" si="1"/>
        <v>228.33749999999998</v>
      </c>
    </row>
    <row r="69" spans="1:24" ht="14.25" customHeight="1" x14ac:dyDescent="0.25">
      <c r="A69" s="2">
        <v>68</v>
      </c>
      <c r="B69" s="2" t="s">
        <v>306</v>
      </c>
      <c r="C69" s="2">
        <f>YEAR(Data!$D69)</f>
        <v>2011</v>
      </c>
      <c r="D69" s="3">
        <v>40882</v>
      </c>
      <c r="E69" s="3">
        <v>40887</v>
      </c>
      <c r="F69" s="5">
        <f>Table_1[[#This Row],[Ship Date]]-Table_1[[#This Row],[Order Date]]</f>
        <v>5</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c r="X69">
        <f t="shared" si="1"/>
        <v>1001.7216000000001</v>
      </c>
    </row>
    <row r="70" spans="1:24" ht="14.25" customHeight="1" x14ac:dyDescent="0.25">
      <c r="A70" s="2">
        <v>69</v>
      </c>
      <c r="B70" s="2" t="s">
        <v>306</v>
      </c>
      <c r="C70" s="2">
        <f>YEAR(Data!$D70)</f>
        <v>2011</v>
      </c>
      <c r="D70" s="3">
        <v>40882</v>
      </c>
      <c r="E70" s="3">
        <v>40887</v>
      </c>
      <c r="F70" s="5">
        <f>Table_1[[#This Row],[Ship Date]]-Table_1[[#This Row],[Order Date]]</f>
        <v>5</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c r="X70">
        <f t="shared" si="1"/>
        <v>104.98000000000002</v>
      </c>
    </row>
    <row r="71" spans="1:24" ht="14.25" customHeight="1" x14ac:dyDescent="0.25">
      <c r="A71" s="2">
        <v>70</v>
      </c>
      <c r="B71" s="2" t="s">
        <v>315</v>
      </c>
      <c r="C71" s="2">
        <f>YEAR(Data!$D71)</f>
        <v>2013</v>
      </c>
      <c r="D71" s="3">
        <v>41430</v>
      </c>
      <c r="E71" s="3">
        <v>41432</v>
      </c>
      <c r="F71" s="5">
        <f>Table_1[[#This Row],[Ship Date]]-Table_1[[#This Row],[Order Date]]</f>
        <v>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c r="X71">
        <f t="shared" si="1"/>
        <v>40.2164</v>
      </c>
    </row>
    <row r="72" spans="1:24" ht="14.25" customHeight="1" x14ac:dyDescent="0.25">
      <c r="A72" s="2">
        <v>71</v>
      </c>
      <c r="B72" s="2" t="s">
        <v>322</v>
      </c>
      <c r="C72" s="2">
        <f>YEAR(Data!$D72)</f>
        <v>2013</v>
      </c>
      <c r="D72" s="3">
        <v>41536</v>
      </c>
      <c r="E72" s="3">
        <v>41541</v>
      </c>
      <c r="F72" s="5">
        <f>Table_1[[#This Row],[Ship Date]]-Table_1[[#This Row],[Order Date]]</f>
        <v>5</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c r="X72">
        <f t="shared" si="1"/>
        <v>2.8849999999999998</v>
      </c>
    </row>
    <row r="73" spans="1:24" ht="14.25" customHeight="1" x14ac:dyDescent="0.25">
      <c r="A73" s="2">
        <v>72</v>
      </c>
      <c r="B73" s="2" t="s">
        <v>327</v>
      </c>
      <c r="C73" s="2">
        <f>YEAR(Data!$D73)</f>
        <v>2014</v>
      </c>
      <c r="D73" s="3">
        <v>41897</v>
      </c>
      <c r="E73" s="3">
        <v>41900</v>
      </c>
      <c r="F73" s="5">
        <f>Table_1[[#This Row],[Ship Date]]-Table_1[[#This Row],[Order Date]]</f>
        <v>3</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c r="X73">
        <f t="shared" si="1"/>
        <v>10.286999999999997</v>
      </c>
    </row>
    <row r="74" spans="1:24" ht="14.25" customHeight="1" x14ac:dyDescent="0.25">
      <c r="A74" s="2">
        <v>73</v>
      </c>
      <c r="B74" s="2" t="s">
        <v>331</v>
      </c>
      <c r="C74" s="2">
        <f>YEAR(Data!$D74)</f>
        <v>2012</v>
      </c>
      <c r="D74" s="3">
        <v>41025</v>
      </c>
      <c r="E74" s="3">
        <v>41031</v>
      </c>
      <c r="F74" s="5">
        <f>Table_1[[#This Row],[Ship Date]]-Table_1[[#This Row],[Order Date]]</f>
        <v>6</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c r="X74">
        <f t="shared" si="1"/>
        <v>946.32720000000018</v>
      </c>
    </row>
    <row r="75" spans="1:24" ht="14.25" customHeight="1" x14ac:dyDescent="0.25">
      <c r="A75" s="2">
        <v>74</v>
      </c>
      <c r="B75" s="2" t="s">
        <v>331</v>
      </c>
      <c r="C75" s="2">
        <f>YEAR(Data!$D75)</f>
        <v>2012</v>
      </c>
      <c r="D75" s="3">
        <v>41025</v>
      </c>
      <c r="E75" s="3">
        <v>41031</v>
      </c>
      <c r="F75" s="5">
        <f>Table_1[[#This Row],[Ship Date]]-Table_1[[#This Row],[Order Date]]</f>
        <v>6</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c r="X75">
        <f t="shared" si="1"/>
        <v>95.827000000000012</v>
      </c>
    </row>
    <row r="76" spans="1:24" ht="14.25" customHeight="1" x14ac:dyDescent="0.25">
      <c r="A76" s="2">
        <v>75</v>
      </c>
      <c r="B76" s="2" t="s">
        <v>331</v>
      </c>
      <c r="C76" s="2">
        <f>YEAR(Data!$D76)</f>
        <v>2012</v>
      </c>
      <c r="D76" s="3">
        <v>41025</v>
      </c>
      <c r="E76" s="3">
        <v>41031</v>
      </c>
      <c r="F76" s="5">
        <f>Table_1[[#This Row],[Ship Date]]-Table_1[[#This Row],[Order Date]]</f>
        <v>6</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c r="X76">
        <f t="shared" si="1"/>
        <v>90.98</v>
      </c>
    </row>
    <row r="77" spans="1:24" ht="14.25" customHeight="1" x14ac:dyDescent="0.25">
      <c r="A77" s="2">
        <v>76</v>
      </c>
      <c r="B77" s="2" t="s">
        <v>342</v>
      </c>
      <c r="C77" s="2">
        <f>YEAR(Data!$D77)</f>
        <v>2014</v>
      </c>
      <c r="D77" s="3">
        <v>41983</v>
      </c>
      <c r="E77" s="3">
        <v>41985</v>
      </c>
      <c r="F77" s="5">
        <f>Table_1[[#This Row],[Ship Date]]-Table_1[[#This Row],[Order Date]]</f>
        <v>2</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c r="X77">
        <f t="shared" si="1"/>
        <v>3.1824000000000003</v>
      </c>
    </row>
    <row r="78" spans="1:24" ht="14.25" customHeight="1" x14ac:dyDescent="0.25">
      <c r="A78" s="2">
        <v>77</v>
      </c>
      <c r="B78" s="2" t="s">
        <v>342</v>
      </c>
      <c r="C78" s="2">
        <f>YEAR(Data!$D78)</f>
        <v>2014</v>
      </c>
      <c r="D78" s="3">
        <v>41983</v>
      </c>
      <c r="E78" s="3">
        <v>41985</v>
      </c>
      <c r="F78" s="5">
        <f>Table_1[[#This Row],[Ship Date]]-Table_1[[#This Row],[Order Date]]</f>
        <v>2</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c r="X78">
        <f t="shared" si="1"/>
        <v>15.532800000000002</v>
      </c>
    </row>
    <row r="79" spans="1:24" ht="14.25" customHeight="1" x14ac:dyDescent="0.25">
      <c r="A79" s="2">
        <v>78</v>
      </c>
      <c r="B79" s="2" t="s">
        <v>342</v>
      </c>
      <c r="C79" s="2">
        <f>YEAR(Data!$D79)</f>
        <v>2014</v>
      </c>
      <c r="D79" s="3">
        <v>41983</v>
      </c>
      <c r="E79" s="3">
        <v>41985</v>
      </c>
      <c r="F79" s="5">
        <f>Table_1[[#This Row],[Ship Date]]-Table_1[[#This Row],[Order Date]]</f>
        <v>2</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c r="X79">
        <f t="shared" si="1"/>
        <v>24.515999999999998</v>
      </c>
    </row>
    <row r="80" spans="1:24" ht="14.25" customHeight="1" x14ac:dyDescent="0.25">
      <c r="A80" s="2">
        <v>79</v>
      </c>
      <c r="B80" s="2" t="s">
        <v>351</v>
      </c>
      <c r="C80" s="2">
        <f>YEAR(Data!$D80)</f>
        <v>2011</v>
      </c>
      <c r="D80" s="3">
        <v>40873</v>
      </c>
      <c r="E80" s="3">
        <v>40878</v>
      </c>
      <c r="F80" s="5">
        <f>Table_1[[#This Row],[Ship Date]]-Table_1[[#This Row],[Order Date]]</f>
        <v>5</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c r="X80">
        <f t="shared" si="1"/>
        <v>33.775000000000006</v>
      </c>
    </row>
    <row r="81" spans="1:24" ht="14.25" customHeight="1" x14ac:dyDescent="0.25">
      <c r="A81" s="2">
        <v>80</v>
      </c>
      <c r="B81" s="2" t="s">
        <v>354</v>
      </c>
      <c r="C81" s="2">
        <f>YEAR(Data!$D81)</f>
        <v>2013</v>
      </c>
      <c r="D81" s="3">
        <v>41438</v>
      </c>
      <c r="E81" s="3">
        <v>41441</v>
      </c>
      <c r="F81" s="5">
        <f>Table_1[[#This Row],[Ship Date]]-Table_1[[#This Row],[Order Date]]</f>
        <v>3</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c r="X81">
        <f t="shared" si="1"/>
        <v>151.95679999999999</v>
      </c>
    </row>
    <row r="82" spans="1:24" ht="14.25" customHeight="1" x14ac:dyDescent="0.25">
      <c r="A82" s="2">
        <v>81</v>
      </c>
      <c r="B82" s="2" t="s">
        <v>354</v>
      </c>
      <c r="C82" s="2">
        <f>YEAR(Data!$D82)</f>
        <v>2013</v>
      </c>
      <c r="D82" s="3">
        <v>41438</v>
      </c>
      <c r="E82" s="3">
        <v>41441</v>
      </c>
      <c r="F82" s="5">
        <f>Table_1[[#This Row],[Ship Date]]-Table_1[[#This Row],[Order Date]]</f>
        <v>3</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c r="X82">
        <f t="shared" si="1"/>
        <v>8.7048000000000023</v>
      </c>
    </row>
    <row r="83" spans="1:24" ht="14.25" customHeight="1" x14ac:dyDescent="0.25">
      <c r="A83" s="2">
        <v>82</v>
      </c>
      <c r="B83" s="2" t="s">
        <v>363</v>
      </c>
      <c r="C83" s="2">
        <f>YEAR(Data!$D83)</f>
        <v>2011</v>
      </c>
      <c r="D83" s="3">
        <v>40828</v>
      </c>
      <c r="E83" s="3">
        <v>40832</v>
      </c>
      <c r="F83" s="5">
        <f>Table_1[[#This Row],[Ship Date]]-Table_1[[#This Row],[Order Date]]</f>
        <v>4</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c r="X83">
        <f t="shared" si="1"/>
        <v>10.728</v>
      </c>
    </row>
    <row r="84" spans="1:24" ht="14.25" customHeight="1" x14ac:dyDescent="0.25">
      <c r="A84" s="2">
        <v>83</v>
      </c>
      <c r="B84" s="2" t="s">
        <v>363</v>
      </c>
      <c r="C84" s="2">
        <f>YEAR(Data!$D84)</f>
        <v>2011</v>
      </c>
      <c r="D84" s="3">
        <v>40828</v>
      </c>
      <c r="E84" s="3">
        <v>40832</v>
      </c>
      <c r="F84" s="5">
        <f>Table_1[[#This Row],[Ship Date]]-Table_1[[#This Row],[Order Date]]</f>
        <v>4</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c r="X84">
        <f t="shared" si="1"/>
        <v>15.186900000000001</v>
      </c>
    </row>
    <row r="85" spans="1:24" ht="14.25" customHeight="1" x14ac:dyDescent="0.25">
      <c r="A85" s="2">
        <v>84</v>
      </c>
      <c r="B85" s="2" t="s">
        <v>370</v>
      </c>
      <c r="C85" s="2">
        <f>YEAR(Data!$D85)</f>
        <v>2012</v>
      </c>
      <c r="D85" s="3">
        <v>41155</v>
      </c>
      <c r="E85" s="3">
        <v>41160</v>
      </c>
      <c r="F85" s="5">
        <f>Table_1[[#This Row],[Ship Date]]-Table_1[[#This Row],[Order Date]]</f>
        <v>5</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c r="X85">
        <f t="shared" si="1"/>
        <v>138.17650000000006</v>
      </c>
    </row>
    <row r="86" spans="1:24" ht="14.25" customHeight="1" x14ac:dyDescent="0.25">
      <c r="A86" s="2">
        <v>85</v>
      </c>
      <c r="B86" s="2" t="s">
        <v>376</v>
      </c>
      <c r="C86" s="2">
        <f>YEAR(Data!$D86)</f>
        <v>2014</v>
      </c>
      <c r="D86" s="3">
        <v>41957</v>
      </c>
      <c r="E86" s="3">
        <v>41960</v>
      </c>
      <c r="F86" s="5">
        <f>Table_1[[#This Row],[Ship Date]]-Table_1[[#This Row],[Order Date]]</f>
        <v>3</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c r="X86">
        <f t="shared" si="1"/>
        <v>279.33089999999999</v>
      </c>
    </row>
    <row r="87" spans="1:24" ht="14.25" customHeight="1" x14ac:dyDescent="0.25">
      <c r="A87" s="2">
        <v>86</v>
      </c>
      <c r="B87" s="2" t="s">
        <v>381</v>
      </c>
      <c r="C87" s="2">
        <f>YEAR(Data!$D87)</f>
        <v>2014</v>
      </c>
      <c r="D87" s="3">
        <v>41788</v>
      </c>
      <c r="E87" s="3">
        <v>41790</v>
      </c>
      <c r="F87" s="5">
        <f>Table_1[[#This Row],[Ship Date]]-Table_1[[#This Row],[Order Date]]</f>
        <v>2</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c r="X87">
        <f t="shared" si="1"/>
        <v>268.74439999999998</v>
      </c>
    </row>
    <row r="88" spans="1:24" ht="14.25" customHeight="1" x14ac:dyDescent="0.25">
      <c r="A88" s="2">
        <v>87</v>
      </c>
      <c r="B88" s="2" t="s">
        <v>386</v>
      </c>
      <c r="C88" s="2">
        <f>YEAR(Data!$D88)</f>
        <v>2014</v>
      </c>
      <c r="D88" s="3">
        <v>41939</v>
      </c>
      <c r="E88" s="3">
        <v>41946</v>
      </c>
      <c r="F88" s="5">
        <f>Table_1[[#This Row],[Ship Date]]-Table_1[[#This Row],[Order Date]]</f>
        <v>7</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c r="X88">
        <f t="shared" si="1"/>
        <v>13.1934</v>
      </c>
    </row>
    <row r="89" spans="1:24" ht="14.25" customHeight="1" x14ac:dyDescent="0.25">
      <c r="A89" s="2">
        <v>88</v>
      </c>
      <c r="B89" s="2" t="s">
        <v>386</v>
      </c>
      <c r="C89" s="2">
        <f>YEAR(Data!$D89)</f>
        <v>2014</v>
      </c>
      <c r="D89" s="3">
        <v>41939</v>
      </c>
      <c r="E89" s="3">
        <v>41946</v>
      </c>
      <c r="F89" s="5">
        <f>Table_1[[#This Row],[Ship Date]]-Table_1[[#This Row],[Order Date]]</f>
        <v>7</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c r="X89">
        <f t="shared" si="1"/>
        <v>3.2032000000000003</v>
      </c>
    </row>
    <row r="90" spans="1:24" ht="14.25" customHeight="1" x14ac:dyDescent="0.25">
      <c r="A90" s="2">
        <v>89</v>
      </c>
      <c r="B90" s="2" t="s">
        <v>394</v>
      </c>
      <c r="C90" s="2">
        <f>YEAR(Data!$D90)</f>
        <v>2013</v>
      </c>
      <c r="D90" s="3">
        <v>41370</v>
      </c>
      <c r="E90" s="3">
        <v>41375</v>
      </c>
      <c r="F90" s="5">
        <f>Table_1[[#This Row],[Ship Date]]-Table_1[[#This Row],[Order Date]]</f>
        <v>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c r="X90">
        <f t="shared" si="1"/>
        <v>144.51080000000002</v>
      </c>
    </row>
    <row r="91" spans="1:24" ht="14.25" customHeight="1" x14ac:dyDescent="0.25">
      <c r="A91" s="2">
        <v>90</v>
      </c>
      <c r="B91" s="2" t="s">
        <v>399</v>
      </c>
      <c r="C91" s="2">
        <f>YEAR(Data!$D91)</f>
        <v>2013</v>
      </c>
      <c r="D91" s="3">
        <v>41535</v>
      </c>
      <c r="E91" s="3">
        <v>41540</v>
      </c>
      <c r="F91" s="5">
        <f>Table_1[[#This Row],[Ship Date]]-Table_1[[#This Row],[Order Date]]</f>
        <v>5</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c r="X91">
        <f t="shared" si="1"/>
        <v>13.467000000000002</v>
      </c>
    </row>
    <row r="92" spans="1:24" ht="14.25" customHeight="1" x14ac:dyDescent="0.25">
      <c r="A92" s="2">
        <v>91</v>
      </c>
      <c r="B92" s="2" t="s">
        <v>399</v>
      </c>
      <c r="C92" s="2">
        <f>YEAR(Data!$D92)</f>
        <v>2013</v>
      </c>
      <c r="D92" s="3">
        <v>41535</v>
      </c>
      <c r="E92" s="3">
        <v>41540</v>
      </c>
      <c r="F92" s="5">
        <f>Table_1[[#This Row],[Ship Date]]-Table_1[[#This Row],[Order Date]]</f>
        <v>5</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c r="X92">
        <f t="shared" si="1"/>
        <v>65.305800000000005</v>
      </c>
    </row>
    <row r="93" spans="1:24" ht="14.25" customHeight="1" x14ac:dyDescent="0.25">
      <c r="A93" s="2">
        <v>92</v>
      </c>
      <c r="B93" s="2" t="s">
        <v>399</v>
      </c>
      <c r="C93" s="2">
        <f>YEAR(Data!$D93)</f>
        <v>2013</v>
      </c>
      <c r="D93" s="3">
        <v>41535</v>
      </c>
      <c r="E93" s="3">
        <v>41540</v>
      </c>
      <c r="F93" s="5">
        <f>Table_1[[#This Row],[Ship Date]]-Table_1[[#This Row],[Order Date]]</f>
        <v>5</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c r="X93">
        <f t="shared" si="1"/>
        <v>3.3696000000000002</v>
      </c>
    </row>
    <row r="94" spans="1:24" ht="14.25" customHeight="1" x14ac:dyDescent="0.25">
      <c r="A94" s="2">
        <v>93</v>
      </c>
      <c r="B94" s="2" t="s">
        <v>406</v>
      </c>
      <c r="C94" s="2">
        <f>YEAR(Data!$D94)</f>
        <v>2012</v>
      </c>
      <c r="D94" s="3">
        <v>40939</v>
      </c>
      <c r="E94" s="3">
        <v>40944</v>
      </c>
      <c r="F94" s="5">
        <f>Table_1[[#This Row],[Ship Date]]-Table_1[[#This Row],[Order Date]]</f>
        <v>5</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c r="X94">
        <f t="shared" si="1"/>
        <v>6.7392000000000003</v>
      </c>
    </row>
    <row r="95" spans="1:24" ht="14.25" customHeight="1" x14ac:dyDescent="0.25">
      <c r="A95" s="2">
        <v>94</v>
      </c>
      <c r="B95" s="2" t="s">
        <v>406</v>
      </c>
      <c r="C95" s="2">
        <f>YEAR(Data!$D95)</f>
        <v>2012</v>
      </c>
      <c r="D95" s="3">
        <v>40939</v>
      </c>
      <c r="E95" s="3">
        <v>40944</v>
      </c>
      <c r="F95" s="5">
        <f>Table_1[[#This Row],[Ship Date]]-Table_1[[#This Row],[Order Date]]</f>
        <v>5</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c r="X95">
        <f t="shared" si="1"/>
        <v>36.804600000000008</v>
      </c>
    </row>
    <row r="96" spans="1:24" ht="14.25" customHeight="1" x14ac:dyDescent="0.25">
      <c r="A96" s="2">
        <v>95</v>
      </c>
      <c r="B96" s="2" t="s">
        <v>406</v>
      </c>
      <c r="C96" s="2">
        <f>YEAR(Data!$D96)</f>
        <v>2012</v>
      </c>
      <c r="D96" s="3">
        <v>40939</v>
      </c>
      <c r="E96" s="3">
        <v>40944</v>
      </c>
      <c r="F96" s="5">
        <f>Table_1[[#This Row],[Ship Date]]-Table_1[[#This Row],[Order Date]]</f>
        <v>5</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c r="X96">
        <f t="shared" si="1"/>
        <v>16.8096</v>
      </c>
    </row>
    <row r="97" spans="1:24" ht="14.25" customHeight="1" x14ac:dyDescent="0.25">
      <c r="A97" s="2">
        <v>96</v>
      </c>
      <c r="B97" s="2" t="s">
        <v>416</v>
      </c>
      <c r="C97" s="2">
        <f>YEAR(Data!$D97)</f>
        <v>2014</v>
      </c>
      <c r="D97" s="3">
        <v>41950</v>
      </c>
      <c r="E97" s="3">
        <v>41956</v>
      </c>
      <c r="F97" s="5">
        <f>Table_1[[#This Row],[Ship Date]]-Table_1[[#This Row],[Order Date]]</f>
        <v>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c r="X97">
        <f t="shared" si="1"/>
        <v>9.4700000000000024</v>
      </c>
    </row>
    <row r="98" spans="1:24" ht="14.25" customHeight="1" x14ac:dyDescent="0.25">
      <c r="A98" s="2">
        <v>97</v>
      </c>
      <c r="B98" s="2" t="s">
        <v>423</v>
      </c>
      <c r="C98" s="2">
        <f>YEAR(Data!$D98)</f>
        <v>2014</v>
      </c>
      <c r="D98" s="3">
        <v>41953</v>
      </c>
      <c r="E98" s="3">
        <v>41955</v>
      </c>
      <c r="F98" s="5">
        <f>Table_1[[#This Row],[Ship Date]]-Table_1[[#This Row],[Order Date]]</f>
        <v>2</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c r="X98">
        <f t="shared" si="1"/>
        <v>55.987400000000001</v>
      </c>
    </row>
    <row r="99" spans="1:24" ht="14.25" customHeight="1" x14ac:dyDescent="0.25">
      <c r="A99" s="2">
        <v>98</v>
      </c>
      <c r="B99" s="2" t="s">
        <v>428</v>
      </c>
      <c r="C99" s="2">
        <f>YEAR(Data!$D99)</f>
        <v>2014</v>
      </c>
      <c r="D99" s="3">
        <v>41808</v>
      </c>
      <c r="E99" s="3">
        <v>41811</v>
      </c>
      <c r="F99" s="5">
        <f>Table_1[[#This Row],[Ship Date]]-Table_1[[#This Row],[Order Date]]</f>
        <v>3</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c r="X99">
        <f t="shared" si="1"/>
        <v>33.352800000000002</v>
      </c>
    </row>
    <row r="100" spans="1:24" ht="14.25" customHeight="1" x14ac:dyDescent="0.25">
      <c r="A100" s="2">
        <v>99</v>
      </c>
      <c r="B100" s="2" t="s">
        <v>433</v>
      </c>
      <c r="C100" s="2">
        <f>YEAR(Data!$D100)</f>
        <v>2013</v>
      </c>
      <c r="D100" s="3">
        <v>41524</v>
      </c>
      <c r="E100" s="3">
        <v>41529</v>
      </c>
      <c r="F100" s="5">
        <f>Table_1[[#This Row],[Ship Date]]-Table_1[[#This Row],[Order Date]]</f>
        <v>5</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c r="X100">
        <f t="shared" si="1"/>
        <v>55.294800000000002</v>
      </c>
    </row>
    <row r="101" spans="1:24" ht="14.25" customHeight="1" x14ac:dyDescent="0.25">
      <c r="A101" s="2">
        <v>100</v>
      </c>
      <c r="B101" s="2" t="s">
        <v>439</v>
      </c>
      <c r="C101" s="2">
        <f>YEAR(Data!$D101)</f>
        <v>2013</v>
      </c>
      <c r="D101" s="3">
        <v>41516</v>
      </c>
      <c r="E101" s="3">
        <v>41520</v>
      </c>
      <c r="F101" s="5">
        <f>Table_1[[#This Row],[Ship Date]]-Table_1[[#This Row],[Order Date]]</f>
        <v>4</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c r="X101">
        <f t="shared" si="1"/>
        <v>42.005600000000001</v>
      </c>
    </row>
    <row r="102" spans="1:24" ht="14.25" customHeight="1" x14ac:dyDescent="0.25">
      <c r="A102" s="2">
        <v>101</v>
      </c>
      <c r="B102" s="2" t="s">
        <v>439</v>
      </c>
      <c r="C102" s="2">
        <f>YEAR(Data!$D102)</f>
        <v>2013</v>
      </c>
      <c r="D102" s="3">
        <v>41516</v>
      </c>
      <c r="E102" s="3">
        <v>41520</v>
      </c>
      <c r="F102" s="5">
        <f>Table_1[[#This Row],[Ship Date]]-Table_1[[#This Row],[Order Date]]</f>
        <v>4</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c r="X102">
        <f t="shared" si="1"/>
        <v>106.77330000000002</v>
      </c>
    </row>
    <row r="103" spans="1:24" ht="14.25" customHeight="1" x14ac:dyDescent="0.25">
      <c r="A103" s="2">
        <v>102</v>
      </c>
      <c r="B103" s="2" t="s">
        <v>439</v>
      </c>
      <c r="C103" s="2">
        <f>YEAR(Data!$D103)</f>
        <v>2013</v>
      </c>
      <c r="D103" s="3">
        <v>41516</v>
      </c>
      <c r="E103" s="3">
        <v>41520</v>
      </c>
      <c r="F103" s="5">
        <f>Table_1[[#This Row],[Ship Date]]-Table_1[[#This Row],[Order Date]]</f>
        <v>4</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c r="X103">
        <f t="shared" si="1"/>
        <v>4.8275999999999994</v>
      </c>
    </row>
    <row r="104" spans="1:24" ht="14.25" customHeight="1" x14ac:dyDescent="0.25">
      <c r="A104" s="2">
        <v>103</v>
      </c>
      <c r="B104" s="2" t="s">
        <v>448</v>
      </c>
      <c r="C104" s="2">
        <f>YEAR(Data!$D104)</f>
        <v>2013</v>
      </c>
      <c r="D104" s="3">
        <v>41610</v>
      </c>
      <c r="E104" s="3">
        <v>41613</v>
      </c>
      <c r="F104" s="5">
        <f>Table_1[[#This Row],[Ship Date]]-Table_1[[#This Row],[Order Date]]</f>
        <v>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c r="X104">
        <f t="shared" si="1"/>
        <v>12.199200000000001</v>
      </c>
    </row>
    <row r="105" spans="1:24" ht="14.25" customHeight="1" x14ac:dyDescent="0.25">
      <c r="A105" s="2">
        <v>104</v>
      </c>
      <c r="B105" s="2" t="s">
        <v>453</v>
      </c>
      <c r="C105" s="2">
        <f>YEAR(Data!$D105)</f>
        <v>2012</v>
      </c>
      <c r="D105" s="3">
        <v>41226</v>
      </c>
      <c r="E105" s="3">
        <v>41230</v>
      </c>
      <c r="F105" s="5">
        <f>Table_1[[#This Row],[Ship Date]]-Table_1[[#This Row],[Order Date]]</f>
        <v>4</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c r="X105">
        <f t="shared" si="1"/>
        <v>265.77180000000004</v>
      </c>
    </row>
    <row r="106" spans="1:24" ht="14.25" customHeight="1" x14ac:dyDescent="0.25">
      <c r="A106" s="2">
        <v>105</v>
      </c>
      <c r="B106" s="2" t="s">
        <v>453</v>
      </c>
      <c r="C106" s="2">
        <f>YEAR(Data!$D106)</f>
        <v>2012</v>
      </c>
      <c r="D106" s="3">
        <v>41226</v>
      </c>
      <c r="E106" s="3">
        <v>41230</v>
      </c>
      <c r="F106" s="5">
        <f>Table_1[[#This Row],[Ship Date]]-Table_1[[#This Row],[Order Date]]</f>
        <v>4</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c r="X106">
        <f t="shared" si="1"/>
        <v>106.1985</v>
      </c>
    </row>
    <row r="107" spans="1:24" ht="14.25" customHeight="1" x14ac:dyDescent="0.25">
      <c r="A107" s="2">
        <v>106</v>
      </c>
      <c r="B107" s="2" t="s">
        <v>453</v>
      </c>
      <c r="C107" s="2">
        <f>YEAR(Data!$D107)</f>
        <v>2012</v>
      </c>
      <c r="D107" s="3">
        <v>41226</v>
      </c>
      <c r="E107" s="3">
        <v>41230</v>
      </c>
      <c r="F107" s="5">
        <f>Table_1[[#This Row],[Ship Date]]-Table_1[[#This Row],[Order Date]]</f>
        <v>4</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c r="X107">
        <f t="shared" si="1"/>
        <v>62.699400000000004</v>
      </c>
    </row>
    <row r="108" spans="1:24" ht="14.25" customHeight="1" x14ac:dyDescent="0.25">
      <c r="A108" s="2">
        <v>107</v>
      </c>
      <c r="B108" s="2" t="s">
        <v>464</v>
      </c>
      <c r="C108" s="2">
        <f>YEAR(Data!$D108)</f>
        <v>2014</v>
      </c>
      <c r="D108" s="3">
        <v>41967</v>
      </c>
      <c r="E108" s="3">
        <v>41972</v>
      </c>
      <c r="F108" s="5">
        <f>Table_1[[#This Row],[Ship Date]]-Table_1[[#This Row],[Order Date]]</f>
        <v>5</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c r="X108">
        <f t="shared" si="1"/>
        <v>56.510400000000004</v>
      </c>
    </row>
    <row r="109" spans="1:24" ht="14.25" customHeight="1" x14ac:dyDescent="0.25">
      <c r="A109" s="2">
        <v>108</v>
      </c>
      <c r="B109" s="2" t="s">
        <v>464</v>
      </c>
      <c r="C109" s="2">
        <f>YEAR(Data!$D109)</f>
        <v>2014</v>
      </c>
      <c r="D109" s="3">
        <v>41967</v>
      </c>
      <c r="E109" s="3">
        <v>41972</v>
      </c>
      <c r="F109" s="5">
        <f>Table_1[[#This Row],[Ship Date]]-Table_1[[#This Row],[Order Date]]</f>
        <v>5</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c r="X109">
        <f t="shared" si="1"/>
        <v>25.892600000000005</v>
      </c>
    </row>
    <row r="110" spans="1:24" ht="14.25" customHeight="1" x14ac:dyDescent="0.25">
      <c r="A110" s="2">
        <v>109</v>
      </c>
      <c r="B110" s="2" t="s">
        <v>464</v>
      </c>
      <c r="C110" s="2">
        <f>YEAR(Data!$D110)</f>
        <v>2014</v>
      </c>
      <c r="D110" s="3">
        <v>41967</v>
      </c>
      <c r="E110" s="3">
        <v>41972</v>
      </c>
      <c r="F110" s="5">
        <f>Table_1[[#This Row],[Ship Date]]-Table_1[[#This Row],[Order Date]]</f>
        <v>5</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c r="X110">
        <f t="shared" si="1"/>
        <v>2.2302000000000004</v>
      </c>
    </row>
    <row r="111" spans="1:24" ht="14.25" customHeight="1" x14ac:dyDescent="0.25">
      <c r="A111" s="2">
        <v>110</v>
      </c>
      <c r="B111" s="2" t="s">
        <v>474</v>
      </c>
      <c r="C111" s="2">
        <f>YEAR(Data!$D111)</f>
        <v>2012</v>
      </c>
      <c r="D111" s="3">
        <v>41197</v>
      </c>
      <c r="E111" s="3">
        <v>41202</v>
      </c>
      <c r="F111" s="5">
        <f>Table_1[[#This Row],[Ship Date]]-Table_1[[#This Row],[Order Date]]</f>
        <v>5</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c r="X111">
        <f t="shared" si="1"/>
        <v>271.96800000000007</v>
      </c>
    </row>
    <row r="112" spans="1:24" ht="14.25" customHeight="1" x14ac:dyDescent="0.25">
      <c r="A112" s="2">
        <v>111</v>
      </c>
      <c r="B112" s="2" t="s">
        <v>480</v>
      </c>
      <c r="C112" s="2">
        <f>YEAR(Data!$D112)</f>
        <v>2014</v>
      </c>
      <c r="D112" s="3">
        <v>41999</v>
      </c>
      <c r="E112" s="3">
        <v>42004</v>
      </c>
      <c r="F112" s="5">
        <f>Table_1[[#This Row],[Ship Date]]-Table_1[[#This Row],[Order Date]]</f>
        <v>5</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c r="X112">
        <f t="shared" si="1"/>
        <v>31.0504</v>
      </c>
    </row>
    <row r="113" spans="1:24" ht="14.25" customHeight="1" x14ac:dyDescent="0.25">
      <c r="A113" s="2">
        <v>112</v>
      </c>
      <c r="B113" s="2" t="s">
        <v>485</v>
      </c>
      <c r="C113" s="2">
        <f>YEAR(Data!$D113)</f>
        <v>2013</v>
      </c>
      <c r="D113" s="3">
        <v>41582</v>
      </c>
      <c r="E113" s="3">
        <v>41589</v>
      </c>
      <c r="F113" s="5">
        <f>Table_1[[#This Row],[Ship Date]]-Table_1[[#This Row],[Order Date]]</f>
        <v>7</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c r="X113">
        <f t="shared" si="1"/>
        <v>53.172000000000004</v>
      </c>
    </row>
    <row r="114" spans="1:24" ht="14.25" customHeight="1" x14ac:dyDescent="0.25">
      <c r="A114" s="2">
        <v>113</v>
      </c>
      <c r="B114" s="2" t="s">
        <v>485</v>
      </c>
      <c r="C114" s="2">
        <f>YEAR(Data!$D114)</f>
        <v>2013</v>
      </c>
      <c r="D114" s="3">
        <v>41582</v>
      </c>
      <c r="E114" s="3">
        <v>41589</v>
      </c>
      <c r="F114" s="5">
        <f>Table_1[[#This Row],[Ship Date]]-Table_1[[#This Row],[Order Date]]</f>
        <v>7</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c r="X114">
        <f t="shared" si="1"/>
        <v>13.892400000000002</v>
      </c>
    </row>
    <row r="115" spans="1:24" ht="14.25" customHeight="1" x14ac:dyDescent="0.25">
      <c r="A115" s="2">
        <v>114</v>
      </c>
      <c r="B115" s="2" t="s">
        <v>494</v>
      </c>
      <c r="C115" s="2">
        <f>YEAR(Data!$D115)</f>
        <v>2011</v>
      </c>
      <c r="D115" s="3">
        <v>40780</v>
      </c>
      <c r="E115" s="3">
        <v>40782</v>
      </c>
      <c r="F115" s="5">
        <f>Table_1[[#This Row],[Ship Date]]-Table_1[[#This Row],[Order Date]]</f>
        <v>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c r="X115">
        <f t="shared" si="1"/>
        <v>25.561200000000007</v>
      </c>
    </row>
    <row r="116" spans="1:24" ht="14.25" customHeight="1" x14ac:dyDescent="0.25">
      <c r="A116" s="2">
        <v>115</v>
      </c>
      <c r="B116" s="2" t="s">
        <v>494</v>
      </c>
      <c r="C116" s="2">
        <f>YEAR(Data!$D116)</f>
        <v>2011</v>
      </c>
      <c r="D116" s="3">
        <v>40780</v>
      </c>
      <c r="E116" s="3">
        <v>40782</v>
      </c>
      <c r="F116" s="5">
        <f>Table_1[[#This Row],[Ship Date]]-Table_1[[#This Row],[Order Date]]</f>
        <v>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c r="X116">
        <f t="shared" si="1"/>
        <v>3.0680000000000009</v>
      </c>
    </row>
    <row r="117" spans="1:24" ht="14.25" customHeight="1" x14ac:dyDescent="0.25">
      <c r="A117" s="2">
        <v>116</v>
      </c>
      <c r="B117" s="2" t="s">
        <v>494</v>
      </c>
      <c r="C117" s="2">
        <f>YEAR(Data!$D117)</f>
        <v>2011</v>
      </c>
      <c r="D117" s="3">
        <v>40780</v>
      </c>
      <c r="E117" s="3">
        <v>40782</v>
      </c>
      <c r="F117" s="5">
        <f>Table_1[[#This Row],[Ship Date]]-Table_1[[#This Row],[Order Date]]</f>
        <v>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c r="X117">
        <f t="shared" si="1"/>
        <v>16.483500000000003</v>
      </c>
    </row>
    <row r="118" spans="1:24" ht="14.25" customHeight="1" x14ac:dyDescent="0.25">
      <c r="A118" s="2">
        <v>117</v>
      </c>
      <c r="B118" s="2" t="s">
        <v>494</v>
      </c>
      <c r="C118" s="2">
        <f>YEAR(Data!$D118)</f>
        <v>2011</v>
      </c>
      <c r="D118" s="3">
        <v>40780</v>
      </c>
      <c r="E118" s="3">
        <v>40782</v>
      </c>
      <c r="F118" s="5">
        <f>Table_1[[#This Row],[Ship Date]]-Table_1[[#This Row],[Order Date]]</f>
        <v>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c r="X118">
        <f t="shared" si="1"/>
        <v>86.432400000000001</v>
      </c>
    </row>
    <row r="119" spans="1:24" ht="14.25" customHeight="1" x14ac:dyDescent="0.25">
      <c r="A119" s="2">
        <v>118</v>
      </c>
      <c r="B119" s="2" t="s">
        <v>507</v>
      </c>
      <c r="C119" s="2">
        <f>YEAR(Data!$D119)</f>
        <v>2012</v>
      </c>
      <c r="D119" s="3">
        <v>40970</v>
      </c>
      <c r="E119" s="3">
        <v>40974</v>
      </c>
      <c r="F119" s="5">
        <f>Table_1[[#This Row],[Ship Date]]-Table_1[[#This Row],[Order Date]]</f>
        <v>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c r="X119">
        <f t="shared" si="1"/>
        <v>622.14869999999996</v>
      </c>
    </row>
    <row r="120" spans="1:24" ht="14.25" customHeight="1" x14ac:dyDescent="0.25">
      <c r="A120" s="2">
        <v>119</v>
      </c>
      <c r="B120" s="2" t="s">
        <v>512</v>
      </c>
      <c r="C120" s="2">
        <f>YEAR(Data!$D120)</f>
        <v>2012</v>
      </c>
      <c r="D120" s="3">
        <v>41004</v>
      </c>
      <c r="E120" s="3">
        <v>41009</v>
      </c>
      <c r="F120" s="5">
        <f>Table_1[[#This Row],[Ship Date]]-Table_1[[#This Row],[Order Date]]</f>
        <v>5</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c r="X120">
        <f t="shared" si="1"/>
        <v>273.50960000000003</v>
      </c>
    </row>
    <row r="121" spans="1:24" ht="14.25" customHeight="1" x14ac:dyDescent="0.25">
      <c r="A121" s="2">
        <v>120</v>
      </c>
      <c r="B121" s="2" t="s">
        <v>518</v>
      </c>
      <c r="C121" s="2">
        <f>YEAR(Data!$D121)</f>
        <v>2013</v>
      </c>
      <c r="D121" s="3">
        <v>41438</v>
      </c>
      <c r="E121" s="3">
        <v>41441</v>
      </c>
      <c r="F121" s="5">
        <f>Table_1[[#This Row],[Ship Date]]-Table_1[[#This Row],[Order Date]]</f>
        <v>3</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c r="X121">
        <f t="shared" si="1"/>
        <v>28.694400000000002</v>
      </c>
    </row>
    <row r="122" spans="1:24" ht="14.25" customHeight="1" x14ac:dyDescent="0.25">
      <c r="A122" s="2">
        <v>121</v>
      </c>
      <c r="B122" s="2" t="s">
        <v>518</v>
      </c>
      <c r="C122" s="2">
        <f>YEAR(Data!$D122)</f>
        <v>2013</v>
      </c>
      <c r="D122" s="3">
        <v>41438</v>
      </c>
      <c r="E122" s="3">
        <v>41441</v>
      </c>
      <c r="F122" s="5">
        <f>Table_1[[#This Row],[Ship Date]]-Table_1[[#This Row],[Order Date]]</f>
        <v>3</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c r="X122">
        <f t="shared" si="1"/>
        <v>16.962</v>
      </c>
    </row>
    <row r="123" spans="1:24" ht="14.25" customHeight="1" x14ac:dyDescent="0.25">
      <c r="A123" s="2">
        <v>122</v>
      </c>
      <c r="B123" s="2" t="s">
        <v>518</v>
      </c>
      <c r="C123" s="2">
        <f>YEAR(Data!$D123)</f>
        <v>2013</v>
      </c>
      <c r="D123" s="3">
        <v>41438</v>
      </c>
      <c r="E123" s="3">
        <v>41441</v>
      </c>
      <c r="F123" s="5">
        <f>Table_1[[#This Row],[Ship Date]]-Table_1[[#This Row],[Order Date]]</f>
        <v>3</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c r="X123">
        <f t="shared" si="1"/>
        <v>163.1232</v>
      </c>
    </row>
    <row r="124" spans="1:24" ht="14.25" customHeight="1" x14ac:dyDescent="0.25">
      <c r="A124" s="2">
        <v>123</v>
      </c>
      <c r="B124" s="2" t="s">
        <v>518</v>
      </c>
      <c r="C124" s="2">
        <f>YEAR(Data!$D124)</f>
        <v>2013</v>
      </c>
      <c r="D124" s="3">
        <v>41438</v>
      </c>
      <c r="E124" s="3">
        <v>41441</v>
      </c>
      <c r="F124" s="5">
        <f>Table_1[[#This Row],[Ship Date]]-Table_1[[#This Row],[Order Date]]</f>
        <v>3</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c r="X124">
        <f t="shared" si="1"/>
        <v>63.261000000000003</v>
      </c>
    </row>
    <row r="125" spans="1:24" ht="14.25" customHeight="1" x14ac:dyDescent="0.25">
      <c r="A125" s="2">
        <v>124</v>
      </c>
      <c r="B125" s="2" t="s">
        <v>518</v>
      </c>
      <c r="C125" s="2">
        <f>YEAR(Data!$D125)</f>
        <v>2013</v>
      </c>
      <c r="D125" s="3">
        <v>41438</v>
      </c>
      <c r="E125" s="3">
        <v>41441</v>
      </c>
      <c r="F125" s="5">
        <f>Table_1[[#This Row],[Ship Date]]-Table_1[[#This Row],[Order Date]]</f>
        <v>3</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c r="X125">
        <f t="shared" si="1"/>
        <v>48.308400000000006</v>
      </c>
    </row>
    <row r="126" spans="1:24" ht="14.25" customHeight="1" x14ac:dyDescent="0.25">
      <c r="A126" s="2">
        <v>125</v>
      </c>
      <c r="B126" s="2" t="s">
        <v>530</v>
      </c>
      <c r="C126" s="2">
        <f>YEAR(Data!$D126)</f>
        <v>2011</v>
      </c>
      <c r="D126" s="3">
        <v>40903</v>
      </c>
      <c r="E126" s="3">
        <v>40905</v>
      </c>
      <c r="F126" s="5">
        <f>Table_1[[#This Row],[Ship Date]]-Table_1[[#This Row],[Order Date]]</f>
        <v>2</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c r="X126">
        <f t="shared" si="1"/>
        <v>609.13740000000007</v>
      </c>
    </row>
    <row r="127" spans="1:24" ht="14.25" customHeight="1" x14ac:dyDescent="0.25">
      <c r="A127" s="2">
        <v>126</v>
      </c>
      <c r="B127" s="2" t="s">
        <v>535</v>
      </c>
      <c r="C127" s="2">
        <f>YEAR(Data!$D127)</f>
        <v>2011</v>
      </c>
      <c r="D127" s="3">
        <v>40806</v>
      </c>
      <c r="E127" s="3">
        <v>40811</v>
      </c>
      <c r="F127" s="5">
        <f>Table_1[[#This Row],[Ship Date]]-Table_1[[#This Row],[Order Date]]</f>
        <v>5</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c r="X127">
        <f t="shared" si="1"/>
        <v>1025.3820000000001</v>
      </c>
    </row>
    <row r="128" spans="1:24" ht="14.25" customHeight="1" x14ac:dyDescent="0.25">
      <c r="A128" s="2">
        <v>127</v>
      </c>
      <c r="B128" s="2" t="s">
        <v>541</v>
      </c>
      <c r="C128" s="2">
        <f>YEAR(Data!$D128)</f>
        <v>2014</v>
      </c>
      <c r="D128" s="3">
        <v>41949</v>
      </c>
      <c r="E128" s="3">
        <v>41956</v>
      </c>
      <c r="F128" s="5">
        <f>Table_1[[#This Row],[Ship Date]]-Table_1[[#This Row],[Order Date]]</f>
        <v>7</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c r="X128">
        <f t="shared" si="1"/>
        <v>4.2187999999999999</v>
      </c>
    </row>
    <row r="129" spans="1:24" ht="14.25" customHeight="1" x14ac:dyDescent="0.25">
      <c r="A129" s="2">
        <v>128</v>
      </c>
      <c r="B129" s="2" t="s">
        <v>541</v>
      </c>
      <c r="C129" s="2">
        <f>YEAR(Data!$D129)</f>
        <v>2014</v>
      </c>
      <c r="D129" s="3">
        <v>41949</v>
      </c>
      <c r="E129" s="3">
        <v>41956</v>
      </c>
      <c r="F129" s="5">
        <f>Table_1[[#This Row],[Ship Date]]-Table_1[[#This Row],[Order Date]]</f>
        <v>7</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c r="X129">
        <f t="shared" si="1"/>
        <v>213.49300000000005</v>
      </c>
    </row>
    <row r="130" spans="1:24" ht="14.25" customHeight="1" x14ac:dyDescent="0.25">
      <c r="A130" s="2">
        <v>129</v>
      </c>
      <c r="B130" s="2" t="s">
        <v>549</v>
      </c>
      <c r="C130" s="2">
        <f>YEAR(Data!$D130)</f>
        <v>2013</v>
      </c>
      <c r="D130" s="3">
        <v>41585</v>
      </c>
      <c r="E130" s="3">
        <v>41589</v>
      </c>
      <c r="F130" s="5">
        <f>Table_1[[#This Row],[Ship Date]]-Table_1[[#This Row],[Order Date]]</f>
        <v>4</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c r="X130">
        <f t="shared" ref="X130:X193" si="2">T130-W130</f>
        <v>90.58420000000001</v>
      </c>
    </row>
    <row r="131" spans="1:24" ht="14.25" customHeight="1" x14ac:dyDescent="0.25">
      <c r="A131" s="2">
        <v>130</v>
      </c>
      <c r="B131" s="2" t="s">
        <v>549</v>
      </c>
      <c r="C131" s="2">
        <f>YEAR(Data!$D131)</f>
        <v>2013</v>
      </c>
      <c r="D131" s="3">
        <v>41585</v>
      </c>
      <c r="E131" s="3">
        <v>41589</v>
      </c>
      <c r="F131" s="5">
        <f>Table_1[[#This Row],[Ship Date]]-Table_1[[#This Row],[Order Date]]</f>
        <v>4</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c r="X131">
        <f t="shared" si="2"/>
        <v>212.31840000000003</v>
      </c>
    </row>
    <row r="132" spans="1:24" ht="14.25" customHeight="1" x14ac:dyDescent="0.25">
      <c r="A132" s="2">
        <v>131</v>
      </c>
      <c r="B132" s="2" t="s">
        <v>555</v>
      </c>
      <c r="C132" s="2">
        <f>YEAR(Data!$D132)</f>
        <v>2014</v>
      </c>
      <c r="D132" s="3">
        <v>41673</v>
      </c>
      <c r="E132" s="3">
        <v>41676</v>
      </c>
      <c r="F132" s="5">
        <f>Table_1[[#This Row],[Ship Date]]-Table_1[[#This Row],[Order Date]]</f>
        <v>3</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c r="X132">
        <f t="shared" si="2"/>
        <v>71.963999999999984</v>
      </c>
    </row>
    <row r="133" spans="1:24" ht="14.25" customHeight="1" x14ac:dyDescent="0.25">
      <c r="A133" s="2">
        <v>132</v>
      </c>
      <c r="B133" s="2" t="s">
        <v>555</v>
      </c>
      <c r="C133" s="2">
        <f>YEAR(Data!$D133)</f>
        <v>2014</v>
      </c>
      <c r="D133" s="3">
        <v>41673</v>
      </c>
      <c r="E133" s="3">
        <v>41676</v>
      </c>
      <c r="F133" s="5">
        <f>Table_1[[#This Row],[Ship Date]]-Table_1[[#This Row],[Order Date]]</f>
        <v>3</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c r="X133">
        <f t="shared" si="2"/>
        <v>48.940000000000005</v>
      </c>
    </row>
    <row r="134" spans="1:24" ht="14.25" customHeight="1" x14ac:dyDescent="0.25">
      <c r="A134" s="2">
        <v>133</v>
      </c>
      <c r="B134" s="2" t="s">
        <v>555</v>
      </c>
      <c r="C134" s="2">
        <f>YEAR(Data!$D134)</f>
        <v>2014</v>
      </c>
      <c r="D134" s="3">
        <v>41673</v>
      </c>
      <c r="E134" s="3">
        <v>41676</v>
      </c>
      <c r="F134" s="5">
        <f>Table_1[[#This Row],[Ship Date]]-Table_1[[#This Row],[Order Date]]</f>
        <v>3</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c r="X134">
        <f t="shared" si="2"/>
        <v>14.482800000000001</v>
      </c>
    </row>
    <row r="135" spans="1:24" ht="14.25" customHeight="1" x14ac:dyDescent="0.25">
      <c r="A135" s="2">
        <v>134</v>
      </c>
      <c r="B135" s="2" t="s">
        <v>563</v>
      </c>
      <c r="C135" s="2">
        <f>YEAR(Data!$D135)</f>
        <v>2013</v>
      </c>
      <c r="D135" s="3">
        <v>41561</v>
      </c>
      <c r="E135" s="3">
        <v>41567</v>
      </c>
      <c r="F135" s="5">
        <f>Table_1[[#This Row],[Ship Date]]-Table_1[[#This Row],[Order Date]]</f>
        <v>6</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c r="X135">
        <f t="shared" si="2"/>
        <v>10.4208</v>
      </c>
    </row>
    <row r="136" spans="1:24" ht="14.25" customHeight="1" x14ac:dyDescent="0.25">
      <c r="A136" s="2">
        <v>135</v>
      </c>
      <c r="B136" s="2" t="s">
        <v>563</v>
      </c>
      <c r="C136" s="2">
        <f>YEAR(Data!$D136)</f>
        <v>2013</v>
      </c>
      <c r="D136" s="3">
        <v>41561</v>
      </c>
      <c r="E136" s="3">
        <v>41567</v>
      </c>
      <c r="F136" s="5">
        <f>Table_1[[#This Row],[Ship Date]]-Table_1[[#This Row],[Order Date]]</f>
        <v>6</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c r="X136">
        <f t="shared" si="2"/>
        <v>18.783200000000001</v>
      </c>
    </row>
    <row r="137" spans="1:24" ht="14.25" customHeight="1" x14ac:dyDescent="0.25">
      <c r="A137" s="2">
        <v>136</v>
      </c>
      <c r="B137" s="2" t="s">
        <v>563</v>
      </c>
      <c r="C137" s="2">
        <f>YEAR(Data!$D137)</f>
        <v>2013</v>
      </c>
      <c r="D137" s="3">
        <v>41561</v>
      </c>
      <c r="E137" s="3">
        <v>41567</v>
      </c>
      <c r="F137" s="5">
        <f>Table_1[[#This Row],[Ship Date]]-Table_1[[#This Row],[Order Date]]</f>
        <v>6</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c r="X137">
        <f t="shared" si="2"/>
        <v>8.0640000000000001</v>
      </c>
    </row>
    <row r="138" spans="1:24" ht="14.25" customHeight="1" x14ac:dyDescent="0.25">
      <c r="A138" s="2">
        <v>137</v>
      </c>
      <c r="B138" s="2" t="s">
        <v>563</v>
      </c>
      <c r="C138" s="2">
        <f>YEAR(Data!$D138)</f>
        <v>2013</v>
      </c>
      <c r="D138" s="3">
        <v>41561</v>
      </c>
      <c r="E138" s="3">
        <v>41567</v>
      </c>
      <c r="F138" s="5">
        <f>Table_1[[#This Row],[Ship Date]]-Table_1[[#This Row],[Order Date]]</f>
        <v>6</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c r="X138">
        <f t="shared" si="2"/>
        <v>2.0501999999999998</v>
      </c>
    </row>
    <row r="139" spans="1:24" ht="14.25" customHeight="1" x14ac:dyDescent="0.25">
      <c r="A139" s="2">
        <v>138</v>
      </c>
      <c r="B139" s="2" t="s">
        <v>563</v>
      </c>
      <c r="C139" s="2">
        <f>YEAR(Data!$D139)</f>
        <v>2013</v>
      </c>
      <c r="D139" s="3">
        <v>41561</v>
      </c>
      <c r="E139" s="3">
        <v>41567</v>
      </c>
      <c r="F139" s="5">
        <f>Table_1[[#This Row],[Ship Date]]-Table_1[[#This Row],[Order Date]]</f>
        <v>6</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c r="X139">
        <f t="shared" si="2"/>
        <v>49.514400000000009</v>
      </c>
    </row>
    <row r="140" spans="1:24" ht="14.25" customHeight="1" x14ac:dyDescent="0.25">
      <c r="A140" s="2">
        <v>139</v>
      </c>
      <c r="B140" s="2" t="s">
        <v>563</v>
      </c>
      <c r="C140" s="2">
        <f>YEAR(Data!$D140)</f>
        <v>2013</v>
      </c>
      <c r="D140" s="3">
        <v>41561</v>
      </c>
      <c r="E140" s="3">
        <v>41567</v>
      </c>
      <c r="F140" s="5">
        <f>Table_1[[#This Row],[Ship Date]]-Table_1[[#This Row],[Order Date]]</f>
        <v>6</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c r="X140">
        <f t="shared" si="2"/>
        <v>47.433599999999991</v>
      </c>
    </row>
    <row r="141" spans="1:24" ht="14.25" customHeight="1" x14ac:dyDescent="0.25">
      <c r="A141" s="2">
        <v>140</v>
      </c>
      <c r="B141" s="2" t="s">
        <v>563</v>
      </c>
      <c r="C141" s="2">
        <f>YEAR(Data!$D141)</f>
        <v>2013</v>
      </c>
      <c r="D141" s="3">
        <v>41561</v>
      </c>
      <c r="E141" s="3">
        <v>41567</v>
      </c>
      <c r="F141" s="5">
        <f>Table_1[[#This Row],[Ship Date]]-Table_1[[#This Row],[Order Date]]</f>
        <v>6</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c r="X141">
        <f t="shared" si="2"/>
        <v>22.422400000000007</v>
      </c>
    </row>
    <row r="142" spans="1:24" ht="14.25" customHeight="1" x14ac:dyDescent="0.25">
      <c r="A142" s="2">
        <v>141</v>
      </c>
      <c r="B142" s="2" t="s">
        <v>580</v>
      </c>
      <c r="C142" s="2">
        <f>YEAR(Data!$D142)</f>
        <v>2013</v>
      </c>
      <c r="D142" s="3">
        <v>41523</v>
      </c>
      <c r="E142" s="3">
        <v>41525</v>
      </c>
      <c r="F142" s="5">
        <f>Table_1[[#This Row],[Ship Date]]-Table_1[[#This Row],[Order Date]]</f>
        <v>2</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c r="X142">
        <f t="shared" si="2"/>
        <v>72.450000000000017</v>
      </c>
    </row>
    <row r="143" spans="1:24" ht="14.25" customHeight="1" x14ac:dyDescent="0.25">
      <c r="A143" s="2">
        <v>142</v>
      </c>
      <c r="B143" s="2" t="s">
        <v>583</v>
      </c>
      <c r="C143" s="2">
        <f>YEAR(Data!$D143)</f>
        <v>2014</v>
      </c>
      <c r="D143" s="3">
        <v>41901</v>
      </c>
      <c r="E143" s="3">
        <v>41906</v>
      </c>
      <c r="F143" s="5">
        <f>Table_1[[#This Row],[Ship Date]]-Table_1[[#This Row],[Order Date]]</f>
        <v>5</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c r="X143">
        <f t="shared" si="2"/>
        <v>6.4386000000000001</v>
      </c>
    </row>
    <row r="144" spans="1:24" ht="14.25" customHeight="1" x14ac:dyDescent="0.25">
      <c r="A144" s="2">
        <v>143</v>
      </c>
      <c r="B144" s="2" t="s">
        <v>583</v>
      </c>
      <c r="C144" s="2">
        <f>YEAR(Data!$D144)</f>
        <v>2014</v>
      </c>
      <c r="D144" s="3">
        <v>41901</v>
      </c>
      <c r="E144" s="3">
        <v>41906</v>
      </c>
      <c r="F144" s="5">
        <f>Table_1[[#This Row],[Ship Date]]-Table_1[[#This Row],[Order Date]]</f>
        <v>5</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c r="X144">
        <f t="shared" si="2"/>
        <v>5.7557999999999989</v>
      </c>
    </row>
    <row r="145" spans="1:24" ht="14.25" customHeight="1" x14ac:dyDescent="0.25">
      <c r="A145" s="2">
        <v>144</v>
      </c>
      <c r="B145" s="2" t="s">
        <v>583</v>
      </c>
      <c r="C145" s="2">
        <f>YEAR(Data!$D145)</f>
        <v>2014</v>
      </c>
      <c r="D145" s="3">
        <v>41901</v>
      </c>
      <c r="E145" s="3">
        <v>41906</v>
      </c>
      <c r="F145" s="5">
        <f>Table_1[[#This Row],[Ship Date]]-Table_1[[#This Row],[Order Date]]</f>
        <v>5</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c r="X145">
        <f t="shared" si="2"/>
        <v>74.72399999999999</v>
      </c>
    </row>
    <row r="146" spans="1:24" ht="14.25" customHeight="1" x14ac:dyDescent="0.25">
      <c r="A146" s="2">
        <v>145</v>
      </c>
      <c r="B146" s="2" t="s">
        <v>592</v>
      </c>
      <c r="C146" s="2">
        <f>YEAR(Data!$D146)</f>
        <v>2014</v>
      </c>
      <c r="D146" s="3">
        <v>41996</v>
      </c>
      <c r="E146" s="3">
        <v>42001</v>
      </c>
      <c r="F146" s="5">
        <f>Table_1[[#This Row],[Ship Date]]-Table_1[[#This Row],[Order Date]]</f>
        <v>5</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c r="X146">
        <f t="shared" si="2"/>
        <v>621.17820000000006</v>
      </c>
    </row>
    <row r="147" spans="1:24" ht="14.25" customHeight="1" x14ac:dyDescent="0.25">
      <c r="A147" s="2">
        <v>146</v>
      </c>
      <c r="B147" s="2" t="s">
        <v>599</v>
      </c>
      <c r="C147" s="2">
        <f>YEAR(Data!$D147)</f>
        <v>2012</v>
      </c>
      <c r="D147" s="3">
        <v>41159</v>
      </c>
      <c r="E147" s="3">
        <v>41164</v>
      </c>
      <c r="F147" s="5">
        <f>Table_1[[#This Row],[Ship Date]]-Table_1[[#This Row],[Order Date]]</f>
        <v>5</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c r="X147">
        <f t="shared" si="2"/>
        <v>651.77209999999991</v>
      </c>
    </row>
    <row r="148" spans="1:24" ht="14.25" customHeight="1" x14ac:dyDescent="0.25">
      <c r="A148" s="2">
        <v>147</v>
      </c>
      <c r="B148" s="2" t="s">
        <v>603</v>
      </c>
      <c r="C148" s="2">
        <f>YEAR(Data!$D148)</f>
        <v>2011</v>
      </c>
      <c r="D148" s="3">
        <v>40838</v>
      </c>
      <c r="E148" s="3">
        <v>40844</v>
      </c>
      <c r="F148" s="5">
        <f>Table_1[[#This Row],[Ship Date]]-Table_1[[#This Row],[Order Date]]</f>
        <v>6</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c r="X148">
        <f t="shared" si="2"/>
        <v>80.978400000000022</v>
      </c>
    </row>
    <row r="149" spans="1:24" ht="14.25" customHeight="1" x14ac:dyDescent="0.25">
      <c r="A149" s="2">
        <v>148</v>
      </c>
      <c r="B149" s="2" t="s">
        <v>609</v>
      </c>
      <c r="C149" s="2">
        <f>YEAR(Data!$D149)</f>
        <v>2013</v>
      </c>
      <c r="D149" s="3">
        <v>41614</v>
      </c>
      <c r="E149" s="3">
        <v>41618</v>
      </c>
      <c r="F149" s="5">
        <f>Table_1[[#This Row],[Ship Date]]-Table_1[[#This Row],[Order Date]]</f>
        <v>4</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c r="X149">
        <f t="shared" si="2"/>
        <v>280.64850000000001</v>
      </c>
    </row>
    <row r="150" spans="1:24" ht="14.25" customHeight="1" x14ac:dyDescent="0.25">
      <c r="A150" s="2">
        <v>149</v>
      </c>
      <c r="B150" s="2" t="s">
        <v>609</v>
      </c>
      <c r="C150" s="2">
        <f>YEAR(Data!$D150)</f>
        <v>2013</v>
      </c>
      <c r="D150" s="3">
        <v>41614</v>
      </c>
      <c r="E150" s="3">
        <v>41618</v>
      </c>
      <c r="F150" s="5">
        <f>Table_1[[#This Row],[Ship Date]]-Table_1[[#This Row],[Order Date]]</f>
        <v>4</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c r="X150">
        <f t="shared" si="2"/>
        <v>143.97120000000001</v>
      </c>
    </row>
    <row r="151" spans="1:24" ht="14.25" customHeight="1" x14ac:dyDescent="0.25">
      <c r="A151" s="2">
        <v>150</v>
      </c>
      <c r="B151" s="2" t="s">
        <v>609</v>
      </c>
      <c r="C151" s="2">
        <f>YEAR(Data!$D151)</f>
        <v>2013</v>
      </c>
      <c r="D151" s="3">
        <v>41614</v>
      </c>
      <c r="E151" s="3">
        <v>41618</v>
      </c>
      <c r="F151" s="5">
        <f>Table_1[[#This Row],[Ship Date]]-Table_1[[#This Row],[Order Date]]</f>
        <v>4</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c r="X151">
        <f t="shared" si="2"/>
        <v>1366.288</v>
      </c>
    </row>
    <row r="152" spans="1:24" ht="14.25" customHeight="1" x14ac:dyDescent="0.25">
      <c r="A152" s="2">
        <v>151</v>
      </c>
      <c r="B152" s="2" t="s">
        <v>609</v>
      </c>
      <c r="C152" s="2">
        <f>YEAR(Data!$D152)</f>
        <v>2013</v>
      </c>
      <c r="D152" s="3">
        <v>41614</v>
      </c>
      <c r="E152" s="3">
        <v>41618</v>
      </c>
      <c r="F152" s="5">
        <f>Table_1[[#This Row],[Ship Date]]-Table_1[[#This Row],[Order Date]]</f>
        <v>4</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c r="X152">
        <f t="shared" si="2"/>
        <v>90.921500000000009</v>
      </c>
    </row>
    <row r="153" spans="1:24" ht="14.25" customHeight="1" x14ac:dyDescent="0.25">
      <c r="A153" s="2">
        <v>152</v>
      </c>
      <c r="B153" s="2" t="s">
        <v>619</v>
      </c>
      <c r="C153" s="2">
        <f>YEAR(Data!$D153)</f>
        <v>2013</v>
      </c>
      <c r="D153" s="3">
        <v>41347</v>
      </c>
      <c r="E153" s="3">
        <v>41350</v>
      </c>
      <c r="F153" s="5">
        <f>Table_1[[#This Row],[Ship Date]]-Table_1[[#This Row],[Order Date]]</f>
        <v>3</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c r="X153">
        <f t="shared" si="2"/>
        <v>140.154</v>
      </c>
    </row>
    <row r="154" spans="1:24" ht="14.25" customHeight="1" x14ac:dyDescent="0.25">
      <c r="A154" s="2">
        <v>153</v>
      </c>
      <c r="B154" s="2" t="s">
        <v>619</v>
      </c>
      <c r="C154" s="2">
        <f>YEAR(Data!$D154)</f>
        <v>2013</v>
      </c>
      <c r="D154" s="3">
        <v>41347</v>
      </c>
      <c r="E154" s="3">
        <v>41350</v>
      </c>
      <c r="F154" s="5">
        <f>Table_1[[#This Row],[Ship Date]]-Table_1[[#This Row],[Order Date]]</f>
        <v>3</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c r="X154">
        <f t="shared" si="2"/>
        <v>187.9452</v>
      </c>
    </row>
    <row r="155" spans="1:24" ht="14.25" customHeight="1" x14ac:dyDescent="0.25">
      <c r="A155" s="2">
        <v>154</v>
      </c>
      <c r="B155" s="2" t="s">
        <v>627</v>
      </c>
      <c r="C155" s="2">
        <f>YEAR(Data!$D155)</f>
        <v>2012</v>
      </c>
      <c r="D155" s="3">
        <v>41060</v>
      </c>
      <c r="E155" s="3">
        <v>41062</v>
      </c>
      <c r="F155" s="5">
        <f>Table_1[[#This Row],[Ship Date]]-Table_1[[#This Row],[Order Date]]</f>
        <v>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c r="X155">
        <f t="shared" si="2"/>
        <v>32.109000000000002</v>
      </c>
    </row>
    <row r="156" spans="1:24" ht="14.25" customHeight="1" x14ac:dyDescent="0.25">
      <c r="A156" s="2">
        <v>155</v>
      </c>
      <c r="B156" s="2" t="s">
        <v>627</v>
      </c>
      <c r="C156" s="2">
        <f>YEAR(Data!$D156)</f>
        <v>2012</v>
      </c>
      <c r="D156" s="3">
        <v>41060</v>
      </c>
      <c r="E156" s="3">
        <v>41062</v>
      </c>
      <c r="F156" s="5">
        <f>Table_1[[#This Row],[Ship Date]]-Table_1[[#This Row],[Order Date]]</f>
        <v>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c r="X156">
        <f t="shared" si="2"/>
        <v>56.980800000000002</v>
      </c>
    </row>
    <row r="157" spans="1:24" ht="14.25" customHeight="1" x14ac:dyDescent="0.25">
      <c r="A157" s="2">
        <v>156</v>
      </c>
      <c r="B157" s="2" t="s">
        <v>627</v>
      </c>
      <c r="C157" s="2">
        <f>YEAR(Data!$D157)</f>
        <v>2012</v>
      </c>
      <c r="D157" s="3">
        <v>41060</v>
      </c>
      <c r="E157" s="3">
        <v>41062</v>
      </c>
      <c r="F157" s="5">
        <f>Table_1[[#This Row],[Ship Date]]-Table_1[[#This Row],[Order Date]]</f>
        <v>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c r="X157">
        <f t="shared" si="2"/>
        <v>59.851199999999999</v>
      </c>
    </row>
    <row r="158" spans="1:24" ht="14.25" customHeight="1" x14ac:dyDescent="0.25">
      <c r="A158" s="2">
        <v>157</v>
      </c>
      <c r="B158" s="2" t="s">
        <v>637</v>
      </c>
      <c r="C158" s="2">
        <f>YEAR(Data!$D158)</f>
        <v>2012</v>
      </c>
      <c r="D158" s="3">
        <v>41057</v>
      </c>
      <c r="E158" s="3">
        <v>41063</v>
      </c>
      <c r="F158" s="5">
        <f>Table_1[[#This Row],[Ship Date]]-Table_1[[#This Row],[Order Date]]</f>
        <v>6</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c r="X158">
        <f t="shared" si="2"/>
        <v>4.8399000000000001</v>
      </c>
    </row>
    <row r="159" spans="1:24" ht="14.25" customHeight="1" x14ac:dyDescent="0.25">
      <c r="A159" s="2">
        <v>158</v>
      </c>
      <c r="B159" s="2" t="s">
        <v>642</v>
      </c>
      <c r="C159" s="2">
        <f>YEAR(Data!$D159)</f>
        <v>2011</v>
      </c>
      <c r="D159" s="3">
        <v>40603</v>
      </c>
      <c r="E159" s="3">
        <v>40608</v>
      </c>
      <c r="F159" s="5">
        <f>Table_1[[#This Row],[Ship Date]]-Table_1[[#This Row],[Order Date]]</f>
        <v>5</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c r="X159">
        <f t="shared" si="2"/>
        <v>406.09160000000008</v>
      </c>
    </row>
    <row r="160" spans="1:24" ht="14.25" customHeight="1" x14ac:dyDescent="0.25">
      <c r="A160" s="2">
        <v>159</v>
      </c>
      <c r="B160" s="2" t="s">
        <v>645</v>
      </c>
      <c r="C160" s="2">
        <f>YEAR(Data!$D160)</f>
        <v>2013</v>
      </c>
      <c r="D160" s="3">
        <v>41599</v>
      </c>
      <c r="E160" s="3">
        <v>41603</v>
      </c>
      <c r="F160" s="5">
        <f>Table_1[[#This Row],[Ship Date]]-Table_1[[#This Row],[Order Date]]</f>
        <v>4</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c r="X160">
        <f t="shared" si="2"/>
        <v>7.7485999999999997</v>
      </c>
    </row>
    <row r="161" spans="1:24" ht="14.25" customHeight="1" x14ac:dyDescent="0.25">
      <c r="A161" s="2">
        <v>160</v>
      </c>
      <c r="B161" s="2" t="s">
        <v>645</v>
      </c>
      <c r="C161" s="2">
        <f>YEAR(Data!$D161)</f>
        <v>2013</v>
      </c>
      <c r="D161" s="3">
        <v>41599</v>
      </c>
      <c r="E161" s="3">
        <v>41603</v>
      </c>
      <c r="F161" s="5">
        <f>Table_1[[#This Row],[Ship Date]]-Table_1[[#This Row],[Order Date]]</f>
        <v>4</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c r="X161">
        <f t="shared" si="2"/>
        <v>708.69749999999999</v>
      </c>
    </row>
    <row r="162" spans="1:24" ht="14.25" customHeight="1" x14ac:dyDescent="0.25">
      <c r="A162" s="2">
        <v>161</v>
      </c>
      <c r="B162" s="2" t="s">
        <v>654</v>
      </c>
      <c r="C162" s="2">
        <f>YEAR(Data!$D162)</f>
        <v>2013</v>
      </c>
      <c r="D162" s="3">
        <v>41406</v>
      </c>
      <c r="E162" s="3">
        <v>41407</v>
      </c>
      <c r="F162" s="5">
        <f>Table_1[[#This Row],[Ship Date]]-Table_1[[#This Row],[Order Date]]</f>
        <v>1</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c r="X162">
        <f t="shared" si="2"/>
        <v>3.2890000000000006</v>
      </c>
    </row>
    <row r="163" spans="1:24" ht="14.25" customHeight="1" x14ac:dyDescent="0.25">
      <c r="A163" s="2">
        <v>162</v>
      </c>
      <c r="B163" s="2" t="s">
        <v>659</v>
      </c>
      <c r="C163" s="2">
        <f>YEAR(Data!$D163)</f>
        <v>2012</v>
      </c>
      <c r="D163" s="3">
        <v>41271</v>
      </c>
      <c r="E163" s="3">
        <v>41274</v>
      </c>
      <c r="F163" s="5">
        <f>Table_1[[#This Row],[Ship Date]]-Table_1[[#This Row],[Order Date]]</f>
        <v>3</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c r="X163">
        <f t="shared" si="2"/>
        <v>53.024400000000014</v>
      </c>
    </row>
    <row r="164" spans="1:24" ht="14.25" customHeight="1" x14ac:dyDescent="0.25">
      <c r="A164" s="2">
        <v>163</v>
      </c>
      <c r="B164" s="2" t="s">
        <v>664</v>
      </c>
      <c r="C164" s="2">
        <f>YEAR(Data!$D164)</f>
        <v>2013</v>
      </c>
      <c r="D164" s="3">
        <v>41595</v>
      </c>
      <c r="E164" s="3">
        <v>41599</v>
      </c>
      <c r="F164" s="5">
        <f>Table_1[[#This Row],[Ship Date]]-Table_1[[#This Row],[Order Date]]</f>
        <v>4</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c r="X164">
        <f t="shared" si="2"/>
        <v>15.052000000000001</v>
      </c>
    </row>
    <row r="165" spans="1:24" ht="14.25" customHeight="1" x14ac:dyDescent="0.25">
      <c r="A165" s="2">
        <v>164</v>
      </c>
      <c r="B165" s="2" t="s">
        <v>670</v>
      </c>
      <c r="C165" s="2">
        <f>YEAR(Data!$D165)</f>
        <v>2013</v>
      </c>
      <c r="D165" s="3">
        <v>41586</v>
      </c>
      <c r="E165" s="3">
        <v>41590</v>
      </c>
      <c r="F165" s="5">
        <f>Table_1[[#This Row],[Ship Date]]-Table_1[[#This Row],[Order Date]]</f>
        <v>4</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c r="X165">
        <f t="shared" si="2"/>
        <v>17.992000000000004</v>
      </c>
    </row>
    <row r="166" spans="1:24" ht="14.25" customHeight="1" x14ac:dyDescent="0.25">
      <c r="A166" s="2">
        <v>165</v>
      </c>
      <c r="B166" s="2" t="s">
        <v>675</v>
      </c>
      <c r="C166" s="2">
        <f>YEAR(Data!$D166)</f>
        <v>2011</v>
      </c>
      <c r="D166" s="3">
        <v>40794</v>
      </c>
      <c r="E166" s="3">
        <v>40798</v>
      </c>
      <c r="F166" s="5">
        <f>Table_1[[#This Row],[Ship Date]]-Table_1[[#This Row],[Order Date]]</f>
        <v>4</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c r="X166">
        <f t="shared" si="2"/>
        <v>7.2035999999999998</v>
      </c>
    </row>
    <row r="167" spans="1:24" ht="14.25" customHeight="1" x14ac:dyDescent="0.25">
      <c r="A167" s="2">
        <v>166</v>
      </c>
      <c r="B167" s="2" t="s">
        <v>675</v>
      </c>
      <c r="C167" s="2">
        <f>YEAR(Data!$D167)</f>
        <v>2011</v>
      </c>
      <c r="D167" s="3">
        <v>40794</v>
      </c>
      <c r="E167" s="3">
        <v>40798</v>
      </c>
      <c r="F167" s="5">
        <f>Table_1[[#This Row],[Ship Date]]-Table_1[[#This Row],[Order Date]]</f>
        <v>4</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c r="X167">
        <f t="shared" si="2"/>
        <v>9519.9440000000013</v>
      </c>
    </row>
    <row r="168" spans="1:24" ht="14.25" customHeight="1" x14ac:dyDescent="0.25">
      <c r="A168" s="2">
        <v>167</v>
      </c>
      <c r="B168" s="2" t="s">
        <v>675</v>
      </c>
      <c r="C168" s="2">
        <f>YEAR(Data!$D168)</f>
        <v>2011</v>
      </c>
      <c r="D168" s="3">
        <v>40794</v>
      </c>
      <c r="E168" s="3">
        <v>40798</v>
      </c>
      <c r="F168" s="5">
        <f>Table_1[[#This Row],[Ship Date]]-Table_1[[#This Row],[Order Date]]</f>
        <v>4</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c r="X168">
        <f t="shared" si="2"/>
        <v>334.56270000000001</v>
      </c>
    </row>
    <row r="169" spans="1:24" ht="14.25" customHeight="1" x14ac:dyDescent="0.25">
      <c r="A169" s="2">
        <v>168</v>
      </c>
      <c r="B169" s="2" t="s">
        <v>675</v>
      </c>
      <c r="C169" s="2">
        <f>YEAR(Data!$D169)</f>
        <v>2011</v>
      </c>
      <c r="D169" s="3">
        <v>40794</v>
      </c>
      <c r="E169" s="3">
        <v>40798</v>
      </c>
      <c r="F169" s="5">
        <f>Table_1[[#This Row],[Ship Date]]-Table_1[[#This Row],[Order Date]]</f>
        <v>4</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c r="X169">
        <f t="shared" si="2"/>
        <v>1764.9179999999999</v>
      </c>
    </row>
    <row r="170" spans="1:24" ht="14.25" customHeight="1" x14ac:dyDescent="0.25">
      <c r="A170" s="2">
        <v>169</v>
      </c>
      <c r="B170" s="2" t="s">
        <v>675</v>
      </c>
      <c r="C170" s="2">
        <f>YEAR(Data!$D170)</f>
        <v>2011</v>
      </c>
      <c r="D170" s="3">
        <v>40794</v>
      </c>
      <c r="E170" s="3">
        <v>40798</v>
      </c>
      <c r="F170" s="5">
        <f>Table_1[[#This Row],[Ship Date]]-Table_1[[#This Row],[Order Date]]</f>
        <v>4</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c r="X170">
        <f t="shared" si="2"/>
        <v>25.250400000000003</v>
      </c>
    </row>
    <row r="171" spans="1:24" ht="14.25" customHeight="1" x14ac:dyDescent="0.25">
      <c r="A171" s="2">
        <v>170</v>
      </c>
      <c r="B171" s="2" t="s">
        <v>675</v>
      </c>
      <c r="C171" s="2">
        <f>YEAR(Data!$D171)</f>
        <v>2011</v>
      </c>
      <c r="D171" s="3">
        <v>40794</v>
      </c>
      <c r="E171" s="3">
        <v>40798</v>
      </c>
      <c r="F171" s="5">
        <f>Table_1[[#This Row],[Ship Date]]-Table_1[[#This Row],[Order Date]]</f>
        <v>4</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c r="X171">
        <f t="shared" si="2"/>
        <v>631.82899999999995</v>
      </c>
    </row>
    <row r="172" spans="1:24" ht="14.25" customHeight="1" x14ac:dyDescent="0.25">
      <c r="A172" s="2">
        <v>171</v>
      </c>
      <c r="B172" s="2" t="s">
        <v>675</v>
      </c>
      <c r="C172" s="2">
        <f>YEAR(Data!$D172)</f>
        <v>2011</v>
      </c>
      <c r="D172" s="3">
        <v>40794</v>
      </c>
      <c r="E172" s="3">
        <v>40798</v>
      </c>
      <c r="F172" s="5">
        <f>Table_1[[#This Row],[Ship Date]]-Table_1[[#This Row],[Order Date]]</f>
        <v>4</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c r="X172">
        <f t="shared" si="2"/>
        <v>134.97749999999999</v>
      </c>
    </row>
    <row r="173" spans="1:24" ht="14.25" customHeight="1" x14ac:dyDescent="0.25">
      <c r="A173" s="2">
        <v>172</v>
      </c>
      <c r="B173" s="2" t="s">
        <v>694</v>
      </c>
      <c r="C173" s="2">
        <f>YEAR(Data!$D173)</f>
        <v>2011</v>
      </c>
      <c r="D173" s="3">
        <v>40760</v>
      </c>
      <c r="E173" s="3">
        <v>40764</v>
      </c>
      <c r="F173" s="5">
        <f>Table_1[[#This Row],[Ship Date]]-Table_1[[#This Row],[Order Date]]</f>
        <v>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c r="X173">
        <f t="shared" si="2"/>
        <v>11.0982</v>
      </c>
    </row>
    <row r="174" spans="1:24" ht="14.25" customHeight="1" x14ac:dyDescent="0.25">
      <c r="A174" s="2">
        <v>173</v>
      </c>
      <c r="B174" s="2" t="s">
        <v>694</v>
      </c>
      <c r="C174" s="2">
        <f>YEAR(Data!$D174)</f>
        <v>2011</v>
      </c>
      <c r="D174" s="3">
        <v>40760</v>
      </c>
      <c r="E174" s="3">
        <v>40764</v>
      </c>
      <c r="F174" s="5">
        <f>Table_1[[#This Row],[Ship Date]]-Table_1[[#This Row],[Order Date]]</f>
        <v>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c r="X174">
        <f t="shared" si="2"/>
        <v>57.699199999999998</v>
      </c>
    </row>
    <row r="175" spans="1:24" ht="14.25" customHeight="1" x14ac:dyDescent="0.25">
      <c r="A175" s="2">
        <v>174</v>
      </c>
      <c r="B175" s="2" t="s">
        <v>694</v>
      </c>
      <c r="C175" s="2">
        <f>YEAR(Data!$D175)</f>
        <v>2011</v>
      </c>
      <c r="D175" s="3">
        <v>40760</v>
      </c>
      <c r="E175" s="3">
        <v>40764</v>
      </c>
      <c r="F175" s="5">
        <f>Table_1[[#This Row],[Ship Date]]-Table_1[[#This Row],[Order Date]]</f>
        <v>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c r="X175">
        <f t="shared" si="2"/>
        <v>318.88500000000005</v>
      </c>
    </row>
    <row r="176" spans="1:24" ht="14.25" customHeight="1" x14ac:dyDescent="0.25">
      <c r="A176" s="2">
        <v>175</v>
      </c>
      <c r="B176" s="2" t="s">
        <v>703</v>
      </c>
      <c r="C176" s="2">
        <f>YEAR(Data!$D176)</f>
        <v>2011</v>
      </c>
      <c r="D176" s="3">
        <v>40800</v>
      </c>
      <c r="E176" s="3">
        <v>40805</v>
      </c>
      <c r="F176" s="5">
        <f>Table_1[[#This Row],[Ship Date]]-Table_1[[#This Row],[Order Date]]</f>
        <v>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c r="X176">
        <f t="shared" si="2"/>
        <v>183.56800000000004</v>
      </c>
    </row>
    <row r="177" spans="1:24" ht="14.25" customHeight="1" x14ac:dyDescent="0.25">
      <c r="A177" s="2">
        <v>176</v>
      </c>
      <c r="B177" s="2" t="s">
        <v>703</v>
      </c>
      <c r="C177" s="2">
        <f>YEAR(Data!$D177)</f>
        <v>2011</v>
      </c>
      <c r="D177" s="3">
        <v>40800</v>
      </c>
      <c r="E177" s="3">
        <v>40805</v>
      </c>
      <c r="F177" s="5">
        <f>Table_1[[#This Row],[Ship Date]]-Table_1[[#This Row],[Order Date]]</f>
        <v>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c r="X177">
        <f t="shared" si="2"/>
        <v>13.608000000000001</v>
      </c>
    </row>
    <row r="178" spans="1:24" ht="14.25" customHeight="1" x14ac:dyDescent="0.25">
      <c r="A178" s="2">
        <v>177</v>
      </c>
      <c r="B178" s="2" t="s">
        <v>710</v>
      </c>
      <c r="C178" s="2">
        <f>YEAR(Data!$D178)</f>
        <v>2014</v>
      </c>
      <c r="D178" s="3">
        <v>41751</v>
      </c>
      <c r="E178" s="3">
        <v>41755</v>
      </c>
      <c r="F178" s="5">
        <f>Table_1[[#This Row],[Ship Date]]-Table_1[[#This Row],[Order Date]]</f>
        <v>4</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c r="X178">
        <f t="shared" si="2"/>
        <v>340.42400000000009</v>
      </c>
    </row>
    <row r="179" spans="1:24" ht="14.25" customHeight="1" x14ac:dyDescent="0.25">
      <c r="A179" s="2">
        <v>178</v>
      </c>
      <c r="B179" s="2" t="s">
        <v>715</v>
      </c>
      <c r="C179" s="2">
        <f>YEAR(Data!$D179)</f>
        <v>2012</v>
      </c>
      <c r="D179" s="3">
        <v>41234</v>
      </c>
      <c r="E179" s="3">
        <v>41236</v>
      </c>
      <c r="F179" s="5">
        <f>Table_1[[#This Row],[Ship Date]]-Table_1[[#This Row],[Order Date]]</f>
        <v>2</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c r="X179">
        <f t="shared" si="2"/>
        <v>408.13919999999996</v>
      </c>
    </row>
    <row r="180" spans="1:24" ht="14.25" customHeight="1" x14ac:dyDescent="0.25">
      <c r="A180" s="2">
        <v>179</v>
      </c>
      <c r="B180" s="2" t="s">
        <v>715</v>
      </c>
      <c r="C180" s="2">
        <f>YEAR(Data!$D180)</f>
        <v>2012</v>
      </c>
      <c r="D180" s="3">
        <v>41234</v>
      </c>
      <c r="E180" s="3">
        <v>41236</v>
      </c>
      <c r="F180" s="5">
        <f>Table_1[[#This Row],[Ship Date]]-Table_1[[#This Row],[Order Date]]</f>
        <v>2</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c r="X180">
        <f t="shared" si="2"/>
        <v>19.651500000000002</v>
      </c>
    </row>
    <row r="181" spans="1:24" ht="14.25" customHeight="1" x14ac:dyDescent="0.25">
      <c r="A181" s="2">
        <v>180</v>
      </c>
      <c r="B181" s="2" t="s">
        <v>720</v>
      </c>
      <c r="C181" s="2">
        <f>YEAR(Data!$D181)</f>
        <v>2012</v>
      </c>
      <c r="D181" s="3">
        <v>41258</v>
      </c>
      <c r="E181" s="3">
        <v>41262</v>
      </c>
      <c r="F181" s="5">
        <f>Table_1[[#This Row],[Ship Date]]-Table_1[[#This Row],[Order Date]]</f>
        <v>4</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c r="X181">
        <f t="shared" si="2"/>
        <v>1.8695999999999997</v>
      </c>
    </row>
    <row r="182" spans="1:24" ht="14.25" customHeight="1" x14ac:dyDescent="0.25">
      <c r="A182" s="2">
        <v>181</v>
      </c>
      <c r="B182" s="2" t="s">
        <v>725</v>
      </c>
      <c r="C182" s="2">
        <f>YEAR(Data!$D182)</f>
        <v>2011</v>
      </c>
      <c r="D182" s="3">
        <v>40882</v>
      </c>
      <c r="E182" s="3">
        <v>40886</v>
      </c>
      <c r="F182" s="5">
        <f>Table_1[[#This Row],[Ship Date]]-Table_1[[#This Row],[Order Date]]</f>
        <v>4</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c r="X182">
        <f t="shared" si="2"/>
        <v>22.954800000000002</v>
      </c>
    </row>
    <row r="183" spans="1:24" ht="14.25" customHeight="1" x14ac:dyDescent="0.25">
      <c r="A183" s="2">
        <v>182</v>
      </c>
      <c r="B183" s="2" t="s">
        <v>725</v>
      </c>
      <c r="C183" s="2">
        <f>YEAR(Data!$D183)</f>
        <v>2011</v>
      </c>
      <c r="D183" s="3">
        <v>40882</v>
      </c>
      <c r="E183" s="3">
        <v>40886</v>
      </c>
      <c r="F183" s="5">
        <f>Table_1[[#This Row],[Ship Date]]-Table_1[[#This Row],[Order Date]]</f>
        <v>4</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c r="X183">
        <f t="shared" si="2"/>
        <v>332.10449999999997</v>
      </c>
    </row>
    <row r="184" spans="1:24" ht="14.25" customHeight="1" x14ac:dyDescent="0.25">
      <c r="A184" s="2">
        <v>183</v>
      </c>
      <c r="B184" s="2" t="s">
        <v>732</v>
      </c>
      <c r="C184" s="2">
        <f>YEAR(Data!$D184)</f>
        <v>2011</v>
      </c>
      <c r="D184" s="3">
        <v>40866</v>
      </c>
      <c r="E184" s="3">
        <v>40871</v>
      </c>
      <c r="F184" s="5">
        <f>Table_1[[#This Row],[Ship Date]]-Table_1[[#This Row],[Order Date]]</f>
        <v>5</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c r="X184">
        <f t="shared" si="2"/>
        <v>372.93039999999996</v>
      </c>
    </row>
    <row r="185" spans="1:24" ht="14.25" customHeight="1" x14ac:dyDescent="0.25">
      <c r="A185" s="2">
        <v>184</v>
      </c>
      <c r="B185" s="2" t="s">
        <v>732</v>
      </c>
      <c r="C185" s="2">
        <f>YEAR(Data!$D185)</f>
        <v>2011</v>
      </c>
      <c r="D185" s="3">
        <v>40866</v>
      </c>
      <c r="E185" s="3">
        <v>40871</v>
      </c>
      <c r="F185" s="5">
        <f>Table_1[[#This Row],[Ship Date]]-Table_1[[#This Row],[Order Date]]</f>
        <v>5</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c r="X185">
        <f t="shared" si="2"/>
        <v>107.96399999999998</v>
      </c>
    </row>
    <row r="186" spans="1:24" ht="14.25" customHeight="1" x14ac:dyDescent="0.25">
      <c r="A186" s="2">
        <v>185</v>
      </c>
      <c r="B186" s="2" t="s">
        <v>732</v>
      </c>
      <c r="C186" s="2">
        <f>YEAR(Data!$D186)</f>
        <v>2011</v>
      </c>
      <c r="D186" s="3">
        <v>40866</v>
      </c>
      <c r="E186" s="3">
        <v>40871</v>
      </c>
      <c r="F186" s="5">
        <f>Table_1[[#This Row],[Ship Date]]-Table_1[[#This Row],[Order Date]]</f>
        <v>5</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c r="X186">
        <f t="shared" si="2"/>
        <v>21.75</v>
      </c>
    </row>
    <row r="187" spans="1:24" ht="14.25" customHeight="1" x14ac:dyDescent="0.25">
      <c r="A187" s="2">
        <v>186</v>
      </c>
      <c r="B187" s="2" t="s">
        <v>743</v>
      </c>
      <c r="C187" s="2">
        <f>YEAR(Data!$D187)</f>
        <v>2013</v>
      </c>
      <c r="D187" s="3">
        <v>41607</v>
      </c>
      <c r="E187" s="3">
        <v>41611</v>
      </c>
      <c r="F187" s="5">
        <f>Table_1[[#This Row],[Ship Date]]-Table_1[[#This Row],[Order Date]]</f>
        <v>4</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c r="X187">
        <f t="shared" si="2"/>
        <v>3.7232000000000003</v>
      </c>
    </row>
    <row r="188" spans="1:24" ht="14.25" customHeight="1" x14ac:dyDescent="0.25">
      <c r="A188" s="2">
        <v>187</v>
      </c>
      <c r="B188" s="2" t="s">
        <v>750</v>
      </c>
      <c r="C188" s="2">
        <f>YEAR(Data!$D188)</f>
        <v>2011</v>
      </c>
      <c r="D188" s="3">
        <v>40781</v>
      </c>
      <c r="E188" s="3">
        <v>40785</v>
      </c>
      <c r="F188" s="5">
        <f>Table_1[[#This Row],[Ship Date]]-Table_1[[#This Row],[Order Date]]</f>
        <v>4</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c r="X188">
        <f t="shared" si="2"/>
        <v>153.816</v>
      </c>
    </row>
    <row r="189" spans="1:24" ht="14.25" customHeight="1" x14ac:dyDescent="0.25">
      <c r="A189" s="2">
        <v>188</v>
      </c>
      <c r="B189" s="2" t="s">
        <v>755</v>
      </c>
      <c r="C189" s="2">
        <f>YEAR(Data!$D189)</f>
        <v>2013</v>
      </c>
      <c r="D189" s="3">
        <v>41472</v>
      </c>
      <c r="E189" s="3">
        <v>41478</v>
      </c>
      <c r="F189" s="5">
        <f>Table_1[[#This Row],[Ship Date]]-Table_1[[#This Row],[Order Date]]</f>
        <v>6</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c r="X189">
        <f t="shared" si="2"/>
        <v>33.501600000000003</v>
      </c>
    </row>
    <row r="190" spans="1:24" ht="14.25" customHeight="1" x14ac:dyDescent="0.25">
      <c r="A190" s="2">
        <v>189</v>
      </c>
      <c r="B190" s="2" t="s">
        <v>755</v>
      </c>
      <c r="C190" s="2">
        <f>YEAR(Data!$D190)</f>
        <v>2013</v>
      </c>
      <c r="D190" s="3">
        <v>41472</v>
      </c>
      <c r="E190" s="3">
        <v>41478</v>
      </c>
      <c r="F190" s="5">
        <f>Table_1[[#This Row],[Ship Date]]-Table_1[[#This Row],[Order Date]]</f>
        <v>6</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c r="X190">
        <f t="shared" si="2"/>
        <v>13.761000000000006</v>
      </c>
    </row>
    <row r="191" spans="1:24" ht="14.25" customHeight="1" x14ac:dyDescent="0.25">
      <c r="A191" s="2">
        <v>190</v>
      </c>
      <c r="B191" s="2" t="s">
        <v>761</v>
      </c>
      <c r="C191" s="2">
        <f>YEAR(Data!$D191)</f>
        <v>2012</v>
      </c>
      <c r="D191" s="3">
        <v>41194</v>
      </c>
      <c r="E191" s="3">
        <v>41196</v>
      </c>
      <c r="F191" s="5">
        <f>Table_1[[#This Row],[Ship Date]]-Table_1[[#This Row],[Order Date]]</f>
        <v>2</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c r="X191">
        <f t="shared" si="2"/>
        <v>786.74400000000014</v>
      </c>
    </row>
    <row r="192" spans="1:24" ht="14.25" customHeight="1" x14ac:dyDescent="0.25">
      <c r="A192" s="2">
        <v>191</v>
      </c>
      <c r="B192" s="2" t="s">
        <v>761</v>
      </c>
      <c r="C192" s="2">
        <f>YEAR(Data!$D192)</f>
        <v>2012</v>
      </c>
      <c r="D192" s="3">
        <v>41194</v>
      </c>
      <c r="E192" s="3">
        <v>41196</v>
      </c>
      <c r="F192" s="5">
        <f>Table_1[[#This Row],[Ship Date]]-Table_1[[#This Row],[Order Date]]</f>
        <v>2</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c r="X192">
        <f t="shared" si="2"/>
        <v>51.667200000000001</v>
      </c>
    </row>
    <row r="193" spans="1:24" ht="14.25" customHeight="1" x14ac:dyDescent="0.25">
      <c r="A193" s="2">
        <v>192</v>
      </c>
      <c r="B193" s="2" t="s">
        <v>761</v>
      </c>
      <c r="C193" s="2">
        <f>YEAR(Data!$D193)</f>
        <v>2012</v>
      </c>
      <c r="D193" s="3">
        <v>41194</v>
      </c>
      <c r="E193" s="3">
        <v>41196</v>
      </c>
      <c r="F193" s="5">
        <f>Table_1[[#This Row],[Ship Date]]-Table_1[[#This Row],[Order Date]]</f>
        <v>2</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c r="X193">
        <f t="shared" si="2"/>
        <v>26.956800000000001</v>
      </c>
    </row>
    <row r="194" spans="1:24" ht="14.25" customHeight="1" x14ac:dyDescent="0.25">
      <c r="A194" s="2">
        <v>193</v>
      </c>
      <c r="B194" s="2" t="s">
        <v>761</v>
      </c>
      <c r="C194" s="2">
        <f>YEAR(Data!$D194)</f>
        <v>2012</v>
      </c>
      <c r="D194" s="3">
        <v>41194</v>
      </c>
      <c r="E194" s="3">
        <v>41196</v>
      </c>
      <c r="F194" s="5">
        <f>Table_1[[#This Row],[Ship Date]]-Table_1[[#This Row],[Order Date]]</f>
        <v>2</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c r="X194">
        <f t="shared" ref="X194:X257" si="3">T194-W194</f>
        <v>579.37560000000008</v>
      </c>
    </row>
    <row r="195" spans="1:24" ht="14.25" customHeight="1" x14ac:dyDescent="0.25">
      <c r="A195" s="2">
        <v>194</v>
      </c>
      <c r="B195" s="2" t="s">
        <v>761</v>
      </c>
      <c r="C195" s="2">
        <f>YEAR(Data!$D195)</f>
        <v>2012</v>
      </c>
      <c r="D195" s="3">
        <v>41194</v>
      </c>
      <c r="E195" s="3">
        <v>41196</v>
      </c>
      <c r="F195" s="5">
        <f>Table_1[[#This Row],[Ship Date]]-Table_1[[#This Row],[Order Date]]</f>
        <v>2</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c r="X195">
        <f t="shared" si="3"/>
        <v>13.333</v>
      </c>
    </row>
    <row r="196" spans="1:24" ht="14.25" customHeight="1" x14ac:dyDescent="0.25">
      <c r="A196" s="2">
        <v>195</v>
      </c>
      <c r="B196" s="2" t="s">
        <v>772</v>
      </c>
      <c r="C196" s="2">
        <f>YEAR(Data!$D196)</f>
        <v>2012</v>
      </c>
      <c r="D196" s="3">
        <v>41213</v>
      </c>
      <c r="E196" s="3">
        <v>41219</v>
      </c>
      <c r="F196" s="5">
        <f>Table_1[[#This Row],[Ship Date]]-Table_1[[#This Row],[Order Date]]</f>
        <v>6</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c r="X196">
        <f t="shared" si="3"/>
        <v>7.5684000000000022</v>
      </c>
    </row>
    <row r="197" spans="1:24" ht="14.25" customHeight="1" x14ac:dyDescent="0.25">
      <c r="A197" s="2">
        <v>196</v>
      </c>
      <c r="B197" s="2" t="s">
        <v>776</v>
      </c>
      <c r="C197" s="2">
        <f>YEAR(Data!$D197)</f>
        <v>2011</v>
      </c>
      <c r="D197" s="3">
        <v>40623</v>
      </c>
      <c r="E197" s="3">
        <v>40627</v>
      </c>
      <c r="F197" s="5">
        <f>Table_1[[#This Row],[Ship Date]]-Table_1[[#This Row],[Order Date]]</f>
        <v>4</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c r="X197">
        <f t="shared" si="3"/>
        <v>6.204200000000001</v>
      </c>
    </row>
    <row r="198" spans="1:24" ht="14.25" customHeight="1" x14ac:dyDescent="0.25">
      <c r="A198" s="2">
        <v>197</v>
      </c>
      <c r="B198" s="2" t="s">
        <v>776</v>
      </c>
      <c r="C198" s="2">
        <f>YEAR(Data!$D198)</f>
        <v>2011</v>
      </c>
      <c r="D198" s="3">
        <v>40623</v>
      </c>
      <c r="E198" s="3">
        <v>40627</v>
      </c>
      <c r="F198" s="5">
        <f>Table_1[[#This Row],[Ship Date]]-Table_1[[#This Row],[Order Date]]</f>
        <v>4</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c r="X198">
        <f t="shared" si="3"/>
        <v>4.4603999999999999</v>
      </c>
    </row>
    <row r="199" spans="1:24" ht="14.25" customHeight="1" x14ac:dyDescent="0.25">
      <c r="A199" s="2">
        <v>198</v>
      </c>
      <c r="B199" s="2" t="s">
        <v>784</v>
      </c>
      <c r="C199" s="2">
        <f>YEAR(Data!$D199)</f>
        <v>2014</v>
      </c>
      <c r="D199" s="3">
        <v>41950</v>
      </c>
      <c r="E199" s="3">
        <v>41957</v>
      </c>
      <c r="F199" s="5">
        <f>Table_1[[#This Row],[Ship Date]]-Table_1[[#This Row],[Order Date]]</f>
        <v>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c r="X199">
        <f t="shared" si="3"/>
        <v>34.232399999999998</v>
      </c>
    </row>
    <row r="200" spans="1:24" ht="14.25" customHeight="1" x14ac:dyDescent="0.25">
      <c r="A200" s="2">
        <v>199</v>
      </c>
      <c r="B200" s="2" t="s">
        <v>791</v>
      </c>
      <c r="C200" s="2">
        <f>YEAR(Data!$D200)</f>
        <v>2014</v>
      </c>
      <c r="D200" s="3">
        <v>41827</v>
      </c>
      <c r="E200" s="3">
        <v>41834</v>
      </c>
      <c r="F200" s="5">
        <f>Table_1[[#This Row],[Ship Date]]-Table_1[[#This Row],[Order Date]]</f>
        <v>7</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c r="X200">
        <f t="shared" si="3"/>
        <v>5.2046000000000001</v>
      </c>
    </row>
    <row r="201" spans="1:24" ht="14.25" customHeight="1" x14ac:dyDescent="0.25">
      <c r="A201" s="2">
        <v>200</v>
      </c>
      <c r="B201" s="2" t="s">
        <v>791</v>
      </c>
      <c r="C201" s="2">
        <f>YEAR(Data!$D201)</f>
        <v>2014</v>
      </c>
      <c r="D201" s="3">
        <v>41827</v>
      </c>
      <c r="E201" s="3">
        <v>41834</v>
      </c>
      <c r="F201" s="5">
        <f>Table_1[[#This Row],[Ship Date]]-Table_1[[#This Row],[Order Date]]</f>
        <v>7</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c r="X201">
        <f t="shared" si="3"/>
        <v>10.235700000000001</v>
      </c>
    </row>
    <row r="202" spans="1:24" ht="14.25" customHeight="1" x14ac:dyDescent="0.25">
      <c r="A202" s="2">
        <v>201</v>
      </c>
      <c r="B202" s="2" t="s">
        <v>798</v>
      </c>
      <c r="C202" s="2">
        <f>YEAR(Data!$D202)</f>
        <v>2014</v>
      </c>
      <c r="D202" s="3">
        <v>41815</v>
      </c>
      <c r="E202" s="3">
        <v>41820</v>
      </c>
      <c r="F202" s="5">
        <f>Table_1[[#This Row],[Ship Date]]-Table_1[[#This Row],[Order Date]]</f>
        <v>5</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c r="X202">
        <f t="shared" si="3"/>
        <v>14.949000000000005</v>
      </c>
    </row>
    <row r="203" spans="1:24" ht="14.25" customHeight="1" x14ac:dyDescent="0.25">
      <c r="A203" s="2">
        <v>202</v>
      </c>
      <c r="B203" s="2" t="s">
        <v>804</v>
      </c>
      <c r="C203" s="2">
        <f>YEAR(Data!$D203)</f>
        <v>2011</v>
      </c>
      <c r="D203" s="3">
        <v>40758</v>
      </c>
      <c r="E203" s="3">
        <v>40760</v>
      </c>
      <c r="F203" s="5">
        <f>Table_1[[#This Row],[Ship Date]]-Table_1[[#This Row],[Order Date]]</f>
        <v>2</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c r="X203">
        <f t="shared" si="3"/>
        <v>380.625</v>
      </c>
    </row>
    <row r="204" spans="1:24" ht="14.25" customHeight="1" x14ac:dyDescent="0.25">
      <c r="A204" s="2">
        <v>203</v>
      </c>
      <c r="B204" s="2" t="s">
        <v>804</v>
      </c>
      <c r="C204" s="2">
        <f>YEAR(Data!$D204)</f>
        <v>2011</v>
      </c>
      <c r="D204" s="3">
        <v>40758</v>
      </c>
      <c r="E204" s="3">
        <v>40760</v>
      </c>
      <c r="F204" s="5">
        <f>Table_1[[#This Row],[Ship Date]]-Table_1[[#This Row],[Order Date]]</f>
        <v>2</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c r="X204">
        <f t="shared" si="3"/>
        <v>2.3075000000000001</v>
      </c>
    </row>
    <row r="205" spans="1:24" ht="14.25" customHeight="1" x14ac:dyDescent="0.25">
      <c r="A205" s="2">
        <v>204</v>
      </c>
      <c r="B205" s="2" t="s">
        <v>812</v>
      </c>
      <c r="C205" s="2">
        <f>YEAR(Data!$D205)</f>
        <v>2014</v>
      </c>
      <c r="D205" s="3">
        <v>41991</v>
      </c>
      <c r="E205" s="3">
        <v>41995</v>
      </c>
      <c r="F205" s="5">
        <f>Table_1[[#This Row],[Ship Date]]-Table_1[[#This Row],[Order Date]]</f>
        <v>4</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c r="X205">
        <f t="shared" si="3"/>
        <v>245.2508</v>
      </c>
    </row>
    <row r="206" spans="1:24" ht="14.25" customHeight="1" x14ac:dyDescent="0.25">
      <c r="A206" s="2">
        <v>205</v>
      </c>
      <c r="B206" s="2" t="s">
        <v>818</v>
      </c>
      <c r="C206" s="2">
        <f>YEAR(Data!$D206)</f>
        <v>2014</v>
      </c>
      <c r="D206" s="3">
        <v>41794</v>
      </c>
      <c r="E206" s="3">
        <v>41798</v>
      </c>
      <c r="F206" s="5">
        <f>Table_1[[#This Row],[Ship Date]]-Table_1[[#This Row],[Order Date]]</f>
        <v>4</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c r="X206">
        <f t="shared" si="3"/>
        <v>25.496800000000004</v>
      </c>
    </row>
    <row r="207" spans="1:24" ht="14.25" customHeight="1" x14ac:dyDescent="0.25">
      <c r="A207" s="2">
        <v>206</v>
      </c>
      <c r="B207" s="2" t="s">
        <v>823</v>
      </c>
      <c r="C207" s="2">
        <f>YEAR(Data!$D207)</f>
        <v>2014</v>
      </c>
      <c r="D207" s="3">
        <v>41983</v>
      </c>
      <c r="E207" s="3">
        <v>41988</v>
      </c>
      <c r="F207" s="5">
        <f>Table_1[[#This Row],[Ship Date]]-Table_1[[#This Row],[Order Date]]</f>
        <v>5</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c r="X207">
        <f t="shared" si="3"/>
        <v>400.2912</v>
      </c>
    </row>
    <row r="208" spans="1:24" ht="14.25" customHeight="1" x14ac:dyDescent="0.25">
      <c r="A208" s="2">
        <v>207</v>
      </c>
      <c r="B208" s="2" t="s">
        <v>829</v>
      </c>
      <c r="C208" s="2">
        <f>YEAR(Data!$D208)</f>
        <v>2014</v>
      </c>
      <c r="D208" s="3">
        <v>41975</v>
      </c>
      <c r="E208" s="3">
        <v>41981</v>
      </c>
      <c r="F208" s="5">
        <f>Table_1[[#This Row],[Ship Date]]-Table_1[[#This Row],[Order Date]]</f>
        <v>6</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c r="X208">
        <f t="shared" si="3"/>
        <v>78.045600000000007</v>
      </c>
    </row>
    <row r="209" spans="1:24" ht="14.25" customHeight="1" x14ac:dyDescent="0.25">
      <c r="A209" s="2">
        <v>208</v>
      </c>
      <c r="B209" s="2" t="s">
        <v>829</v>
      </c>
      <c r="C209" s="2">
        <f>YEAR(Data!$D209)</f>
        <v>2014</v>
      </c>
      <c r="D209" s="3">
        <v>41975</v>
      </c>
      <c r="E209" s="3">
        <v>41981</v>
      </c>
      <c r="F209" s="5">
        <f>Table_1[[#This Row],[Ship Date]]-Table_1[[#This Row],[Order Date]]</f>
        <v>6</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c r="X209">
        <f t="shared" si="3"/>
        <v>96.345399999999984</v>
      </c>
    </row>
    <row r="210" spans="1:24" ht="14.25" customHeight="1" x14ac:dyDescent="0.25">
      <c r="A210" s="2">
        <v>209</v>
      </c>
      <c r="B210" s="2" t="s">
        <v>829</v>
      </c>
      <c r="C210" s="2">
        <f>YEAR(Data!$D210)</f>
        <v>2014</v>
      </c>
      <c r="D210" s="3">
        <v>41975</v>
      </c>
      <c r="E210" s="3">
        <v>41981</v>
      </c>
      <c r="F210" s="5">
        <f>Table_1[[#This Row],[Ship Date]]-Table_1[[#This Row],[Order Date]]</f>
        <v>6</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c r="X210">
        <f t="shared" si="3"/>
        <v>8.4375999999999998</v>
      </c>
    </row>
    <row r="211" spans="1:24" ht="14.25" customHeight="1" x14ac:dyDescent="0.25">
      <c r="A211" s="2">
        <v>210</v>
      </c>
      <c r="B211" s="2" t="s">
        <v>829</v>
      </c>
      <c r="C211" s="2">
        <f>YEAR(Data!$D211)</f>
        <v>2014</v>
      </c>
      <c r="D211" s="3">
        <v>41975</v>
      </c>
      <c r="E211" s="3">
        <v>41981</v>
      </c>
      <c r="F211" s="5">
        <f>Table_1[[#This Row],[Ship Date]]-Table_1[[#This Row],[Order Date]]</f>
        <v>6</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c r="X211">
        <f t="shared" si="3"/>
        <v>36.080100000000002</v>
      </c>
    </row>
    <row r="212" spans="1:24" ht="14.25" customHeight="1" x14ac:dyDescent="0.25">
      <c r="A212" s="2">
        <v>211</v>
      </c>
      <c r="B212" s="2" t="s">
        <v>829</v>
      </c>
      <c r="C212" s="2">
        <f>YEAR(Data!$D212)</f>
        <v>2014</v>
      </c>
      <c r="D212" s="3">
        <v>41975</v>
      </c>
      <c r="E212" s="3">
        <v>41981</v>
      </c>
      <c r="F212" s="5">
        <f>Table_1[[#This Row],[Ship Date]]-Table_1[[#This Row],[Order Date]]</f>
        <v>6</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c r="X212">
        <f t="shared" si="3"/>
        <v>88.310400000000001</v>
      </c>
    </row>
    <row r="213" spans="1:24" ht="14.25" customHeight="1" x14ac:dyDescent="0.25">
      <c r="A213" s="2">
        <v>212</v>
      </c>
      <c r="B213" s="2" t="s">
        <v>841</v>
      </c>
      <c r="C213" s="2">
        <f>YEAR(Data!$D213)</f>
        <v>2012</v>
      </c>
      <c r="D213" s="3">
        <v>40948</v>
      </c>
      <c r="E213" s="3">
        <v>40952</v>
      </c>
      <c r="F213" s="5">
        <f>Table_1[[#This Row],[Ship Date]]-Table_1[[#This Row],[Order Date]]</f>
        <v>4</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c r="X213">
        <f t="shared" si="3"/>
        <v>14.3</v>
      </c>
    </row>
    <row r="214" spans="1:24" ht="14.25" customHeight="1" x14ac:dyDescent="0.25">
      <c r="A214" s="2">
        <v>213</v>
      </c>
      <c r="B214" s="2" t="s">
        <v>846</v>
      </c>
      <c r="C214" s="2">
        <f>YEAR(Data!$D214)</f>
        <v>2012</v>
      </c>
      <c r="D214" s="3">
        <v>40910</v>
      </c>
      <c r="E214" s="3">
        <v>40917</v>
      </c>
      <c r="F214" s="5">
        <f>Table_1[[#This Row],[Ship Date]]-Table_1[[#This Row],[Order Date]]</f>
        <v>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c r="X214">
        <f t="shared" si="3"/>
        <v>14.800000000000004</v>
      </c>
    </row>
    <row r="215" spans="1:24" ht="14.25" customHeight="1" x14ac:dyDescent="0.25">
      <c r="A215" s="2">
        <v>214</v>
      </c>
      <c r="B215" s="2" t="s">
        <v>846</v>
      </c>
      <c r="C215" s="2">
        <f>YEAR(Data!$D215)</f>
        <v>2012</v>
      </c>
      <c r="D215" s="3">
        <v>40910</v>
      </c>
      <c r="E215" s="3">
        <v>40917</v>
      </c>
      <c r="F215" s="5">
        <f>Table_1[[#This Row],[Ship Date]]-Table_1[[#This Row],[Order Date]]</f>
        <v>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c r="X215">
        <f t="shared" si="3"/>
        <v>696.77300000000002</v>
      </c>
    </row>
    <row r="216" spans="1:24" ht="14.25" customHeight="1" x14ac:dyDescent="0.25">
      <c r="A216" s="2">
        <v>215</v>
      </c>
      <c r="B216" s="2" t="s">
        <v>846</v>
      </c>
      <c r="C216" s="2">
        <f>YEAR(Data!$D216)</f>
        <v>2012</v>
      </c>
      <c r="D216" s="3">
        <v>40910</v>
      </c>
      <c r="E216" s="3">
        <v>40917</v>
      </c>
      <c r="F216" s="5">
        <f>Table_1[[#This Row],[Ship Date]]-Table_1[[#This Row],[Order Date]]</f>
        <v>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c r="X216">
        <f t="shared" si="3"/>
        <v>77.677800000000005</v>
      </c>
    </row>
    <row r="217" spans="1:24" ht="14.25" customHeight="1" x14ac:dyDescent="0.25">
      <c r="A217" s="2">
        <v>216</v>
      </c>
      <c r="B217" s="2" t="s">
        <v>846</v>
      </c>
      <c r="C217" s="2">
        <f>YEAR(Data!$D217)</f>
        <v>2012</v>
      </c>
      <c r="D217" s="3">
        <v>40910</v>
      </c>
      <c r="E217" s="3">
        <v>40917</v>
      </c>
      <c r="F217" s="5">
        <f>Table_1[[#This Row],[Ship Date]]-Table_1[[#This Row],[Order Date]]</f>
        <v>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c r="X217">
        <f t="shared" si="3"/>
        <v>2138.4000000000005</v>
      </c>
    </row>
    <row r="218" spans="1:24" ht="14.25" customHeight="1" x14ac:dyDescent="0.25">
      <c r="A218" s="2">
        <v>217</v>
      </c>
      <c r="B218" s="2" t="s">
        <v>846</v>
      </c>
      <c r="C218" s="2">
        <f>YEAR(Data!$D218)</f>
        <v>2012</v>
      </c>
      <c r="D218" s="3">
        <v>40910</v>
      </c>
      <c r="E218" s="3">
        <v>40917</v>
      </c>
      <c r="F218" s="5">
        <f>Table_1[[#This Row],[Ship Date]]-Table_1[[#This Row],[Order Date]]</f>
        <v>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c r="X218">
        <f t="shared" si="3"/>
        <v>85.104799999999997</v>
      </c>
    </row>
    <row r="219" spans="1:24" ht="14.25" customHeight="1" x14ac:dyDescent="0.25">
      <c r="A219" s="2">
        <v>218</v>
      </c>
      <c r="B219" s="2" t="s">
        <v>858</v>
      </c>
      <c r="C219" s="2">
        <f>YEAR(Data!$D219)</f>
        <v>2013</v>
      </c>
      <c r="D219" s="3">
        <v>41576</v>
      </c>
      <c r="E219" s="3">
        <v>41580</v>
      </c>
      <c r="F219" s="5">
        <f>Table_1[[#This Row],[Ship Date]]-Table_1[[#This Row],[Order Date]]</f>
        <v>4</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c r="X219">
        <f t="shared" si="3"/>
        <v>67.003199999999993</v>
      </c>
    </row>
    <row r="220" spans="1:24" ht="14.25" customHeight="1" x14ac:dyDescent="0.25">
      <c r="A220" s="2">
        <v>219</v>
      </c>
      <c r="B220" s="2" t="s">
        <v>858</v>
      </c>
      <c r="C220" s="2">
        <f>YEAR(Data!$D220)</f>
        <v>2013</v>
      </c>
      <c r="D220" s="3">
        <v>41576</v>
      </c>
      <c r="E220" s="3">
        <v>41580</v>
      </c>
      <c r="F220" s="5">
        <f>Table_1[[#This Row],[Ship Date]]-Table_1[[#This Row],[Order Date]]</f>
        <v>4</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c r="X220">
        <f t="shared" si="3"/>
        <v>279.69779999999997</v>
      </c>
    </row>
    <row r="221" spans="1:24" ht="14.25" customHeight="1" x14ac:dyDescent="0.25">
      <c r="A221" s="2">
        <v>220</v>
      </c>
      <c r="B221" s="2" t="s">
        <v>863</v>
      </c>
      <c r="C221" s="2">
        <f>YEAR(Data!$D221)</f>
        <v>2012</v>
      </c>
      <c r="D221" s="3">
        <v>41267</v>
      </c>
      <c r="E221" s="3">
        <v>41270</v>
      </c>
      <c r="F221" s="5">
        <f>Table_1[[#This Row],[Ship Date]]-Table_1[[#This Row],[Order Date]]</f>
        <v>3</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c r="X221">
        <f t="shared" si="3"/>
        <v>3.7692000000000005</v>
      </c>
    </row>
    <row r="222" spans="1:24" ht="14.25" customHeight="1" x14ac:dyDescent="0.25">
      <c r="A222" s="2">
        <v>221</v>
      </c>
      <c r="B222" s="2" t="s">
        <v>863</v>
      </c>
      <c r="C222" s="2">
        <f>YEAR(Data!$D222)</f>
        <v>2012</v>
      </c>
      <c r="D222" s="3">
        <v>41267</v>
      </c>
      <c r="E222" s="3">
        <v>41270</v>
      </c>
      <c r="F222" s="5">
        <f>Table_1[[#This Row],[Ship Date]]-Table_1[[#This Row],[Order Date]]</f>
        <v>3</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c r="X222">
        <f t="shared" si="3"/>
        <v>14.473800000000004</v>
      </c>
    </row>
    <row r="223" spans="1:24" ht="14.25" customHeight="1" x14ac:dyDescent="0.25">
      <c r="A223" s="2">
        <v>222</v>
      </c>
      <c r="B223" s="2" t="s">
        <v>863</v>
      </c>
      <c r="C223" s="2">
        <f>YEAR(Data!$D223)</f>
        <v>2012</v>
      </c>
      <c r="D223" s="3">
        <v>41267</v>
      </c>
      <c r="E223" s="3">
        <v>41270</v>
      </c>
      <c r="F223" s="5">
        <f>Table_1[[#This Row],[Ship Date]]-Table_1[[#This Row],[Order Date]]</f>
        <v>3</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c r="X223">
        <f t="shared" si="3"/>
        <v>33.619199999999999</v>
      </c>
    </row>
    <row r="224" spans="1:24" ht="14.25" customHeight="1" x14ac:dyDescent="0.25">
      <c r="A224" s="2">
        <v>223</v>
      </c>
      <c r="B224" s="2" t="s">
        <v>863</v>
      </c>
      <c r="C224" s="2">
        <f>YEAR(Data!$D224)</f>
        <v>2012</v>
      </c>
      <c r="D224" s="3">
        <v>41267</v>
      </c>
      <c r="E224" s="3">
        <v>41270</v>
      </c>
      <c r="F224" s="5">
        <f>Table_1[[#This Row],[Ship Date]]-Table_1[[#This Row],[Order Date]]</f>
        <v>3</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c r="X224">
        <f t="shared" si="3"/>
        <v>53.619199999999992</v>
      </c>
    </row>
    <row r="225" spans="1:24" ht="14.25" customHeight="1" x14ac:dyDescent="0.25">
      <c r="A225" s="2">
        <v>224</v>
      </c>
      <c r="B225" s="2" t="s">
        <v>863</v>
      </c>
      <c r="C225" s="2">
        <f>YEAR(Data!$D225)</f>
        <v>2012</v>
      </c>
      <c r="D225" s="3">
        <v>41267</v>
      </c>
      <c r="E225" s="3">
        <v>41270</v>
      </c>
      <c r="F225" s="5">
        <f>Table_1[[#This Row],[Ship Date]]-Table_1[[#This Row],[Order Date]]</f>
        <v>3</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c r="X225">
        <f t="shared" si="3"/>
        <v>863.97840000000008</v>
      </c>
    </row>
    <row r="226" spans="1:24" ht="14.25" customHeight="1" x14ac:dyDescent="0.25">
      <c r="A226" s="2">
        <v>225</v>
      </c>
      <c r="B226" s="2" t="s">
        <v>863</v>
      </c>
      <c r="C226" s="2">
        <f>YEAR(Data!$D226)</f>
        <v>2012</v>
      </c>
      <c r="D226" s="3">
        <v>41267</v>
      </c>
      <c r="E226" s="3">
        <v>41270</v>
      </c>
      <c r="F226" s="5">
        <f>Table_1[[#This Row],[Ship Date]]-Table_1[[#This Row],[Order Date]]</f>
        <v>3</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c r="X226">
        <f t="shared" si="3"/>
        <v>24.451200000000004</v>
      </c>
    </row>
    <row r="227" spans="1:24" ht="14.25" customHeight="1" x14ac:dyDescent="0.25">
      <c r="A227" s="2">
        <v>226</v>
      </c>
      <c r="B227" s="2" t="s">
        <v>877</v>
      </c>
      <c r="C227" s="2">
        <f>YEAR(Data!$D227)</f>
        <v>2012</v>
      </c>
      <c r="D227" s="3">
        <v>41130</v>
      </c>
      <c r="E227" s="3">
        <v>41137</v>
      </c>
      <c r="F227" s="5">
        <f>Table_1[[#This Row],[Ship Date]]-Table_1[[#This Row],[Order Date]]</f>
        <v>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c r="X227">
        <f t="shared" si="3"/>
        <v>1.232</v>
      </c>
    </row>
    <row r="228" spans="1:24" ht="14.25" customHeight="1" x14ac:dyDescent="0.25">
      <c r="A228" s="2">
        <v>227</v>
      </c>
      <c r="B228" s="2" t="s">
        <v>877</v>
      </c>
      <c r="C228" s="2">
        <f>YEAR(Data!$D228)</f>
        <v>2012</v>
      </c>
      <c r="D228" s="3">
        <v>41130</v>
      </c>
      <c r="E228" s="3">
        <v>41137</v>
      </c>
      <c r="F228" s="5">
        <f>Table_1[[#This Row],[Ship Date]]-Table_1[[#This Row],[Order Date]]</f>
        <v>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c r="X228">
        <f t="shared" si="3"/>
        <v>485.51099999999997</v>
      </c>
    </row>
    <row r="229" spans="1:24" ht="14.25" customHeight="1" x14ac:dyDescent="0.25">
      <c r="A229" s="2">
        <v>228</v>
      </c>
      <c r="B229" s="2" t="s">
        <v>877</v>
      </c>
      <c r="C229" s="2">
        <f>YEAR(Data!$D229)</f>
        <v>2012</v>
      </c>
      <c r="D229" s="3">
        <v>41130</v>
      </c>
      <c r="E229" s="3">
        <v>41137</v>
      </c>
      <c r="F229" s="5">
        <f>Table_1[[#This Row],[Ship Date]]-Table_1[[#This Row],[Order Date]]</f>
        <v>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c r="X229">
        <f t="shared" si="3"/>
        <v>21.760200000000001</v>
      </c>
    </row>
    <row r="230" spans="1:24" ht="14.25" customHeight="1" x14ac:dyDescent="0.25">
      <c r="A230" s="2">
        <v>229</v>
      </c>
      <c r="B230" s="2" t="s">
        <v>887</v>
      </c>
      <c r="C230" s="2">
        <f>YEAR(Data!$D230)</f>
        <v>2012</v>
      </c>
      <c r="D230" s="3">
        <v>40967</v>
      </c>
      <c r="E230" s="3">
        <v>40972</v>
      </c>
      <c r="F230" s="5">
        <f>Table_1[[#This Row],[Ship Date]]-Table_1[[#This Row],[Order Date]]</f>
        <v>5</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c r="X230">
        <f t="shared" si="3"/>
        <v>189.84240000000003</v>
      </c>
    </row>
    <row r="231" spans="1:24" ht="14.25" customHeight="1" x14ac:dyDescent="0.25">
      <c r="A231" s="2">
        <v>230</v>
      </c>
      <c r="B231" s="2" t="s">
        <v>887</v>
      </c>
      <c r="C231" s="2">
        <f>YEAR(Data!$D231)</f>
        <v>2012</v>
      </c>
      <c r="D231" s="3">
        <v>40967</v>
      </c>
      <c r="E231" s="3">
        <v>40972</v>
      </c>
      <c r="F231" s="5">
        <f>Table_1[[#This Row],[Ship Date]]-Table_1[[#This Row],[Order Date]]</f>
        <v>5</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c r="X231">
        <f t="shared" si="3"/>
        <v>345.85520000000008</v>
      </c>
    </row>
    <row r="232" spans="1:24" ht="14.25" customHeight="1" x14ac:dyDescent="0.25">
      <c r="A232" s="2">
        <v>231</v>
      </c>
      <c r="B232" s="2" t="s">
        <v>894</v>
      </c>
      <c r="C232" s="2">
        <f>YEAR(Data!$D232)</f>
        <v>2011</v>
      </c>
      <c r="D232" s="3">
        <v>40799</v>
      </c>
      <c r="E232" s="3">
        <v>40803</v>
      </c>
      <c r="F232" s="5">
        <f>Table_1[[#This Row],[Ship Date]]-Table_1[[#This Row],[Order Date]]</f>
        <v>4</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c r="X232">
        <f t="shared" si="3"/>
        <v>31.080000000000002</v>
      </c>
    </row>
    <row r="233" spans="1:24" ht="14.25" customHeight="1" x14ac:dyDescent="0.25">
      <c r="A233" s="2">
        <v>232</v>
      </c>
      <c r="B233" s="2" t="s">
        <v>899</v>
      </c>
      <c r="C233" s="2">
        <f>YEAR(Data!$D233)</f>
        <v>2014</v>
      </c>
      <c r="D233" s="3">
        <v>41737</v>
      </c>
      <c r="E233" s="3">
        <v>41742</v>
      </c>
      <c r="F233" s="5">
        <f>Table_1[[#This Row],[Ship Date]]-Table_1[[#This Row],[Order Date]]</f>
        <v>5</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c r="X233">
        <f t="shared" si="3"/>
        <v>335.90800000000002</v>
      </c>
    </row>
    <row r="234" spans="1:24" ht="14.25" customHeight="1" x14ac:dyDescent="0.25">
      <c r="A234" s="2">
        <v>233</v>
      </c>
      <c r="B234" s="2" t="s">
        <v>899</v>
      </c>
      <c r="C234" s="2">
        <f>YEAR(Data!$D234)</f>
        <v>2014</v>
      </c>
      <c r="D234" s="3">
        <v>41737</v>
      </c>
      <c r="E234" s="3">
        <v>41742</v>
      </c>
      <c r="F234" s="5">
        <f>Table_1[[#This Row],[Ship Date]]-Table_1[[#This Row],[Order Date]]</f>
        <v>5</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c r="X234">
        <f t="shared" si="3"/>
        <v>868.86030000000005</v>
      </c>
    </row>
    <row r="235" spans="1:24" ht="14.25" customHeight="1" x14ac:dyDescent="0.25">
      <c r="A235" s="2">
        <v>234</v>
      </c>
      <c r="B235" s="2" t="s">
        <v>899</v>
      </c>
      <c r="C235" s="2">
        <f>YEAR(Data!$D235)</f>
        <v>2014</v>
      </c>
      <c r="D235" s="3">
        <v>41737</v>
      </c>
      <c r="E235" s="3">
        <v>41742</v>
      </c>
      <c r="F235" s="5">
        <f>Table_1[[#This Row],[Ship Date]]-Table_1[[#This Row],[Order Date]]</f>
        <v>5</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c r="X235">
        <f t="shared" si="3"/>
        <v>8.8800000000000008</v>
      </c>
    </row>
    <row r="236" spans="1:24" ht="14.25" customHeight="1" x14ac:dyDescent="0.25">
      <c r="A236" s="2">
        <v>235</v>
      </c>
      <c r="B236" s="2" t="s">
        <v>899</v>
      </c>
      <c r="C236" s="2">
        <f>YEAR(Data!$D236)</f>
        <v>2014</v>
      </c>
      <c r="D236" s="3">
        <v>41737</v>
      </c>
      <c r="E236" s="3">
        <v>41742</v>
      </c>
      <c r="F236" s="5">
        <f>Table_1[[#This Row],[Ship Date]]-Table_1[[#This Row],[Order Date]]</f>
        <v>5</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c r="X236">
        <f t="shared" si="3"/>
        <v>258.072</v>
      </c>
    </row>
    <row r="237" spans="1:24" ht="14.25" customHeight="1" x14ac:dyDescent="0.25">
      <c r="A237" s="2">
        <v>236</v>
      </c>
      <c r="B237" s="2" t="s">
        <v>899</v>
      </c>
      <c r="C237" s="2">
        <f>YEAR(Data!$D237)</f>
        <v>2014</v>
      </c>
      <c r="D237" s="3">
        <v>41737</v>
      </c>
      <c r="E237" s="3">
        <v>41742</v>
      </c>
      <c r="F237" s="5">
        <f>Table_1[[#This Row],[Ship Date]]-Table_1[[#This Row],[Order Date]]</f>
        <v>5</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c r="X237">
        <f t="shared" si="3"/>
        <v>625.70070000000021</v>
      </c>
    </row>
    <row r="238" spans="1:24" ht="14.25" customHeight="1" x14ac:dyDescent="0.25">
      <c r="A238" s="2">
        <v>237</v>
      </c>
      <c r="B238" s="2" t="s">
        <v>909</v>
      </c>
      <c r="C238" s="2">
        <f>YEAR(Data!$D238)</f>
        <v>2014</v>
      </c>
      <c r="D238" s="3">
        <v>41956</v>
      </c>
      <c r="E238" s="3">
        <v>41960</v>
      </c>
      <c r="F238" s="5">
        <f>Table_1[[#This Row],[Ship Date]]-Table_1[[#This Row],[Order Date]]</f>
        <v>4</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c r="X238">
        <f t="shared" si="3"/>
        <v>5.8080000000000007</v>
      </c>
    </row>
    <row r="239" spans="1:24" ht="14.25" customHeight="1" x14ac:dyDescent="0.25">
      <c r="A239" s="2">
        <v>238</v>
      </c>
      <c r="B239" s="2" t="s">
        <v>915</v>
      </c>
      <c r="C239" s="2">
        <f>YEAR(Data!$D239)</f>
        <v>2013</v>
      </c>
      <c r="D239" s="3">
        <v>41430</v>
      </c>
      <c r="E239" s="3">
        <v>41435</v>
      </c>
      <c r="F239" s="5">
        <f>Table_1[[#This Row],[Ship Date]]-Table_1[[#This Row],[Order Date]]</f>
        <v>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c r="X239">
        <f t="shared" si="3"/>
        <v>16.524000000000004</v>
      </c>
    </row>
    <row r="240" spans="1:24" ht="14.25" customHeight="1" x14ac:dyDescent="0.25">
      <c r="A240" s="2">
        <v>239</v>
      </c>
      <c r="B240" s="2" t="s">
        <v>915</v>
      </c>
      <c r="C240" s="2">
        <f>YEAR(Data!$D240)</f>
        <v>2013</v>
      </c>
      <c r="D240" s="3">
        <v>41430</v>
      </c>
      <c r="E240" s="3">
        <v>41435</v>
      </c>
      <c r="F240" s="5">
        <f>Table_1[[#This Row],[Ship Date]]-Table_1[[#This Row],[Order Date]]</f>
        <v>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c r="X240">
        <f t="shared" si="3"/>
        <v>776.40800000000002</v>
      </c>
    </row>
    <row r="241" spans="1:24" ht="14.25" customHeight="1" x14ac:dyDescent="0.25">
      <c r="A241" s="2">
        <v>240</v>
      </c>
      <c r="B241" s="2" t="s">
        <v>915</v>
      </c>
      <c r="C241" s="2">
        <f>YEAR(Data!$D241)</f>
        <v>2013</v>
      </c>
      <c r="D241" s="3">
        <v>41430</v>
      </c>
      <c r="E241" s="3">
        <v>41435</v>
      </c>
      <c r="F241" s="5">
        <f>Table_1[[#This Row],[Ship Date]]-Table_1[[#This Row],[Order Date]]</f>
        <v>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c r="X241">
        <f t="shared" si="3"/>
        <v>16.363199999999999</v>
      </c>
    </row>
    <row r="242" spans="1:24" ht="14.25" customHeight="1" x14ac:dyDescent="0.25">
      <c r="A242" s="2">
        <v>241</v>
      </c>
      <c r="B242" s="2" t="s">
        <v>915</v>
      </c>
      <c r="C242" s="2">
        <f>YEAR(Data!$D242)</f>
        <v>2013</v>
      </c>
      <c r="D242" s="3">
        <v>41430</v>
      </c>
      <c r="E242" s="3">
        <v>41435</v>
      </c>
      <c r="F242" s="5">
        <f>Table_1[[#This Row],[Ship Date]]-Table_1[[#This Row],[Order Date]]</f>
        <v>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c r="X242">
        <f t="shared" si="3"/>
        <v>20.7896</v>
      </c>
    </row>
    <row r="243" spans="1:24" ht="14.25" customHeight="1" x14ac:dyDescent="0.25">
      <c r="A243" s="2">
        <v>242</v>
      </c>
      <c r="B243" s="2" t="s">
        <v>915</v>
      </c>
      <c r="C243" s="2">
        <f>YEAR(Data!$D243)</f>
        <v>2013</v>
      </c>
      <c r="D243" s="3">
        <v>41430</v>
      </c>
      <c r="E243" s="3">
        <v>41435</v>
      </c>
      <c r="F243" s="5">
        <f>Table_1[[#This Row],[Ship Date]]-Table_1[[#This Row],[Order Date]]</f>
        <v>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c r="X243">
        <f t="shared" si="3"/>
        <v>297.73799999999994</v>
      </c>
    </row>
    <row r="244" spans="1:24" ht="14.25" customHeight="1" x14ac:dyDescent="0.25">
      <c r="A244" s="2">
        <v>243</v>
      </c>
      <c r="B244" s="2" t="s">
        <v>915</v>
      </c>
      <c r="C244" s="2">
        <f>YEAR(Data!$D244)</f>
        <v>2013</v>
      </c>
      <c r="D244" s="3">
        <v>41430</v>
      </c>
      <c r="E244" s="3">
        <v>41435</v>
      </c>
      <c r="F244" s="5">
        <f>Table_1[[#This Row],[Ship Date]]-Table_1[[#This Row],[Order Date]]</f>
        <v>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c r="X244">
        <f t="shared" si="3"/>
        <v>6.8748000000000005</v>
      </c>
    </row>
    <row r="245" spans="1:24" ht="14.25" customHeight="1" x14ac:dyDescent="0.25">
      <c r="A245" s="2">
        <v>244</v>
      </c>
      <c r="B245" s="2" t="s">
        <v>915</v>
      </c>
      <c r="C245" s="2">
        <f>YEAR(Data!$D245)</f>
        <v>2013</v>
      </c>
      <c r="D245" s="3">
        <v>41430</v>
      </c>
      <c r="E245" s="3">
        <v>41435</v>
      </c>
      <c r="F245" s="5">
        <f>Table_1[[#This Row],[Ship Date]]-Table_1[[#This Row],[Order Date]]</f>
        <v>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c r="X245">
        <f t="shared" si="3"/>
        <v>6.204200000000001</v>
      </c>
    </row>
    <row r="246" spans="1:24" ht="14.25" customHeight="1" x14ac:dyDescent="0.25">
      <c r="A246" s="2">
        <v>245</v>
      </c>
      <c r="B246" s="2" t="s">
        <v>929</v>
      </c>
      <c r="C246" s="2">
        <f>YEAR(Data!$D246)</f>
        <v>2011</v>
      </c>
      <c r="D246" s="3">
        <v>40695</v>
      </c>
      <c r="E246" s="3">
        <v>40700</v>
      </c>
      <c r="F246" s="5">
        <f>Table_1[[#This Row],[Ship Date]]-Table_1[[#This Row],[Order Date]]</f>
        <v>5</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c r="X246">
        <f t="shared" si="3"/>
        <v>1421.3206000000002</v>
      </c>
    </row>
    <row r="247" spans="1:24" ht="14.25" customHeight="1" x14ac:dyDescent="0.25">
      <c r="A247" s="2">
        <v>246</v>
      </c>
      <c r="B247" s="2" t="s">
        <v>929</v>
      </c>
      <c r="C247" s="2">
        <f>YEAR(Data!$D247)</f>
        <v>2011</v>
      </c>
      <c r="D247" s="3">
        <v>40695</v>
      </c>
      <c r="E247" s="3">
        <v>40700</v>
      </c>
      <c r="F247" s="5">
        <f>Table_1[[#This Row],[Ship Date]]-Table_1[[#This Row],[Order Date]]</f>
        <v>5</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c r="X247">
        <f t="shared" si="3"/>
        <v>125.03999999999999</v>
      </c>
    </row>
    <row r="248" spans="1:24" ht="14.25" customHeight="1" x14ac:dyDescent="0.25">
      <c r="A248" s="2">
        <v>247</v>
      </c>
      <c r="B248" s="2" t="s">
        <v>929</v>
      </c>
      <c r="C248" s="2">
        <f>YEAR(Data!$D248)</f>
        <v>2011</v>
      </c>
      <c r="D248" s="3">
        <v>40695</v>
      </c>
      <c r="E248" s="3">
        <v>40700</v>
      </c>
      <c r="F248" s="5">
        <f>Table_1[[#This Row],[Ship Date]]-Table_1[[#This Row],[Order Date]]</f>
        <v>5</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c r="X248">
        <f t="shared" si="3"/>
        <v>23.94</v>
      </c>
    </row>
    <row r="249" spans="1:24" ht="14.25" customHeight="1" x14ac:dyDescent="0.25">
      <c r="A249" s="2">
        <v>248</v>
      </c>
      <c r="B249" s="2" t="s">
        <v>929</v>
      </c>
      <c r="C249" s="2">
        <f>YEAR(Data!$D249)</f>
        <v>2011</v>
      </c>
      <c r="D249" s="3">
        <v>40695</v>
      </c>
      <c r="E249" s="3">
        <v>40700</v>
      </c>
      <c r="F249" s="5">
        <f>Table_1[[#This Row],[Ship Date]]-Table_1[[#This Row],[Order Date]]</f>
        <v>5</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c r="X249">
        <f t="shared" si="3"/>
        <v>1007.1775</v>
      </c>
    </row>
    <row r="250" spans="1:24" ht="14.25" customHeight="1" x14ac:dyDescent="0.25">
      <c r="A250" s="2">
        <v>249</v>
      </c>
      <c r="B250" s="2" t="s">
        <v>929</v>
      </c>
      <c r="C250" s="2">
        <f>YEAR(Data!$D250)</f>
        <v>2011</v>
      </c>
      <c r="D250" s="3">
        <v>40695</v>
      </c>
      <c r="E250" s="3">
        <v>40700</v>
      </c>
      <c r="F250" s="5">
        <f>Table_1[[#This Row],[Ship Date]]-Table_1[[#This Row],[Order Date]]</f>
        <v>5</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c r="X250">
        <f t="shared" si="3"/>
        <v>13.478400000000001</v>
      </c>
    </row>
    <row r="251" spans="1:24" ht="14.25" customHeight="1" x14ac:dyDescent="0.25">
      <c r="A251" s="2">
        <v>250</v>
      </c>
      <c r="B251" s="2" t="s">
        <v>939</v>
      </c>
      <c r="C251" s="2">
        <f>YEAR(Data!$D251)</f>
        <v>2013</v>
      </c>
      <c r="D251" s="3">
        <v>41619</v>
      </c>
      <c r="E251" s="3">
        <v>41624</v>
      </c>
      <c r="F251" s="5">
        <f>Table_1[[#This Row],[Ship Date]]-Table_1[[#This Row],[Order Date]]</f>
        <v>5</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c r="X251">
        <f t="shared" si="3"/>
        <v>293.43079999999998</v>
      </c>
    </row>
    <row r="252" spans="1:24" ht="14.25" customHeight="1" x14ac:dyDescent="0.25">
      <c r="A252" s="2">
        <v>251</v>
      </c>
      <c r="B252" s="2" t="s">
        <v>944</v>
      </c>
      <c r="C252" s="2">
        <f>YEAR(Data!$D252)</f>
        <v>2013</v>
      </c>
      <c r="D252" s="3">
        <v>41529</v>
      </c>
      <c r="E252" s="3">
        <v>41535</v>
      </c>
      <c r="F252" s="5">
        <f>Table_1[[#This Row],[Ship Date]]-Table_1[[#This Row],[Order Date]]</f>
        <v>6</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c r="X252">
        <f t="shared" si="3"/>
        <v>4.0333000000000006</v>
      </c>
    </row>
    <row r="253" spans="1:24" ht="14.25" customHeight="1" x14ac:dyDescent="0.25">
      <c r="A253" s="2">
        <v>252</v>
      </c>
      <c r="B253" s="2" t="s">
        <v>944</v>
      </c>
      <c r="C253" s="2">
        <f>YEAR(Data!$D253)</f>
        <v>2013</v>
      </c>
      <c r="D253" s="3">
        <v>41529</v>
      </c>
      <c r="E253" s="3">
        <v>41535</v>
      </c>
      <c r="F253" s="5">
        <f>Table_1[[#This Row],[Ship Date]]-Table_1[[#This Row],[Order Date]]</f>
        <v>6</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c r="X253">
        <f t="shared" si="3"/>
        <v>2711.3697000000002</v>
      </c>
    </row>
    <row r="254" spans="1:24" ht="14.25" customHeight="1" x14ac:dyDescent="0.25">
      <c r="A254" s="2">
        <v>253</v>
      </c>
      <c r="B254" s="2" t="s">
        <v>950</v>
      </c>
      <c r="C254" s="2">
        <f>YEAR(Data!$D254)</f>
        <v>2013</v>
      </c>
      <c r="D254" s="3">
        <v>41619</v>
      </c>
      <c r="E254" s="3">
        <v>41622</v>
      </c>
      <c r="F254" s="5">
        <f>Table_1[[#This Row],[Ship Date]]-Table_1[[#This Row],[Order Date]]</f>
        <v>3</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c r="X254">
        <f t="shared" si="3"/>
        <v>58.017599999999995</v>
      </c>
    </row>
    <row r="255" spans="1:24" ht="14.25" customHeight="1" x14ac:dyDescent="0.25">
      <c r="A255" s="2">
        <v>254</v>
      </c>
      <c r="B255" s="2" t="s">
        <v>950</v>
      </c>
      <c r="C255" s="2">
        <f>YEAR(Data!$D255)</f>
        <v>2013</v>
      </c>
      <c r="D255" s="3">
        <v>41619</v>
      </c>
      <c r="E255" s="3">
        <v>41622</v>
      </c>
      <c r="F255" s="5">
        <f>Table_1[[#This Row],[Ship Date]]-Table_1[[#This Row],[Order Date]]</f>
        <v>3</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c r="X255">
        <f t="shared" si="3"/>
        <v>199.05600000000001</v>
      </c>
    </row>
    <row r="256" spans="1:24" ht="14.25" customHeight="1" x14ac:dyDescent="0.25">
      <c r="A256" s="2">
        <v>255</v>
      </c>
      <c r="B256" s="2" t="s">
        <v>957</v>
      </c>
      <c r="C256" s="2">
        <f>YEAR(Data!$D256)</f>
        <v>2012</v>
      </c>
      <c r="D256" s="3">
        <v>41241</v>
      </c>
      <c r="E256" s="3">
        <v>41247</v>
      </c>
      <c r="F256" s="5">
        <f>Table_1[[#This Row],[Ship Date]]-Table_1[[#This Row],[Order Date]]</f>
        <v>6</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c r="X256">
        <f t="shared" si="3"/>
        <v>20.624400000000001</v>
      </c>
    </row>
    <row r="257" spans="1:24" ht="14.25" customHeight="1" x14ac:dyDescent="0.25">
      <c r="A257" s="2">
        <v>256</v>
      </c>
      <c r="B257" s="2" t="s">
        <v>957</v>
      </c>
      <c r="C257" s="2">
        <f>YEAR(Data!$D257)</f>
        <v>2012</v>
      </c>
      <c r="D257" s="3">
        <v>41241</v>
      </c>
      <c r="E257" s="3">
        <v>41247</v>
      </c>
      <c r="F257" s="5">
        <f>Table_1[[#This Row],[Ship Date]]-Table_1[[#This Row],[Order Date]]</f>
        <v>6</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c r="X257">
        <f t="shared" si="3"/>
        <v>101.93039999999999</v>
      </c>
    </row>
    <row r="258" spans="1:24" ht="14.25" customHeight="1" x14ac:dyDescent="0.25">
      <c r="A258" s="2">
        <v>257</v>
      </c>
      <c r="B258" s="2" t="s">
        <v>957</v>
      </c>
      <c r="C258" s="2">
        <f>YEAR(Data!$D258)</f>
        <v>2012</v>
      </c>
      <c r="D258" s="3">
        <v>41241</v>
      </c>
      <c r="E258" s="3">
        <v>41247</v>
      </c>
      <c r="F258" s="5">
        <f>Table_1[[#This Row],[Ship Date]]-Table_1[[#This Row],[Order Date]]</f>
        <v>6</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c r="X258">
        <f t="shared" ref="X258:X321" si="4">T258-W258</f>
        <v>49.876000000000005</v>
      </c>
    </row>
    <row r="259" spans="1:24" ht="14.25" customHeight="1" x14ac:dyDescent="0.25">
      <c r="A259" s="2">
        <v>258</v>
      </c>
      <c r="B259" s="2" t="s">
        <v>957</v>
      </c>
      <c r="C259" s="2">
        <f>YEAR(Data!$D259)</f>
        <v>2012</v>
      </c>
      <c r="D259" s="3">
        <v>41241</v>
      </c>
      <c r="E259" s="3">
        <v>41247</v>
      </c>
      <c r="F259" s="5">
        <f>Table_1[[#This Row],[Ship Date]]-Table_1[[#This Row],[Order Date]]</f>
        <v>6</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c r="X259">
        <f t="shared" si="4"/>
        <v>591.2124</v>
      </c>
    </row>
    <row r="260" spans="1:24" ht="14.25" customHeight="1" x14ac:dyDescent="0.25">
      <c r="A260" s="2">
        <v>259</v>
      </c>
      <c r="B260" s="2" t="s">
        <v>964</v>
      </c>
      <c r="C260" s="2">
        <f>YEAR(Data!$D260)</f>
        <v>2014</v>
      </c>
      <c r="D260" s="3">
        <v>41975</v>
      </c>
      <c r="E260" s="3">
        <v>41977</v>
      </c>
      <c r="F260" s="5">
        <f>Table_1[[#This Row],[Ship Date]]-Table_1[[#This Row],[Order Date]]</f>
        <v>2</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c r="X260">
        <f t="shared" si="4"/>
        <v>13.4442</v>
      </c>
    </row>
    <row r="261" spans="1:24" ht="14.25" customHeight="1" x14ac:dyDescent="0.25">
      <c r="A261" s="2">
        <v>260</v>
      </c>
      <c r="B261" s="2" t="s">
        <v>964</v>
      </c>
      <c r="C261" s="2">
        <f>YEAR(Data!$D261)</f>
        <v>2014</v>
      </c>
      <c r="D261" s="3">
        <v>41975</v>
      </c>
      <c r="E261" s="3">
        <v>41977</v>
      </c>
      <c r="F261" s="5">
        <f>Table_1[[#This Row],[Ship Date]]-Table_1[[#This Row],[Order Date]]</f>
        <v>2</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c r="X261">
        <f t="shared" si="4"/>
        <v>214.90349999999995</v>
      </c>
    </row>
    <row r="262" spans="1:24" ht="14.25" customHeight="1" x14ac:dyDescent="0.25">
      <c r="A262" s="2">
        <v>261</v>
      </c>
      <c r="B262" s="2" t="s">
        <v>964</v>
      </c>
      <c r="C262" s="2">
        <f>YEAR(Data!$D262)</f>
        <v>2014</v>
      </c>
      <c r="D262" s="3">
        <v>41975</v>
      </c>
      <c r="E262" s="3">
        <v>41977</v>
      </c>
      <c r="F262" s="5">
        <f>Table_1[[#This Row],[Ship Date]]-Table_1[[#This Row],[Order Date]]</f>
        <v>2</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c r="X262">
        <f t="shared" si="4"/>
        <v>11.388000000000002</v>
      </c>
    </row>
    <row r="263" spans="1:24" ht="14.25" customHeight="1" x14ac:dyDescent="0.25">
      <c r="A263" s="2">
        <v>262</v>
      </c>
      <c r="B263" s="2" t="s">
        <v>973</v>
      </c>
      <c r="C263" s="2">
        <f>YEAR(Data!$D263)</f>
        <v>2014</v>
      </c>
      <c r="D263" s="3">
        <v>41799</v>
      </c>
      <c r="E263" s="3">
        <v>41803</v>
      </c>
      <c r="F263" s="5">
        <f>Table_1[[#This Row],[Ship Date]]-Table_1[[#This Row],[Order Date]]</f>
        <v>4</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c r="X263">
        <f t="shared" si="4"/>
        <v>6.09</v>
      </c>
    </row>
    <row r="264" spans="1:24" ht="14.25" customHeight="1" x14ac:dyDescent="0.25">
      <c r="A264" s="2">
        <v>263</v>
      </c>
      <c r="B264" s="2" t="s">
        <v>978</v>
      </c>
      <c r="C264" s="2">
        <f>YEAR(Data!$D264)</f>
        <v>2011</v>
      </c>
      <c r="D264" s="3">
        <v>40805</v>
      </c>
      <c r="E264" s="3">
        <v>40807</v>
      </c>
      <c r="F264" s="5">
        <f>Table_1[[#This Row],[Ship Date]]-Table_1[[#This Row],[Order Date]]</f>
        <v>2</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c r="X264">
        <f t="shared" si="4"/>
        <v>3569.9790000000007</v>
      </c>
    </row>
    <row r="265" spans="1:24" ht="14.25" customHeight="1" x14ac:dyDescent="0.25">
      <c r="A265" s="2">
        <v>264</v>
      </c>
      <c r="B265" s="2" t="s">
        <v>978</v>
      </c>
      <c r="C265" s="2">
        <f>YEAR(Data!$D265)</f>
        <v>2011</v>
      </c>
      <c r="D265" s="3">
        <v>40805</v>
      </c>
      <c r="E265" s="3">
        <v>40807</v>
      </c>
      <c r="F265" s="5">
        <f>Table_1[[#This Row],[Ship Date]]-Table_1[[#This Row],[Order Date]]</f>
        <v>2</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c r="X265">
        <f t="shared" si="4"/>
        <v>2771.9537999999993</v>
      </c>
    </row>
    <row r="266" spans="1:24" ht="14.25" customHeight="1" x14ac:dyDescent="0.25">
      <c r="A266" s="2">
        <v>265</v>
      </c>
      <c r="B266" s="2" t="s">
        <v>983</v>
      </c>
      <c r="C266" s="2">
        <f>YEAR(Data!$D266)</f>
        <v>2013</v>
      </c>
      <c r="D266" s="3">
        <v>41432</v>
      </c>
      <c r="E266" s="3">
        <v>41439</v>
      </c>
      <c r="F266" s="5">
        <f>Table_1[[#This Row],[Ship Date]]-Table_1[[#This Row],[Order Date]]</f>
        <v>7</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c r="X266">
        <f t="shared" si="4"/>
        <v>299.50439999999998</v>
      </c>
    </row>
    <row r="267" spans="1:24" ht="14.25" customHeight="1" x14ac:dyDescent="0.25">
      <c r="A267" s="2">
        <v>266</v>
      </c>
      <c r="B267" s="2" t="s">
        <v>988</v>
      </c>
      <c r="C267" s="2">
        <f>YEAR(Data!$D267)</f>
        <v>2012</v>
      </c>
      <c r="D267" s="3">
        <v>41223</v>
      </c>
      <c r="E267" s="3">
        <v>41228</v>
      </c>
      <c r="F267" s="5">
        <f>Table_1[[#This Row],[Ship Date]]-Table_1[[#This Row],[Order Date]]</f>
        <v>5</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c r="X267">
        <f t="shared" si="4"/>
        <v>44.744</v>
      </c>
    </row>
    <row r="268" spans="1:24" ht="14.25" customHeight="1" x14ac:dyDescent="0.25">
      <c r="A268" s="2">
        <v>267</v>
      </c>
      <c r="B268" s="2" t="s">
        <v>994</v>
      </c>
      <c r="C268" s="2">
        <f>YEAR(Data!$D268)</f>
        <v>2014</v>
      </c>
      <c r="D268" s="3">
        <v>41807</v>
      </c>
      <c r="E268" s="3">
        <v>41811</v>
      </c>
      <c r="F268" s="5">
        <f>Table_1[[#This Row],[Ship Date]]-Table_1[[#This Row],[Order Date]]</f>
        <v>4</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c r="X268">
        <f t="shared" si="4"/>
        <v>9.2855999999999987</v>
      </c>
    </row>
    <row r="269" spans="1:24" ht="14.25" customHeight="1" x14ac:dyDescent="0.25">
      <c r="A269" s="2">
        <v>268</v>
      </c>
      <c r="B269" s="2" t="s">
        <v>1000</v>
      </c>
      <c r="C269" s="2">
        <f>YEAR(Data!$D269)</f>
        <v>2013</v>
      </c>
      <c r="D269" s="3">
        <v>41296</v>
      </c>
      <c r="E269" s="3">
        <v>41302</v>
      </c>
      <c r="F269" s="5">
        <f>Table_1[[#This Row],[Ship Date]]-Table_1[[#This Row],[Order Date]]</f>
        <v>6</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c r="X269">
        <f t="shared" si="4"/>
        <v>7.2576000000000001</v>
      </c>
    </row>
    <row r="270" spans="1:24" ht="14.25" customHeight="1" x14ac:dyDescent="0.25">
      <c r="A270" s="2">
        <v>269</v>
      </c>
      <c r="B270" s="2" t="s">
        <v>1004</v>
      </c>
      <c r="C270" s="2">
        <f>YEAR(Data!$D270)</f>
        <v>2014</v>
      </c>
      <c r="D270" s="3">
        <v>41983</v>
      </c>
      <c r="E270" s="3">
        <v>41987</v>
      </c>
      <c r="F270" s="5">
        <f>Table_1[[#This Row],[Ship Date]]-Table_1[[#This Row],[Order Date]]</f>
        <v>4</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c r="X270">
        <f t="shared" si="4"/>
        <v>44.6496</v>
      </c>
    </row>
    <row r="271" spans="1:24" ht="14.25" customHeight="1" x14ac:dyDescent="0.25">
      <c r="A271" s="2">
        <v>270</v>
      </c>
      <c r="B271" s="2" t="s">
        <v>1004</v>
      </c>
      <c r="C271" s="2">
        <f>YEAR(Data!$D271)</f>
        <v>2014</v>
      </c>
      <c r="D271" s="3">
        <v>41983</v>
      </c>
      <c r="E271" s="3">
        <v>41987</v>
      </c>
      <c r="F271" s="5">
        <f>Table_1[[#This Row],[Ship Date]]-Table_1[[#This Row],[Order Date]]</f>
        <v>4</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c r="X271">
        <f t="shared" si="4"/>
        <v>35.984999999999999</v>
      </c>
    </row>
    <row r="272" spans="1:24" ht="14.25" customHeight="1" x14ac:dyDescent="0.25">
      <c r="A272" s="2">
        <v>271</v>
      </c>
      <c r="B272" s="2" t="s">
        <v>1012</v>
      </c>
      <c r="C272" s="2">
        <f>YEAR(Data!$D272)</f>
        <v>2014</v>
      </c>
      <c r="D272" s="3">
        <v>42002</v>
      </c>
      <c r="E272" s="3">
        <v>42007</v>
      </c>
      <c r="F272" s="5">
        <f>Table_1[[#This Row],[Ship Date]]-Table_1[[#This Row],[Order Date]]</f>
        <v>5</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c r="X272">
        <f t="shared" si="4"/>
        <v>515.34640000000013</v>
      </c>
    </row>
    <row r="273" spans="1:24" ht="14.25" customHeight="1" x14ac:dyDescent="0.25">
      <c r="A273" s="2">
        <v>272</v>
      </c>
      <c r="B273" s="2" t="s">
        <v>1017</v>
      </c>
      <c r="C273" s="2">
        <f>YEAR(Data!$D273)</f>
        <v>2012</v>
      </c>
      <c r="D273" s="3">
        <v>41120</v>
      </c>
      <c r="E273" s="3">
        <v>41121</v>
      </c>
      <c r="F273" s="5">
        <f>Table_1[[#This Row],[Ship Date]]-Table_1[[#This Row],[Order Date]]</f>
        <v>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c r="X273">
        <f t="shared" si="4"/>
        <v>117.56079999999996</v>
      </c>
    </row>
    <row r="274" spans="1:24" ht="14.25" customHeight="1" x14ac:dyDescent="0.25">
      <c r="A274" s="2">
        <v>273</v>
      </c>
      <c r="B274" s="2" t="s">
        <v>1017</v>
      </c>
      <c r="C274" s="2">
        <f>YEAR(Data!$D274)</f>
        <v>2012</v>
      </c>
      <c r="D274" s="3">
        <v>41120</v>
      </c>
      <c r="E274" s="3">
        <v>41121</v>
      </c>
      <c r="F274" s="5">
        <f>Table_1[[#This Row],[Ship Date]]-Table_1[[#This Row],[Order Date]]</f>
        <v>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c r="X274">
        <f t="shared" si="4"/>
        <v>2.9567999999999999</v>
      </c>
    </row>
    <row r="275" spans="1:24" ht="14.25" customHeight="1" x14ac:dyDescent="0.25">
      <c r="A275" s="2">
        <v>274</v>
      </c>
      <c r="B275" s="2" t="s">
        <v>1017</v>
      </c>
      <c r="C275" s="2">
        <f>YEAR(Data!$D275)</f>
        <v>2012</v>
      </c>
      <c r="D275" s="3">
        <v>41120</v>
      </c>
      <c r="E275" s="3">
        <v>41121</v>
      </c>
      <c r="F275" s="5">
        <f>Table_1[[#This Row],[Ship Date]]-Table_1[[#This Row],[Order Date]]</f>
        <v>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c r="X275">
        <f t="shared" si="4"/>
        <v>6.8250000000000011</v>
      </c>
    </row>
    <row r="276" spans="1:24" ht="14.25" customHeight="1" x14ac:dyDescent="0.25">
      <c r="A276" s="2">
        <v>275</v>
      </c>
      <c r="B276" s="2" t="s">
        <v>1024</v>
      </c>
      <c r="C276" s="2">
        <f>YEAR(Data!$D276)</f>
        <v>2014</v>
      </c>
      <c r="D276" s="3">
        <v>41899</v>
      </c>
      <c r="E276" s="3">
        <v>41900</v>
      </c>
      <c r="F276" s="5">
        <f>Table_1[[#This Row],[Ship Date]]-Table_1[[#This Row],[Order Date]]</f>
        <v>1</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c r="X276">
        <f t="shared" si="4"/>
        <v>4.7628000000000004</v>
      </c>
    </row>
    <row r="277" spans="1:24" ht="14.25" customHeight="1" x14ac:dyDescent="0.25">
      <c r="A277" s="2">
        <v>276</v>
      </c>
      <c r="B277" s="2" t="s">
        <v>1024</v>
      </c>
      <c r="C277" s="2">
        <f>YEAR(Data!$D277)</f>
        <v>2014</v>
      </c>
      <c r="D277" s="3">
        <v>41899</v>
      </c>
      <c r="E277" s="3">
        <v>41900</v>
      </c>
      <c r="F277" s="5">
        <f>Table_1[[#This Row],[Ship Date]]-Table_1[[#This Row],[Order Date]]</f>
        <v>1</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c r="X277">
        <f t="shared" si="4"/>
        <v>4.4252000000000002</v>
      </c>
    </row>
    <row r="278" spans="1:24" ht="14.25" customHeight="1" x14ac:dyDescent="0.25">
      <c r="A278" s="2">
        <v>277</v>
      </c>
      <c r="B278" s="2" t="s">
        <v>1032</v>
      </c>
      <c r="C278" s="2">
        <f>YEAR(Data!$D278)</f>
        <v>2014</v>
      </c>
      <c r="D278" s="3">
        <v>41926</v>
      </c>
      <c r="E278" s="3">
        <v>41930</v>
      </c>
      <c r="F278" s="5">
        <f>Table_1[[#This Row],[Ship Date]]-Table_1[[#This Row],[Order Date]]</f>
        <v>4</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c r="X278">
        <f t="shared" si="4"/>
        <v>7.571200000000001</v>
      </c>
    </row>
    <row r="279" spans="1:24" ht="14.25" customHeight="1" x14ac:dyDescent="0.25">
      <c r="A279" s="2">
        <v>278</v>
      </c>
      <c r="B279" s="2" t="s">
        <v>1032</v>
      </c>
      <c r="C279" s="2">
        <f>YEAR(Data!$D279)</f>
        <v>2014</v>
      </c>
      <c r="D279" s="3">
        <v>41926</v>
      </c>
      <c r="E279" s="3">
        <v>41930</v>
      </c>
      <c r="F279" s="5">
        <f>Table_1[[#This Row],[Ship Date]]-Table_1[[#This Row],[Order Date]]</f>
        <v>4</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c r="X279">
        <f t="shared" si="4"/>
        <v>12.268799999999999</v>
      </c>
    </row>
    <row r="280" spans="1:24" ht="14.25" customHeight="1" x14ac:dyDescent="0.25">
      <c r="A280" s="2">
        <v>279</v>
      </c>
      <c r="B280" s="2" t="s">
        <v>1032</v>
      </c>
      <c r="C280" s="2">
        <f>YEAR(Data!$D280)</f>
        <v>2014</v>
      </c>
      <c r="D280" s="3">
        <v>41926</v>
      </c>
      <c r="E280" s="3">
        <v>41930</v>
      </c>
      <c r="F280" s="5">
        <f>Table_1[[#This Row],[Ship Date]]-Table_1[[#This Row],[Order Date]]</f>
        <v>4</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c r="X280">
        <f t="shared" si="4"/>
        <v>53.740800000000007</v>
      </c>
    </row>
    <row r="281" spans="1:24" ht="14.25" customHeight="1" x14ac:dyDescent="0.25">
      <c r="A281" s="2">
        <v>280</v>
      </c>
      <c r="B281" s="2" t="s">
        <v>1032</v>
      </c>
      <c r="C281" s="2">
        <f>YEAR(Data!$D281)</f>
        <v>2014</v>
      </c>
      <c r="D281" s="3">
        <v>41926</v>
      </c>
      <c r="E281" s="3">
        <v>41930</v>
      </c>
      <c r="F281" s="5">
        <f>Table_1[[#This Row],[Ship Date]]-Table_1[[#This Row],[Order Date]]</f>
        <v>4</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c r="X281">
        <f t="shared" si="4"/>
        <v>16.145999999999994</v>
      </c>
    </row>
    <row r="282" spans="1:24" ht="14.25" customHeight="1" x14ac:dyDescent="0.25">
      <c r="A282" s="2">
        <v>281</v>
      </c>
      <c r="B282" s="2" t="s">
        <v>1043</v>
      </c>
      <c r="C282" s="2">
        <f>YEAR(Data!$D282)</f>
        <v>2012</v>
      </c>
      <c r="D282" s="3">
        <v>41178</v>
      </c>
      <c r="E282" s="3">
        <v>41180</v>
      </c>
      <c r="F282" s="5">
        <f>Table_1[[#This Row],[Ship Date]]-Table_1[[#This Row],[Order Date]]</f>
        <v>2</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c r="X282">
        <f t="shared" si="4"/>
        <v>5.5120000000000005</v>
      </c>
    </row>
    <row r="283" spans="1:24" ht="14.25" customHeight="1" x14ac:dyDescent="0.25">
      <c r="A283" s="2">
        <v>282</v>
      </c>
      <c r="B283" s="2" t="s">
        <v>1043</v>
      </c>
      <c r="C283" s="2">
        <f>YEAR(Data!$D283)</f>
        <v>2012</v>
      </c>
      <c r="D283" s="3">
        <v>41178</v>
      </c>
      <c r="E283" s="3">
        <v>41180</v>
      </c>
      <c r="F283" s="5">
        <f>Table_1[[#This Row],[Ship Date]]-Table_1[[#This Row],[Order Date]]</f>
        <v>2</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c r="X283">
        <f t="shared" si="4"/>
        <v>738.29000000000008</v>
      </c>
    </row>
    <row r="284" spans="1:24" ht="14.25" customHeight="1" x14ac:dyDescent="0.25">
      <c r="A284" s="2">
        <v>283</v>
      </c>
      <c r="B284" s="2" t="s">
        <v>1048</v>
      </c>
      <c r="C284" s="2">
        <f>YEAR(Data!$D284)</f>
        <v>2012</v>
      </c>
      <c r="D284" s="3">
        <v>41215</v>
      </c>
      <c r="E284" s="3">
        <v>41219</v>
      </c>
      <c r="F284" s="5">
        <f>Table_1[[#This Row],[Ship Date]]-Table_1[[#This Row],[Order Date]]</f>
        <v>4</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c r="X284">
        <f t="shared" si="4"/>
        <v>986.89799999999991</v>
      </c>
    </row>
    <row r="285" spans="1:24" ht="14.25" customHeight="1" x14ac:dyDescent="0.25">
      <c r="A285" s="2">
        <v>284</v>
      </c>
      <c r="B285" s="2" t="s">
        <v>1053</v>
      </c>
      <c r="C285" s="2">
        <f>YEAR(Data!$D285)</f>
        <v>2012</v>
      </c>
      <c r="D285" s="3">
        <v>41178</v>
      </c>
      <c r="E285" s="3">
        <v>41184</v>
      </c>
      <c r="F285" s="5">
        <f>Table_1[[#This Row],[Ship Date]]-Table_1[[#This Row],[Order Date]]</f>
        <v>6</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c r="X285">
        <f t="shared" si="4"/>
        <v>93.915999999999997</v>
      </c>
    </row>
    <row r="286" spans="1:24" ht="14.25" customHeight="1" x14ac:dyDescent="0.25">
      <c r="A286" s="2">
        <v>285</v>
      </c>
      <c r="B286" s="2" t="s">
        <v>1053</v>
      </c>
      <c r="C286" s="2">
        <f>YEAR(Data!$D286)</f>
        <v>2012</v>
      </c>
      <c r="D286" s="3">
        <v>41178</v>
      </c>
      <c r="E286" s="3">
        <v>41184</v>
      </c>
      <c r="F286" s="5">
        <f>Table_1[[#This Row],[Ship Date]]-Table_1[[#This Row],[Order Date]]</f>
        <v>6</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c r="X286">
        <f t="shared" si="4"/>
        <v>191.84000000000006</v>
      </c>
    </row>
    <row r="287" spans="1:24" ht="14.25" customHeight="1" x14ac:dyDescent="0.25">
      <c r="A287" s="2">
        <v>286</v>
      </c>
      <c r="B287" s="2" t="s">
        <v>1053</v>
      </c>
      <c r="C287" s="2">
        <f>YEAR(Data!$D287)</f>
        <v>2012</v>
      </c>
      <c r="D287" s="3">
        <v>41178</v>
      </c>
      <c r="E287" s="3">
        <v>41184</v>
      </c>
      <c r="F287" s="5">
        <f>Table_1[[#This Row],[Ship Date]]-Table_1[[#This Row],[Order Date]]</f>
        <v>6</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c r="X287">
        <f t="shared" si="4"/>
        <v>20.217600000000004</v>
      </c>
    </row>
    <row r="288" spans="1:24" ht="14.25" customHeight="1" x14ac:dyDescent="0.25">
      <c r="A288" s="2">
        <v>287</v>
      </c>
      <c r="B288" s="2" t="s">
        <v>1059</v>
      </c>
      <c r="C288" s="2">
        <f>YEAR(Data!$D288)</f>
        <v>2013</v>
      </c>
      <c r="D288" s="3">
        <v>41627</v>
      </c>
      <c r="E288" s="3">
        <v>41629</v>
      </c>
      <c r="F288" s="5">
        <f>Table_1[[#This Row],[Ship Date]]-Table_1[[#This Row],[Order Date]]</f>
        <v>2</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c r="X288">
        <f t="shared" si="4"/>
        <v>423.42999999999995</v>
      </c>
    </row>
    <row r="289" spans="1:24" ht="14.25" customHeight="1" x14ac:dyDescent="0.25">
      <c r="A289" s="2">
        <v>288</v>
      </c>
      <c r="B289" s="2" t="s">
        <v>1059</v>
      </c>
      <c r="C289" s="2">
        <f>YEAR(Data!$D289)</f>
        <v>2013</v>
      </c>
      <c r="D289" s="3">
        <v>41627</v>
      </c>
      <c r="E289" s="3">
        <v>41629</v>
      </c>
      <c r="F289" s="5">
        <f>Table_1[[#This Row],[Ship Date]]-Table_1[[#This Row],[Order Date]]</f>
        <v>2</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c r="X289">
        <f t="shared" si="4"/>
        <v>170.21200000000005</v>
      </c>
    </row>
    <row r="290" spans="1:24" ht="14.25" customHeight="1" x14ac:dyDescent="0.25">
      <c r="A290" s="2">
        <v>289</v>
      </c>
      <c r="B290" s="2" t="s">
        <v>1059</v>
      </c>
      <c r="C290" s="2">
        <f>YEAR(Data!$D290)</f>
        <v>2013</v>
      </c>
      <c r="D290" s="3">
        <v>41627</v>
      </c>
      <c r="E290" s="3">
        <v>41629</v>
      </c>
      <c r="F290" s="5">
        <f>Table_1[[#This Row],[Ship Date]]-Table_1[[#This Row],[Order Date]]</f>
        <v>2</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c r="X290">
        <f t="shared" si="4"/>
        <v>1165.7945</v>
      </c>
    </row>
    <row r="291" spans="1:24" ht="14.25" customHeight="1" x14ac:dyDescent="0.25">
      <c r="A291" s="2">
        <v>290</v>
      </c>
      <c r="B291" s="2" t="s">
        <v>1067</v>
      </c>
      <c r="C291" s="2">
        <f>YEAR(Data!$D291)</f>
        <v>2013</v>
      </c>
      <c r="D291" s="3">
        <v>41599</v>
      </c>
      <c r="E291" s="3">
        <v>41603</v>
      </c>
      <c r="F291" s="5">
        <f>Table_1[[#This Row],[Ship Date]]-Table_1[[#This Row],[Order Date]]</f>
        <v>4</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c r="X291">
        <f t="shared" si="4"/>
        <v>12.412400000000002</v>
      </c>
    </row>
    <row r="292" spans="1:24" ht="14.25" customHeight="1" x14ac:dyDescent="0.25">
      <c r="A292" s="2">
        <v>291</v>
      </c>
      <c r="B292" s="2" t="s">
        <v>1067</v>
      </c>
      <c r="C292" s="2">
        <f>YEAR(Data!$D292)</f>
        <v>2013</v>
      </c>
      <c r="D292" s="3">
        <v>41599</v>
      </c>
      <c r="E292" s="3">
        <v>41603</v>
      </c>
      <c r="F292" s="5">
        <f>Table_1[[#This Row],[Ship Date]]-Table_1[[#This Row],[Order Date]]</f>
        <v>4</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c r="X292">
        <f t="shared" si="4"/>
        <v>12.253600000000002</v>
      </c>
    </row>
    <row r="293" spans="1:24" ht="14.25" customHeight="1" x14ac:dyDescent="0.25">
      <c r="A293" s="2">
        <v>292</v>
      </c>
      <c r="B293" s="2" t="s">
        <v>1067</v>
      </c>
      <c r="C293" s="2">
        <f>YEAR(Data!$D293)</f>
        <v>2013</v>
      </c>
      <c r="D293" s="3">
        <v>41599</v>
      </c>
      <c r="E293" s="3">
        <v>41603</v>
      </c>
      <c r="F293" s="5">
        <f>Table_1[[#This Row],[Ship Date]]-Table_1[[#This Row],[Order Date]]</f>
        <v>4</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c r="X293">
        <f t="shared" si="4"/>
        <v>201.58740000000003</v>
      </c>
    </row>
    <row r="294" spans="1:24" ht="14.25" customHeight="1" x14ac:dyDescent="0.25">
      <c r="A294" s="2">
        <v>293</v>
      </c>
      <c r="B294" s="2" t="s">
        <v>1067</v>
      </c>
      <c r="C294" s="2">
        <f>YEAR(Data!$D294)</f>
        <v>2013</v>
      </c>
      <c r="D294" s="3">
        <v>41599</v>
      </c>
      <c r="E294" s="3">
        <v>41603</v>
      </c>
      <c r="F294" s="5">
        <f>Table_1[[#This Row],[Ship Date]]-Table_1[[#This Row],[Order Date]]</f>
        <v>4</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c r="X294">
        <f t="shared" si="4"/>
        <v>135.67320000000001</v>
      </c>
    </row>
    <row r="295" spans="1:24" ht="14.25" customHeight="1" x14ac:dyDescent="0.25">
      <c r="A295" s="2">
        <v>294</v>
      </c>
      <c r="B295" s="2" t="s">
        <v>1078</v>
      </c>
      <c r="C295" s="2">
        <f>YEAR(Data!$D295)</f>
        <v>2011</v>
      </c>
      <c r="D295" s="3">
        <v>40903</v>
      </c>
      <c r="E295" s="3">
        <v>40905</v>
      </c>
      <c r="F295" s="5">
        <f>Table_1[[#This Row],[Ship Date]]-Table_1[[#This Row],[Order Date]]</f>
        <v>2</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c r="X295">
        <f t="shared" si="4"/>
        <v>221.55680000000001</v>
      </c>
    </row>
    <row r="296" spans="1:24" ht="14.25" customHeight="1" x14ac:dyDescent="0.25">
      <c r="A296" s="2">
        <v>295</v>
      </c>
      <c r="B296" s="2" t="s">
        <v>1078</v>
      </c>
      <c r="C296" s="2">
        <f>YEAR(Data!$D296)</f>
        <v>2011</v>
      </c>
      <c r="D296" s="3">
        <v>40903</v>
      </c>
      <c r="E296" s="3">
        <v>40905</v>
      </c>
      <c r="F296" s="5">
        <f>Table_1[[#This Row],[Ship Date]]-Table_1[[#This Row],[Order Date]]</f>
        <v>2</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c r="X296">
        <f t="shared" si="4"/>
        <v>210.19620000000003</v>
      </c>
    </row>
    <row r="297" spans="1:24" ht="14.25" customHeight="1" x14ac:dyDescent="0.25">
      <c r="A297" s="2">
        <v>296</v>
      </c>
      <c r="B297" s="2" t="s">
        <v>1078</v>
      </c>
      <c r="C297" s="2">
        <f>YEAR(Data!$D297)</f>
        <v>2011</v>
      </c>
      <c r="D297" s="3">
        <v>40903</v>
      </c>
      <c r="E297" s="3">
        <v>40905</v>
      </c>
      <c r="F297" s="5">
        <f>Table_1[[#This Row],[Ship Date]]-Table_1[[#This Row],[Order Date]]</f>
        <v>2</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c r="X297">
        <f t="shared" si="4"/>
        <v>242.91660000000002</v>
      </c>
    </row>
    <row r="298" spans="1:24" ht="14.25" customHeight="1" x14ac:dyDescent="0.25">
      <c r="A298" s="2">
        <v>297</v>
      </c>
      <c r="B298" s="2" t="s">
        <v>1078</v>
      </c>
      <c r="C298" s="2">
        <f>YEAR(Data!$D298)</f>
        <v>2011</v>
      </c>
      <c r="D298" s="3">
        <v>40903</v>
      </c>
      <c r="E298" s="3">
        <v>40905</v>
      </c>
      <c r="F298" s="5">
        <f>Table_1[[#This Row],[Ship Date]]-Table_1[[#This Row],[Order Date]]</f>
        <v>2</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c r="X298">
        <f t="shared" si="4"/>
        <v>141.48000000000002</v>
      </c>
    </row>
    <row r="299" spans="1:24" ht="14.25" customHeight="1" x14ac:dyDescent="0.25">
      <c r="A299" s="2">
        <v>298</v>
      </c>
      <c r="B299" s="2" t="s">
        <v>1078</v>
      </c>
      <c r="C299" s="2">
        <f>YEAR(Data!$D299)</f>
        <v>2011</v>
      </c>
      <c r="D299" s="3">
        <v>40903</v>
      </c>
      <c r="E299" s="3">
        <v>40905</v>
      </c>
      <c r="F299" s="5">
        <f>Table_1[[#This Row],[Ship Date]]-Table_1[[#This Row],[Order Date]]</f>
        <v>2</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c r="X299">
        <f t="shared" si="4"/>
        <v>18.253200000000007</v>
      </c>
    </row>
    <row r="300" spans="1:24" ht="14.25" customHeight="1" x14ac:dyDescent="0.25">
      <c r="A300" s="2">
        <v>299</v>
      </c>
      <c r="B300" s="2" t="s">
        <v>1092</v>
      </c>
      <c r="C300" s="2">
        <f>YEAR(Data!$D300)</f>
        <v>2013</v>
      </c>
      <c r="D300" s="3">
        <v>41576</v>
      </c>
      <c r="E300" s="3">
        <v>41582</v>
      </c>
      <c r="F300" s="5">
        <f>Table_1[[#This Row],[Ship Date]]-Table_1[[#This Row],[Order Date]]</f>
        <v>6</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c r="X300">
        <f t="shared" si="4"/>
        <v>16.848000000000006</v>
      </c>
    </row>
    <row r="301" spans="1:24" ht="14.25" customHeight="1" x14ac:dyDescent="0.25">
      <c r="A301" s="2">
        <v>300</v>
      </c>
      <c r="B301" s="2" t="s">
        <v>1092</v>
      </c>
      <c r="C301" s="2">
        <f>YEAR(Data!$D301)</f>
        <v>2013</v>
      </c>
      <c r="D301" s="3">
        <v>41576</v>
      </c>
      <c r="E301" s="3">
        <v>41582</v>
      </c>
      <c r="F301" s="5">
        <f>Table_1[[#This Row],[Ship Date]]-Table_1[[#This Row],[Order Date]]</f>
        <v>6</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c r="X301">
        <f t="shared" si="4"/>
        <v>1071.6551999999999</v>
      </c>
    </row>
    <row r="302" spans="1:24" ht="14.25" customHeight="1" x14ac:dyDescent="0.25">
      <c r="A302" s="2">
        <v>301</v>
      </c>
      <c r="B302" s="2" t="s">
        <v>1092</v>
      </c>
      <c r="C302" s="2">
        <f>YEAR(Data!$D302)</f>
        <v>2013</v>
      </c>
      <c r="D302" s="3">
        <v>41576</v>
      </c>
      <c r="E302" s="3">
        <v>41582</v>
      </c>
      <c r="F302" s="5">
        <f>Table_1[[#This Row],[Ship Date]]-Table_1[[#This Row],[Order Date]]</f>
        <v>6</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c r="X302">
        <f t="shared" si="4"/>
        <v>29.5932</v>
      </c>
    </row>
    <row r="303" spans="1:24" ht="14.25" customHeight="1" x14ac:dyDescent="0.25">
      <c r="A303" s="2">
        <v>302</v>
      </c>
      <c r="B303" s="2" t="s">
        <v>1092</v>
      </c>
      <c r="C303" s="2">
        <f>YEAR(Data!$D303)</f>
        <v>2013</v>
      </c>
      <c r="D303" s="3">
        <v>41576</v>
      </c>
      <c r="E303" s="3">
        <v>41582</v>
      </c>
      <c r="F303" s="5">
        <f>Table_1[[#This Row],[Ship Date]]-Table_1[[#This Row],[Order Date]]</f>
        <v>6</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c r="X303">
        <f t="shared" si="4"/>
        <v>39.576000000000001</v>
      </c>
    </row>
    <row r="304" spans="1:24" ht="14.25" customHeight="1" x14ac:dyDescent="0.25">
      <c r="A304" s="2">
        <v>303</v>
      </c>
      <c r="B304" s="2" t="s">
        <v>1092</v>
      </c>
      <c r="C304" s="2">
        <f>YEAR(Data!$D304)</f>
        <v>2013</v>
      </c>
      <c r="D304" s="3">
        <v>41576</v>
      </c>
      <c r="E304" s="3">
        <v>41582</v>
      </c>
      <c r="F304" s="5">
        <f>Table_1[[#This Row],[Ship Date]]-Table_1[[#This Row],[Order Date]]</f>
        <v>6</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c r="X304">
        <f t="shared" si="4"/>
        <v>7.7111999999999998</v>
      </c>
    </row>
    <row r="305" spans="1:24" ht="14.25" customHeight="1" x14ac:dyDescent="0.25">
      <c r="A305" s="2">
        <v>304</v>
      </c>
      <c r="B305" s="2" t="s">
        <v>1104</v>
      </c>
      <c r="C305" s="2">
        <f>YEAR(Data!$D305)</f>
        <v>2014</v>
      </c>
      <c r="D305" s="3">
        <v>41963</v>
      </c>
      <c r="E305" s="3">
        <v>41967</v>
      </c>
      <c r="F305" s="5">
        <f>Table_1[[#This Row],[Ship Date]]-Table_1[[#This Row],[Order Date]]</f>
        <v>4</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c r="X305">
        <f t="shared" si="4"/>
        <v>350.5200000000001</v>
      </c>
    </row>
    <row r="306" spans="1:24" ht="14.25" customHeight="1" x14ac:dyDescent="0.25">
      <c r="A306" s="2">
        <v>305</v>
      </c>
      <c r="B306" s="2" t="s">
        <v>1107</v>
      </c>
      <c r="C306" s="2">
        <f>YEAR(Data!$D306)</f>
        <v>2012</v>
      </c>
      <c r="D306" s="3">
        <v>41033</v>
      </c>
      <c r="E306" s="3">
        <v>41038</v>
      </c>
      <c r="F306" s="5">
        <f>Table_1[[#This Row],[Ship Date]]-Table_1[[#This Row],[Order Date]]</f>
        <v>5</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c r="X306">
        <f t="shared" si="4"/>
        <v>13.936000000000002</v>
      </c>
    </row>
    <row r="307" spans="1:24" ht="14.25" customHeight="1" x14ac:dyDescent="0.25">
      <c r="A307" s="2">
        <v>306</v>
      </c>
      <c r="B307" s="2" t="s">
        <v>1112</v>
      </c>
      <c r="C307" s="2">
        <f>YEAR(Data!$D307)</f>
        <v>2011</v>
      </c>
      <c r="D307" s="3">
        <v>40907</v>
      </c>
      <c r="E307" s="3">
        <v>40912</v>
      </c>
      <c r="F307" s="5">
        <f>Table_1[[#This Row],[Ship Date]]-Table_1[[#This Row],[Order Date]]</f>
        <v>5</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c r="X307">
        <f t="shared" si="4"/>
        <v>6.9864000000000015</v>
      </c>
    </row>
    <row r="308" spans="1:24" ht="14.25" customHeight="1" x14ac:dyDescent="0.25">
      <c r="A308" s="2">
        <v>307</v>
      </c>
      <c r="B308" s="2" t="s">
        <v>1116</v>
      </c>
      <c r="C308" s="2">
        <f>YEAR(Data!$D308)</f>
        <v>2011</v>
      </c>
      <c r="D308" s="3">
        <v>40695</v>
      </c>
      <c r="E308" s="3">
        <v>40700</v>
      </c>
      <c r="F308" s="5">
        <f>Table_1[[#This Row],[Ship Date]]-Table_1[[#This Row],[Order Date]]</f>
        <v>5</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c r="X308">
        <f t="shared" si="4"/>
        <v>24.559200000000004</v>
      </c>
    </row>
    <row r="309" spans="1:24" ht="14.25" customHeight="1" x14ac:dyDescent="0.25">
      <c r="A309" s="2">
        <v>308</v>
      </c>
      <c r="B309" s="2" t="s">
        <v>1116</v>
      </c>
      <c r="C309" s="2">
        <f>YEAR(Data!$D309)</f>
        <v>2011</v>
      </c>
      <c r="D309" s="3">
        <v>40695</v>
      </c>
      <c r="E309" s="3">
        <v>40700</v>
      </c>
      <c r="F309" s="5">
        <f>Table_1[[#This Row],[Ship Date]]-Table_1[[#This Row],[Order Date]]</f>
        <v>5</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c r="X309">
        <f t="shared" si="4"/>
        <v>205.33200000000008</v>
      </c>
    </row>
    <row r="310" spans="1:24" ht="14.25" customHeight="1" x14ac:dyDescent="0.25">
      <c r="A310" s="2">
        <v>309</v>
      </c>
      <c r="B310" s="2" t="s">
        <v>1124</v>
      </c>
      <c r="C310" s="2">
        <f>YEAR(Data!$D310)</f>
        <v>2014</v>
      </c>
      <c r="D310" s="3">
        <v>41745</v>
      </c>
      <c r="E310" s="3">
        <v>41747</v>
      </c>
      <c r="F310" s="5">
        <f>Table_1[[#This Row],[Ship Date]]-Table_1[[#This Row],[Order Date]]</f>
        <v>2</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c r="X310">
        <f t="shared" si="4"/>
        <v>2.8850999999999996</v>
      </c>
    </row>
    <row r="311" spans="1:24" ht="14.25" customHeight="1" x14ac:dyDescent="0.25">
      <c r="A311" s="2">
        <v>310</v>
      </c>
      <c r="B311" s="2" t="s">
        <v>1130</v>
      </c>
      <c r="C311" s="2">
        <f>YEAR(Data!$D311)</f>
        <v>2013</v>
      </c>
      <c r="D311" s="3">
        <v>41530</v>
      </c>
      <c r="E311" s="3">
        <v>41532</v>
      </c>
      <c r="F311" s="5">
        <f>Table_1[[#This Row],[Ship Date]]-Table_1[[#This Row],[Order Date]]</f>
        <v>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c r="X311">
        <f t="shared" si="4"/>
        <v>11.541200000000002</v>
      </c>
    </row>
    <row r="312" spans="1:24" ht="14.25" customHeight="1" x14ac:dyDescent="0.25">
      <c r="A312" s="2">
        <v>311</v>
      </c>
      <c r="B312" s="2" t="s">
        <v>1130</v>
      </c>
      <c r="C312" s="2">
        <f>YEAR(Data!$D312)</f>
        <v>2013</v>
      </c>
      <c r="D312" s="3">
        <v>41530</v>
      </c>
      <c r="E312" s="3">
        <v>41532</v>
      </c>
      <c r="F312" s="5">
        <f>Table_1[[#This Row],[Ship Date]]-Table_1[[#This Row],[Order Date]]</f>
        <v>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c r="X312">
        <f t="shared" si="4"/>
        <v>414.25660000000005</v>
      </c>
    </row>
    <row r="313" spans="1:24" ht="14.25" customHeight="1" x14ac:dyDescent="0.25">
      <c r="A313" s="2">
        <v>312</v>
      </c>
      <c r="B313" s="2" t="s">
        <v>1130</v>
      </c>
      <c r="C313" s="2">
        <f>YEAR(Data!$D313)</f>
        <v>2013</v>
      </c>
      <c r="D313" s="3">
        <v>41530</v>
      </c>
      <c r="E313" s="3">
        <v>41532</v>
      </c>
      <c r="F313" s="5">
        <f>Table_1[[#This Row],[Ship Date]]-Table_1[[#This Row],[Order Date]]</f>
        <v>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c r="X313">
        <f t="shared" si="4"/>
        <v>13.518400000000002</v>
      </c>
    </row>
    <row r="314" spans="1:24" ht="14.25" customHeight="1" x14ac:dyDescent="0.25">
      <c r="A314" s="2">
        <v>313</v>
      </c>
      <c r="B314" s="2" t="s">
        <v>1130</v>
      </c>
      <c r="C314" s="2">
        <f>YEAR(Data!$D314)</f>
        <v>2013</v>
      </c>
      <c r="D314" s="3">
        <v>41530</v>
      </c>
      <c r="E314" s="3">
        <v>41532</v>
      </c>
      <c r="F314" s="5">
        <f>Table_1[[#This Row],[Ship Date]]-Table_1[[#This Row],[Order Date]]</f>
        <v>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c r="X314">
        <f t="shared" si="4"/>
        <v>4.2282000000000002</v>
      </c>
    </row>
    <row r="315" spans="1:24" ht="14.25" customHeight="1" x14ac:dyDescent="0.25">
      <c r="A315" s="2">
        <v>314</v>
      </c>
      <c r="B315" s="2" t="s">
        <v>1142</v>
      </c>
      <c r="C315" s="2">
        <f>YEAR(Data!$D315)</f>
        <v>2011</v>
      </c>
      <c r="D315" s="3">
        <v>40813</v>
      </c>
      <c r="E315" s="3">
        <v>40819</v>
      </c>
      <c r="F315" s="5">
        <f>Table_1[[#This Row],[Ship Date]]-Table_1[[#This Row],[Order Date]]</f>
        <v>6</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c r="X315">
        <f t="shared" si="4"/>
        <v>49.897799999999989</v>
      </c>
    </row>
    <row r="316" spans="1:24" ht="14.25" customHeight="1" x14ac:dyDescent="0.25">
      <c r="A316" s="2">
        <v>315</v>
      </c>
      <c r="B316" s="2" t="s">
        <v>1148</v>
      </c>
      <c r="C316" s="2">
        <f>YEAR(Data!$D316)</f>
        <v>2011</v>
      </c>
      <c r="D316" s="3">
        <v>40764</v>
      </c>
      <c r="E316" s="3">
        <v>40771</v>
      </c>
      <c r="F316" s="5">
        <f>Table_1[[#This Row],[Ship Date]]-Table_1[[#This Row],[Order Date]]</f>
        <v>7</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c r="X316">
        <f t="shared" si="4"/>
        <v>156.08600000000004</v>
      </c>
    </row>
    <row r="317" spans="1:24" ht="14.25" customHeight="1" x14ac:dyDescent="0.25">
      <c r="A317" s="2">
        <v>316</v>
      </c>
      <c r="B317" s="2" t="s">
        <v>1148</v>
      </c>
      <c r="C317" s="2">
        <f>YEAR(Data!$D317)</f>
        <v>2011</v>
      </c>
      <c r="D317" s="3">
        <v>40764</v>
      </c>
      <c r="E317" s="3">
        <v>40771</v>
      </c>
      <c r="F317" s="5">
        <f>Table_1[[#This Row],[Ship Date]]-Table_1[[#This Row],[Order Date]]</f>
        <v>7</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c r="X317">
        <f t="shared" si="4"/>
        <v>10.108800000000002</v>
      </c>
    </row>
    <row r="318" spans="1:24" ht="14.25" customHeight="1" x14ac:dyDescent="0.25">
      <c r="A318" s="2">
        <v>317</v>
      </c>
      <c r="B318" s="2" t="s">
        <v>1156</v>
      </c>
      <c r="C318" s="2">
        <f>YEAR(Data!$D318)</f>
        <v>2011</v>
      </c>
      <c r="D318" s="3">
        <v>40905</v>
      </c>
      <c r="E318" s="3">
        <v>40907</v>
      </c>
      <c r="F318" s="5">
        <f>Table_1[[#This Row],[Ship Date]]-Table_1[[#This Row],[Order Date]]</f>
        <v>2</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c r="X318">
        <f t="shared" si="4"/>
        <v>90.461600000000018</v>
      </c>
    </row>
    <row r="319" spans="1:24" ht="14.25" customHeight="1" x14ac:dyDescent="0.25">
      <c r="A319" s="2">
        <v>318</v>
      </c>
      <c r="B319" s="2" t="s">
        <v>1161</v>
      </c>
      <c r="C319" s="2">
        <f>YEAR(Data!$D319)</f>
        <v>2011</v>
      </c>
      <c r="D319" s="3">
        <v>40851</v>
      </c>
      <c r="E319" s="3">
        <v>40856</v>
      </c>
      <c r="F319" s="5">
        <f>Table_1[[#This Row],[Ship Date]]-Table_1[[#This Row],[Order Date]]</f>
        <v>5</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c r="X319">
        <f t="shared" si="4"/>
        <v>111.7252</v>
      </c>
    </row>
    <row r="320" spans="1:24" ht="14.25" customHeight="1" x14ac:dyDescent="0.25">
      <c r="A320" s="2">
        <v>319</v>
      </c>
      <c r="B320" s="2" t="s">
        <v>1161</v>
      </c>
      <c r="C320" s="2">
        <f>YEAR(Data!$D320)</f>
        <v>2011</v>
      </c>
      <c r="D320" s="3">
        <v>40851</v>
      </c>
      <c r="E320" s="3">
        <v>40856</v>
      </c>
      <c r="F320" s="5">
        <f>Table_1[[#This Row],[Ship Date]]-Table_1[[#This Row],[Order Date]]</f>
        <v>5</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c r="X320">
        <f t="shared" si="4"/>
        <v>1995.99</v>
      </c>
    </row>
    <row r="321" spans="1:24" ht="14.25" customHeight="1" x14ac:dyDescent="0.25">
      <c r="A321" s="2">
        <v>320</v>
      </c>
      <c r="B321" s="2" t="s">
        <v>1161</v>
      </c>
      <c r="C321" s="2">
        <f>YEAR(Data!$D321)</f>
        <v>2011</v>
      </c>
      <c r="D321" s="3">
        <v>40851</v>
      </c>
      <c r="E321" s="3">
        <v>40856</v>
      </c>
      <c r="F321" s="5">
        <f>Table_1[[#This Row],[Ship Date]]-Table_1[[#This Row],[Order Date]]</f>
        <v>5</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c r="X321">
        <f t="shared" si="4"/>
        <v>195.91739999999999</v>
      </c>
    </row>
    <row r="322" spans="1:24" ht="14.25" customHeight="1" x14ac:dyDescent="0.25">
      <c r="A322" s="2">
        <v>321</v>
      </c>
      <c r="B322" s="2" t="s">
        <v>1161</v>
      </c>
      <c r="C322" s="2">
        <f>YEAR(Data!$D322)</f>
        <v>2011</v>
      </c>
      <c r="D322" s="3">
        <v>40851</v>
      </c>
      <c r="E322" s="3">
        <v>40856</v>
      </c>
      <c r="F322" s="5">
        <f>Table_1[[#This Row],[Ship Date]]-Table_1[[#This Row],[Order Date]]</f>
        <v>5</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c r="X322">
        <f t="shared" ref="X322:X385" si="5">T322-W322</f>
        <v>230.4</v>
      </c>
    </row>
    <row r="323" spans="1:24" ht="14.25" customHeight="1" x14ac:dyDescent="0.25">
      <c r="A323" s="2">
        <v>322</v>
      </c>
      <c r="B323" s="2" t="s">
        <v>1161</v>
      </c>
      <c r="C323" s="2">
        <f>YEAR(Data!$D323)</f>
        <v>2011</v>
      </c>
      <c r="D323" s="3">
        <v>40851</v>
      </c>
      <c r="E323" s="3">
        <v>40856</v>
      </c>
      <c r="F323" s="5">
        <f>Table_1[[#This Row],[Ship Date]]-Table_1[[#This Row],[Order Date]]</f>
        <v>5</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c r="X323">
        <f t="shared" si="5"/>
        <v>30.499000000000002</v>
      </c>
    </row>
    <row r="324" spans="1:24" ht="14.25" customHeight="1" x14ac:dyDescent="0.25">
      <c r="A324" s="2">
        <v>323</v>
      </c>
      <c r="B324" s="2" t="s">
        <v>1170</v>
      </c>
      <c r="C324" s="2">
        <f>YEAR(Data!$D324)</f>
        <v>2011</v>
      </c>
      <c r="D324" s="3">
        <v>40805</v>
      </c>
      <c r="E324" s="3">
        <v>40810</v>
      </c>
      <c r="F324" s="5">
        <f>Table_1[[#This Row],[Ship Date]]-Table_1[[#This Row],[Order Date]]</f>
        <v>5</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c r="X324">
        <f t="shared" si="5"/>
        <v>3.58</v>
      </c>
    </row>
    <row r="325" spans="1:24" ht="14.25" customHeight="1" x14ac:dyDescent="0.25">
      <c r="A325" s="2">
        <v>324</v>
      </c>
      <c r="B325" s="2" t="s">
        <v>1176</v>
      </c>
      <c r="C325" s="2">
        <f>YEAR(Data!$D325)</f>
        <v>2013</v>
      </c>
      <c r="D325" s="3">
        <v>41388</v>
      </c>
      <c r="E325" s="3">
        <v>41392</v>
      </c>
      <c r="F325" s="5">
        <f>Table_1[[#This Row],[Ship Date]]-Table_1[[#This Row],[Order Date]]</f>
        <v>4</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c r="X325">
        <f t="shared" si="5"/>
        <v>169.77600000000001</v>
      </c>
    </row>
    <row r="326" spans="1:24" ht="14.25" customHeight="1" x14ac:dyDescent="0.25">
      <c r="A326" s="2">
        <v>325</v>
      </c>
      <c r="B326" s="2" t="s">
        <v>1176</v>
      </c>
      <c r="C326" s="2">
        <f>YEAR(Data!$D326)</f>
        <v>2013</v>
      </c>
      <c r="D326" s="3">
        <v>41388</v>
      </c>
      <c r="E326" s="3">
        <v>41392</v>
      </c>
      <c r="F326" s="5">
        <f>Table_1[[#This Row],[Ship Date]]-Table_1[[#This Row],[Order Date]]</f>
        <v>4</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c r="X326">
        <f t="shared" si="5"/>
        <v>64.993499999999997</v>
      </c>
    </row>
    <row r="327" spans="1:24" ht="14.25" customHeight="1" x14ac:dyDescent="0.25">
      <c r="A327" s="2">
        <v>326</v>
      </c>
      <c r="B327" s="2" t="s">
        <v>1182</v>
      </c>
      <c r="C327" s="2">
        <f>YEAR(Data!$D327)</f>
        <v>2014</v>
      </c>
      <c r="D327" s="3">
        <v>41947</v>
      </c>
      <c r="E327" s="3">
        <v>41949</v>
      </c>
      <c r="F327" s="5">
        <f>Table_1[[#This Row],[Ship Date]]-Table_1[[#This Row],[Order Date]]</f>
        <v>2</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c r="X327">
        <f t="shared" si="5"/>
        <v>14.9925</v>
      </c>
    </row>
    <row r="328" spans="1:24" ht="14.25" customHeight="1" x14ac:dyDescent="0.25">
      <c r="A328" s="2">
        <v>327</v>
      </c>
      <c r="B328" s="2" t="s">
        <v>1188</v>
      </c>
      <c r="C328" s="2">
        <f>YEAR(Data!$D328)</f>
        <v>2013</v>
      </c>
      <c r="D328" s="3">
        <v>41517</v>
      </c>
      <c r="E328" s="3">
        <v>41519</v>
      </c>
      <c r="F328" s="5">
        <f>Table_1[[#This Row],[Ship Date]]-Table_1[[#This Row],[Order Date]]</f>
        <v>2</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c r="X328">
        <f t="shared" si="5"/>
        <v>358.77420000000001</v>
      </c>
    </row>
    <row r="329" spans="1:24" ht="14.25" customHeight="1" x14ac:dyDescent="0.25">
      <c r="A329" s="2">
        <v>328</v>
      </c>
      <c r="B329" s="2" t="s">
        <v>1188</v>
      </c>
      <c r="C329" s="2">
        <f>YEAR(Data!$D329)</f>
        <v>2013</v>
      </c>
      <c r="D329" s="3">
        <v>41517</v>
      </c>
      <c r="E329" s="3">
        <v>41519</v>
      </c>
      <c r="F329" s="5">
        <f>Table_1[[#This Row],[Ship Date]]-Table_1[[#This Row],[Order Date]]</f>
        <v>2</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c r="X329">
        <f t="shared" si="5"/>
        <v>50.835000000000008</v>
      </c>
    </row>
    <row r="330" spans="1:24" ht="14.25" customHeight="1" x14ac:dyDescent="0.25">
      <c r="A330" s="2">
        <v>329</v>
      </c>
      <c r="B330" s="2" t="s">
        <v>1188</v>
      </c>
      <c r="C330" s="2">
        <f>YEAR(Data!$D330)</f>
        <v>2013</v>
      </c>
      <c r="D330" s="3">
        <v>41517</v>
      </c>
      <c r="E330" s="3">
        <v>41519</v>
      </c>
      <c r="F330" s="5">
        <f>Table_1[[#This Row],[Ship Date]]-Table_1[[#This Row],[Order Date]]</f>
        <v>2</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c r="X330">
        <f t="shared" si="5"/>
        <v>1045.2456000000002</v>
      </c>
    </row>
    <row r="331" spans="1:24" ht="14.25" customHeight="1" x14ac:dyDescent="0.25">
      <c r="A331" s="2">
        <v>330</v>
      </c>
      <c r="B331" s="2" t="s">
        <v>1188</v>
      </c>
      <c r="C331" s="2">
        <f>YEAR(Data!$D331)</f>
        <v>2013</v>
      </c>
      <c r="D331" s="3">
        <v>41517</v>
      </c>
      <c r="E331" s="3">
        <v>41519</v>
      </c>
      <c r="F331" s="5">
        <f>Table_1[[#This Row],[Ship Date]]-Table_1[[#This Row],[Order Date]]</f>
        <v>2</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c r="X331">
        <f t="shared" si="5"/>
        <v>66.40900000000002</v>
      </c>
    </row>
    <row r="332" spans="1:24" ht="14.25" customHeight="1" x14ac:dyDescent="0.25">
      <c r="A332" s="2">
        <v>331</v>
      </c>
      <c r="B332" s="2" t="s">
        <v>1188</v>
      </c>
      <c r="C332" s="2">
        <f>YEAR(Data!$D332)</f>
        <v>2013</v>
      </c>
      <c r="D332" s="3">
        <v>41517</v>
      </c>
      <c r="E332" s="3">
        <v>41519</v>
      </c>
      <c r="F332" s="5">
        <f>Table_1[[#This Row],[Ship Date]]-Table_1[[#This Row],[Order Date]]</f>
        <v>2</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c r="X332">
        <f t="shared" si="5"/>
        <v>65.457600000000014</v>
      </c>
    </row>
    <row r="333" spans="1:24" ht="14.25" customHeight="1" x14ac:dyDescent="0.25">
      <c r="A333" s="2">
        <v>332</v>
      </c>
      <c r="B333" s="2" t="s">
        <v>1201</v>
      </c>
      <c r="C333" s="2">
        <f>YEAR(Data!$D333)</f>
        <v>2013</v>
      </c>
      <c r="D333" s="3">
        <v>41390</v>
      </c>
      <c r="E333" s="3">
        <v>41394</v>
      </c>
      <c r="F333" s="5">
        <f>Table_1[[#This Row],[Ship Date]]-Table_1[[#This Row],[Order Date]]</f>
        <v>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c r="X333">
        <f t="shared" si="5"/>
        <v>103.5</v>
      </c>
    </row>
    <row r="334" spans="1:24" ht="14.25" customHeight="1" x14ac:dyDescent="0.25">
      <c r="A334" s="2">
        <v>333</v>
      </c>
      <c r="B334" s="2" t="s">
        <v>1201</v>
      </c>
      <c r="C334" s="2">
        <f>YEAR(Data!$D334)</f>
        <v>2013</v>
      </c>
      <c r="D334" s="3">
        <v>41390</v>
      </c>
      <c r="E334" s="3">
        <v>41394</v>
      </c>
      <c r="F334" s="5">
        <f>Table_1[[#This Row],[Ship Date]]-Table_1[[#This Row],[Order Date]]</f>
        <v>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c r="X334">
        <f t="shared" si="5"/>
        <v>34.54</v>
      </c>
    </row>
    <row r="335" spans="1:24" ht="14.25" customHeight="1" x14ac:dyDescent="0.25">
      <c r="A335" s="2">
        <v>334</v>
      </c>
      <c r="B335" s="2" t="s">
        <v>1201</v>
      </c>
      <c r="C335" s="2">
        <f>YEAR(Data!$D335)</f>
        <v>2013</v>
      </c>
      <c r="D335" s="3">
        <v>41390</v>
      </c>
      <c r="E335" s="3">
        <v>41394</v>
      </c>
      <c r="F335" s="5">
        <f>Table_1[[#This Row],[Ship Date]]-Table_1[[#This Row],[Order Date]]</f>
        <v>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c r="X335">
        <f t="shared" si="5"/>
        <v>8.3231999999999999</v>
      </c>
    </row>
    <row r="336" spans="1:24" ht="14.25" customHeight="1" x14ac:dyDescent="0.25">
      <c r="A336" s="2">
        <v>335</v>
      </c>
      <c r="B336" s="2" t="s">
        <v>1210</v>
      </c>
      <c r="C336" s="2">
        <f>YEAR(Data!$D336)</f>
        <v>2012</v>
      </c>
      <c r="D336" s="3">
        <v>41153</v>
      </c>
      <c r="E336" s="3">
        <v>41156</v>
      </c>
      <c r="F336" s="5">
        <f>Table_1[[#This Row],[Ship Date]]-Table_1[[#This Row],[Order Date]]</f>
        <v>3</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c r="X336">
        <f t="shared" si="5"/>
        <v>3.148200000000001</v>
      </c>
    </row>
    <row r="337" spans="1:24" ht="14.25" customHeight="1" x14ac:dyDescent="0.25">
      <c r="A337" s="2">
        <v>336</v>
      </c>
      <c r="B337" s="2" t="s">
        <v>1210</v>
      </c>
      <c r="C337" s="2">
        <f>YEAR(Data!$D337)</f>
        <v>2012</v>
      </c>
      <c r="D337" s="3">
        <v>41153</v>
      </c>
      <c r="E337" s="3">
        <v>41156</v>
      </c>
      <c r="F337" s="5">
        <f>Table_1[[#This Row],[Ship Date]]-Table_1[[#This Row],[Order Date]]</f>
        <v>3</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c r="X337">
        <f t="shared" si="5"/>
        <v>623.9896</v>
      </c>
    </row>
    <row r="338" spans="1:24" ht="14.25" customHeight="1" x14ac:dyDescent="0.25">
      <c r="A338" s="2">
        <v>337</v>
      </c>
      <c r="B338" s="2" t="s">
        <v>1210</v>
      </c>
      <c r="C338" s="2">
        <f>YEAR(Data!$D338)</f>
        <v>2012</v>
      </c>
      <c r="D338" s="3">
        <v>41153</v>
      </c>
      <c r="E338" s="3">
        <v>41156</v>
      </c>
      <c r="F338" s="5">
        <f>Table_1[[#This Row],[Ship Date]]-Table_1[[#This Row],[Order Date]]</f>
        <v>3</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c r="X338">
        <f t="shared" si="5"/>
        <v>9.8780000000000037</v>
      </c>
    </row>
    <row r="339" spans="1:24" ht="14.25" customHeight="1" x14ac:dyDescent="0.25">
      <c r="A339" s="2">
        <v>338</v>
      </c>
      <c r="B339" s="2" t="s">
        <v>1220</v>
      </c>
      <c r="C339" s="2">
        <f>YEAR(Data!$D339)</f>
        <v>2011</v>
      </c>
      <c r="D339" s="3">
        <v>40736</v>
      </c>
      <c r="E339" s="3">
        <v>40741</v>
      </c>
      <c r="F339" s="5">
        <f>Table_1[[#This Row],[Ship Date]]-Table_1[[#This Row],[Order Date]]</f>
        <v>5</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c r="X339">
        <f t="shared" si="5"/>
        <v>4.9164000000000003</v>
      </c>
    </row>
    <row r="340" spans="1:24" ht="14.25" customHeight="1" x14ac:dyDescent="0.25">
      <c r="A340" s="2">
        <v>339</v>
      </c>
      <c r="B340" s="2" t="s">
        <v>1220</v>
      </c>
      <c r="C340" s="2">
        <f>YEAR(Data!$D340)</f>
        <v>2011</v>
      </c>
      <c r="D340" s="3">
        <v>40736</v>
      </c>
      <c r="E340" s="3">
        <v>40741</v>
      </c>
      <c r="F340" s="5">
        <f>Table_1[[#This Row],[Ship Date]]-Table_1[[#This Row],[Order Date]]</f>
        <v>5</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c r="X340">
        <f t="shared" si="5"/>
        <v>715.8108000000002</v>
      </c>
    </row>
    <row r="341" spans="1:24" ht="14.25" customHeight="1" x14ac:dyDescent="0.25">
      <c r="A341" s="2">
        <v>340</v>
      </c>
      <c r="B341" s="2" t="s">
        <v>1227</v>
      </c>
      <c r="C341" s="2">
        <f>YEAR(Data!$D341)</f>
        <v>2012</v>
      </c>
      <c r="D341" s="3">
        <v>41082</v>
      </c>
      <c r="E341" s="3">
        <v>41086</v>
      </c>
      <c r="F341" s="5">
        <f>Table_1[[#This Row],[Ship Date]]-Table_1[[#This Row],[Order Date]]</f>
        <v>4</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c r="X341">
        <f t="shared" si="5"/>
        <v>2.6288</v>
      </c>
    </row>
    <row r="342" spans="1:24" ht="14.25" customHeight="1" x14ac:dyDescent="0.25">
      <c r="A342" s="2">
        <v>341</v>
      </c>
      <c r="B342" s="2" t="s">
        <v>1231</v>
      </c>
      <c r="C342" s="2">
        <f>YEAR(Data!$D342)</f>
        <v>2011</v>
      </c>
      <c r="D342" s="3">
        <v>40646</v>
      </c>
      <c r="E342" s="3">
        <v>40650</v>
      </c>
      <c r="F342" s="5">
        <f>Table_1[[#This Row],[Ship Date]]-Table_1[[#This Row],[Order Date]]</f>
        <v>4</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c r="X342">
        <f t="shared" si="5"/>
        <v>16.740000000000002</v>
      </c>
    </row>
    <row r="343" spans="1:24" ht="14.25" customHeight="1" x14ac:dyDescent="0.25">
      <c r="A343" s="2">
        <v>342</v>
      </c>
      <c r="B343" s="2" t="s">
        <v>1231</v>
      </c>
      <c r="C343" s="2">
        <f>YEAR(Data!$D343)</f>
        <v>2011</v>
      </c>
      <c r="D343" s="3">
        <v>40646</v>
      </c>
      <c r="E343" s="3">
        <v>40650</v>
      </c>
      <c r="F343" s="5">
        <f>Table_1[[#This Row],[Ship Date]]-Table_1[[#This Row],[Order Date]]</f>
        <v>4</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c r="X343">
        <f t="shared" si="5"/>
        <v>917.94599999999991</v>
      </c>
    </row>
    <row r="344" spans="1:24" ht="14.25" customHeight="1" x14ac:dyDescent="0.25">
      <c r="A344" s="2">
        <v>343</v>
      </c>
      <c r="B344" s="2" t="s">
        <v>1231</v>
      </c>
      <c r="C344" s="2">
        <f>YEAR(Data!$D344)</f>
        <v>2011</v>
      </c>
      <c r="D344" s="3">
        <v>40646</v>
      </c>
      <c r="E344" s="3">
        <v>40650</v>
      </c>
      <c r="F344" s="5">
        <f>Table_1[[#This Row],[Ship Date]]-Table_1[[#This Row],[Order Date]]</f>
        <v>4</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c r="X344">
        <f t="shared" si="5"/>
        <v>20.919600000000003</v>
      </c>
    </row>
    <row r="345" spans="1:24" ht="14.25" customHeight="1" x14ac:dyDescent="0.25">
      <c r="A345" s="2">
        <v>344</v>
      </c>
      <c r="B345" s="2" t="s">
        <v>1231</v>
      </c>
      <c r="C345" s="2">
        <f>YEAR(Data!$D345)</f>
        <v>2011</v>
      </c>
      <c r="D345" s="3">
        <v>40646</v>
      </c>
      <c r="E345" s="3">
        <v>40650</v>
      </c>
      <c r="F345" s="5">
        <f>Table_1[[#This Row],[Ship Date]]-Table_1[[#This Row],[Order Date]]</f>
        <v>4</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c r="X345">
        <f t="shared" si="5"/>
        <v>63.536400000000008</v>
      </c>
    </row>
    <row r="346" spans="1:24" ht="14.25" customHeight="1" x14ac:dyDescent="0.25">
      <c r="A346" s="2">
        <v>345</v>
      </c>
      <c r="B346" s="2" t="s">
        <v>1236</v>
      </c>
      <c r="C346" s="2">
        <f>YEAR(Data!$D346)</f>
        <v>2012</v>
      </c>
      <c r="D346" s="3">
        <v>41263</v>
      </c>
      <c r="E346" s="3">
        <v>41267</v>
      </c>
      <c r="F346" s="5">
        <f>Table_1[[#This Row],[Ship Date]]-Table_1[[#This Row],[Order Date]]</f>
        <v>4</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c r="X346">
        <f t="shared" si="5"/>
        <v>91.020000000000024</v>
      </c>
    </row>
    <row r="347" spans="1:24" ht="14.25" customHeight="1" x14ac:dyDescent="0.25">
      <c r="A347" s="2">
        <v>346</v>
      </c>
      <c r="B347" s="2" t="s">
        <v>1238</v>
      </c>
      <c r="C347" s="2">
        <f>YEAR(Data!$D347)</f>
        <v>2014</v>
      </c>
      <c r="D347" s="3">
        <v>41806</v>
      </c>
      <c r="E347" s="3">
        <v>41810</v>
      </c>
      <c r="F347" s="5">
        <f>Table_1[[#This Row],[Ship Date]]-Table_1[[#This Row],[Order Date]]</f>
        <v>4</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c r="X347">
        <f t="shared" si="5"/>
        <v>43.178399999999996</v>
      </c>
    </row>
    <row r="348" spans="1:24" ht="14.25" customHeight="1" x14ac:dyDescent="0.25">
      <c r="A348" s="2">
        <v>347</v>
      </c>
      <c r="B348" s="2" t="s">
        <v>1241</v>
      </c>
      <c r="C348" s="2">
        <f>YEAR(Data!$D348)</f>
        <v>2014</v>
      </c>
      <c r="D348" s="3">
        <v>41829</v>
      </c>
      <c r="E348" s="3">
        <v>41833</v>
      </c>
      <c r="F348" s="5">
        <f>Table_1[[#This Row],[Ship Date]]-Table_1[[#This Row],[Order Date]]</f>
        <v>4</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c r="X348">
        <f t="shared" si="5"/>
        <v>4.4603999999999999</v>
      </c>
    </row>
    <row r="349" spans="1:24" ht="14.25" customHeight="1" x14ac:dyDescent="0.25">
      <c r="A349" s="2">
        <v>348</v>
      </c>
      <c r="B349" s="2" t="s">
        <v>1241</v>
      </c>
      <c r="C349" s="2">
        <f>YEAR(Data!$D349)</f>
        <v>2014</v>
      </c>
      <c r="D349" s="3">
        <v>41829</v>
      </c>
      <c r="E349" s="3">
        <v>41833</v>
      </c>
      <c r="F349" s="5">
        <f>Table_1[[#This Row],[Ship Date]]-Table_1[[#This Row],[Order Date]]</f>
        <v>4</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c r="X349">
        <f t="shared" si="5"/>
        <v>13.0168</v>
      </c>
    </row>
    <row r="350" spans="1:24" ht="14.25" customHeight="1" x14ac:dyDescent="0.25">
      <c r="A350" s="2">
        <v>349</v>
      </c>
      <c r="B350" s="2" t="s">
        <v>1241</v>
      </c>
      <c r="C350" s="2">
        <f>YEAR(Data!$D350)</f>
        <v>2014</v>
      </c>
      <c r="D350" s="3">
        <v>41829</v>
      </c>
      <c r="E350" s="3">
        <v>41833</v>
      </c>
      <c r="F350" s="5">
        <f>Table_1[[#This Row],[Ship Date]]-Table_1[[#This Row],[Order Date]]</f>
        <v>4</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c r="X350">
        <f t="shared" si="5"/>
        <v>8.8128000000000011</v>
      </c>
    </row>
    <row r="351" spans="1:24" ht="14.25" customHeight="1" x14ac:dyDescent="0.25">
      <c r="A351" s="2">
        <v>350</v>
      </c>
      <c r="B351" s="2" t="s">
        <v>1248</v>
      </c>
      <c r="C351" s="2">
        <f>YEAR(Data!$D351)</f>
        <v>2013</v>
      </c>
      <c r="D351" s="3">
        <v>41519</v>
      </c>
      <c r="E351" s="3">
        <v>41521</v>
      </c>
      <c r="F351" s="5">
        <f>Table_1[[#This Row],[Ship Date]]-Table_1[[#This Row],[Order Date]]</f>
        <v>2</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c r="X351">
        <f t="shared" si="5"/>
        <v>4.4813999999999998</v>
      </c>
    </row>
    <row r="352" spans="1:24" ht="14.25" customHeight="1" x14ac:dyDescent="0.25">
      <c r="A352" s="2">
        <v>351</v>
      </c>
      <c r="B352" s="2" t="s">
        <v>1248</v>
      </c>
      <c r="C352" s="2">
        <f>YEAR(Data!$D352)</f>
        <v>2013</v>
      </c>
      <c r="D352" s="3">
        <v>41519</v>
      </c>
      <c r="E352" s="3">
        <v>41521</v>
      </c>
      <c r="F352" s="5">
        <f>Table_1[[#This Row],[Ship Date]]-Table_1[[#This Row],[Order Date]]</f>
        <v>2</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c r="X352">
        <f t="shared" si="5"/>
        <v>13.0168</v>
      </c>
    </row>
    <row r="353" spans="1:24" ht="14.25" customHeight="1" x14ac:dyDescent="0.25">
      <c r="A353" s="2">
        <v>352</v>
      </c>
      <c r="B353" s="2" t="s">
        <v>1248</v>
      </c>
      <c r="C353" s="2">
        <f>YEAR(Data!$D353)</f>
        <v>2013</v>
      </c>
      <c r="D353" s="3">
        <v>41519</v>
      </c>
      <c r="E353" s="3">
        <v>41521</v>
      </c>
      <c r="F353" s="5">
        <f>Table_1[[#This Row],[Ship Date]]-Table_1[[#This Row],[Order Date]]</f>
        <v>2</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c r="X353">
        <f t="shared" si="5"/>
        <v>1.9812000000000001</v>
      </c>
    </row>
    <row r="354" spans="1:24" ht="14.25" customHeight="1" x14ac:dyDescent="0.25">
      <c r="A354" s="2">
        <v>353</v>
      </c>
      <c r="B354" s="2" t="s">
        <v>1248</v>
      </c>
      <c r="C354" s="2">
        <f>YEAR(Data!$D354)</f>
        <v>2013</v>
      </c>
      <c r="D354" s="3">
        <v>41519</v>
      </c>
      <c r="E354" s="3">
        <v>41521</v>
      </c>
      <c r="F354" s="5">
        <f>Table_1[[#This Row],[Ship Date]]-Table_1[[#This Row],[Order Date]]</f>
        <v>2</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c r="X354">
        <f t="shared" si="5"/>
        <v>26.0336</v>
      </c>
    </row>
    <row r="355" spans="1:24" ht="14.25" customHeight="1" x14ac:dyDescent="0.25">
      <c r="A355" s="2">
        <v>354</v>
      </c>
      <c r="B355" s="2" t="s">
        <v>1248</v>
      </c>
      <c r="C355" s="2">
        <f>YEAR(Data!$D355)</f>
        <v>2013</v>
      </c>
      <c r="D355" s="3">
        <v>41519</v>
      </c>
      <c r="E355" s="3">
        <v>41521</v>
      </c>
      <c r="F355" s="5">
        <f>Table_1[[#This Row],[Ship Date]]-Table_1[[#This Row],[Order Date]]</f>
        <v>2</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c r="X355">
        <f t="shared" si="5"/>
        <v>2939.7384000000011</v>
      </c>
    </row>
    <row r="356" spans="1:24" ht="14.25" customHeight="1" x14ac:dyDescent="0.25">
      <c r="A356" s="2">
        <v>355</v>
      </c>
      <c r="B356" s="2" t="s">
        <v>1257</v>
      </c>
      <c r="C356" s="2">
        <f>YEAR(Data!$D356)</f>
        <v>2013</v>
      </c>
      <c r="D356" s="3">
        <v>41373</v>
      </c>
      <c r="E356" s="3">
        <v>41378</v>
      </c>
      <c r="F356" s="5">
        <f>Table_1[[#This Row],[Ship Date]]-Table_1[[#This Row],[Order Date]]</f>
        <v>5</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c r="X356">
        <f t="shared" si="5"/>
        <v>393.56280000000004</v>
      </c>
    </row>
    <row r="357" spans="1:24" ht="14.25" customHeight="1" x14ac:dyDescent="0.25">
      <c r="A357" s="2">
        <v>356</v>
      </c>
      <c r="B357" s="2" t="s">
        <v>1257</v>
      </c>
      <c r="C357" s="2">
        <f>YEAR(Data!$D357)</f>
        <v>2013</v>
      </c>
      <c r="D357" s="3">
        <v>41373</v>
      </c>
      <c r="E357" s="3">
        <v>41378</v>
      </c>
      <c r="F357" s="5">
        <f>Table_1[[#This Row],[Ship Date]]-Table_1[[#This Row],[Order Date]]</f>
        <v>5</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c r="X357">
        <f t="shared" si="5"/>
        <v>4.4603999999999999</v>
      </c>
    </row>
    <row r="358" spans="1:24" ht="14.25" customHeight="1" x14ac:dyDescent="0.25">
      <c r="A358" s="2">
        <v>357</v>
      </c>
      <c r="B358" s="2" t="s">
        <v>1257</v>
      </c>
      <c r="C358" s="2">
        <f>YEAR(Data!$D358)</f>
        <v>2013</v>
      </c>
      <c r="D358" s="3">
        <v>41373</v>
      </c>
      <c r="E358" s="3">
        <v>41378</v>
      </c>
      <c r="F358" s="5">
        <f>Table_1[[#This Row],[Ship Date]]-Table_1[[#This Row],[Order Date]]</f>
        <v>5</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c r="X358">
        <f t="shared" si="5"/>
        <v>10.053599999999999</v>
      </c>
    </row>
    <row r="359" spans="1:24" ht="14.25" customHeight="1" x14ac:dyDescent="0.25">
      <c r="A359" s="2">
        <v>358</v>
      </c>
      <c r="B359" s="2" t="s">
        <v>1257</v>
      </c>
      <c r="C359" s="2">
        <f>YEAR(Data!$D359)</f>
        <v>2013</v>
      </c>
      <c r="D359" s="3">
        <v>41373</v>
      </c>
      <c r="E359" s="3">
        <v>41378</v>
      </c>
      <c r="F359" s="5">
        <f>Table_1[[#This Row],[Ship Date]]-Table_1[[#This Row],[Order Date]]</f>
        <v>5</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c r="X359">
        <f t="shared" si="5"/>
        <v>18.576000000000001</v>
      </c>
    </row>
    <row r="360" spans="1:24" ht="14.25" customHeight="1" x14ac:dyDescent="0.25">
      <c r="A360" s="2">
        <v>359</v>
      </c>
      <c r="B360" s="2" t="s">
        <v>1268</v>
      </c>
      <c r="C360" s="2">
        <f>YEAR(Data!$D360)</f>
        <v>2013</v>
      </c>
      <c r="D360" s="3">
        <v>41388</v>
      </c>
      <c r="E360" s="3">
        <v>41393</v>
      </c>
      <c r="F360" s="5">
        <f>Table_1[[#This Row],[Ship Date]]-Table_1[[#This Row],[Order Date]]</f>
        <v>5</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c r="X360">
        <f t="shared" si="5"/>
        <v>24.915000000000013</v>
      </c>
    </row>
    <row r="361" spans="1:24" ht="14.25" customHeight="1" x14ac:dyDescent="0.25">
      <c r="A361" s="2">
        <v>360</v>
      </c>
      <c r="B361" s="2" t="s">
        <v>1269</v>
      </c>
      <c r="C361" s="2">
        <f>YEAR(Data!$D361)</f>
        <v>2014</v>
      </c>
      <c r="D361" s="3">
        <v>41707</v>
      </c>
      <c r="E361" s="3">
        <v>41710</v>
      </c>
      <c r="F361" s="5">
        <f>Table_1[[#This Row],[Ship Date]]-Table_1[[#This Row],[Order Date]]</f>
        <v>3</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c r="X361">
        <f t="shared" si="5"/>
        <v>479.40160000000003</v>
      </c>
    </row>
    <row r="362" spans="1:24" ht="14.25" customHeight="1" x14ac:dyDescent="0.25">
      <c r="A362" s="2">
        <v>361</v>
      </c>
      <c r="B362" s="2" t="s">
        <v>1269</v>
      </c>
      <c r="C362" s="2">
        <f>YEAR(Data!$D362)</f>
        <v>2014</v>
      </c>
      <c r="D362" s="3">
        <v>41707</v>
      </c>
      <c r="E362" s="3">
        <v>41710</v>
      </c>
      <c r="F362" s="5">
        <f>Table_1[[#This Row],[Ship Date]]-Table_1[[#This Row],[Order Date]]</f>
        <v>3</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c r="X362">
        <f t="shared" si="5"/>
        <v>10.763999999999999</v>
      </c>
    </row>
    <row r="363" spans="1:24" ht="14.25" customHeight="1" x14ac:dyDescent="0.25">
      <c r="A363" s="2">
        <v>362</v>
      </c>
      <c r="B363" s="2" t="s">
        <v>1277</v>
      </c>
      <c r="C363" s="2">
        <f>YEAR(Data!$D363)</f>
        <v>2014</v>
      </c>
      <c r="D363" s="3">
        <v>41908</v>
      </c>
      <c r="E363" s="3">
        <v>41914</v>
      </c>
      <c r="F363" s="5">
        <f>Table_1[[#This Row],[Ship Date]]-Table_1[[#This Row],[Order Date]]</f>
        <v>6</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c r="X363">
        <f t="shared" si="5"/>
        <v>10.763999999999999</v>
      </c>
    </row>
    <row r="364" spans="1:24" ht="14.25" customHeight="1" x14ac:dyDescent="0.25">
      <c r="A364" s="2">
        <v>363</v>
      </c>
      <c r="B364" s="2" t="s">
        <v>1277</v>
      </c>
      <c r="C364" s="2">
        <f>YEAR(Data!$D364)</f>
        <v>2014</v>
      </c>
      <c r="D364" s="3">
        <v>41908</v>
      </c>
      <c r="E364" s="3">
        <v>41914</v>
      </c>
      <c r="F364" s="5">
        <f>Table_1[[#This Row],[Ship Date]]-Table_1[[#This Row],[Order Date]]</f>
        <v>6</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c r="X364">
        <f t="shared" si="5"/>
        <v>401.7756</v>
      </c>
    </row>
    <row r="365" spans="1:24" ht="14.25" customHeight="1" x14ac:dyDescent="0.25">
      <c r="A365" s="2">
        <v>364</v>
      </c>
      <c r="B365" s="2" t="s">
        <v>1277</v>
      </c>
      <c r="C365" s="2">
        <f>YEAR(Data!$D365)</f>
        <v>2014</v>
      </c>
      <c r="D365" s="3">
        <v>41908</v>
      </c>
      <c r="E365" s="3">
        <v>41914</v>
      </c>
      <c r="F365" s="5">
        <f>Table_1[[#This Row],[Ship Date]]-Table_1[[#This Row],[Order Date]]</f>
        <v>6</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c r="X365">
        <f t="shared" si="5"/>
        <v>4.1143999999999998</v>
      </c>
    </row>
    <row r="366" spans="1:24" ht="14.25" customHeight="1" x14ac:dyDescent="0.25">
      <c r="A366" s="2">
        <v>365</v>
      </c>
      <c r="B366" s="2" t="s">
        <v>1277</v>
      </c>
      <c r="C366" s="2">
        <f>YEAR(Data!$D366)</f>
        <v>2014</v>
      </c>
      <c r="D366" s="3">
        <v>41908</v>
      </c>
      <c r="E366" s="3">
        <v>41914</v>
      </c>
      <c r="F366" s="5">
        <f>Table_1[[#This Row],[Ship Date]]-Table_1[[#This Row],[Order Date]]</f>
        <v>6</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c r="X366">
        <f t="shared" si="5"/>
        <v>26.387199999999996</v>
      </c>
    </row>
    <row r="367" spans="1:24" ht="14.25" customHeight="1" x14ac:dyDescent="0.25">
      <c r="A367" s="2">
        <v>366</v>
      </c>
      <c r="B367" s="2" t="s">
        <v>1286</v>
      </c>
      <c r="C367" s="2">
        <f>YEAR(Data!$D367)</f>
        <v>2011</v>
      </c>
      <c r="D367" s="3">
        <v>40810</v>
      </c>
      <c r="E367" s="3">
        <v>40815</v>
      </c>
      <c r="F367" s="5">
        <f>Table_1[[#This Row],[Ship Date]]-Table_1[[#This Row],[Order Date]]</f>
        <v>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c r="X367">
        <f t="shared" si="5"/>
        <v>203.48160000000001</v>
      </c>
    </row>
    <row r="368" spans="1:24" ht="14.25" customHeight="1" x14ac:dyDescent="0.25">
      <c r="A368" s="2">
        <v>367</v>
      </c>
      <c r="B368" s="2" t="s">
        <v>1289</v>
      </c>
      <c r="C368" s="2">
        <f>YEAR(Data!$D368)</f>
        <v>2013</v>
      </c>
      <c r="D368" s="3">
        <v>41569</v>
      </c>
      <c r="E368" s="3">
        <v>41569</v>
      </c>
      <c r="F368" s="5">
        <f>Table_1[[#This Row],[Ship Date]]-Table_1[[#This Row],[Order Date]]</f>
        <v>0</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c r="X368">
        <f t="shared" si="5"/>
        <v>12.76</v>
      </c>
    </row>
    <row r="369" spans="1:24" ht="14.25" customHeight="1" x14ac:dyDescent="0.25">
      <c r="A369" s="2">
        <v>368</v>
      </c>
      <c r="B369" s="2" t="s">
        <v>1289</v>
      </c>
      <c r="C369" s="2">
        <f>YEAR(Data!$D369)</f>
        <v>2013</v>
      </c>
      <c r="D369" s="3">
        <v>41569</v>
      </c>
      <c r="E369" s="3">
        <v>41569</v>
      </c>
      <c r="F369" s="5">
        <f>Table_1[[#This Row],[Ship Date]]-Table_1[[#This Row],[Order Date]]</f>
        <v>0</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c r="X369">
        <f t="shared" si="5"/>
        <v>7.2128000000000005</v>
      </c>
    </row>
    <row r="370" spans="1:24" ht="14.25" customHeight="1" x14ac:dyDescent="0.25">
      <c r="A370" s="2">
        <v>369</v>
      </c>
      <c r="B370" s="2" t="s">
        <v>1289</v>
      </c>
      <c r="C370" s="2">
        <f>YEAR(Data!$D370)</f>
        <v>2013</v>
      </c>
      <c r="D370" s="3">
        <v>41569</v>
      </c>
      <c r="E370" s="3">
        <v>41569</v>
      </c>
      <c r="F370" s="5">
        <f>Table_1[[#This Row],[Ship Date]]-Table_1[[#This Row],[Order Date]]</f>
        <v>0</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c r="X370">
        <f t="shared" si="5"/>
        <v>75.448800000000006</v>
      </c>
    </row>
    <row r="371" spans="1:24" ht="14.25" customHeight="1" x14ac:dyDescent="0.25">
      <c r="A371" s="2">
        <v>370</v>
      </c>
      <c r="B371" s="2" t="s">
        <v>1289</v>
      </c>
      <c r="C371" s="2">
        <f>YEAR(Data!$D371)</f>
        <v>2013</v>
      </c>
      <c r="D371" s="3">
        <v>41569</v>
      </c>
      <c r="E371" s="3">
        <v>41569</v>
      </c>
      <c r="F371" s="5">
        <f>Table_1[[#This Row],[Ship Date]]-Table_1[[#This Row],[Order Date]]</f>
        <v>0</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c r="X371">
        <f t="shared" si="5"/>
        <v>772.50080000000003</v>
      </c>
    </row>
    <row r="372" spans="1:24" ht="14.25" customHeight="1" x14ac:dyDescent="0.25">
      <c r="A372" s="2">
        <v>371</v>
      </c>
      <c r="B372" s="2" t="s">
        <v>1299</v>
      </c>
      <c r="C372" s="2">
        <f>YEAR(Data!$D372)</f>
        <v>2014</v>
      </c>
      <c r="D372" s="3">
        <v>41789</v>
      </c>
      <c r="E372" s="3">
        <v>41795</v>
      </c>
      <c r="F372" s="5">
        <f>Table_1[[#This Row],[Ship Date]]-Table_1[[#This Row],[Order Date]]</f>
        <v>6</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c r="X372">
        <f t="shared" si="5"/>
        <v>16.524000000000004</v>
      </c>
    </row>
    <row r="373" spans="1:24" ht="14.25" customHeight="1" x14ac:dyDescent="0.25">
      <c r="A373" s="2">
        <v>372</v>
      </c>
      <c r="B373" s="2" t="s">
        <v>1299</v>
      </c>
      <c r="C373" s="2">
        <f>YEAR(Data!$D373)</f>
        <v>2014</v>
      </c>
      <c r="D373" s="3">
        <v>41789</v>
      </c>
      <c r="E373" s="3">
        <v>41795</v>
      </c>
      <c r="F373" s="5">
        <f>Table_1[[#This Row],[Ship Date]]-Table_1[[#This Row],[Order Date]]</f>
        <v>6</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c r="X373">
        <f t="shared" si="5"/>
        <v>48.749400000000009</v>
      </c>
    </row>
    <row r="374" spans="1:24" ht="14.25" customHeight="1" x14ac:dyDescent="0.25">
      <c r="A374" s="2">
        <v>373</v>
      </c>
      <c r="B374" s="2" t="s">
        <v>1307</v>
      </c>
      <c r="C374" s="2">
        <f>YEAR(Data!$D374)</f>
        <v>2011</v>
      </c>
      <c r="D374" s="3">
        <v>40747</v>
      </c>
      <c r="E374" s="3">
        <v>40751</v>
      </c>
      <c r="F374" s="5">
        <f>Table_1[[#This Row],[Ship Date]]-Table_1[[#This Row],[Order Date]]</f>
        <v>4</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c r="X374">
        <f t="shared" si="5"/>
        <v>13.872000000000002</v>
      </c>
    </row>
    <row r="375" spans="1:24" ht="14.25" customHeight="1" x14ac:dyDescent="0.25">
      <c r="A375" s="2">
        <v>374</v>
      </c>
      <c r="B375" s="2" t="s">
        <v>1307</v>
      </c>
      <c r="C375" s="2">
        <f>YEAR(Data!$D375)</f>
        <v>2011</v>
      </c>
      <c r="D375" s="3">
        <v>40747</v>
      </c>
      <c r="E375" s="3">
        <v>40751</v>
      </c>
      <c r="F375" s="5">
        <f>Table_1[[#This Row],[Ship Date]]-Table_1[[#This Row],[Order Date]]</f>
        <v>4</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c r="X375">
        <f t="shared" si="5"/>
        <v>844.74720000000025</v>
      </c>
    </row>
    <row r="376" spans="1:24" ht="14.25" customHeight="1" x14ac:dyDescent="0.25">
      <c r="A376" s="2">
        <v>375</v>
      </c>
      <c r="B376" s="2" t="s">
        <v>1307</v>
      </c>
      <c r="C376" s="2">
        <f>YEAR(Data!$D376)</f>
        <v>2011</v>
      </c>
      <c r="D376" s="3">
        <v>40747</v>
      </c>
      <c r="E376" s="3">
        <v>40751</v>
      </c>
      <c r="F376" s="5">
        <f>Table_1[[#This Row],[Ship Date]]-Table_1[[#This Row],[Order Date]]</f>
        <v>4</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c r="X376">
        <f t="shared" si="5"/>
        <v>8.3160000000000007</v>
      </c>
    </row>
    <row r="377" spans="1:24" ht="14.25" customHeight="1" x14ac:dyDescent="0.25">
      <c r="A377" s="2">
        <v>376</v>
      </c>
      <c r="B377" s="2" t="s">
        <v>1307</v>
      </c>
      <c r="C377" s="2">
        <f>YEAR(Data!$D377)</f>
        <v>2011</v>
      </c>
      <c r="D377" s="3">
        <v>40747</v>
      </c>
      <c r="E377" s="3">
        <v>40751</v>
      </c>
      <c r="F377" s="5">
        <f>Table_1[[#This Row],[Ship Date]]-Table_1[[#This Row],[Order Date]]</f>
        <v>4</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c r="X377">
        <f t="shared" si="5"/>
        <v>508.98</v>
      </c>
    </row>
    <row r="378" spans="1:24" ht="14.25" customHeight="1" x14ac:dyDescent="0.25">
      <c r="A378" s="2">
        <v>377</v>
      </c>
      <c r="B378" s="2" t="s">
        <v>1317</v>
      </c>
      <c r="C378" s="2">
        <f>YEAR(Data!$D378)</f>
        <v>2013</v>
      </c>
      <c r="D378" s="3">
        <v>41546</v>
      </c>
      <c r="E378" s="3">
        <v>41549</v>
      </c>
      <c r="F378" s="5">
        <f>Table_1[[#This Row],[Ship Date]]-Table_1[[#This Row],[Order Date]]</f>
        <v>3</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c r="X378">
        <f t="shared" si="5"/>
        <v>68.15600000000002</v>
      </c>
    </row>
    <row r="379" spans="1:24" ht="14.25" customHeight="1" x14ac:dyDescent="0.25">
      <c r="A379" s="2">
        <v>378</v>
      </c>
      <c r="B379" s="2" t="s">
        <v>1323</v>
      </c>
      <c r="C379" s="2">
        <f>YEAR(Data!$D379)</f>
        <v>2014</v>
      </c>
      <c r="D379" s="3">
        <v>41879</v>
      </c>
      <c r="E379" s="3">
        <v>41884</v>
      </c>
      <c r="F379" s="5">
        <f>Table_1[[#This Row],[Ship Date]]-Table_1[[#This Row],[Order Date]]</f>
        <v>5</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c r="X379">
        <f t="shared" si="5"/>
        <v>1786.1087999999995</v>
      </c>
    </row>
    <row r="380" spans="1:24" ht="14.25" customHeight="1" x14ac:dyDescent="0.25">
      <c r="A380" s="2">
        <v>379</v>
      </c>
      <c r="B380" s="2" t="s">
        <v>1328</v>
      </c>
      <c r="C380" s="2">
        <f>YEAR(Data!$D380)</f>
        <v>2012</v>
      </c>
      <c r="D380" s="3">
        <v>41027</v>
      </c>
      <c r="E380" s="3">
        <v>41034</v>
      </c>
      <c r="F380" s="5">
        <f>Table_1[[#This Row],[Ship Date]]-Table_1[[#This Row],[Order Date]]</f>
        <v>7</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c r="X380">
        <f t="shared" si="5"/>
        <v>28.984200000000005</v>
      </c>
    </row>
    <row r="381" spans="1:24" ht="14.25" customHeight="1" x14ac:dyDescent="0.25">
      <c r="A381" s="2">
        <v>380</v>
      </c>
      <c r="B381" s="2" t="s">
        <v>1328</v>
      </c>
      <c r="C381" s="2">
        <f>YEAR(Data!$D381)</f>
        <v>2012</v>
      </c>
      <c r="D381" s="3">
        <v>41027</v>
      </c>
      <c r="E381" s="3">
        <v>41034</v>
      </c>
      <c r="F381" s="5">
        <f>Table_1[[#This Row],[Ship Date]]-Table_1[[#This Row],[Order Date]]</f>
        <v>7</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c r="X381">
        <f t="shared" si="5"/>
        <v>21.150900000000007</v>
      </c>
    </row>
    <row r="382" spans="1:24" ht="14.25" customHeight="1" x14ac:dyDescent="0.25">
      <c r="A382" s="2">
        <v>381</v>
      </c>
      <c r="B382" s="2" t="s">
        <v>1328</v>
      </c>
      <c r="C382" s="2">
        <f>YEAR(Data!$D382)</f>
        <v>2012</v>
      </c>
      <c r="D382" s="3">
        <v>41027</v>
      </c>
      <c r="E382" s="3">
        <v>41034</v>
      </c>
      <c r="F382" s="5">
        <f>Table_1[[#This Row],[Ship Date]]-Table_1[[#This Row],[Order Date]]</f>
        <v>7</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c r="X382">
        <f t="shared" si="5"/>
        <v>31.048800000000007</v>
      </c>
    </row>
    <row r="383" spans="1:24" ht="14.25" customHeight="1" x14ac:dyDescent="0.25">
      <c r="A383" s="2">
        <v>382</v>
      </c>
      <c r="B383" s="2" t="s">
        <v>1337</v>
      </c>
      <c r="C383" s="2">
        <f>YEAR(Data!$D383)</f>
        <v>2013</v>
      </c>
      <c r="D383" s="3">
        <v>41576</v>
      </c>
      <c r="E383" s="3">
        <v>41577</v>
      </c>
      <c r="F383" s="5">
        <f>Table_1[[#This Row],[Ship Date]]-Table_1[[#This Row],[Order Date]]</f>
        <v>1</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c r="X383">
        <f t="shared" si="5"/>
        <v>25.48</v>
      </c>
    </row>
    <row r="384" spans="1:24" ht="14.25" customHeight="1" x14ac:dyDescent="0.25">
      <c r="A384" s="2">
        <v>383</v>
      </c>
      <c r="B384" s="2" t="s">
        <v>1337</v>
      </c>
      <c r="C384" s="2">
        <f>YEAR(Data!$D384)</f>
        <v>2013</v>
      </c>
      <c r="D384" s="3">
        <v>41576</v>
      </c>
      <c r="E384" s="3">
        <v>41577</v>
      </c>
      <c r="F384" s="5">
        <f>Table_1[[#This Row],[Ship Date]]-Table_1[[#This Row],[Order Date]]</f>
        <v>1</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c r="X384">
        <f t="shared" si="5"/>
        <v>32.198400000000007</v>
      </c>
    </row>
    <row r="385" spans="1:24" ht="14.25" customHeight="1" x14ac:dyDescent="0.25">
      <c r="A385" s="2">
        <v>384</v>
      </c>
      <c r="B385" s="2" t="s">
        <v>1344</v>
      </c>
      <c r="C385" s="2">
        <f>YEAR(Data!$D385)</f>
        <v>2012</v>
      </c>
      <c r="D385" s="3">
        <v>41086</v>
      </c>
      <c r="E385" s="3">
        <v>41089</v>
      </c>
      <c r="F385" s="5">
        <f>Table_1[[#This Row],[Ship Date]]-Table_1[[#This Row],[Order Date]]</f>
        <v>3</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c r="X385">
        <f t="shared" si="5"/>
        <v>33.100999999999999</v>
      </c>
    </row>
    <row r="386" spans="1:24" ht="14.25" customHeight="1" x14ac:dyDescent="0.25">
      <c r="A386" s="2">
        <v>385</v>
      </c>
      <c r="B386" s="2" t="s">
        <v>1349</v>
      </c>
      <c r="C386" s="2">
        <f>YEAR(Data!$D386)</f>
        <v>2012</v>
      </c>
      <c r="D386" s="3">
        <v>41240</v>
      </c>
      <c r="E386" s="3">
        <v>41245</v>
      </c>
      <c r="F386" s="5">
        <f>Table_1[[#This Row],[Ship Date]]-Table_1[[#This Row],[Order Date]]</f>
        <v>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c r="X386">
        <f t="shared" ref="X386:X449" si="6">T386-W386</f>
        <v>532.46699999999998</v>
      </c>
    </row>
    <row r="387" spans="1:24" ht="14.25" customHeight="1" x14ac:dyDescent="0.25">
      <c r="A387" s="2">
        <v>386</v>
      </c>
      <c r="B387" s="2" t="s">
        <v>1349</v>
      </c>
      <c r="C387" s="2">
        <f>YEAR(Data!$D387)</f>
        <v>2012</v>
      </c>
      <c r="D387" s="3">
        <v>41240</v>
      </c>
      <c r="E387" s="3">
        <v>41245</v>
      </c>
      <c r="F387" s="5">
        <f>Table_1[[#This Row],[Ship Date]]-Table_1[[#This Row],[Order Date]]</f>
        <v>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c r="X387">
        <f t="shared" si="6"/>
        <v>85.025700000000015</v>
      </c>
    </row>
    <row r="388" spans="1:24" ht="14.25" customHeight="1" x14ac:dyDescent="0.25">
      <c r="A388" s="2">
        <v>387</v>
      </c>
      <c r="B388" s="2" t="s">
        <v>1357</v>
      </c>
      <c r="C388" s="2">
        <f>YEAR(Data!$D388)</f>
        <v>2012</v>
      </c>
      <c r="D388" s="3">
        <v>41246</v>
      </c>
      <c r="E388" s="3">
        <v>41250</v>
      </c>
      <c r="F388" s="5">
        <f>Table_1[[#This Row],[Ship Date]]-Table_1[[#This Row],[Order Date]]</f>
        <v>4</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c r="X388">
        <f t="shared" si="6"/>
        <v>819.97799999999984</v>
      </c>
    </row>
    <row r="389" spans="1:24" ht="14.25" customHeight="1" x14ac:dyDescent="0.25">
      <c r="A389" s="2">
        <v>388</v>
      </c>
      <c r="B389" s="2" t="s">
        <v>1357</v>
      </c>
      <c r="C389" s="2">
        <f>YEAR(Data!$D389)</f>
        <v>2012</v>
      </c>
      <c r="D389" s="3">
        <v>41246</v>
      </c>
      <c r="E389" s="3">
        <v>41250</v>
      </c>
      <c r="F389" s="5">
        <f>Table_1[[#This Row],[Ship Date]]-Table_1[[#This Row],[Order Date]]</f>
        <v>4</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c r="X389">
        <f t="shared" si="6"/>
        <v>2.1830000000000003</v>
      </c>
    </row>
    <row r="390" spans="1:24" ht="14.25" customHeight="1" x14ac:dyDescent="0.25">
      <c r="A390" s="2">
        <v>389</v>
      </c>
      <c r="B390" s="2" t="s">
        <v>1364</v>
      </c>
      <c r="C390" s="2">
        <f>YEAR(Data!$D390)</f>
        <v>2011</v>
      </c>
      <c r="D390" s="3">
        <v>40871</v>
      </c>
      <c r="E390" s="3">
        <v>40873</v>
      </c>
      <c r="F390" s="5">
        <f>Table_1[[#This Row],[Ship Date]]-Table_1[[#This Row],[Order Date]]</f>
        <v>2</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c r="X390">
        <f t="shared" si="6"/>
        <v>2.1976000000000004</v>
      </c>
    </row>
    <row r="391" spans="1:24" ht="14.25" customHeight="1" x14ac:dyDescent="0.25">
      <c r="A391" s="2">
        <v>390</v>
      </c>
      <c r="B391" s="2" t="s">
        <v>1369</v>
      </c>
      <c r="C391" s="2">
        <f>YEAR(Data!$D391)</f>
        <v>2014</v>
      </c>
      <c r="D391" s="3">
        <v>41985</v>
      </c>
      <c r="E391" s="3">
        <v>41989</v>
      </c>
      <c r="F391" s="5">
        <f>Table_1[[#This Row],[Ship Date]]-Table_1[[#This Row],[Order Date]]</f>
        <v>4</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c r="X391">
        <f t="shared" si="6"/>
        <v>15.476000000000001</v>
      </c>
    </row>
    <row r="392" spans="1:24" ht="14.25" customHeight="1" x14ac:dyDescent="0.25">
      <c r="A392" s="2">
        <v>391</v>
      </c>
      <c r="B392" s="2" t="s">
        <v>1369</v>
      </c>
      <c r="C392" s="2">
        <f>YEAR(Data!$D392)</f>
        <v>2014</v>
      </c>
      <c r="D392" s="3">
        <v>41985</v>
      </c>
      <c r="E392" s="3">
        <v>41989</v>
      </c>
      <c r="F392" s="5">
        <f>Table_1[[#This Row],[Ship Date]]-Table_1[[#This Row],[Order Date]]</f>
        <v>4</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c r="X392">
        <f t="shared" si="6"/>
        <v>26.386800000000001</v>
      </c>
    </row>
    <row r="393" spans="1:24" ht="14.25" customHeight="1" x14ac:dyDescent="0.25">
      <c r="A393" s="2">
        <v>392</v>
      </c>
      <c r="B393" s="2" t="s">
        <v>1374</v>
      </c>
      <c r="C393" s="2">
        <f>YEAR(Data!$D393)</f>
        <v>2011</v>
      </c>
      <c r="D393" s="3">
        <v>40807</v>
      </c>
      <c r="E393" s="3">
        <v>40809</v>
      </c>
      <c r="F393" s="5">
        <f>Table_1[[#This Row],[Ship Date]]-Table_1[[#This Row],[Order Date]]</f>
        <v>2</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c r="X393">
        <f t="shared" si="6"/>
        <v>218.66580000000005</v>
      </c>
    </row>
    <row r="394" spans="1:24" ht="14.25" customHeight="1" x14ac:dyDescent="0.25">
      <c r="A394" s="2">
        <v>393</v>
      </c>
      <c r="B394" s="2" t="s">
        <v>1374</v>
      </c>
      <c r="C394" s="2">
        <f>YEAR(Data!$D394)</f>
        <v>2011</v>
      </c>
      <c r="D394" s="3">
        <v>40807</v>
      </c>
      <c r="E394" s="3">
        <v>40809</v>
      </c>
      <c r="F394" s="5">
        <f>Table_1[[#This Row],[Ship Date]]-Table_1[[#This Row],[Order Date]]</f>
        <v>2</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c r="X394">
        <f t="shared" si="6"/>
        <v>1097.9817</v>
      </c>
    </row>
    <row r="395" spans="1:24" ht="14.25" customHeight="1" x14ac:dyDescent="0.25">
      <c r="A395" s="2">
        <v>394</v>
      </c>
      <c r="B395" s="2" t="s">
        <v>1382</v>
      </c>
      <c r="C395" s="2">
        <f>YEAR(Data!$D395)</f>
        <v>2011</v>
      </c>
      <c r="D395" s="3">
        <v>40701</v>
      </c>
      <c r="E395" s="3">
        <v>40704</v>
      </c>
      <c r="F395" s="5">
        <f>Table_1[[#This Row],[Ship Date]]-Table_1[[#This Row],[Order Date]]</f>
        <v>3</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c r="X395">
        <f t="shared" si="6"/>
        <v>33.024299999999997</v>
      </c>
    </row>
    <row r="396" spans="1:24" ht="14.25" customHeight="1" x14ac:dyDescent="0.25">
      <c r="A396" s="2">
        <v>395</v>
      </c>
      <c r="B396" s="2" t="s">
        <v>1388</v>
      </c>
      <c r="C396" s="2">
        <f>YEAR(Data!$D396)</f>
        <v>2014</v>
      </c>
      <c r="D396" s="3">
        <v>41821</v>
      </c>
      <c r="E396" s="3">
        <v>41826</v>
      </c>
      <c r="F396" s="5">
        <f>Table_1[[#This Row],[Ship Date]]-Table_1[[#This Row],[Order Date]]</f>
        <v>5</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c r="X396">
        <f t="shared" si="6"/>
        <v>50.21220000000001</v>
      </c>
    </row>
    <row r="397" spans="1:24" ht="14.25" customHeight="1" x14ac:dyDescent="0.25">
      <c r="A397" s="2">
        <v>396</v>
      </c>
      <c r="B397" s="2" t="s">
        <v>1395</v>
      </c>
      <c r="C397" s="2">
        <f>YEAR(Data!$D397)</f>
        <v>2014</v>
      </c>
      <c r="D397" s="3">
        <v>41930</v>
      </c>
      <c r="E397" s="3">
        <v>41932</v>
      </c>
      <c r="F397" s="5">
        <f>Table_1[[#This Row],[Ship Date]]-Table_1[[#This Row],[Order Date]]</f>
        <v>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c r="X397">
        <f t="shared" si="6"/>
        <v>40.467600000000004</v>
      </c>
    </row>
    <row r="398" spans="1:24" ht="14.25" customHeight="1" x14ac:dyDescent="0.25">
      <c r="A398" s="2">
        <v>397</v>
      </c>
      <c r="B398" s="2" t="s">
        <v>1395</v>
      </c>
      <c r="C398" s="2">
        <f>YEAR(Data!$D398)</f>
        <v>2014</v>
      </c>
      <c r="D398" s="3">
        <v>41930</v>
      </c>
      <c r="E398" s="3">
        <v>41932</v>
      </c>
      <c r="F398" s="5">
        <f>Table_1[[#This Row],[Ship Date]]-Table_1[[#This Row],[Order Date]]</f>
        <v>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c r="X398">
        <f t="shared" si="6"/>
        <v>6.7392000000000003</v>
      </c>
    </row>
    <row r="399" spans="1:24" ht="14.25" customHeight="1" x14ac:dyDescent="0.25">
      <c r="A399" s="2">
        <v>398</v>
      </c>
      <c r="B399" s="2" t="s">
        <v>1404</v>
      </c>
      <c r="C399" s="2">
        <f>YEAR(Data!$D399)</f>
        <v>2012</v>
      </c>
      <c r="D399" s="3">
        <v>41213</v>
      </c>
      <c r="E399" s="3">
        <v>41217</v>
      </c>
      <c r="F399" s="5">
        <f>Table_1[[#This Row],[Ship Date]]-Table_1[[#This Row],[Order Date]]</f>
        <v>4</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c r="X399">
        <f t="shared" si="6"/>
        <v>49.08400000000001</v>
      </c>
    </row>
    <row r="400" spans="1:24" ht="14.25" customHeight="1" x14ac:dyDescent="0.25">
      <c r="A400" s="2">
        <v>399</v>
      </c>
      <c r="B400" s="2" t="s">
        <v>1407</v>
      </c>
      <c r="C400" s="2">
        <f>YEAR(Data!$D400)</f>
        <v>2013</v>
      </c>
      <c r="D400" s="3">
        <v>41526</v>
      </c>
      <c r="E400" s="3">
        <v>41528</v>
      </c>
      <c r="F400" s="5">
        <f>Table_1[[#This Row],[Ship Date]]-Table_1[[#This Row],[Order Date]]</f>
        <v>2</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c r="X400">
        <f t="shared" si="6"/>
        <v>32.356800000000007</v>
      </c>
    </row>
    <row r="401" spans="1:24" ht="14.25" customHeight="1" x14ac:dyDescent="0.25">
      <c r="A401" s="2">
        <v>400</v>
      </c>
      <c r="B401" s="2" t="s">
        <v>1407</v>
      </c>
      <c r="C401" s="2">
        <f>YEAR(Data!$D401)</f>
        <v>2013</v>
      </c>
      <c r="D401" s="3">
        <v>41526</v>
      </c>
      <c r="E401" s="3">
        <v>41528</v>
      </c>
      <c r="F401" s="5">
        <f>Table_1[[#This Row],[Ship Date]]-Table_1[[#This Row],[Order Date]]</f>
        <v>2</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c r="X401">
        <f t="shared" si="6"/>
        <v>2713.4183999999996</v>
      </c>
    </row>
    <row r="402" spans="1:24" ht="14.25" customHeight="1" x14ac:dyDescent="0.25">
      <c r="A402" s="2">
        <v>401</v>
      </c>
      <c r="B402" s="2" t="s">
        <v>1407</v>
      </c>
      <c r="C402" s="2">
        <f>YEAR(Data!$D402)</f>
        <v>2013</v>
      </c>
      <c r="D402" s="3">
        <v>41526</v>
      </c>
      <c r="E402" s="3">
        <v>41528</v>
      </c>
      <c r="F402" s="5">
        <f>Table_1[[#This Row],[Ship Date]]-Table_1[[#This Row],[Order Date]]</f>
        <v>2</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c r="X402">
        <f t="shared" si="6"/>
        <v>163.92</v>
      </c>
    </row>
    <row r="403" spans="1:24" ht="14.25" customHeight="1" x14ac:dyDescent="0.25">
      <c r="A403" s="2">
        <v>402</v>
      </c>
      <c r="B403" s="2" t="s">
        <v>1407</v>
      </c>
      <c r="C403" s="2">
        <f>YEAR(Data!$D403)</f>
        <v>2013</v>
      </c>
      <c r="D403" s="3">
        <v>41526</v>
      </c>
      <c r="E403" s="3">
        <v>41528</v>
      </c>
      <c r="F403" s="5">
        <f>Table_1[[#This Row],[Ship Date]]-Table_1[[#This Row],[Order Date]]</f>
        <v>2</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c r="X403">
        <f t="shared" si="6"/>
        <v>56.864200000000004</v>
      </c>
    </row>
    <row r="404" spans="1:24" ht="14.25" customHeight="1" x14ac:dyDescent="0.25">
      <c r="A404" s="2">
        <v>403</v>
      </c>
      <c r="B404" s="2" t="s">
        <v>1416</v>
      </c>
      <c r="C404" s="2">
        <f>YEAR(Data!$D404)</f>
        <v>2011</v>
      </c>
      <c r="D404" s="3">
        <v>40901</v>
      </c>
      <c r="E404" s="3">
        <v>40903</v>
      </c>
      <c r="F404" s="5">
        <f>Table_1[[#This Row],[Ship Date]]-Table_1[[#This Row],[Order Date]]</f>
        <v>2</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c r="X404">
        <f t="shared" si="6"/>
        <v>6.0996000000000015</v>
      </c>
    </row>
    <row r="405" spans="1:24" ht="14.25" customHeight="1" x14ac:dyDescent="0.25">
      <c r="A405" s="2">
        <v>404</v>
      </c>
      <c r="B405" s="2" t="s">
        <v>1422</v>
      </c>
      <c r="C405" s="2">
        <f>YEAR(Data!$D405)</f>
        <v>2011</v>
      </c>
      <c r="D405" s="3">
        <v>40649</v>
      </c>
      <c r="E405" s="3">
        <v>40653</v>
      </c>
      <c r="F405" s="5">
        <f>Table_1[[#This Row],[Ship Date]]-Table_1[[#This Row],[Order Date]]</f>
        <v>4</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c r="X405">
        <f t="shared" si="6"/>
        <v>29.304000000000002</v>
      </c>
    </row>
    <row r="406" spans="1:24" ht="14.25" customHeight="1" x14ac:dyDescent="0.25">
      <c r="A406" s="2">
        <v>405</v>
      </c>
      <c r="B406" s="2" t="s">
        <v>1425</v>
      </c>
      <c r="C406" s="2">
        <f>YEAR(Data!$D406)</f>
        <v>2014</v>
      </c>
      <c r="D406" s="3">
        <v>41998</v>
      </c>
      <c r="E406" s="3">
        <v>42003</v>
      </c>
      <c r="F406" s="5">
        <f>Table_1[[#This Row],[Ship Date]]-Table_1[[#This Row],[Order Date]]</f>
        <v>5</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c r="X406">
        <f t="shared" si="6"/>
        <v>26.214300000000005</v>
      </c>
    </row>
    <row r="407" spans="1:24" ht="14.25" customHeight="1" x14ac:dyDescent="0.25">
      <c r="A407" s="2">
        <v>406</v>
      </c>
      <c r="B407" s="2" t="s">
        <v>1429</v>
      </c>
      <c r="C407" s="2">
        <f>YEAR(Data!$D407)</f>
        <v>2014</v>
      </c>
      <c r="D407" s="3">
        <v>41982</v>
      </c>
      <c r="E407" s="3">
        <v>41986</v>
      </c>
      <c r="F407" s="5">
        <f>Table_1[[#This Row],[Ship Date]]-Table_1[[#This Row],[Order Date]]</f>
        <v>4</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c r="X407">
        <f t="shared" si="6"/>
        <v>142.16050000000001</v>
      </c>
    </row>
    <row r="408" spans="1:24" ht="14.25" customHeight="1" x14ac:dyDescent="0.25">
      <c r="A408" s="2">
        <v>407</v>
      </c>
      <c r="B408" s="2" t="s">
        <v>1429</v>
      </c>
      <c r="C408" s="2">
        <f>YEAR(Data!$D408)</f>
        <v>2014</v>
      </c>
      <c r="D408" s="3">
        <v>41982</v>
      </c>
      <c r="E408" s="3">
        <v>41986</v>
      </c>
      <c r="F408" s="5">
        <f>Table_1[[#This Row],[Ship Date]]-Table_1[[#This Row],[Order Date]]</f>
        <v>4</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c r="X408">
        <f t="shared" si="6"/>
        <v>764.98470000000009</v>
      </c>
    </row>
    <row r="409" spans="1:24" ht="14.25" customHeight="1" x14ac:dyDescent="0.25">
      <c r="A409" s="2">
        <v>408</v>
      </c>
      <c r="B409" s="2" t="s">
        <v>1429</v>
      </c>
      <c r="C409" s="2">
        <f>YEAR(Data!$D409)</f>
        <v>2014</v>
      </c>
      <c r="D409" s="3">
        <v>41982</v>
      </c>
      <c r="E409" s="3">
        <v>41986</v>
      </c>
      <c r="F409" s="5">
        <f>Table_1[[#This Row],[Ship Date]]-Table_1[[#This Row],[Order Date]]</f>
        <v>4</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c r="X409">
        <f t="shared" si="6"/>
        <v>13.846499999999999</v>
      </c>
    </row>
    <row r="410" spans="1:24" ht="14.25" customHeight="1" x14ac:dyDescent="0.25">
      <c r="A410" s="2">
        <v>409</v>
      </c>
      <c r="B410" s="2" t="s">
        <v>1429</v>
      </c>
      <c r="C410" s="2">
        <f>YEAR(Data!$D410)</f>
        <v>2014</v>
      </c>
      <c r="D410" s="3">
        <v>41982</v>
      </c>
      <c r="E410" s="3">
        <v>41986</v>
      </c>
      <c r="F410" s="5">
        <f>Table_1[[#This Row],[Ship Date]]-Table_1[[#This Row],[Order Date]]</f>
        <v>4</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c r="X410">
        <f t="shared" si="6"/>
        <v>1116.9766999999997</v>
      </c>
    </row>
    <row r="411" spans="1:24" ht="14.25" customHeight="1" x14ac:dyDescent="0.25">
      <c r="A411" s="2">
        <v>410</v>
      </c>
      <c r="B411" s="2" t="s">
        <v>1429</v>
      </c>
      <c r="C411" s="2">
        <f>YEAR(Data!$D411)</f>
        <v>2014</v>
      </c>
      <c r="D411" s="3">
        <v>41982</v>
      </c>
      <c r="E411" s="3">
        <v>41986</v>
      </c>
      <c r="F411" s="5">
        <f>Table_1[[#This Row],[Ship Date]]-Table_1[[#This Row],[Order Date]]</f>
        <v>4</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c r="X411">
        <f t="shared" si="6"/>
        <v>5.0335999999999999</v>
      </c>
    </row>
    <row r="412" spans="1:24" ht="14.25" customHeight="1" x14ac:dyDescent="0.25">
      <c r="A412" s="2">
        <v>411</v>
      </c>
      <c r="B412" s="2" t="s">
        <v>1429</v>
      </c>
      <c r="C412" s="2">
        <f>YEAR(Data!$D412)</f>
        <v>2014</v>
      </c>
      <c r="D412" s="3">
        <v>41982</v>
      </c>
      <c r="E412" s="3">
        <v>41986</v>
      </c>
      <c r="F412" s="5">
        <f>Table_1[[#This Row],[Ship Date]]-Table_1[[#This Row],[Order Date]]</f>
        <v>4</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c r="X412">
        <f t="shared" si="6"/>
        <v>14.741999999999997</v>
      </c>
    </row>
    <row r="413" spans="1:24" ht="14.25" customHeight="1" x14ac:dyDescent="0.25">
      <c r="A413" s="2">
        <v>412</v>
      </c>
      <c r="B413" s="2" t="s">
        <v>1429</v>
      </c>
      <c r="C413" s="2">
        <f>YEAR(Data!$D413)</f>
        <v>2014</v>
      </c>
      <c r="D413" s="3">
        <v>41982</v>
      </c>
      <c r="E413" s="3">
        <v>41986</v>
      </c>
      <c r="F413" s="5">
        <f>Table_1[[#This Row],[Ship Date]]-Table_1[[#This Row],[Order Date]]</f>
        <v>4</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c r="X413">
        <f t="shared" si="6"/>
        <v>28.549799999999998</v>
      </c>
    </row>
    <row r="414" spans="1:24" ht="14.25" customHeight="1" x14ac:dyDescent="0.25">
      <c r="A414" s="2">
        <v>413</v>
      </c>
      <c r="B414" s="2" t="s">
        <v>1429</v>
      </c>
      <c r="C414" s="2">
        <f>YEAR(Data!$D414)</f>
        <v>2014</v>
      </c>
      <c r="D414" s="3">
        <v>41982</v>
      </c>
      <c r="E414" s="3">
        <v>41986</v>
      </c>
      <c r="F414" s="5">
        <f>Table_1[[#This Row],[Ship Date]]-Table_1[[#This Row],[Order Date]]</f>
        <v>4</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c r="X414">
        <f t="shared" si="6"/>
        <v>1305.3742</v>
      </c>
    </row>
    <row r="415" spans="1:24" ht="14.25" customHeight="1" x14ac:dyDescent="0.25">
      <c r="A415" s="2">
        <v>414</v>
      </c>
      <c r="B415" s="2" t="s">
        <v>1429</v>
      </c>
      <c r="C415" s="2">
        <f>YEAR(Data!$D415)</f>
        <v>2014</v>
      </c>
      <c r="D415" s="3">
        <v>41982</v>
      </c>
      <c r="E415" s="3">
        <v>41986</v>
      </c>
      <c r="F415" s="5">
        <f>Table_1[[#This Row],[Ship Date]]-Table_1[[#This Row],[Order Date]]</f>
        <v>4</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c r="X415">
        <f t="shared" si="6"/>
        <v>132.02280000000002</v>
      </c>
    </row>
    <row r="416" spans="1:24" ht="14.25" customHeight="1" x14ac:dyDescent="0.25">
      <c r="A416" s="2">
        <v>415</v>
      </c>
      <c r="B416" s="2" t="s">
        <v>1447</v>
      </c>
      <c r="C416" s="2">
        <f>YEAR(Data!$D416)</f>
        <v>2014</v>
      </c>
      <c r="D416" s="3">
        <v>41947</v>
      </c>
      <c r="E416" s="3">
        <v>41951</v>
      </c>
      <c r="F416" s="5">
        <f>Table_1[[#This Row],[Ship Date]]-Table_1[[#This Row],[Order Date]]</f>
        <v>4</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c r="X416">
        <f t="shared" si="6"/>
        <v>74.125800000000027</v>
      </c>
    </row>
    <row r="417" spans="1:24" ht="14.25" customHeight="1" x14ac:dyDescent="0.25">
      <c r="A417" s="2">
        <v>416</v>
      </c>
      <c r="B417" s="2" t="s">
        <v>1447</v>
      </c>
      <c r="C417" s="2">
        <f>YEAR(Data!$D417)</f>
        <v>2014</v>
      </c>
      <c r="D417" s="3">
        <v>41947</v>
      </c>
      <c r="E417" s="3">
        <v>41951</v>
      </c>
      <c r="F417" s="5">
        <f>Table_1[[#This Row],[Ship Date]]-Table_1[[#This Row],[Order Date]]</f>
        <v>4</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c r="X417">
        <f t="shared" si="6"/>
        <v>280.26159999999999</v>
      </c>
    </row>
    <row r="418" spans="1:24" ht="14.25" customHeight="1" x14ac:dyDescent="0.25">
      <c r="A418" s="2">
        <v>417</v>
      </c>
      <c r="B418" s="2" t="s">
        <v>1452</v>
      </c>
      <c r="C418" s="2">
        <f>YEAR(Data!$D418)</f>
        <v>2014</v>
      </c>
      <c r="D418" s="3">
        <v>41815</v>
      </c>
      <c r="E418" s="3">
        <v>41819</v>
      </c>
      <c r="F418" s="5">
        <f>Table_1[[#This Row],[Ship Date]]-Table_1[[#This Row],[Order Date]]</f>
        <v>4</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c r="X418">
        <f t="shared" si="6"/>
        <v>70.021600000000007</v>
      </c>
    </row>
    <row r="419" spans="1:24" ht="14.25" customHeight="1" x14ac:dyDescent="0.25">
      <c r="A419" s="2">
        <v>418</v>
      </c>
      <c r="B419" s="2" t="s">
        <v>1458</v>
      </c>
      <c r="C419" s="2">
        <f>YEAR(Data!$D419)</f>
        <v>2013</v>
      </c>
      <c r="D419" s="3">
        <v>41379</v>
      </c>
      <c r="E419" s="3">
        <v>41383</v>
      </c>
      <c r="F419" s="5">
        <f>Table_1[[#This Row],[Ship Date]]-Table_1[[#This Row],[Order Date]]</f>
        <v>4</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c r="X419">
        <f t="shared" si="6"/>
        <v>345.42</v>
      </c>
    </row>
    <row r="420" spans="1:24" ht="14.25" customHeight="1" x14ac:dyDescent="0.25">
      <c r="A420" s="2">
        <v>419</v>
      </c>
      <c r="B420" s="2" t="s">
        <v>1463</v>
      </c>
      <c r="C420" s="2">
        <f>YEAR(Data!$D420)</f>
        <v>2014</v>
      </c>
      <c r="D420" s="3">
        <v>41950</v>
      </c>
      <c r="E420" s="3">
        <v>41954</v>
      </c>
      <c r="F420" s="5">
        <f>Table_1[[#This Row],[Ship Date]]-Table_1[[#This Row],[Order Date]]</f>
        <v>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c r="X420">
        <f t="shared" si="6"/>
        <v>2.9478</v>
      </c>
    </row>
    <row r="421" spans="1:24" ht="14.25" customHeight="1" x14ac:dyDescent="0.25">
      <c r="A421" s="2">
        <v>420</v>
      </c>
      <c r="B421" s="2" t="s">
        <v>1467</v>
      </c>
      <c r="C421" s="2">
        <f>YEAR(Data!$D421)</f>
        <v>2014</v>
      </c>
      <c r="D421" s="3">
        <v>41703</v>
      </c>
      <c r="E421" s="3">
        <v>41708</v>
      </c>
      <c r="F421" s="5">
        <f>Table_1[[#This Row],[Ship Date]]-Table_1[[#This Row],[Order Date]]</f>
        <v>5</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c r="X421">
        <f t="shared" si="6"/>
        <v>6.6172000000000013</v>
      </c>
    </row>
    <row r="422" spans="1:24" ht="14.25" customHeight="1" x14ac:dyDescent="0.25">
      <c r="A422" s="2">
        <v>421</v>
      </c>
      <c r="B422" s="2" t="s">
        <v>1467</v>
      </c>
      <c r="C422" s="2">
        <f>YEAR(Data!$D422)</f>
        <v>2014</v>
      </c>
      <c r="D422" s="3">
        <v>41703</v>
      </c>
      <c r="E422" s="3">
        <v>41708</v>
      </c>
      <c r="F422" s="5">
        <f>Table_1[[#This Row],[Ship Date]]-Table_1[[#This Row],[Order Date]]</f>
        <v>5</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c r="X422">
        <f t="shared" si="6"/>
        <v>8.2350000000000012</v>
      </c>
    </row>
    <row r="423" spans="1:24" ht="14.25" customHeight="1" x14ac:dyDescent="0.25">
      <c r="A423" s="2">
        <v>422</v>
      </c>
      <c r="B423" s="2" t="s">
        <v>1472</v>
      </c>
      <c r="C423" s="2">
        <f>YEAR(Data!$D423)</f>
        <v>2011</v>
      </c>
      <c r="D423" s="3">
        <v>40716</v>
      </c>
      <c r="E423" s="3">
        <v>40719</v>
      </c>
      <c r="F423" s="5">
        <f>Table_1[[#This Row],[Ship Date]]-Table_1[[#This Row],[Order Date]]</f>
        <v>3</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c r="X423">
        <f t="shared" si="6"/>
        <v>140.1858</v>
      </c>
    </row>
    <row r="424" spans="1:24" ht="14.25" customHeight="1" x14ac:dyDescent="0.25">
      <c r="A424" s="2">
        <v>423</v>
      </c>
      <c r="B424" s="2" t="s">
        <v>1476</v>
      </c>
      <c r="C424" s="2">
        <f>YEAR(Data!$D424)</f>
        <v>2014</v>
      </c>
      <c r="D424" s="3">
        <v>41932</v>
      </c>
      <c r="E424" s="3">
        <v>41936</v>
      </c>
      <c r="F424" s="5">
        <f>Table_1[[#This Row],[Ship Date]]-Table_1[[#This Row],[Order Date]]</f>
        <v>4</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c r="X424">
        <f t="shared" si="6"/>
        <v>41.854399999999998</v>
      </c>
    </row>
    <row r="425" spans="1:24" ht="14.25" customHeight="1" x14ac:dyDescent="0.25">
      <c r="A425" s="2">
        <v>424</v>
      </c>
      <c r="B425" s="2" t="s">
        <v>1476</v>
      </c>
      <c r="C425" s="2">
        <f>YEAR(Data!$D425)</f>
        <v>2014</v>
      </c>
      <c r="D425" s="3">
        <v>41932</v>
      </c>
      <c r="E425" s="3">
        <v>41936</v>
      </c>
      <c r="F425" s="5">
        <f>Table_1[[#This Row],[Ship Date]]-Table_1[[#This Row],[Order Date]]</f>
        <v>4</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c r="X425">
        <f t="shared" si="6"/>
        <v>24.198000000000004</v>
      </c>
    </row>
    <row r="426" spans="1:24" ht="14.25" customHeight="1" x14ac:dyDescent="0.25">
      <c r="A426" s="2">
        <v>425</v>
      </c>
      <c r="B426" s="2" t="s">
        <v>1484</v>
      </c>
      <c r="C426" s="2">
        <f>YEAR(Data!$D426)</f>
        <v>2014</v>
      </c>
      <c r="D426" s="3">
        <v>41873</v>
      </c>
      <c r="E426" s="3">
        <v>41875</v>
      </c>
      <c r="F426" s="5">
        <f>Table_1[[#This Row],[Ship Date]]-Table_1[[#This Row],[Order Date]]</f>
        <v>2</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c r="X426">
        <f t="shared" si="6"/>
        <v>641.13599999999997</v>
      </c>
    </row>
    <row r="427" spans="1:24" ht="14.25" customHeight="1" x14ac:dyDescent="0.25">
      <c r="A427" s="2">
        <v>426</v>
      </c>
      <c r="B427" s="2" t="s">
        <v>1490</v>
      </c>
      <c r="C427" s="2">
        <f>YEAR(Data!$D427)</f>
        <v>2014</v>
      </c>
      <c r="D427" s="3">
        <v>41967</v>
      </c>
      <c r="E427" s="3">
        <v>41970</v>
      </c>
      <c r="F427" s="5">
        <f>Table_1[[#This Row],[Ship Date]]-Table_1[[#This Row],[Order Date]]</f>
        <v>3</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c r="X427">
        <f t="shared" si="6"/>
        <v>17.323999999999998</v>
      </c>
    </row>
    <row r="428" spans="1:24" ht="14.25" customHeight="1" x14ac:dyDescent="0.25">
      <c r="A428" s="2">
        <v>427</v>
      </c>
      <c r="B428" s="2" t="s">
        <v>1490</v>
      </c>
      <c r="C428" s="2">
        <f>YEAR(Data!$D428)</f>
        <v>2014</v>
      </c>
      <c r="D428" s="3">
        <v>41967</v>
      </c>
      <c r="E428" s="3">
        <v>41970</v>
      </c>
      <c r="F428" s="5">
        <f>Table_1[[#This Row],[Ship Date]]-Table_1[[#This Row],[Order Date]]</f>
        <v>3</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c r="X428">
        <f t="shared" si="6"/>
        <v>149.7184</v>
      </c>
    </row>
    <row r="429" spans="1:24" ht="14.25" customHeight="1" x14ac:dyDescent="0.25">
      <c r="A429" s="2">
        <v>428</v>
      </c>
      <c r="B429" s="2" t="s">
        <v>1496</v>
      </c>
      <c r="C429" s="2">
        <f>YEAR(Data!$D429)</f>
        <v>2011</v>
      </c>
      <c r="D429" s="3">
        <v>40798</v>
      </c>
      <c r="E429" s="3">
        <v>40799</v>
      </c>
      <c r="F429" s="5">
        <f>Table_1[[#This Row],[Ship Date]]-Table_1[[#This Row],[Order Date]]</f>
        <v>1</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c r="X429">
        <f t="shared" si="6"/>
        <v>39.894299999999994</v>
      </c>
    </row>
    <row r="430" spans="1:24" ht="14.25" customHeight="1" x14ac:dyDescent="0.25">
      <c r="A430" s="2">
        <v>429</v>
      </c>
      <c r="B430" s="2" t="s">
        <v>1502</v>
      </c>
      <c r="C430" s="2">
        <f>YEAR(Data!$D430)</f>
        <v>2014</v>
      </c>
      <c r="D430" s="3">
        <v>41914</v>
      </c>
      <c r="E430" s="3">
        <v>41921</v>
      </c>
      <c r="F430" s="5">
        <f>Table_1[[#This Row],[Ship Date]]-Table_1[[#This Row],[Order Date]]</f>
        <v>7</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c r="X430">
        <f t="shared" si="6"/>
        <v>6.1715999999999989</v>
      </c>
    </row>
    <row r="431" spans="1:24" ht="14.25" customHeight="1" x14ac:dyDescent="0.25">
      <c r="A431" s="2">
        <v>430</v>
      </c>
      <c r="B431" s="2" t="s">
        <v>1507</v>
      </c>
      <c r="C431" s="2">
        <f>YEAR(Data!$D431)</f>
        <v>2013</v>
      </c>
      <c r="D431" s="3">
        <v>41380</v>
      </c>
      <c r="E431" s="3">
        <v>41386</v>
      </c>
      <c r="F431" s="5">
        <f>Table_1[[#This Row],[Ship Date]]-Table_1[[#This Row],[Order Date]]</f>
        <v>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c r="X431">
        <f t="shared" si="6"/>
        <v>334.93880000000001</v>
      </c>
    </row>
    <row r="432" spans="1:24" ht="14.25" customHeight="1" x14ac:dyDescent="0.25">
      <c r="A432" s="2">
        <v>431</v>
      </c>
      <c r="B432" s="2" t="s">
        <v>1507</v>
      </c>
      <c r="C432" s="2">
        <f>YEAR(Data!$D432)</f>
        <v>2013</v>
      </c>
      <c r="D432" s="3">
        <v>41380</v>
      </c>
      <c r="E432" s="3">
        <v>41386</v>
      </c>
      <c r="F432" s="5">
        <f>Table_1[[#This Row],[Ship Date]]-Table_1[[#This Row],[Order Date]]</f>
        <v>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c r="X432">
        <f t="shared" si="6"/>
        <v>332.10449999999997</v>
      </c>
    </row>
    <row r="433" spans="1:24" ht="14.25" customHeight="1" x14ac:dyDescent="0.25">
      <c r="A433" s="2">
        <v>432</v>
      </c>
      <c r="B433" s="2" t="s">
        <v>1507</v>
      </c>
      <c r="C433" s="2">
        <f>YEAR(Data!$D433)</f>
        <v>2013</v>
      </c>
      <c r="D433" s="3">
        <v>41380</v>
      </c>
      <c r="E433" s="3">
        <v>41386</v>
      </c>
      <c r="F433" s="5">
        <f>Table_1[[#This Row],[Ship Date]]-Table_1[[#This Row],[Order Date]]</f>
        <v>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c r="X433">
        <f t="shared" si="6"/>
        <v>237.2175</v>
      </c>
    </row>
    <row r="434" spans="1:24" ht="14.25" customHeight="1" x14ac:dyDescent="0.25">
      <c r="A434" s="2">
        <v>433</v>
      </c>
      <c r="B434" s="2" t="s">
        <v>1507</v>
      </c>
      <c r="C434" s="2">
        <f>YEAR(Data!$D434)</f>
        <v>2013</v>
      </c>
      <c r="D434" s="3">
        <v>41380</v>
      </c>
      <c r="E434" s="3">
        <v>41386</v>
      </c>
      <c r="F434" s="5">
        <f>Table_1[[#This Row],[Ship Date]]-Table_1[[#This Row],[Order Date]]</f>
        <v>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c r="X434">
        <f t="shared" si="6"/>
        <v>5.5428000000000006</v>
      </c>
    </row>
    <row r="435" spans="1:24" ht="14.25" customHeight="1" x14ac:dyDescent="0.25">
      <c r="A435" s="2">
        <v>434</v>
      </c>
      <c r="B435" s="2" t="s">
        <v>1515</v>
      </c>
      <c r="C435" s="2">
        <f>YEAR(Data!$D435)</f>
        <v>2013</v>
      </c>
      <c r="D435" s="3">
        <v>41432</v>
      </c>
      <c r="E435" s="3">
        <v>41433</v>
      </c>
      <c r="F435" s="5">
        <f>Table_1[[#This Row],[Ship Date]]-Table_1[[#This Row],[Order Date]]</f>
        <v>1</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c r="X435">
        <f t="shared" si="6"/>
        <v>507.15300000000013</v>
      </c>
    </row>
    <row r="436" spans="1:24" ht="14.25" customHeight="1" x14ac:dyDescent="0.25">
      <c r="A436" s="2">
        <v>435</v>
      </c>
      <c r="B436" s="2" t="s">
        <v>1518</v>
      </c>
      <c r="C436" s="2">
        <f>YEAR(Data!$D436)</f>
        <v>2011</v>
      </c>
      <c r="D436" s="3">
        <v>40896</v>
      </c>
      <c r="E436" s="3">
        <v>40902</v>
      </c>
      <c r="F436" s="5">
        <f>Table_1[[#This Row],[Ship Date]]-Table_1[[#This Row],[Order Date]]</f>
        <v>6</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c r="X436">
        <f t="shared" si="6"/>
        <v>8.5012000000000008</v>
      </c>
    </row>
    <row r="437" spans="1:24" ht="14.25" customHeight="1" x14ac:dyDescent="0.25">
      <c r="A437" s="2">
        <v>436</v>
      </c>
      <c r="B437" s="2" t="s">
        <v>1518</v>
      </c>
      <c r="C437" s="2">
        <f>YEAR(Data!$D437)</f>
        <v>2011</v>
      </c>
      <c r="D437" s="3">
        <v>40896</v>
      </c>
      <c r="E437" s="3">
        <v>40902</v>
      </c>
      <c r="F437" s="5">
        <f>Table_1[[#This Row],[Ship Date]]-Table_1[[#This Row],[Order Date]]</f>
        <v>6</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c r="X437">
        <f t="shared" si="6"/>
        <v>266.38499999999999</v>
      </c>
    </row>
    <row r="438" spans="1:24" ht="14.25" customHeight="1" x14ac:dyDescent="0.25">
      <c r="A438" s="2">
        <v>437</v>
      </c>
      <c r="B438" s="2" t="s">
        <v>1526</v>
      </c>
      <c r="C438" s="2">
        <f>YEAR(Data!$D438)</f>
        <v>2013</v>
      </c>
      <c r="D438" s="3">
        <v>41438</v>
      </c>
      <c r="E438" s="3">
        <v>41440</v>
      </c>
      <c r="F438" s="5">
        <f>Table_1[[#This Row],[Ship Date]]-Table_1[[#This Row],[Order Date]]</f>
        <v>2</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c r="X438">
        <f t="shared" si="6"/>
        <v>964.7799</v>
      </c>
    </row>
    <row r="439" spans="1:24" ht="14.25" customHeight="1" x14ac:dyDescent="0.25">
      <c r="A439" s="2">
        <v>438</v>
      </c>
      <c r="B439" s="2" t="s">
        <v>1526</v>
      </c>
      <c r="C439" s="2">
        <f>YEAR(Data!$D439)</f>
        <v>2013</v>
      </c>
      <c r="D439" s="3">
        <v>41438</v>
      </c>
      <c r="E439" s="3">
        <v>41440</v>
      </c>
      <c r="F439" s="5">
        <f>Table_1[[#This Row],[Ship Date]]-Table_1[[#This Row],[Order Date]]</f>
        <v>2</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c r="X439">
        <f t="shared" si="6"/>
        <v>199.84860000000003</v>
      </c>
    </row>
    <row r="440" spans="1:24" ht="14.25" customHeight="1" x14ac:dyDescent="0.25">
      <c r="A440" s="2">
        <v>439</v>
      </c>
      <c r="B440" s="2" t="s">
        <v>1531</v>
      </c>
      <c r="C440" s="2">
        <f>YEAR(Data!$D440)</f>
        <v>2014</v>
      </c>
      <c r="D440" s="3">
        <v>41898</v>
      </c>
      <c r="E440" s="3">
        <v>41902</v>
      </c>
      <c r="F440" s="5">
        <f>Table_1[[#This Row],[Ship Date]]-Table_1[[#This Row],[Order Date]]</f>
        <v>4</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c r="X440">
        <f t="shared" si="6"/>
        <v>20.3184</v>
      </c>
    </row>
    <row r="441" spans="1:24" ht="14.25" customHeight="1" x14ac:dyDescent="0.25">
      <c r="A441" s="2">
        <v>440</v>
      </c>
      <c r="B441" s="2" t="s">
        <v>1536</v>
      </c>
      <c r="C441" s="2">
        <f>YEAR(Data!$D441)</f>
        <v>2014</v>
      </c>
      <c r="D441" s="3">
        <v>41660</v>
      </c>
      <c r="E441" s="3">
        <v>41663</v>
      </c>
      <c r="F441" s="5">
        <f>Table_1[[#This Row],[Ship Date]]-Table_1[[#This Row],[Order Date]]</f>
        <v>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c r="X441">
        <f t="shared" si="6"/>
        <v>205.53660000000005</v>
      </c>
    </row>
    <row r="442" spans="1:24" ht="14.25" customHeight="1" x14ac:dyDescent="0.25">
      <c r="A442" s="2">
        <v>441</v>
      </c>
      <c r="B442" s="2" t="s">
        <v>1539</v>
      </c>
      <c r="C442" s="2">
        <f>YEAR(Data!$D442)</f>
        <v>2013</v>
      </c>
      <c r="D442" s="3">
        <v>41523</v>
      </c>
      <c r="E442" s="3">
        <v>41525</v>
      </c>
      <c r="F442" s="5">
        <f>Table_1[[#This Row],[Ship Date]]-Table_1[[#This Row],[Order Date]]</f>
        <v>2</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c r="X442">
        <f t="shared" si="6"/>
        <v>8.554000000000002</v>
      </c>
    </row>
    <row r="443" spans="1:24" ht="14.25" customHeight="1" x14ac:dyDescent="0.25">
      <c r="A443" s="2">
        <v>442</v>
      </c>
      <c r="B443" s="2" t="s">
        <v>1539</v>
      </c>
      <c r="C443" s="2">
        <f>YEAR(Data!$D443)</f>
        <v>2013</v>
      </c>
      <c r="D443" s="3">
        <v>41523</v>
      </c>
      <c r="E443" s="3">
        <v>41525</v>
      </c>
      <c r="F443" s="5">
        <f>Table_1[[#This Row],[Ship Date]]-Table_1[[#This Row],[Order Date]]</f>
        <v>2</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c r="X443">
        <f t="shared" si="6"/>
        <v>171.54719999999998</v>
      </c>
    </row>
    <row r="444" spans="1:24" ht="14.25" customHeight="1" x14ac:dyDescent="0.25">
      <c r="A444" s="2">
        <v>443</v>
      </c>
      <c r="B444" s="2" t="s">
        <v>1539</v>
      </c>
      <c r="C444" s="2">
        <f>YEAR(Data!$D444)</f>
        <v>2013</v>
      </c>
      <c r="D444" s="3">
        <v>41523</v>
      </c>
      <c r="E444" s="3">
        <v>41525</v>
      </c>
      <c r="F444" s="5">
        <f>Table_1[[#This Row],[Ship Date]]-Table_1[[#This Row],[Order Date]]</f>
        <v>2</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c r="X444">
        <f t="shared" si="6"/>
        <v>50.374499999999991</v>
      </c>
    </row>
    <row r="445" spans="1:24" ht="14.25" customHeight="1" x14ac:dyDescent="0.25">
      <c r="A445" s="2">
        <v>444</v>
      </c>
      <c r="B445" s="2" t="s">
        <v>1539</v>
      </c>
      <c r="C445" s="2">
        <f>YEAR(Data!$D445)</f>
        <v>2013</v>
      </c>
      <c r="D445" s="3">
        <v>41523</v>
      </c>
      <c r="E445" s="3">
        <v>41525</v>
      </c>
      <c r="F445" s="5">
        <f>Table_1[[#This Row],[Ship Date]]-Table_1[[#This Row],[Order Date]]</f>
        <v>2</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c r="X445">
        <f t="shared" si="6"/>
        <v>49.334400000000002</v>
      </c>
    </row>
    <row r="446" spans="1:24" ht="14.25" customHeight="1" x14ac:dyDescent="0.25">
      <c r="A446" s="2">
        <v>445</v>
      </c>
      <c r="B446" s="2" t="s">
        <v>1539</v>
      </c>
      <c r="C446" s="2">
        <f>YEAR(Data!$D446)</f>
        <v>2013</v>
      </c>
      <c r="D446" s="3">
        <v>41523</v>
      </c>
      <c r="E446" s="3">
        <v>41525</v>
      </c>
      <c r="F446" s="5">
        <f>Table_1[[#This Row],[Ship Date]]-Table_1[[#This Row],[Order Date]]</f>
        <v>2</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c r="X446">
        <f t="shared" si="6"/>
        <v>213.78719999999998</v>
      </c>
    </row>
    <row r="447" spans="1:24" ht="14.25" customHeight="1" x14ac:dyDescent="0.25">
      <c r="A447" s="2">
        <v>446</v>
      </c>
      <c r="B447" s="2" t="s">
        <v>1539</v>
      </c>
      <c r="C447" s="2">
        <f>YEAR(Data!$D447)</f>
        <v>2013</v>
      </c>
      <c r="D447" s="3">
        <v>41523</v>
      </c>
      <c r="E447" s="3">
        <v>41525</v>
      </c>
      <c r="F447" s="5">
        <f>Table_1[[#This Row],[Ship Date]]-Table_1[[#This Row],[Order Date]]</f>
        <v>2</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c r="X447">
        <f t="shared" si="6"/>
        <v>11.466000000000001</v>
      </c>
    </row>
    <row r="448" spans="1:24" ht="14.25" customHeight="1" x14ac:dyDescent="0.25">
      <c r="A448" s="2">
        <v>447</v>
      </c>
      <c r="B448" s="2" t="s">
        <v>1552</v>
      </c>
      <c r="C448" s="2">
        <f>YEAR(Data!$D448)</f>
        <v>2014</v>
      </c>
      <c r="D448" s="3">
        <v>41719</v>
      </c>
      <c r="E448" s="3">
        <v>41724</v>
      </c>
      <c r="F448" s="5">
        <f>Table_1[[#This Row],[Ship Date]]-Table_1[[#This Row],[Order Date]]</f>
        <v>5</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c r="X448">
        <f t="shared" si="6"/>
        <v>1.5423000000000002</v>
      </c>
    </row>
    <row r="449" spans="1:24" ht="14.25" customHeight="1" x14ac:dyDescent="0.25">
      <c r="A449" s="2">
        <v>448</v>
      </c>
      <c r="B449" s="2" t="s">
        <v>1557</v>
      </c>
      <c r="C449" s="2">
        <f>YEAR(Data!$D449)</f>
        <v>2013</v>
      </c>
      <c r="D449" s="3">
        <v>41366</v>
      </c>
      <c r="E449" s="3">
        <v>41368</v>
      </c>
      <c r="F449" s="5">
        <f>Table_1[[#This Row],[Ship Date]]-Table_1[[#This Row],[Order Date]]</f>
        <v>2</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c r="X449">
        <f t="shared" si="6"/>
        <v>44.044799999999995</v>
      </c>
    </row>
    <row r="450" spans="1:24" ht="14.25" customHeight="1" x14ac:dyDescent="0.25">
      <c r="A450" s="2">
        <v>449</v>
      </c>
      <c r="B450" s="2" t="s">
        <v>1557</v>
      </c>
      <c r="C450" s="2">
        <f>YEAR(Data!$D450)</f>
        <v>2013</v>
      </c>
      <c r="D450" s="3">
        <v>41366</v>
      </c>
      <c r="E450" s="3">
        <v>41368</v>
      </c>
      <c r="F450" s="5">
        <f>Table_1[[#This Row],[Ship Date]]-Table_1[[#This Row],[Order Date]]</f>
        <v>2</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c r="X450">
        <f t="shared" ref="X450:X513" si="7">T450-W450</f>
        <v>152.2236</v>
      </c>
    </row>
    <row r="451" spans="1:24" ht="14.25" customHeight="1" x14ac:dyDescent="0.25">
      <c r="A451" s="2">
        <v>450</v>
      </c>
      <c r="B451" s="2" t="s">
        <v>1557</v>
      </c>
      <c r="C451" s="2">
        <f>YEAR(Data!$D451)</f>
        <v>2013</v>
      </c>
      <c r="D451" s="3">
        <v>41366</v>
      </c>
      <c r="E451" s="3">
        <v>41368</v>
      </c>
      <c r="F451" s="5">
        <f>Table_1[[#This Row],[Ship Date]]-Table_1[[#This Row],[Order Date]]</f>
        <v>2</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c r="X451">
        <f t="shared" si="7"/>
        <v>192.63239999999999</v>
      </c>
    </row>
    <row r="452" spans="1:24" ht="14.25" customHeight="1" x14ac:dyDescent="0.25">
      <c r="A452" s="2">
        <v>451</v>
      </c>
      <c r="B452" s="2" t="s">
        <v>1557</v>
      </c>
      <c r="C452" s="2">
        <f>YEAR(Data!$D452)</f>
        <v>2013</v>
      </c>
      <c r="D452" s="3">
        <v>41366</v>
      </c>
      <c r="E452" s="3">
        <v>41368</v>
      </c>
      <c r="F452" s="5">
        <f>Table_1[[#This Row],[Ship Date]]-Table_1[[#This Row],[Order Date]]</f>
        <v>2</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c r="X452">
        <f t="shared" si="7"/>
        <v>22.555199999999999</v>
      </c>
    </row>
    <row r="453" spans="1:24" ht="14.25" customHeight="1" x14ac:dyDescent="0.25">
      <c r="A453" s="2">
        <v>452</v>
      </c>
      <c r="B453" s="2" t="s">
        <v>1557</v>
      </c>
      <c r="C453" s="2">
        <f>YEAR(Data!$D453)</f>
        <v>2013</v>
      </c>
      <c r="D453" s="3">
        <v>41366</v>
      </c>
      <c r="E453" s="3">
        <v>41368</v>
      </c>
      <c r="F453" s="5">
        <f>Table_1[[#This Row],[Ship Date]]-Table_1[[#This Row],[Order Date]]</f>
        <v>2</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c r="X453">
        <f t="shared" si="7"/>
        <v>6.9864000000000015</v>
      </c>
    </row>
    <row r="454" spans="1:24" ht="14.25" customHeight="1" x14ac:dyDescent="0.25">
      <c r="A454" s="2">
        <v>453</v>
      </c>
      <c r="B454" s="2" t="s">
        <v>1557</v>
      </c>
      <c r="C454" s="2">
        <f>YEAR(Data!$D454)</f>
        <v>2013</v>
      </c>
      <c r="D454" s="3">
        <v>41366</v>
      </c>
      <c r="E454" s="3">
        <v>41368</v>
      </c>
      <c r="F454" s="5">
        <f>Table_1[[#This Row],[Ship Date]]-Table_1[[#This Row],[Order Date]]</f>
        <v>2</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c r="X454">
        <f t="shared" si="7"/>
        <v>25.988799999999998</v>
      </c>
    </row>
    <row r="455" spans="1:24" ht="14.25" customHeight="1" x14ac:dyDescent="0.25">
      <c r="A455" s="2">
        <v>454</v>
      </c>
      <c r="B455" s="2" t="s">
        <v>1573</v>
      </c>
      <c r="C455" s="2">
        <f>YEAR(Data!$D455)</f>
        <v>2014</v>
      </c>
      <c r="D455" s="3">
        <v>41933</v>
      </c>
      <c r="E455" s="3">
        <v>41937</v>
      </c>
      <c r="F455" s="5">
        <f>Table_1[[#This Row],[Ship Date]]-Table_1[[#This Row],[Order Date]]</f>
        <v>4</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c r="X455">
        <f t="shared" si="7"/>
        <v>360.19440000000003</v>
      </c>
    </row>
    <row r="456" spans="1:24" ht="14.25" customHeight="1" x14ac:dyDescent="0.25">
      <c r="A456" s="2">
        <v>455</v>
      </c>
      <c r="B456" s="2" t="s">
        <v>1573</v>
      </c>
      <c r="C456" s="2">
        <f>YEAR(Data!$D456)</f>
        <v>2014</v>
      </c>
      <c r="D456" s="3">
        <v>41933</v>
      </c>
      <c r="E456" s="3">
        <v>41937</v>
      </c>
      <c r="F456" s="5">
        <f>Table_1[[#This Row],[Ship Date]]-Table_1[[#This Row],[Order Date]]</f>
        <v>4</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c r="X456">
        <f t="shared" si="7"/>
        <v>598.86720000000003</v>
      </c>
    </row>
    <row r="457" spans="1:24" ht="14.25" customHeight="1" x14ac:dyDescent="0.25">
      <c r="A457" s="2">
        <v>456</v>
      </c>
      <c r="B457" s="2" t="s">
        <v>1578</v>
      </c>
      <c r="C457" s="2">
        <f>YEAR(Data!$D457)</f>
        <v>2013</v>
      </c>
      <c r="D457" s="3">
        <v>41622</v>
      </c>
      <c r="E457" s="3">
        <v>41626</v>
      </c>
      <c r="F457" s="5">
        <f>Table_1[[#This Row],[Ship Date]]-Table_1[[#This Row],[Order Date]]</f>
        <v>4</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c r="X457">
        <f t="shared" si="7"/>
        <v>38.966799999999999</v>
      </c>
    </row>
    <row r="458" spans="1:24" ht="14.25" customHeight="1" x14ac:dyDescent="0.25">
      <c r="A458" s="2">
        <v>457</v>
      </c>
      <c r="B458" s="2" t="s">
        <v>1582</v>
      </c>
      <c r="C458" s="2">
        <f>YEAR(Data!$D458)</f>
        <v>2011</v>
      </c>
      <c r="D458" s="3">
        <v>40587</v>
      </c>
      <c r="E458" s="3">
        <v>40593</v>
      </c>
      <c r="F458" s="5">
        <f>Table_1[[#This Row],[Ship Date]]-Table_1[[#This Row],[Order Date]]</f>
        <v>6</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c r="X458">
        <f t="shared" si="7"/>
        <v>153.86200000000002</v>
      </c>
    </row>
    <row r="459" spans="1:24" ht="14.25" customHeight="1" x14ac:dyDescent="0.25">
      <c r="A459" s="2">
        <v>458</v>
      </c>
      <c r="B459" s="2" t="s">
        <v>1587</v>
      </c>
      <c r="C459" s="2">
        <f>YEAR(Data!$D459)</f>
        <v>2013</v>
      </c>
      <c r="D459" s="3">
        <v>41544</v>
      </c>
      <c r="E459" s="3">
        <v>41549</v>
      </c>
      <c r="F459" s="5">
        <f>Table_1[[#This Row],[Ship Date]]-Table_1[[#This Row],[Order Date]]</f>
        <v>5</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c r="X459">
        <f t="shared" si="7"/>
        <v>843.6726000000001</v>
      </c>
    </row>
    <row r="460" spans="1:24" ht="14.25" customHeight="1" x14ac:dyDescent="0.25">
      <c r="A460" s="2">
        <v>459</v>
      </c>
      <c r="B460" s="2" t="s">
        <v>1587</v>
      </c>
      <c r="C460" s="2">
        <f>YEAR(Data!$D460)</f>
        <v>2013</v>
      </c>
      <c r="D460" s="3">
        <v>41544</v>
      </c>
      <c r="E460" s="3">
        <v>41549</v>
      </c>
      <c r="F460" s="5">
        <f>Table_1[[#This Row],[Ship Date]]-Table_1[[#This Row],[Order Date]]</f>
        <v>5</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c r="X460">
        <f t="shared" si="7"/>
        <v>5.580000000000001</v>
      </c>
    </row>
    <row r="461" spans="1:24" ht="14.25" customHeight="1" x14ac:dyDescent="0.25">
      <c r="A461" s="2">
        <v>460</v>
      </c>
      <c r="B461" s="2" t="s">
        <v>1591</v>
      </c>
      <c r="C461" s="2">
        <f>YEAR(Data!$D461)</f>
        <v>2012</v>
      </c>
      <c r="D461" s="3">
        <v>41258</v>
      </c>
      <c r="E461" s="3">
        <v>41265</v>
      </c>
      <c r="F461" s="5">
        <f>Table_1[[#This Row],[Ship Date]]-Table_1[[#This Row],[Order Date]]</f>
        <v>7</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c r="X461">
        <f t="shared" si="7"/>
        <v>67.548000000000002</v>
      </c>
    </row>
    <row r="462" spans="1:24" ht="14.25" customHeight="1" x14ac:dyDescent="0.25">
      <c r="A462" s="2">
        <v>461</v>
      </c>
      <c r="B462" s="2" t="s">
        <v>1591</v>
      </c>
      <c r="C462" s="2">
        <f>YEAR(Data!$D462)</f>
        <v>2012</v>
      </c>
      <c r="D462" s="3">
        <v>41258</v>
      </c>
      <c r="E462" s="3">
        <v>41265</v>
      </c>
      <c r="F462" s="5">
        <f>Table_1[[#This Row],[Ship Date]]-Table_1[[#This Row],[Order Date]]</f>
        <v>7</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c r="X462">
        <f t="shared" si="7"/>
        <v>521.94779999999992</v>
      </c>
    </row>
    <row r="463" spans="1:24" ht="14.25" customHeight="1" x14ac:dyDescent="0.25">
      <c r="A463" s="2">
        <v>462</v>
      </c>
      <c r="B463" s="2" t="s">
        <v>1591</v>
      </c>
      <c r="C463" s="2">
        <f>YEAR(Data!$D463)</f>
        <v>2012</v>
      </c>
      <c r="D463" s="3">
        <v>41258</v>
      </c>
      <c r="E463" s="3">
        <v>41265</v>
      </c>
      <c r="F463" s="5">
        <f>Table_1[[#This Row],[Ship Date]]-Table_1[[#This Row],[Order Date]]</f>
        <v>7</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c r="X463">
        <f t="shared" si="7"/>
        <v>32.711399999999998</v>
      </c>
    </row>
    <row r="464" spans="1:24" ht="14.25" customHeight="1" x14ac:dyDescent="0.25">
      <c r="A464" s="2">
        <v>463</v>
      </c>
      <c r="B464" s="2" t="s">
        <v>1598</v>
      </c>
      <c r="C464" s="2">
        <f>YEAR(Data!$D464)</f>
        <v>2013</v>
      </c>
      <c r="D464" s="3">
        <v>41387</v>
      </c>
      <c r="E464" s="3">
        <v>41394</v>
      </c>
      <c r="F464" s="5">
        <f>Table_1[[#This Row],[Ship Date]]-Table_1[[#This Row],[Order Date]]</f>
        <v>7</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c r="X464">
        <f t="shared" si="7"/>
        <v>16.491999999999997</v>
      </c>
    </row>
    <row r="465" spans="1:24" ht="14.25" customHeight="1" x14ac:dyDescent="0.25">
      <c r="A465" s="2">
        <v>464</v>
      </c>
      <c r="B465" s="2" t="s">
        <v>1598</v>
      </c>
      <c r="C465" s="2">
        <f>YEAR(Data!$D465)</f>
        <v>2013</v>
      </c>
      <c r="D465" s="3">
        <v>41387</v>
      </c>
      <c r="E465" s="3">
        <v>41394</v>
      </c>
      <c r="F465" s="5">
        <f>Table_1[[#This Row],[Ship Date]]-Table_1[[#This Row],[Order Date]]</f>
        <v>7</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c r="X465">
        <f t="shared" si="7"/>
        <v>2087.1131999999998</v>
      </c>
    </row>
    <row r="466" spans="1:24" ht="14.25" customHeight="1" x14ac:dyDescent="0.25">
      <c r="A466" s="2">
        <v>465</v>
      </c>
      <c r="B466" s="2" t="s">
        <v>1598</v>
      </c>
      <c r="C466" s="2">
        <f>YEAR(Data!$D466)</f>
        <v>2013</v>
      </c>
      <c r="D466" s="3">
        <v>41387</v>
      </c>
      <c r="E466" s="3">
        <v>41394</v>
      </c>
      <c r="F466" s="5">
        <f>Table_1[[#This Row],[Ship Date]]-Table_1[[#This Row],[Order Date]]</f>
        <v>7</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c r="X466">
        <f t="shared" si="7"/>
        <v>49.373999999999988</v>
      </c>
    </row>
    <row r="467" spans="1:24" ht="14.25" customHeight="1" x14ac:dyDescent="0.25">
      <c r="A467" s="2">
        <v>466</v>
      </c>
      <c r="B467" s="2" t="s">
        <v>1598</v>
      </c>
      <c r="C467" s="2">
        <f>YEAR(Data!$D467)</f>
        <v>2013</v>
      </c>
      <c r="D467" s="3">
        <v>41387</v>
      </c>
      <c r="E467" s="3">
        <v>41394</v>
      </c>
      <c r="F467" s="5">
        <f>Table_1[[#This Row],[Ship Date]]-Table_1[[#This Row],[Order Date]]</f>
        <v>7</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c r="X467">
        <f t="shared" si="7"/>
        <v>220.13400000000001</v>
      </c>
    </row>
    <row r="468" spans="1:24" ht="14.25" customHeight="1" x14ac:dyDescent="0.25">
      <c r="A468" s="2">
        <v>467</v>
      </c>
      <c r="B468" s="2" t="s">
        <v>1598</v>
      </c>
      <c r="C468" s="2">
        <f>YEAR(Data!$D468)</f>
        <v>2013</v>
      </c>
      <c r="D468" s="3">
        <v>41387</v>
      </c>
      <c r="E468" s="3">
        <v>41394</v>
      </c>
      <c r="F468" s="5">
        <f>Table_1[[#This Row],[Ship Date]]-Table_1[[#This Row],[Order Date]]</f>
        <v>7</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c r="X468">
        <f t="shared" si="7"/>
        <v>72.401600000000002</v>
      </c>
    </row>
    <row r="469" spans="1:24" ht="14.25" customHeight="1" x14ac:dyDescent="0.25">
      <c r="A469" s="2">
        <v>468</v>
      </c>
      <c r="B469" s="2" t="s">
        <v>1609</v>
      </c>
      <c r="C469" s="2">
        <f>YEAR(Data!$D469)</f>
        <v>2012</v>
      </c>
      <c r="D469" s="3">
        <v>40925</v>
      </c>
      <c r="E469" s="3">
        <v>40932</v>
      </c>
      <c r="F469" s="5">
        <f>Table_1[[#This Row],[Ship Date]]-Table_1[[#This Row],[Order Date]]</f>
        <v>7</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c r="X469">
        <f t="shared" si="7"/>
        <v>566.80539999999996</v>
      </c>
    </row>
    <row r="470" spans="1:24" ht="14.25" customHeight="1" x14ac:dyDescent="0.25">
      <c r="A470" s="2">
        <v>469</v>
      </c>
      <c r="B470" s="2" t="s">
        <v>1613</v>
      </c>
      <c r="C470" s="2">
        <f>YEAR(Data!$D470)</f>
        <v>2014</v>
      </c>
      <c r="D470" s="3">
        <v>41730</v>
      </c>
      <c r="E470" s="3">
        <v>41734</v>
      </c>
      <c r="F470" s="5">
        <f>Table_1[[#This Row],[Ship Date]]-Table_1[[#This Row],[Order Date]]</f>
        <v>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c r="X470">
        <f t="shared" si="7"/>
        <v>241.56799999999998</v>
      </c>
    </row>
    <row r="471" spans="1:24" ht="14.25" customHeight="1" x14ac:dyDescent="0.25">
      <c r="A471" s="2">
        <v>470</v>
      </c>
      <c r="B471" s="2" t="s">
        <v>1617</v>
      </c>
      <c r="C471" s="2">
        <f>YEAR(Data!$D471)</f>
        <v>2013</v>
      </c>
      <c r="D471" s="3">
        <v>41625</v>
      </c>
      <c r="E471" s="3">
        <v>41629</v>
      </c>
      <c r="F471" s="5">
        <f>Table_1[[#This Row],[Ship Date]]-Table_1[[#This Row],[Order Date]]</f>
        <v>4</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c r="X471">
        <f t="shared" si="7"/>
        <v>12.688199999999998</v>
      </c>
    </row>
    <row r="472" spans="1:24" ht="14.25" customHeight="1" x14ac:dyDescent="0.25">
      <c r="A472" s="2">
        <v>471</v>
      </c>
      <c r="B472" s="2" t="s">
        <v>1620</v>
      </c>
      <c r="C472" s="2">
        <f>YEAR(Data!$D472)</f>
        <v>2012</v>
      </c>
      <c r="D472" s="3">
        <v>41263</v>
      </c>
      <c r="E472" s="3">
        <v>41267</v>
      </c>
      <c r="F472" s="5">
        <f>Table_1[[#This Row],[Ship Date]]-Table_1[[#This Row],[Order Date]]</f>
        <v>4</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c r="X472">
        <f t="shared" si="7"/>
        <v>28.849599999999999</v>
      </c>
    </row>
    <row r="473" spans="1:24" ht="14.25" customHeight="1" x14ac:dyDescent="0.25">
      <c r="A473" s="2">
        <v>472</v>
      </c>
      <c r="B473" s="2" t="s">
        <v>1626</v>
      </c>
      <c r="C473" s="2">
        <f>YEAR(Data!$D473)</f>
        <v>2011</v>
      </c>
      <c r="D473" s="3">
        <v>40856</v>
      </c>
      <c r="E473" s="3">
        <v>40858</v>
      </c>
      <c r="F473" s="5">
        <f>Table_1[[#This Row],[Ship Date]]-Table_1[[#This Row],[Order Date]]</f>
        <v>2</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c r="X473">
        <f t="shared" si="7"/>
        <v>337.51080000000002</v>
      </c>
    </row>
    <row r="474" spans="1:24" ht="14.25" customHeight="1" x14ac:dyDescent="0.25">
      <c r="A474" s="2">
        <v>473</v>
      </c>
      <c r="B474" s="2" t="s">
        <v>1626</v>
      </c>
      <c r="C474" s="2">
        <f>YEAR(Data!$D474)</f>
        <v>2011</v>
      </c>
      <c r="D474" s="3">
        <v>40856</v>
      </c>
      <c r="E474" s="3">
        <v>40858</v>
      </c>
      <c r="F474" s="5">
        <f>Table_1[[#This Row],[Ship Date]]-Table_1[[#This Row],[Order Date]]</f>
        <v>2</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c r="X474">
        <f t="shared" si="7"/>
        <v>212.18759999999997</v>
      </c>
    </row>
    <row r="475" spans="1:24" ht="14.25" customHeight="1" x14ac:dyDescent="0.25">
      <c r="A475" s="2">
        <v>474</v>
      </c>
      <c r="B475" s="2" t="s">
        <v>1626</v>
      </c>
      <c r="C475" s="2">
        <f>YEAR(Data!$D475)</f>
        <v>2011</v>
      </c>
      <c r="D475" s="3">
        <v>40856</v>
      </c>
      <c r="E475" s="3">
        <v>40858</v>
      </c>
      <c r="F475" s="5">
        <f>Table_1[[#This Row],[Ship Date]]-Table_1[[#This Row],[Order Date]]</f>
        <v>2</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c r="X475">
        <f t="shared" si="7"/>
        <v>615.97200000000021</v>
      </c>
    </row>
    <row r="476" spans="1:24" ht="14.25" customHeight="1" x14ac:dyDescent="0.25">
      <c r="A476" s="2">
        <v>475</v>
      </c>
      <c r="B476" s="2" t="s">
        <v>1626</v>
      </c>
      <c r="C476" s="2">
        <f>YEAR(Data!$D476)</f>
        <v>2011</v>
      </c>
      <c r="D476" s="3">
        <v>40856</v>
      </c>
      <c r="E476" s="3">
        <v>40858</v>
      </c>
      <c r="F476" s="5">
        <f>Table_1[[#This Row],[Ship Date]]-Table_1[[#This Row],[Order Date]]</f>
        <v>2</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c r="X476">
        <f t="shared" si="7"/>
        <v>67.539599999999993</v>
      </c>
    </row>
    <row r="477" spans="1:24" ht="14.25" customHeight="1" x14ac:dyDescent="0.25">
      <c r="A477" s="2">
        <v>476</v>
      </c>
      <c r="B477" s="2" t="s">
        <v>1626</v>
      </c>
      <c r="C477" s="2">
        <f>YEAR(Data!$D477)</f>
        <v>2011</v>
      </c>
      <c r="D477" s="3">
        <v>40856</v>
      </c>
      <c r="E477" s="3">
        <v>40858</v>
      </c>
      <c r="F477" s="5">
        <f>Table_1[[#This Row],[Ship Date]]-Table_1[[#This Row],[Order Date]]</f>
        <v>2</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c r="X477">
        <f t="shared" si="7"/>
        <v>33.830999999999996</v>
      </c>
    </row>
    <row r="478" spans="1:24" ht="14.25" customHeight="1" x14ac:dyDescent="0.25">
      <c r="A478" s="2">
        <v>477</v>
      </c>
      <c r="B478" s="2" t="s">
        <v>1626</v>
      </c>
      <c r="C478" s="2">
        <f>YEAR(Data!$D478)</f>
        <v>2011</v>
      </c>
      <c r="D478" s="3">
        <v>40856</v>
      </c>
      <c r="E478" s="3">
        <v>40858</v>
      </c>
      <c r="F478" s="5">
        <f>Table_1[[#This Row],[Ship Date]]-Table_1[[#This Row],[Order Date]]</f>
        <v>2</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c r="X478">
        <f t="shared" si="7"/>
        <v>49.322000000000003</v>
      </c>
    </row>
    <row r="479" spans="1:24" ht="14.25" customHeight="1" x14ac:dyDescent="0.25">
      <c r="A479" s="2">
        <v>478</v>
      </c>
      <c r="B479" s="2" t="s">
        <v>1641</v>
      </c>
      <c r="C479" s="2">
        <f>YEAR(Data!$D479)</f>
        <v>2013</v>
      </c>
      <c r="D479" s="3">
        <v>41468</v>
      </c>
      <c r="E479" s="3">
        <v>41475</v>
      </c>
      <c r="F479" s="5">
        <f>Table_1[[#This Row],[Ship Date]]-Table_1[[#This Row],[Order Date]]</f>
        <v>7</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c r="X479">
        <f t="shared" si="7"/>
        <v>88.578000000000003</v>
      </c>
    </row>
    <row r="480" spans="1:24" ht="14.25" customHeight="1" x14ac:dyDescent="0.25">
      <c r="A480" s="2">
        <v>479</v>
      </c>
      <c r="B480" s="2" t="s">
        <v>1644</v>
      </c>
      <c r="C480" s="2">
        <f>YEAR(Data!$D480)</f>
        <v>2013</v>
      </c>
      <c r="D480" s="3">
        <v>41575</v>
      </c>
      <c r="E480" s="3">
        <v>41581</v>
      </c>
      <c r="F480" s="5">
        <f>Table_1[[#This Row],[Ship Date]]-Table_1[[#This Row],[Order Date]]</f>
        <v>6</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c r="X480">
        <f t="shared" si="7"/>
        <v>20.904000000000003</v>
      </c>
    </row>
    <row r="481" spans="1:24" ht="14.25" customHeight="1" x14ac:dyDescent="0.25">
      <c r="A481" s="2">
        <v>480</v>
      </c>
      <c r="B481" s="2" t="s">
        <v>1647</v>
      </c>
      <c r="C481" s="2">
        <f>YEAR(Data!$D481)</f>
        <v>2013</v>
      </c>
      <c r="D481" s="3">
        <v>41452</v>
      </c>
      <c r="E481" s="3">
        <v>41458</v>
      </c>
      <c r="F481" s="5">
        <f>Table_1[[#This Row],[Ship Date]]-Table_1[[#This Row],[Order Date]]</f>
        <v>6</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c r="X481">
        <f t="shared" si="7"/>
        <v>8.0849999999999991</v>
      </c>
    </row>
    <row r="482" spans="1:24" ht="14.25" customHeight="1" x14ac:dyDescent="0.25">
      <c r="A482" s="2">
        <v>481</v>
      </c>
      <c r="B482" s="2" t="s">
        <v>1647</v>
      </c>
      <c r="C482" s="2">
        <f>YEAR(Data!$D482)</f>
        <v>2013</v>
      </c>
      <c r="D482" s="3">
        <v>41452</v>
      </c>
      <c r="E482" s="3">
        <v>41458</v>
      </c>
      <c r="F482" s="5">
        <f>Table_1[[#This Row],[Ship Date]]-Table_1[[#This Row],[Order Date]]</f>
        <v>6</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c r="X482">
        <f t="shared" si="7"/>
        <v>619.74</v>
      </c>
    </row>
    <row r="483" spans="1:24" ht="14.25" customHeight="1" x14ac:dyDescent="0.25">
      <c r="A483" s="2">
        <v>482</v>
      </c>
      <c r="B483" s="2" t="s">
        <v>1654</v>
      </c>
      <c r="C483" s="2">
        <f>YEAR(Data!$D483)</f>
        <v>2011</v>
      </c>
      <c r="D483" s="3">
        <v>40822</v>
      </c>
      <c r="E483" s="3">
        <v>40826</v>
      </c>
      <c r="F483" s="5">
        <f>Table_1[[#This Row],[Ship Date]]-Table_1[[#This Row],[Order Date]]</f>
        <v>4</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c r="X483">
        <f t="shared" si="7"/>
        <v>7.1811000000000007</v>
      </c>
    </row>
    <row r="484" spans="1:24" ht="14.25" customHeight="1" x14ac:dyDescent="0.25">
      <c r="A484" s="2">
        <v>483</v>
      </c>
      <c r="B484" s="2" t="s">
        <v>1659</v>
      </c>
      <c r="C484" s="2">
        <f>YEAR(Data!$D484)</f>
        <v>2011</v>
      </c>
      <c r="D484" s="3">
        <v>40746</v>
      </c>
      <c r="E484" s="3">
        <v>40751</v>
      </c>
      <c r="F484" s="5">
        <f>Table_1[[#This Row],[Ship Date]]-Table_1[[#This Row],[Order Date]]</f>
        <v>5</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c r="X484">
        <f t="shared" si="7"/>
        <v>4.2911999999999999</v>
      </c>
    </row>
    <row r="485" spans="1:24" ht="14.25" customHeight="1" x14ac:dyDescent="0.25">
      <c r="A485" s="2">
        <v>484</v>
      </c>
      <c r="B485" s="2" t="s">
        <v>1659</v>
      </c>
      <c r="C485" s="2">
        <f>YEAR(Data!$D485)</f>
        <v>2011</v>
      </c>
      <c r="D485" s="3">
        <v>40746</v>
      </c>
      <c r="E485" s="3">
        <v>40751</v>
      </c>
      <c r="F485" s="5">
        <f>Table_1[[#This Row],[Ship Date]]-Table_1[[#This Row],[Order Date]]</f>
        <v>5</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c r="X485">
        <f t="shared" si="7"/>
        <v>102.38719999999999</v>
      </c>
    </row>
    <row r="486" spans="1:24" ht="14.25" customHeight="1" x14ac:dyDescent="0.25">
      <c r="A486" s="2">
        <v>485</v>
      </c>
      <c r="B486" s="2" t="s">
        <v>1664</v>
      </c>
      <c r="C486" s="2">
        <f>YEAR(Data!$D486)</f>
        <v>2014</v>
      </c>
      <c r="D486" s="3">
        <v>41801</v>
      </c>
      <c r="E486" s="3">
        <v>41804</v>
      </c>
      <c r="F486" s="5">
        <f>Table_1[[#This Row],[Ship Date]]-Table_1[[#This Row],[Order Date]]</f>
        <v>3</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c r="X486">
        <f t="shared" si="7"/>
        <v>14.8</v>
      </c>
    </row>
    <row r="487" spans="1:24" ht="14.25" customHeight="1" x14ac:dyDescent="0.25">
      <c r="A487" s="2">
        <v>486</v>
      </c>
      <c r="B487" s="2" t="s">
        <v>1664</v>
      </c>
      <c r="C487" s="2">
        <f>YEAR(Data!$D487)</f>
        <v>2014</v>
      </c>
      <c r="D487" s="3">
        <v>41801</v>
      </c>
      <c r="E487" s="3">
        <v>41804</v>
      </c>
      <c r="F487" s="5">
        <f>Table_1[[#This Row],[Ship Date]]-Table_1[[#This Row],[Order Date]]</f>
        <v>3</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c r="X487">
        <f t="shared" si="7"/>
        <v>544.41</v>
      </c>
    </row>
    <row r="488" spans="1:24" ht="14.25" customHeight="1" x14ac:dyDescent="0.25">
      <c r="A488" s="2">
        <v>487</v>
      </c>
      <c r="B488" s="2" t="s">
        <v>1664</v>
      </c>
      <c r="C488" s="2">
        <f>YEAR(Data!$D488)</f>
        <v>2014</v>
      </c>
      <c r="D488" s="3">
        <v>41801</v>
      </c>
      <c r="E488" s="3">
        <v>41804</v>
      </c>
      <c r="F488" s="5">
        <f>Table_1[[#This Row],[Ship Date]]-Table_1[[#This Row],[Order Date]]</f>
        <v>3</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c r="X488">
        <f t="shared" si="7"/>
        <v>262.46249999999998</v>
      </c>
    </row>
    <row r="489" spans="1:24" ht="14.25" customHeight="1" x14ac:dyDescent="0.25">
      <c r="A489" s="2">
        <v>488</v>
      </c>
      <c r="B489" s="2" t="s">
        <v>1673</v>
      </c>
      <c r="C489" s="2">
        <f>YEAR(Data!$D489)</f>
        <v>2011</v>
      </c>
      <c r="D489" s="3">
        <v>40845</v>
      </c>
      <c r="E489" s="3">
        <v>40847</v>
      </c>
      <c r="F489" s="5">
        <f>Table_1[[#This Row],[Ship Date]]-Table_1[[#This Row],[Order Date]]</f>
        <v>2</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c r="X489">
        <f t="shared" si="7"/>
        <v>2393.9580000000005</v>
      </c>
    </row>
    <row r="490" spans="1:24" ht="14.25" customHeight="1" x14ac:dyDescent="0.25">
      <c r="A490" s="2">
        <v>489</v>
      </c>
      <c r="B490" s="2" t="s">
        <v>1678</v>
      </c>
      <c r="C490" s="2">
        <f>YEAR(Data!$D490)</f>
        <v>2011</v>
      </c>
      <c r="D490" s="3">
        <v>40703</v>
      </c>
      <c r="E490" s="3">
        <v>40707</v>
      </c>
      <c r="F490" s="5">
        <f>Table_1[[#This Row],[Ship Date]]-Table_1[[#This Row],[Order Date]]</f>
        <v>4</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c r="X490">
        <f t="shared" si="7"/>
        <v>7.3926000000000007</v>
      </c>
    </row>
    <row r="491" spans="1:24" ht="14.25" customHeight="1" x14ac:dyDescent="0.25">
      <c r="A491" s="2">
        <v>490</v>
      </c>
      <c r="B491" s="2" t="s">
        <v>1678</v>
      </c>
      <c r="C491" s="2">
        <f>YEAR(Data!$D491)</f>
        <v>2011</v>
      </c>
      <c r="D491" s="3">
        <v>40703</v>
      </c>
      <c r="E491" s="3">
        <v>40707</v>
      </c>
      <c r="F491" s="5">
        <f>Table_1[[#This Row],[Ship Date]]-Table_1[[#This Row],[Order Date]]</f>
        <v>4</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c r="X491">
        <f t="shared" si="7"/>
        <v>53.586600000000011</v>
      </c>
    </row>
    <row r="492" spans="1:24" ht="14.25" customHeight="1" x14ac:dyDescent="0.25">
      <c r="A492" s="2">
        <v>491</v>
      </c>
      <c r="B492" s="2" t="s">
        <v>1678</v>
      </c>
      <c r="C492" s="2">
        <f>YEAR(Data!$D492)</f>
        <v>2011</v>
      </c>
      <c r="D492" s="3">
        <v>40703</v>
      </c>
      <c r="E492" s="3">
        <v>40707</v>
      </c>
      <c r="F492" s="5">
        <f>Table_1[[#This Row],[Ship Date]]-Table_1[[#This Row],[Order Date]]</f>
        <v>4</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c r="X492">
        <f t="shared" si="7"/>
        <v>64.210799999999992</v>
      </c>
    </row>
    <row r="493" spans="1:24" ht="14.25" customHeight="1" x14ac:dyDescent="0.25">
      <c r="A493" s="2">
        <v>492</v>
      </c>
      <c r="B493" s="2" t="s">
        <v>1686</v>
      </c>
      <c r="C493" s="2">
        <f>YEAR(Data!$D493)</f>
        <v>2011</v>
      </c>
      <c r="D493" s="3">
        <v>40800</v>
      </c>
      <c r="E493" s="3">
        <v>40805</v>
      </c>
      <c r="F493" s="5">
        <f>Table_1[[#This Row],[Ship Date]]-Table_1[[#This Row],[Order Date]]</f>
        <v>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c r="X493">
        <f t="shared" si="7"/>
        <v>440.16699999999997</v>
      </c>
    </row>
    <row r="494" spans="1:24" ht="14.25" customHeight="1" x14ac:dyDescent="0.25">
      <c r="A494" s="2">
        <v>493</v>
      </c>
      <c r="B494" s="2" t="s">
        <v>1686</v>
      </c>
      <c r="C494" s="2">
        <f>YEAR(Data!$D494)</f>
        <v>2011</v>
      </c>
      <c r="D494" s="3">
        <v>40800</v>
      </c>
      <c r="E494" s="3">
        <v>40805</v>
      </c>
      <c r="F494" s="5">
        <f>Table_1[[#This Row],[Ship Date]]-Table_1[[#This Row],[Order Date]]</f>
        <v>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c r="X494">
        <f t="shared" si="7"/>
        <v>5.9778000000000011</v>
      </c>
    </row>
    <row r="495" spans="1:24" ht="14.25" customHeight="1" x14ac:dyDescent="0.25">
      <c r="A495" s="2">
        <v>494</v>
      </c>
      <c r="B495" s="2" t="s">
        <v>1693</v>
      </c>
      <c r="C495" s="2">
        <f>YEAR(Data!$D495)</f>
        <v>2013</v>
      </c>
      <c r="D495" s="3">
        <v>41404</v>
      </c>
      <c r="E495" s="3">
        <v>41409</v>
      </c>
      <c r="F495" s="5">
        <f>Table_1[[#This Row],[Ship Date]]-Table_1[[#This Row],[Order Date]]</f>
        <v>5</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c r="X495">
        <f t="shared" si="7"/>
        <v>80.822800000000001</v>
      </c>
    </row>
    <row r="496" spans="1:24" ht="14.25" customHeight="1" x14ac:dyDescent="0.25">
      <c r="A496" s="2">
        <v>495</v>
      </c>
      <c r="B496" s="2" t="s">
        <v>1698</v>
      </c>
      <c r="C496" s="2">
        <f>YEAR(Data!$D496)</f>
        <v>2013</v>
      </c>
      <c r="D496" s="3">
        <v>41352</v>
      </c>
      <c r="E496" s="3">
        <v>41355</v>
      </c>
      <c r="F496" s="5">
        <f>Table_1[[#This Row],[Ship Date]]-Table_1[[#This Row],[Order Date]]</f>
        <v>3</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c r="X496">
        <f t="shared" si="7"/>
        <v>284.82300000000004</v>
      </c>
    </row>
    <row r="497" spans="1:24" ht="14.25" customHeight="1" x14ac:dyDescent="0.25">
      <c r="A497" s="2">
        <v>496</v>
      </c>
      <c r="B497" s="2" t="s">
        <v>1703</v>
      </c>
      <c r="C497" s="2">
        <f>YEAR(Data!$D497)</f>
        <v>2012</v>
      </c>
      <c r="D497" s="3">
        <v>41270</v>
      </c>
      <c r="E497" s="3">
        <v>41274</v>
      </c>
      <c r="F497" s="5">
        <f>Table_1[[#This Row],[Ship Date]]-Table_1[[#This Row],[Order Date]]</f>
        <v>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c r="X497">
        <f t="shared" si="7"/>
        <v>53.764200000000002</v>
      </c>
    </row>
    <row r="498" spans="1:24" ht="14.25" customHeight="1" x14ac:dyDescent="0.25">
      <c r="A498" s="2">
        <v>497</v>
      </c>
      <c r="B498" s="2" t="s">
        <v>1710</v>
      </c>
      <c r="C498" s="2">
        <f>YEAR(Data!$D498)</f>
        <v>2013</v>
      </c>
      <c r="D498" s="3">
        <v>41481</v>
      </c>
      <c r="E498" s="3">
        <v>41487</v>
      </c>
      <c r="F498" s="5">
        <f>Table_1[[#This Row],[Ship Date]]-Table_1[[#This Row],[Order Date]]</f>
        <v>6</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c r="X498">
        <f t="shared" si="7"/>
        <v>79.245600000000024</v>
      </c>
    </row>
    <row r="499" spans="1:24" ht="14.25" customHeight="1" x14ac:dyDescent="0.25">
      <c r="A499" s="2">
        <v>498</v>
      </c>
      <c r="B499" s="2" t="s">
        <v>1710</v>
      </c>
      <c r="C499" s="2">
        <f>YEAR(Data!$D499)</f>
        <v>2013</v>
      </c>
      <c r="D499" s="3">
        <v>41481</v>
      </c>
      <c r="E499" s="3">
        <v>41487</v>
      </c>
      <c r="F499" s="5">
        <f>Table_1[[#This Row],[Ship Date]]-Table_1[[#This Row],[Order Date]]</f>
        <v>6</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c r="X499">
        <f t="shared" si="7"/>
        <v>173.91679999999999</v>
      </c>
    </row>
    <row r="500" spans="1:24" ht="14.25" customHeight="1" x14ac:dyDescent="0.25">
      <c r="A500" s="2">
        <v>499</v>
      </c>
      <c r="B500" s="2" t="s">
        <v>1710</v>
      </c>
      <c r="C500" s="2">
        <f>YEAR(Data!$D500)</f>
        <v>2013</v>
      </c>
      <c r="D500" s="3">
        <v>41481</v>
      </c>
      <c r="E500" s="3">
        <v>41487</v>
      </c>
      <c r="F500" s="5">
        <f>Table_1[[#This Row],[Ship Date]]-Table_1[[#This Row],[Order Date]]</f>
        <v>6</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c r="X500">
        <f t="shared" si="7"/>
        <v>223.45039999999997</v>
      </c>
    </row>
    <row r="501" spans="1:24" ht="14.25" customHeight="1" x14ac:dyDescent="0.25">
      <c r="A501" s="2">
        <v>500</v>
      </c>
      <c r="B501" s="2" t="s">
        <v>1710</v>
      </c>
      <c r="C501" s="2">
        <f>YEAR(Data!$D501)</f>
        <v>2013</v>
      </c>
      <c r="D501" s="3">
        <v>41481</v>
      </c>
      <c r="E501" s="3">
        <v>41487</v>
      </c>
      <c r="F501" s="5">
        <f>Table_1[[#This Row],[Ship Date]]-Table_1[[#This Row],[Order Date]]</f>
        <v>6</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c r="X501">
        <f t="shared" si="7"/>
        <v>46.430999999999997</v>
      </c>
    </row>
    <row r="502" spans="1:24" ht="14.25" customHeight="1" x14ac:dyDescent="0.25">
      <c r="A502" s="2">
        <v>501</v>
      </c>
      <c r="B502" s="2" t="s">
        <v>1718</v>
      </c>
      <c r="C502" s="2">
        <f>YEAR(Data!$D502)</f>
        <v>2013</v>
      </c>
      <c r="D502" s="3">
        <v>41425</v>
      </c>
      <c r="E502" s="3">
        <v>41430</v>
      </c>
      <c r="F502" s="5">
        <f>Table_1[[#This Row],[Ship Date]]-Table_1[[#This Row],[Order Date]]</f>
        <v>5</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c r="X502">
        <f t="shared" si="7"/>
        <v>37.700000000000003</v>
      </c>
    </row>
    <row r="503" spans="1:24" ht="14.25" customHeight="1" x14ac:dyDescent="0.25">
      <c r="A503" s="2">
        <v>502</v>
      </c>
      <c r="B503" s="2" t="s">
        <v>1718</v>
      </c>
      <c r="C503" s="2">
        <f>YEAR(Data!$D503)</f>
        <v>2013</v>
      </c>
      <c r="D503" s="3">
        <v>41425</v>
      </c>
      <c r="E503" s="3">
        <v>41430</v>
      </c>
      <c r="F503" s="5">
        <f>Table_1[[#This Row],[Ship Date]]-Table_1[[#This Row],[Order Date]]</f>
        <v>5</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c r="X503">
        <f t="shared" si="7"/>
        <v>26.913600000000002</v>
      </c>
    </row>
    <row r="504" spans="1:24" ht="14.25" customHeight="1" x14ac:dyDescent="0.25">
      <c r="A504" s="2">
        <v>503</v>
      </c>
      <c r="B504" s="2" t="s">
        <v>1718</v>
      </c>
      <c r="C504" s="2">
        <f>YEAR(Data!$D504)</f>
        <v>2013</v>
      </c>
      <c r="D504" s="3">
        <v>41425</v>
      </c>
      <c r="E504" s="3">
        <v>41430</v>
      </c>
      <c r="F504" s="5">
        <f>Table_1[[#This Row],[Ship Date]]-Table_1[[#This Row],[Order Date]]</f>
        <v>5</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c r="X504">
        <f t="shared" si="7"/>
        <v>751.47000000000014</v>
      </c>
    </row>
    <row r="505" spans="1:24" ht="14.25" customHeight="1" x14ac:dyDescent="0.25">
      <c r="A505" s="2">
        <v>504</v>
      </c>
      <c r="B505" s="2" t="s">
        <v>1718</v>
      </c>
      <c r="C505" s="2">
        <f>YEAR(Data!$D505)</f>
        <v>2013</v>
      </c>
      <c r="D505" s="3">
        <v>41425</v>
      </c>
      <c r="E505" s="3">
        <v>41430</v>
      </c>
      <c r="F505" s="5">
        <f>Table_1[[#This Row],[Ship Date]]-Table_1[[#This Row],[Order Date]]</f>
        <v>5</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c r="X505">
        <f t="shared" si="7"/>
        <v>4.2767999999999997</v>
      </c>
    </row>
    <row r="506" spans="1:24" ht="14.25" customHeight="1" x14ac:dyDescent="0.25">
      <c r="A506" s="2">
        <v>505</v>
      </c>
      <c r="B506" s="2" t="s">
        <v>1718</v>
      </c>
      <c r="C506" s="2">
        <f>YEAR(Data!$D506)</f>
        <v>2013</v>
      </c>
      <c r="D506" s="3">
        <v>41425</v>
      </c>
      <c r="E506" s="3">
        <v>41430</v>
      </c>
      <c r="F506" s="5">
        <f>Table_1[[#This Row],[Ship Date]]-Table_1[[#This Row],[Order Date]]</f>
        <v>5</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c r="X506">
        <f t="shared" si="7"/>
        <v>20.904900000000001</v>
      </c>
    </row>
    <row r="507" spans="1:24" ht="14.25" customHeight="1" x14ac:dyDescent="0.25">
      <c r="A507" s="2">
        <v>506</v>
      </c>
      <c r="B507" s="2" t="s">
        <v>1732</v>
      </c>
      <c r="C507" s="2">
        <f>YEAR(Data!$D507)</f>
        <v>2014</v>
      </c>
      <c r="D507" s="3">
        <v>41956</v>
      </c>
      <c r="E507" s="3">
        <v>41959</v>
      </c>
      <c r="F507" s="5">
        <f>Table_1[[#This Row],[Ship Date]]-Table_1[[#This Row],[Order Date]]</f>
        <v>3</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c r="X507">
        <f t="shared" si="7"/>
        <v>10.547000000000002</v>
      </c>
    </row>
    <row r="508" spans="1:24" ht="14.25" customHeight="1" x14ac:dyDescent="0.25">
      <c r="A508" s="2">
        <v>507</v>
      </c>
      <c r="B508" s="2" t="s">
        <v>1733</v>
      </c>
      <c r="C508" s="2">
        <f>YEAR(Data!$D508)</f>
        <v>2012</v>
      </c>
      <c r="D508" s="3">
        <v>40984</v>
      </c>
      <c r="E508" s="3">
        <v>40990</v>
      </c>
      <c r="F508" s="5">
        <f>Table_1[[#This Row],[Ship Date]]-Table_1[[#This Row],[Order Date]]</f>
        <v>6</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c r="X508">
        <f t="shared" si="7"/>
        <v>2.0002</v>
      </c>
    </row>
    <row r="509" spans="1:24" ht="14.25" customHeight="1" x14ac:dyDescent="0.25">
      <c r="A509" s="2">
        <v>508</v>
      </c>
      <c r="B509" s="2" t="s">
        <v>1733</v>
      </c>
      <c r="C509" s="2">
        <f>YEAR(Data!$D509)</f>
        <v>2012</v>
      </c>
      <c r="D509" s="3">
        <v>40984</v>
      </c>
      <c r="E509" s="3">
        <v>40990</v>
      </c>
      <c r="F509" s="5">
        <f>Table_1[[#This Row],[Ship Date]]-Table_1[[#This Row],[Order Date]]</f>
        <v>6</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c r="X509">
        <f t="shared" si="7"/>
        <v>6.1715999999999998</v>
      </c>
    </row>
    <row r="510" spans="1:24" ht="14.25" customHeight="1" x14ac:dyDescent="0.25">
      <c r="A510" s="2">
        <v>509</v>
      </c>
      <c r="B510" s="2" t="s">
        <v>1733</v>
      </c>
      <c r="C510" s="2">
        <f>YEAR(Data!$D510)</f>
        <v>2012</v>
      </c>
      <c r="D510" s="3">
        <v>40984</v>
      </c>
      <c r="E510" s="3">
        <v>40990</v>
      </c>
      <c r="F510" s="5">
        <f>Table_1[[#This Row],[Ship Date]]-Table_1[[#This Row],[Order Date]]</f>
        <v>6</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c r="X510">
        <f t="shared" si="7"/>
        <v>35.055000000000007</v>
      </c>
    </row>
    <row r="511" spans="1:24" ht="14.25" customHeight="1" x14ac:dyDescent="0.25">
      <c r="A511" s="2">
        <v>510</v>
      </c>
      <c r="B511" s="2" t="s">
        <v>1733</v>
      </c>
      <c r="C511" s="2">
        <f>YEAR(Data!$D511)</f>
        <v>2012</v>
      </c>
      <c r="D511" s="3">
        <v>40984</v>
      </c>
      <c r="E511" s="3">
        <v>40990</v>
      </c>
      <c r="F511" s="5">
        <f>Table_1[[#This Row],[Ship Date]]-Table_1[[#This Row],[Order Date]]</f>
        <v>6</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c r="X511">
        <f t="shared" si="7"/>
        <v>3177.4749999999999</v>
      </c>
    </row>
    <row r="512" spans="1:24" ht="14.25" customHeight="1" x14ac:dyDescent="0.25">
      <c r="A512" s="2">
        <v>511</v>
      </c>
      <c r="B512" s="2" t="s">
        <v>1744</v>
      </c>
      <c r="C512" s="2">
        <f>YEAR(Data!$D512)</f>
        <v>2014</v>
      </c>
      <c r="D512" s="3">
        <v>41970</v>
      </c>
      <c r="E512" s="3">
        <v>41971</v>
      </c>
      <c r="F512" s="5">
        <f>Table_1[[#This Row],[Ship Date]]-Table_1[[#This Row],[Order Date]]</f>
        <v>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c r="X512">
        <f t="shared" si="7"/>
        <v>85.884000000000015</v>
      </c>
    </row>
    <row r="513" spans="1:24" ht="14.25" customHeight="1" x14ac:dyDescent="0.25">
      <c r="A513" s="2">
        <v>512</v>
      </c>
      <c r="B513" s="2" t="s">
        <v>1744</v>
      </c>
      <c r="C513" s="2">
        <f>YEAR(Data!$D513)</f>
        <v>2014</v>
      </c>
      <c r="D513" s="3">
        <v>41970</v>
      </c>
      <c r="E513" s="3">
        <v>41971</v>
      </c>
      <c r="F513" s="5">
        <f>Table_1[[#This Row],[Ship Date]]-Table_1[[#This Row],[Order Date]]</f>
        <v>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c r="X513">
        <f t="shared" si="7"/>
        <v>25.8672</v>
      </c>
    </row>
    <row r="514" spans="1:24" ht="14.25" customHeight="1" x14ac:dyDescent="0.25">
      <c r="A514" s="2">
        <v>513</v>
      </c>
      <c r="B514" s="2" t="s">
        <v>1752</v>
      </c>
      <c r="C514" s="2">
        <f>YEAR(Data!$D514)</f>
        <v>2013</v>
      </c>
      <c r="D514" s="3">
        <v>41568</v>
      </c>
      <c r="E514" s="3">
        <v>41571</v>
      </c>
      <c r="F514" s="5">
        <f>Table_1[[#This Row],[Ship Date]]-Table_1[[#This Row],[Order Date]]</f>
        <v>3</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c r="X514">
        <f t="shared" ref="X514:X577" si="8">T514-W514</f>
        <v>6.436799999999999</v>
      </c>
    </row>
    <row r="515" spans="1:24" ht="14.25" customHeight="1" x14ac:dyDescent="0.25">
      <c r="A515" s="2">
        <v>514</v>
      </c>
      <c r="B515" s="2" t="s">
        <v>1753</v>
      </c>
      <c r="C515" s="2">
        <f>YEAR(Data!$D515)</f>
        <v>2014</v>
      </c>
      <c r="D515" s="3">
        <v>41995</v>
      </c>
      <c r="E515" s="3">
        <v>41999</v>
      </c>
      <c r="F515" s="5">
        <f>Table_1[[#This Row],[Ship Date]]-Table_1[[#This Row],[Order Date]]</f>
        <v>4</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c r="X515">
        <f t="shared" si="8"/>
        <v>4.8399000000000001</v>
      </c>
    </row>
    <row r="516" spans="1:24" ht="14.25" customHeight="1" x14ac:dyDescent="0.25">
      <c r="A516" s="2">
        <v>515</v>
      </c>
      <c r="B516" s="2" t="s">
        <v>1753</v>
      </c>
      <c r="C516" s="2">
        <f>YEAR(Data!$D516)</f>
        <v>2014</v>
      </c>
      <c r="D516" s="3">
        <v>41995</v>
      </c>
      <c r="E516" s="3">
        <v>41999</v>
      </c>
      <c r="F516" s="5">
        <f>Table_1[[#This Row],[Ship Date]]-Table_1[[#This Row],[Order Date]]</f>
        <v>4</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c r="X516">
        <f t="shared" si="8"/>
        <v>4.1748000000000003</v>
      </c>
    </row>
    <row r="517" spans="1:24" ht="14.25" customHeight="1" x14ac:dyDescent="0.25">
      <c r="A517" s="2">
        <v>516</v>
      </c>
      <c r="B517" s="2" t="s">
        <v>1760</v>
      </c>
      <c r="C517" s="2">
        <f>YEAR(Data!$D517)</f>
        <v>2014</v>
      </c>
      <c r="D517" s="3">
        <v>41662</v>
      </c>
      <c r="E517" s="3">
        <v>41667</v>
      </c>
      <c r="F517" s="5">
        <f>Table_1[[#This Row],[Ship Date]]-Table_1[[#This Row],[Order Date]]</f>
        <v>5</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c r="X517">
        <f t="shared" si="8"/>
        <v>1619.973</v>
      </c>
    </row>
    <row r="518" spans="1:24" ht="14.25" customHeight="1" x14ac:dyDescent="0.25">
      <c r="A518" s="2">
        <v>517</v>
      </c>
      <c r="B518" s="2" t="s">
        <v>1760</v>
      </c>
      <c r="C518" s="2">
        <f>YEAR(Data!$D518)</f>
        <v>2014</v>
      </c>
      <c r="D518" s="3">
        <v>41662</v>
      </c>
      <c r="E518" s="3">
        <v>41667</v>
      </c>
      <c r="F518" s="5">
        <f>Table_1[[#This Row],[Ship Date]]-Table_1[[#This Row],[Order Date]]</f>
        <v>5</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c r="X518">
        <f t="shared" si="8"/>
        <v>37.558499999999995</v>
      </c>
    </row>
    <row r="519" spans="1:24" ht="14.25" customHeight="1" x14ac:dyDescent="0.25">
      <c r="A519" s="2">
        <v>518</v>
      </c>
      <c r="B519" s="2" t="s">
        <v>1760</v>
      </c>
      <c r="C519" s="2">
        <f>YEAR(Data!$D519)</f>
        <v>2014</v>
      </c>
      <c r="D519" s="3">
        <v>41662</v>
      </c>
      <c r="E519" s="3">
        <v>41667</v>
      </c>
      <c r="F519" s="5">
        <f>Table_1[[#This Row],[Ship Date]]-Table_1[[#This Row],[Order Date]]</f>
        <v>5</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c r="X519">
        <f t="shared" si="8"/>
        <v>6.5780000000000012</v>
      </c>
    </row>
    <row r="520" spans="1:24" ht="14.25" customHeight="1" x14ac:dyDescent="0.25">
      <c r="A520" s="2">
        <v>519</v>
      </c>
      <c r="B520" s="2" t="s">
        <v>1760</v>
      </c>
      <c r="C520" s="2">
        <f>YEAR(Data!$D520)</f>
        <v>2014</v>
      </c>
      <c r="D520" s="3">
        <v>41662</v>
      </c>
      <c r="E520" s="3">
        <v>41667</v>
      </c>
      <c r="F520" s="5">
        <f>Table_1[[#This Row],[Ship Date]]-Table_1[[#This Row],[Order Date]]</f>
        <v>5</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c r="X520">
        <f t="shared" si="8"/>
        <v>1069.7190000000001</v>
      </c>
    </row>
    <row r="521" spans="1:24" ht="14.25" customHeight="1" x14ac:dyDescent="0.25">
      <c r="A521" s="2">
        <v>520</v>
      </c>
      <c r="B521" s="2" t="s">
        <v>1771</v>
      </c>
      <c r="C521" s="2">
        <f>YEAR(Data!$D521)</f>
        <v>2012</v>
      </c>
      <c r="D521" s="3">
        <v>40990</v>
      </c>
      <c r="E521" s="3">
        <v>40994</v>
      </c>
      <c r="F521" s="5">
        <f>Table_1[[#This Row],[Ship Date]]-Table_1[[#This Row],[Order Date]]</f>
        <v>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c r="X521">
        <f t="shared" si="8"/>
        <v>13.104299999999999</v>
      </c>
    </row>
    <row r="522" spans="1:24" ht="14.25" customHeight="1" x14ac:dyDescent="0.25">
      <c r="A522" s="2">
        <v>521</v>
      </c>
      <c r="B522" s="2" t="s">
        <v>1771</v>
      </c>
      <c r="C522" s="2">
        <f>YEAR(Data!$D522)</f>
        <v>2012</v>
      </c>
      <c r="D522" s="3">
        <v>40990</v>
      </c>
      <c r="E522" s="3">
        <v>40994</v>
      </c>
      <c r="F522" s="5">
        <f>Table_1[[#This Row],[Ship Date]]-Table_1[[#This Row],[Order Date]]</f>
        <v>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c r="X522">
        <f t="shared" si="8"/>
        <v>155.48160000000001</v>
      </c>
    </row>
    <row r="523" spans="1:24" ht="14.25" customHeight="1" x14ac:dyDescent="0.25">
      <c r="A523" s="2">
        <v>522</v>
      </c>
      <c r="B523" s="2" t="s">
        <v>1771</v>
      </c>
      <c r="C523" s="2">
        <f>YEAR(Data!$D523)</f>
        <v>2012</v>
      </c>
      <c r="D523" s="3">
        <v>40990</v>
      </c>
      <c r="E523" s="3">
        <v>40994</v>
      </c>
      <c r="F523" s="5">
        <f>Table_1[[#This Row],[Ship Date]]-Table_1[[#This Row],[Order Date]]</f>
        <v>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c r="X523">
        <f t="shared" si="8"/>
        <v>35.279999999999994</v>
      </c>
    </row>
    <row r="524" spans="1:24" ht="14.25" customHeight="1" x14ac:dyDescent="0.25">
      <c r="A524" s="2">
        <v>523</v>
      </c>
      <c r="B524" s="2" t="s">
        <v>1778</v>
      </c>
      <c r="C524" s="2">
        <f>YEAR(Data!$D524)</f>
        <v>2014</v>
      </c>
      <c r="D524" s="3">
        <v>41663</v>
      </c>
      <c r="E524" s="3">
        <v>41665</v>
      </c>
      <c r="F524" s="5">
        <f>Table_1[[#This Row],[Ship Date]]-Table_1[[#This Row],[Order Date]]</f>
        <v>2</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c r="X524">
        <f t="shared" si="8"/>
        <v>189.88200000000001</v>
      </c>
    </row>
    <row r="525" spans="1:24" ht="14.25" customHeight="1" x14ac:dyDescent="0.25">
      <c r="A525" s="2">
        <v>524</v>
      </c>
      <c r="B525" s="2" t="s">
        <v>1781</v>
      </c>
      <c r="C525" s="2">
        <f>YEAR(Data!$D525)</f>
        <v>2013</v>
      </c>
      <c r="D525" s="3">
        <v>41416</v>
      </c>
      <c r="E525" s="3">
        <v>41418</v>
      </c>
      <c r="F525" s="5">
        <f>Table_1[[#This Row],[Ship Date]]-Table_1[[#This Row],[Order Date]]</f>
        <v>2</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c r="X525">
        <f t="shared" si="8"/>
        <v>67.590599999999995</v>
      </c>
    </row>
    <row r="526" spans="1:24" ht="14.25" customHeight="1" x14ac:dyDescent="0.25">
      <c r="A526" s="2">
        <v>525</v>
      </c>
      <c r="B526" s="2" t="s">
        <v>1781</v>
      </c>
      <c r="C526" s="2">
        <f>YEAR(Data!$D526)</f>
        <v>2013</v>
      </c>
      <c r="D526" s="3">
        <v>41416</v>
      </c>
      <c r="E526" s="3">
        <v>41418</v>
      </c>
      <c r="F526" s="5">
        <f>Table_1[[#This Row],[Ship Date]]-Table_1[[#This Row],[Order Date]]</f>
        <v>2</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c r="X526">
        <f t="shared" si="8"/>
        <v>39.093400000000003</v>
      </c>
    </row>
    <row r="527" spans="1:24" ht="14.25" customHeight="1" x14ac:dyDescent="0.25">
      <c r="A527" s="2">
        <v>526</v>
      </c>
      <c r="B527" s="2" t="s">
        <v>1785</v>
      </c>
      <c r="C527" s="2">
        <f>YEAR(Data!$D527)</f>
        <v>2012</v>
      </c>
      <c r="D527" s="3">
        <v>41269</v>
      </c>
      <c r="E527" s="3">
        <v>41276</v>
      </c>
      <c r="F527" s="5">
        <f>Table_1[[#This Row],[Ship Date]]-Table_1[[#This Row],[Order Date]]</f>
        <v>7</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c r="X527">
        <f t="shared" si="8"/>
        <v>11.766000000000002</v>
      </c>
    </row>
    <row r="528" spans="1:24" ht="14.25" customHeight="1" x14ac:dyDescent="0.25">
      <c r="A528" s="2">
        <v>527</v>
      </c>
      <c r="B528" s="2" t="s">
        <v>1789</v>
      </c>
      <c r="C528" s="2">
        <f>YEAR(Data!$D528)</f>
        <v>2014</v>
      </c>
      <c r="D528" s="3">
        <v>41934</v>
      </c>
      <c r="E528" s="3">
        <v>41939</v>
      </c>
      <c r="F528" s="5">
        <f>Table_1[[#This Row],[Ship Date]]-Table_1[[#This Row],[Order Date]]</f>
        <v>5</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c r="X528">
        <f t="shared" si="8"/>
        <v>641.20500000000015</v>
      </c>
    </row>
    <row r="529" spans="1:24" ht="14.25" customHeight="1" x14ac:dyDescent="0.25">
      <c r="A529" s="2">
        <v>528</v>
      </c>
      <c r="B529" s="2" t="s">
        <v>1789</v>
      </c>
      <c r="C529" s="2">
        <f>YEAR(Data!$D529)</f>
        <v>2014</v>
      </c>
      <c r="D529" s="3">
        <v>41934</v>
      </c>
      <c r="E529" s="3">
        <v>41939</v>
      </c>
      <c r="F529" s="5">
        <f>Table_1[[#This Row],[Ship Date]]-Table_1[[#This Row],[Order Date]]</f>
        <v>5</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c r="X529">
        <f t="shared" si="8"/>
        <v>40.555200000000006</v>
      </c>
    </row>
    <row r="530" spans="1:24" ht="14.25" customHeight="1" x14ac:dyDescent="0.25">
      <c r="A530" s="2">
        <v>529</v>
      </c>
      <c r="B530" s="2" t="s">
        <v>1795</v>
      </c>
      <c r="C530" s="2">
        <f>YEAR(Data!$D530)</f>
        <v>2012</v>
      </c>
      <c r="D530" s="3">
        <v>41155</v>
      </c>
      <c r="E530" s="3">
        <v>41159</v>
      </c>
      <c r="F530" s="5">
        <f>Table_1[[#This Row],[Ship Date]]-Table_1[[#This Row],[Order Date]]</f>
        <v>4</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c r="X530">
        <f t="shared" si="8"/>
        <v>43.603200000000008</v>
      </c>
    </row>
    <row r="531" spans="1:24" ht="14.25" customHeight="1" x14ac:dyDescent="0.25">
      <c r="A531" s="2">
        <v>530</v>
      </c>
      <c r="B531" s="2" t="s">
        <v>1795</v>
      </c>
      <c r="C531" s="2">
        <f>YEAR(Data!$D531)</f>
        <v>2012</v>
      </c>
      <c r="D531" s="3">
        <v>41155</v>
      </c>
      <c r="E531" s="3">
        <v>41159</v>
      </c>
      <c r="F531" s="5">
        <f>Table_1[[#This Row],[Ship Date]]-Table_1[[#This Row],[Order Date]]</f>
        <v>4</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c r="X531">
        <f t="shared" si="8"/>
        <v>816.15380000000005</v>
      </c>
    </row>
    <row r="532" spans="1:24" ht="14.25" customHeight="1" x14ac:dyDescent="0.25">
      <c r="A532" s="2">
        <v>531</v>
      </c>
      <c r="B532" s="2" t="s">
        <v>1795</v>
      </c>
      <c r="C532" s="2">
        <f>YEAR(Data!$D532)</f>
        <v>2012</v>
      </c>
      <c r="D532" s="3">
        <v>41155</v>
      </c>
      <c r="E532" s="3">
        <v>41159</v>
      </c>
      <c r="F532" s="5">
        <f>Table_1[[#This Row],[Ship Date]]-Table_1[[#This Row],[Order Date]]</f>
        <v>4</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c r="X532">
        <f t="shared" si="8"/>
        <v>32.82</v>
      </c>
    </row>
    <row r="533" spans="1:24" ht="14.25" customHeight="1" x14ac:dyDescent="0.25">
      <c r="A533" s="2">
        <v>532</v>
      </c>
      <c r="B533" s="2" t="s">
        <v>1804</v>
      </c>
      <c r="C533" s="2">
        <f>YEAR(Data!$D533)</f>
        <v>2012</v>
      </c>
      <c r="D533" s="3">
        <v>41220</v>
      </c>
      <c r="E533" s="3">
        <v>41222</v>
      </c>
      <c r="F533" s="5">
        <f>Table_1[[#This Row],[Ship Date]]-Table_1[[#This Row],[Order Date]]</f>
        <v>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c r="X533">
        <f t="shared" si="8"/>
        <v>178.80000000000004</v>
      </c>
    </row>
    <row r="534" spans="1:24" ht="14.25" customHeight="1" x14ac:dyDescent="0.25">
      <c r="A534" s="2">
        <v>533</v>
      </c>
      <c r="B534" s="2" t="s">
        <v>1809</v>
      </c>
      <c r="C534" s="2">
        <f>YEAR(Data!$D534)</f>
        <v>2014</v>
      </c>
      <c r="D534" s="3">
        <v>41890</v>
      </c>
      <c r="E534" s="3">
        <v>41894</v>
      </c>
      <c r="F534" s="5">
        <f>Table_1[[#This Row],[Ship Date]]-Table_1[[#This Row],[Order Date]]</f>
        <v>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c r="X534">
        <f t="shared" si="8"/>
        <v>45.542999999999999</v>
      </c>
    </row>
    <row r="535" spans="1:24" ht="14.25" customHeight="1" x14ac:dyDescent="0.25">
      <c r="A535" s="2">
        <v>534</v>
      </c>
      <c r="B535" s="2" t="s">
        <v>1814</v>
      </c>
      <c r="C535" s="2">
        <f>YEAR(Data!$D535)</f>
        <v>2013</v>
      </c>
      <c r="D535" s="3">
        <v>41424</v>
      </c>
      <c r="E535" s="3">
        <v>41427</v>
      </c>
      <c r="F535" s="5">
        <f>Table_1[[#This Row],[Ship Date]]-Table_1[[#This Row],[Order Date]]</f>
        <v>3</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c r="X535">
        <f t="shared" si="8"/>
        <v>705.56399999999996</v>
      </c>
    </row>
    <row r="536" spans="1:24" ht="14.25" customHeight="1" x14ac:dyDescent="0.25">
      <c r="A536" s="2">
        <v>535</v>
      </c>
      <c r="B536" s="2" t="s">
        <v>1814</v>
      </c>
      <c r="C536" s="2">
        <f>YEAR(Data!$D536)</f>
        <v>2013</v>
      </c>
      <c r="D536" s="3">
        <v>41424</v>
      </c>
      <c r="E536" s="3">
        <v>41427</v>
      </c>
      <c r="F536" s="5">
        <f>Table_1[[#This Row],[Ship Date]]-Table_1[[#This Row],[Order Date]]</f>
        <v>3</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c r="X536">
        <f t="shared" si="8"/>
        <v>11.375</v>
      </c>
    </row>
    <row r="537" spans="1:24" ht="14.25" customHeight="1" x14ac:dyDescent="0.25">
      <c r="A537" s="2">
        <v>536</v>
      </c>
      <c r="B537" s="2" t="s">
        <v>1820</v>
      </c>
      <c r="C537" s="2">
        <f>YEAR(Data!$D537)</f>
        <v>2013</v>
      </c>
      <c r="D537" s="3">
        <v>41466</v>
      </c>
      <c r="E537" s="3">
        <v>41472</v>
      </c>
      <c r="F537" s="5">
        <f>Table_1[[#This Row],[Ship Date]]-Table_1[[#This Row],[Order Date]]</f>
        <v>6</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c r="X537">
        <f t="shared" si="8"/>
        <v>15.300800000000001</v>
      </c>
    </row>
    <row r="538" spans="1:24" ht="14.25" customHeight="1" x14ac:dyDescent="0.25">
      <c r="A538" s="2">
        <v>537</v>
      </c>
      <c r="B538" s="2" t="s">
        <v>1826</v>
      </c>
      <c r="C538" s="2">
        <f>YEAR(Data!$D538)</f>
        <v>2014</v>
      </c>
      <c r="D538" s="3">
        <v>41886</v>
      </c>
      <c r="E538" s="3">
        <v>41891</v>
      </c>
      <c r="F538" s="5">
        <f>Table_1[[#This Row],[Ship Date]]-Table_1[[#This Row],[Order Date]]</f>
        <v>5</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c r="X538">
        <f t="shared" si="8"/>
        <v>110.80160000000001</v>
      </c>
    </row>
    <row r="539" spans="1:24" ht="14.25" customHeight="1" x14ac:dyDescent="0.25">
      <c r="A539" s="2">
        <v>538</v>
      </c>
      <c r="B539" s="2" t="s">
        <v>1831</v>
      </c>
      <c r="C539" s="2">
        <f>YEAR(Data!$D539)</f>
        <v>2012</v>
      </c>
      <c r="D539" s="3">
        <v>41246</v>
      </c>
      <c r="E539" s="3">
        <v>41251</v>
      </c>
      <c r="F539" s="5">
        <f>Table_1[[#This Row],[Ship Date]]-Table_1[[#This Row],[Order Date]]</f>
        <v>5</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c r="X539">
        <f t="shared" si="8"/>
        <v>7.3920000000000012</v>
      </c>
    </row>
    <row r="540" spans="1:24" ht="14.25" customHeight="1" x14ac:dyDescent="0.25">
      <c r="A540" s="2">
        <v>539</v>
      </c>
      <c r="B540" s="2" t="s">
        <v>1834</v>
      </c>
      <c r="C540" s="2">
        <f>YEAR(Data!$D540)</f>
        <v>2012</v>
      </c>
      <c r="D540" s="3">
        <v>41250</v>
      </c>
      <c r="E540" s="3">
        <v>41254</v>
      </c>
      <c r="F540" s="5">
        <f>Table_1[[#This Row],[Ship Date]]-Table_1[[#This Row],[Order Date]]</f>
        <v>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c r="X540">
        <f t="shared" si="8"/>
        <v>111.64619999999999</v>
      </c>
    </row>
    <row r="541" spans="1:24" ht="14.25" customHeight="1" x14ac:dyDescent="0.25">
      <c r="A541" s="2">
        <v>540</v>
      </c>
      <c r="B541" s="2" t="s">
        <v>1834</v>
      </c>
      <c r="C541" s="2">
        <f>YEAR(Data!$D541)</f>
        <v>2012</v>
      </c>
      <c r="D541" s="3">
        <v>41250</v>
      </c>
      <c r="E541" s="3">
        <v>41254</v>
      </c>
      <c r="F541" s="5">
        <f>Table_1[[#This Row],[Ship Date]]-Table_1[[#This Row],[Order Date]]</f>
        <v>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c r="X541">
        <f t="shared" si="8"/>
        <v>212.94</v>
      </c>
    </row>
    <row r="542" spans="1:24" ht="14.25" customHeight="1" x14ac:dyDescent="0.25">
      <c r="A542" s="2">
        <v>541</v>
      </c>
      <c r="B542" s="2" t="s">
        <v>1841</v>
      </c>
      <c r="C542" s="2">
        <f>YEAR(Data!$D542)</f>
        <v>2011</v>
      </c>
      <c r="D542" s="3">
        <v>40576</v>
      </c>
      <c r="E542" s="3">
        <v>40578</v>
      </c>
      <c r="F542" s="5">
        <f>Table_1[[#This Row],[Ship Date]]-Table_1[[#This Row],[Order Date]]</f>
        <v>2</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c r="X542">
        <f t="shared" si="8"/>
        <v>262.58399999999995</v>
      </c>
    </row>
    <row r="543" spans="1:24" ht="14.25" customHeight="1" x14ac:dyDescent="0.25">
      <c r="A543" s="2">
        <v>542</v>
      </c>
      <c r="B543" s="2" t="s">
        <v>1847</v>
      </c>
      <c r="C543" s="2">
        <f>YEAR(Data!$D543)</f>
        <v>2013</v>
      </c>
      <c r="D543" s="3">
        <v>41470</v>
      </c>
      <c r="E543" s="3">
        <v>41473</v>
      </c>
      <c r="F543" s="5">
        <f>Table_1[[#This Row],[Ship Date]]-Table_1[[#This Row],[Order Date]]</f>
        <v>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c r="X543">
        <f t="shared" si="8"/>
        <v>342.77760000000001</v>
      </c>
    </row>
    <row r="544" spans="1:24" ht="14.25" customHeight="1" x14ac:dyDescent="0.25">
      <c r="A544" s="2">
        <v>543</v>
      </c>
      <c r="B544" s="2" t="s">
        <v>1850</v>
      </c>
      <c r="C544" s="2">
        <f>YEAR(Data!$D544)</f>
        <v>2012</v>
      </c>
      <c r="D544" s="3">
        <v>41261</v>
      </c>
      <c r="E544" s="3">
        <v>41266</v>
      </c>
      <c r="F544" s="5">
        <f>Table_1[[#This Row],[Ship Date]]-Table_1[[#This Row],[Order Date]]</f>
        <v>5</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c r="X544">
        <f t="shared" si="8"/>
        <v>792.30060000000003</v>
      </c>
    </row>
    <row r="545" spans="1:24" ht="14.25" customHeight="1" x14ac:dyDescent="0.25">
      <c r="A545" s="2">
        <v>544</v>
      </c>
      <c r="B545" s="2" t="s">
        <v>1853</v>
      </c>
      <c r="C545" s="2">
        <f>YEAR(Data!$D545)</f>
        <v>2011</v>
      </c>
      <c r="D545" s="3">
        <v>40674</v>
      </c>
      <c r="E545" s="3">
        <v>40679</v>
      </c>
      <c r="F545" s="5">
        <f>Table_1[[#This Row],[Ship Date]]-Table_1[[#This Row],[Order Date]]</f>
        <v>5</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c r="X545">
        <f t="shared" si="8"/>
        <v>50.848000000000006</v>
      </c>
    </row>
    <row r="546" spans="1:24" ht="14.25" customHeight="1" x14ac:dyDescent="0.25">
      <c r="A546" s="2">
        <v>545</v>
      </c>
      <c r="B546" s="2" t="s">
        <v>1853</v>
      </c>
      <c r="C546" s="2">
        <f>YEAR(Data!$D546)</f>
        <v>2011</v>
      </c>
      <c r="D546" s="3">
        <v>40674</v>
      </c>
      <c r="E546" s="3">
        <v>40679</v>
      </c>
      <c r="F546" s="5">
        <f>Table_1[[#This Row],[Ship Date]]-Table_1[[#This Row],[Order Date]]</f>
        <v>5</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c r="X546">
        <f t="shared" si="8"/>
        <v>94.492500000000007</v>
      </c>
    </row>
    <row r="547" spans="1:24" ht="14.25" customHeight="1" x14ac:dyDescent="0.25">
      <c r="A547" s="2">
        <v>546</v>
      </c>
      <c r="B547" s="2" t="s">
        <v>1853</v>
      </c>
      <c r="C547" s="2">
        <f>YEAR(Data!$D547)</f>
        <v>2011</v>
      </c>
      <c r="D547" s="3">
        <v>40674</v>
      </c>
      <c r="E547" s="3">
        <v>40679</v>
      </c>
      <c r="F547" s="5">
        <f>Table_1[[#This Row],[Ship Date]]-Table_1[[#This Row],[Order Date]]</f>
        <v>5</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c r="X547">
        <f t="shared" si="8"/>
        <v>150.40479999999999</v>
      </c>
    </row>
    <row r="548" spans="1:24" ht="14.25" customHeight="1" x14ac:dyDescent="0.25">
      <c r="A548" s="2">
        <v>547</v>
      </c>
      <c r="B548" s="2" t="s">
        <v>1860</v>
      </c>
      <c r="C548" s="2">
        <f>YEAR(Data!$D548)</f>
        <v>2014</v>
      </c>
      <c r="D548" s="3">
        <v>41963</v>
      </c>
      <c r="E548" s="3">
        <v>41966</v>
      </c>
      <c r="F548" s="5">
        <f>Table_1[[#This Row],[Ship Date]]-Table_1[[#This Row],[Order Date]]</f>
        <v>3</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c r="X548">
        <f t="shared" si="8"/>
        <v>27.348000000000003</v>
      </c>
    </row>
    <row r="549" spans="1:24" ht="14.25" customHeight="1" x14ac:dyDescent="0.25">
      <c r="A549" s="2">
        <v>548</v>
      </c>
      <c r="B549" s="2" t="s">
        <v>1860</v>
      </c>
      <c r="C549" s="2">
        <f>YEAR(Data!$D549)</f>
        <v>2014</v>
      </c>
      <c r="D549" s="3">
        <v>41963</v>
      </c>
      <c r="E549" s="3">
        <v>41966</v>
      </c>
      <c r="F549" s="5">
        <f>Table_1[[#This Row],[Ship Date]]-Table_1[[#This Row],[Order Date]]</f>
        <v>3</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c r="X549">
        <f t="shared" si="8"/>
        <v>6.9471999999999996</v>
      </c>
    </row>
    <row r="550" spans="1:24" ht="14.25" customHeight="1" x14ac:dyDescent="0.25">
      <c r="A550" s="2">
        <v>549</v>
      </c>
      <c r="B550" s="2" t="s">
        <v>1867</v>
      </c>
      <c r="C550" s="2">
        <f>YEAR(Data!$D550)</f>
        <v>2012</v>
      </c>
      <c r="D550" s="3">
        <v>41228</v>
      </c>
      <c r="E550" s="3">
        <v>41230</v>
      </c>
      <c r="F550" s="5">
        <f>Table_1[[#This Row],[Ship Date]]-Table_1[[#This Row],[Order Date]]</f>
        <v>2</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c r="X550">
        <f t="shared" si="8"/>
        <v>234.63</v>
      </c>
    </row>
    <row r="551" spans="1:24" ht="14.25" customHeight="1" x14ac:dyDescent="0.25">
      <c r="A551" s="2">
        <v>550</v>
      </c>
      <c r="B551" s="2" t="s">
        <v>1867</v>
      </c>
      <c r="C551" s="2">
        <f>YEAR(Data!$D551)</f>
        <v>2012</v>
      </c>
      <c r="D551" s="3">
        <v>41228</v>
      </c>
      <c r="E551" s="3">
        <v>41230</v>
      </c>
      <c r="F551" s="5">
        <f>Table_1[[#This Row],[Ship Date]]-Table_1[[#This Row],[Order Date]]</f>
        <v>2</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c r="X551">
        <f t="shared" si="8"/>
        <v>28.409999999999997</v>
      </c>
    </row>
    <row r="552" spans="1:24" ht="14.25" customHeight="1" x14ac:dyDescent="0.25">
      <c r="A552" s="2">
        <v>551</v>
      </c>
      <c r="B552" s="2" t="s">
        <v>1867</v>
      </c>
      <c r="C552" s="2">
        <f>YEAR(Data!$D552)</f>
        <v>2012</v>
      </c>
      <c r="D552" s="3">
        <v>41228</v>
      </c>
      <c r="E552" s="3">
        <v>41230</v>
      </c>
      <c r="F552" s="5">
        <f>Table_1[[#This Row],[Ship Date]]-Table_1[[#This Row],[Order Date]]</f>
        <v>2</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c r="X552">
        <f t="shared" si="8"/>
        <v>10.464000000000002</v>
      </c>
    </row>
    <row r="553" spans="1:24" ht="14.25" customHeight="1" x14ac:dyDescent="0.25">
      <c r="A553" s="2">
        <v>552</v>
      </c>
      <c r="B553" s="2" t="s">
        <v>1869</v>
      </c>
      <c r="C553" s="2">
        <f>YEAR(Data!$D553)</f>
        <v>2013</v>
      </c>
      <c r="D553" s="3">
        <v>41380</v>
      </c>
      <c r="E553" s="3">
        <v>41382</v>
      </c>
      <c r="F553" s="5">
        <f>Table_1[[#This Row],[Ship Date]]-Table_1[[#This Row],[Order Date]]</f>
        <v>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c r="X553">
        <f t="shared" si="8"/>
        <v>1121.568</v>
      </c>
    </row>
    <row r="554" spans="1:24" ht="14.25" customHeight="1" x14ac:dyDescent="0.25">
      <c r="A554" s="2">
        <v>553</v>
      </c>
      <c r="B554" s="2" t="s">
        <v>1874</v>
      </c>
      <c r="C554" s="2">
        <f>YEAR(Data!$D554)</f>
        <v>2014</v>
      </c>
      <c r="D554" s="3">
        <v>41894</v>
      </c>
      <c r="E554" s="3">
        <v>41895</v>
      </c>
      <c r="F554" s="5">
        <f>Table_1[[#This Row],[Ship Date]]-Table_1[[#This Row],[Order Date]]</f>
        <v>1</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c r="X554">
        <f t="shared" si="8"/>
        <v>28.465800000000005</v>
      </c>
    </row>
    <row r="555" spans="1:24" ht="14.25" customHeight="1" x14ac:dyDescent="0.25">
      <c r="A555" s="2">
        <v>554</v>
      </c>
      <c r="B555" s="2" t="s">
        <v>1877</v>
      </c>
      <c r="C555" s="2">
        <f>YEAR(Data!$D555)</f>
        <v>2014</v>
      </c>
      <c r="D555" s="3">
        <v>41968</v>
      </c>
      <c r="E555" s="3">
        <v>41972</v>
      </c>
      <c r="F555" s="5">
        <f>Table_1[[#This Row],[Ship Date]]-Table_1[[#This Row],[Order Date]]</f>
        <v>4</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c r="X555">
        <f t="shared" si="8"/>
        <v>8.2532999999999994</v>
      </c>
    </row>
    <row r="556" spans="1:24" ht="14.25" customHeight="1" x14ac:dyDescent="0.25">
      <c r="A556" s="2">
        <v>555</v>
      </c>
      <c r="B556" s="2" t="s">
        <v>1882</v>
      </c>
      <c r="C556" s="2">
        <f>YEAR(Data!$D556)</f>
        <v>2014</v>
      </c>
      <c r="D556" s="3">
        <v>41820</v>
      </c>
      <c r="E556" s="3">
        <v>41824</v>
      </c>
      <c r="F556" s="5">
        <f>Table_1[[#This Row],[Ship Date]]-Table_1[[#This Row],[Order Date]]</f>
        <v>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c r="X556">
        <f t="shared" si="8"/>
        <v>984.79279999999994</v>
      </c>
    </row>
    <row r="557" spans="1:24" ht="14.25" customHeight="1" x14ac:dyDescent="0.25">
      <c r="A557" s="2">
        <v>556</v>
      </c>
      <c r="B557" s="2" t="s">
        <v>1886</v>
      </c>
      <c r="C557" s="2">
        <f>YEAR(Data!$D557)</f>
        <v>2011</v>
      </c>
      <c r="D557" s="3">
        <v>40605</v>
      </c>
      <c r="E557" s="3">
        <v>40609</v>
      </c>
      <c r="F557" s="5">
        <f>Table_1[[#This Row],[Ship Date]]-Table_1[[#This Row],[Order Date]]</f>
        <v>4</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c r="X557">
        <f t="shared" si="8"/>
        <v>16.051200000000005</v>
      </c>
    </row>
    <row r="558" spans="1:24" ht="14.25" customHeight="1" x14ac:dyDescent="0.25">
      <c r="A558" s="2">
        <v>557</v>
      </c>
      <c r="B558" s="2" t="s">
        <v>1891</v>
      </c>
      <c r="C558" s="2">
        <f>YEAR(Data!$D558)</f>
        <v>2013</v>
      </c>
      <c r="D558" s="3">
        <v>41436</v>
      </c>
      <c r="E558" s="3">
        <v>41441</v>
      </c>
      <c r="F558" s="5">
        <f>Table_1[[#This Row],[Ship Date]]-Table_1[[#This Row],[Order Date]]</f>
        <v>5</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c r="X558">
        <f t="shared" si="8"/>
        <v>10.763999999999999</v>
      </c>
    </row>
    <row r="559" spans="1:24" ht="14.25" customHeight="1" x14ac:dyDescent="0.25">
      <c r="A559" s="2">
        <v>558</v>
      </c>
      <c r="B559" s="2" t="s">
        <v>1891</v>
      </c>
      <c r="C559" s="2">
        <f>YEAR(Data!$D559)</f>
        <v>2013</v>
      </c>
      <c r="D559" s="3">
        <v>41436</v>
      </c>
      <c r="E559" s="3">
        <v>41441</v>
      </c>
      <c r="F559" s="5">
        <f>Table_1[[#This Row],[Ship Date]]-Table_1[[#This Row],[Order Date]]</f>
        <v>5</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c r="X559">
        <f t="shared" si="8"/>
        <v>1552.7280000000003</v>
      </c>
    </row>
    <row r="560" spans="1:24" ht="14.25" customHeight="1" x14ac:dyDescent="0.25">
      <c r="A560" s="2">
        <v>559</v>
      </c>
      <c r="B560" s="2" t="s">
        <v>1891</v>
      </c>
      <c r="C560" s="2">
        <f>YEAR(Data!$D560)</f>
        <v>2013</v>
      </c>
      <c r="D560" s="3">
        <v>41436</v>
      </c>
      <c r="E560" s="3">
        <v>41441</v>
      </c>
      <c r="F560" s="5">
        <f>Table_1[[#This Row],[Ship Date]]-Table_1[[#This Row],[Order Date]]</f>
        <v>5</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c r="X560">
        <f t="shared" si="8"/>
        <v>16.848000000000006</v>
      </c>
    </row>
    <row r="561" spans="1:24" ht="14.25" customHeight="1" x14ac:dyDescent="0.25">
      <c r="A561" s="2">
        <v>560</v>
      </c>
      <c r="B561" s="2" t="s">
        <v>1900</v>
      </c>
      <c r="C561" s="2">
        <f>YEAR(Data!$D561)</f>
        <v>2014</v>
      </c>
      <c r="D561" s="3">
        <v>41964</v>
      </c>
      <c r="E561" s="3">
        <v>41966</v>
      </c>
      <c r="F561" s="5">
        <f>Table_1[[#This Row],[Ship Date]]-Table_1[[#This Row],[Order Date]]</f>
        <v>2</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c r="X561">
        <f t="shared" si="8"/>
        <v>25.985999999999994</v>
      </c>
    </row>
    <row r="562" spans="1:24" ht="14.25" customHeight="1" x14ac:dyDescent="0.25">
      <c r="A562" s="2">
        <v>561</v>
      </c>
      <c r="B562" s="2" t="s">
        <v>1900</v>
      </c>
      <c r="C562" s="2">
        <f>YEAR(Data!$D562)</f>
        <v>2014</v>
      </c>
      <c r="D562" s="3">
        <v>41964</v>
      </c>
      <c r="E562" s="3">
        <v>41966</v>
      </c>
      <c r="F562" s="5">
        <f>Table_1[[#This Row],[Ship Date]]-Table_1[[#This Row],[Order Date]]</f>
        <v>2</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c r="X562">
        <f t="shared" si="8"/>
        <v>56.737800000000028</v>
      </c>
    </row>
    <row r="563" spans="1:24" ht="14.25" customHeight="1" x14ac:dyDescent="0.25">
      <c r="A563" s="2">
        <v>562</v>
      </c>
      <c r="B563" s="2" t="s">
        <v>1905</v>
      </c>
      <c r="C563" s="2">
        <f>YEAR(Data!$D563)</f>
        <v>2011</v>
      </c>
      <c r="D563" s="3">
        <v>40800</v>
      </c>
      <c r="E563" s="3">
        <v>40804</v>
      </c>
      <c r="F563" s="5">
        <f>Table_1[[#This Row],[Ship Date]]-Table_1[[#This Row],[Order Date]]</f>
        <v>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c r="X563">
        <f t="shared" si="8"/>
        <v>11.7</v>
      </c>
    </row>
    <row r="564" spans="1:24" ht="14.25" customHeight="1" x14ac:dyDescent="0.25">
      <c r="A564" s="2">
        <v>563</v>
      </c>
      <c r="B564" s="2" t="s">
        <v>1905</v>
      </c>
      <c r="C564" s="2">
        <f>YEAR(Data!$D564)</f>
        <v>2011</v>
      </c>
      <c r="D564" s="3">
        <v>40800</v>
      </c>
      <c r="E564" s="3">
        <v>40804</v>
      </c>
      <c r="F564" s="5">
        <f>Table_1[[#This Row],[Ship Date]]-Table_1[[#This Row],[Order Date]]</f>
        <v>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c r="X564">
        <f t="shared" si="8"/>
        <v>9.3536999999999999</v>
      </c>
    </row>
    <row r="565" spans="1:24" ht="14.25" customHeight="1" x14ac:dyDescent="0.25">
      <c r="A565" s="2">
        <v>564</v>
      </c>
      <c r="B565" s="2" t="s">
        <v>1912</v>
      </c>
      <c r="C565" s="2">
        <f>YEAR(Data!$D565)</f>
        <v>2012</v>
      </c>
      <c r="D565" s="3">
        <v>41250</v>
      </c>
      <c r="E565" s="3">
        <v>41252</v>
      </c>
      <c r="F565" s="5">
        <f>Table_1[[#This Row],[Ship Date]]-Table_1[[#This Row],[Order Date]]</f>
        <v>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c r="X565">
        <f t="shared" si="8"/>
        <v>3.96</v>
      </c>
    </row>
    <row r="566" spans="1:24" ht="14.25" customHeight="1" x14ac:dyDescent="0.25">
      <c r="A566" s="2">
        <v>565</v>
      </c>
      <c r="B566" s="2" t="s">
        <v>1912</v>
      </c>
      <c r="C566" s="2">
        <f>YEAR(Data!$D566)</f>
        <v>2012</v>
      </c>
      <c r="D566" s="3">
        <v>41250</v>
      </c>
      <c r="E566" s="3">
        <v>41252</v>
      </c>
      <c r="F566" s="5">
        <f>Table_1[[#This Row],[Ship Date]]-Table_1[[#This Row],[Order Date]]</f>
        <v>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c r="X566">
        <f t="shared" si="8"/>
        <v>1.4094</v>
      </c>
    </row>
    <row r="567" spans="1:24" ht="14.25" customHeight="1" x14ac:dyDescent="0.25">
      <c r="A567" s="2">
        <v>566</v>
      </c>
      <c r="B567" s="2" t="s">
        <v>1917</v>
      </c>
      <c r="C567" s="2">
        <f>YEAR(Data!$D567)</f>
        <v>2014</v>
      </c>
      <c r="D567" s="3">
        <v>41981</v>
      </c>
      <c r="E567" s="3">
        <v>41984</v>
      </c>
      <c r="F567" s="5">
        <f>Table_1[[#This Row],[Ship Date]]-Table_1[[#This Row],[Order Date]]</f>
        <v>3</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c r="X567">
        <f t="shared" si="8"/>
        <v>327.57900000000006</v>
      </c>
    </row>
    <row r="568" spans="1:24" ht="14.25" customHeight="1" x14ac:dyDescent="0.25">
      <c r="A568" s="2">
        <v>567</v>
      </c>
      <c r="B568" s="2" t="s">
        <v>1922</v>
      </c>
      <c r="C568" s="2">
        <f>YEAR(Data!$D568)</f>
        <v>2014</v>
      </c>
      <c r="D568" s="3">
        <v>41914</v>
      </c>
      <c r="E568" s="3">
        <v>41921</v>
      </c>
      <c r="F568" s="5">
        <f>Table_1[[#This Row],[Ship Date]]-Table_1[[#This Row],[Order Date]]</f>
        <v>7</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c r="X568">
        <f t="shared" si="8"/>
        <v>46.8384</v>
      </c>
    </row>
    <row r="569" spans="1:24" ht="14.25" customHeight="1" x14ac:dyDescent="0.25">
      <c r="A569" s="2">
        <v>568</v>
      </c>
      <c r="B569" s="2" t="s">
        <v>1922</v>
      </c>
      <c r="C569" s="2">
        <f>YEAR(Data!$D569)</f>
        <v>2014</v>
      </c>
      <c r="D569" s="3">
        <v>41914</v>
      </c>
      <c r="E569" s="3">
        <v>41921</v>
      </c>
      <c r="F569" s="5">
        <f>Table_1[[#This Row],[Ship Date]]-Table_1[[#This Row],[Order Date]]</f>
        <v>7</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c r="X569">
        <f t="shared" si="8"/>
        <v>53.720800000000011</v>
      </c>
    </row>
    <row r="570" spans="1:24" ht="14.25" customHeight="1" x14ac:dyDescent="0.25">
      <c r="A570" s="2">
        <v>569</v>
      </c>
      <c r="B570" s="2" t="s">
        <v>1922</v>
      </c>
      <c r="C570" s="2">
        <f>YEAR(Data!$D570)</f>
        <v>2014</v>
      </c>
      <c r="D570" s="3">
        <v>41914</v>
      </c>
      <c r="E570" s="3">
        <v>41921</v>
      </c>
      <c r="F570" s="5">
        <f>Table_1[[#This Row],[Ship Date]]-Table_1[[#This Row],[Order Date]]</f>
        <v>7</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c r="X570">
        <f t="shared" si="8"/>
        <v>10.1088</v>
      </c>
    </row>
    <row r="571" spans="1:24" ht="14.25" customHeight="1" x14ac:dyDescent="0.25">
      <c r="A571" s="2">
        <v>570</v>
      </c>
      <c r="B571" s="2" t="s">
        <v>1922</v>
      </c>
      <c r="C571" s="2">
        <f>YEAR(Data!$D571)</f>
        <v>2014</v>
      </c>
      <c r="D571" s="3">
        <v>41914</v>
      </c>
      <c r="E571" s="3">
        <v>41921</v>
      </c>
      <c r="F571" s="5">
        <f>Table_1[[#This Row],[Ship Date]]-Table_1[[#This Row],[Order Date]]</f>
        <v>7</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c r="X571">
        <f t="shared" si="8"/>
        <v>451.15199999999993</v>
      </c>
    </row>
    <row r="572" spans="1:24" ht="14.25" customHeight="1" x14ac:dyDescent="0.25">
      <c r="A572" s="2">
        <v>571</v>
      </c>
      <c r="B572" s="2" t="s">
        <v>1933</v>
      </c>
      <c r="C572" s="2">
        <f>YEAR(Data!$D572)</f>
        <v>2014</v>
      </c>
      <c r="D572" s="3">
        <v>42002</v>
      </c>
      <c r="E572" s="3">
        <v>42009</v>
      </c>
      <c r="F572" s="5">
        <f>Table_1[[#This Row],[Ship Date]]-Table_1[[#This Row],[Order Date]]</f>
        <v>7</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c r="X572">
        <f t="shared" si="8"/>
        <v>37.674000000000007</v>
      </c>
    </row>
    <row r="573" spans="1:24" ht="14.25" customHeight="1" x14ac:dyDescent="0.25">
      <c r="A573" s="2">
        <v>572</v>
      </c>
      <c r="B573" s="2" t="s">
        <v>1933</v>
      </c>
      <c r="C573" s="2">
        <f>YEAR(Data!$D573)</f>
        <v>2014</v>
      </c>
      <c r="D573" s="3">
        <v>42002</v>
      </c>
      <c r="E573" s="3">
        <v>42009</v>
      </c>
      <c r="F573" s="5">
        <f>Table_1[[#This Row],[Ship Date]]-Table_1[[#This Row],[Order Date]]</f>
        <v>7</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c r="X573">
        <f t="shared" si="8"/>
        <v>7.5384000000000011</v>
      </c>
    </row>
    <row r="574" spans="1:24" ht="14.25" customHeight="1" x14ac:dyDescent="0.25">
      <c r="A574" s="2">
        <v>573</v>
      </c>
      <c r="B574" s="2" t="s">
        <v>1933</v>
      </c>
      <c r="C574" s="2">
        <f>YEAR(Data!$D574)</f>
        <v>2014</v>
      </c>
      <c r="D574" s="3">
        <v>42002</v>
      </c>
      <c r="E574" s="3">
        <v>42009</v>
      </c>
      <c r="F574" s="5">
        <f>Table_1[[#This Row],[Ship Date]]-Table_1[[#This Row],[Order Date]]</f>
        <v>7</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c r="X574">
        <f t="shared" si="8"/>
        <v>22.037400000000005</v>
      </c>
    </row>
    <row r="575" spans="1:24" ht="14.25" customHeight="1" x14ac:dyDescent="0.25">
      <c r="A575" s="2">
        <v>574</v>
      </c>
      <c r="B575" s="2" t="s">
        <v>1933</v>
      </c>
      <c r="C575" s="2">
        <f>YEAR(Data!$D575)</f>
        <v>2014</v>
      </c>
      <c r="D575" s="3">
        <v>42002</v>
      </c>
      <c r="E575" s="3">
        <v>42009</v>
      </c>
      <c r="F575" s="5">
        <f>Table_1[[#This Row],[Ship Date]]-Table_1[[#This Row],[Order Date]]</f>
        <v>7</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c r="X575">
        <f t="shared" si="8"/>
        <v>10.840500000000002</v>
      </c>
    </row>
    <row r="576" spans="1:24" ht="14.25" customHeight="1" x14ac:dyDescent="0.25">
      <c r="A576" s="2">
        <v>575</v>
      </c>
      <c r="B576" s="2" t="s">
        <v>1938</v>
      </c>
      <c r="C576" s="2">
        <f>YEAR(Data!$D576)</f>
        <v>2013</v>
      </c>
      <c r="D576" s="3">
        <v>41582</v>
      </c>
      <c r="E576" s="3">
        <v>41586</v>
      </c>
      <c r="F576" s="5">
        <f>Table_1[[#This Row],[Ship Date]]-Table_1[[#This Row],[Order Date]]</f>
        <v>4</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c r="X576">
        <f t="shared" si="8"/>
        <v>6.4386000000000001</v>
      </c>
    </row>
    <row r="577" spans="1:24" ht="14.25" customHeight="1" x14ac:dyDescent="0.25">
      <c r="A577" s="2">
        <v>576</v>
      </c>
      <c r="B577" s="2" t="s">
        <v>1944</v>
      </c>
      <c r="C577" s="2">
        <f>YEAR(Data!$D577)</f>
        <v>2012</v>
      </c>
      <c r="D577" s="3">
        <v>41170</v>
      </c>
      <c r="E577" s="3">
        <v>41174</v>
      </c>
      <c r="F577" s="5">
        <f>Table_1[[#This Row],[Ship Date]]-Table_1[[#This Row],[Order Date]]</f>
        <v>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c r="X577">
        <f t="shared" si="8"/>
        <v>81.967199999999991</v>
      </c>
    </row>
    <row r="578" spans="1:24" ht="14.25" customHeight="1" x14ac:dyDescent="0.25">
      <c r="A578" s="2">
        <v>577</v>
      </c>
      <c r="B578" s="2" t="s">
        <v>1944</v>
      </c>
      <c r="C578" s="2">
        <f>YEAR(Data!$D578)</f>
        <v>2012</v>
      </c>
      <c r="D578" s="3">
        <v>41170</v>
      </c>
      <c r="E578" s="3">
        <v>41174</v>
      </c>
      <c r="F578" s="5">
        <f>Table_1[[#This Row],[Ship Date]]-Table_1[[#This Row],[Order Date]]</f>
        <v>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c r="X578">
        <f t="shared" ref="X578:X641" si="9">T578-W578</f>
        <v>10.1592</v>
      </c>
    </row>
    <row r="579" spans="1:24" ht="14.25" customHeight="1" x14ac:dyDescent="0.25">
      <c r="A579" s="2">
        <v>578</v>
      </c>
      <c r="B579" s="2" t="s">
        <v>1944</v>
      </c>
      <c r="C579" s="2">
        <f>YEAR(Data!$D579)</f>
        <v>2012</v>
      </c>
      <c r="D579" s="3">
        <v>41170</v>
      </c>
      <c r="E579" s="3">
        <v>41174</v>
      </c>
      <c r="F579" s="5">
        <f>Table_1[[#This Row],[Ship Date]]-Table_1[[#This Row],[Order Date]]</f>
        <v>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c r="X579">
        <f t="shared" si="9"/>
        <v>5.1100000000000003</v>
      </c>
    </row>
    <row r="580" spans="1:24" ht="14.25" customHeight="1" x14ac:dyDescent="0.25">
      <c r="A580" s="2">
        <v>579</v>
      </c>
      <c r="B580" s="2" t="s">
        <v>1951</v>
      </c>
      <c r="C580" s="2">
        <f>YEAR(Data!$D580)</f>
        <v>2014</v>
      </c>
      <c r="D580" s="3">
        <v>41841</v>
      </c>
      <c r="E580" s="3">
        <v>41847</v>
      </c>
      <c r="F580" s="5">
        <f>Table_1[[#This Row],[Ship Date]]-Table_1[[#This Row],[Order Date]]</f>
        <v>6</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c r="X580">
        <f t="shared" si="9"/>
        <v>60.998000000000005</v>
      </c>
    </row>
    <row r="581" spans="1:24" ht="14.25" customHeight="1" x14ac:dyDescent="0.25">
      <c r="A581" s="2">
        <v>580</v>
      </c>
      <c r="B581" s="2" t="s">
        <v>1951</v>
      </c>
      <c r="C581" s="2">
        <f>YEAR(Data!$D581)</f>
        <v>2014</v>
      </c>
      <c r="D581" s="3">
        <v>41841</v>
      </c>
      <c r="E581" s="3">
        <v>41847</v>
      </c>
      <c r="F581" s="5">
        <f>Table_1[[#This Row],[Ship Date]]-Table_1[[#This Row],[Order Date]]</f>
        <v>6</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c r="X581">
        <f t="shared" si="9"/>
        <v>14.5068</v>
      </c>
    </row>
    <row r="582" spans="1:24" ht="14.25" customHeight="1" x14ac:dyDescent="0.25">
      <c r="A582" s="2">
        <v>581</v>
      </c>
      <c r="B582" s="2" t="s">
        <v>1956</v>
      </c>
      <c r="C582" s="2">
        <f>YEAR(Data!$D582)</f>
        <v>2012</v>
      </c>
      <c r="D582" s="3">
        <v>41162</v>
      </c>
      <c r="E582" s="3">
        <v>41166</v>
      </c>
      <c r="F582" s="5">
        <f>Table_1[[#This Row],[Ship Date]]-Table_1[[#This Row],[Order Date]]</f>
        <v>4</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c r="X582">
        <f t="shared" si="9"/>
        <v>49.974400000000003</v>
      </c>
    </row>
    <row r="583" spans="1:24" ht="14.25" customHeight="1" x14ac:dyDescent="0.25">
      <c r="A583" s="2">
        <v>582</v>
      </c>
      <c r="B583" s="2" t="s">
        <v>1961</v>
      </c>
      <c r="C583" s="2">
        <f>YEAR(Data!$D583)</f>
        <v>2014</v>
      </c>
      <c r="D583" s="3">
        <v>41975</v>
      </c>
      <c r="E583" s="3">
        <v>41979</v>
      </c>
      <c r="F583" s="5">
        <f>Table_1[[#This Row],[Ship Date]]-Table_1[[#This Row],[Order Date]]</f>
        <v>4</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c r="X583">
        <f t="shared" si="9"/>
        <v>417.45870000000014</v>
      </c>
    </row>
    <row r="584" spans="1:24" ht="14.25" customHeight="1" x14ac:dyDescent="0.25">
      <c r="A584" s="2">
        <v>583</v>
      </c>
      <c r="B584" s="2" t="s">
        <v>1961</v>
      </c>
      <c r="C584" s="2">
        <f>YEAR(Data!$D584)</f>
        <v>2014</v>
      </c>
      <c r="D584" s="3">
        <v>41975</v>
      </c>
      <c r="E584" s="3">
        <v>41979</v>
      </c>
      <c r="F584" s="5">
        <f>Table_1[[#This Row],[Ship Date]]-Table_1[[#This Row],[Order Date]]</f>
        <v>4</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c r="X584">
        <f t="shared" si="9"/>
        <v>96.345399999999998</v>
      </c>
    </row>
    <row r="585" spans="1:24" ht="14.25" customHeight="1" x14ac:dyDescent="0.25">
      <c r="A585" s="2">
        <v>584</v>
      </c>
      <c r="B585" s="2" t="s">
        <v>1961</v>
      </c>
      <c r="C585" s="2">
        <f>YEAR(Data!$D585)</f>
        <v>2014</v>
      </c>
      <c r="D585" s="3">
        <v>41975</v>
      </c>
      <c r="E585" s="3">
        <v>41979</v>
      </c>
      <c r="F585" s="5">
        <f>Table_1[[#This Row],[Ship Date]]-Table_1[[#This Row],[Order Date]]</f>
        <v>4</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c r="X585">
        <f t="shared" si="9"/>
        <v>27.647400000000005</v>
      </c>
    </row>
    <row r="586" spans="1:24" ht="14.25" customHeight="1" x14ac:dyDescent="0.25">
      <c r="A586" s="2">
        <v>585</v>
      </c>
      <c r="B586" s="2" t="s">
        <v>1961</v>
      </c>
      <c r="C586" s="2">
        <f>YEAR(Data!$D586)</f>
        <v>2014</v>
      </c>
      <c r="D586" s="3">
        <v>41975</v>
      </c>
      <c r="E586" s="3">
        <v>41979</v>
      </c>
      <c r="F586" s="5">
        <f>Table_1[[#This Row],[Ship Date]]-Table_1[[#This Row],[Order Date]]</f>
        <v>4</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c r="X586">
        <f t="shared" si="9"/>
        <v>11.531099999999999</v>
      </c>
    </row>
    <row r="587" spans="1:24" ht="14.25" customHeight="1" x14ac:dyDescent="0.25">
      <c r="A587" s="2">
        <v>586</v>
      </c>
      <c r="B587" s="2" t="s">
        <v>1961</v>
      </c>
      <c r="C587" s="2">
        <f>YEAR(Data!$D587)</f>
        <v>2014</v>
      </c>
      <c r="D587" s="3">
        <v>41975</v>
      </c>
      <c r="E587" s="3">
        <v>41979</v>
      </c>
      <c r="F587" s="5">
        <f>Table_1[[#This Row],[Ship Date]]-Table_1[[#This Row],[Order Date]]</f>
        <v>4</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c r="X587">
        <f t="shared" si="9"/>
        <v>375.8904</v>
      </c>
    </row>
    <row r="588" spans="1:24" ht="14.25" customHeight="1" x14ac:dyDescent="0.25">
      <c r="A588" s="2">
        <v>587</v>
      </c>
      <c r="B588" s="2" t="s">
        <v>1968</v>
      </c>
      <c r="C588" s="2">
        <f>YEAR(Data!$D588)</f>
        <v>2012</v>
      </c>
      <c r="D588" s="3">
        <v>41093</v>
      </c>
      <c r="E588" s="3">
        <v>41099</v>
      </c>
      <c r="F588" s="5">
        <f>Table_1[[#This Row],[Ship Date]]-Table_1[[#This Row],[Order Date]]</f>
        <v>6</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c r="X588">
        <f t="shared" si="9"/>
        <v>66.011400000000009</v>
      </c>
    </row>
    <row r="589" spans="1:24" ht="14.25" customHeight="1" x14ac:dyDescent="0.25">
      <c r="A589" s="2">
        <v>588</v>
      </c>
      <c r="B589" s="2" t="s">
        <v>1968</v>
      </c>
      <c r="C589" s="2">
        <f>YEAR(Data!$D589)</f>
        <v>2012</v>
      </c>
      <c r="D589" s="3">
        <v>41093</v>
      </c>
      <c r="E589" s="3">
        <v>41099</v>
      </c>
      <c r="F589" s="5">
        <f>Table_1[[#This Row],[Ship Date]]-Table_1[[#This Row],[Order Date]]</f>
        <v>6</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c r="X589">
        <f t="shared" si="9"/>
        <v>150.4143</v>
      </c>
    </row>
    <row r="590" spans="1:24" ht="14.25" customHeight="1" x14ac:dyDescent="0.25">
      <c r="A590" s="2">
        <v>589</v>
      </c>
      <c r="B590" s="2" t="s">
        <v>1973</v>
      </c>
      <c r="C590" s="2">
        <f>YEAR(Data!$D590)</f>
        <v>2013</v>
      </c>
      <c r="D590" s="3">
        <v>41354</v>
      </c>
      <c r="E590" s="3">
        <v>41358</v>
      </c>
      <c r="F590" s="5">
        <f>Table_1[[#This Row],[Ship Date]]-Table_1[[#This Row],[Order Date]]</f>
        <v>4</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c r="X590">
        <f t="shared" si="9"/>
        <v>104.92020000000001</v>
      </c>
    </row>
    <row r="591" spans="1:24" ht="14.25" customHeight="1" x14ac:dyDescent="0.25">
      <c r="A591" s="2">
        <v>590</v>
      </c>
      <c r="B591" s="2" t="s">
        <v>1973</v>
      </c>
      <c r="C591" s="2">
        <f>YEAR(Data!$D591)</f>
        <v>2013</v>
      </c>
      <c r="D591" s="3">
        <v>41354</v>
      </c>
      <c r="E591" s="3">
        <v>41358</v>
      </c>
      <c r="F591" s="5">
        <f>Table_1[[#This Row],[Ship Date]]-Table_1[[#This Row],[Order Date]]</f>
        <v>4</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c r="X591">
        <f t="shared" si="9"/>
        <v>13.478400000000004</v>
      </c>
    </row>
    <row r="592" spans="1:24" ht="14.25" customHeight="1" x14ac:dyDescent="0.25">
      <c r="A592" s="2">
        <v>591</v>
      </c>
      <c r="B592" s="2" t="s">
        <v>1973</v>
      </c>
      <c r="C592" s="2">
        <f>YEAR(Data!$D592)</f>
        <v>2013</v>
      </c>
      <c r="D592" s="3">
        <v>41354</v>
      </c>
      <c r="E592" s="3">
        <v>41358</v>
      </c>
      <c r="F592" s="5">
        <f>Table_1[[#This Row],[Ship Date]]-Table_1[[#This Row],[Order Date]]</f>
        <v>4</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c r="X592">
        <f t="shared" si="9"/>
        <v>29.717100000000009</v>
      </c>
    </row>
    <row r="593" spans="1:24" ht="14.25" customHeight="1" x14ac:dyDescent="0.25">
      <c r="A593" s="2">
        <v>592</v>
      </c>
      <c r="B593" s="2" t="s">
        <v>1973</v>
      </c>
      <c r="C593" s="2">
        <f>YEAR(Data!$D593)</f>
        <v>2013</v>
      </c>
      <c r="D593" s="3">
        <v>41354</v>
      </c>
      <c r="E593" s="3">
        <v>41358</v>
      </c>
      <c r="F593" s="5">
        <f>Table_1[[#This Row],[Ship Date]]-Table_1[[#This Row],[Order Date]]</f>
        <v>4</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c r="X593">
        <f t="shared" si="9"/>
        <v>6.7392000000000021</v>
      </c>
    </row>
    <row r="594" spans="1:24" ht="14.25" customHeight="1" x14ac:dyDescent="0.25">
      <c r="A594" s="2">
        <v>593</v>
      </c>
      <c r="B594" s="2" t="s">
        <v>1983</v>
      </c>
      <c r="C594" s="2">
        <f>YEAR(Data!$D594)</f>
        <v>2011</v>
      </c>
      <c r="D594" s="3">
        <v>40553</v>
      </c>
      <c r="E594" s="3">
        <v>40557</v>
      </c>
      <c r="F594" s="5">
        <f>Table_1[[#This Row],[Ship Date]]-Table_1[[#This Row],[Order Date]]</f>
        <v>4</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c r="X594">
        <f t="shared" si="9"/>
        <v>8.1760000000000002</v>
      </c>
    </row>
    <row r="595" spans="1:24" ht="14.25" customHeight="1" x14ac:dyDescent="0.25">
      <c r="A595" s="2">
        <v>594</v>
      </c>
      <c r="B595" s="2" t="s">
        <v>1983</v>
      </c>
      <c r="C595" s="2">
        <f>YEAR(Data!$D595)</f>
        <v>2011</v>
      </c>
      <c r="D595" s="3">
        <v>40553</v>
      </c>
      <c r="E595" s="3">
        <v>40557</v>
      </c>
      <c r="F595" s="5">
        <f>Table_1[[#This Row],[Ship Date]]-Table_1[[#This Row],[Order Date]]</f>
        <v>4</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c r="X595">
        <f t="shared" si="9"/>
        <v>21.450000000000006</v>
      </c>
    </row>
    <row r="596" spans="1:24" ht="14.25" customHeight="1" x14ac:dyDescent="0.25">
      <c r="A596" s="2">
        <v>595</v>
      </c>
      <c r="B596" s="2" t="s">
        <v>1989</v>
      </c>
      <c r="C596" s="2">
        <f>YEAR(Data!$D596)</f>
        <v>2011</v>
      </c>
      <c r="D596" s="3">
        <v>40763</v>
      </c>
      <c r="E596" s="3">
        <v>40770</v>
      </c>
      <c r="F596" s="5">
        <f>Table_1[[#This Row],[Ship Date]]-Table_1[[#This Row],[Order Date]]</f>
        <v>7</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c r="X596">
        <f t="shared" si="9"/>
        <v>54.045200000000008</v>
      </c>
    </row>
    <row r="597" spans="1:24" ht="14.25" customHeight="1" x14ac:dyDescent="0.25">
      <c r="A597" s="2">
        <v>596</v>
      </c>
      <c r="B597" s="2" t="s">
        <v>1989</v>
      </c>
      <c r="C597" s="2">
        <f>YEAR(Data!$D597)</f>
        <v>2011</v>
      </c>
      <c r="D597" s="3">
        <v>40763</v>
      </c>
      <c r="E597" s="3">
        <v>40770</v>
      </c>
      <c r="F597" s="5">
        <f>Table_1[[#This Row],[Ship Date]]-Table_1[[#This Row],[Order Date]]</f>
        <v>7</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c r="X597">
        <f t="shared" si="9"/>
        <v>764.98470000000009</v>
      </c>
    </row>
    <row r="598" spans="1:24" ht="14.25" customHeight="1" x14ac:dyDescent="0.25">
      <c r="A598" s="2">
        <v>597</v>
      </c>
      <c r="B598" s="2" t="s">
        <v>1989</v>
      </c>
      <c r="C598" s="2">
        <f>YEAR(Data!$D598)</f>
        <v>2011</v>
      </c>
      <c r="D598" s="3">
        <v>40763</v>
      </c>
      <c r="E598" s="3">
        <v>40770</v>
      </c>
      <c r="F598" s="5">
        <f>Table_1[[#This Row],[Ship Date]]-Table_1[[#This Row],[Order Date]]</f>
        <v>7</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c r="X598">
        <f t="shared" si="9"/>
        <v>390.21500000000009</v>
      </c>
    </row>
    <row r="599" spans="1:24" ht="14.25" customHeight="1" x14ac:dyDescent="0.25">
      <c r="A599" s="2">
        <v>598</v>
      </c>
      <c r="B599" s="2" t="s">
        <v>1989</v>
      </c>
      <c r="C599" s="2">
        <f>YEAR(Data!$D599)</f>
        <v>2011</v>
      </c>
      <c r="D599" s="3">
        <v>40763</v>
      </c>
      <c r="E599" s="3">
        <v>40770</v>
      </c>
      <c r="F599" s="5">
        <f>Table_1[[#This Row],[Ship Date]]-Table_1[[#This Row],[Order Date]]</f>
        <v>7</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c r="X599">
        <f t="shared" si="9"/>
        <v>235.98719999999997</v>
      </c>
    </row>
    <row r="600" spans="1:24" ht="14.25" customHeight="1" x14ac:dyDescent="0.25">
      <c r="A600" s="2">
        <v>599</v>
      </c>
      <c r="B600" s="2" t="s">
        <v>1996</v>
      </c>
      <c r="C600" s="2">
        <f>YEAR(Data!$D600)</f>
        <v>2013</v>
      </c>
      <c r="D600" s="3">
        <v>41470</v>
      </c>
      <c r="E600" s="3">
        <v>41472</v>
      </c>
      <c r="F600" s="5">
        <f>Table_1[[#This Row],[Ship Date]]-Table_1[[#This Row],[Order Date]]</f>
        <v>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c r="X600">
        <f t="shared" si="9"/>
        <v>10.614199999999999</v>
      </c>
    </row>
    <row r="601" spans="1:24" ht="14.25" customHeight="1" x14ac:dyDescent="0.25">
      <c r="A601" s="2">
        <v>600</v>
      </c>
      <c r="B601" s="2" t="s">
        <v>2001</v>
      </c>
      <c r="C601" s="2">
        <f>YEAR(Data!$D601)</f>
        <v>2013</v>
      </c>
      <c r="D601" s="3">
        <v>41472</v>
      </c>
      <c r="E601" s="3">
        <v>41477</v>
      </c>
      <c r="F601" s="5">
        <f>Table_1[[#This Row],[Ship Date]]-Table_1[[#This Row],[Order Date]]</f>
        <v>5</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c r="X601">
        <f t="shared" si="9"/>
        <v>172.77839999999998</v>
      </c>
    </row>
    <row r="602" spans="1:24" ht="14.25" customHeight="1" x14ac:dyDescent="0.25">
      <c r="A602" s="2">
        <v>601</v>
      </c>
      <c r="B602" s="2" t="s">
        <v>2001</v>
      </c>
      <c r="C602" s="2">
        <f>YEAR(Data!$D602)</f>
        <v>2013</v>
      </c>
      <c r="D602" s="3">
        <v>41472</v>
      </c>
      <c r="E602" s="3">
        <v>41477</v>
      </c>
      <c r="F602" s="5">
        <f>Table_1[[#This Row],[Ship Date]]-Table_1[[#This Row],[Order Date]]</f>
        <v>5</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c r="X602">
        <f t="shared" si="9"/>
        <v>609.73040000000003</v>
      </c>
    </row>
    <row r="603" spans="1:24" ht="14.25" customHeight="1" x14ac:dyDescent="0.25">
      <c r="A603" s="2">
        <v>602</v>
      </c>
      <c r="B603" s="2" t="s">
        <v>2001</v>
      </c>
      <c r="C603" s="2">
        <f>YEAR(Data!$D603)</f>
        <v>2013</v>
      </c>
      <c r="D603" s="3">
        <v>41472</v>
      </c>
      <c r="E603" s="3">
        <v>41477</v>
      </c>
      <c r="F603" s="5">
        <f>Table_1[[#This Row],[Ship Date]]-Table_1[[#This Row],[Order Date]]</f>
        <v>5</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c r="X603">
        <f t="shared" si="9"/>
        <v>5.1100000000000003</v>
      </c>
    </row>
    <row r="604" spans="1:24" ht="14.25" customHeight="1" x14ac:dyDescent="0.25">
      <c r="A604" s="2">
        <v>603</v>
      </c>
      <c r="B604" s="2" t="s">
        <v>2008</v>
      </c>
      <c r="C604" s="2">
        <f>YEAR(Data!$D604)</f>
        <v>2011</v>
      </c>
      <c r="D604" s="3">
        <v>40617</v>
      </c>
      <c r="E604" s="3">
        <v>40621</v>
      </c>
      <c r="F604" s="5">
        <f>Table_1[[#This Row],[Ship Date]]-Table_1[[#This Row],[Order Date]]</f>
        <v>4</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c r="X604">
        <f t="shared" si="9"/>
        <v>124.92900000000003</v>
      </c>
    </row>
    <row r="605" spans="1:24" ht="14.25" customHeight="1" x14ac:dyDescent="0.25">
      <c r="A605" s="2">
        <v>604</v>
      </c>
      <c r="B605" s="2" t="s">
        <v>2008</v>
      </c>
      <c r="C605" s="2">
        <f>YEAR(Data!$D605)</f>
        <v>2011</v>
      </c>
      <c r="D605" s="3">
        <v>40617</v>
      </c>
      <c r="E605" s="3">
        <v>40621</v>
      </c>
      <c r="F605" s="5">
        <f>Table_1[[#This Row],[Ship Date]]-Table_1[[#This Row],[Order Date]]</f>
        <v>4</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c r="X605">
        <f t="shared" si="9"/>
        <v>40.555200000000006</v>
      </c>
    </row>
    <row r="606" spans="1:24" ht="14.25" customHeight="1" x14ac:dyDescent="0.25">
      <c r="A606" s="2">
        <v>605</v>
      </c>
      <c r="B606" s="2" t="s">
        <v>2008</v>
      </c>
      <c r="C606" s="2">
        <f>YEAR(Data!$D606)</f>
        <v>2011</v>
      </c>
      <c r="D606" s="3">
        <v>40617</v>
      </c>
      <c r="E606" s="3">
        <v>40621</v>
      </c>
      <c r="F606" s="5">
        <f>Table_1[[#This Row],[Ship Date]]-Table_1[[#This Row],[Order Date]]</f>
        <v>4</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c r="X606">
        <f t="shared" si="9"/>
        <v>12.751800000000001</v>
      </c>
    </row>
    <row r="607" spans="1:24" ht="14.25" customHeight="1" x14ac:dyDescent="0.25">
      <c r="A607" s="2">
        <v>606</v>
      </c>
      <c r="B607" s="2" t="s">
        <v>2008</v>
      </c>
      <c r="C607" s="2">
        <f>YEAR(Data!$D607)</f>
        <v>2011</v>
      </c>
      <c r="D607" s="3">
        <v>40617</v>
      </c>
      <c r="E607" s="3">
        <v>40621</v>
      </c>
      <c r="F607" s="5">
        <f>Table_1[[#This Row],[Ship Date]]-Table_1[[#This Row],[Order Date]]</f>
        <v>4</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c r="X607">
        <f t="shared" si="9"/>
        <v>74.859200000000016</v>
      </c>
    </row>
    <row r="608" spans="1:24" ht="14.25" customHeight="1" x14ac:dyDescent="0.25">
      <c r="A608" s="2">
        <v>607</v>
      </c>
      <c r="B608" s="2" t="s">
        <v>2008</v>
      </c>
      <c r="C608" s="2">
        <f>YEAR(Data!$D608)</f>
        <v>2011</v>
      </c>
      <c r="D608" s="3">
        <v>40617</v>
      </c>
      <c r="E608" s="3">
        <v>40621</v>
      </c>
      <c r="F608" s="5">
        <f>Table_1[[#This Row],[Ship Date]]-Table_1[[#This Row],[Order Date]]</f>
        <v>4</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c r="X608">
        <f t="shared" si="9"/>
        <v>84.088799999999992</v>
      </c>
    </row>
    <row r="609" spans="1:24" ht="14.25" customHeight="1" x14ac:dyDescent="0.25">
      <c r="A609" s="2">
        <v>608</v>
      </c>
      <c r="B609" s="2" t="s">
        <v>2015</v>
      </c>
      <c r="C609" s="2">
        <f>YEAR(Data!$D609)</f>
        <v>2011</v>
      </c>
      <c r="D609" s="3">
        <v>40686</v>
      </c>
      <c r="E609" s="3">
        <v>40690</v>
      </c>
      <c r="F609" s="5">
        <f>Table_1[[#This Row],[Ship Date]]-Table_1[[#This Row],[Order Date]]</f>
        <v>4</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c r="X609">
        <f t="shared" si="9"/>
        <v>5.9076000000000004</v>
      </c>
    </row>
    <row r="610" spans="1:24" ht="14.25" customHeight="1" x14ac:dyDescent="0.25">
      <c r="A610" s="2">
        <v>609</v>
      </c>
      <c r="B610" s="2" t="s">
        <v>2015</v>
      </c>
      <c r="C610" s="2">
        <f>YEAR(Data!$D610)</f>
        <v>2011</v>
      </c>
      <c r="D610" s="3">
        <v>40686</v>
      </c>
      <c r="E610" s="3">
        <v>40690</v>
      </c>
      <c r="F610" s="5">
        <f>Table_1[[#This Row],[Ship Date]]-Table_1[[#This Row],[Order Date]]</f>
        <v>4</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c r="X610">
        <f t="shared" si="9"/>
        <v>18.7866</v>
      </c>
    </row>
    <row r="611" spans="1:24" ht="14.25" customHeight="1" x14ac:dyDescent="0.25">
      <c r="A611" s="2">
        <v>610</v>
      </c>
      <c r="B611" s="2" t="s">
        <v>2015</v>
      </c>
      <c r="C611" s="2">
        <f>YEAR(Data!$D611)</f>
        <v>2011</v>
      </c>
      <c r="D611" s="3">
        <v>40686</v>
      </c>
      <c r="E611" s="3">
        <v>40690</v>
      </c>
      <c r="F611" s="5">
        <f>Table_1[[#This Row],[Ship Date]]-Table_1[[#This Row],[Order Date]]</f>
        <v>4</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c r="X611">
        <f t="shared" si="9"/>
        <v>65.305800000000005</v>
      </c>
    </row>
    <row r="612" spans="1:24" ht="14.25" customHeight="1" x14ac:dyDescent="0.25">
      <c r="A612" s="2">
        <v>611</v>
      </c>
      <c r="B612" s="2" t="s">
        <v>2022</v>
      </c>
      <c r="C612" s="2">
        <f>YEAR(Data!$D612)</f>
        <v>2013</v>
      </c>
      <c r="D612" s="3">
        <v>41393</v>
      </c>
      <c r="E612" s="3">
        <v>41396</v>
      </c>
      <c r="F612" s="5">
        <f>Table_1[[#This Row],[Ship Date]]-Table_1[[#This Row],[Order Date]]</f>
        <v>3</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c r="X612">
        <f t="shared" si="9"/>
        <v>327.9987000000001</v>
      </c>
    </row>
    <row r="613" spans="1:24" ht="14.25" customHeight="1" x14ac:dyDescent="0.25">
      <c r="A613" s="2">
        <v>612</v>
      </c>
      <c r="B613" s="2" t="s">
        <v>2022</v>
      </c>
      <c r="C613" s="2">
        <f>YEAR(Data!$D613)</f>
        <v>2013</v>
      </c>
      <c r="D613" s="3">
        <v>41393</v>
      </c>
      <c r="E613" s="3">
        <v>41396</v>
      </c>
      <c r="F613" s="5">
        <f>Table_1[[#This Row],[Ship Date]]-Table_1[[#This Row],[Order Date]]</f>
        <v>3</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c r="X613">
        <f t="shared" si="9"/>
        <v>10.016400000000003</v>
      </c>
    </row>
    <row r="614" spans="1:24" ht="14.25" customHeight="1" x14ac:dyDescent="0.25">
      <c r="A614" s="2">
        <v>613</v>
      </c>
      <c r="B614" s="2" t="s">
        <v>2027</v>
      </c>
      <c r="C614" s="2">
        <f>YEAR(Data!$D614)</f>
        <v>2013</v>
      </c>
      <c r="D614" s="3">
        <v>41529</v>
      </c>
      <c r="E614" s="3">
        <v>41531</v>
      </c>
      <c r="F614" s="5">
        <f>Table_1[[#This Row],[Ship Date]]-Table_1[[#This Row],[Order Date]]</f>
        <v>2</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c r="X614">
        <f t="shared" si="9"/>
        <v>5.8080000000000007</v>
      </c>
    </row>
    <row r="615" spans="1:24" ht="14.25" customHeight="1" x14ac:dyDescent="0.25">
      <c r="A615" s="2">
        <v>614</v>
      </c>
      <c r="B615" s="2" t="s">
        <v>2027</v>
      </c>
      <c r="C615" s="2">
        <f>YEAR(Data!$D615)</f>
        <v>2013</v>
      </c>
      <c r="D615" s="3">
        <v>41529</v>
      </c>
      <c r="E615" s="3">
        <v>41531</v>
      </c>
      <c r="F615" s="5">
        <f>Table_1[[#This Row],[Ship Date]]-Table_1[[#This Row],[Order Date]]</f>
        <v>2</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c r="X615">
        <f t="shared" si="9"/>
        <v>886.88430000000017</v>
      </c>
    </row>
    <row r="616" spans="1:24" ht="14.25" customHeight="1" x14ac:dyDescent="0.25">
      <c r="A616" s="2">
        <v>615</v>
      </c>
      <c r="B616" s="2" t="s">
        <v>2034</v>
      </c>
      <c r="C616" s="2">
        <f>YEAR(Data!$D616)</f>
        <v>2014</v>
      </c>
      <c r="D616" s="3">
        <v>41958</v>
      </c>
      <c r="E616" s="3">
        <v>41961</v>
      </c>
      <c r="F616" s="5">
        <f>Table_1[[#This Row],[Ship Date]]-Table_1[[#This Row],[Order Date]]</f>
        <v>3</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c r="X616">
        <f t="shared" si="9"/>
        <v>103.94799999999999</v>
      </c>
    </row>
    <row r="617" spans="1:24" ht="14.25" customHeight="1" x14ac:dyDescent="0.25">
      <c r="A617" s="2">
        <v>616</v>
      </c>
      <c r="B617" s="2" t="s">
        <v>2034</v>
      </c>
      <c r="C617" s="2">
        <f>YEAR(Data!$D617)</f>
        <v>2014</v>
      </c>
      <c r="D617" s="3">
        <v>41958</v>
      </c>
      <c r="E617" s="3">
        <v>41961</v>
      </c>
      <c r="F617" s="5">
        <f>Table_1[[#This Row],[Ship Date]]-Table_1[[#This Row],[Order Date]]</f>
        <v>3</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c r="X617">
        <f t="shared" si="9"/>
        <v>6.4447999999999999</v>
      </c>
    </row>
    <row r="618" spans="1:24" ht="14.25" customHeight="1" x14ac:dyDescent="0.25">
      <c r="A618" s="2">
        <v>617</v>
      </c>
      <c r="B618" s="2" t="s">
        <v>2040</v>
      </c>
      <c r="C618" s="2">
        <f>YEAR(Data!$D618)</f>
        <v>2014</v>
      </c>
      <c r="D618" s="3">
        <v>41870</v>
      </c>
      <c r="E618" s="3">
        <v>41875</v>
      </c>
      <c r="F618" s="5">
        <f>Table_1[[#This Row],[Ship Date]]-Table_1[[#This Row],[Order Date]]</f>
        <v>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c r="X618">
        <f t="shared" si="9"/>
        <v>24.692799999999998</v>
      </c>
    </row>
    <row r="619" spans="1:24" ht="14.25" customHeight="1" x14ac:dyDescent="0.25">
      <c r="A619" s="2">
        <v>618</v>
      </c>
      <c r="B619" s="2" t="s">
        <v>2040</v>
      </c>
      <c r="C619" s="2">
        <f>YEAR(Data!$D619)</f>
        <v>2014</v>
      </c>
      <c r="D619" s="3">
        <v>41870</v>
      </c>
      <c r="E619" s="3">
        <v>41875</v>
      </c>
      <c r="F619" s="5">
        <f>Table_1[[#This Row],[Ship Date]]-Table_1[[#This Row],[Order Date]]</f>
        <v>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c r="X619">
        <f t="shared" si="9"/>
        <v>6.8586</v>
      </c>
    </row>
    <row r="620" spans="1:24" ht="14.25" customHeight="1" x14ac:dyDescent="0.25">
      <c r="A620" s="2">
        <v>619</v>
      </c>
      <c r="B620" s="2" t="s">
        <v>2040</v>
      </c>
      <c r="C620" s="2">
        <f>YEAR(Data!$D620)</f>
        <v>2014</v>
      </c>
      <c r="D620" s="3">
        <v>41870</v>
      </c>
      <c r="E620" s="3">
        <v>41875</v>
      </c>
      <c r="F620" s="5">
        <f>Table_1[[#This Row],[Ship Date]]-Table_1[[#This Row],[Order Date]]</f>
        <v>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c r="X620">
        <f t="shared" si="9"/>
        <v>73.854000000000013</v>
      </c>
    </row>
    <row r="621" spans="1:24" ht="14.25" customHeight="1" x14ac:dyDescent="0.25">
      <c r="A621" s="2">
        <v>620</v>
      </c>
      <c r="B621" s="2" t="s">
        <v>2040</v>
      </c>
      <c r="C621" s="2">
        <f>YEAR(Data!$D621)</f>
        <v>2014</v>
      </c>
      <c r="D621" s="3">
        <v>41870</v>
      </c>
      <c r="E621" s="3">
        <v>41875</v>
      </c>
      <c r="F621" s="5">
        <f>Table_1[[#This Row],[Ship Date]]-Table_1[[#This Row],[Order Date]]</f>
        <v>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c r="X621">
        <f t="shared" si="9"/>
        <v>26.9161</v>
      </c>
    </row>
    <row r="622" spans="1:24" ht="14.25" customHeight="1" x14ac:dyDescent="0.25">
      <c r="A622" s="2">
        <v>621</v>
      </c>
      <c r="B622" s="2" t="s">
        <v>2040</v>
      </c>
      <c r="C622" s="2">
        <f>YEAR(Data!$D622)</f>
        <v>2014</v>
      </c>
      <c r="D622" s="3">
        <v>41870</v>
      </c>
      <c r="E622" s="3">
        <v>41875</v>
      </c>
      <c r="F622" s="5">
        <f>Table_1[[#This Row],[Ship Date]]-Table_1[[#This Row],[Order Date]]</f>
        <v>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c r="X622">
        <f t="shared" si="9"/>
        <v>60.733800000000002</v>
      </c>
    </row>
    <row r="623" spans="1:24" ht="14.25" customHeight="1" x14ac:dyDescent="0.25">
      <c r="A623" s="2">
        <v>622</v>
      </c>
      <c r="B623" s="2" t="s">
        <v>2051</v>
      </c>
      <c r="C623" s="2">
        <f>YEAR(Data!$D623)</f>
        <v>2011</v>
      </c>
      <c r="D623" s="3">
        <v>40903</v>
      </c>
      <c r="E623" s="3">
        <v>40908</v>
      </c>
      <c r="F623" s="5">
        <f>Table_1[[#This Row],[Ship Date]]-Table_1[[#This Row],[Order Date]]</f>
        <v>5</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c r="X623">
        <f t="shared" si="9"/>
        <v>23.462999999999997</v>
      </c>
    </row>
    <row r="624" spans="1:24" ht="14.25" customHeight="1" x14ac:dyDescent="0.25">
      <c r="A624" s="2">
        <v>623</v>
      </c>
      <c r="B624" s="2" t="s">
        <v>2056</v>
      </c>
      <c r="C624" s="2">
        <f>YEAR(Data!$D624)</f>
        <v>2012</v>
      </c>
      <c r="D624" s="3">
        <v>41242</v>
      </c>
      <c r="E624" s="3">
        <v>41246</v>
      </c>
      <c r="F624" s="5">
        <f>Table_1[[#This Row],[Ship Date]]-Table_1[[#This Row],[Order Date]]</f>
        <v>4</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c r="X624">
        <f t="shared" si="9"/>
        <v>214.39160000000001</v>
      </c>
    </row>
    <row r="625" spans="1:24" ht="14.25" customHeight="1" x14ac:dyDescent="0.25">
      <c r="A625" s="2">
        <v>624</v>
      </c>
      <c r="B625" s="2" t="s">
        <v>2056</v>
      </c>
      <c r="C625" s="2">
        <f>YEAR(Data!$D625)</f>
        <v>2012</v>
      </c>
      <c r="D625" s="3">
        <v>41242</v>
      </c>
      <c r="E625" s="3">
        <v>41246</v>
      </c>
      <c r="F625" s="5">
        <f>Table_1[[#This Row],[Ship Date]]-Table_1[[#This Row],[Order Date]]</f>
        <v>4</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c r="X625">
        <f t="shared" si="9"/>
        <v>376.30900000000003</v>
      </c>
    </row>
    <row r="626" spans="1:24" ht="14.25" customHeight="1" x14ac:dyDescent="0.25">
      <c r="A626" s="2">
        <v>625</v>
      </c>
      <c r="B626" s="2" t="s">
        <v>2056</v>
      </c>
      <c r="C626" s="2">
        <f>YEAR(Data!$D626)</f>
        <v>2012</v>
      </c>
      <c r="D626" s="3">
        <v>41242</v>
      </c>
      <c r="E626" s="3">
        <v>41246</v>
      </c>
      <c r="F626" s="5">
        <f>Table_1[[#This Row],[Ship Date]]-Table_1[[#This Row],[Order Date]]</f>
        <v>4</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c r="X626">
        <f t="shared" si="9"/>
        <v>392.61</v>
      </c>
    </row>
    <row r="627" spans="1:24" ht="14.25" customHeight="1" x14ac:dyDescent="0.25">
      <c r="A627" s="2">
        <v>626</v>
      </c>
      <c r="B627" s="2" t="s">
        <v>2056</v>
      </c>
      <c r="C627" s="2">
        <f>YEAR(Data!$D627)</f>
        <v>2012</v>
      </c>
      <c r="D627" s="3">
        <v>41242</v>
      </c>
      <c r="E627" s="3">
        <v>41246</v>
      </c>
      <c r="F627" s="5">
        <f>Table_1[[#This Row],[Ship Date]]-Table_1[[#This Row],[Order Date]]</f>
        <v>4</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c r="X627">
        <f t="shared" si="9"/>
        <v>114.8922</v>
      </c>
    </row>
    <row r="628" spans="1:24" ht="14.25" customHeight="1" x14ac:dyDescent="0.25">
      <c r="A628" s="2">
        <v>627</v>
      </c>
      <c r="B628" s="2" t="s">
        <v>2066</v>
      </c>
      <c r="C628" s="2">
        <f>YEAR(Data!$D628)</f>
        <v>2014</v>
      </c>
      <c r="D628" s="3">
        <v>41898</v>
      </c>
      <c r="E628" s="3">
        <v>41902</v>
      </c>
      <c r="F628" s="5">
        <f>Table_1[[#This Row],[Ship Date]]-Table_1[[#This Row],[Order Date]]</f>
        <v>4</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c r="X628">
        <f t="shared" si="9"/>
        <v>23.469600000000003</v>
      </c>
    </row>
    <row r="629" spans="1:24" ht="14.25" customHeight="1" x14ac:dyDescent="0.25">
      <c r="A629" s="2">
        <v>628</v>
      </c>
      <c r="B629" s="2" t="s">
        <v>2071</v>
      </c>
      <c r="C629" s="2">
        <f>YEAR(Data!$D629)</f>
        <v>2014</v>
      </c>
      <c r="D629" s="3">
        <v>41779</v>
      </c>
      <c r="E629" s="3">
        <v>41783</v>
      </c>
      <c r="F629" s="5">
        <f>Table_1[[#This Row],[Ship Date]]-Table_1[[#This Row],[Order Date]]</f>
        <v>4</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c r="X629">
        <f t="shared" si="9"/>
        <v>68.98360000000001</v>
      </c>
    </row>
    <row r="630" spans="1:24" ht="14.25" customHeight="1" x14ac:dyDescent="0.25">
      <c r="A630" s="2">
        <v>629</v>
      </c>
      <c r="B630" s="2" t="s">
        <v>2076</v>
      </c>
      <c r="C630" s="2">
        <f>YEAR(Data!$D630)</f>
        <v>2014</v>
      </c>
      <c r="D630" s="3">
        <v>41991</v>
      </c>
      <c r="E630" s="3">
        <v>41995</v>
      </c>
      <c r="F630" s="5">
        <f>Table_1[[#This Row],[Ship Date]]-Table_1[[#This Row],[Order Date]]</f>
        <v>4</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c r="X630">
        <f t="shared" si="9"/>
        <v>10.096500000000002</v>
      </c>
    </row>
    <row r="631" spans="1:24" ht="14.25" customHeight="1" x14ac:dyDescent="0.25">
      <c r="A631" s="2">
        <v>630</v>
      </c>
      <c r="B631" s="2" t="s">
        <v>2076</v>
      </c>
      <c r="C631" s="2">
        <f>YEAR(Data!$D631)</f>
        <v>2014</v>
      </c>
      <c r="D631" s="3">
        <v>41991</v>
      </c>
      <c r="E631" s="3">
        <v>41995</v>
      </c>
      <c r="F631" s="5">
        <f>Table_1[[#This Row],[Ship Date]]-Table_1[[#This Row],[Order Date]]</f>
        <v>4</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c r="X631">
        <f t="shared" si="9"/>
        <v>7.1442000000000005</v>
      </c>
    </row>
    <row r="632" spans="1:24" ht="14.25" customHeight="1" x14ac:dyDescent="0.25">
      <c r="A632" s="2">
        <v>631</v>
      </c>
      <c r="B632" s="2" t="s">
        <v>2079</v>
      </c>
      <c r="C632" s="2">
        <f>YEAR(Data!$D632)</f>
        <v>2013</v>
      </c>
      <c r="D632" s="3">
        <v>41620</v>
      </c>
      <c r="E632" s="3">
        <v>41622</v>
      </c>
      <c r="F632" s="5">
        <f>Table_1[[#This Row],[Ship Date]]-Table_1[[#This Row],[Order Date]]</f>
        <v>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c r="X632">
        <f t="shared" si="9"/>
        <v>295.10310000000004</v>
      </c>
    </row>
    <row r="633" spans="1:24" ht="14.25" customHeight="1" x14ac:dyDescent="0.25">
      <c r="A633" s="2">
        <v>632</v>
      </c>
      <c r="B633" s="2" t="s">
        <v>2079</v>
      </c>
      <c r="C633" s="2">
        <f>YEAR(Data!$D633)</f>
        <v>2013</v>
      </c>
      <c r="D633" s="3">
        <v>41620</v>
      </c>
      <c r="E633" s="3">
        <v>41622</v>
      </c>
      <c r="F633" s="5">
        <f>Table_1[[#This Row],[Ship Date]]-Table_1[[#This Row],[Order Date]]</f>
        <v>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c r="X633">
        <f t="shared" si="9"/>
        <v>89.850000000000009</v>
      </c>
    </row>
    <row r="634" spans="1:24" ht="14.25" customHeight="1" x14ac:dyDescent="0.25">
      <c r="A634" s="2">
        <v>633</v>
      </c>
      <c r="B634" s="2" t="s">
        <v>2079</v>
      </c>
      <c r="C634" s="2">
        <f>YEAR(Data!$D634)</f>
        <v>2013</v>
      </c>
      <c r="D634" s="3">
        <v>41620</v>
      </c>
      <c r="E634" s="3">
        <v>41622</v>
      </c>
      <c r="F634" s="5">
        <f>Table_1[[#This Row],[Ship Date]]-Table_1[[#This Row],[Order Date]]</f>
        <v>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c r="X634">
        <f t="shared" si="9"/>
        <v>270.69119999999998</v>
      </c>
    </row>
    <row r="635" spans="1:24" ht="14.25" customHeight="1" x14ac:dyDescent="0.25">
      <c r="A635" s="2">
        <v>634</v>
      </c>
      <c r="B635" s="2" t="s">
        <v>2088</v>
      </c>
      <c r="C635" s="2">
        <f>YEAR(Data!$D635)</f>
        <v>2014</v>
      </c>
      <c r="D635" s="3">
        <v>41907</v>
      </c>
      <c r="E635" s="3">
        <v>41909</v>
      </c>
      <c r="F635" s="5">
        <f>Table_1[[#This Row],[Ship Date]]-Table_1[[#This Row],[Order Date]]</f>
        <v>2</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c r="X635">
        <f t="shared" si="9"/>
        <v>15.421500000000004</v>
      </c>
    </row>
    <row r="636" spans="1:24" ht="14.25" customHeight="1" x14ac:dyDescent="0.25">
      <c r="A636" s="2">
        <v>635</v>
      </c>
      <c r="B636" s="2" t="s">
        <v>2088</v>
      </c>
      <c r="C636" s="2">
        <f>YEAR(Data!$D636)</f>
        <v>2014</v>
      </c>
      <c r="D636" s="3">
        <v>41907</v>
      </c>
      <c r="E636" s="3">
        <v>41909</v>
      </c>
      <c r="F636" s="5">
        <f>Table_1[[#This Row],[Ship Date]]-Table_1[[#This Row],[Order Date]]</f>
        <v>2</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c r="X636">
        <f t="shared" si="9"/>
        <v>150.41430000000003</v>
      </c>
    </row>
    <row r="637" spans="1:24" ht="14.25" customHeight="1" x14ac:dyDescent="0.25">
      <c r="A637" s="2">
        <v>636</v>
      </c>
      <c r="B637" s="2" t="s">
        <v>2091</v>
      </c>
      <c r="C637" s="2">
        <f>YEAR(Data!$D637)</f>
        <v>2012</v>
      </c>
      <c r="D637" s="3">
        <v>41186</v>
      </c>
      <c r="E637" s="3">
        <v>41191</v>
      </c>
      <c r="F637" s="5">
        <f>Table_1[[#This Row],[Ship Date]]-Table_1[[#This Row],[Order Date]]</f>
        <v>5</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c r="X637">
        <f t="shared" si="9"/>
        <v>349.71659999999997</v>
      </c>
    </row>
    <row r="638" spans="1:24" ht="14.25" customHeight="1" x14ac:dyDescent="0.25">
      <c r="A638" s="2">
        <v>637</v>
      </c>
      <c r="B638" s="2" t="s">
        <v>2097</v>
      </c>
      <c r="C638" s="2">
        <f>YEAR(Data!$D638)</f>
        <v>2013</v>
      </c>
      <c r="D638" s="3">
        <v>41502</v>
      </c>
      <c r="E638" s="3">
        <v>41508</v>
      </c>
      <c r="F638" s="5">
        <f>Table_1[[#This Row],[Ship Date]]-Table_1[[#This Row],[Order Date]]</f>
        <v>6</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c r="X638">
        <f t="shared" si="9"/>
        <v>32.728800000000007</v>
      </c>
    </row>
    <row r="639" spans="1:24" ht="14.25" customHeight="1" x14ac:dyDescent="0.25">
      <c r="A639" s="2">
        <v>638</v>
      </c>
      <c r="B639" s="2" t="s">
        <v>2097</v>
      </c>
      <c r="C639" s="2">
        <f>YEAR(Data!$D639)</f>
        <v>2013</v>
      </c>
      <c r="D639" s="3">
        <v>41502</v>
      </c>
      <c r="E639" s="3">
        <v>41508</v>
      </c>
      <c r="F639" s="5">
        <f>Table_1[[#This Row],[Ship Date]]-Table_1[[#This Row],[Order Date]]</f>
        <v>6</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c r="X639">
        <f t="shared" si="9"/>
        <v>110.09520000000001</v>
      </c>
    </row>
    <row r="640" spans="1:24" ht="14.25" customHeight="1" x14ac:dyDescent="0.25">
      <c r="A640" s="2">
        <v>639</v>
      </c>
      <c r="B640" s="2" t="s">
        <v>2104</v>
      </c>
      <c r="C640" s="2">
        <f>YEAR(Data!$D640)</f>
        <v>2013</v>
      </c>
      <c r="D640" s="3">
        <v>41415</v>
      </c>
      <c r="E640" s="3">
        <v>41420</v>
      </c>
      <c r="F640" s="5">
        <f>Table_1[[#This Row],[Ship Date]]-Table_1[[#This Row],[Order Date]]</f>
        <v>5</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c r="X640">
        <f t="shared" si="9"/>
        <v>776.40800000000002</v>
      </c>
    </row>
    <row r="641" spans="1:24" ht="14.25" customHeight="1" x14ac:dyDescent="0.25">
      <c r="A641" s="2">
        <v>640</v>
      </c>
      <c r="B641" s="2" t="s">
        <v>2104</v>
      </c>
      <c r="C641" s="2">
        <f>YEAR(Data!$D641)</f>
        <v>2013</v>
      </c>
      <c r="D641" s="3">
        <v>41415</v>
      </c>
      <c r="E641" s="3">
        <v>41420</v>
      </c>
      <c r="F641" s="5">
        <f>Table_1[[#This Row],[Ship Date]]-Table_1[[#This Row],[Order Date]]</f>
        <v>5</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c r="X641">
        <f t="shared" si="9"/>
        <v>10.411200000000001</v>
      </c>
    </row>
    <row r="642" spans="1:24" ht="14.25" customHeight="1" x14ac:dyDescent="0.25">
      <c r="A642" s="2">
        <v>641</v>
      </c>
      <c r="B642" s="2" t="s">
        <v>2108</v>
      </c>
      <c r="C642" s="2">
        <f>YEAR(Data!$D642)</f>
        <v>2013</v>
      </c>
      <c r="D642" s="3">
        <v>41627</v>
      </c>
      <c r="E642" s="3">
        <v>41631</v>
      </c>
      <c r="F642" s="5">
        <f>Table_1[[#This Row],[Ship Date]]-Table_1[[#This Row],[Order Date]]</f>
        <v>4</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c r="X642">
        <f t="shared" ref="X642:X705" si="10">T642-W642</f>
        <v>12.811199999999999</v>
      </c>
    </row>
    <row r="643" spans="1:24" ht="14.25" customHeight="1" x14ac:dyDescent="0.25">
      <c r="A643" s="2">
        <v>642</v>
      </c>
      <c r="B643" s="2" t="s">
        <v>2113</v>
      </c>
      <c r="C643" s="2">
        <f>YEAR(Data!$D643)</f>
        <v>2014</v>
      </c>
      <c r="D643" s="3">
        <v>41851</v>
      </c>
      <c r="E643" s="3">
        <v>41855</v>
      </c>
      <c r="F643" s="5">
        <f>Table_1[[#This Row],[Ship Date]]-Table_1[[#This Row],[Order Date]]</f>
        <v>4</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c r="X643">
        <f t="shared" si="10"/>
        <v>244.49599999999998</v>
      </c>
    </row>
    <row r="644" spans="1:24" ht="14.25" customHeight="1" x14ac:dyDescent="0.25">
      <c r="A644" s="2">
        <v>643</v>
      </c>
      <c r="B644" s="2" t="s">
        <v>2113</v>
      </c>
      <c r="C644" s="2">
        <f>YEAR(Data!$D644)</f>
        <v>2014</v>
      </c>
      <c r="D644" s="3">
        <v>41851</v>
      </c>
      <c r="E644" s="3">
        <v>41855</v>
      </c>
      <c r="F644" s="5">
        <f>Table_1[[#This Row],[Ship Date]]-Table_1[[#This Row],[Order Date]]</f>
        <v>4</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c r="X644">
        <f t="shared" si="10"/>
        <v>13.650000000000002</v>
      </c>
    </row>
    <row r="645" spans="1:24" ht="14.25" customHeight="1" x14ac:dyDescent="0.25">
      <c r="A645" s="2">
        <v>644</v>
      </c>
      <c r="B645" s="2" t="s">
        <v>2121</v>
      </c>
      <c r="C645" s="2">
        <f>YEAR(Data!$D645)</f>
        <v>2014</v>
      </c>
      <c r="D645" s="3">
        <v>41801</v>
      </c>
      <c r="E645" s="3">
        <v>41806</v>
      </c>
      <c r="F645" s="5">
        <f>Table_1[[#This Row],[Ship Date]]-Table_1[[#This Row],[Order Date]]</f>
        <v>5</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c r="X645">
        <f t="shared" si="10"/>
        <v>78.186800000000005</v>
      </c>
    </row>
    <row r="646" spans="1:24" ht="14.25" customHeight="1" x14ac:dyDescent="0.25">
      <c r="A646" s="2">
        <v>645</v>
      </c>
      <c r="B646" s="2" t="s">
        <v>2125</v>
      </c>
      <c r="C646" s="2">
        <f>YEAR(Data!$D646)</f>
        <v>2014</v>
      </c>
      <c r="D646" s="3">
        <v>41842</v>
      </c>
      <c r="E646" s="3">
        <v>41846</v>
      </c>
      <c r="F646" s="5">
        <f>Table_1[[#This Row],[Ship Date]]-Table_1[[#This Row],[Order Date]]</f>
        <v>4</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c r="X646">
        <f t="shared" si="10"/>
        <v>3.3048000000000002</v>
      </c>
    </row>
    <row r="647" spans="1:24" ht="14.25" customHeight="1" x14ac:dyDescent="0.25">
      <c r="A647" s="2">
        <v>646</v>
      </c>
      <c r="B647" s="2" t="s">
        <v>2129</v>
      </c>
      <c r="C647" s="2">
        <f>YEAR(Data!$D647)</f>
        <v>2014</v>
      </c>
      <c r="D647" s="3">
        <v>42004</v>
      </c>
      <c r="E647" s="3">
        <v>42010</v>
      </c>
      <c r="F647" s="5">
        <f>Table_1[[#This Row],[Ship Date]]-Table_1[[#This Row],[Order Date]]</f>
        <v>6</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c r="X647">
        <f t="shared" si="10"/>
        <v>152.78900000000002</v>
      </c>
    </row>
    <row r="648" spans="1:24" ht="14.25" customHeight="1" x14ac:dyDescent="0.25">
      <c r="A648" s="2">
        <v>647</v>
      </c>
      <c r="B648" s="2" t="s">
        <v>2134</v>
      </c>
      <c r="C648" s="2">
        <f>YEAR(Data!$D648)</f>
        <v>2013</v>
      </c>
      <c r="D648" s="3">
        <v>41366</v>
      </c>
      <c r="E648" s="3">
        <v>41373</v>
      </c>
      <c r="F648" s="5">
        <f>Table_1[[#This Row],[Ship Date]]-Table_1[[#This Row],[Order Date]]</f>
        <v>7</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c r="X648">
        <f t="shared" si="10"/>
        <v>21.697500000000005</v>
      </c>
    </row>
    <row r="649" spans="1:24" ht="14.25" customHeight="1" x14ac:dyDescent="0.25">
      <c r="A649" s="2">
        <v>648</v>
      </c>
      <c r="B649" s="2" t="s">
        <v>2134</v>
      </c>
      <c r="C649" s="2">
        <f>YEAR(Data!$D649)</f>
        <v>2013</v>
      </c>
      <c r="D649" s="3">
        <v>41366</v>
      </c>
      <c r="E649" s="3">
        <v>41373</v>
      </c>
      <c r="F649" s="5">
        <f>Table_1[[#This Row],[Ship Date]]-Table_1[[#This Row],[Order Date]]</f>
        <v>7</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c r="X649">
        <f t="shared" si="10"/>
        <v>27.129600000000003</v>
      </c>
    </row>
    <row r="650" spans="1:24" ht="14.25" customHeight="1" x14ac:dyDescent="0.25">
      <c r="A650" s="2">
        <v>649</v>
      </c>
      <c r="B650" s="2" t="s">
        <v>2139</v>
      </c>
      <c r="C650" s="2">
        <f>YEAR(Data!$D650)</f>
        <v>2013</v>
      </c>
      <c r="D650" s="3">
        <v>41620</v>
      </c>
      <c r="E650" s="3">
        <v>41625</v>
      </c>
      <c r="F650" s="5">
        <f>Table_1[[#This Row],[Ship Date]]-Table_1[[#This Row],[Order Date]]</f>
        <v>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c r="X650">
        <f t="shared" si="10"/>
        <v>8.7319999999999993</v>
      </c>
    </row>
    <row r="651" spans="1:24" ht="14.25" customHeight="1" x14ac:dyDescent="0.25">
      <c r="A651" s="2">
        <v>650</v>
      </c>
      <c r="B651" s="2" t="s">
        <v>2139</v>
      </c>
      <c r="C651" s="2">
        <f>YEAR(Data!$D651)</f>
        <v>2013</v>
      </c>
      <c r="D651" s="3">
        <v>41620</v>
      </c>
      <c r="E651" s="3">
        <v>41625</v>
      </c>
      <c r="F651" s="5">
        <f>Table_1[[#This Row],[Ship Date]]-Table_1[[#This Row],[Order Date]]</f>
        <v>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c r="X651">
        <f t="shared" si="10"/>
        <v>279.69779999999997</v>
      </c>
    </row>
    <row r="652" spans="1:24" ht="14.25" customHeight="1" x14ac:dyDescent="0.25">
      <c r="A652" s="2">
        <v>651</v>
      </c>
      <c r="B652" s="2" t="s">
        <v>2139</v>
      </c>
      <c r="C652" s="2">
        <f>YEAR(Data!$D652)</f>
        <v>2013</v>
      </c>
      <c r="D652" s="3">
        <v>41620</v>
      </c>
      <c r="E652" s="3">
        <v>41625</v>
      </c>
      <c r="F652" s="5">
        <f>Table_1[[#This Row],[Ship Date]]-Table_1[[#This Row],[Order Date]]</f>
        <v>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c r="X652">
        <f t="shared" si="10"/>
        <v>284.40000000000003</v>
      </c>
    </row>
    <row r="653" spans="1:24" ht="14.25" customHeight="1" x14ac:dyDescent="0.25">
      <c r="A653" s="2">
        <v>652</v>
      </c>
      <c r="B653" s="2" t="s">
        <v>2145</v>
      </c>
      <c r="C653" s="2">
        <f>YEAR(Data!$D653)</f>
        <v>2013</v>
      </c>
      <c r="D653" s="3">
        <v>41571</v>
      </c>
      <c r="E653" s="3">
        <v>41577</v>
      </c>
      <c r="F653" s="5">
        <f>Table_1[[#This Row],[Ship Date]]-Table_1[[#This Row],[Order Date]]</f>
        <v>6</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c r="X653">
        <f t="shared" si="10"/>
        <v>201.08199999999999</v>
      </c>
    </row>
    <row r="654" spans="1:24" ht="14.25" customHeight="1" x14ac:dyDescent="0.25">
      <c r="A654" s="2">
        <v>653</v>
      </c>
      <c r="B654" s="2" t="s">
        <v>2148</v>
      </c>
      <c r="C654" s="2">
        <f>YEAR(Data!$D654)</f>
        <v>2014</v>
      </c>
      <c r="D654" s="3">
        <v>41810</v>
      </c>
      <c r="E654" s="3">
        <v>41814</v>
      </c>
      <c r="F654" s="5">
        <f>Table_1[[#This Row],[Ship Date]]-Table_1[[#This Row],[Order Date]]</f>
        <v>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c r="X654">
        <f t="shared" si="10"/>
        <v>51.8446</v>
      </c>
    </row>
    <row r="655" spans="1:24" ht="14.25" customHeight="1" x14ac:dyDescent="0.25">
      <c r="A655" s="2">
        <v>654</v>
      </c>
      <c r="B655" s="2" t="s">
        <v>2148</v>
      </c>
      <c r="C655" s="2">
        <f>YEAR(Data!$D655)</f>
        <v>2014</v>
      </c>
      <c r="D655" s="3">
        <v>41810</v>
      </c>
      <c r="E655" s="3">
        <v>41814</v>
      </c>
      <c r="F655" s="5">
        <f>Table_1[[#This Row],[Ship Date]]-Table_1[[#This Row],[Order Date]]</f>
        <v>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c r="X655">
        <f t="shared" si="10"/>
        <v>92.808000000000007</v>
      </c>
    </row>
    <row r="656" spans="1:24" ht="14.25" customHeight="1" x14ac:dyDescent="0.25">
      <c r="A656" s="2">
        <v>655</v>
      </c>
      <c r="B656" s="2" t="s">
        <v>2151</v>
      </c>
      <c r="C656" s="2">
        <f>YEAR(Data!$D656)</f>
        <v>2013</v>
      </c>
      <c r="D656" s="3">
        <v>41509</v>
      </c>
      <c r="E656" s="3">
        <v>41515</v>
      </c>
      <c r="F656" s="5">
        <f>Table_1[[#This Row],[Ship Date]]-Table_1[[#This Row],[Order Date]]</f>
        <v>6</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c r="X656">
        <f t="shared" si="10"/>
        <v>105.03560000000002</v>
      </c>
    </row>
    <row r="657" spans="1:24" ht="14.25" customHeight="1" x14ac:dyDescent="0.25">
      <c r="A657" s="2">
        <v>656</v>
      </c>
      <c r="B657" s="2" t="s">
        <v>2151</v>
      </c>
      <c r="C657" s="2">
        <f>YEAR(Data!$D657)</f>
        <v>2013</v>
      </c>
      <c r="D657" s="3">
        <v>41509</v>
      </c>
      <c r="E657" s="3">
        <v>41515</v>
      </c>
      <c r="F657" s="5">
        <f>Table_1[[#This Row],[Ship Date]]-Table_1[[#This Row],[Order Date]]</f>
        <v>6</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c r="X657">
        <f t="shared" si="10"/>
        <v>5.9724000000000004</v>
      </c>
    </row>
    <row r="658" spans="1:24" ht="14.25" customHeight="1" x14ac:dyDescent="0.25">
      <c r="A658" s="2">
        <v>657</v>
      </c>
      <c r="B658" s="2" t="s">
        <v>2151</v>
      </c>
      <c r="C658" s="2">
        <f>YEAR(Data!$D658)</f>
        <v>2013</v>
      </c>
      <c r="D658" s="3">
        <v>41509</v>
      </c>
      <c r="E658" s="3">
        <v>41515</v>
      </c>
      <c r="F658" s="5">
        <f>Table_1[[#This Row],[Ship Date]]-Table_1[[#This Row],[Order Date]]</f>
        <v>6</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c r="X658">
        <f t="shared" si="10"/>
        <v>88.965800000000016</v>
      </c>
    </row>
    <row r="659" spans="1:24" ht="14.25" customHeight="1" x14ac:dyDescent="0.25">
      <c r="A659" s="2">
        <v>658</v>
      </c>
      <c r="B659" s="2" t="s">
        <v>2160</v>
      </c>
      <c r="C659" s="2">
        <f>YEAR(Data!$D659)</f>
        <v>2013</v>
      </c>
      <c r="D659" s="3">
        <v>41537</v>
      </c>
      <c r="E659" s="3">
        <v>41537</v>
      </c>
      <c r="F659" s="5">
        <f>Table_1[[#This Row],[Ship Date]]-Table_1[[#This Row],[Order Date]]</f>
        <v>0</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c r="X659">
        <f t="shared" si="10"/>
        <v>751.47</v>
      </c>
    </row>
    <row r="660" spans="1:24" ht="14.25" customHeight="1" x14ac:dyDescent="0.25">
      <c r="A660" s="2">
        <v>659</v>
      </c>
      <c r="B660" s="2" t="s">
        <v>2160</v>
      </c>
      <c r="C660" s="2">
        <f>YEAR(Data!$D660)</f>
        <v>2013</v>
      </c>
      <c r="D660" s="3">
        <v>41537</v>
      </c>
      <c r="E660" s="3">
        <v>41537</v>
      </c>
      <c r="F660" s="5">
        <f>Table_1[[#This Row],[Ship Date]]-Table_1[[#This Row],[Order Date]]</f>
        <v>0</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c r="X660">
        <f t="shared" si="10"/>
        <v>5.77</v>
      </c>
    </row>
    <row r="661" spans="1:24" ht="14.25" customHeight="1" x14ac:dyDescent="0.25">
      <c r="A661" s="2">
        <v>660</v>
      </c>
      <c r="B661" s="2" t="s">
        <v>2163</v>
      </c>
      <c r="C661" s="2">
        <f>YEAR(Data!$D661)</f>
        <v>2012</v>
      </c>
      <c r="D661" s="3">
        <v>41145</v>
      </c>
      <c r="E661" s="3">
        <v>41149</v>
      </c>
      <c r="F661" s="5">
        <f>Table_1[[#This Row],[Ship Date]]-Table_1[[#This Row],[Order Date]]</f>
        <v>4</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c r="X661">
        <f t="shared" si="10"/>
        <v>874.50300000000016</v>
      </c>
    </row>
    <row r="662" spans="1:24" ht="14.25" customHeight="1" x14ac:dyDescent="0.25">
      <c r="A662" s="2">
        <v>661</v>
      </c>
      <c r="B662" s="2" t="s">
        <v>2163</v>
      </c>
      <c r="C662" s="2">
        <f>YEAR(Data!$D662)</f>
        <v>2012</v>
      </c>
      <c r="D662" s="3">
        <v>41145</v>
      </c>
      <c r="E662" s="3">
        <v>41149</v>
      </c>
      <c r="F662" s="5">
        <f>Table_1[[#This Row],[Ship Date]]-Table_1[[#This Row],[Order Date]]</f>
        <v>4</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c r="X662">
        <f t="shared" si="10"/>
        <v>859.84500000000014</v>
      </c>
    </row>
    <row r="663" spans="1:24" ht="14.25" customHeight="1" x14ac:dyDescent="0.25">
      <c r="A663" s="2">
        <v>662</v>
      </c>
      <c r="B663" s="2" t="s">
        <v>2163</v>
      </c>
      <c r="C663" s="2">
        <f>YEAR(Data!$D663)</f>
        <v>2012</v>
      </c>
      <c r="D663" s="3">
        <v>41145</v>
      </c>
      <c r="E663" s="3">
        <v>41149</v>
      </c>
      <c r="F663" s="5">
        <f>Table_1[[#This Row],[Ship Date]]-Table_1[[#This Row],[Order Date]]</f>
        <v>4</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c r="X663">
        <f t="shared" si="10"/>
        <v>1036.9144999999999</v>
      </c>
    </row>
    <row r="664" spans="1:24" ht="14.25" customHeight="1" x14ac:dyDescent="0.25">
      <c r="A664" s="2">
        <v>663</v>
      </c>
      <c r="B664" s="2" t="s">
        <v>2163</v>
      </c>
      <c r="C664" s="2">
        <f>YEAR(Data!$D664)</f>
        <v>2012</v>
      </c>
      <c r="D664" s="3">
        <v>41145</v>
      </c>
      <c r="E664" s="3">
        <v>41149</v>
      </c>
      <c r="F664" s="5">
        <f>Table_1[[#This Row],[Ship Date]]-Table_1[[#This Row],[Order Date]]</f>
        <v>4</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c r="X664">
        <f t="shared" si="10"/>
        <v>6.9462000000000002</v>
      </c>
    </row>
    <row r="665" spans="1:24" ht="14.25" customHeight="1" x14ac:dyDescent="0.25">
      <c r="A665" s="2">
        <v>664</v>
      </c>
      <c r="B665" s="2" t="s">
        <v>2166</v>
      </c>
      <c r="C665" s="2">
        <f>YEAR(Data!$D665)</f>
        <v>2013</v>
      </c>
      <c r="D665" s="3">
        <v>41360</v>
      </c>
      <c r="E665" s="3">
        <v>41364</v>
      </c>
      <c r="F665" s="5">
        <f>Table_1[[#This Row],[Ship Date]]-Table_1[[#This Row],[Order Date]]</f>
        <v>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c r="X665">
        <f t="shared" si="10"/>
        <v>441.55200000000002</v>
      </c>
    </row>
    <row r="666" spans="1:24" ht="14.25" customHeight="1" x14ac:dyDescent="0.25">
      <c r="A666" s="2">
        <v>665</v>
      </c>
      <c r="B666" s="2" t="s">
        <v>2169</v>
      </c>
      <c r="C666" s="2">
        <f>YEAR(Data!$D666)</f>
        <v>2013</v>
      </c>
      <c r="D666" s="3">
        <v>41583</v>
      </c>
      <c r="E666" s="3">
        <v>41583</v>
      </c>
      <c r="F666" s="5">
        <f>Table_1[[#This Row],[Ship Date]]-Table_1[[#This Row],[Order Date]]</f>
        <v>0</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c r="X666">
        <f t="shared" si="10"/>
        <v>5.4774000000000003</v>
      </c>
    </row>
    <row r="667" spans="1:24" ht="14.25" customHeight="1" x14ac:dyDescent="0.25">
      <c r="A667" s="2">
        <v>666</v>
      </c>
      <c r="B667" s="2" t="s">
        <v>2170</v>
      </c>
      <c r="C667" s="2">
        <f>YEAR(Data!$D667)</f>
        <v>2014</v>
      </c>
      <c r="D667" s="3">
        <v>41799</v>
      </c>
      <c r="E667" s="3">
        <v>41801</v>
      </c>
      <c r="F667" s="5">
        <f>Table_1[[#This Row],[Ship Date]]-Table_1[[#This Row],[Order Date]]</f>
        <v>2</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c r="X667">
        <f t="shared" si="10"/>
        <v>21.681000000000001</v>
      </c>
    </row>
    <row r="668" spans="1:24" ht="14.25" customHeight="1" x14ac:dyDescent="0.25">
      <c r="A668" s="2">
        <v>667</v>
      </c>
      <c r="B668" s="2" t="s">
        <v>2170</v>
      </c>
      <c r="C668" s="2">
        <f>YEAR(Data!$D668)</f>
        <v>2014</v>
      </c>
      <c r="D668" s="3">
        <v>41799</v>
      </c>
      <c r="E668" s="3">
        <v>41801</v>
      </c>
      <c r="F668" s="5">
        <f>Table_1[[#This Row],[Ship Date]]-Table_1[[#This Row],[Order Date]]</f>
        <v>2</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c r="X668">
        <f t="shared" si="10"/>
        <v>56.349600000000009</v>
      </c>
    </row>
    <row r="669" spans="1:24" ht="14.25" customHeight="1" x14ac:dyDescent="0.25">
      <c r="A669" s="2">
        <v>668</v>
      </c>
      <c r="B669" s="2" t="s">
        <v>2170</v>
      </c>
      <c r="C669" s="2">
        <f>YEAR(Data!$D669)</f>
        <v>2014</v>
      </c>
      <c r="D669" s="3">
        <v>41799</v>
      </c>
      <c r="E669" s="3">
        <v>41801</v>
      </c>
      <c r="F669" s="5">
        <f>Table_1[[#This Row],[Ship Date]]-Table_1[[#This Row],[Order Date]]</f>
        <v>2</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c r="X669">
        <f t="shared" si="10"/>
        <v>352.95780000000002</v>
      </c>
    </row>
    <row r="670" spans="1:24" ht="14.25" customHeight="1" x14ac:dyDescent="0.25">
      <c r="A670" s="2">
        <v>669</v>
      </c>
      <c r="B670" s="2" t="s">
        <v>2177</v>
      </c>
      <c r="C670" s="2">
        <f>YEAR(Data!$D670)</f>
        <v>2011</v>
      </c>
      <c r="D670" s="3">
        <v>40901</v>
      </c>
      <c r="E670" s="3">
        <v>40903</v>
      </c>
      <c r="F670" s="5">
        <f>Table_1[[#This Row],[Ship Date]]-Table_1[[#This Row],[Order Date]]</f>
        <v>2</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c r="X670">
        <f t="shared" si="10"/>
        <v>21.631499999999999</v>
      </c>
    </row>
    <row r="671" spans="1:24" ht="14.25" customHeight="1" x14ac:dyDescent="0.25">
      <c r="A671" s="2">
        <v>670</v>
      </c>
      <c r="B671" s="2" t="s">
        <v>2183</v>
      </c>
      <c r="C671" s="2">
        <f>YEAR(Data!$D671)</f>
        <v>2014</v>
      </c>
      <c r="D671" s="3">
        <v>41800</v>
      </c>
      <c r="E671" s="3">
        <v>41804</v>
      </c>
      <c r="F671" s="5">
        <f>Table_1[[#This Row],[Ship Date]]-Table_1[[#This Row],[Order Date]]</f>
        <v>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c r="X671">
        <f t="shared" si="10"/>
        <v>38.361599999999996</v>
      </c>
    </row>
    <row r="672" spans="1:24" ht="14.25" customHeight="1" x14ac:dyDescent="0.25">
      <c r="A672" s="2">
        <v>671</v>
      </c>
      <c r="B672" s="2" t="s">
        <v>2183</v>
      </c>
      <c r="C672" s="2">
        <f>YEAR(Data!$D672)</f>
        <v>2014</v>
      </c>
      <c r="D672" s="3">
        <v>41800</v>
      </c>
      <c r="E672" s="3">
        <v>41804</v>
      </c>
      <c r="F672" s="5">
        <f>Table_1[[#This Row],[Ship Date]]-Table_1[[#This Row],[Order Date]]</f>
        <v>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c r="X672">
        <f t="shared" si="10"/>
        <v>180.81550000000001</v>
      </c>
    </row>
    <row r="673" spans="1:24" ht="14.25" customHeight="1" x14ac:dyDescent="0.25">
      <c r="A673" s="2">
        <v>672</v>
      </c>
      <c r="B673" s="2" t="s">
        <v>2183</v>
      </c>
      <c r="C673" s="2">
        <f>YEAR(Data!$D673)</f>
        <v>2014</v>
      </c>
      <c r="D673" s="3">
        <v>41800</v>
      </c>
      <c r="E673" s="3">
        <v>41804</v>
      </c>
      <c r="F673" s="5">
        <f>Table_1[[#This Row],[Ship Date]]-Table_1[[#This Row],[Order Date]]</f>
        <v>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c r="X673">
        <f t="shared" si="10"/>
        <v>24.991999999999997</v>
      </c>
    </row>
    <row r="674" spans="1:24" ht="14.25" customHeight="1" x14ac:dyDescent="0.25">
      <c r="A674" s="2">
        <v>673</v>
      </c>
      <c r="B674" s="2" t="s">
        <v>2189</v>
      </c>
      <c r="C674" s="2">
        <f>YEAR(Data!$D674)</f>
        <v>2014</v>
      </c>
      <c r="D674" s="3">
        <v>41806</v>
      </c>
      <c r="E674" s="3">
        <v>41813</v>
      </c>
      <c r="F674" s="5">
        <f>Table_1[[#This Row],[Ship Date]]-Table_1[[#This Row],[Order Date]]</f>
        <v>7</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c r="X674">
        <f t="shared" si="10"/>
        <v>17.848499999999998</v>
      </c>
    </row>
    <row r="675" spans="1:24" ht="14.25" customHeight="1" x14ac:dyDescent="0.25">
      <c r="A675" s="2">
        <v>674</v>
      </c>
      <c r="B675" s="2" t="s">
        <v>2192</v>
      </c>
      <c r="C675" s="2">
        <f>YEAR(Data!$D675)</f>
        <v>2014</v>
      </c>
      <c r="D675" s="3">
        <v>41979</v>
      </c>
      <c r="E675" s="3">
        <v>41982</v>
      </c>
      <c r="F675" s="5">
        <f>Table_1[[#This Row],[Ship Date]]-Table_1[[#This Row],[Order Date]]</f>
        <v>3</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c r="X675">
        <f t="shared" si="10"/>
        <v>44.851199999999999</v>
      </c>
    </row>
    <row r="676" spans="1:24" ht="14.25" customHeight="1" x14ac:dyDescent="0.25">
      <c r="A676" s="2">
        <v>675</v>
      </c>
      <c r="B676" s="2" t="s">
        <v>2192</v>
      </c>
      <c r="C676" s="2">
        <f>YEAR(Data!$D676)</f>
        <v>2014</v>
      </c>
      <c r="D676" s="3">
        <v>41979</v>
      </c>
      <c r="E676" s="3">
        <v>41982</v>
      </c>
      <c r="F676" s="5">
        <f>Table_1[[#This Row],[Ship Date]]-Table_1[[#This Row],[Order Date]]</f>
        <v>3</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c r="X676">
        <f t="shared" si="10"/>
        <v>21.395000000000003</v>
      </c>
    </row>
    <row r="677" spans="1:24" ht="14.25" customHeight="1" x14ac:dyDescent="0.25">
      <c r="A677" s="2">
        <v>676</v>
      </c>
      <c r="B677" s="2" t="s">
        <v>2192</v>
      </c>
      <c r="C677" s="2">
        <f>YEAR(Data!$D677)</f>
        <v>2014</v>
      </c>
      <c r="D677" s="3">
        <v>41979</v>
      </c>
      <c r="E677" s="3">
        <v>41982</v>
      </c>
      <c r="F677" s="5">
        <f>Table_1[[#This Row],[Ship Date]]-Table_1[[#This Row],[Order Date]]</f>
        <v>3</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c r="X677">
        <f t="shared" si="10"/>
        <v>58.640100000000011</v>
      </c>
    </row>
    <row r="678" spans="1:24" ht="14.25" customHeight="1" x14ac:dyDescent="0.25">
      <c r="A678" s="2">
        <v>677</v>
      </c>
      <c r="B678" s="2" t="s">
        <v>2199</v>
      </c>
      <c r="C678" s="2">
        <f>YEAR(Data!$D678)</f>
        <v>2014</v>
      </c>
      <c r="D678" s="3">
        <v>41717</v>
      </c>
      <c r="E678" s="3">
        <v>41722</v>
      </c>
      <c r="F678" s="5">
        <f>Table_1[[#This Row],[Ship Date]]-Table_1[[#This Row],[Order Date]]</f>
        <v>5</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c r="X678">
        <f t="shared" si="10"/>
        <v>10.080000000000002</v>
      </c>
    </row>
    <row r="679" spans="1:24" ht="14.25" customHeight="1" x14ac:dyDescent="0.25">
      <c r="A679" s="2">
        <v>678</v>
      </c>
      <c r="B679" s="2" t="s">
        <v>2199</v>
      </c>
      <c r="C679" s="2">
        <f>YEAR(Data!$D679)</f>
        <v>2014</v>
      </c>
      <c r="D679" s="3">
        <v>41717</v>
      </c>
      <c r="E679" s="3">
        <v>41722</v>
      </c>
      <c r="F679" s="5">
        <f>Table_1[[#This Row],[Ship Date]]-Table_1[[#This Row],[Order Date]]</f>
        <v>5</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c r="X679">
        <f t="shared" si="10"/>
        <v>23.295900000000007</v>
      </c>
    </row>
    <row r="680" spans="1:24" ht="14.25" customHeight="1" x14ac:dyDescent="0.25">
      <c r="A680" s="2">
        <v>679</v>
      </c>
      <c r="B680" s="2" t="s">
        <v>2199</v>
      </c>
      <c r="C680" s="2">
        <f>YEAR(Data!$D680)</f>
        <v>2014</v>
      </c>
      <c r="D680" s="3">
        <v>41717</v>
      </c>
      <c r="E680" s="3">
        <v>41722</v>
      </c>
      <c r="F680" s="5">
        <f>Table_1[[#This Row],[Ship Date]]-Table_1[[#This Row],[Order Date]]</f>
        <v>5</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c r="X680">
        <f t="shared" si="10"/>
        <v>123.78599999999997</v>
      </c>
    </row>
    <row r="681" spans="1:24" ht="14.25" customHeight="1" x14ac:dyDescent="0.25">
      <c r="A681" s="2">
        <v>680</v>
      </c>
      <c r="B681" s="2" t="s">
        <v>2199</v>
      </c>
      <c r="C681" s="2">
        <f>YEAR(Data!$D681)</f>
        <v>2014</v>
      </c>
      <c r="D681" s="3">
        <v>41717</v>
      </c>
      <c r="E681" s="3">
        <v>41722</v>
      </c>
      <c r="F681" s="5">
        <f>Table_1[[#This Row],[Ship Date]]-Table_1[[#This Row],[Order Date]]</f>
        <v>5</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c r="X681">
        <f t="shared" si="10"/>
        <v>503.23350000000011</v>
      </c>
    </row>
    <row r="682" spans="1:24" ht="14.25" customHeight="1" x14ac:dyDescent="0.25">
      <c r="A682" s="2">
        <v>681</v>
      </c>
      <c r="B682" s="2" t="s">
        <v>2211</v>
      </c>
      <c r="C682" s="2">
        <f>YEAR(Data!$D682)</f>
        <v>2013</v>
      </c>
      <c r="D682" s="3">
        <v>41598</v>
      </c>
      <c r="E682" s="3">
        <v>41603</v>
      </c>
      <c r="F682" s="5">
        <f>Table_1[[#This Row],[Ship Date]]-Table_1[[#This Row],[Order Date]]</f>
        <v>5</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c r="X682">
        <f t="shared" si="10"/>
        <v>9.6876000000000033</v>
      </c>
    </row>
    <row r="683" spans="1:24" ht="14.25" customHeight="1" x14ac:dyDescent="0.25">
      <c r="A683" s="2">
        <v>682</v>
      </c>
      <c r="B683" s="2" t="s">
        <v>2211</v>
      </c>
      <c r="C683" s="2">
        <f>YEAR(Data!$D683)</f>
        <v>2013</v>
      </c>
      <c r="D683" s="3">
        <v>41598</v>
      </c>
      <c r="E683" s="3">
        <v>41603</v>
      </c>
      <c r="F683" s="5">
        <f>Table_1[[#This Row],[Ship Date]]-Table_1[[#This Row],[Order Date]]</f>
        <v>5</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c r="X683">
        <f t="shared" si="10"/>
        <v>62.361599999999996</v>
      </c>
    </row>
    <row r="684" spans="1:24" ht="14.25" customHeight="1" x14ac:dyDescent="0.25">
      <c r="A684" s="2">
        <v>683</v>
      </c>
      <c r="B684" s="2" t="s">
        <v>2211</v>
      </c>
      <c r="C684" s="2">
        <f>YEAR(Data!$D684)</f>
        <v>2013</v>
      </c>
      <c r="D684" s="3">
        <v>41598</v>
      </c>
      <c r="E684" s="3">
        <v>41603</v>
      </c>
      <c r="F684" s="5">
        <f>Table_1[[#This Row],[Ship Date]]-Table_1[[#This Row],[Order Date]]</f>
        <v>5</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c r="X684">
        <f t="shared" si="10"/>
        <v>50.077999999999996</v>
      </c>
    </row>
    <row r="685" spans="1:24" ht="14.25" customHeight="1" x14ac:dyDescent="0.25">
      <c r="A685" s="2">
        <v>684</v>
      </c>
      <c r="B685" s="2" t="s">
        <v>2218</v>
      </c>
      <c r="C685" s="2">
        <f>YEAR(Data!$D685)</f>
        <v>2014</v>
      </c>
      <c r="D685" s="3">
        <v>41948</v>
      </c>
      <c r="E685" s="3">
        <v>41948</v>
      </c>
      <c r="F685" s="5">
        <f>Table_1[[#This Row],[Ship Date]]-Table_1[[#This Row],[Order Date]]</f>
        <v>0</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c r="X685">
        <f t="shared" si="10"/>
        <v>11839.970399999998</v>
      </c>
    </row>
    <row r="686" spans="1:24" ht="14.25" customHeight="1" x14ac:dyDescent="0.25">
      <c r="A686" s="2">
        <v>685</v>
      </c>
      <c r="B686" s="2" t="s">
        <v>2218</v>
      </c>
      <c r="C686" s="2">
        <f>YEAR(Data!$D686)</f>
        <v>2014</v>
      </c>
      <c r="D686" s="3">
        <v>41948</v>
      </c>
      <c r="E686" s="3">
        <v>41948</v>
      </c>
      <c r="F686" s="5">
        <f>Table_1[[#This Row],[Ship Date]]-Table_1[[#This Row],[Order Date]]</f>
        <v>0</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c r="X686">
        <f t="shared" si="10"/>
        <v>152.78900000000004</v>
      </c>
    </row>
    <row r="687" spans="1:24" ht="14.25" customHeight="1" x14ac:dyDescent="0.25">
      <c r="A687" s="2">
        <v>686</v>
      </c>
      <c r="B687" s="2" t="s">
        <v>2224</v>
      </c>
      <c r="C687" s="2">
        <f>YEAR(Data!$D687)</f>
        <v>2011</v>
      </c>
      <c r="D687" s="3">
        <v>40729</v>
      </c>
      <c r="E687" s="3">
        <v>40732</v>
      </c>
      <c r="F687" s="5">
        <f>Table_1[[#This Row],[Ship Date]]-Table_1[[#This Row],[Order Date]]</f>
        <v>3</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c r="X687">
        <f t="shared" si="10"/>
        <v>316.78020000000004</v>
      </c>
    </row>
    <row r="688" spans="1:24" ht="14.25" customHeight="1" x14ac:dyDescent="0.25">
      <c r="A688" s="2">
        <v>687</v>
      </c>
      <c r="B688" s="2" t="s">
        <v>2224</v>
      </c>
      <c r="C688" s="2">
        <f>YEAR(Data!$D688)</f>
        <v>2011</v>
      </c>
      <c r="D688" s="3">
        <v>40729</v>
      </c>
      <c r="E688" s="3">
        <v>40732</v>
      </c>
      <c r="F688" s="5">
        <f>Table_1[[#This Row],[Ship Date]]-Table_1[[#This Row],[Order Date]]</f>
        <v>3</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c r="X688">
        <f t="shared" si="10"/>
        <v>7.7485999999999997</v>
      </c>
    </row>
    <row r="689" spans="1:24" ht="14.25" customHeight="1" x14ac:dyDescent="0.25">
      <c r="A689" s="2">
        <v>688</v>
      </c>
      <c r="B689" s="2" t="s">
        <v>2224</v>
      </c>
      <c r="C689" s="2">
        <f>YEAR(Data!$D689)</f>
        <v>2011</v>
      </c>
      <c r="D689" s="3">
        <v>40729</v>
      </c>
      <c r="E689" s="3">
        <v>40732</v>
      </c>
      <c r="F689" s="5">
        <f>Table_1[[#This Row],[Ship Date]]-Table_1[[#This Row],[Order Date]]</f>
        <v>3</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c r="X689">
        <f t="shared" si="10"/>
        <v>10.1088</v>
      </c>
    </row>
    <row r="690" spans="1:24" ht="14.25" customHeight="1" x14ac:dyDescent="0.25">
      <c r="A690" s="2">
        <v>689</v>
      </c>
      <c r="B690" s="2" t="s">
        <v>2229</v>
      </c>
      <c r="C690" s="2">
        <f>YEAR(Data!$D690)</f>
        <v>2014</v>
      </c>
      <c r="D690" s="3">
        <v>41999</v>
      </c>
      <c r="E690" s="3">
        <v>42003</v>
      </c>
      <c r="F690" s="5">
        <f>Table_1[[#This Row],[Ship Date]]-Table_1[[#This Row],[Order Date]]</f>
        <v>4</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c r="X690">
        <f t="shared" si="10"/>
        <v>187.18440000000004</v>
      </c>
    </row>
    <row r="691" spans="1:24" ht="14.25" customHeight="1" x14ac:dyDescent="0.25">
      <c r="A691" s="2">
        <v>690</v>
      </c>
      <c r="B691" s="2" t="s">
        <v>2234</v>
      </c>
      <c r="C691" s="2">
        <f>YEAR(Data!$D691)</f>
        <v>2011</v>
      </c>
      <c r="D691" s="3">
        <v>40715</v>
      </c>
      <c r="E691" s="3">
        <v>40717</v>
      </c>
      <c r="F691" s="5">
        <f>Table_1[[#This Row],[Ship Date]]-Table_1[[#This Row],[Order Date]]</f>
        <v>2</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c r="X691">
        <f t="shared" si="10"/>
        <v>89.448599999999999</v>
      </c>
    </row>
    <row r="692" spans="1:24" ht="14.25" customHeight="1" x14ac:dyDescent="0.25">
      <c r="A692" s="2">
        <v>691</v>
      </c>
      <c r="B692" s="2" t="s">
        <v>2234</v>
      </c>
      <c r="C692" s="2">
        <f>YEAR(Data!$D692)</f>
        <v>2011</v>
      </c>
      <c r="D692" s="3">
        <v>40715</v>
      </c>
      <c r="E692" s="3">
        <v>40717</v>
      </c>
      <c r="F692" s="5">
        <f>Table_1[[#This Row],[Ship Date]]-Table_1[[#This Row],[Order Date]]</f>
        <v>2</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c r="X692">
        <f t="shared" si="10"/>
        <v>210.76679999999999</v>
      </c>
    </row>
    <row r="693" spans="1:24" ht="14.25" customHeight="1" x14ac:dyDescent="0.25">
      <c r="A693" s="2">
        <v>692</v>
      </c>
      <c r="B693" s="2" t="s">
        <v>2234</v>
      </c>
      <c r="C693" s="2">
        <f>YEAR(Data!$D693)</f>
        <v>2011</v>
      </c>
      <c r="D693" s="3">
        <v>40715</v>
      </c>
      <c r="E693" s="3">
        <v>40717</v>
      </c>
      <c r="F693" s="5">
        <f>Table_1[[#This Row],[Ship Date]]-Table_1[[#This Row],[Order Date]]</f>
        <v>2</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c r="X693">
        <f t="shared" si="10"/>
        <v>26.524799999999999</v>
      </c>
    </row>
    <row r="694" spans="1:24" ht="14.25" customHeight="1" x14ac:dyDescent="0.25">
      <c r="A694" s="2">
        <v>693</v>
      </c>
      <c r="B694" s="2" t="s">
        <v>2242</v>
      </c>
      <c r="C694" s="2">
        <f>YEAR(Data!$D694)</f>
        <v>2012</v>
      </c>
      <c r="D694" s="3">
        <v>40996</v>
      </c>
      <c r="E694" s="3">
        <v>41001</v>
      </c>
      <c r="F694" s="5">
        <f>Table_1[[#This Row],[Ship Date]]-Table_1[[#This Row],[Order Date]]</f>
        <v>5</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c r="X694">
        <f t="shared" si="10"/>
        <v>141.304</v>
      </c>
    </row>
    <row r="695" spans="1:24" ht="14.25" customHeight="1" x14ac:dyDescent="0.25">
      <c r="A695" s="2">
        <v>694</v>
      </c>
      <c r="B695" s="2" t="s">
        <v>2242</v>
      </c>
      <c r="C695" s="2">
        <f>YEAR(Data!$D695)</f>
        <v>2012</v>
      </c>
      <c r="D695" s="3">
        <v>40996</v>
      </c>
      <c r="E695" s="3">
        <v>41001</v>
      </c>
      <c r="F695" s="5">
        <f>Table_1[[#This Row],[Ship Date]]-Table_1[[#This Row],[Order Date]]</f>
        <v>5</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c r="X695">
        <f t="shared" si="10"/>
        <v>17.367999999999999</v>
      </c>
    </row>
    <row r="696" spans="1:24" ht="14.25" customHeight="1" x14ac:dyDescent="0.25">
      <c r="A696" s="2">
        <v>695</v>
      </c>
      <c r="B696" s="2" t="s">
        <v>2249</v>
      </c>
      <c r="C696" s="2">
        <f>YEAR(Data!$D696)</f>
        <v>2012</v>
      </c>
      <c r="D696" s="3">
        <v>41043</v>
      </c>
      <c r="E696" s="3">
        <v>41046</v>
      </c>
      <c r="F696" s="5">
        <f>Table_1[[#This Row],[Ship Date]]-Table_1[[#This Row],[Order Date]]</f>
        <v>3</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c r="X696">
        <f t="shared" si="10"/>
        <v>180.92320000000004</v>
      </c>
    </row>
    <row r="697" spans="1:24" ht="14.25" customHeight="1" x14ac:dyDescent="0.25">
      <c r="A697" s="2">
        <v>696</v>
      </c>
      <c r="B697" s="2" t="s">
        <v>2249</v>
      </c>
      <c r="C697" s="2">
        <f>YEAR(Data!$D697)</f>
        <v>2012</v>
      </c>
      <c r="D697" s="3">
        <v>41043</v>
      </c>
      <c r="E697" s="3">
        <v>41046</v>
      </c>
      <c r="F697" s="5">
        <f>Table_1[[#This Row],[Ship Date]]-Table_1[[#This Row],[Order Date]]</f>
        <v>3</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c r="X697">
        <f t="shared" si="10"/>
        <v>29.600000000000009</v>
      </c>
    </row>
    <row r="698" spans="1:24" ht="14.25" customHeight="1" x14ac:dyDescent="0.25">
      <c r="A698" s="2">
        <v>697</v>
      </c>
      <c r="B698" s="2" t="s">
        <v>2249</v>
      </c>
      <c r="C698" s="2">
        <f>YEAR(Data!$D698)</f>
        <v>2012</v>
      </c>
      <c r="D698" s="3">
        <v>41043</v>
      </c>
      <c r="E698" s="3">
        <v>41046</v>
      </c>
      <c r="F698" s="5">
        <f>Table_1[[#This Row],[Ship Date]]-Table_1[[#This Row],[Order Date]]</f>
        <v>3</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c r="X698">
        <f t="shared" si="10"/>
        <v>138.17650000000006</v>
      </c>
    </row>
    <row r="699" spans="1:24" ht="14.25" customHeight="1" x14ac:dyDescent="0.25">
      <c r="A699" s="2">
        <v>698</v>
      </c>
      <c r="B699" s="2" t="s">
        <v>2249</v>
      </c>
      <c r="C699" s="2">
        <f>YEAR(Data!$D699)</f>
        <v>2012</v>
      </c>
      <c r="D699" s="3">
        <v>41043</v>
      </c>
      <c r="E699" s="3">
        <v>41046</v>
      </c>
      <c r="F699" s="5">
        <f>Table_1[[#This Row],[Ship Date]]-Table_1[[#This Row],[Order Date]]</f>
        <v>3</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c r="X699">
        <f t="shared" si="10"/>
        <v>65.944800000000015</v>
      </c>
    </row>
    <row r="700" spans="1:24" ht="14.25" customHeight="1" x14ac:dyDescent="0.25">
      <c r="A700" s="2">
        <v>699</v>
      </c>
      <c r="B700" s="2" t="s">
        <v>2249</v>
      </c>
      <c r="C700" s="2">
        <f>YEAR(Data!$D700)</f>
        <v>2012</v>
      </c>
      <c r="D700" s="3">
        <v>41043</v>
      </c>
      <c r="E700" s="3">
        <v>41046</v>
      </c>
      <c r="F700" s="5">
        <f>Table_1[[#This Row],[Ship Date]]-Table_1[[#This Row],[Order Date]]</f>
        <v>3</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c r="X700">
        <f t="shared" si="10"/>
        <v>1.8872</v>
      </c>
    </row>
    <row r="701" spans="1:24" ht="14.25" customHeight="1" x14ac:dyDescent="0.25">
      <c r="A701" s="2">
        <v>700</v>
      </c>
      <c r="B701" s="2" t="s">
        <v>2249</v>
      </c>
      <c r="C701" s="2">
        <f>YEAR(Data!$D701)</f>
        <v>2012</v>
      </c>
      <c r="D701" s="3">
        <v>41043</v>
      </c>
      <c r="E701" s="3">
        <v>41046</v>
      </c>
      <c r="F701" s="5">
        <f>Table_1[[#This Row],[Ship Date]]-Table_1[[#This Row],[Order Date]]</f>
        <v>3</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c r="X701">
        <f t="shared" si="10"/>
        <v>32.219200000000001</v>
      </c>
    </row>
    <row r="702" spans="1:24" ht="14.25" customHeight="1" x14ac:dyDescent="0.25">
      <c r="A702" s="2">
        <v>701</v>
      </c>
      <c r="B702" s="2" t="s">
        <v>2249</v>
      </c>
      <c r="C702" s="2">
        <f>YEAR(Data!$D702)</f>
        <v>2012</v>
      </c>
      <c r="D702" s="3">
        <v>41043</v>
      </c>
      <c r="E702" s="3">
        <v>41046</v>
      </c>
      <c r="F702" s="5">
        <f>Table_1[[#This Row],[Ship Date]]-Table_1[[#This Row],[Order Date]]</f>
        <v>3</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c r="X702">
        <f t="shared" si="10"/>
        <v>8.3231999999999999</v>
      </c>
    </row>
    <row r="703" spans="1:24" ht="14.25" customHeight="1" x14ac:dyDescent="0.25">
      <c r="A703" s="2">
        <v>702</v>
      </c>
      <c r="B703" s="2" t="s">
        <v>2261</v>
      </c>
      <c r="C703" s="2">
        <f>YEAR(Data!$D703)</f>
        <v>2014</v>
      </c>
      <c r="D703" s="3">
        <v>41885</v>
      </c>
      <c r="E703" s="3">
        <v>41891</v>
      </c>
      <c r="F703" s="5">
        <f>Table_1[[#This Row],[Ship Date]]-Table_1[[#This Row],[Order Date]]</f>
        <v>6</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c r="X703">
        <f t="shared" si="10"/>
        <v>10.927200000000003</v>
      </c>
    </row>
    <row r="704" spans="1:24" ht="14.25" customHeight="1" x14ac:dyDescent="0.25">
      <c r="A704" s="2">
        <v>703</v>
      </c>
      <c r="B704" s="2" t="s">
        <v>2262</v>
      </c>
      <c r="C704" s="2">
        <f>YEAR(Data!$D704)</f>
        <v>2013</v>
      </c>
      <c r="D704" s="3">
        <v>41583</v>
      </c>
      <c r="E704" s="3">
        <v>41587</v>
      </c>
      <c r="F704" s="5">
        <f>Table_1[[#This Row],[Ship Date]]-Table_1[[#This Row],[Order Date]]</f>
        <v>4</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c r="X704">
        <f t="shared" si="10"/>
        <v>174.2004</v>
      </c>
    </row>
    <row r="705" spans="1:24" ht="14.25" customHeight="1" x14ac:dyDescent="0.25">
      <c r="A705" s="2">
        <v>704</v>
      </c>
      <c r="B705" s="2" t="s">
        <v>2265</v>
      </c>
      <c r="C705" s="2">
        <f>YEAR(Data!$D705)</f>
        <v>2012</v>
      </c>
      <c r="D705" s="3">
        <v>41008</v>
      </c>
      <c r="E705" s="3">
        <v>41013</v>
      </c>
      <c r="F705" s="5">
        <f>Table_1[[#This Row],[Ship Date]]-Table_1[[#This Row],[Order Date]]</f>
        <v>5</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c r="X705">
        <f t="shared" si="10"/>
        <v>383.78370000000007</v>
      </c>
    </row>
    <row r="706" spans="1:24" ht="14.25" customHeight="1" x14ac:dyDescent="0.25">
      <c r="A706" s="2">
        <v>705</v>
      </c>
      <c r="B706" s="2" t="s">
        <v>2270</v>
      </c>
      <c r="C706" s="2">
        <f>YEAR(Data!$D706)</f>
        <v>2011</v>
      </c>
      <c r="D706" s="3">
        <v>40798</v>
      </c>
      <c r="E706" s="3">
        <v>40803</v>
      </c>
      <c r="F706" s="5">
        <f>Table_1[[#This Row],[Ship Date]]-Table_1[[#This Row],[Order Date]]</f>
        <v>5</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c r="X706">
        <f t="shared" ref="X706:X769" si="11">T706-W706</f>
        <v>6.7392000000000021</v>
      </c>
    </row>
    <row r="707" spans="1:24" ht="14.25" customHeight="1" x14ac:dyDescent="0.25">
      <c r="A707" s="2">
        <v>706</v>
      </c>
      <c r="B707" s="2" t="s">
        <v>2270</v>
      </c>
      <c r="C707" s="2">
        <f>YEAR(Data!$D707)</f>
        <v>2011</v>
      </c>
      <c r="D707" s="3">
        <v>40798</v>
      </c>
      <c r="E707" s="3">
        <v>40803</v>
      </c>
      <c r="F707" s="5">
        <f>Table_1[[#This Row],[Ship Date]]-Table_1[[#This Row],[Order Date]]</f>
        <v>5</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c r="X707">
        <f t="shared" si="11"/>
        <v>148.07050000000001</v>
      </c>
    </row>
    <row r="708" spans="1:24" ht="14.25" customHeight="1" x14ac:dyDescent="0.25">
      <c r="A708" s="2">
        <v>707</v>
      </c>
      <c r="B708" s="2" t="s">
        <v>2270</v>
      </c>
      <c r="C708" s="2">
        <f>YEAR(Data!$D708)</f>
        <v>2011</v>
      </c>
      <c r="D708" s="3">
        <v>40798</v>
      </c>
      <c r="E708" s="3">
        <v>40803</v>
      </c>
      <c r="F708" s="5">
        <f>Table_1[[#This Row],[Ship Date]]-Table_1[[#This Row],[Order Date]]</f>
        <v>5</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c r="X708">
        <f t="shared" si="11"/>
        <v>12.933600000000002</v>
      </c>
    </row>
    <row r="709" spans="1:24" ht="14.25" customHeight="1" x14ac:dyDescent="0.25">
      <c r="A709" s="2">
        <v>708</v>
      </c>
      <c r="B709" s="2" t="s">
        <v>2278</v>
      </c>
      <c r="C709" s="2">
        <f>YEAR(Data!$D709)</f>
        <v>2011</v>
      </c>
      <c r="D709" s="3">
        <v>40879</v>
      </c>
      <c r="E709" s="3">
        <v>40881</v>
      </c>
      <c r="F709" s="5">
        <f>Table_1[[#This Row],[Ship Date]]-Table_1[[#This Row],[Order Date]]</f>
        <v>2</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c r="X709">
        <f t="shared" si="11"/>
        <v>67.177599999999984</v>
      </c>
    </row>
    <row r="710" spans="1:24" ht="14.25" customHeight="1" x14ac:dyDescent="0.25">
      <c r="A710" s="2">
        <v>709</v>
      </c>
      <c r="B710" s="2" t="s">
        <v>2278</v>
      </c>
      <c r="C710" s="2">
        <f>YEAR(Data!$D710)</f>
        <v>2011</v>
      </c>
      <c r="D710" s="3">
        <v>40879</v>
      </c>
      <c r="E710" s="3">
        <v>40881</v>
      </c>
      <c r="F710" s="5">
        <f>Table_1[[#This Row],[Ship Date]]-Table_1[[#This Row],[Order Date]]</f>
        <v>2</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c r="X710">
        <f t="shared" si="11"/>
        <v>994.41000000000008</v>
      </c>
    </row>
    <row r="711" spans="1:24" ht="14.25" customHeight="1" x14ac:dyDescent="0.25">
      <c r="A711" s="2">
        <v>710</v>
      </c>
      <c r="B711" s="2" t="s">
        <v>2278</v>
      </c>
      <c r="C711" s="2">
        <f>YEAR(Data!$D711)</f>
        <v>2011</v>
      </c>
      <c r="D711" s="3">
        <v>40879</v>
      </c>
      <c r="E711" s="3">
        <v>40881</v>
      </c>
      <c r="F711" s="5">
        <f>Table_1[[#This Row],[Ship Date]]-Table_1[[#This Row],[Order Date]]</f>
        <v>2</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c r="X711">
        <f t="shared" si="11"/>
        <v>30.952000000000002</v>
      </c>
    </row>
    <row r="712" spans="1:24" ht="14.25" customHeight="1" x14ac:dyDescent="0.25">
      <c r="A712" s="2">
        <v>711</v>
      </c>
      <c r="B712" s="2" t="s">
        <v>2283</v>
      </c>
      <c r="C712" s="2">
        <f>YEAR(Data!$D712)</f>
        <v>2011</v>
      </c>
      <c r="D712" s="3">
        <v>40638</v>
      </c>
      <c r="E712" s="3">
        <v>40640</v>
      </c>
      <c r="F712" s="5">
        <f>Table_1[[#This Row],[Ship Date]]-Table_1[[#This Row],[Order Date]]</f>
        <v>2</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c r="X712">
        <f t="shared" si="11"/>
        <v>28.849599999999999</v>
      </c>
    </row>
    <row r="713" spans="1:24" ht="14.25" customHeight="1" x14ac:dyDescent="0.25">
      <c r="A713" s="2">
        <v>712</v>
      </c>
      <c r="B713" s="2" t="s">
        <v>2286</v>
      </c>
      <c r="C713" s="2">
        <f>YEAR(Data!$D713)</f>
        <v>2014</v>
      </c>
      <c r="D713" s="3">
        <v>41886</v>
      </c>
      <c r="E713" s="3">
        <v>41890</v>
      </c>
      <c r="F713" s="5">
        <f>Table_1[[#This Row],[Ship Date]]-Table_1[[#This Row],[Order Date]]</f>
        <v>4</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c r="X713">
        <f t="shared" si="11"/>
        <v>15.585600000000001</v>
      </c>
    </row>
    <row r="714" spans="1:24" ht="14.25" customHeight="1" x14ac:dyDescent="0.25">
      <c r="A714" s="2">
        <v>713</v>
      </c>
      <c r="B714" s="2" t="s">
        <v>2292</v>
      </c>
      <c r="C714" s="2">
        <f>YEAR(Data!$D714)</f>
        <v>2014</v>
      </c>
      <c r="D714" s="3">
        <v>41779</v>
      </c>
      <c r="E714" s="3">
        <v>41784</v>
      </c>
      <c r="F714" s="5">
        <f>Table_1[[#This Row],[Ship Date]]-Table_1[[#This Row],[Order Date]]</f>
        <v>5</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c r="X714">
        <f t="shared" si="11"/>
        <v>171.61740000000003</v>
      </c>
    </row>
    <row r="715" spans="1:24" ht="14.25" customHeight="1" x14ac:dyDescent="0.25">
      <c r="A715" s="2">
        <v>714</v>
      </c>
      <c r="B715" s="2" t="s">
        <v>2292</v>
      </c>
      <c r="C715" s="2">
        <f>YEAR(Data!$D715)</f>
        <v>2014</v>
      </c>
      <c r="D715" s="3">
        <v>41779</v>
      </c>
      <c r="E715" s="3">
        <v>41784</v>
      </c>
      <c r="F715" s="5">
        <f>Table_1[[#This Row],[Ship Date]]-Table_1[[#This Row],[Order Date]]</f>
        <v>5</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c r="X715">
        <f t="shared" si="11"/>
        <v>218.66580000000005</v>
      </c>
    </row>
    <row r="716" spans="1:24" ht="14.25" customHeight="1" x14ac:dyDescent="0.25">
      <c r="A716" s="2">
        <v>715</v>
      </c>
      <c r="B716" s="2" t="s">
        <v>2292</v>
      </c>
      <c r="C716" s="2">
        <f>YEAR(Data!$D716)</f>
        <v>2014</v>
      </c>
      <c r="D716" s="3">
        <v>41779</v>
      </c>
      <c r="E716" s="3">
        <v>41784</v>
      </c>
      <c r="F716" s="5">
        <f>Table_1[[#This Row],[Ship Date]]-Table_1[[#This Row],[Order Date]]</f>
        <v>5</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c r="X716">
        <f t="shared" si="11"/>
        <v>185.98139999999995</v>
      </c>
    </row>
    <row r="717" spans="1:24" ht="14.25" customHeight="1" x14ac:dyDescent="0.25">
      <c r="A717" s="2">
        <v>716</v>
      </c>
      <c r="B717" s="2" t="s">
        <v>2300</v>
      </c>
      <c r="C717" s="2">
        <f>YEAR(Data!$D717)</f>
        <v>2011</v>
      </c>
      <c r="D717" s="3">
        <v>40725</v>
      </c>
      <c r="E717" s="3">
        <v>40730</v>
      </c>
      <c r="F717" s="5">
        <f>Table_1[[#This Row],[Ship Date]]-Table_1[[#This Row],[Order Date]]</f>
        <v>5</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c r="X717">
        <f t="shared" si="11"/>
        <v>12.948000000000002</v>
      </c>
    </row>
    <row r="718" spans="1:24" ht="14.25" customHeight="1" x14ac:dyDescent="0.25">
      <c r="A718" s="2">
        <v>717</v>
      </c>
      <c r="B718" s="2" t="s">
        <v>2303</v>
      </c>
      <c r="C718" s="2">
        <f>YEAR(Data!$D718)</f>
        <v>2011</v>
      </c>
      <c r="D718" s="3">
        <v>40555</v>
      </c>
      <c r="E718" s="3">
        <v>40558</v>
      </c>
      <c r="F718" s="5">
        <f>Table_1[[#This Row],[Ship Date]]-Table_1[[#This Row],[Order Date]]</f>
        <v>3</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c r="X718">
        <f t="shared" si="11"/>
        <v>6.8586</v>
      </c>
    </row>
    <row r="719" spans="1:24" ht="14.25" customHeight="1" x14ac:dyDescent="0.25">
      <c r="A719" s="2">
        <v>718</v>
      </c>
      <c r="B719" s="2" t="s">
        <v>2306</v>
      </c>
      <c r="C719" s="2">
        <f>YEAR(Data!$D719)</f>
        <v>2014</v>
      </c>
      <c r="D719" s="3">
        <v>41907</v>
      </c>
      <c r="E719" s="3">
        <v>41912</v>
      </c>
      <c r="F719" s="5">
        <f>Table_1[[#This Row],[Ship Date]]-Table_1[[#This Row],[Order Date]]</f>
        <v>5</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c r="X719">
        <f t="shared" si="11"/>
        <v>78.580199999999977</v>
      </c>
    </row>
    <row r="720" spans="1:24" ht="14.25" customHeight="1" x14ac:dyDescent="0.25">
      <c r="A720" s="2">
        <v>719</v>
      </c>
      <c r="B720" s="2" t="s">
        <v>2309</v>
      </c>
      <c r="C720" s="2">
        <f>YEAR(Data!$D720)</f>
        <v>2011</v>
      </c>
      <c r="D720" s="3">
        <v>40696</v>
      </c>
      <c r="E720" s="3">
        <v>40701</v>
      </c>
      <c r="F720" s="5">
        <f>Table_1[[#This Row],[Ship Date]]-Table_1[[#This Row],[Order Date]]</f>
        <v>5</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c r="X720">
        <f t="shared" si="11"/>
        <v>40.370400000000004</v>
      </c>
    </row>
    <row r="721" spans="1:24" ht="14.25" customHeight="1" x14ac:dyDescent="0.25">
      <c r="A721" s="2">
        <v>720</v>
      </c>
      <c r="B721" s="2" t="s">
        <v>2309</v>
      </c>
      <c r="C721" s="2">
        <f>YEAR(Data!$D721)</f>
        <v>2011</v>
      </c>
      <c r="D721" s="3">
        <v>40696</v>
      </c>
      <c r="E721" s="3">
        <v>40701</v>
      </c>
      <c r="F721" s="5">
        <f>Table_1[[#This Row],[Ship Date]]-Table_1[[#This Row],[Order Date]]</f>
        <v>5</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c r="X721">
        <f t="shared" si="11"/>
        <v>51.324000000000012</v>
      </c>
    </row>
    <row r="722" spans="1:24" ht="14.25" customHeight="1" x14ac:dyDescent="0.25">
      <c r="A722" s="2">
        <v>721</v>
      </c>
      <c r="B722" s="2" t="s">
        <v>2312</v>
      </c>
      <c r="C722" s="2">
        <f>YEAR(Data!$D722)</f>
        <v>2013</v>
      </c>
      <c r="D722" s="3">
        <v>41318</v>
      </c>
      <c r="E722" s="3">
        <v>41323</v>
      </c>
      <c r="F722" s="5">
        <f>Table_1[[#This Row],[Ship Date]]-Table_1[[#This Row],[Order Date]]</f>
        <v>5</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c r="X722">
        <f t="shared" si="11"/>
        <v>73.41</v>
      </c>
    </row>
    <row r="723" spans="1:24" ht="14.25" customHeight="1" x14ac:dyDescent="0.25">
      <c r="A723" s="2">
        <v>722</v>
      </c>
      <c r="B723" s="2" t="s">
        <v>2317</v>
      </c>
      <c r="C723" s="2">
        <f>YEAR(Data!$D723)</f>
        <v>2013</v>
      </c>
      <c r="D723" s="3">
        <v>41624</v>
      </c>
      <c r="E723" s="3">
        <v>41628</v>
      </c>
      <c r="F723" s="5">
        <f>Table_1[[#This Row],[Ship Date]]-Table_1[[#This Row],[Order Date]]</f>
        <v>4</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c r="X723">
        <f t="shared" si="11"/>
        <v>1421.5284000000001</v>
      </c>
    </row>
    <row r="724" spans="1:24" ht="14.25" customHeight="1" x14ac:dyDescent="0.25">
      <c r="A724" s="2">
        <v>723</v>
      </c>
      <c r="B724" s="2" t="s">
        <v>2317</v>
      </c>
      <c r="C724" s="2">
        <f>YEAR(Data!$D724)</f>
        <v>2013</v>
      </c>
      <c r="D724" s="3">
        <v>41624</v>
      </c>
      <c r="E724" s="3">
        <v>41628</v>
      </c>
      <c r="F724" s="5">
        <f>Table_1[[#This Row],[Ship Date]]-Table_1[[#This Row],[Order Date]]</f>
        <v>4</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c r="X724">
        <f t="shared" si="11"/>
        <v>216.3501</v>
      </c>
    </row>
    <row r="725" spans="1:24" ht="14.25" customHeight="1" x14ac:dyDescent="0.25">
      <c r="A725" s="2">
        <v>724</v>
      </c>
      <c r="B725" s="2" t="s">
        <v>2322</v>
      </c>
      <c r="C725" s="2">
        <f>YEAR(Data!$D725)</f>
        <v>2011</v>
      </c>
      <c r="D725" s="3">
        <v>40823</v>
      </c>
      <c r="E725" s="3">
        <v>40829</v>
      </c>
      <c r="F725" s="5">
        <f>Table_1[[#This Row],[Ship Date]]-Table_1[[#This Row],[Order Date]]</f>
        <v>6</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c r="X725">
        <f t="shared" si="11"/>
        <v>108.80799999999999</v>
      </c>
    </row>
    <row r="726" spans="1:24" ht="14.25" customHeight="1" x14ac:dyDescent="0.25">
      <c r="A726" s="2">
        <v>725</v>
      </c>
      <c r="B726" s="2" t="s">
        <v>2327</v>
      </c>
      <c r="C726" s="2">
        <f>YEAR(Data!$D726)</f>
        <v>2013</v>
      </c>
      <c r="D726" s="3">
        <v>41463</v>
      </c>
      <c r="E726" s="3">
        <v>41468</v>
      </c>
      <c r="F726" s="5">
        <f>Table_1[[#This Row],[Ship Date]]-Table_1[[#This Row],[Order Date]]</f>
        <v>5</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c r="X726">
        <f t="shared" si="11"/>
        <v>40.455800000000004</v>
      </c>
    </row>
    <row r="727" spans="1:24" ht="14.25" customHeight="1" x14ac:dyDescent="0.25">
      <c r="A727" s="2">
        <v>726</v>
      </c>
      <c r="B727" s="2" t="s">
        <v>2333</v>
      </c>
      <c r="C727" s="2">
        <f>YEAR(Data!$D727)</f>
        <v>2014</v>
      </c>
      <c r="D727" s="3">
        <v>41899</v>
      </c>
      <c r="E727" s="3">
        <v>41903</v>
      </c>
      <c r="F727" s="5">
        <f>Table_1[[#This Row],[Ship Date]]-Table_1[[#This Row],[Order Date]]</f>
        <v>4</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c r="X727">
        <f t="shared" si="11"/>
        <v>11.1996</v>
      </c>
    </row>
    <row r="728" spans="1:24" ht="14.25" customHeight="1" x14ac:dyDescent="0.25">
      <c r="A728" s="2">
        <v>727</v>
      </c>
      <c r="B728" s="2" t="s">
        <v>2333</v>
      </c>
      <c r="C728" s="2">
        <f>YEAR(Data!$D728)</f>
        <v>2014</v>
      </c>
      <c r="D728" s="3">
        <v>41899</v>
      </c>
      <c r="E728" s="3">
        <v>41903</v>
      </c>
      <c r="F728" s="5">
        <f>Table_1[[#This Row],[Ship Date]]-Table_1[[#This Row],[Order Date]]</f>
        <v>4</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c r="X728">
        <f t="shared" si="11"/>
        <v>50.392799999999994</v>
      </c>
    </row>
    <row r="729" spans="1:24" ht="14.25" customHeight="1" x14ac:dyDescent="0.25">
      <c r="A729" s="2">
        <v>728</v>
      </c>
      <c r="B729" s="2" t="s">
        <v>2340</v>
      </c>
      <c r="C729" s="2">
        <f>YEAR(Data!$D729)</f>
        <v>2013</v>
      </c>
      <c r="D729" s="3">
        <v>41612</v>
      </c>
      <c r="E729" s="3">
        <v>41615</v>
      </c>
      <c r="F729" s="5">
        <f>Table_1[[#This Row],[Ship Date]]-Table_1[[#This Row],[Order Date]]</f>
        <v>3</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c r="X729">
        <f t="shared" si="11"/>
        <v>98.668800000000005</v>
      </c>
    </row>
    <row r="730" spans="1:24" ht="14.25" customHeight="1" x14ac:dyDescent="0.25">
      <c r="A730" s="2">
        <v>729</v>
      </c>
      <c r="B730" s="2" t="s">
        <v>2340</v>
      </c>
      <c r="C730" s="2">
        <f>YEAR(Data!$D730)</f>
        <v>2013</v>
      </c>
      <c r="D730" s="3">
        <v>41612</v>
      </c>
      <c r="E730" s="3">
        <v>41615</v>
      </c>
      <c r="F730" s="5">
        <f>Table_1[[#This Row],[Ship Date]]-Table_1[[#This Row],[Order Date]]</f>
        <v>3</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c r="X730">
        <f t="shared" si="11"/>
        <v>553.37760000000003</v>
      </c>
    </row>
    <row r="731" spans="1:24" ht="14.25" customHeight="1" x14ac:dyDescent="0.25">
      <c r="A731" s="2">
        <v>730</v>
      </c>
      <c r="B731" s="2" t="s">
        <v>2340</v>
      </c>
      <c r="C731" s="2">
        <f>YEAR(Data!$D731)</f>
        <v>2013</v>
      </c>
      <c r="D731" s="3">
        <v>41612</v>
      </c>
      <c r="E731" s="3">
        <v>41615</v>
      </c>
      <c r="F731" s="5">
        <f>Table_1[[#This Row],[Ship Date]]-Table_1[[#This Row],[Order Date]]</f>
        <v>3</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c r="X731">
        <f t="shared" si="11"/>
        <v>23.541000000000004</v>
      </c>
    </row>
    <row r="732" spans="1:24" ht="14.25" customHeight="1" x14ac:dyDescent="0.25">
      <c r="A732" s="2">
        <v>731</v>
      </c>
      <c r="B732" s="2" t="s">
        <v>2340</v>
      </c>
      <c r="C732" s="2">
        <f>YEAR(Data!$D732)</f>
        <v>2013</v>
      </c>
      <c r="D732" s="3">
        <v>41612</v>
      </c>
      <c r="E732" s="3">
        <v>41615</v>
      </c>
      <c r="F732" s="5">
        <f>Table_1[[#This Row],[Ship Date]]-Table_1[[#This Row],[Order Date]]</f>
        <v>3</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c r="X732">
        <f t="shared" si="11"/>
        <v>440.14619999999996</v>
      </c>
    </row>
    <row r="733" spans="1:24" ht="14.25" customHeight="1" x14ac:dyDescent="0.25">
      <c r="A733" s="2">
        <v>732</v>
      </c>
      <c r="B733" s="2" t="s">
        <v>2340</v>
      </c>
      <c r="C733" s="2">
        <f>YEAR(Data!$D733)</f>
        <v>2013</v>
      </c>
      <c r="D733" s="3">
        <v>41612</v>
      </c>
      <c r="E733" s="3">
        <v>41615</v>
      </c>
      <c r="F733" s="5">
        <f>Table_1[[#This Row],[Ship Date]]-Table_1[[#This Row],[Order Date]]</f>
        <v>3</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c r="X733">
        <f t="shared" si="11"/>
        <v>3.2759999999999998</v>
      </c>
    </row>
    <row r="734" spans="1:24" ht="14.25" customHeight="1" x14ac:dyDescent="0.25">
      <c r="A734" s="2">
        <v>733</v>
      </c>
      <c r="B734" s="2" t="s">
        <v>2350</v>
      </c>
      <c r="C734" s="2">
        <f>YEAR(Data!$D734)</f>
        <v>2014</v>
      </c>
      <c r="D734" s="3">
        <v>41661</v>
      </c>
      <c r="E734" s="3">
        <v>41665</v>
      </c>
      <c r="F734" s="5">
        <f>Table_1[[#This Row],[Ship Date]]-Table_1[[#This Row],[Order Date]]</f>
        <v>4</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c r="X734">
        <f t="shared" si="11"/>
        <v>233.22239999999999</v>
      </c>
    </row>
    <row r="735" spans="1:24" ht="14.25" customHeight="1" x14ac:dyDescent="0.25">
      <c r="A735" s="2">
        <v>734</v>
      </c>
      <c r="B735" s="2" t="s">
        <v>2350</v>
      </c>
      <c r="C735" s="2">
        <f>YEAR(Data!$D735)</f>
        <v>2014</v>
      </c>
      <c r="D735" s="3">
        <v>41661</v>
      </c>
      <c r="E735" s="3">
        <v>41665</v>
      </c>
      <c r="F735" s="5">
        <f>Table_1[[#This Row],[Ship Date]]-Table_1[[#This Row],[Order Date]]</f>
        <v>4</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c r="X735">
        <f t="shared" si="11"/>
        <v>93.584399999999988</v>
      </c>
    </row>
    <row r="736" spans="1:24" ht="14.25" customHeight="1" x14ac:dyDescent="0.25">
      <c r="A736" s="2">
        <v>735</v>
      </c>
      <c r="B736" s="2" t="s">
        <v>2350</v>
      </c>
      <c r="C736" s="2">
        <f>YEAR(Data!$D736)</f>
        <v>2014</v>
      </c>
      <c r="D736" s="3">
        <v>41661</v>
      </c>
      <c r="E736" s="3">
        <v>41665</v>
      </c>
      <c r="F736" s="5">
        <f>Table_1[[#This Row],[Ship Date]]-Table_1[[#This Row],[Order Date]]</f>
        <v>4</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c r="X736">
        <f t="shared" si="11"/>
        <v>66.048599999999993</v>
      </c>
    </row>
    <row r="737" spans="1:24" ht="14.25" customHeight="1" x14ac:dyDescent="0.25">
      <c r="A737" s="2">
        <v>736</v>
      </c>
      <c r="B737" s="2" t="s">
        <v>2350</v>
      </c>
      <c r="C737" s="2">
        <f>YEAR(Data!$D737)</f>
        <v>2014</v>
      </c>
      <c r="D737" s="3">
        <v>41661</v>
      </c>
      <c r="E737" s="3">
        <v>41665</v>
      </c>
      <c r="F737" s="5">
        <f>Table_1[[#This Row],[Ship Date]]-Table_1[[#This Row],[Order Date]]</f>
        <v>4</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c r="X737">
        <f t="shared" si="11"/>
        <v>18.507600000000007</v>
      </c>
    </row>
    <row r="738" spans="1:24" ht="14.25" customHeight="1" x14ac:dyDescent="0.25">
      <c r="A738" s="2">
        <v>737</v>
      </c>
      <c r="B738" s="2" t="s">
        <v>2350</v>
      </c>
      <c r="C738" s="2">
        <f>YEAR(Data!$D738)</f>
        <v>2014</v>
      </c>
      <c r="D738" s="3">
        <v>41661</v>
      </c>
      <c r="E738" s="3">
        <v>41665</v>
      </c>
      <c r="F738" s="5">
        <f>Table_1[[#This Row],[Ship Date]]-Table_1[[#This Row],[Order Date]]</f>
        <v>4</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c r="X738">
        <f t="shared" si="11"/>
        <v>66.284400000000005</v>
      </c>
    </row>
    <row r="739" spans="1:24" ht="14.25" customHeight="1" x14ac:dyDescent="0.25">
      <c r="A739" s="2">
        <v>738</v>
      </c>
      <c r="B739" s="2" t="s">
        <v>2350</v>
      </c>
      <c r="C739" s="2">
        <f>YEAR(Data!$D739)</f>
        <v>2014</v>
      </c>
      <c r="D739" s="3">
        <v>41661</v>
      </c>
      <c r="E739" s="3">
        <v>41665</v>
      </c>
      <c r="F739" s="5">
        <f>Table_1[[#This Row],[Ship Date]]-Table_1[[#This Row],[Order Date]]</f>
        <v>4</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c r="X739">
        <f t="shared" si="11"/>
        <v>12.167999999999999</v>
      </c>
    </row>
    <row r="740" spans="1:24" ht="14.25" customHeight="1" x14ac:dyDescent="0.25">
      <c r="A740" s="2">
        <v>739</v>
      </c>
      <c r="B740" s="2" t="s">
        <v>2359</v>
      </c>
      <c r="C740" s="2">
        <f>YEAR(Data!$D740)</f>
        <v>2011</v>
      </c>
      <c r="D740" s="3">
        <v>40794</v>
      </c>
      <c r="E740" s="3">
        <v>40798</v>
      </c>
      <c r="F740" s="5">
        <f>Table_1[[#This Row],[Ship Date]]-Table_1[[#This Row],[Order Date]]</f>
        <v>4</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c r="X740">
        <f t="shared" si="11"/>
        <v>41.483400000000003</v>
      </c>
    </row>
    <row r="741" spans="1:24" ht="14.25" customHeight="1" x14ac:dyDescent="0.25">
      <c r="A741" s="2">
        <v>740</v>
      </c>
      <c r="B741" s="2" t="s">
        <v>2362</v>
      </c>
      <c r="C741" s="2">
        <f>YEAR(Data!$D741)</f>
        <v>2011</v>
      </c>
      <c r="D741" s="3">
        <v>40548</v>
      </c>
      <c r="E741" s="3">
        <v>40552</v>
      </c>
      <c r="F741" s="5">
        <f>Table_1[[#This Row],[Ship Date]]-Table_1[[#This Row],[Order Date]]</f>
        <v>4</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c r="X741">
        <f t="shared" si="11"/>
        <v>7.5123000000000015</v>
      </c>
    </row>
    <row r="742" spans="1:24" ht="14.25" customHeight="1" x14ac:dyDescent="0.25">
      <c r="A742" s="2">
        <v>741</v>
      </c>
      <c r="B742" s="2" t="s">
        <v>2362</v>
      </c>
      <c r="C742" s="2">
        <f>YEAR(Data!$D742)</f>
        <v>2011</v>
      </c>
      <c r="D742" s="3">
        <v>40548</v>
      </c>
      <c r="E742" s="3">
        <v>40552</v>
      </c>
      <c r="F742" s="5">
        <f>Table_1[[#This Row],[Ship Date]]-Table_1[[#This Row],[Order Date]]</f>
        <v>4</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c r="X742">
        <f t="shared" si="11"/>
        <v>337.51080000000002</v>
      </c>
    </row>
    <row r="743" spans="1:24" ht="14.25" customHeight="1" x14ac:dyDescent="0.25">
      <c r="A743" s="2">
        <v>742</v>
      </c>
      <c r="B743" s="2" t="s">
        <v>2362</v>
      </c>
      <c r="C743" s="2">
        <f>YEAR(Data!$D743)</f>
        <v>2011</v>
      </c>
      <c r="D743" s="3">
        <v>40548</v>
      </c>
      <c r="E743" s="3">
        <v>40552</v>
      </c>
      <c r="F743" s="5">
        <f>Table_1[[#This Row],[Ship Date]]-Table_1[[#This Row],[Order Date]]</f>
        <v>4</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c r="X743">
        <f t="shared" si="11"/>
        <v>9.0269999999999992</v>
      </c>
    </row>
    <row r="744" spans="1:24" ht="14.25" customHeight="1" x14ac:dyDescent="0.25">
      <c r="A744" s="2">
        <v>743</v>
      </c>
      <c r="B744" s="2" t="s">
        <v>2369</v>
      </c>
      <c r="C744" s="2">
        <f>YEAR(Data!$D744)</f>
        <v>2013</v>
      </c>
      <c r="D744" s="3">
        <v>41514</v>
      </c>
      <c r="E744" s="3">
        <v>41519</v>
      </c>
      <c r="F744" s="5">
        <f>Table_1[[#This Row],[Ship Date]]-Table_1[[#This Row],[Order Date]]</f>
        <v>5</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c r="X744">
        <f t="shared" si="11"/>
        <v>62.468000000000011</v>
      </c>
    </row>
    <row r="745" spans="1:24" ht="14.25" customHeight="1" x14ac:dyDescent="0.25">
      <c r="A745" s="2">
        <v>744</v>
      </c>
      <c r="B745" s="2" t="s">
        <v>2369</v>
      </c>
      <c r="C745" s="2">
        <f>YEAR(Data!$D745)</f>
        <v>2013</v>
      </c>
      <c r="D745" s="3">
        <v>41514</v>
      </c>
      <c r="E745" s="3">
        <v>41519</v>
      </c>
      <c r="F745" s="5">
        <f>Table_1[[#This Row],[Ship Date]]-Table_1[[#This Row],[Order Date]]</f>
        <v>5</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c r="X745">
        <f t="shared" si="11"/>
        <v>2.3814000000000006</v>
      </c>
    </row>
    <row r="746" spans="1:24" ht="14.25" customHeight="1" x14ac:dyDescent="0.25">
      <c r="A746" s="2">
        <v>745</v>
      </c>
      <c r="B746" s="2" t="s">
        <v>2369</v>
      </c>
      <c r="C746" s="2">
        <f>YEAR(Data!$D746)</f>
        <v>2013</v>
      </c>
      <c r="D746" s="3">
        <v>41514</v>
      </c>
      <c r="E746" s="3">
        <v>41519</v>
      </c>
      <c r="F746" s="5">
        <f>Table_1[[#This Row],[Ship Date]]-Table_1[[#This Row],[Order Date]]</f>
        <v>5</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c r="X746">
        <f t="shared" si="11"/>
        <v>2.9478000000000004</v>
      </c>
    </row>
    <row r="747" spans="1:24" ht="14.25" customHeight="1" x14ac:dyDescent="0.25">
      <c r="A747" s="2">
        <v>746</v>
      </c>
      <c r="B747" s="2" t="s">
        <v>2369</v>
      </c>
      <c r="C747" s="2">
        <f>YEAR(Data!$D747)</f>
        <v>2013</v>
      </c>
      <c r="D747" s="3">
        <v>41514</v>
      </c>
      <c r="E747" s="3">
        <v>41519</v>
      </c>
      <c r="F747" s="5">
        <f>Table_1[[#This Row],[Ship Date]]-Table_1[[#This Row],[Order Date]]</f>
        <v>5</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c r="X747">
        <f t="shared" si="11"/>
        <v>48.961600000000011</v>
      </c>
    </row>
    <row r="748" spans="1:24" ht="14.25" customHeight="1" x14ac:dyDescent="0.25">
      <c r="A748" s="2">
        <v>747</v>
      </c>
      <c r="B748" s="2" t="s">
        <v>2376</v>
      </c>
      <c r="C748" s="2">
        <f>YEAR(Data!$D748)</f>
        <v>2011</v>
      </c>
      <c r="D748" s="3">
        <v>40690</v>
      </c>
      <c r="E748" s="3">
        <v>40690</v>
      </c>
      <c r="F748" s="5">
        <f>Table_1[[#This Row],[Ship Date]]-Table_1[[#This Row],[Order Date]]</f>
        <v>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c r="X748">
        <f t="shared" si="11"/>
        <v>595.476</v>
      </c>
    </row>
    <row r="749" spans="1:24" ht="14.25" customHeight="1" x14ac:dyDescent="0.25">
      <c r="A749" s="2">
        <v>748</v>
      </c>
      <c r="B749" s="2" t="s">
        <v>2376</v>
      </c>
      <c r="C749" s="2">
        <f>YEAR(Data!$D749)</f>
        <v>2011</v>
      </c>
      <c r="D749" s="3">
        <v>40690</v>
      </c>
      <c r="E749" s="3">
        <v>40690</v>
      </c>
      <c r="F749" s="5">
        <f>Table_1[[#This Row],[Ship Date]]-Table_1[[#This Row],[Order Date]]</f>
        <v>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c r="X749">
        <f t="shared" si="11"/>
        <v>352.1336</v>
      </c>
    </row>
    <row r="750" spans="1:24" ht="14.25" customHeight="1" x14ac:dyDescent="0.25">
      <c r="A750" s="2">
        <v>749</v>
      </c>
      <c r="B750" s="2" t="s">
        <v>2377</v>
      </c>
      <c r="C750" s="2">
        <f>YEAR(Data!$D750)</f>
        <v>2013</v>
      </c>
      <c r="D750" s="3">
        <v>41354</v>
      </c>
      <c r="E750" s="3">
        <v>41356</v>
      </c>
      <c r="F750" s="5">
        <f>Table_1[[#This Row],[Ship Date]]-Table_1[[#This Row],[Order Date]]</f>
        <v>2</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c r="X750">
        <f t="shared" si="11"/>
        <v>11.092600000000001</v>
      </c>
    </row>
    <row r="751" spans="1:24" ht="14.25" customHeight="1" x14ac:dyDescent="0.25">
      <c r="A751" s="2">
        <v>750</v>
      </c>
      <c r="B751" s="2" t="s">
        <v>2383</v>
      </c>
      <c r="C751" s="2">
        <f>YEAR(Data!$D751)</f>
        <v>2014</v>
      </c>
      <c r="D751" s="3">
        <v>41915</v>
      </c>
      <c r="E751" s="3">
        <v>41919</v>
      </c>
      <c r="F751" s="5">
        <f>Table_1[[#This Row],[Ship Date]]-Table_1[[#This Row],[Order Date]]</f>
        <v>4</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c r="X751">
        <f t="shared" si="11"/>
        <v>31.347000000000005</v>
      </c>
    </row>
    <row r="752" spans="1:24" ht="14.25" customHeight="1" x14ac:dyDescent="0.25">
      <c r="A752" s="2">
        <v>751</v>
      </c>
      <c r="B752" s="2" t="s">
        <v>2383</v>
      </c>
      <c r="C752" s="2">
        <f>YEAR(Data!$D752)</f>
        <v>2014</v>
      </c>
      <c r="D752" s="3">
        <v>41915</v>
      </c>
      <c r="E752" s="3">
        <v>41919</v>
      </c>
      <c r="F752" s="5">
        <f>Table_1[[#This Row],[Ship Date]]-Table_1[[#This Row],[Order Date]]</f>
        <v>4</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c r="X752">
        <f t="shared" si="11"/>
        <v>100.95360000000001</v>
      </c>
    </row>
    <row r="753" spans="1:24" ht="14.25" customHeight="1" x14ac:dyDescent="0.25">
      <c r="A753" s="2">
        <v>752</v>
      </c>
      <c r="B753" s="2" t="s">
        <v>2383</v>
      </c>
      <c r="C753" s="2">
        <f>YEAR(Data!$D753)</f>
        <v>2014</v>
      </c>
      <c r="D753" s="3">
        <v>41915</v>
      </c>
      <c r="E753" s="3">
        <v>41919</v>
      </c>
      <c r="F753" s="5">
        <f>Table_1[[#This Row],[Ship Date]]-Table_1[[#This Row],[Order Date]]</f>
        <v>4</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c r="X753">
        <f t="shared" si="11"/>
        <v>34.188000000000002</v>
      </c>
    </row>
    <row r="754" spans="1:24" ht="14.25" customHeight="1" x14ac:dyDescent="0.25">
      <c r="A754" s="2">
        <v>753</v>
      </c>
      <c r="B754" s="2" t="s">
        <v>2383</v>
      </c>
      <c r="C754" s="2">
        <f>YEAR(Data!$D754)</f>
        <v>2014</v>
      </c>
      <c r="D754" s="3">
        <v>41915</v>
      </c>
      <c r="E754" s="3">
        <v>41919</v>
      </c>
      <c r="F754" s="5">
        <f>Table_1[[#This Row],[Ship Date]]-Table_1[[#This Row],[Order Date]]</f>
        <v>4</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c r="X754">
        <f t="shared" si="11"/>
        <v>1.4687999999999999</v>
      </c>
    </row>
    <row r="755" spans="1:24" ht="14.25" customHeight="1" x14ac:dyDescent="0.25">
      <c r="A755" s="2">
        <v>754</v>
      </c>
      <c r="B755" s="2" t="s">
        <v>2393</v>
      </c>
      <c r="C755" s="2">
        <f>YEAR(Data!$D755)</f>
        <v>2013</v>
      </c>
      <c r="D755" s="3">
        <v>41372</v>
      </c>
      <c r="E755" s="3">
        <v>41374</v>
      </c>
      <c r="F755" s="5">
        <f>Table_1[[#This Row],[Ship Date]]-Table_1[[#This Row],[Order Date]]</f>
        <v>2</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c r="X755">
        <f t="shared" si="11"/>
        <v>824.98350000000016</v>
      </c>
    </row>
    <row r="756" spans="1:24" ht="14.25" customHeight="1" x14ac:dyDescent="0.25">
      <c r="A756" s="2">
        <v>755</v>
      </c>
      <c r="B756" s="2" t="s">
        <v>2398</v>
      </c>
      <c r="C756" s="2">
        <f>YEAR(Data!$D756)</f>
        <v>2012</v>
      </c>
      <c r="D756" s="3">
        <v>41250</v>
      </c>
      <c r="E756" s="3">
        <v>41255</v>
      </c>
      <c r="F756" s="5">
        <f>Table_1[[#This Row],[Ship Date]]-Table_1[[#This Row],[Order Date]]</f>
        <v>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c r="X756">
        <f t="shared" si="11"/>
        <v>51.148800000000001</v>
      </c>
    </row>
    <row r="757" spans="1:24" ht="14.25" customHeight="1" x14ac:dyDescent="0.25">
      <c r="A757" s="2">
        <v>756</v>
      </c>
      <c r="B757" s="2" t="s">
        <v>2399</v>
      </c>
      <c r="C757" s="2">
        <f>YEAR(Data!$D757)</f>
        <v>2013</v>
      </c>
      <c r="D757" s="3">
        <v>41536</v>
      </c>
      <c r="E757" s="3">
        <v>41540</v>
      </c>
      <c r="F757" s="5">
        <f>Table_1[[#This Row],[Ship Date]]-Table_1[[#This Row],[Order Date]]</f>
        <v>4</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c r="X757">
        <f t="shared" si="11"/>
        <v>550.75639999999999</v>
      </c>
    </row>
    <row r="758" spans="1:24" ht="14.25" customHeight="1" x14ac:dyDescent="0.25">
      <c r="A758" s="2">
        <v>757</v>
      </c>
      <c r="B758" s="2" t="s">
        <v>2402</v>
      </c>
      <c r="C758" s="2">
        <f>YEAR(Data!$D758)</f>
        <v>2011</v>
      </c>
      <c r="D758" s="3">
        <v>40906</v>
      </c>
      <c r="E758" s="3">
        <v>40910</v>
      </c>
      <c r="F758" s="5">
        <f>Table_1[[#This Row],[Ship Date]]-Table_1[[#This Row],[Order Date]]</f>
        <v>4</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c r="X758">
        <f t="shared" si="11"/>
        <v>17.683199999999999</v>
      </c>
    </row>
    <row r="759" spans="1:24" ht="14.25" customHeight="1" x14ac:dyDescent="0.25">
      <c r="A759" s="2">
        <v>758</v>
      </c>
      <c r="B759" s="2" t="s">
        <v>2402</v>
      </c>
      <c r="C759" s="2">
        <f>YEAR(Data!$D759)</f>
        <v>2011</v>
      </c>
      <c r="D759" s="3">
        <v>40906</v>
      </c>
      <c r="E759" s="3">
        <v>40910</v>
      </c>
      <c r="F759" s="5">
        <f>Table_1[[#This Row],[Ship Date]]-Table_1[[#This Row],[Order Date]]</f>
        <v>4</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c r="X759">
        <f t="shared" si="11"/>
        <v>71.88</v>
      </c>
    </row>
    <row r="760" spans="1:24" ht="14.25" customHeight="1" x14ac:dyDescent="0.25">
      <c r="A760" s="2">
        <v>759</v>
      </c>
      <c r="B760" s="2" t="s">
        <v>2406</v>
      </c>
      <c r="C760" s="2">
        <f>YEAR(Data!$D760)</f>
        <v>2014</v>
      </c>
      <c r="D760" s="3">
        <v>41844</v>
      </c>
      <c r="E760" s="3">
        <v>41849</v>
      </c>
      <c r="F760" s="5">
        <f>Table_1[[#This Row],[Ship Date]]-Table_1[[#This Row],[Order Date]]</f>
        <v>5</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c r="X760">
        <f t="shared" si="11"/>
        <v>8.8614000000000015</v>
      </c>
    </row>
    <row r="761" spans="1:24" ht="14.25" customHeight="1" x14ac:dyDescent="0.25">
      <c r="A761" s="2">
        <v>760</v>
      </c>
      <c r="B761" s="2" t="s">
        <v>2409</v>
      </c>
      <c r="C761" s="2">
        <f>YEAR(Data!$D761)</f>
        <v>2014</v>
      </c>
      <c r="D761" s="3">
        <v>41901</v>
      </c>
      <c r="E761" s="3">
        <v>41905</v>
      </c>
      <c r="F761" s="5">
        <f>Table_1[[#This Row],[Ship Date]]-Table_1[[#This Row],[Order Date]]</f>
        <v>4</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c r="X761">
        <f t="shared" si="11"/>
        <v>12.496</v>
      </c>
    </row>
    <row r="762" spans="1:24" ht="14.25" customHeight="1" x14ac:dyDescent="0.25">
      <c r="A762" s="2">
        <v>761</v>
      </c>
      <c r="B762" s="2" t="s">
        <v>2412</v>
      </c>
      <c r="C762" s="2">
        <f>YEAR(Data!$D762)</f>
        <v>2012</v>
      </c>
      <c r="D762" s="3">
        <v>41152</v>
      </c>
      <c r="E762" s="3">
        <v>41157</v>
      </c>
      <c r="F762" s="5">
        <f>Table_1[[#This Row],[Ship Date]]-Table_1[[#This Row],[Order Date]]</f>
        <v>5</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c r="X762">
        <f t="shared" si="11"/>
        <v>30.326400000000007</v>
      </c>
    </row>
    <row r="763" spans="1:24" ht="14.25" customHeight="1" x14ac:dyDescent="0.25">
      <c r="A763" s="2">
        <v>762</v>
      </c>
      <c r="B763" s="2" t="s">
        <v>2413</v>
      </c>
      <c r="C763" s="2">
        <f>YEAR(Data!$D763)</f>
        <v>2014</v>
      </c>
      <c r="D763" s="3">
        <v>41947</v>
      </c>
      <c r="E763" s="3">
        <v>41951</v>
      </c>
      <c r="F763" s="5">
        <f>Table_1[[#This Row],[Ship Date]]-Table_1[[#This Row],[Order Date]]</f>
        <v>4</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c r="X763">
        <f t="shared" si="11"/>
        <v>6.6906000000000008</v>
      </c>
    </row>
    <row r="764" spans="1:24" ht="14.25" customHeight="1" x14ac:dyDescent="0.25">
      <c r="A764" s="2">
        <v>763</v>
      </c>
      <c r="B764" s="2" t="s">
        <v>2416</v>
      </c>
      <c r="C764" s="2">
        <f>YEAR(Data!$D764)</f>
        <v>2012</v>
      </c>
      <c r="D764" s="3">
        <v>40947</v>
      </c>
      <c r="E764" s="3">
        <v>40952</v>
      </c>
      <c r="F764" s="5">
        <f>Table_1[[#This Row],[Ship Date]]-Table_1[[#This Row],[Order Date]]</f>
        <v>5</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c r="X764">
        <f t="shared" si="11"/>
        <v>134.97749999999999</v>
      </c>
    </row>
    <row r="765" spans="1:24" ht="14.25" customHeight="1" x14ac:dyDescent="0.25">
      <c r="A765" s="2">
        <v>764</v>
      </c>
      <c r="B765" s="2" t="s">
        <v>2419</v>
      </c>
      <c r="C765" s="2">
        <f>YEAR(Data!$D765)</f>
        <v>2011</v>
      </c>
      <c r="D765" s="3">
        <v>40557</v>
      </c>
      <c r="E765" s="3">
        <v>40559</v>
      </c>
      <c r="F765" s="5">
        <f>Table_1[[#This Row],[Ship Date]]-Table_1[[#This Row],[Order Date]]</f>
        <v>2</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c r="X765">
        <f t="shared" si="11"/>
        <v>6.0208000000000004</v>
      </c>
    </row>
    <row r="766" spans="1:24" ht="14.25" customHeight="1" x14ac:dyDescent="0.25">
      <c r="A766" s="2">
        <v>765</v>
      </c>
      <c r="B766" s="2" t="s">
        <v>2419</v>
      </c>
      <c r="C766" s="2">
        <f>YEAR(Data!$D766)</f>
        <v>2011</v>
      </c>
      <c r="D766" s="3">
        <v>40557</v>
      </c>
      <c r="E766" s="3">
        <v>40559</v>
      </c>
      <c r="F766" s="5">
        <f>Table_1[[#This Row],[Ship Date]]-Table_1[[#This Row],[Order Date]]</f>
        <v>2</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c r="X766">
        <f t="shared" si="11"/>
        <v>25.47</v>
      </c>
    </row>
    <row r="767" spans="1:24" ht="14.25" customHeight="1" x14ac:dyDescent="0.25">
      <c r="A767" s="2">
        <v>766</v>
      </c>
      <c r="B767" s="2" t="s">
        <v>2419</v>
      </c>
      <c r="C767" s="2">
        <f>YEAR(Data!$D767)</f>
        <v>2011</v>
      </c>
      <c r="D767" s="3">
        <v>40557</v>
      </c>
      <c r="E767" s="3">
        <v>40559</v>
      </c>
      <c r="F767" s="5">
        <f>Table_1[[#This Row],[Ship Date]]-Table_1[[#This Row],[Order Date]]</f>
        <v>2</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c r="X767">
        <f t="shared" si="11"/>
        <v>388.04399999999998</v>
      </c>
    </row>
    <row r="768" spans="1:24" ht="14.25" customHeight="1" x14ac:dyDescent="0.25">
      <c r="A768" s="2">
        <v>767</v>
      </c>
      <c r="B768" s="2" t="s">
        <v>2419</v>
      </c>
      <c r="C768" s="2">
        <f>YEAR(Data!$D768)</f>
        <v>2011</v>
      </c>
      <c r="D768" s="3">
        <v>40557</v>
      </c>
      <c r="E768" s="3">
        <v>40559</v>
      </c>
      <c r="F768" s="5">
        <f>Table_1[[#This Row],[Ship Date]]-Table_1[[#This Row],[Order Date]]</f>
        <v>2</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c r="X768">
        <f t="shared" si="11"/>
        <v>2.9328000000000003</v>
      </c>
    </row>
    <row r="769" spans="1:24" ht="14.25" customHeight="1" x14ac:dyDescent="0.25">
      <c r="A769" s="2">
        <v>768</v>
      </c>
      <c r="B769" s="2" t="s">
        <v>2419</v>
      </c>
      <c r="C769" s="2">
        <f>YEAR(Data!$D769)</f>
        <v>2011</v>
      </c>
      <c r="D769" s="3">
        <v>40557</v>
      </c>
      <c r="E769" s="3">
        <v>40559</v>
      </c>
      <c r="F769" s="5">
        <f>Table_1[[#This Row],[Ship Date]]-Table_1[[#This Row],[Order Date]]</f>
        <v>2</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c r="X769">
        <f t="shared" si="11"/>
        <v>538.22520000000009</v>
      </c>
    </row>
    <row r="770" spans="1:24" ht="14.25" customHeight="1" x14ac:dyDescent="0.25">
      <c r="A770" s="2">
        <v>769</v>
      </c>
      <c r="B770" s="2" t="s">
        <v>2430</v>
      </c>
      <c r="C770" s="2">
        <f>YEAR(Data!$D770)</f>
        <v>2011</v>
      </c>
      <c r="D770" s="3">
        <v>40677</v>
      </c>
      <c r="E770" s="3">
        <v>40683</v>
      </c>
      <c r="F770" s="5">
        <f>Table_1[[#This Row],[Ship Date]]-Table_1[[#This Row],[Order Date]]</f>
        <v>6</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c r="X770">
        <f t="shared" ref="X770:X833" si="12">T770-W770</f>
        <v>287.56400000000008</v>
      </c>
    </row>
    <row r="771" spans="1:24" ht="14.25" customHeight="1" x14ac:dyDescent="0.25">
      <c r="A771" s="2">
        <v>770</v>
      </c>
      <c r="B771" s="2" t="s">
        <v>2435</v>
      </c>
      <c r="C771" s="2">
        <f>YEAR(Data!$D771)</f>
        <v>2013</v>
      </c>
      <c r="D771" s="3">
        <v>41414</v>
      </c>
      <c r="E771" s="3">
        <v>41419</v>
      </c>
      <c r="F771" s="5">
        <f>Table_1[[#This Row],[Ship Date]]-Table_1[[#This Row],[Order Date]]</f>
        <v>5</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c r="X771">
        <f t="shared" si="12"/>
        <v>462.21120000000002</v>
      </c>
    </row>
    <row r="772" spans="1:24" ht="14.25" customHeight="1" x14ac:dyDescent="0.25">
      <c r="A772" s="2">
        <v>771</v>
      </c>
      <c r="B772" s="2" t="s">
        <v>2438</v>
      </c>
      <c r="C772" s="2">
        <f>YEAR(Data!$D772)</f>
        <v>2014</v>
      </c>
      <c r="D772" s="3">
        <v>41670</v>
      </c>
      <c r="E772" s="3">
        <v>41676</v>
      </c>
      <c r="F772" s="5">
        <f>Table_1[[#This Row],[Ship Date]]-Table_1[[#This Row],[Order Date]]</f>
        <v>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c r="X772">
        <f t="shared" si="12"/>
        <v>9.14</v>
      </c>
    </row>
    <row r="773" spans="1:24" ht="14.25" customHeight="1" x14ac:dyDescent="0.25">
      <c r="A773" s="2">
        <v>772</v>
      </c>
      <c r="B773" s="2" t="s">
        <v>2438</v>
      </c>
      <c r="C773" s="2">
        <f>YEAR(Data!$D773)</f>
        <v>2014</v>
      </c>
      <c r="D773" s="3">
        <v>41670</v>
      </c>
      <c r="E773" s="3">
        <v>41676</v>
      </c>
      <c r="F773" s="5">
        <f>Table_1[[#This Row],[Ship Date]]-Table_1[[#This Row],[Order Date]]</f>
        <v>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c r="X773">
        <f t="shared" si="12"/>
        <v>155.25</v>
      </c>
    </row>
    <row r="774" spans="1:24" ht="14.25" customHeight="1" x14ac:dyDescent="0.25">
      <c r="A774" s="2">
        <v>773</v>
      </c>
      <c r="B774" s="2" t="s">
        <v>2438</v>
      </c>
      <c r="C774" s="2">
        <f>YEAR(Data!$D774)</f>
        <v>2014</v>
      </c>
      <c r="D774" s="3">
        <v>41670</v>
      </c>
      <c r="E774" s="3">
        <v>41676</v>
      </c>
      <c r="F774" s="5">
        <f>Table_1[[#This Row],[Ship Date]]-Table_1[[#This Row],[Order Date]]</f>
        <v>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c r="X774">
        <f t="shared" si="12"/>
        <v>16.175000000000001</v>
      </c>
    </row>
    <row r="775" spans="1:24" ht="14.25" customHeight="1" x14ac:dyDescent="0.25">
      <c r="A775" s="2">
        <v>774</v>
      </c>
      <c r="B775" s="2" t="s">
        <v>2438</v>
      </c>
      <c r="C775" s="2">
        <f>YEAR(Data!$D775)</f>
        <v>2014</v>
      </c>
      <c r="D775" s="3">
        <v>41670</v>
      </c>
      <c r="E775" s="3">
        <v>41676</v>
      </c>
      <c r="F775" s="5">
        <f>Table_1[[#This Row],[Ship Date]]-Table_1[[#This Row],[Order Date]]</f>
        <v>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c r="X775">
        <f t="shared" si="12"/>
        <v>4.2404999999999999</v>
      </c>
    </row>
    <row r="776" spans="1:24" ht="14.25" customHeight="1" x14ac:dyDescent="0.25">
      <c r="A776" s="2">
        <v>775</v>
      </c>
      <c r="B776" s="2" t="s">
        <v>2438</v>
      </c>
      <c r="C776" s="2">
        <f>YEAR(Data!$D776)</f>
        <v>2014</v>
      </c>
      <c r="D776" s="3">
        <v>41670</v>
      </c>
      <c r="E776" s="3">
        <v>41676</v>
      </c>
      <c r="F776" s="5">
        <f>Table_1[[#This Row],[Ship Date]]-Table_1[[#This Row],[Order Date]]</f>
        <v>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c r="X776">
        <f t="shared" si="12"/>
        <v>29.418999999999997</v>
      </c>
    </row>
    <row r="777" spans="1:24" ht="14.25" customHeight="1" x14ac:dyDescent="0.25">
      <c r="A777" s="2">
        <v>776</v>
      </c>
      <c r="B777" s="2" t="s">
        <v>2438</v>
      </c>
      <c r="C777" s="2">
        <f>YEAR(Data!$D777)</f>
        <v>2014</v>
      </c>
      <c r="D777" s="3">
        <v>41670</v>
      </c>
      <c r="E777" s="3">
        <v>41676</v>
      </c>
      <c r="F777" s="5">
        <f>Table_1[[#This Row],[Ship Date]]-Table_1[[#This Row],[Order Date]]</f>
        <v>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c r="X777">
        <f t="shared" si="12"/>
        <v>20.056400000000004</v>
      </c>
    </row>
    <row r="778" spans="1:24" ht="14.25" customHeight="1" x14ac:dyDescent="0.25">
      <c r="A778" s="2">
        <v>777</v>
      </c>
      <c r="B778" s="2" t="s">
        <v>2449</v>
      </c>
      <c r="C778" s="2">
        <f>YEAR(Data!$D778)</f>
        <v>2011</v>
      </c>
      <c r="D778" s="3">
        <v>40723</v>
      </c>
      <c r="E778" s="3">
        <v>40730</v>
      </c>
      <c r="F778" s="5">
        <f>Table_1[[#This Row],[Ship Date]]-Table_1[[#This Row],[Order Date]]</f>
        <v>7</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c r="X778">
        <f t="shared" si="12"/>
        <v>29.0745</v>
      </c>
    </row>
    <row r="779" spans="1:24" ht="14.25" customHeight="1" x14ac:dyDescent="0.25">
      <c r="A779" s="2">
        <v>778</v>
      </c>
      <c r="B779" s="2" t="s">
        <v>2454</v>
      </c>
      <c r="C779" s="2">
        <f>YEAR(Data!$D779)</f>
        <v>2012</v>
      </c>
      <c r="D779" s="3">
        <v>41142</v>
      </c>
      <c r="E779" s="3">
        <v>41144</v>
      </c>
      <c r="F779" s="5">
        <f>Table_1[[#This Row],[Ship Date]]-Table_1[[#This Row],[Order Date]]</f>
        <v>2</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c r="X779">
        <f t="shared" si="12"/>
        <v>503.20740000000001</v>
      </c>
    </row>
    <row r="780" spans="1:24" ht="14.25" customHeight="1" x14ac:dyDescent="0.25">
      <c r="A780" s="2">
        <v>779</v>
      </c>
      <c r="B780" s="2" t="s">
        <v>2454</v>
      </c>
      <c r="C780" s="2">
        <f>YEAR(Data!$D780)</f>
        <v>2012</v>
      </c>
      <c r="D780" s="3">
        <v>41142</v>
      </c>
      <c r="E780" s="3">
        <v>41144</v>
      </c>
      <c r="F780" s="5">
        <f>Table_1[[#This Row],[Ship Date]]-Table_1[[#This Row],[Order Date]]</f>
        <v>2</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c r="X780">
        <f t="shared" si="12"/>
        <v>31.7682</v>
      </c>
    </row>
    <row r="781" spans="1:24" ht="14.25" customHeight="1" x14ac:dyDescent="0.25">
      <c r="A781" s="2">
        <v>780</v>
      </c>
      <c r="B781" s="2" t="s">
        <v>2454</v>
      </c>
      <c r="C781" s="2">
        <f>YEAR(Data!$D781)</f>
        <v>2012</v>
      </c>
      <c r="D781" s="3">
        <v>41142</v>
      </c>
      <c r="E781" s="3">
        <v>41144</v>
      </c>
      <c r="F781" s="5">
        <f>Table_1[[#This Row],[Ship Date]]-Table_1[[#This Row],[Order Date]]</f>
        <v>2</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c r="X781">
        <f t="shared" si="12"/>
        <v>12.199200000000001</v>
      </c>
    </row>
    <row r="782" spans="1:24" ht="14.25" customHeight="1" x14ac:dyDescent="0.25">
      <c r="A782" s="2">
        <v>781</v>
      </c>
      <c r="B782" s="2" t="s">
        <v>2454</v>
      </c>
      <c r="C782" s="2">
        <f>YEAR(Data!$D782)</f>
        <v>2012</v>
      </c>
      <c r="D782" s="3">
        <v>41142</v>
      </c>
      <c r="E782" s="3">
        <v>41144</v>
      </c>
      <c r="F782" s="5">
        <f>Table_1[[#This Row],[Ship Date]]-Table_1[[#This Row],[Order Date]]</f>
        <v>2</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c r="X782">
        <f t="shared" si="12"/>
        <v>2.3540000000000005</v>
      </c>
    </row>
    <row r="783" spans="1:24" ht="14.25" customHeight="1" x14ac:dyDescent="0.25">
      <c r="A783" s="2">
        <v>782</v>
      </c>
      <c r="B783" s="2" t="s">
        <v>2459</v>
      </c>
      <c r="C783" s="2">
        <f>YEAR(Data!$D783)</f>
        <v>2012</v>
      </c>
      <c r="D783" s="3">
        <v>41185</v>
      </c>
      <c r="E783" s="3">
        <v>41188</v>
      </c>
      <c r="F783" s="5">
        <f>Table_1[[#This Row],[Ship Date]]-Table_1[[#This Row],[Order Date]]</f>
        <v>3</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c r="X783">
        <f t="shared" si="12"/>
        <v>54.518999999999991</v>
      </c>
    </row>
    <row r="784" spans="1:24" ht="14.25" customHeight="1" x14ac:dyDescent="0.25">
      <c r="A784" s="2">
        <v>783</v>
      </c>
      <c r="B784" s="2" t="s">
        <v>2459</v>
      </c>
      <c r="C784" s="2">
        <f>YEAR(Data!$D784)</f>
        <v>2012</v>
      </c>
      <c r="D784" s="3">
        <v>41185</v>
      </c>
      <c r="E784" s="3">
        <v>41188</v>
      </c>
      <c r="F784" s="5">
        <f>Table_1[[#This Row],[Ship Date]]-Table_1[[#This Row],[Order Date]]</f>
        <v>3</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c r="X784">
        <f t="shared" si="12"/>
        <v>26.7</v>
      </c>
    </row>
    <row r="785" spans="1:24" ht="14.25" customHeight="1" x14ac:dyDescent="0.25">
      <c r="A785" s="2">
        <v>784</v>
      </c>
      <c r="B785" s="2" t="s">
        <v>2459</v>
      </c>
      <c r="C785" s="2">
        <f>YEAR(Data!$D785)</f>
        <v>2012</v>
      </c>
      <c r="D785" s="3">
        <v>41185</v>
      </c>
      <c r="E785" s="3">
        <v>41188</v>
      </c>
      <c r="F785" s="5">
        <f>Table_1[[#This Row],[Ship Date]]-Table_1[[#This Row],[Order Date]]</f>
        <v>3</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c r="X785">
        <f t="shared" si="12"/>
        <v>51.105600000000003</v>
      </c>
    </row>
    <row r="786" spans="1:24" ht="14.25" customHeight="1" x14ac:dyDescent="0.25">
      <c r="A786" s="2">
        <v>785</v>
      </c>
      <c r="B786" s="2" t="s">
        <v>2459</v>
      </c>
      <c r="C786" s="2">
        <f>YEAR(Data!$D786)</f>
        <v>2012</v>
      </c>
      <c r="D786" s="3">
        <v>41185</v>
      </c>
      <c r="E786" s="3">
        <v>41188</v>
      </c>
      <c r="F786" s="5">
        <f>Table_1[[#This Row],[Ship Date]]-Table_1[[#This Row],[Order Date]]</f>
        <v>3</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c r="X786">
        <f t="shared" si="12"/>
        <v>47.384200000000007</v>
      </c>
    </row>
    <row r="787" spans="1:24" ht="14.25" customHeight="1" x14ac:dyDescent="0.25">
      <c r="A787" s="2">
        <v>786</v>
      </c>
      <c r="B787" s="2" t="s">
        <v>2466</v>
      </c>
      <c r="C787" s="2">
        <f>YEAR(Data!$D787)</f>
        <v>2012</v>
      </c>
      <c r="D787" s="3">
        <v>41052</v>
      </c>
      <c r="E787" s="3">
        <v>41057</v>
      </c>
      <c r="F787" s="5">
        <f>Table_1[[#This Row],[Ship Date]]-Table_1[[#This Row],[Order Date]]</f>
        <v>5</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c r="X787">
        <f t="shared" si="12"/>
        <v>98.945700000000016</v>
      </c>
    </row>
    <row r="788" spans="1:24" ht="14.25" customHeight="1" x14ac:dyDescent="0.25">
      <c r="A788" s="2">
        <v>787</v>
      </c>
      <c r="B788" s="2" t="s">
        <v>2469</v>
      </c>
      <c r="C788" s="2">
        <f>YEAR(Data!$D788)</f>
        <v>2014</v>
      </c>
      <c r="D788" s="3">
        <v>41716</v>
      </c>
      <c r="E788" s="3">
        <v>41720</v>
      </c>
      <c r="F788" s="5">
        <f>Table_1[[#This Row],[Ship Date]]-Table_1[[#This Row],[Order Date]]</f>
        <v>4</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c r="X788">
        <f t="shared" si="12"/>
        <v>11.564599999999999</v>
      </c>
    </row>
    <row r="789" spans="1:24" ht="14.25" customHeight="1" x14ac:dyDescent="0.25">
      <c r="A789" s="2">
        <v>788</v>
      </c>
      <c r="B789" s="2" t="s">
        <v>2473</v>
      </c>
      <c r="C789" s="2">
        <f>YEAR(Data!$D789)</f>
        <v>2012</v>
      </c>
      <c r="D789" s="3">
        <v>41255</v>
      </c>
      <c r="E789" s="3">
        <v>41259</v>
      </c>
      <c r="F789" s="5">
        <f>Table_1[[#This Row],[Ship Date]]-Table_1[[#This Row],[Order Date]]</f>
        <v>4</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c r="X789">
        <f t="shared" si="12"/>
        <v>314.03520000000009</v>
      </c>
    </row>
    <row r="790" spans="1:24" ht="14.25" customHeight="1" x14ac:dyDescent="0.25">
      <c r="A790" s="2">
        <v>789</v>
      </c>
      <c r="B790" s="2" t="s">
        <v>2478</v>
      </c>
      <c r="C790" s="2">
        <f>YEAR(Data!$D790)</f>
        <v>2012</v>
      </c>
      <c r="D790" s="3">
        <v>41086</v>
      </c>
      <c r="E790" s="3">
        <v>41090</v>
      </c>
      <c r="F790" s="5">
        <f>Table_1[[#This Row],[Ship Date]]-Table_1[[#This Row],[Order Date]]</f>
        <v>4</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c r="X790">
        <f t="shared" si="12"/>
        <v>74.859200000000001</v>
      </c>
    </row>
    <row r="791" spans="1:24" ht="14.25" customHeight="1" x14ac:dyDescent="0.25">
      <c r="A791" s="2">
        <v>790</v>
      </c>
      <c r="B791" s="2" t="s">
        <v>2478</v>
      </c>
      <c r="C791" s="2">
        <f>YEAR(Data!$D791)</f>
        <v>2012</v>
      </c>
      <c r="D791" s="3">
        <v>41086</v>
      </c>
      <c r="E791" s="3">
        <v>41090</v>
      </c>
      <c r="F791" s="5">
        <f>Table_1[[#This Row],[Ship Date]]-Table_1[[#This Row],[Order Date]]</f>
        <v>4</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c r="X791">
        <f t="shared" si="12"/>
        <v>11.256599999999999</v>
      </c>
    </row>
    <row r="792" spans="1:24" ht="14.25" customHeight="1" x14ac:dyDescent="0.25">
      <c r="A792" s="2">
        <v>791</v>
      </c>
      <c r="B792" s="2" t="s">
        <v>2478</v>
      </c>
      <c r="C792" s="2">
        <f>YEAR(Data!$D792)</f>
        <v>2012</v>
      </c>
      <c r="D792" s="3">
        <v>41086</v>
      </c>
      <c r="E792" s="3">
        <v>41090</v>
      </c>
      <c r="F792" s="5">
        <f>Table_1[[#This Row],[Ship Date]]-Table_1[[#This Row],[Order Date]]</f>
        <v>4</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c r="X792">
        <f t="shared" si="12"/>
        <v>21.950399999999998</v>
      </c>
    </row>
    <row r="793" spans="1:24" ht="14.25" customHeight="1" x14ac:dyDescent="0.25">
      <c r="A793" s="2">
        <v>792</v>
      </c>
      <c r="B793" s="2" t="s">
        <v>2478</v>
      </c>
      <c r="C793" s="2">
        <f>YEAR(Data!$D793)</f>
        <v>2012</v>
      </c>
      <c r="D793" s="3">
        <v>41086</v>
      </c>
      <c r="E793" s="3">
        <v>41090</v>
      </c>
      <c r="F793" s="5">
        <f>Table_1[[#This Row],[Ship Date]]-Table_1[[#This Row],[Order Date]]</f>
        <v>4</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c r="X793">
        <f t="shared" si="12"/>
        <v>253.03440000000001</v>
      </c>
    </row>
    <row r="794" spans="1:24" ht="14.25" customHeight="1" x14ac:dyDescent="0.25">
      <c r="A794" s="2">
        <v>793</v>
      </c>
      <c r="B794" s="2" t="s">
        <v>2483</v>
      </c>
      <c r="C794" s="2">
        <f>YEAR(Data!$D794)</f>
        <v>2013</v>
      </c>
      <c r="D794" s="3">
        <v>41415</v>
      </c>
      <c r="E794" s="3">
        <v>41415</v>
      </c>
      <c r="F794" s="5">
        <f>Table_1[[#This Row],[Ship Date]]-Table_1[[#This Row],[Order Date]]</f>
        <v>0</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c r="X794">
        <f t="shared" si="12"/>
        <v>1278.7125000000001</v>
      </c>
    </row>
    <row r="795" spans="1:24" ht="14.25" customHeight="1" x14ac:dyDescent="0.25">
      <c r="A795" s="2">
        <v>794</v>
      </c>
      <c r="B795" s="2" t="s">
        <v>2489</v>
      </c>
      <c r="C795" s="2">
        <f>YEAR(Data!$D795)</f>
        <v>2011</v>
      </c>
      <c r="D795" s="3">
        <v>40806</v>
      </c>
      <c r="E795" s="3">
        <v>40812</v>
      </c>
      <c r="F795" s="5">
        <f>Table_1[[#This Row],[Ship Date]]-Table_1[[#This Row],[Order Date]]</f>
        <v>6</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c r="X795">
        <f t="shared" si="12"/>
        <v>5.378400000000001</v>
      </c>
    </row>
    <row r="796" spans="1:24" ht="14.25" customHeight="1" x14ac:dyDescent="0.25">
      <c r="A796" s="2">
        <v>795</v>
      </c>
      <c r="B796" s="2" t="s">
        <v>2489</v>
      </c>
      <c r="C796" s="2">
        <f>YEAR(Data!$D796)</f>
        <v>2011</v>
      </c>
      <c r="D796" s="3">
        <v>40806</v>
      </c>
      <c r="E796" s="3">
        <v>40812</v>
      </c>
      <c r="F796" s="5">
        <f>Table_1[[#This Row],[Ship Date]]-Table_1[[#This Row],[Order Date]]</f>
        <v>6</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c r="X796">
        <f t="shared" si="12"/>
        <v>11.077199999999999</v>
      </c>
    </row>
    <row r="797" spans="1:24" ht="14.25" customHeight="1" x14ac:dyDescent="0.25">
      <c r="A797" s="2">
        <v>796</v>
      </c>
      <c r="B797" s="2" t="s">
        <v>2494</v>
      </c>
      <c r="C797" s="2">
        <f>YEAR(Data!$D797)</f>
        <v>2014</v>
      </c>
      <c r="D797" s="3">
        <v>41904</v>
      </c>
      <c r="E797" s="3">
        <v>41909</v>
      </c>
      <c r="F797" s="5">
        <f>Table_1[[#This Row],[Ship Date]]-Table_1[[#This Row],[Order Date]]</f>
        <v>5</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c r="X797">
        <f t="shared" si="12"/>
        <v>10.281600000000001</v>
      </c>
    </row>
    <row r="798" spans="1:24" ht="14.25" customHeight="1" x14ac:dyDescent="0.25">
      <c r="A798" s="2">
        <v>797</v>
      </c>
      <c r="B798" s="2" t="s">
        <v>2497</v>
      </c>
      <c r="C798" s="2">
        <f>YEAR(Data!$D798)</f>
        <v>2012</v>
      </c>
      <c r="D798" s="3">
        <v>41267</v>
      </c>
      <c r="E798" s="3">
        <v>41269</v>
      </c>
      <c r="F798" s="5">
        <f>Table_1[[#This Row],[Ship Date]]-Table_1[[#This Row],[Order Date]]</f>
        <v>2</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c r="X798">
        <f t="shared" si="12"/>
        <v>69.050799999999995</v>
      </c>
    </row>
    <row r="799" spans="1:24" ht="14.25" customHeight="1" x14ac:dyDescent="0.25">
      <c r="A799" s="2">
        <v>798</v>
      </c>
      <c r="B799" s="2" t="s">
        <v>2497</v>
      </c>
      <c r="C799" s="2">
        <f>YEAR(Data!$D799)</f>
        <v>2012</v>
      </c>
      <c r="D799" s="3">
        <v>41267</v>
      </c>
      <c r="E799" s="3">
        <v>41269</v>
      </c>
      <c r="F799" s="5">
        <f>Table_1[[#This Row],[Ship Date]]-Table_1[[#This Row],[Order Date]]</f>
        <v>2</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c r="X799">
        <f t="shared" si="12"/>
        <v>6.7392000000000003</v>
      </c>
    </row>
    <row r="800" spans="1:24" ht="14.25" customHeight="1" x14ac:dyDescent="0.25">
      <c r="A800" s="2">
        <v>799</v>
      </c>
      <c r="B800" s="2" t="s">
        <v>2497</v>
      </c>
      <c r="C800" s="2">
        <f>YEAR(Data!$D800)</f>
        <v>2012</v>
      </c>
      <c r="D800" s="3">
        <v>41267</v>
      </c>
      <c r="E800" s="3">
        <v>41269</v>
      </c>
      <c r="F800" s="5">
        <f>Table_1[[#This Row],[Ship Date]]-Table_1[[#This Row],[Order Date]]</f>
        <v>2</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c r="X800">
        <f t="shared" si="12"/>
        <v>11.211200000000003</v>
      </c>
    </row>
    <row r="801" spans="1:24" ht="14.25" customHeight="1" x14ac:dyDescent="0.25">
      <c r="A801" s="2">
        <v>800</v>
      </c>
      <c r="B801" s="2" t="s">
        <v>2502</v>
      </c>
      <c r="C801" s="2">
        <f>YEAR(Data!$D801)</f>
        <v>2012</v>
      </c>
      <c r="D801" s="3">
        <v>41240</v>
      </c>
      <c r="E801" s="3">
        <v>41246</v>
      </c>
      <c r="F801" s="5">
        <f>Table_1[[#This Row],[Ship Date]]-Table_1[[#This Row],[Order Date]]</f>
        <v>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c r="X801">
        <f t="shared" si="12"/>
        <v>266.17500000000001</v>
      </c>
    </row>
    <row r="802" spans="1:24" ht="14.25" customHeight="1" x14ac:dyDescent="0.25">
      <c r="A802" s="2">
        <v>801</v>
      </c>
      <c r="B802" s="2" t="s">
        <v>2506</v>
      </c>
      <c r="C802" s="2">
        <f>YEAR(Data!$D802)</f>
        <v>2014</v>
      </c>
      <c r="D802" s="3">
        <v>41691</v>
      </c>
      <c r="E802" s="3">
        <v>41694</v>
      </c>
      <c r="F802" s="5">
        <f>Table_1[[#This Row],[Ship Date]]-Table_1[[#This Row],[Order Date]]</f>
        <v>3</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c r="X802">
        <f t="shared" si="12"/>
        <v>14.894100000000002</v>
      </c>
    </row>
    <row r="803" spans="1:24" ht="14.25" customHeight="1" x14ac:dyDescent="0.25">
      <c r="A803" s="2">
        <v>802</v>
      </c>
      <c r="B803" s="2" t="s">
        <v>2506</v>
      </c>
      <c r="C803" s="2">
        <f>YEAR(Data!$D803)</f>
        <v>2014</v>
      </c>
      <c r="D803" s="3">
        <v>41691</v>
      </c>
      <c r="E803" s="3">
        <v>41694</v>
      </c>
      <c r="F803" s="5">
        <f>Table_1[[#This Row],[Ship Date]]-Table_1[[#This Row],[Order Date]]</f>
        <v>3</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c r="X803">
        <f t="shared" si="12"/>
        <v>197.07079999999999</v>
      </c>
    </row>
    <row r="804" spans="1:24" ht="14.25" customHeight="1" x14ac:dyDescent="0.25">
      <c r="A804" s="2">
        <v>803</v>
      </c>
      <c r="B804" s="2" t="s">
        <v>2511</v>
      </c>
      <c r="C804" s="2">
        <f>YEAR(Data!$D804)</f>
        <v>2013</v>
      </c>
      <c r="D804" s="3">
        <v>41505</v>
      </c>
      <c r="E804" s="3">
        <v>41510</v>
      </c>
      <c r="F804" s="5">
        <f>Table_1[[#This Row],[Ship Date]]-Table_1[[#This Row],[Order Date]]</f>
        <v>5</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c r="X804">
        <f t="shared" si="12"/>
        <v>255.8304</v>
      </c>
    </row>
    <row r="805" spans="1:24" ht="14.25" customHeight="1" x14ac:dyDescent="0.25">
      <c r="A805" s="2">
        <v>804</v>
      </c>
      <c r="B805" s="2" t="s">
        <v>2514</v>
      </c>
      <c r="C805" s="2">
        <f>YEAR(Data!$D805)</f>
        <v>2013</v>
      </c>
      <c r="D805" s="3">
        <v>41346</v>
      </c>
      <c r="E805" s="3">
        <v>41351</v>
      </c>
      <c r="F805" s="5">
        <f>Table_1[[#This Row],[Ship Date]]-Table_1[[#This Row],[Order Date]]</f>
        <v>5</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c r="X805">
        <f t="shared" si="12"/>
        <v>6.7392000000000003</v>
      </c>
    </row>
    <row r="806" spans="1:24" ht="14.25" customHeight="1" x14ac:dyDescent="0.25">
      <c r="A806" s="2">
        <v>805</v>
      </c>
      <c r="B806" s="2" t="s">
        <v>2519</v>
      </c>
      <c r="C806" s="2">
        <f>YEAR(Data!$D806)</f>
        <v>2014</v>
      </c>
      <c r="D806" s="3">
        <v>41752</v>
      </c>
      <c r="E806" s="3">
        <v>41754</v>
      </c>
      <c r="F806" s="5">
        <f>Table_1[[#This Row],[Ship Date]]-Table_1[[#This Row],[Order Date]]</f>
        <v>2</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c r="X806">
        <f t="shared" si="12"/>
        <v>12.064800000000002</v>
      </c>
    </row>
    <row r="807" spans="1:24" ht="14.25" customHeight="1" x14ac:dyDescent="0.25">
      <c r="A807" s="2">
        <v>806</v>
      </c>
      <c r="B807" s="2" t="s">
        <v>2524</v>
      </c>
      <c r="C807" s="2">
        <f>YEAR(Data!$D807)</f>
        <v>2011</v>
      </c>
      <c r="D807" s="3">
        <v>40848</v>
      </c>
      <c r="E807" s="3">
        <v>40854</v>
      </c>
      <c r="F807" s="5">
        <f>Table_1[[#This Row],[Ship Date]]-Table_1[[#This Row],[Order Date]]</f>
        <v>6</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c r="X807">
        <f t="shared" si="12"/>
        <v>38.858400000000003</v>
      </c>
    </row>
    <row r="808" spans="1:24" ht="14.25" customHeight="1" x14ac:dyDescent="0.25">
      <c r="A808" s="2">
        <v>807</v>
      </c>
      <c r="B808" s="2" t="s">
        <v>2524</v>
      </c>
      <c r="C808" s="2">
        <f>YEAR(Data!$D808)</f>
        <v>2011</v>
      </c>
      <c r="D808" s="3">
        <v>40848</v>
      </c>
      <c r="E808" s="3">
        <v>40854</v>
      </c>
      <c r="F808" s="5">
        <f>Table_1[[#This Row],[Ship Date]]-Table_1[[#This Row],[Order Date]]</f>
        <v>6</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c r="X808">
        <f t="shared" si="12"/>
        <v>1735.9720000000002</v>
      </c>
    </row>
    <row r="809" spans="1:24" ht="14.25" customHeight="1" x14ac:dyDescent="0.25">
      <c r="A809" s="2">
        <v>808</v>
      </c>
      <c r="B809" s="2" t="s">
        <v>2529</v>
      </c>
      <c r="C809" s="2">
        <f>YEAR(Data!$D809)</f>
        <v>2012</v>
      </c>
      <c r="D809" s="3">
        <v>40942</v>
      </c>
      <c r="E809" s="3">
        <v>40944</v>
      </c>
      <c r="F809" s="5">
        <f>Table_1[[#This Row],[Ship Date]]-Table_1[[#This Row],[Order Date]]</f>
        <v>2</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c r="X809">
        <f t="shared" si="12"/>
        <v>17.323999999999998</v>
      </c>
    </row>
    <row r="810" spans="1:24" ht="14.25" customHeight="1" x14ac:dyDescent="0.25">
      <c r="A810" s="2">
        <v>809</v>
      </c>
      <c r="B810" s="2" t="s">
        <v>2529</v>
      </c>
      <c r="C810" s="2">
        <f>YEAR(Data!$D810)</f>
        <v>2012</v>
      </c>
      <c r="D810" s="3">
        <v>40942</v>
      </c>
      <c r="E810" s="3">
        <v>40944</v>
      </c>
      <c r="F810" s="5">
        <f>Table_1[[#This Row],[Ship Date]]-Table_1[[#This Row],[Order Date]]</f>
        <v>2</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c r="X810">
        <f t="shared" si="12"/>
        <v>98.980199999999996</v>
      </c>
    </row>
    <row r="811" spans="1:24" ht="14.25" customHeight="1" x14ac:dyDescent="0.25">
      <c r="A811" s="2">
        <v>810</v>
      </c>
      <c r="B811" s="2" t="s">
        <v>2533</v>
      </c>
      <c r="C811" s="2">
        <f>YEAR(Data!$D811)</f>
        <v>2011</v>
      </c>
      <c r="D811" s="3">
        <v>40829</v>
      </c>
      <c r="E811" s="3">
        <v>40831</v>
      </c>
      <c r="F811" s="5">
        <f>Table_1[[#This Row],[Ship Date]]-Table_1[[#This Row],[Order Date]]</f>
        <v>2</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c r="X811">
        <f t="shared" si="12"/>
        <v>8.2943999999999996</v>
      </c>
    </row>
    <row r="812" spans="1:24" ht="14.25" customHeight="1" x14ac:dyDescent="0.25">
      <c r="A812" s="2">
        <v>811</v>
      </c>
      <c r="B812" s="2" t="s">
        <v>2533</v>
      </c>
      <c r="C812" s="2">
        <f>YEAR(Data!$D812)</f>
        <v>2011</v>
      </c>
      <c r="D812" s="3">
        <v>40829</v>
      </c>
      <c r="E812" s="3">
        <v>40831</v>
      </c>
      <c r="F812" s="5">
        <f>Table_1[[#This Row],[Ship Date]]-Table_1[[#This Row],[Order Date]]</f>
        <v>2</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c r="X812">
        <f t="shared" si="12"/>
        <v>986.89799999999991</v>
      </c>
    </row>
    <row r="813" spans="1:24" ht="14.25" customHeight="1" x14ac:dyDescent="0.25">
      <c r="A813" s="2">
        <v>812</v>
      </c>
      <c r="B813" s="2" t="s">
        <v>2533</v>
      </c>
      <c r="C813" s="2">
        <f>YEAR(Data!$D813)</f>
        <v>2011</v>
      </c>
      <c r="D813" s="3">
        <v>40829</v>
      </c>
      <c r="E813" s="3">
        <v>40831</v>
      </c>
      <c r="F813" s="5">
        <f>Table_1[[#This Row],[Ship Date]]-Table_1[[#This Row],[Order Date]]</f>
        <v>2</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c r="X813">
        <f t="shared" si="12"/>
        <v>151.88320000000002</v>
      </c>
    </row>
    <row r="814" spans="1:24" ht="14.25" customHeight="1" x14ac:dyDescent="0.25">
      <c r="A814" s="2">
        <v>813</v>
      </c>
      <c r="B814" s="2" t="s">
        <v>2533</v>
      </c>
      <c r="C814" s="2">
        <f>YEAR(Data!$D814)</f>
        <v>2011</v>
      </c>
      <c r="D814" s="3">
        <v>40829</v>
      </c>
      <c r="E814" s="3">
        <v>40831</v>
      </c>
      <c r="F814" s="5">
        <f>Table_1[[#This Row],[Ship Date]]-Table_1[[#This Row],[Order Date]]</f>
        <v>2</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c r="X814">
        <f t="shared" si="12"/>
        <v>23.202000000000002</v>
      </c>
    </row>
    <row r="815" spans="1:24" ht="14.25" customHeight="1" x14ac:dyDescent="0.25">
      <c r="A815" s="2">
        <v>814</v>
      </c>
      <c r="B815" s="2" t="s">
        <v>2539</v>
      </c>
      <c r="C815" s="2">
        <f>YEAR(Data!$D815)</f>
        <v>2014</v>
      </c>
      <c r="D815" s="3">
        <v>41774</v>
      </c>
      <c r="E815" s="3">
        <v>41774</v>
      </c>
      <c r="F815" s="5">
        <f>Table_1[[#This Row],[Ship Date]]-Table_1[[#This Row],[Order Date]]</f>
        <v>0</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c r="X815">
        <f t="shared" si="12"/>
        <v>12.064800000000002</v>
      </c>
    </row>
    <row r="816" spans="1:24" ht="14.25" customHeight="1" x14ac:dyDescent="0.25">
      <c r="A816" s="2">
        <v>815</v>
      </c>
      <c r="B816" s="2" t="s">
        <v>2539</v>
      </c>
      <c r="C816" s="2">
        <f>YEAR(Data!$D816)</f>
        <v>2014</v>
      </c>
      <c r="D816" s="3">
        <v>41774</v>
      </c>
      <c r="E816" s="3">
        <v>41774</v>
      </c>
      <c r="F816" s="5">
        <f>Table_1[[#This Row],[Ship Date]]-Table_1[[#This Row],[Order Date]]</f>
        <v>0</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c r="X816">
        <f t="shared" si="12"/>
        <v>797.96010000000001</v>
      </c>
    </row>
    <row r="817" spans="1:24" ht="14.25" customHeight="1" x14ac:dyDescent="0.25">
      <c r="A817" s="2">
        <v>816</v>
      </c>
      <c r="B817" s="2" t="s">
        <v>2545</v>
      </c>
      <c r="C817" s="2">
        <f>YEAR(Data!$D817)</f>
        <v>2012</v>
      </c>
      <c r="D817" s="3">
        <v>40988</v>
      </c>
      <c r="E817" s="3">
        <v>40991</v>
      </c>
      <c r="F817" s="5">
        <f>Table_1[[#This Row],[Ship Date]]-Table_1[[#This Row],[Order Date]]</f>
        <v>3</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c r="X817">
        <f t="shared" si="12"/>
        <v>26.956800000000001</v>
      </c>
    </row>
    <row r="818" spans="1:24" ht="14.25" customHeight="1" x14ac:dyDescent="0.25">
      <c r="A818" s="2">
        <v>817</v>
      </c>
      <c r="B818" s="2" t="s">
        <v>2549</v>
      </c>
      <c r="C818" s="2">
        <f>YEAR(Data!$D818)</f>
        <v>2013</v>
      </c>
      <c r="D818" s="3">
        <v>41533</v>
      </c>
      <c r="E818" s="3">
        <v>41537</v>
      </c>
      <c r="F818" s="5">
        <f>Table_1[[#This Row],[Ship Date]]-Table_1[[#This Row],[Order Date]]</f>
        <v>4</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c r="X818">
        <f t="shared" si="12"/>
        <v>3.4736000000000002</v>
      </c>
    </row>
    <row r="819" spans="1:24" ht="14.25" customHeight="1" x14ac:dyDescent="0.25">
      <c r="A819" s="2">
        <v>818</v>
      </c>
      <c r="B819" s="2" t="s">
        <v>2552</v>
      </c>
      <c r="C819" s="2">
        <f>YEAR(Data!$D819)</f>
        <v>2011</v>
      </c>
      <c r="D819" s="3">
        <v>40722</v>
      </c>
      <c r="E819" s="3">
        <v>40726</v>
      </c>
      <c r="F819" s="5">
        <f>Table_1[[#This Row],[Ship Date]]-Table_1[[#This Row],[Order Date]]</f>
        <v>4</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c r="X819">
        <f t="shared" si="12"/>
        <v>26.956800000000008</v>
      </c>
    </row>
    <row r="820" spans="1:24" ht="14.25" customHeight="1" x14ac:dyDescent="0.25">
      <c r="A820" s="2">
        <v>819</v>
      </c>
      <c r="B820" s="2" t="s">
        <v>2552</v>
      </c>
      <c r="C820" s="2">
        <f>YEAR(Data!$D820)</f>
        <v>2011</v>
      </c>
      <c r="D820" s="3">
        <v>40722</v>
      </c>
      <c r="E820" s="3">
        <v>40726</v>
      </c>
      <c r="F820" s="5">
        <f>Table_1[[#This Row],[Ship Date]]-Table_1[[#This Row],[Order Date]]</f>
        <v>4</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c r="X820">
        <f t="shared" si="12"/>
        <v>5.5968000000000009</v>
      </c>
    </row>
    <row r="821" spans="1:24" ht="14.25" customHeight="1" x14ac:dyDescent="0.25">
      <c r="A821" s="2">
        <v>820</v>
      </c>
      <c r="B821" s="2" t="s">
        <v>2552</v>
      </c>
      <c r="C821" s="2">
        <f>YEAR(Data!$D821)</f>
        <v>2011</v>
      </c>
      <c r="D821" s="3">
        <v>40722</v>
      </c>
      <c r="E821" s="3">
        <v>40726</v>
      </c>
      <c r="F821" s="5">
        <f>Table_1[[#This Row],[Ship Date]]-Table_1[[#This Row],[Order Date]]</f>
        <v>4</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c r="X821">
        <f t="shared" si="12"/>
        <v>1228.4649999999999</v>
      </c>
    </row>
    <row r="822" spans="1:24" ht="14.25" customHeight="1" x14ac:dyDescent="0.25">
      <c r="A822" s="2">
        <v>821</v>
      </c>
      <c r="B822" s="2" t="s">
        <v>2552</v>
      </c>
      <c r="C822" s="2">
        <f>YEAR(Data!$D822)</f>
        <v>2011</v>
      </c>
      <c r="D822" s="3">
        <v>40722</v>
      </c>
      <c r="E822" s="3">
        <v>40726</v>
      </c>
      <c r="F822" s="5">
        <f>Table_1[[#This Row],[Ship Date]]-Table_1[[#This Row],[Order Date]]</f>
        <v>4</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c r="X822">
        <f t="shared" si="12"/>
        <v>53.882399999999997</v>
      </c>
    </row>
    <row r="823" spans="1:24" ht="14.25" customHeight="1" x14ac:dyDescent="0.25">
      <c r="A823" s="2">
        <v>822</v>
      </c>
      <c r="B823" s="2" t="s">
        <v>2552</v>
      </c>
      <c r="C823" s="2">
        <f>YEAR(Data!$D823)</f>
        <v>2011</v>
      </c>
      <c r="D823" s="3">
        <v>40722</v>
      </c>
      <c r="E823" s="3">
        <v>40726</v>
      </c>
      <c r="F823" s="5">
        <f>Table_1[[#This Row],[Ship Date]]-Table_1[[#This Row],[Order Date]]</f>
        <v>4</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c r="X823">
        <f t="shared" si="12"/>
        <v>218.08799999999999</v>
      </c>
    </row>
    <row r="824" spans="1:24" ht="14.25" customHeight="1" x14ac:dyDescent="0.25">
      <c r="A824" s="2">
        <v>823</v>
      </c>
      <c r="B824" s="2" t="s">
        <v>2561</v>
      </c>
      <c r="C824" s="2">
        <f>YEAR(Data!$D824)</f>
        <v>2014</v>
      </c>
      <c r="D824" s="3">
        <v>41811</v>
      </c>
      <c r="E824" s="3">
        <v>41818</v>
      </c>
      <c r="F824" s="5">
        <f>Table_1[[#This Row],[Ship Date]]-Table_1[[#This Row],[Order Date]]</f>
        <v>7</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c r="X824">
        <f t="shared" si="12"/>
        <v>167.97899999999998</v>
      </c>
    </row>
    <row r="825" spans="1:24" ht="14.25" customHeight="1" x14ac:dyDescent="0.25">
      <c r="A825" s="2">
        <v>824</v>
      </c>
      <c r="B825" s="2" t="s">
        <v>2561</v>
      </c>
      <c r="C825" s="2">
        <f>YEAR(Data!$D825)</f>
        <v>2014</v>
      </c>
      <c r="D825" s="3">
        <v>41811</v>
      </c>
      <c r="E825" s="3">
        <v>41818</v>
      </c>
      <c r="F825" s="5">
        <f>Table_1[[#This Row],[Ship Date]]-Table_1[[#This Row],[Order Date]]</f>
        <v>7</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c r="X825">
        <f t="shared" si="12"/>
        <v>5.0082000000000004</v>
      </c>
    </row>
    <row r="826" spans="1:24" ht="14.25" customHeight="1" x14ac:dyDescent="0.25">
      <c r="A826" s="2">
        <v>825</v>
      </c>
      <c r="B826" s="2" t="s">
        <v>2566</v>
      </c>
      <c r="C826" s="2">
        <f>YEAR(Data!$D826)</f>
        <v>2011</v>
      </c>
      <c r="D826" s="3">
        <v>40672</v>
      </c>
      <c r="E826" s="3">
        <v>40678</v>
      </c>
      <c r="F826" s="5">
        <f>Table_1[[#This Row],[Ship Date]]-Table_1[[#This Row],[Order Date]]</f>
        <v>6</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c r="X826">
        <f t="shared" si="12"/>
        <v>63.731999999999999</v>
      </c>
    </row>
    <row r="827" spans="1:24" ht="14.25" customHeight="1" x14ac:dyDescent="0.25">
      <c r="A827" s="2">
        <v>826</v>
      </c>
      <c r="B827" s="2" t="s">
        <v>2566</v>
      </c>
      <c r="C827" s="2">
        <f>YEAR(Data!$D827)</f>
        <v>2011</v>
      </c>
      <c r="D827" s="3">
        <v>40672</v>
      </c>
      <c r="E827" s="3">
        <v>40678</v>
      </c>
      <c r="F827" s="5">
        <f>Table_1[[#This Row],[Ship Date]]-Table_1[[#This Row],[Order Date]]</f>
        <v>6</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c r="X827">
        <f t="shared" si="12"/>
        <v>127.65719999999999</v>
      </c>
    </row>
    <row r="828" spans="1:24" ht="14.25" customHeight="1" x14ac:dyDescent="0.25">
      <c r="A828" s="2">
        <v>827</v>
      </c>
      <c r="B828" s="2" t="s">
        <v>2571</v>
      </c>
      <c r="C828" s="2">
        <f>YEAR(Data!$D828)</f>
        <v>2014</v>
      </c>
      <c r="D828" s="3">
        <v>41873</v>
      </c>
      <c r="E828" s="3">
        <v>41880</v>
      </c>
      <c r="F828" s="5">
        <f>Table_1[[#This Row],[Ship Date]]-Table_1[[#This Row],[Order Date]]</f>
        <v>7</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c r="X828">
        <f t="shared" si="12"/>
        <v>18.2</v>
      </c>
    </row>
    <row r="829" spans="1:24" ht="14.25" customHeight="1" x14ac:dyDescent="0.25">
      <c r="A829" s="2">
        <v>828</v>
      </c>
      <c r="B829" s="2" t="s">
        <v>2571</v>
      </c>
      <c r="C829" s="2">
        <f>YEAR(Data!$D829)</f>
        <v>2014</v>
      </c>
      <c r="D829" s="3">
        <v>41873</v>
      </c>
      <c r="E829" s="3">
        <v>41880</v>
      </c>
      <c r="F829" s="5">
        <f>Table_1[[#This Row],[Ship Date]]-Table_1[[#This Row],[Order Date]]</f>
        <v>7</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c r="X829">
        <f t="shared" si="12"/>
        <v>26.440400000000004</v>
      </c>
    </row>
    <row r="830" spans="1:24" ht="14.25" customHeight="1" x14ac:dyDescent="0.25">
      <c r="A830" s="2">
        <v>829</v>
      </c>
      <c r="B830" s="2" t="s">
        <v>2571</v>
      </c>
      <c r="C830" s="2">
        <f>YEAR(Data!$D830)</f>
        <v>2014</v>
      </c>
      <c r="D830" s="3">
        <v>41873</v>
      </c>
      <c r="E830" s="3">
        <v>41880</v>
      </c>
      <c r="F830" s="5">
        <f>Table_1[[#This Row],[Ship Date]]-Table_1[[#This Row],[Order Date]]</f>
        <v>7</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c r="X830">
        <f t="shared" si="12"/>
        <v>7.7927999999999997</v>
      </c>
    </row>
    <row r="831" spans="1:24" ht="14.25" customHeight="1" x14ac:dyDescent="0.25">
      <c r="A831" s="2">
        <v>830</v>
      </c>
      <c r="B831" s="2" t="s">
        <v>2578</v>
      </c>
      <c r="C831" s="2">
        <f>YEAR(Data!$D831)</f>
        <v>2014</v>
      </c>
      <c r="D831" s="3">
        <v>41807</v>
      </c>
      <c r="E831" s="3">
        <v>41812</v>
      </c>
      <c r="F831" s="5">
        <f>Table_1[[#This Row],[Ship Date]]-Table_1[[#This Row],[Order Date]]</f>
        <v>5</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c r="X831">
        <f t="shared" si="12"/>
        <v>211.37200000000001</v>
      </c>
    </row>
    <row r="832" spans="1:24" ht="14.25" customHeight="1" x14ac:dyDescent="0.25">
      <c r="A832" s="2">
        <v>831</v>
      </c>
      <c r="B832" s="2" t="s">
        <v>2578</v>
      </c>
      <c r="C832" s="2">
        <f>YEAR(Data!$D832)</f>
        <v>2014</v>
      </c>
      <c r="D832" s="3">
        <v>41807</v>
      </c>
      <c r="E832" s="3">
        <v>41812</v>
      </c>
      <c r="F832" s="5">
        <f>Table_1[[#This Row],[Ship Date]]-Table_1[[#This Row],[Order Date]]</f>
        <v>5</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c r="X832">
        <f t="shared" si="12"/>
        <v>130.0752</v>
      </c>
    </row>
    <row r="833" spans="1:24" ht="14.25" customHeight="1" x14ac:dyDescent="0.25">
      <c r="A833" s="2">
        <v>832</v>
      </c>
      <c r="B833" s="2" t="s">
        <v>2578</v>
      </c>
      <c r="C833" s="2">
        <f>YEAR(Data!$D833)</f>
        <v>2014</v>
      </c>
      <c r="D833" s="3">
        <v>41807</v>
      </c>
      <c r="E833" s="3">
        <v>41812</v>
      </c>
      <c r="F833" s="5">
        <f>Table_1[[#This Row],[Ship Date]]-Table_1[[#This Row],[Order Date]]</f>
        <v>5</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c r="X833">
        <f t="shared" si="12"/>
        <v>140.1454</v>
      </c>
    </row>
    <row r="834" spans="1:24" ht="14.25" customHeight="1" x14ac:dyDescent="0.25">
      <c r="A834" s="2">
        <v>833</v>
      </c>
      <c r="B834" s="2" t="s">
        <v>2578</v>
      </c>
      <c r="C834" s="2">
        <f>YEAR(Data!$D834)</f>
        <v>2014</v>
      </c>
      <c r="D834" s="3">
        <v>41807</v>
      </c>
      <c r="E834" s="3">
        <v>41812</v>
      </c>
      <c r="F834" s="5">
        <f>Table_1[[#This Row],[Ship Date]]-Table_1[[#This Row],[Order Date]]</f>
        <v>5</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c r="X834">
        <f t="shared" ref="X834:X897" si="13">T834-W834</f>
        <v>48.832599999999992</v>
      </c>
    </row>
    <row r="835" spans="1:24" ht="14.25" customHeight="1" x14ac:dyDescent="0.25">
      <c r="A835" s="2">
        <v>834</v>
      </c>
      <c r="B835" s="2" t="s">
        <v>2588</v>
      </c>
      <c r="C835" s="2">
        <f>YEAR(Data!$D835)</f>
        <v>2013</v>
      </c>
      <c r="D835" s="3">
        <v>41479</v>
      </c>
      <c r="E835" s="3">
        <v>41483</v>
      </c>
      <c r="F835" s="5">
        <f>Table_1[[#This Row],[Ship Date]]-Table_1[[#This Row],[Order Date]]</f>
        <v>4</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c r="X835">
        <f t="shared" si="13"/>
        <v>32.574800000000003</v>
      </c>
    </row>
    <row r="836" spans="1:24" ht="14.25" customHeight="1" x14ac:dyDescent="0.25">
      <c r="A836" s="2">
        <v>835</v>
      </c>
      <c r="B836" s="2" t="s">
        <v>2588</v>
      </c>
      <c r="C836" s="2">
        <f>YEAR(Data!$D836)</f>
        <v>2013</v>
      </c>
      <c r="D836" s="3">
        <v>41479</v>
      </c>
      <c r="E836" s="3">
        <v>41483</v>
      </c>
      <c r="F836" s="5">
        <f>Table_1[[#This Row],[Ship Date]]-Table_1[[#This Row],[Order Date]]</f>
        <v>4</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c r="X836">
        <f t="shared" si="13"/>
        <v>17.179600000000001</v>
      </c>
    </row>
    <row r="837" spans="1:24" ht="14.25" customHeight="1" x14ac:dyDescent="0.25">
      <c r="A837" s="2">
        <v>836</v>
      </c>
      <c r="B837" s="2" t="s">
        <v>2588</v>
      </c>
      <c r="C837" s="2">
        <f>YEAR(Data!$D837)</f>
        <v>2013</v>
      </c>
      <c r="D837" s="3">
        <v>41479</v>
      </c>
      <c r="E837" s="3">
        <v>41483</v>
      </c>
      <c r="F837" s="5">
        <f>Table_1[[#This Row],[Ship Date]]-Table_1[[#This Row],[Order Date]]</f>
        <v>4</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c r="X837">
        <f t="shared" si="13"/>
        <v>376.97450000000009</v>
      </c>
    </row>
    <row r="838" spans="1:24" ht="14.25" customHeight="1" x14ac:dyDescent="0.25">
      <c r="A838" s="2">
        <v>837</v>
      </c>
      <c r="B838" s="2" t="s">
        <v>2595</v>
      </c>
      <c r="C838" s="2">
        <f>YEAR(Data!$D838)</f>
        <v>2011</v>
      </c>
      <c r="D838" s="3">
        <v>40794</v>
      </c>
      <c r="E838" s="3">
        <v>40799</v>
      </c>
      <c r="F838" s="5">
        <f>Table_1[[#This Row],[Ship Date]]-Table_1[[#This Row],[Order Date]]</f>
        <v>5</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c r="X838">
        <f t="shared" si="13"/>
        <v>130.51919999999996</v>
      </c>
    </row>
    <row r="839" spans="1:24" ht="14.25" customHeight="1" x14ac:dyDescent="0.25">
      <c r="A839" s="2">
        <v>838</v>
      </c>
      <c r="B839" s="2" t="s">
        <v>2598</v>
      </c>
      <c r="C839" s="2">
        <f>YEAR(Data!$D839)</f>
        <v>2014</v>
      </c>
      <c r="D839" s="3">
        <v>41948</v>
      </c>
      <c r="E839" s="3">
        <v>41955</v>
      </c>
      <c r="F839" s="5">
        <f>Table_1[[#This Row],[Ship Date]]-Table_1[[#This Row],[Order Date]]</f>
        <v>7</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c r="X839">
        <f t="shared" si="13"/>
        <v>6.4024000000000019</v>
      </c>
    </row>
    <row r="840" spans="1:24" ht="14.25" customHeight="1" x14ac:dyDescent="0.25">
      <c r="A840" s="2">
        <v>839</v>
      </c>
      <c r="B840" s="2" t="s">
        <v>2603</v>
      </c>
      <c r="C840" s="2">
        <f>YEAR(Data!$D840)</f>
        <v>2013</v>
      </c>
      <c r="D840" s="3">
        <v>41341</v>
      </c>
      <c r="E840" s="3">
        <v>41346</v>
      </c>
      <c r="F840" s="5">
        <f>Table_1[[#This Row],[Ship Date]]-Table_1[[#This Row],[Order Date]]</f>
        <v>5</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c r="X840">
        <f t="shared" si="13"/>
        <v>19.491599999999998</v>
      </c>
    </row>
    <row r="841" spans="1:24" ht="14.25" customHeight="1" x14ac:dyDescent="0.25">
      <c r="A841" s="2">
        <v>840</v>
      </c>
      <c r="B841" s="2" t="s">
        <v>2604</v>
      </c>
      <c r="C841" s="2">
        <f>YEAR(Data!$D841)</f>
        <v>2012</v>
      </c>
      <c r="D841" s="3">
        <v>41233</v>
      </c>
      <c r="E841" s="3">
        <v>41238</v>
      </c>
      <c r="F841" s="5">
        <f>Table_1[[#This Row],[Ship Date]]-Table_1[[#This Row],[Order Date]]</f>
        <v>5</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c r="X841">
        <f t="shared" si="13"/>
        <v>44.128499999999995</v>
      </c>
    </row>
    <row r="842" spans="1:24" ht="14.25" customHeight="1" x14ac:dyDescent="0.25">
      <c r="A842" s="2">
        <v>841</v>
      </c>
      <c r="B842" s="2" t="s">
        <v>2604</v>
      </c>
      <c r="C842" s="2">
        <f>YEAR(Data!$D842)</f>
        <v>2012</v>
      </c>
      <c r="D842" s="3">
        <v>41233</v>
      </c>
      <c r="E842" s="3">
        <v>41238</v>
      </c>
      <c r="F842" s="5">
        <f>Table_1[[#This Row],[Ship Date]]-Table_1[[#This Row],[Order Date]]</f>
        <v>5</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c r="X842">
        <f t="shared" si="13"/>
        <v>8.1791999999999998</v>
      </c>
    </row>
    <row r="843" spans="1:24" ht="14.25" customHeight="1" x14ac:dyDescent="0.25">
      <c r="A843" s="2">
        <v>842</v>
      </c>
      <c r="B843" s="2" t="s">
        <v>2604</v>
      </c>
      <c r="C843" s="2">
        <f>YEAR(Data!$D843)</f>
        <v>2012</v>
      </c>
      <c r="D843" s="3">
        <v>41233</v>
      </c>
      <c r="E843" s="3">
        <v>41238</v>
      </c>
      <c r="F843" s="5">
        <f>Table_1[[#This Row],[Ship Date]]-Table_1[[#This Row],[Order Date]]</f>
        <v>5</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c r="X843">
        <f t="shared" si="13"/>
        <v>176.7456</v>
      </c>
    </row>
    <row r="844" spans="1:24" ht="14.25" customHeight="1" x14ac:dyDescent="0.25">
      <c r="A844" s="2">
        <v>843</v>
      </c>
      <c r="B844" s="2" t="s">
        <v>2611</v>
      </c>
      <c r="C844" s="2">
        <f>YEAR(Data!$D844)</f>
        <v>2013</v>
      </c>
      <c r="D844" s="3">
        <v>41586</v>
      </c>
      <c r="E844" s="3">
        <v>41588</v>
      </c>
      <c r="F844" s="5">
        <f>Table_1[[#This Row],[Ship Date]]-Table_1[[#This Row],[Order Date]]</f>
        <v>2</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c r="X844">
        <f t="shared" si="13"/>
        <v>25.740000000000002</v>
      </c>
    </row>
    <row r="845" spans="1:24" ht="14.25" customHeight="1" x14ac:dyDescent="0.25">
      <c r="A845" s="2">
        <v>844</v>
      </c>
      <c r="B845" s="2" t="s">
        <v>2611</v>
      </c>
      <c r="C845" s="2">
        <f>YEAR(Data!$D845)</f>
        <v>2013</v>
      </c>
      <c r="D845" s="3">
        <v>41586</v>
      </c>
      <c r="E845" s="3">
        <v>41588</v>
      </c>
      <c r="F845" s="5">
        <f>Table_1[[#This Row],[Ship Date]]-Table_1[[#This Row],[Order Date]]</f>
        <v>2</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c r="X845">
        <f t="shared" si="13"/>
        <v>18.2088</v>
      </c>
    </row>
    <row r="846" spans="1:24" ht="14.25" customHeight="1" x14ac:dyDescent="0.25">
      <c r="A846" s="2">
        <v>845</v>
      </c>
      <c r="B846" s="2" t="s">
        <v>2611</v>
      </c>
      <c r="C846" s="2">
        <f>YEAR(Data!$D846)</f>
        <v>2013</v>
      </c>
      <c r="D846" s="3">
        <v>41586</v>
      </c>
      <c r="E846" s="3">
        <v>41588</v>
      </c>
      <c r="F846" s="5">
        <f>Table_1[[#This Row],[Ship Date]]-Table_1[[#This Row],[Order Date]]</f>
        <v>2</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c r="X846">
        <f t="shared" si="13"/>
        <v>8.0655999999999999</v>
      </c>
    </row>
    <row r="847" spans="1:24" ht="14.25" customHeight="1" x14ac:dyDescent="0.25">
      <c r="A847" s="2">
        <v>846</v>
      </c>
      <c r="B847" s="2" t="s">
        <v>2611</v>
      </c>
      <c r="C847" s="2">
        <f>YEAR(Data!$D847)</f>
        <v>2013</v>
      </c>
      <c r="D847" s="3">
        <v>41586</v>
      </c>
      <c r="E847" s="3">
        <v>41588</v>
      </c>
      <c r="F847" s="5">
        <f>Table_1[[#This Row],[Ship Date]]-Table_1[[#This Row],[Order Date]]</f>
        <v>2</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c r="X847">
        <f t="shared" si="13"/>
        <v>7.7485999999999997</v>
      </c>
    </row>
    <row r="848" spans="1:24" ht="14.25" customHeight="1" x14ac:dyDescent="0.25">
      <c r="A848" s="2">
        <v>847</v>
      </c>
      <c r="B848" s="2" t="s">
        <v>2622</v>
      </c>
      <c r="C848" s="2">
        <f>YEAR(Data!$D848)</f>
        <v>2012</v>
      </c>
      <c r="D848" s="3">
        <v>41195</v>
      </c>
      <c r="E848" s="3">
        <v>41199</v>
      </c>
      <c r="F848" s="5">
        <f>Table_1[[#This Row],[Ship Date]]-Table_1[[#This Row],[Order Date]]</f>
        <v>4</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c r="X848">
        <f t="shared" si="13"/>
        <v>60.278399999999991</v>
      </c>
    </row>
    <row r="849" spans="1:24" ht="14.25" customHeight="1" x14ac:dyDescent="0.25">
      <c r="A849" s="2">
        <v>848</v>
      </c>
      <c r="B849" s="2" t="s">
        <v>2622</v>
      </c>
      <c r="C849" s="2">
        <f>YEAR(Data!$D849)</f>
        <v>2012</v>
      </c>
      <c r="D849" s="3">
        <v>41195</v>
      </c>
      <c r="E849" s="3">
        <v>41199</v>
      </c>
      <c r="F849" s="5">
        <f>Table_1[[#This Row],[Ship Date]]-Table_1[[#This Row],[Order Date]]</f>
        <v>4</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c r="X849">
        <f t="shared" si="13"/>
        <v>210.19619999999998</v>
      </c>
    </row>
    <row r="850" spans="1:24" ht="14.25" customHeight="1" x14ac:dyDescent="0.25">
      <c r="A850" s="2">
        <v>849</v>
      </c>
      <c r="B850" s="2" t="s">
        <v>2625</v>
      </c>
      <c r="C850" s="2">
        <f>YEAR(Data!$D850)</f>
        <v>2014</v>
      </c>
      <c r="D850" s="3">
        <v>41641</v>
      </c>
      <c r="E850" s="3">
        <v>41646</v>
      </c>
      <c r="F850" s="5">
        <f>Table_1[[#This Row],[Ship Date]]-Table_1[[#This Row],[Order Date]]</f>
        <v>5</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c r="X850">
        <f t="shared" si="13"/>
        <v>40.339200000000005</v>
      </c>
    </row>
    <row r="851" spans="1:24" ht="14.25" customHeight="1" x14ac:dyDescent="0.25">
      <c r="A851" s="2">
        <v>850</v>
      </c>
      <c r="B851" s="2" t="s">
        <v>2631</v>
      </c>
      <c r="C851" s="2">
        <f>YEAR(Data!$D851)</f>
        <v>2011</v>
      </c>
      <c r="D851" s="3">
        <v>40582</v>
      </c>
      <c r="E851" s="3">
        <v>40587</v>
      </c>
      <c r="F851" s="5">
        <f>Table_1[[#This Row],[Ship Date]]-Table_1[[#This Row],[Order Date]]</f>
        <v>5</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c r="X851">
        <f t="shared" si="13"/>
        <v>65.755199999999988</v>
      </c>
    </row>
    <row r="852" spans="1:24" ht="14.25" customHeight="1" x14ac:dyDescent="0.25">
      <c r="A852" s="2">
        <v>851</v>
      </c>
      <c r="B852" s="2" t="s">
        <v>2637</v>
      </c>
      <c r="C852" s="2">
        <f>YEAR(Data!$D852)</f>
        <v>2013</v>
      </c>
      <c r="D852" s="3">
        <v>41446</v>
      </c>
      <c r="E852" s="3">
        <v>41451</v>
      </c>
      <c r="F852" s="5">
        <f>Table_1[[#This Row],[Ship Date]]-Table_1[[#This Row],[Order Date]]</f>
        <v>5</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c r="X852">
        <f t="shared" si="13"/>
        <v>3.8184</v>
      </c>
    </row>
    <row r="853" spans="1:24" ht="14.25" customHeight="1" x14ac:dyDescent="0.25">
      <c r="A853" s="2">
        <v>852</v>
      </c>
      <c r="B853" s="2" t="s">
        <v>2637</v>
      </c>
      <c r="C853" s="2">
        <f>YEAR(Data!$D853)</f>
        <v>2013</v>
      </c>
      <c r="D853" s="3">
        <v>41446</v>
      </c>
      <c r="E853" s="3">
        <v>41451</v>
      </c>
      <c r="F853" s="5">
        <f>Table_1[[#This Row],[Ship Date]]-Table_1[[#This Row],[Order Date]]</f>
        <v>5</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c r="X853">
        <f t="shared" si="13"/>
        <v>20.217600000000001</v>
      </c>
    </row>
    <row r="854" spans="1:24" ht="14.25" customHeight="1" x14ac:dyDescent="0.25">
      <c r="A854" s="2">
        <v>853</v>
      </c>
      <c r="B854" s="2" t="s">
        <v>2645</v>
      </c>
      <c r="C854" s="2">
        <f>YEAR(Data!$D854)</f>
        <v>2013</v>
      </c>
      <c r="D854" s="3">
        <v>41423</v>
      </c>
      <c r="E854" s="3">
        <v>41430</v>
      </c>
      <c r="F854" s="5">
        <f>Table_1[[#This Row],[Ship Date]]-Table_1[[#This Row],[Order Date]]</f>
        <v>7</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c r="X854">
        <f t="shared" si="13"/>
        <v>135.69239999999999</v>
      </c>
    </row>
    <row r="855" spans="1:24" ht="14.25" customHeight="1" x14ac:dyDescent="0.25">
      <c r="A855" s="2">
        <v>854</v>
      </c>
      <c r="B855" s="2" t="s">
        <v>2646</v>
      </c>
      <c r="C855" s="2">
        <f>YEAR(Data!$D855)</f>
        <v>2013</v>
      </c>
      <c r="D855" s="3">
        <v>41324</v>
      </c>
      <c r="E855" s="3">
        <v>41329</v>
      </c>
      <c r="F855" s="5">
        <f>Table_1[[#This Row],[Ship Date]]-Table_1[[#This Row],[Order Date]]</f>
        <v>5</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c r="X855">
        <f t="shared" si="13"/>
        <v>29.788200000000003</v>
      </c>
    </row>
    <row r="856" spans="1:24" ht="14.25" customHeight="1" x14ac:dyDescent="0.25">
      <c r="A856" s="2">
        <v>855</v>
      </c>
      <c r="B856" s="2" t="s">
        <v>2646</v>
      </c>
      <c r="C856" s="2">
        <f>YEAR(Data!$D856)</f>
        <v>2013</v>
      </c>
      <c r="D856" s="3">
        <v>41324</v>
      </c>
      <c r="E856" s="3">
        <v>41329</v>
      </c>
      <c r="F856" s="5">
        <f>Table_1[[#This Row],[Ship Date]]-Table_1[[#This Row],[Order Date]]</f>
        <v>5</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c r="X856">
        <f t="shared" si="13"/>
        <v>233.22239999999999</v>
      </c>
    </row>
    <row r="857" spans="1:24" ht="14.25" customHeight="1" x14ac:dyDescent="0.25">
      <c r="A857" s="2">
        <v>856</v>
      </c>
      <c r="B857" s="2" t="s">
        <v>2647</v>
      </c>
      <c r="C857" s="2">
        <f>YEAR(Data!$D857)</f>
        <v>2011</v>
      </c>
      <c r="D857" s="3">
        <v>40758</v>
      </c>
      <c r="E857" s="3">
        <v>40763</v>
      </c>
      <c r="F857" s="5">
        <f>Table_1[[#This Row],[Ship Date]]-Table_1[[#This Row],[Order Date]]</f>
        <v>5</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c r="X857">
        <f t="shared" si="13"/>
        <v>21.178800000000003</v>
      </c>
    </row>
    <row r="858" spans="1:24" ht="14.25" customHeight="1" x14ac:dyDescent="0.25">
      <c r="A858" s="2">
        <v>857</v>
      </c>
      <c r="B858" s="2" t="s">
        <v>2647</v>
      </c>
      <c r="C858" s="2">
        <f>YEAR(Data!$D858)</f>
        <v>2011</v>
      </c>
      <c r="D858" s="3">
        <v>40758</v>
      </c>
      <c r="E858" s="3">
        <v>40763</v>
      </c>
      <c r="F858" s="5">
        <f>Table_1[[#This Row],[Ship Date]]-Table_1[[#This Row],[Order Date]]</f>
        <v>5</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c r="X858">
        <f t="shared" si="13"/>
        <v>75.701999999999998</v>
      </c>
    </row>
    <row r="859" spans="1:24" ht="14.25" customHeight="1" x14ac:dyDescent="0.25">
      <c r="A859" s="2">
        <v>858</v>
      </c>
      <c r="B859" s="2" t="s">
        <v>2647</v>
      </c>
      <c r="C859" s="2">
        <f>YEAR(Data!$D859)</f>
        <v>2011</v>
      </c>
      <c r="D859" s="3">
        <v>40758</v>
      </c>
      <c r="E859" s="3">
        <v>40763</v>
      </c>
      <c r="F859" s="5">
        <f>Table_1[[#This Row],[Ship Date]]-Table_1[[#This Row],[Order Date]]</f>
        <v>5</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c r="X859">
        <f t="shared" si="13"/>
        <v>15.592799999999999</v>
      </c>
    </row>
    <row r="860" spans="1:24" ht="14.25" customHeight="1" x14ac:dyDescent="0.25">
      <c r="A860" s="2">
        <v>859</v>
      </c>
      <c r="B860" s="2" t="s">
        <v>2655</v>
      </c>
      <c r="C860" s="2">
        <f>YEAR(Data!$D860)</f>
        <v>2014</v>
      </c>
      <c r="D860" s="3">
        <v>41740</v>
      </c>
      <c r="E860" s="3">
        <v>41745</v>
      </c>
      <c r="F860" s="5">
        <f>Table_1[[#This Row],[Ship Date]]-Table_1[[#This Row],[Order Date]]</f>
        <v>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c r="X860">
        <f t="shared" si="13"/>
        <v>4.0333000000000006</v>
      </c>
    </row>
    <row r="861" spans="1:24" ht="14.25" customHeight="1" x14ac:dyDescent="0.25">
      <c r="A861" s="2">
        <v>860</v>
      </c>
      <c r="B861" s="2" t="s">
        <v>2655</v>
      </c>
      <c r="C861" s="2">
        <f>YEAR(Data!$D861)</f>
        <v>2014</v>
      </c>
      <c r="D861" s="3">
        <v>41740</v>
      </c>
      <c r="E861" s="3">
        <v>41745</v>
      </c>
      <c r="F861" s="5">
        <f>Table_1[[#This Row],[Ship Date]]-Table_1[[#This Row],[Order Date]]</f>
        <v>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c r="X861">
        <f t="shared" si="13"/>
        <v>3.58</v>
      </c>
    </row>
    <row r="862" spans="1:24" ht="14.25" customHeight="1" x14ac:dyDescent="0.25">
      <c r="A862" s="2">
        <v>861</v>
      </c>
      <c r="B862" s="2" t="s">
        <v>2659</v>
      </c>
      <c r="C862" s="2">
        <f>YEAR(Data!$D862)</f>
        <v>2011</v>
      </c>
      <c r="D862" s="3">
        <v>40703</v>
      </c>
      <c r="E862" s="3">
        <v>40710</v>
      </c>
      <c r="F862" s="5">
        <f>Table_1[[#This Row],[Ship Date]]-Table_1[[#This Row],[Order Date]]</f>
        <v>7</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c r="X862">
        <f t="shared" si="13"/>
        <v>7.2128000000000005</v>
      </c>
    </row>
    <row r="863" spans="1:24" ht="14.25" customHeight="1" x14ac:dyDescent="0.25">
      <c r="A863" s="2">
        <v>862</v>
      </c>
      <c r="B863" s="2" t="s">
        <v>2659</v>
      </c>
      <c r="C863" s="2">
        <f>YEAR(Data!$D863)</f>
        <v>2011</v>
      </c>
      <c r="D863" s="3">
        <v>40703</v>
      </c>
      <c r="E863" s="3">
        <v>40710</v>
      </c>
      <c r="F863" s="5">
        <f>Table_1[[#This Row],[Ship Date]]-Table_1[[#This Row],[Order Date]]</f>
        <v>7</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c r="X863">
        <f t="shared" si="13"/>
        <v>12.474000000000002</v>
      </c>
    </row>
    <row r="864" spans="1:24" ht="14.25" customHeight="1" x14ac:dyDescent="0.25">
      <c r="A864" s="2">
        <v>863</v>
      </c>
      <c r="B864" s="2" t="s">
        <v>2664</v>
      </c>
      <c r="C864" s="2">
        <f>YEAR(Data!$D864)</f>
        <v>2013</v>
      </c>
      <c r="D864" s="3">
        <v>41279</v>
      </c>
      <c r="E864" s="3">
        <v>41281</v>
      </c>
      <c r="F864" s="5">
        <f>Table_1[[#This Row],[Ship Date]]-Table_1[[#This Row],[Order Date]]</f>
        <v>2</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c r="X864">
        <f t="shared" si="13"/>
        <v>150.7842</v>
      </c>
    </row>
    <row r="865" spans="1:24" ht="14.25" customHeight="1" x14ac:dyDescent="0.25">
      <c r="A865" s="2">
        <v>864</v>
      </c>
      <c r="B865" s="2" t="s">
        <v>2664</v>
      </c>
      <c r="C865" s="2">
        <f>YEAR(Data!$D865)</f>
        <v>2013</v>
      </c>
      <c r="D865" s="3">
        <v>41279</v>
      </c>
      <c r="E865" s="3">
        <v>41281</v>
      </c>
      <c r="F865" s="5">
        <f>Table_1[[#This Row],[Ship Date]]-Table_1[[#This Row],[Order Date]]</f>
        <v>2</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c r="X865">
        <f t="shared" si="13"/>
        <v>4.6576000000000013</v>
      </c>
    </row>
    <row r="866" spans="1:24" ht="14.25" customHeight="1" x14ac:dyDescent="0.25">
      <c r="A866" s="2">
        <v>865</v>
      </c>
      <c r="B866" s="2" t="s">
        <v>2664</v>
      </c>
      <c r="C866" s="2">
        <f>YEAR(Data!$D866)</f>
        <v>2013</v>
      </c>
      <c r="D866" s="3">
        <v>41279</v>
      </c>
      <c r="E866" s="3">
        <v>41281</v>
      </c>
      <c r="F866" s="5">
        <f>Table_1[[#This Row],[Ship Date]]-Table_1[[#This Row],[Order Date]]</f>
        <v>2</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c r="X866">
        <f t="shared" si="13"/>
        <v>54.005400000000002</v>
      </c>
    </row>
    <row r="867" spans="1:24" ht="14.25" customHeight="1" x14ac:dyDescent="0.25">
      <c r="A867" s="2">
        <v>866</v>
      </c>
      <c r="B867" s="2" t="s">
        <v>2671</v>
      </c>
      <c r="C867" s="2">
        <f>YEAR(Data!$D867)</f>
        <v>2011</v>
      </c>
      <c r="D867" s="3">
        <v>40554</v>
      </c>
      <c r="E867" s="3">
        <v>40559</v>
      </c>
      <c r="F867" s="5">
        <f>Table_1[[#This Row],[Ship Date]]-Table_1[[#This Row],[Order Date]]</f>
        <v>5</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c r="X867">
        <f t="shared" si="13"/>
        <v>1.5317000000000001</v>
      </c>
    </row>
    <row r="868" spans="1:24" ht="14.25" customHeight="1" x14ac:dyDescent="0.25">
      <c r="A868" s="2">
        <v>867</v>
      </c>
      <c r="B868" s="2" t="s">
        <v>2671</v>
      </c>
      <c r="C868" s="2">
        <f>YEAR(Data!$D868)</f>
        <v>2011</v>
      </c>
      <c r="D868" s="3">
        <v>40554</v>
      </c>
      <c r="E868" s="3">
        <v>40559</v>
      </c>
      <c r="F868" s="5">
        <f>Table_1[[#This Row],[Ship Date]]-Table_1[[#This Row],[Order Date]]</f>
        <v>5</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c r="X868">
        <f t="shared" si="13"/>
        <v>30.644599999999997</v>
      </c>
    </row>
    <row r="869" spans="1:24" ht="14.25" customHeight="1" x14ac:dyDescent="0.25">
      <c r="A869" s="2">
        <v>868</v>
      </c>
      <c r="B869" s="2" t="s">
        <v>2678</v>
      </c>
      <c r="C869" s="2">
        <f>YEAR(Data!$D869)</f>
        <v>2013</v>
      </c>
      <c r="D869" s="3">
        <v>41547</v>
      </c>
      <c r="E869" s="3">
        <v>41550</v>
      </c>
      <c r="F869" s="5">
        <f>Table_1[[#This Row],[Ship Date]]-Table_1[[#This Row],[Order Date]]</f>
        <v>3</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c r="X869">
        <f t="shared" si="13"/>
        <v>10.756800000000002</v>
      </c>
    </row>
    <row r="870" spans="1:24" ht="14.25" customHeight="1" x14ac:dyDescent="0.25">
      <c r="A870" s="2">
        <v>869</v>
      </c>
      <c r="B870" s="2" t="s">
        <v>2683</v>
      </c>
      <c r="C870" s="2">
        <f>YEAR(Data!$D870)</f>
        <v>2011</v>
      </c>
      <c r="D870" s="3">
        <v>40639</v>
      </c>
      <c r="E870" s="3">
        <v>40643</v>
      </c>
      <c r="F870" s="5">
        <f>Table_1[[#This Row],[Ship Date]]-Table_1[[#This Row],[Order Date]]</f>
        <v>4</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c r="X870">
        <f t="shared" si="13"/>
        <v>80.838000000000008</v>
      </c>
    </row>
    <row r="871" spans="1:24" ht="14.25" customHeight="1" x14ac:dyDescent="0.25">
      <c r="A871" s="2">
        <v>870</v>
      </c>
      <c r="B871" s="2" t="s">
        <v>2688</v>
      </c>
      <c r="C871" s="2">
        <f>YEAR(Data!$D871)</f>
        <v>2013</v>
      </c>
      <c r="D871" s="3">
        <v>41521</v>
      </c>
      <c r="E871" s="3">
        <v>41523</v>
      </c>
      <c r="F871" s="5">
        <f>Table_1[[#This Row],[Ship Date]]-Table_1[[#This Row],[Order Date]]</f>
        <v>2</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c r="X871">
        <f t="shared" si="13"/>
        <v>1902.4500000000005</v>
      </c>
    </row>
    <row r="872" spans="1:24" ht="14.25" customHeight="1" x14ac:dyDescent="0.25">
      <c r="A872" s="2">
        <v>871</v>
      </c>
      <c r="B872" s="2" t="s">
        <v>2688</v>
      </c>
      <c r="C872" s="2">
        <f>YEAR(Data!$D872)</f>
        <v>2013</v>
      </c>
      <c r="D872" s="3">
        <v>41521</v>
      </c>
      <c r="E872" s="3">
        <v>41523</v>
      </c>
      <c r="F872" s="5">
        <f>Table_1[[#This Row],[Ship Date]]-Table_1[[#This Row],[Order Date]]</f>
        <v>2</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c r="X872">
        <f t="shared" si="13"/>
        <v>327.57900000000006</v>
      </c>
    </row>
    <row r="873" spans="1:24" ht="14.25" customHeight="1" x14ac:dyDescent="0.25">
      <c r="A873" s="2">
        <v>872</v>
      </c>
      <c r="B873" s="2" t="s">
        <v>2693</v>
      </c>
      <c r="C873" s="2">
        <f>YEAR(Data!$D873)</f>
        <v>2012</v>
      </c>
      <c r="D873" s="3">
        <v>41201</v>
      </c>
      <c r="E873" s="3">
        <v>41202</v>
      </c>
      <c r="F873" s="5">
        <f>Table_1[[#This Row],[Ship Date]]-Table_1[[#This Row],[Order Date]]</f>
        <v>1</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c r="X873">
        <f t="shared" si="13"/>
        <v>17.22</v>
      </c>
    </row>
    <row r="874" spans="1:24" ht="14.25" customHeight="1" x14ac:dyDescent="0.25">
      <c r="A874" s="2">
        <v>873</v>
      </c>
      <c r="B874" s="2" t="s">
        <v>2697</v>
      </c>
      <c r="C874" s="2">
        <f>YEAR(Data!$D874)</f>
        <v>2011</v>
      </c>
      <c r="D874" s="3">
        <v>40887</v>
      </c>
      <c r="E874" s="3">
        <v>40892</v>
      </c>
      <c r="F874" s="5">
        <f>Table_1[[#This Row],[Ship Date]]-Table_1[[#This Row],[Order Date]]</f>
        <v>5</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c r="X874">
        <f t="shared" si="13"/>
        <v>6.1344000000000003</v>
      </c>
    </row>
    <row r="875" spans="1:24" ht="14.25" customHeight="1" x14ac:dyDescent="0.25">
      <c r="A875" s="2">
        <v>874</v>
      </c>
      <c r="B875" s="2" t="s">
        <v>2697</v>
      </c>
      <c r="C875" s="2">
        <f>YEAR(Data!$D875)</f>
        <v>2011</v>
      </c>
      <c r="D875" s="3">
        <v>40887</v>
      </c>
      <c r="E875" s="3">
        <v>40892</v>
      </c>
      <c r="F875" s="5">
        <f>Table_1[[#This Row],[Ship Date]]-Table_1[[#This Row],[Order Date]]</f>
        <v>5</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c r="X875">
        <f t="shared" si="13"/>
        <v>69.123599999999996</v>
      </c>
    </row>
    <row r="876" spans="1:24" ht="14.25" customHeight="1" x14ac:dyDescent="0.25">
      <c r="A876" s="2">
        <v>875</v>
      </c>
      <c r="B876" s="2" t="s">
        <v>2700</v>
      </c>
      <c r="C876" s="2">
        <f>YEAR(Data!$D876)</f>
        <v>2014</v>
      </c>
      <c r="D876" s="3">
        <v>41877</v>
      </c>
      <c r="E876" s="3">
        <v>41881</v>
      </c>
      <c r="F876" s="5">
        <f>Table_1[[#This Row],[Ship Date]]-Table_1[[#This Row],[Order Date]]</f>
        <v>4</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c r="X876">
        <f t="shared" si="13"/>
        <v>124.90400000000004</v>
      </c>
    </row>
    <row r="877" spans="1:24" ht="14.25" customHeight="1" x14ac:dyDescent="0.25">
      <c r="A877" s="2">
        <v>876</v>
      </c>
      <c r="B877" s="2" t="s">
        <v>2703</v>
      </c>
      <c r="C877" s="2">
        <f>YEAR(Data!$D877)</f>
        <v>2013</v>
      </c>
      <c r="D877" s="3">
        <v>41291</v>
      </c>
      <c r="E877" s="3">
        <v>41295</v>
      </c>
      <c r="F877" s="5">
        <f>Table_1[[#This Row],[Ship Date]]-Table_1[[#This Row],[Order Date]]</f>
        <v>4</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c r="X877">
        <f t="shared" si="13"/>
        <v>258.072</v>
      </c>
    </row>
    <row r="878" spans="1:24" ht="14.25" customHeight="1" x14ac:dyDescent="0.25">
      <c r="A878" s="2">
        <v>877</v>
      </c>
      <c r="B878" s="2" t="s">
        <v>2703</v>
      </c>
      <c r="C878" s="2">
        <f>YEAR(Data!$D878)</f>
        <v>2013</v>
      </c>
      <c r="D878" s="3">
        <v>41291</v>
      </c>
      <c r="E878" s="3">
        <v>41295</v>
      </c>
      <c r="F878" s="5">
        <f>Table_1[[#This Row],[Ship Date]]-Table_1[[#This Row],[Order Date]]</f>
        <v>4</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c r="X878">
        <f t="shared" si="13"/>
        <v>16.794399999999996</v>
      </c>
    </row>
    <row r="879" spans="1:24" ht="14.25" customHeight="1" x14ac:dyDescent="0.25">
      <c r="A879" s="2">
        <v>878</v>
      </c>
      <c r="B879" s="2" t="s">
        <v>2703</v>
      </c>
      <c r="C879" s="2">
        <f>YEAR(Data!$D879)</f>
        <v>2013</v>
      </c>
      <c r="D879" s="3">
        <v>41291</v>
      </c>
      <c r="E879" s="3">
        <v>41295</v>
      </c>
      <c r="F879" s="5">
        <f>Table_1[[#This Row],[Ship Date]]-Table_1[[#This Row],[Order Date]]</f>
        <v>4</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c r="X879">
        <f t="shared" si="13"/>
        <v>305.0154</v>
      </c>
    </row>
    <row r="880" spans="1:24" ht="14.25" customHeight="1" x14ac:dyDescent="0.25">
      <c r="A880" s="2">
        <v>879</v>
      </c>
      <c r="B880" s="2" t="s">
        <v>2706</v>
      </c>
      <c r="C880" s="2">
        <f>YEAR(Data!$D880)</f>
        <v>2011</v>
      </c>
      <c r="D880" s="3">
        <v>40803</v>
      </c>
      <c r="E880" s="3">
        <v>40807</v>
      </c>
      <c r="F880" s="5">
        <f>Table_1[[#This Row],[Ship Date]]-Table_1[[#This Row],[Order Date]]</f>
        <v>4</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c r="X880">
        <f t="shared" si="13"/>
        <v>10.016400000000001</v>
      </c>
    </row>
    <row r="881" spans="1:24" ht="14.25" customHeight="1" x14ac:dyDescent="0.25">
      <c r="A881" s="2">
        <v>880</v>
      </c>
      <c r="B881" s="2" t="s">
        <v>2711</v>
      </c>
      <c r="C881" s="2">
        <f>YEAR(Data!$D881)</f>
        <v>2014</v>
      </c>
      <c r="D881" s="3">
        <v>41974</v>
      </c>
      <c r="E881" s="3">
        <v>41976</v>
      </c>
      <c r="F881" s="5">
        <f>Table_1[[#This Row],[Ship Date]]-Table_1[[#This Row],[Order Date]]</f>
        <v>2</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c r="X881">
        <f t="shared" si="13"/>
        <v>45.362700000000011</v>
      </c>
    </row>
    <row r="882" spans="1:24" ht="14.25" customHeight="1" x14ac:dyDescent="0.25">
      <c r="A882" s="2">
        <v>881</v>
      </c>
      <c r="B882" s="2" t="s">
        <v>2711</v>
      </c>
      <c r="C882" s="2">
        <f>YEAR(Data!$D882)</f>
        <v>2014</v>
      </c>
      <c r="D882" s="3">
        <v>41974</v>
      </c>
      <c r="E882" s="3">
        <v>41976</v>
      </c>
      <c r="F882" s="5">
        <f>Table_1[[#This Row],[Ship Date]]-Table_1[[#This Row],[Order Date]]</f>
        <v>2</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c r="X882">
        <f t="shared" si="13"/>
        <v>980.51</v>
      </c>
    </row>
    <row r="883" spans="1:24" ht="14.25" customHeight="1" x14ac:dyDescent="0.25">
      <c r="A883" s="2">
        <v>882</v>
      </c>
      <c r="B883" s="2" t="s">
        <v>2714</v>
      </c>
      <c r="C883" s="2">
        <f>YEAR(Data!$D883)</f>
        <v>2012</v>
      </c>
      <c r="D883" s="3">
        <v>41191</v>
      </c>
      <c r="E883" s="3">
        <v>41195</v>
      </c>
      <c r="F883" s="5">
        <f>Table_1[[#This Row],[Ship Date]]-Table_1[[#This Row],[Order Date]]</f>
        <v>4</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c r="X883">
        <f t="shared" si="13"/>
        <v>22.513199999999998</v>
      </c>
    </row>
    <row r="884" spans="1:24" ht="14.25" customHeight="1" x14ac:dyDescent="0.25">
      <c r="A884" s="2">
        <v>883</v>
      </c>
      <c r="B884" s="2" t="s">
        <v>2715</v>
      </c>
      <c r="C884" s="2">
        <f>YEAR(Data!$D884)</f>
        <v>2014</v>
      </c>
      <c r="D884" s="3">
        <v>41997</v>
      </c>
      <c r="E884" s="3">
        <v>41997</v>
      </c>
      <c r="F884" s="5">
        <f>Table_1[[#This Row],[Ship Date]]-Table_1[[#This Row],[Order Date]]</f>
        <v>0</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c r="X884">
        <f t="shared" si="13"/>
        <v>7.5487999999999991</v>
      </c>
    </row>
    <row r="885" spans="1:24" ht="14.25" customHeight="1" x14ac:dyDescent="0.25">
      <c r="A885" s="2">
        <v>884</v>
      </c>
      <c r="B885" s="2" t="s">
        <v>2716</v>
      </c>
      <c r="C885" s="2">
        <f>YEAR(Data!$D885)</f>
        <v>2013</v>
      </c>
      <c r="D885" s="3">
        <v>41570</v>
      </c>
      <c r="E885" s="3">
        <v>41572</v>
      </c>
      <c r="F885" s="5">
        <f>Table_1[[#This Row],[Ship Date]]-Table_1[[#This Row],[Order Date]]</f>
        <v>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c r="X885">
        <f t="shared" si="13"/>
        <v>21.352000000000004</v>
      </c>
    </row>
    <row r="886" spans="1:24" ht="14.25" customHeight="1" x14ac:dyDescent="0.25">
      <c r="A886" s="2">
        <v>885</v>
      </c>
      <c r="B886" s="2" t="s">
        <v>2719</v>
      </c>
      <c r="C886" s="2">
        <f>YEAR(Data!$D886)</f>
        <v>2011</v>
      </c>
      <c r="D886" s="3">
        <v>40662</v>
      </c>
      <c r="E886" s="3">
        <v>40667</v>
      </c>
      <c r="F886" s="5">
        <f>Table_1[[#This Row],[Ship Date]]-Table_1[[#This Row],[Order Date]]</f>
        <v>5</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c r="X886">
        <f t="shared" si="13"/>
        <v>11.523600000000002</v>
      </c>
    </row>
    <row r="887" spans="1:24" ht="14.25" customHeight="1" x14ac:dyDescent="0.25">
      <c r="A887" s="2">
        <v>886</v>
      </c>
      <c r="B887" s="2" t="s">
        <v>2724</v>
      </c>
      <c r="C887" s="2">
        <f>YEAR(Data!$D887)</f>
        <v>2012</v>
      </c>
      <c r="D887" s="3">
        <v>41024</v>
      </c>
      <c r="E887" s="3">
        <v>41027</v>
      </c>
      <c r="F887" s="5">
        <f>Table_1[[#This Row],[Ship Date]]-Table_1[[#This Row],[Order Date]]</f>
        <v>3</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c r="X887">
        <f t="shared" si="13"/>
        <v>9.4121999999999986</v>
      </c>
    </row>
    <row r="888" spans="1:24" ht="14.25" customHeight="1" x14ac:dyDescent="0.25">
      <c r="A888" s="2">
        <v>887</v>
      </c>
      <c r="B888" s="2" t="s">
        <v>2729</v>
      </c>
      <c r="C888" s="2">
        <f>YEAR(Data!$D888)</f>
        <v>2014</v>
      </c>
      <c r="D888" s="3">
        <v>41817</v>
      </c>
      <c r="E888" s="3">
        <v>41823</v>
      </c>
      <c r="F888" s="5">
        <f>Table_1[[#This Row],[Ship Date]]-Table_1[[#This Row],[Order Date]]</f>
        <v>6</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c r="X888">
        <f t="shared" si="13"/>
        <v>82.084800000000001</v>
      </c>
    </row>
    <row r="889" spans="1:24" ht="14.25" customHeight="1" x14ac:dyDescent="0.25">
      <c r="A889" s="2">
        <v>888</v>
      </c>
      <c r="B889" s="2" t="s">
        <v>2732</v>
      </c>
      <c r="C889" s="2">
        <f>YEAR(Data!$D889)</f>
        <v>2014</v>
      </c>
      <c r="D889" s="3">
        <v>41927</v>
      </c>
      <c r="E889" s="3">
        <v>41932</v>
      </c>
      <c r="F889" s="5">
        <f>Table_1[[#This Row],[Ship Date]]-Table_1[[#This Row],[Order Date]]</f>
        <v>5</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c r="X889">
        <f t="shared" si="13"/>
        <v>19.206599999999995</v>
      </c>
    </row>
    <row r="890" spans="1:24" ht="14.25" customHeight="1" x14ac:dyDescent="0.25">
      <c r="A890" s="2">
        <v>889</v>
      </c>
      <c r="B890" s="2" t="s">
        <v>2736</v>
      </c>
      <c r="C890" s="2">
        <f>YEAR(Data!$D890)</f>
        <v>2011</v>
      </c>
      <c r="D890" s="3">
        <v>40886</v>
      </c>
      <c r="E890" s="3">
        <v>40893</v>
      </c>
      <c r="F890" s="5">
        <f>Table_1[[#This Row],[Ship Date]]-Table_1[[#This Row],[Order Date]]</f>
        <v>7</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c r="X890">
        <f t="shared" si="13"/>
        <v>17.686799999999998</v>
      </c>
    </row>
    <row r="891" spans="1:24" ht="14.25" customHeight="1" x14ac:dyDescent="0.25">
      <c r="A891" s="2">
        <v>890</v>
      </c>
      <c r="B891" s="2" t="s">
        <v>2737</v>
      </c>
      <c r="C891" s="2">
        <f>YEAR(Data!$D891)</f>
        <v>2014</v>
      </c>
      <c r="D891" s="3">
        <v>41811</v>
      </c>
      <c r="E891" s="3">
        <v>41817</v>
      </c>
      <c r="F891" s="5">
        <f>Table_1[[#This Row],[Ship Date]]-Table_1[[#This Row],[Order Date]]</f>
        <v>6</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c r="X891">
        <f t="shared" si="13"/>
        <v>134.95499999999998</v>
      </c>
    </row>
    <row r="892" spans="1:24" ht="14.25" customHeight="1" x14ac:dyDescent="0.25">
      <c r="A892" s="2">
        <v>891</v>
      </c>
      <c r="B892" s="2" t="s">
        <v>2737</v>
      </c>
      <c r="C892" s="2">
        <f>YEAR(Data!$D892)</f>
        <v>2014</v>
      </c>
      <c r="D892" s="3">
        <v>41811</v>
      </c>
      <c r="E892" s="3">
        <v>41817</v>
      </c>
      <c r="F892" s="5">
        <f>Table_1[[#This Row],[Ship Date]]-Table_1[[#This Row],[Order Date]]</f>
        <v>6</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c r="X892">
        <f t="shared" si="13"/>
        <v>32.711399999999998</v>
      </c>
    </row>
    <row r="893" spans="1:24" ht="14.25" customHeight="1" x14ac:dyDescent="0.25">
      <c r="A893" s="2">
        <v>892</v>
      </c>
      <c r="B893" s="2" t="s">
        <v>2740</v>
      </c>
      <c r="C893" s="2">
        <f>YEAR(Data!$D893)</f>
        <v>2014</v>
      </c>
      <c r="D893" s="3">
        <v>41817</v>
      </c>
      <c r="E893" s="3">
        <v>41818</v>
      </c>
      <c r="F893" s="5">
        <f>Table_1[[#This Row],[Ship Date]]-Table_1[[#This Row],[Order Date]]</f>
        <v>1</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c r="X893">
        <f t="shared" si="13"/>
        <v>2.4970000000000003</v>
      </c>
    </row>
    <row r="894" spans="1:24" ht="14.25" customHeight="1" x14ac:dyDescent="0.25">
      <c r="A894" s="2">
        <v>893</v>
      </c>
      <c r="B894" s="2" t="s">
        <v>2740</v>
      </c>
      <c r="C894" s="2">
        <f>YEAR(Data!$D894)</f>
        <v>2014</v>
      </c>
      <c r="D894" s="3">
        <v>41817</v>
      </c>
      <c r="E894" s="3">
        <v>41818</v>
      </c>
      <c r="F894" s="5">
        <f>Table_1[[#This Row],[Ship Date]]-Table_1[[#This Row],[Order Date]]</f>
        <v>1</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c r="X894">
        <f t="shared" si="13"/>
        <v>10.507200000000001</v>
      </c>
    </row>
    <row r="895" spans="1:24" ht="14.25" customHeight="1" x14ac:dyDescent="0.25">
      <c r="A895" s="2">
        <v>894</v>
      </c>
      <c r="B895" s="2" t="s">
        <v>2740</v>
      </c>
      <c r="C895" s="2">
        <f>YEAR(Data!$D895)</f>
        <v>2014</v>
      </c>
      <c r="D895" s="3">
        <v>41817</v>
      </c>
      <c r="E895" s="3">
        <v>41818</v>
      </c>
      <c r="F895" s="5">
        <f>Table_1[[#This Row],[Ship Date]]-Table_1[[#This Row],[Order Date]]</f>
        <v>1</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c r="X895">
        <f t="shared" si="13"/>
        <v>407.93999999999994</v>
      </c>
    </row>
    <row r="896" spans="1:24" ht="14.25" customHeight="1" x14ac:dyDescent="0.25">
      <c r="A896" s="2">
        <v>895</v>
      </c>
      <c r="B896" s="2" t="s">
        <v>2747</v>
      </c>
      <c r="C896" s="2">
        <f>YEAR(Data!$D896)</f>
        <v>2013</v>
      </c>
      <c r="D896" s="3">
        <v>41589</v>
      </c>
      <c r="E896" s="3">
        <v>41591</v>
      </c>
      <c r="F896" s="5">
        <f>Table_1[[#This Row],[Ship Date]]-Table_1[[#This Row],[Order Date]]</f>
        <v>2</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c r="X896">
        <f t="shared" si="13"/>
        <v>113.74860000000001</v>
      </c>
    </row>
    <row r="897" spans="1:24" ht="14.25" customHeight="1" x14ac:dyDescent="0.25">
      <c r="A897" s="2">
        <v>896</v>
      </c>
      <c r="B897" s="2" t="s">
        <v>2747</v>
      </c>
      <c r="C897" s="2">
        <f>YEAR(Data!$D897)</f>
        <v>2013</v>
      </c>
      <c r="D897" s="3">
        <v>41589</v>
      </c>
      <c r="E897" s="3">
        <v>41591</v>
      </c>
      <c r="F897" s="5">
        <f>Table_1[[#This Row],[Ship Date]]-Table_1[[#This Row],[Order Date]]</f>
        <v>2</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c r="X897">
        <f t="shared" si="13"/>
        <v>45.505200000000009</v>
      </c>
    </row>
    <row r="898" spans="1:24" ht="14.25" customHeight="1" x14ac:dyDescent="0.25">
      <c r="A898" s="2">
        <v>897</v>
      </c>
      <c r="B898" s="2" t="s">
        <v>2752</v>
      </c>
      <c r="C898" s="2">
        <f>YEAR(Data!$D898)</f>
        <v>2013</v>
      </c>
      <c r="D898" s="3">
        <v>41551</v>
      </c>
      <c r="E898" s="3">
        <v>41554</v>
      </c>
      <c r="F898" s="5">
        <f>Table_1[[#This Row],[Ship Date]]-Table_1[[#This Row],[Order Date]]</f>
        <v>3</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c r="X898">
        <f t="shared" ref="X898:X961" si="14">T898-W898</f>
        <v>10.5624</v>
      </c>
    </row>
    <row r="899" spans="1:24" ht="14.25" customHeight="1" x14ac:dyDescent="0.25">
      <c r="A899" s="2">
        <v>898</v>
      </c>
      <c r="B899" s="2" t="s">
        <v>2756</v>
      </c>
      <c r="C899" s="2">
        <f>YEAR(Data!$D899)</f>
        <v>2011</v>
      </c>
      <c r="D899" s="3">
        <v>40795</v>
      </c>
      <c r="E899" s="3">
        <v>40801</v>
      </c>
      <c r="F899" s="5">
        <f>Table_1[[#This Row],[Ship Date]]-Table_1[[#This Row],[Order Date]]</f>
        <v>6</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c r="X899">
        <f t="shared" si="14"/>
        <v>51.800000000000004</v>
      </c>
    </row>
    <row r="900" spans="1:24" ht="14.25" customHeight="1" x14ac:dyDescent="0.25">
      <c r="A900" s="2">
        <v>899</v>
      </c>
      <c r="B900" s="2" t="s">
        <v>2759</v>
      </c>
      <c r="C900" s="2">
        <f>YEAR(Data!$D900)</f>
        <v>2014</v>
      </c>
      <c r="D900" s="3">
        <v>41942</v>
      </c>
      <c r="E900" s="3">
        <v>41944</v>
      </c>
      <c r="F900" s="5">
        <f>Table_1[[#This Row],[Ship Date]]-Table_1[[#This Row],[Order Date]]</f>
        <v>2</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c r="X900">
        <f t="shared" si="14"/>
        <v>24.4192</v>
      </c>
    </row>
    <row r="901" spans="1:24" ht="14.25" customHeight="1" x14ac:dyDescent="0.25">
      <c r="A901" s="2">
        <v>900</v>
      </c>
      <c r="B901" s="2" t="s">
        <v>2764</v>
      </c>
      <c r="C901" s="2">
        <f>YEAR(Data!$D901)</f>
        <v>2013</v>
      </c>
      <c r="D901" s="3">
        <v>41375</v>
      </c>
      <c r="E901" s="3">
        <v>41377</v>
      </c>
      <c r="F901" s="5">
        <f>Table_1[[#This Row],[Ship Date]]-Table_1[[#This Row],[Order Date]]</f>
        <v>2</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c r="X901">
        <f t="shared" si="14"/>
        <v>15.433600000000002</v>
      </c>
    </row>
    <row r="902" spans="1:24" ht="14.25" customHeight="1" x14ac:dyDescent="0.25">
      <c r="A902" s="2">
        <v>901</v>
      </c>
      <c r="B902" s="2" t="s">
        <v>2769</v>
      </c>
      <c r="C902" s="2">
        <f>YEAR(Data!$D902)</f>
        <v>2014</v>
      </c>
      <c r="D902" s="3">
        <v>41955</v>
      </c>
      <c r="E902" s="3">
        <v>41957</v>
      </c>
      <c r="F902" s="5">
        <f>Table_1[[#This Row],[Ship Date]]-Table_1[[#This Row],[Order Date]]</f>
        <v>2</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c r="X902">
        <f t="shared" si="14"/>
        <v>7.0470000000000024</v>
      </c>
    </row>
    <row r="903" spans="1:24" ht="14.25" customHeight="1" x14ac:dyDescent="0.25">
      <c r="A903" s="2">
        <v>902</v>
      </c>
      <c r="B903" s="2" t="s">
        <v>2769</v>
      </c>
      <c r="C903" s="2">
        <f>YEAR(Data!$D903)</f>
        <v>2014</v>
      </c>
      <c r="D903" s="3">
        <v>41955</v>
      </c>
      <c r="E903" s="3">
        <v>41957</v>
      </c>
      <c r="F903" s="5">
        <f>Table_1[[#This Row],[Ship Date]]-Table_1[[#This Row],[Order Date]]</f>
        <v>2</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c r="X903">
        <f t="shared" si="14"/>
        <v>50.424000000000007</v>
      </c>
    </row>
    <row r="904" spans="1:24" ht="14.25" customHeight="1" x14ac:dyDescent="0.25">
      <c r="A904" s="2">
        <v>903</v>
      </c>
      <c r="B904" s="2" t="s">
        <v>2775</v>
      </c>
      <c r="C904" s="2">
        <f>YEAR(Data!$D904)</f>
        <v>2014</v>
      </c>
      <c r="D904" s="3">
        <v>41898</v>
      </c>
      <c r="E904" s="3">
        <v>41900</v>
      </c>
      <c r="F904" s="5">
        <f>Table_1[[#This Row],[Ship Date]]-Table_1[[#This Row],[Order Date]]</f>
        <v>2</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c r="X904">
        <f t="shared" si="14"/>
        <v>303.72750000000008</v>
      </c>
    </row>
    <row r="905" spans="1:24" ht="14.25" customHeight="1" x14ac:dyDescent="0.25">
      <c r="A905" s="2">
        <v>904</v>
      </c>
      <c r="B905" s="2" t="s">
        <v>2776</v>
      </c>
      <c r="C905" s="2">
        <f>YEAR(Data!$D905)</f>
        <v>2013</v>
      </c>
      <c r="D905" s="3">
        <v>41373</v>
      </c>
      <c r="E905" s="3">
        <v>41377</v>
      </c>
      <c r="F905" s="5">
        <f>Table_1[[#This Row],[Ship Date]]-Table_1[[#This Row],[Order Date]]</f>
        <v>4</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c r="X905">
        <f t="shared" si="14"/>
        <v>10.4208</v>
      </c>
    </row>
    <row r="906" spans="1:24" ht="14.25" customHeight="1" x14ac:dyDescent="0.25">
      <c r="A906" s="2">
        <v>905</v>
      </c>
      <c r="B906" s="2" t="s">
        <v>2776</v>
      </c>
      <c r="C906" s="2">
        <f>YEAR(Data!$D906)</f>
        <v>2013</v>
      </c>
      <c r="D906" s="3">
        <v>41373</v>
      </c>
      <c r="E906" s="3">
        <v>41377</v>
      </c>
      <c r="F906" s="5">
        <f>Table_1[[#This Row],[Ship Date]]-Table_1[[#This Row],[Order Date]]</f>
        <v>4</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c r="X906">
        <f t="shared" si="14"/>
        <v>62.361599999999996</v>
      </c>
    </row>
    <row r="907" spans="1:24" ht="14.25" customHeight="1" x14ac:dyDescent="0.25">
      <c r="A907" s="2">
        <v>906</v>
      </c>
      <c r="B907" s="2" t="s">
        <v>2776</v>
      </c>
      <c r="C907" s="2">
        <f>YEAR(Data!$D907)</f>
        <v>2013</v>
      </c>
      <c r="D907" s="3">
        <v>41373</v>
      </c>
      <c r="E907" s="3">
        <v>41377</v>
      </c>
      <c r="F907" s="5">
        <f>Table_1[[#This Row],[Ship Date]]-Table_1[[#This Row],[Order Date]]</f>
        <v>4</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c r="X907">
        <f t="shared" si="14"/>
        <v>6.7392000000000003</v>
      </c>
    </row>
    <row r="908" spans="1:24" ht="14.25" customHeight="1" x14ac:dyDescent="0.25">
      <c r="A908" s="2">
        <v>907</v>
      </c>
      <c r="B908" s="2" t="s">
        <v>2781</v>
      </c>
      <c r="C908" s="2">
        <f>YEAR(Data!$D908)</f>
        <v>2014</v>
      </c>
      <c r="D908" s="3">
        <v>42004</v>
      </c>
      <c r="E908" s="3">
        <v>42008</v>
      </c>
      <c r="F908" s="5">
        <f>Table_1[[#This Row],[Ship Date]]-Table_1[[#This Row],[Order Date]]</f>
        <v>4</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c r="X908">
        <f t="shared" si="14"/>
        <v>311.01840000000004</v>
      </c>
    </row>
    <row r="909" spans="1:24" ht="14.25" customHeight="1" x14ac:dyDescent="0.25">
      <c r="A909" s="2">
        <v>908</v>
      </c>
      <c r="B909" s="2" t="s">
        <v>2781</v>
      </c>
      <c r="C909" s="2">
        <f>YEAR(Data!$D909)</f>
        <v>2014</v>
      </c>
      <c r="D909" s="3">
        <v>42004</v>
      </c>
      <c r="E909" s="3">
        <v>42008</v>
      </c>
      <c r="F909" s="5">
        <f>Table_1[[#This Row],[Ship Date]]-Table_1[[#This Row],[Order Date]]</f>
        <v>4</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c r="X909">
        <f t="shared" si="14"/>
        <v>88.202100000000016</v>
      </c>
    </row>
    <row r="910" spans="1:24" ht="14.25" customHeight="1" x14ac:dyDescent="0.25">
      <c r="A910" s="2">
        <v>909</v>
      </c>
      <c r="B910" s="2" t="s">
        <v>2781</v>
      </c>
      <c r="C910" s="2">
        <f>YEAR(Data!$D910)</f>
        <v>2014</v>
      </c>
      <c r="D910" s="3">
        <v>42004</v>
      </c>
      <c r="E910" s="3">
        <v>42008</v>
      </c>
      <c r="F910" s="5">
        <f>Table_1[[#This Row],[Ship Date]]-Table_1[[#This Row],[Order Date]]</f>
        <v>4</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c r="X910">
        <f t="shared" si="14"/>
        <v>32.984999999999999</v>
      </c>
    </row>
    <row r="911" spans="1:24" ht="14.25" customHeight="1" x14ac:dyDescent="0.25">
      <c r="A911" s="2">
        <v>910</v>
      </c>
      <c r="B911" s="2" t="s">
        <v>2788</v>
      </c>
      <c r="C911" s="2">
        <f>YEAR(Data!$D911)</f>
        <v>2014</v>
      </c>
      <c r="D911" s="3">
        <v>41885</v>
      </c>
      <c r="E911" s="3">
        <v>41890</v>
      </c>
      <c r="F911" s="5">
        <f>Table_1[[#This Row],[Ship Date]]-Table_1[[#This Row],[Order Date]]</f>
        <v>5</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c r="X911">
        <f t="shared" si="14"/>
        <v>875.85399999999993</v>
      </c>
    </row>
    <row r="912" spans="1:24" ht="14.25" customHeight="1" x14ac:dyDescent="0.25">
      <c r="A912" s="2">
        <v>911</v>
      </c>
      <c r="B912" s="2" t="s">
        <v>2788</v>
      </c>
      <c r="C912" s="2">
        <f>YEAR(Data!$D912)</f>
        <v>2014</v>
      </c>
      <c r="D912" s="3">
        <v>41885</v>
      </c>
      <c r="E912" s="3">
        <v>41890</v>
      </c>
      <c r="F912" s="5">
        <f>Table_1[[#This Row],[Ship Date]]-Table_1[[#This Row],[Order Date]]</f>
        <v>5</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c r="X912">
        <f t="shared" si="14"/>
        <v>1099.4045999999998</v>
      </c>
    </row>
    <row r="913" spans="1:24" ht="14.25" customHeight="1" x14ac:dyDescent="0.25">
      <c r="A913" s="2">
        <v>912</v>
      </c>
      <c r="B913" s="2" t="s">
        <v>2788</v>
      </c>
      <c r="C913" s="2">
        <f>YEAR(Data!$D913)</f>
        <v>2014</v>
      </c>
      <c r="D913" s="3">
        <v>41885</v>
      </c>
      <c r="E913" s="3">
        <v>41890</v>
      </c>
      <c r="F913" s="5">
        <f>Table_1[[#This Row],[Ship Date]]-Table_1[[#This Row],[Order Date]]</f>
        <v>5</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c r="X913">
        <f t="shared" si="14"/>
        <v>271.33260000000001</v>
      </c>
    </row>
    <row r="914" spans="1:24" ht="14.25" customHeight="1" x14ac:dyDescent="0.25">
      <c r="A914" s="2">
        <v>913</v>
      </c>
      <c r="B914" s="2" t="s">
        <v>2797</v>
      </c>
      <c r="C914" s="2">
        <f>YEAR(Data!$D914)</f>
        <v>2012</v>
      </c>
      <c r="D914" s="3">
        <v>41060</v>
      </c>
      <c r="E914" s="3">
        <v>41067</v>
      </c>
      <c r="F914" s="5">
        <f>Table_1[[#This Row],[Ship Date]]-Table_1[[#This Row],[Order Date]]</f>
        <v>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c r="X914">
        <f t="shared" si="14"/>
        <v>13.098000000000001</v>
      </c>
    </row>
    <row r="915" spans="1:24" ht="14.25" customHeight="1" x14ac:dyDescent="0.25">
      <c r="A915" s="2">
        <v>914</v>
      </c>
      <c r="B915" s="2" t="s">
        <v>2801</v>
      </c>
      <c r="C915" s="2">
        <f>YEAR(Data!$D915)</f>
        <v>2014</v>
      </c>
      <c r="D915" s="3">
        <v>41971</v>
      </c>
      <c r="E915" s="3">
        <v>41973</v>
      </c>
      <c r="F915" s="5">
        <f>Table_1[[#This Row],[Ship Date]]-Table_1[[#This Row],[Order Date]]</f>
        <v>2</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c r="X915">
        <f t="shared" si="14"/>
        <v>27.694599999999998</v>
      </c>
    </row>
    <row r="916" spans="1:24" ht="14.25" customHeight="1" x14ac:dyDescent="0.25">
      <c r="A916" s="2">
        <v>915</v>
      </c>
      <c r="B916" s="2" t="s">
        <v>2801</v>
      </c>
      <c r="C916" s="2">
        <f>YEAR(Data!$D916)</f>
        <v>2014</v>
      </c>
      <c r="D916" s="3">
        <v>41971</v>
      </c>
      <c r="E916" s="3">
        <v>41973</v>
      </c>
      <c r="F916" s="5">
        <f>Table_1[[#This Row],[Ship Date]]-Table_1[[#This Row],[Order Date]]</f>
        <v>2</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c r="X916">
        <f t="shared" si="14"/>
        <v>87.675300000000007</v>
      </c>
    </row>
    <row r="917" spans="1:24" ht="14.25" customHeight="1" x14ac:dyDescent="0.25">
      <c r="A917" s="2">
        <v>916</v>
      </c>
      <c r="B917" s="2" t="s">
        <v>2802</v>
      </c>
      <c r="C917" s="2">
        <f>YEAR(Data!$D917)</f>
        <v>2011</v>
      </c>
      <c r="D917" s="3">
        <v>40709</v>
      </c>
      <c r="E917" s="3">
        <v>40715</v>
      </c>
      <c r="F917" s="5">
        <f>Table_1[[#This Row],[Ship Date]]-Table_1[[#This Row],[Order Date]]</f>
        <v>6</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c r="X917">
        <f t="shared" si="14"/>
        <v>118.47420000000002</v>
      </c>
    </row>
    <row r="918" spans="1:24" ht="14.25" customHeight="1" x14ac:dyDescent="0.25">
      <c r="A918" s="2">
        <v>917</v>
      </c>
      <c r="B918" s="2" t="s">
        <v>2802</v>
      </c>
      <c r="C918" s="2">
        <f>YEAR(Data!$D918)</f>
        <v>2011</v>
      </c>
      <c r="D918" s="3">
        <v>40709</v>
      </c>
      <c r="E918" s="3">
        <v>40715</v>
      </c>
      <c r="F918" s="5">
        <f>Table_1[[#This Row],[Ship Date]]-Table_1[[#This Row],[Order Date]]</f>
        <v>6</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c r="X918">
        <f t="shared" si="14"/>
        <v>854.93999999999994</v>
      </c>
    </row>
    <row r="919" spans="1:24" ht="14.25" customHeight="1" x14ac:dyDescent="0.25">
      <c r="A919" s="2">
        <v>918</v>
      </c>
      <c r="B919" s="2" t="s">
        <v>2802</v>
      </c>
      <c r="C919" s="2">
        <f>YEAR(Data!$D919)</f>
        <v>2011</v>
      </c>
      <c r="D919" s="3">
        <v>40709</v>
      </c>
      <c r="E919" s="3">
        <v>40715</v>
      </c>
      <c r="F919" s="5">
        <f>Table_1[[#This Row],[Ship Date]]-Table_1[[#This Row],[Order Date]]</f>
        <v>6</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c r="X919">
        <f t="shared" si="14"/>
        <v>23.133599999999998</v>
      </c>
    </row>
    <row r="920" spans="1:24" ht="14.25" customHeight="1" x14ac:dyDescent="0.25">
      <c r="A920" s="2">
        <v>919</v>
      </c>
      <c r="B920" s="2" t="s">
        <v>2805</v>
      </c>
      <c r="C920" s="2">
        <f>YEAR(Data!$D920)</f>
        <v>2013</v>
      </c>
      <c r="D920" s="3">
        <v>41339</v>
      </c>
      <c r="E920" s="3">
        <v>41345</v>
      </c>
      <c r="F920" s="5">
        <f>Table_1[[#This Row],[Ship Date]]-Table_1[[#This Row],[Order Date]]</f>
        <v>6</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c r="X920">
        <f t="shared" si="14"/>
        <v>98.945700000000016</v>
      </c>
    </row>
    <row r="921" spans="1:24" ht="14.25" customHeight="1" x14ac:dyDescent="0.25">
      <c r="A921" s="2">
        <v>920</v>
      </c>
      <c r="B921" s="2" t="s">
        <v>2805</v>
      </c>
      <c r="C921" s="2">
        <f>YEAR(Data!$D921)</f>
        <v>2013</v>
      </c>
      <c r="D921" s="3">
        <v>41339</v>
      </c>
      <c r="E921" s="3">
        <v>41345</v>
      </c>
      <c r="F921" s="5">
        <f>Table_1[[#This Row],[Ship Date]]-Table_1[[#This Row],[Order Date]]</f>
        <v>6</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c r="X921">
        <f t="shared" si="14"/>
        <v>13.803999999999998</v>
      </c>
    </row>
    <row r="922" spans="1:24" ht="14.25" customHeight="1" x14ac:dyDescent="0.25">
      <c r="A922" s="2">
        <v>921</v>
      </c>
      <c r="B922" s="2" t="s">
        <v>2810</v>
      </c>
      <c r="C922" s="2">
        <f>YEAR(Data!$D922)</f>
        <v>2011</v>
      </c>
      <c r="D922" s="3">
        <v>40882</v>
      </c>
      <c r="E922" s="3">
        <v>40889</v>
      </c>
      <c r="F922" s="5">
        <f>Table_1[[#This Row],[Ship Date]]-Table_1[[#This Row],[Order Date]]</f>
        <v>7</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c r="X922">
        <f t="shared" si="14"/>
        <v>17.683199999999999</v>
      </c>
    </row>
    <row r="923" spans="1:24" ht="14.25" customHeight="1" x14ac:dyDescent="0.25">
      <c r="A923" s="2">
        <v>922</v>
      </c>
      <c r="B923" s="2" t="s">
        <v>2812</v>
      </c>
      <c r="C923" s="2">
        <f>YEAR(Data!$D923)</f>
        <v>2012</v>
      </c>
      <c r="D923" s="3">
        <v>41010</v>
      </c>
      <c r="E923" s="3">
        <v>41014</v>
      </c>
      <c r="F923" s="5">
        <f>Table_1[[#This Row],[Ship Date]]-Table_1[[#This Row],[Order Date]]</f>
        <v>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c r="X923">
        <f t="shared" si="14"/>
        <v>50.232600000000005</v>
      </c>
    </row>
    <row r="924" spans="1:24" ht="14.25" customHeight="1" x14ac:dyDescent="0.25">
      <c r="A924" s="2">
        <v>923</v>
      </c>
      <c r="B924" s="2" t="s">
        <v>2812</v>
      </c>
      <c r="C924" s="2">
        <f>YEAR(Data!$D924)</f>
        <v>2012</v>
      </c>
      <c r="D924" s="3">
        <v>41010</v>
      </c>
      <c r="E924" s="3">
        <v>41014</v>
      </c>
      <c r="F924" s="5">
        <f>Table_1[[#This Row],[Ship Date]]-Table_1[[#This Row],[Order Date]]</f>
        <v>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c r="X924">
        <f t="shared" si="14"/>
        <v>11.434799999999999</v>
      </c>
    </row>
    <row r="925" spans="1:24" ht="14.25" customHeight="1" x14ac:dyDescent="0.25">
      <c r="A925" s="2">
        <v>924</v>
      </c>
      <c r="B925" s="2" t="s">
        <v>2812</v>
      </c>
      <c r="C925" s="2">
        <f>YEAR(Data!$D925)</f>
        <v>2012</v>
      </c>
      <c r="D925" s="3">
        <v>41010</v>
      </c>
      <c r="E925" s="3">
        <v>41014</v>
      </c>
      <c r="F925" s="5">
        <f>Table_1[[#This Row],[Ship Date]]-Table_1[[#This Row],[Order Date]]</f>
        <v>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c r="X925">
        <f t="shared" si="14"/>
        <v>292.75199999999995</v>
      </c>
    </row>
    <row r="926" spans="1:24" ht="14.25" customHeight="1" x14ac:dyDescent="0.25">
      <c r="A926" s="2">
        <v>925</v>
      </c>
      <c r="B926" s="2" t="s">
        <v>2821</v>
      </c>
      <c r="C926" s="2">
        <f>YEAR(Data!$D926)</f>
        <v>2013</v>
      </c>
      <c r="D926" s="3">
        <v>41533</v>
      </c>
      <c r="E926" s="3">
        <v>41538</v>
      </c>
      <c r="F926" s="5">
        <f>Table_1[[#This Row],[Ship Date]]-Table_1[[#This Row],[Order Date]]</f>
        <v>5</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c r="X926">
        <f t="shared" si="14"/>
        <v>547.01920000000018</v>
      </c>
    </row>
    <row r="927" spans="1:24" ht="14.25" customHeight="1" x14ac:dyDescent="0.25">
      <c r="A927" s="2">
        <v>926</v>
      </c>
      <c r="B927" s="2" t="s">
        <v>2824</v>
      </c>
      <c r="C927" s="2">
        <f>YEAR(Data!$D927)</f>
        <v>2011</v>
      </c>
      <c r="D927" s="3">
        <v>40799</v>
      </c>
      <c r="E927" s="3">
        <v>40802</v>
      </c>
      <c r="F927" s="5">
        <f>Table_1[[#This Row],[Ship Date]]-Table_1[[#This Row],[Order Date]]</f>
        <v>3</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c r="X927">
        <f t="shared" si="14"/>
        <v>10.108800000000002</v>
      </c>
    </row>
    <row r="928" spans="1:24" ht="14.25" customHeight="1" x14ac:dyDescent="0.25">
      <c r="A928" s="2">
        <v>927</v>
      </c>
      <c r="B928" s="2" t="s">
        <v>2824</v>
      </c>
      <c r="C928" s="2">
        <f>YEAR(Data!$D928)</f>
        <v>2011</v>
      </c>
      <c r="D928" s="3">
        <v>40799</v>
      </c>
      <c r="E928" s="3">
        <v>40802</v>
      </c>
      <c r="F928" s="5">
        <f>Table_1[[#This Row],[Ship Date]]-Table_1[[#This Row],[Order Date]]</f>
        <v>3</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c r="X928">
        <f t="shared" si="14"/>
        <v>198.45000000000002</v>
      </c>
    </row>
    <row r="929" spans="1:24" ht="14.25" customHeight="1" x14ac:dyDescent="0.25">
      <c r="A929" s="2">
        <v>928</v>
      </c>
      <c r="B929" s="2" t="s">
        <v>2831</v>
      </c>
      <c r="C929" s="2">
        <f>YEAR(Data!$D929)</f>
        <v>2012</v>
      </c>
      <c r="D929" s="3">
        <v>41187</v>
      </c>
      <c r="E929" s="3">
        <v>41191</v>
      </c>
      <c r="F929" s="5">
        <f>Table_1[[#This Row],[Ship Date]]-Table_1[[#This Row],[Order Date]]</f>
        <v>4</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c r="X929">
        <f t="shared" si="14"/>
        <v>33.264000000000003</v>
      </c>
    </row>
    <row r="930" spans="1:24" ht="14.25" customHeight="1" x14ac:dyDescent="0.25">
      <c r="A930" s="2">
        <v>929</v>
      </c>
      <c r="B930" s="2" t="s">
        <v>2831</v>
      </c>
      <c r="C930" s="2">
        <f>YEAR(Data!$D930)</f>
        <v>2012</v>
      </c>
      <c r="D930" s="3">
        <v>41187</v>
      </c>
      <c r="E930" s="3">
        <v>41191</v>
      </c>
      <c r="F930" s="5">
        <f>Table_1[[#This Row],[Ship Date]]-Table_1[[#This Row],[Order Date]]</f>
        <v>4</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c r="X930">
        <f t="shared" si="14"/>
        <v>19.322800000000001</v>
      </c>
    </row>
    <row r="931" spans="1:24" ht="14.25" customHeight="1" x14ac:dyDescent="0.25">
      <c r="A931" s="2">
        <v>930</v>
      </c>
      <c r="B931" s="2" t="s">
        <v>2834</v>
      </c>
      <c r="C931" s="2">
        <f>YEAR(Data!$D931)</f>
        <v>2014</v>
      </c>
      <c r="D931" s="3">
        <v>41744</v>
      </c>
      <c r="E931" s="3">
        <v>41747</v>
      </c>
      <c r="F931" s="5">
        <f>Table_1[[#This Row],[Ship Date]]-Table_1[[#This Row],[Order Date]]</f>
        <v>3</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c r="X931">
        <f t="shared" si="14"/>
        <v>12.038400000000003</v>
      </c>
    </row>
    <row r="932" spans="1:24" ht="14.25" customHeight="1" x14ac:dyDescent="0.25">
      <c r="A932" s="2">
        <v>931</v>
      </c>
      <c r="B932" s="2" t="s">
        <v>2834</v>
      </c>
      <c r="C932" s="2">
        <f>YEAR(Data!$D932)</f>
        <v>2014</v>
      </c>
      <c r="D932" s="3">
        <v>41744</v>
      </c>
      <c r="E932" s="3">
        <v>41747</v>
      </c>
      <c r="F932" s="5">
        <f>Table_1[[#This Row],[Ship Date]]-Table_1[[#This Row],[Order Date]]</f>
        <v>3</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c r="X932">
        <f t="shared" si="14"/>
        <v>68.515199999999993</v>
      </c>
    </row>
    <row r="933" spans="1:24" ht="14.25" customHeight="1" x14ac:dyDescent="0.25">
      <c r="A933" s="2">
        <v>932</v>
      </c>
      <c r="B933" s="2" t="s">
        <v>2834</v>
      </c>
      <c r="C933" s="2">
        <f>YEAR(Data!$D933)</f>
        <v>2014</v>
      </c>
      <c r="D933" s="3">
        <v>41744</v>
      </c>
      <c r="E933" s="3">
        <v>41747</v>
      </c>
      <c r="F933" s="5">
        <f>Table_1[[#This Row],[Ship Date]]-Table_1[[#This Row],[Order Date]]</f>
        <v>3</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c r="X933">
        <f t="shared" si="14"/>
        <v>8.8434000000000008</v>
      </c>
    </row>
    <row r="934" spans="1:24" ht="14.25" customHeight="1" x14ac:dyDescent="0.25">
      <c r="A934" s="2">
        <v>933</v>
      </c>
      <c r="B934" s="2" t="s">
        <v>2838</v>
      </c>
      <c r="C934" s="2">
        <f>YEAR(Data!$D934)</f>
        <v>2014</v>
      </c>
      <c r="D934" s="3">
        <v>41885</v>
      </c>
      <c r="E934" s="3">
        <v>41889</v>
      </c>
      <c r="F934" s="5">
        <f>Table_1[[#This Row],[Ship Date]]-Table_1[[#This Row],[Order Date]]</f>
        <v>4</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c r="X934">
        <f t="shared" si="14"/>
        <v>8.0772000000000013</v>
      </c>
    </row>
    <row r="935" spans="1:24" ht="14.25" customHeight="1" x14ac:dyDescent="0.25">
      <c r="A935" s="2">
        <v>934</v>
      </c>
      <c r="B935" s="2" t="s">
        <v>2843</v>
      </c>
      <c r="C935" s="2">
        <f>YEAR(Data!$D935)</f>
        <v>2013</v>
      </c>
      <c r="D935" s="3">
        <v>41446</v>
      </c>
      <c r="E935" s="3">
        <v>41450</v>
      </c>
      <c r="F935" s="5">
        <f>Table_1[[#This Row],[Ship Date]]-Table_1[[#This Row],[Order Date]]</f>
        <v>4</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c r="X935">
        <f t="shared" si="14"/>
        <v>29.849600000000009</v>
      </c>
    </row>
    <row r="936" spans="1:24" ht="14.25" customHeight="1" x14ac:dyDescent="0.25">
      <c r="A936" s="2">
        <v>935</v>
      </c>
      <c r="B936" s="2" t="s">
        <v>2843</v>
      </c>
      <c r="C936" s="2">
        <f>YEAR(Data!$D936)</f>
        <v>2013</v>
      </c>
      <c r="D936" s="3">
        <v>41446</v>
      </c>
      <c r="E936" s="3">
        <v>41450</v>
      </c>
      <c r="F936" s="5">
        <f>Table_1[[#This Row],[Ship Date]]-Table_1[[#This Row],[Order Date]]</f>
        <v>4</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c r="X936">
        <f t="shared" si="14"/>
        <v>51.511200000000002</v>
      </c>
    </row>
    <row r="937" spans="1:24" ht="14.25" customHeight="1" x14ac:dyDescent="0.25">
      <c r="A937" s="2">
        <v>936</v>
      </c>
      <c r="B937" s="2" t="s">
        <v>2843</v>
      </c>
      <c r="C937" s="2">
        <f>YEAR(Data!$D937)</f>
        <v>2013</v>
      </c>
      <c r="D937" s="3">
        <v>41446</v>
      </c>
      <c r="E937" s="3">
        <v>41450</v>
      </c>
      <c r="F937" s="5">
        <f>Table_1[[#This Row],[Ship Date]]-Table_1[[#This Row],[Order Date]]</f>
        <v>4</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c r="X937">
        <f t="shared" si="14"/>
        <v>10.108800000000002</v>
      </c>
    </row>
    <row r="938" spans="1:24" ht="14.25" customHeight="1" x14ac:dyDescent="0.25">
      <c r="A938" s="2">
        <v>937</v>
      </c>
      <c r="B938" s="2" t="s">
        <v>2843</v>
      </c>
      <c r="C938" s="2">
        <f>YEAR(Data!$D938)</f>
        <v>2013</v>
      </c>
      <c r="D938" s="3">
        <v>41446</v>
      </c>
      <c r="E938" s="3">
        <v>41450</v>
      </c>
      <c r="F938" s="5">
        <f>Table_1[[#This Row],[Ship Date]]-Table_1[[#This Row],[Order Date]]</f>
        <v>4</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c r="X938">
        <f t="shared" si="14"/>
        <v>414.11880000000008</v>
      </c>
    </row>
    <row r="939" spans="1:24" ht="14.25" customHeight="1" x14ac:dyDescent="0.25">
      <c r="A939" s="2">
        <v>938</v>
      </c>
      <c r="B939" s="2" t="s">
        <v>2850</v>
      </c>
      <c r="C939" s="2">
        <f>YEAR(Data!$D939)</f>
        <v>2014</v>
      </c>
      <c r="D939" s="3">
        <v>41949</v>
      </c>
      <c r="E939" s="3">
        <v>41950</v>
      </c>
      <c r="F939" s="5">
        <f>Table_1[[#This Row],[Ship Date]]-Table_1[[#This Row],[Order Date]]</f>
        <v>1</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c r="X939">
        <f t="shared" si="14"/>
        <v>105.59340000000002</v>
      </c>
    </row>
    <row r="940" spans="1:24" ht="14.25" customHeight="1" x14ac:dyDescent="0.25">
      <c r="A940" s="2">
        <v>939</v>
      </c>
      <c r="B940" s="2" t="s">
        <v>2852</v>
      </c>
      <c r="C940" s="2">
        <f>YEAR(Data!$D940)</f>
        <v>2012</v>
      </c>
      <c r="D940" s="3">
        <v>41256</v>
      </c>
      <c r="E940" s="3">
        <v>41260</v>
      </c>
      <c r="F940" s="5">
        <f>Table_1[[#This Row],[Ship Date]]-Table_1[[#This Row],[Order Date]]</f>
        <v>4</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c r="X940">
        <f t="shared" si="14"/>
        <v>6.7392000000000003</v>
      </c>
    </row>
    <row r="941" spans="1:24" ht="14.25" customHeight="1" x14ac:dyDescent="0.25">
      <c r="A941" s="2">
        <v>940</v>
      </c>
      <c r="B941" s="2" t="s">
        <v>2852</v>
      </c>
      <c r="C941" s="2">
        <f>YEAR(Data!$D941)</f>
        <v>2012</v>
      </c>
      <c r="D941" s="3">
        <v>41256</v>
      </c>
      <c r="E941" s="3">
        <v>41260</v>
      </c>
      <c r="F941" s="5">
        <f>Table_1[[#This Row],[Ship Date]]-Table_1[[#This Row],[Order Date]]</f>
        <v>4</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c r="X941">
        <f t="shared" si="14"/>
        <v>99.515199999999993</v>
      </c>
    </row>
    <row r="942" spans="1:24" ht="14.25" customHeight="1" x14ac:dyDescent="0.25">
      <c r="A942" s="2">
        <v>941</v>
      </c>
      <c r="B942" s="2" t="s">
        <v>2860</v>
      </c>
      <c r="C942" s="2">
        <f>YEAR(Data!$D942)</f>
        <v>2013</v>
      </c>
      <c r="D942" s="3">
        <v>41445</v>
      </c>
      <c r="E942" s="3">
        <v>41446</v>
      </c>
      <c r="F942" s="5">
        <f>Table_1[[#This Row],[Ship Date]]-Table_1[[#This Row],[Order Date]]</f>
        <v>1</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c r="X942">
        <f t="shared" si="14"/>
        <v>9.0736000000000008</v>
      </c>
    </row>
    <row r="943" spans="1:24" ht="14.25" customHeight="1" x14ac:dyDescent="0.25">
      <c r="A943" s="2">
        <v>942</v>
      </c>
      <c r="B943" s="2" t="s">
        <v>2865</v>
      </c>
      <c r="C943" s="2">
        <f>YEAR(Data!$D943)</f>
        <v>2013</v>
      </c>
      <c r="D943" s="3">
        <v>41622</v>
      </c>
      <c r="E943" s="3">
        <v>41629</v>
      </c>
      <c r="F943" s="5">
        <f>Table_1[[#This Row],[Ship Date]]-Table_1[[#This Row],[Order Date]]</f>
        <v>7</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c r="X943">
        <f t="shared" si="14"/>
        <v>3.8862000000000001</v>
      </c>
    </row>
    <row r="944" spans="1:24" ht="14.25" customHeight="1" x14ac:dyDescent="0.25">
      <c r="A944" s="2">
        <v>943</v>
      </c>
      <c r="B944" s="2" t="s">
        <v>2865</v>
      </c>
      <c r="C944" s="2">
        <f>YEAR(Data!$D944)</f>
        <v>2013</v>
      </c>
      <c r="D944" s="3">
        <v>41622</v>
      </c>
      <c r="E944" s="3">
        <v>41629</v>
      </c>
      <c r="F944" s="5">
        <f>Table_1[[#This Row],[Ship Date]]-Table_1[[#This Row],[Order Date]]</f>
        <v>7</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c r="X944">
        <f t="shared" si="14"/>
        <v>1072.4867999999999</v>
      </c>
    </row>
    <row r="945" spans="1:24" ht="14.25" customHeight="1" x14ac:dyDescent="0.25">
      <c r="A945" s="2">
        <v>944</v>
      </c>
      <c r="B945" s="2" t="s">
        <v>2869</v>
      </c>
      <c r="C945" s="2">
        <f>YEAR(Data!$D945)</f>
        <v>2012</v>
      </c>
      <c r="D945" s="3">
        <v>41058</v>
      </c>
      <c r="E945" s="3">
        <v>41063</v>
      </c>
      <c r="F945" s="5">
        <f>Table_1[[#This Row],[Ship Date]]-Table_1[[#This Row],[Order Date]]</f>
        <v>5</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c r="X945">
        <f t="shared" si="14"/>
        <v>16.848000000000006</v>
      </c>
    </row>
    <row r="946" spans="1:24" ht="14.25" customHeight="1" x14ac:dyDescent="0.25">
      <c r="A946" s="2">
        <v>945</v>
      </c>
      <c r="B946" s="2" t="s">
        <v>2869</v>
      </c>
      <c r="C946" s="2">
        <f>YEAR(Data!$D946)</f>
        <v>2012</v>
      </c>
      <c r="D946" s="3">
        <v>41058</v>
      </c>
      <c r="E946" s="3">
        <v>41063</v>
      </c>
      <c r="F946" s="5">
        <f>Table_1[[#This Row],[Ship Date]]-Table_1[[#This Row],[Order Date]]</f>
        <v>5</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c r="X946">
        <f t="shared" si="14"/>
        <v>400.02179999999993</v>
      </c>
    </row>
    <row r="947" spans="1:24" ht="14.25" customHeight="1" x14ac:dyDescent="0.25">
      <c r="A947" s="2">
        <v>946</v>
      </c>
      <c r="B947" s="2" t="s">
        <v>2869</v>
      </c>
      <c r="C947" s="2">
        <f>YEAR(Data!$D947)</f>
        <v>2012</v>
      </c>
      <c r="D947" s="3">
        <v>41058</v>
      </c>
      <c r="E947" s="3">
        <v>41063</v>
      </c>
      <c r="F947" s="5">
        <f>Table_1[[#This Row],[Ship Date]]-Table_1[[#This Row],[Order Date]]</f>
        <v>5</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c r="X947">
        <f t="shared" si="14"/>
        <v>104.85</v>
      </c>
    </row>
    <row r="948" spans="1:24" ht="14.25" customHeight="1" x14ac:dyDescent="0.25">
      <c r="A948" s="2">
        <v>947</v>
      </c>
      <c r="B948" s="2" t="s">
        <v>2874</v>
      </c>
      <c r="C948" s="2">
        <f>YEAR(Data!$D948)</f>
        <v>2012</v>
      </c>
      <c r="D948" s="3">
        <v>41116</v>
      </c>
      <c r="E948" s="3">
        <v>41118</v>
      </c>
      <c r="F948" s="5">
        <f>Table_1[[#This Row],[Ship Date]]-Table_1[[#This Row],[Order Date]]</f>
        <v>2</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c r="X948">
        <f t="shared" si="14"/>
        <v>597.61080000000004</v>
      </c>
    </row>
    <row r="949" spans="1:24" ht="14.25" customHeight="1" x14ac:dyDescent="0.25">
      <c r="A949" s="2">
        <v>948</v>
      </c>
      <c r="B949" s="2" t="s">
        <v>2877</v>
      </c>
      <c r="C949" s="2">
        <f>YEAR(Data!$D949)</f>
        <v>2014</v>
      </c>
      <c r="D949" s="3">
        <v>41972</v>
      </c>
      <c r="E949" s="3">
        <v>41976</v>
      </c>
      <c r="F949" s="5">
        <f>Table_1[[#This Row],[Ship Date]]-Table_1[[#This Row],[Order Date]]</f>
        <v>4</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c r="X949">
        <f t="shared" si="14"/>
        <v>529.40020000000004</v>
      </c>
    </row>
    <row r="950" spans="1:24" ht="14.25" customHeight="1" x14ac:dyDescent="0.25">
      <c r="A950" s="2">
        <v>949</v>
      </c>
      <c r="B950" s="2" t="s">
        <v>2877</v>
      </c>
      <c r="C950" s="2">
        <f>YEAR(Data!$D950)</f>
        <v>2014</v>
      </c>
      <c r="D950" s="3">
        <v>41972</v>
      </c>
      <c r="E950" s="3">
        <v>41976</v>
      </c>
      <c r="F950" s="5">
        <f>Table_1[[#This Row],[Ship Date]]-Table_1[[#This Row],[Order Date]]</f>
        <v>4</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c r="X950">
        <f t="shared" si="14"/>
        <v>931.68960000000004</v>
      </c>
    </row>
    <row r="951" spans="1:24" ht="14.25" customHeight="1" x14ac:dyDescent="0.25">
      <c r="A951" s="2">
        <v>950</v>
      </c>
      <c r="B951" s="2" t="s">
        <v>2877</v>
      </c>
      <c r="C951" s="2">
        <f>YEAR(Data!$D951)</f>
        <v>2014</v>
      </c>
      <c r="D951" s="3">
        <v>41972</v>
      </c>
      <c r="E951" s="3">
        <v>41976</v>
      </c>
      <c r="F951" s="5">
        <f>Table_1[[#This Row],[Ship Date]]-Table_1[[#This Row],[Order Date]]</f>
        <v>4</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c r="X951">
        <f t="shared" si="14"/>
        <v>2684.9160000000002</v>
      </c>
    </row>
    <row r="952" spans="1:24" ht="14.25" customHeight="1" x14ac:dyDescent="0.25">
      <c r="A952" s="2">
        <v>951</v>
      </c>
      <c r="B952" s="2" t="s">
        <v>2877</v>
      </c>
      <c r="C952" s="2">
        <f>YEAR(Data!$D952)</f>
        <v>2014</v>
      </c>
      <c r="D952" s="3">
        <v>41972</v>
      </c>
      <c r="E952" s="3">
        <v>41976</v>
      </c>
      <c r="F952" s="5">
        <f>Table_1[[#This Row],[Ship Date]]-Table_1[[#This Row],[Order Date]]</f>
        <v>4</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c r="X952">
        <f t="shared" si="14"/>
        <v>10.108800000000002</v>
      </c>
    </row>
    <row r="953" spans="1:24" ht="14.25" customHeight="1" x14ac:dyDescent="0.25">
      <c r="A953" s="2">
        <v>952</v>
      </c>
      <c r="B953" s="2" t="s">
        <v>2877</v>
      </c>
      <c r="C953" s="2">
        <f>YEAR(Data!$D953)</f>
        <v>2014</v>
      </c>
      <c r="D953" s="3">
        <v>41972</v>
      </c>
      <c r="E953" s="3">
        <v>41976</v>
      </c>
      <c r="F953" s="5">
        <f>Table_1[[#This Row],[Ship Date]]-Table_1[[#This Row],[Order Date]]</f>
        <v>4</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c r="X953">
        <f t="shared" si="14"/>
        <v>17.423999999999999</v>
      </c>
    </row>
    <row r="954" spans="1:24" ht="14.25" customHeight="1" x14ac:dyDescent="0.25">
      <c r="A954" s="2">
        <v>953</v>
      </c>
      <c r="B954" s="2" t="s">
        <v>2884</v>
      </c>
      <c r="C954" s="2">
        <f>YEAR(Data!$D954)</f>
        <v>2014</v>
      </c>
      <c r="D954" s="3">
        <v>41733</v>
      </c>
      <c r="E954" s="3">
        <v>41737</v>
      </c>
      <c r="F954" s="5">
        <f>Table_1[[#This Row],[Ship Date]]-Table_1[[#This Row],[Order Date]]</f>
        <v>4</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c r="X954">
        <f t="shared" si="14"/>
        <v>17.830399999999997</v>
      </c>
    </row>
    <row r="955" spans="1:24" ht="14.25" customHeight="1" x14ac:dyDescent="0.25">
      <c r="A955" s="2">
        <v>954</v>
      </c>
      <c r="B955" s="2" t="s">
        <v>2888</v>
      </c>
      <c r="C955" s="2">
        <f>YEAR(Data!$D955)</f>
        <v>2014</v>
      </c>
      <c r="D955" s="3">
        <v>42002</v>
      </c>
      <c r="E955" s="3">
        <v>42006</v>
      </c>
      <c r="F955" s="5">
        <f>Table_1[[#This Row],[Ship Date]]-Table_1[[#This Row],[Order Date]]</f>
        <v>4</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c r="X955">
        <f t="shared" si="14"/>
        <v>24.451200000000004</v>
      </c>
    </row>
    <row r="956" spans="1:24" ht="14.25" customHeight="1" x14ac:dyDescent="0.25">
      <c r="A956" s="2">
        <v>955</v>
      </c>
      <c r="B956" s="2" t="s">
        <v>2888</v>
      </c>
      <c r="C956" s="2">
        <f>YEAR(Data!$D956)</f>
        <v>2014</v>
      </c>
      <c r="D956" s="3">
        <v>42002</v>
      </c>
      <c r="E956" s="3">
        <v>42006</v>
      </c>
      <c r="F956" s="5">
        <f>Table_1[[#This Row],[Ship Date]]-Table_1[[#This Row],[Order Date]]</f>
        <v>4</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c r="X956">
        <f t="shared" si="14"/>
        <v>90.448799999999977</v>
      </c>
    </row>
    <row r="957" spans="1:24" ht="14.25" customHeight="1" x14ac:dyDescent="0.25">
      <c r="A957" s="2">
        <v>956</v>
      </c>
      <c r="B957" s="2" t="s">
        <v>2892</v>
      </c>
      <c r="C957" s="2">
        <f>YEAR(Data!$D957)</f>
        <v>2014</v>
      </c>
      <c r="D957" s="3">
        <v>41974</v>
      </c>
      <c r="E957" s="3">
        <v>41978</v>
      </c>
      <c r="F957" s="5">
        <f>Table_1[[#This Row],[Ship Date]]-Table_1[[#This Row],[Order Date]]</f>
        <v>4</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c r="X957">
        <f t="shared" si="14"/>
        <v>130.35</v>
      </c>
    </row>
    <row r="958" spans="1:24" ht="14.25" customHeight="1" x14ac:dyDescent="0.25">
      <c r="A958" s="2">
        <v>957</v>
      </c>
      <c r="B958" s="2" t="s">
        <v>2895</v>
      </c>
      <c r="C958" s="2">
        <f>YEAR(Data!$D958)</f>
        <v>2014</v>
      </c>
      <c r="D958" s="3">
        <v>41775</v>
      </c>
      <c r="E958" s="3">
        <v>41778</v>
      </c>
      <c r="F958" s="5">
        <f>Table_1[[#This Row],[Ship Date]]-Table_1[[#This Row],[Order Date]]</f>
        <v>3</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c r="X958">
        <f t="shared" si="14"/>
        <v>27.002700000000001</v>
      </c>
    </row>
    <row r="959" spans="1:24" ht="14.25" customHeight="1" x14ac:dyDescent="0.25">
      <c r="A959" s="2">
        <v>958</v>
      </c>
      <c r="B959" s="2" t="s">
        <v>2895</v>
      </c>
      <c r="C959" s="2">
        <f>YEAR(Data!$D959)</f>
        <v>2014</v>
      </c>
      <c r="D959" s="3">
        <v>41775</v>
      </c>
      <c r="E959" s="3">
        <v>41778</v>
      </c>
      <c r="F959" s="5">
        <f>Table_1[[#This Row],[Ship Date]]-Table_1[[#This Row],[Order Date]]</f>
        <v>3</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c r="X959">
        <f t="shared" si="14"/>
        <v>7.92</v>
      </c>
    </row>
    <row r="960" spans="1:24" ht="14.25" customHeight="1" x14ac:dyDescent="0.25">
      <c r="A960" s="2">
        <v>959</v>
      </c>
      <c r="B960" s="2" t="s">
        <v>2895</v>
      </c>
      <c r="C960" s="2">
        <f>YEAR(Data!$D960)</f>
        <v>2014</v>
      </c>
      <c r="D960" s="3">
        <v>41775</v>
      </c>
      <c r="E960" s="3">
        <v>41778</v>
      </c>
      <c r="F960" s="5">
        <f>Table_1[[#This Row],[Ship Date]]-Table_1[[#This Row],[Order Date]]</f>
        <v>3</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c r="X960">
        <f t="shared" si="14"/>
        <v>9.9144000000000041</v>
      </c>
    </row>
    <row r="961" spans="1:24" ht="14.25" customHeight="1" x14ac:dyDescent="0.25">
      <c r="A961" s="2">
        <v>960</v>
      </c>
      <c r="B961" s="2" t="s">
        <v>2902</v>
      </c>
      <c r="C961" s="2">
        <f>YEAR(Data!$D961)</f>
        <v>2012</v>
      </c>
      <c r="D961" s="3">
        <v>41174</v>
      </c>
      <c r="E961" s="3">
        <v>41174</v>
      </c>
      <c r="F961" s="5">
        <f>Table_1[[#This Row],[Ship Date]]-Table_1[[#This Row],[Order Date]]</f>
        <v>0</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c r="X961">
        <f t="shared" si="14"/>
        <v>151.404</v>
      </c>
    </row>
    <row r="962" spans="1:24" ht="14.25" customHeight="1" x14ac:dyDescent="0.25">
      <c r="A962" s="2">
        <v>961</v>
      </c>
      <c r="B962" s="2" t="s">
        <v>2907</v>
      </c>
      <c r="C962" s="2">
        <f>YEAR(Data!$D962)</f>
        <v>2014</v>
      </c>
      <c r="D962" s="3">
        <v>41958</v>
      </c>
      <c r="E962" s="3">
        <v>41963</v>
      </c>
      <c r="F962" s="5">
        <f>Table_1[[#This Row],[Ship Date]]-Table_1[[#This Row],[Order Date]]</f>
        <v>5</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c r="X962">
        <f t="shared" ref="X962:X1025" si="15">T962-W962</f>
        <v>293.43079999999998</v>
      </c>
    </row>
    <row r="963" spans="1:24" ht="14.25" customHeight="1" x14ac:dyDescent="0.25">
      <c r="A963" s="2">
        <v>962</v>
      </c>
      <c r="B963" s="2" t="s">
        <v>2910</v>
      </c>
      <c r="C963" s="2">
        <f>YEAR(Data!$D963)</f>
        <v>2012</v>
      </c>
      <c r="D963" s="3">
        <v>41240</v>
      </c>
      <c r="E963" s="3">
        <v>41244</v>
      </c>
      <c r="F963" s="5">
        <f>Table_1[[#This Row],[Ship Date]]-Table_1[[#This Row],[Order Date]]</f>
        <v>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c r="X963">
        <f t="shared" si="15"/>
        <v>3.1824000000000003</v>
      </c>
    </row>
    <row r="964" spans="1:24" ht="14.25" customHeight="1" x14ac:dyDescent="0.25">
      <c r="A964" s="2">
        <v>963</v>
      </c>
      <c r="B964" s="2" t="s">
        <v>2915</v>
      </c>
      <c r="C964" s="2">
        <f>YEAR(Data!$D964)</f>
        <v>2013</v>
      </c>
      <c r="D964" s="3">
        <v>41519</v>
      </c>
      <c r="E964" s="3">
        <v>41522</v>
      </c>
      <c r="F964" s="5">
        <f>Table_1[[#This Row],[Ship Date]]-Table_1[[#This Row],[Order Date]]</f>
        <v>3</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c r="X964">
        <f t="shared" si="15"/>
        <v>10.94</v>
      </c>
    </row>
    <row r="965" spans="1:24" ht="14.25" customHeight="1" x14ac:dyDescent="0.25">
      <c r="A965" s="2">
        <v>964</v>
      </c>
      <c r="B965" s="2" t="s">
        <v>2916</v>
      </c>
      <c r="C965" s="2">
        <f>YEAR(Data!$D965)</f>
        <v>2011</v>
      </c>
      <c r="D965" s="3">
        <v>40808</v>
      </c>
      <c r="E965" s="3">
        <v>40810</v>
      </c>
      <c r="F965" s="5">
        <f>Table_1[[#This Row],[Ship Date]]-Table_1[[#This Row],[Order Date]]</f>
        <v>2</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c r="X965">
        <f t="shared" si="15"/>
        <v>2.9375999999999998</v>
      </c>
    </row>
    <row r="966" spans="1:24" ht="14.25" customHeight="1" x14ac:dyDescent="0.25">
      <c r="A966" s="2">
        <v>965</v>
      </c>
      <c r="B966" s="2" t="s">
        <v>2920</v>
      </c>
      <c r="C966" s="2">
        <f>YEAR(Data!$D966)</f>
        <v>2014</v>
      </c>
      <c r="D966" s="3">
        <v>41739</v>
      </c>
      <c r="E966" s="3">
        <v>41741</v>
      </c>
      <c r="F966" s="5">
        <f>Table_1[[#This Row],[Ship Date]]-Table_1[[#This Row],[Order Date]]</f>
        <v>2</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c r="X966">
        <f t="shared" si="15"/>
        <v>5.0082000000000004</v>
      </c>
    </row>
    <row r="967" spans="1:24" ht="14.25" customHeight="1" x14ac:dyDescent="0.25">
      <c r="A967" s="2">
        <v>966</v>
      </c>
      <c r="B967" s="2" t="s">
        <v>2920</v>
      </c>
      <c r="C967" s="2">
        <f>YEAR(Data!$D967)</f>
        <v>2014</v>
      </c>
      <c r="D967" s="3">
        <v>41739</v>
      </c>
      <c r="E967" s="3">
        <v>41741</v>
      </c>
      <c r="F967" s="5">
        <f>Table_1[[#This Row],[Ship Date]]-Table_1[[#This Row],[Order Date]]</f>
        <v>2</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c r="X967">
        <f t="shared" si="15"/>
        <v>26.258099999999999</v>
      </c>
    </row>
    <row r="968" spans="1:24" ht="14.25" customHeight="1" x14ac:dyDescent="0.25">
      <c r="A968" s="2">
        <v>967</v>
      </c>
      <c r="B968" s="2" t="s">
        <v>2920</v>
      </c>
      <c r="C968" s="2">
        <f>YEAR(Data!$D968)</f>
        <v>2014</v>
      </c>
      <c r="D968" s="3">
        <v>41739</v>
      </c>
      <c r="E968" s="3">
        <v>41741</v>
      </c>
      <c r="F968" s="5">
        <f>Table_1[[#This Row],[Ship Date]]-Table_1[[#This Row],[Order Date]]</f>
        <v>2</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c r="X968">
        <f t="shared" si="15"/>
        <v>6.7392000000000003</v>
      </c>
    </row>
    <row r="969" spans="1:24" ht="14.25" customHeight="1" x14ac:dyDescent="0.25">
      <c r="A969" s="2">
        <v>968</v>
      </c>
      <c r="B969" s="2" t="s">
        <v>2920</v>
      </c>
      <c r="C969" s="2">
        <f>YEAR(Data!$D969)</f>
        <v>2014</v>
      </c>
      <c r="D969" s="3">
        <v>41739</v>
      </c>
      <c r="E969" s="3">
        <v>41741</v>
      </c>
      <c r="F969" s="5">
        <f>Table_1[[#This Row],[Ship Date]]-Table_1[[#This Row],[Order Date]]</f>
        <v>2</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c r="X969">
        <f t="shared" si="15"/>
        <v>99.632000000000005</v>
      </c>
    </row>
    <row r="970" spans="1:24" ht="14.25" customHeight="1" x14ac:dyDescent="0.25">
      <c r="A970" s="2">
        <v>969</v>
      </c>
      <c r="B970" s="2" t="s">
        <v>2920</v>
      </c>
      <c r="C970" s="2">
        <f>YEAR(Data!$D970)</f>
        <v>2014</v>
      </c>
      <c r="D970" s="3">
        <v>41739</v>
      </c>
      <c r="E970" s="3">
        <v>41741</v>
      </c>
      <c r="F970" s="5">
        <f>Table_1[[#This Row],[Ship Date]]-Table_1[[#This Row],[Order Date]]</f>
        <v>2</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c r="X970">
        <f t="shared" si="15"/>
        <v>4.4064000000000005</v>
      </c>
    </row>
    <row r="971" spans="1:24" ht="14.25" customHeight="1" x14ac:dyDescent="0.25">
      <c r="A971" s="2">
        <v>970</v>
      </c>
      <c r="B971" s="2" t="s">
        <v>2920</v>
      </c>
      <c r="C971" s="2">
        <f>YEAR(Data!$D971)</f>
        <v>2014</v>
      </c>
      <c r="D971" s="3">
        <v>41739</v>
      </c>
      <c r="E971" s="3">
        <v>41741</v>
      </c>
      <c r="F971" s="5">
        <f>Table_1[[#This Row],[Ship Date]]-Table_1[[#This Row],[Order Date]]</f>
        <v>2</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c r="X971">
        <f t="shared" si="15"/>
        <v>501.81000000000006</v>
      </c>
    </row>
    <row r="972" spans="1:24" ht="14.25" customHeight="1" x14ac:dyDescent="0.25">
      <c r="A972" s="2">
        <v>971</v>
      </c>
      <c r="B972" s="2" t="s">
        <v>2931</v>
      </c>
      <c r="C972" s="2">
        <f>YEAR(Data!$D972)</f>
        <v>2011</v>
      </c>
      <c r="D972" s="3">
        <v>40560</v>
      </c>
      <c r="E972" s="3">
        <v>40562</v>
      </c>
      <c r="F972" s="5">
        <f>Table_1[[#This Row],[Ship Date]]-Table_1[[#This Row],[Order Date]]</f>
        <v>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c r="X972">
        <f t="shared" si="15"/>
        <v>98.505600000000015</v>
      </c>
    </row>
    <row r="973" spans="1:24" ht="14.25" customHeight="1" x14ac:dyDescent="0.25">
      <c r="A973" s="2">
        <v>972</v>
      </c>
      <c r="B973" s="2" t="s">
        <v>2931</v>
      </c>
      <c r="C973" s="2">
        <f>YEAR(Data!$D973)</f>
        <v>2011</v>
      </c>
      <c r="D973" s="3">
        <v>40560</v>
      </c>
      <c r="E973" s="3">
        <v>40562</v>
      </c>
      <c r="F973" s="5">
        <f>Table_1[[#This Row],[Ship Date]]-Table_1[[#This Row],[Order Date]]</f>
        <v>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c r="X973">
        <f t="shared" si="15"/>
        <v>155.25</v>
      </c>
    </row>
    <row r="974" spans="1:24" ht="14.25" customHeight="1" x14ac:dyDescent="0.25">
      <c r="A974" s="2">
        <v>973</v>
      </c>
      <c r="B974" s="2" t="s">
        <v>2931</v>
      </c>
      <c r="C974" s="2">
        <f>YEAR(Data!$D974)</f>
        <v>2011</v>
      </c>
      <c r="D974" s="3">
        <v>40560</v>
      </c>
      <c r="E974" s="3">
        <v>40562</v>
      </c>
      <c r="F974" s="5">
        <f>Table_1[[#This Row],[Ship Date]]-Table_1[[#This Row],[Order Date]]</f>
        <v>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c r="X974">
        <f t="shared" si="15"/>
        <v>32.219200000000001</v>
      </c>
    </row>
    <row r="975" spans="1:24" ht="14.25" customHeight="1" x14ac:dyDescent="0.25">
      <c r="A975" s="2">
        <v>974</v>
      </c>
      <c r="B975" s="2" t="s">
        <v>2931</v>
      </c>
      <c r="C975" s="2">
        <f>YEAR(Data!$D975)</f>
        <v>2011</v>
      </c>
      <c r="D975" s="3">
        <v>40560</v>
      </c>
      <c r="E975" s="3">
        <v>40562</v>
      </c>
      <c r="F975" s="5">
        <f>Table_1[[#This Row],[Ship Date]]-Table_1[[#This Row],[Order Date]]</f>
        <v>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c r="X975">
        <f t="shared" si="15"/>
        <v>19.922700000000006</v>
      </c>
    </row>
    <row r="976" spans="1:24" ht="14.25" customHeight="1" x14ac:dyDescent="0.25">
      <c r="A976" s="2">
        <v>975</v>
      </c>
      <c r="B976" s="2" t="s">
        <v>2934</v>
      </c>
      <c r="C976" s="2">
        <f>YEAR(Data!$D976)</f>
        <v>2014</v>
      </c>
      <c r="D976" s="3">
        <v>41918</v>
      </c>
      <c r="E976" s="3">
        <v>41921</v>
      </c>
      <c r="F976" s="5">
        <f>Table_1[[#This Row],[Ship Date]]-Table_1[[#This Row],[Order Date]]</f>
        <v>3</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c r="X976">
        <f t="shared" si="15"/>
        <v>157.71139999999997</v>
      </c>
    </row>
    <row r="977" spans="1:24" ht="14.25" customHeight="1" x14ac:dyDescent="0.25">
      <c r="A977" s="2">
        <v>976</v>
      </c>
      <c r="B977" s="2" t="s">
        <v>2934</v>
      </c>
      <c r="C977" s="2">
        <f>YEAR(Data!$D977)</f>
        <v>2014</v>
      </c>
      <c r="D977" s="3">
        <v>41918</v>
      </c>
      <c r="E977" s="3">
        <v>41921</v>
      </c>
      <c r="F977" s="5">
        <f>Table_1[[#This Row],[Ship Date]]-Table_1[[#This Row],[Order Date]]</f>
        <v>3</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c r="X977">
        <f t="shared" si="15"/>
        <v>50.21220000000001</v>
      </c>
    </row>
    <row r="978" spans="1:24" ht="14.25" customHeight="1" x14ac:dyDescent="0.25">
      <c r="A978" s="2">
        <v>977</v>
      </c>
      <c r="B978" s="2" t="s">
        <v>2935</v>
      </c>
      <c r="C978" s="2">
        <f>YEAR(Data!$D978)</f>
        <v>2014</v>
      </c>
      <c r="D978" s="3">
        <v>41830</v>
      </c>
      <c r="E978" s="3">
        <v>41836</v>
      </c>
      <c r="F978" s="5">
        <f>Table_1[[#This Row],[Ship Date]]-Table_1[[#This Row],[Order Date]]</f>
        <v>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c r="X978">
        <f t="shared" si="15"/>
        <v>1.8720000000000003</v>
      </c>
    </row>
    <row r="979" spans="1:24" ht="14.25" customHeight="1" x14ac:dyDescent="0.25">
      <c r="A979" s="2">
        <v>978</v>
      </c>
      <c r="B979" s="2" t="s">
        <v>2938</v>
      </c>
      <c r="C979" s="2">
        <f>YEAR(Data!$D979)</f>
        <v>2014</v>
      </c>
      <c r="D979" s="3">
        <v>41647</v>
      </c>
      <c r="E979" s="3">
        <v>41650</v>
      </c>
      <c r="F979" s="5">
        <f>Table_1[[#This Row],[Ship Date]]-Table_1[[#This Row],[Order Date]]</f>
        <v>3</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c r="X979">
        <f t="shared" si="15"/>
        <v>2379.9860000000003</v>
      </c>
    </row>
    <row r="980" spans="1:24" ht="14.25" customHeight="1" x14ac:dyDescent="0.25">
      <c r="A980" s="2">
        <v>979</v>
      </c>
      <c r="B980" s="2" t="s">
        <v>2939</v>
      </c>
      <c r="C980" s="2">
        <f>YEAR(Data!$D980)</f>
        <v>2013</v>
      </c>
      <c r="D980" s="3">
        <v>41425</v>
      </c>
      <c r="E980" s="3">
        <v>41426</v>
      </c>
      <c r="F980" s="5">
        <f>Table_1[[#This Row],[Ship Date]]-Table_1[[#This Row],[Order Date]]</f>
        <v>1</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c r="X980">
        <f t="shared" si="15"/>
        <v>5.9076000000000004</v>
      </c>
    </row>
    <row r="981" spans="1:24" ht="14.25" customHeight="1" x14ac:dyDescent="0.25">
      <c r="A981" s="2">
        <v>980</v>
      </c>
      <c r="B981" s="2" t="s">
        <v>2942</v>
      </c>
      <c r="C981" s="2">
        <f>YEAR(Data!$D981)</f>
        <v>2012</v>
      </c>
      <c r="D981" s="3">
        <v>41252</v>
      </c>
      <c r="E981" s="3">
        <v>41255</v>
      </c>
      <c r="F981" s="5">
        <f>Table_1[[#This Row],[Ship Date]]-Table_1[[#This Row],[Order Date]]</f>
        <v>3</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c r="X981">
        <f t="shared" si="15"/>
        <v>17.350199999999997</v>
      </c>
    </row>
    <row r="982" spans="1:24" ht="14.25" customHeight="1" x14ac:dyDescent="0.25">
      <c r="A982" s="2">
        <v>981</v>
      </c>
      <c r="B982" s="2" t="s">
        <v>2945</v>
      </c>
      <c r="C982" s="2">
        <f>YEAR(Data!$D982)</f>
        <v>2013</v>
      </c>
      <c r="D982" s="3">
        <v>41551</v>
      </c>
      <c r="E982" s="3">
        <v>41556</v>
      </c>
      <c r="F982" s="5">
        <f>Table_1[[#This Row],[Ship Date]]-Table_1[[#This Row],[Order Date]]</f>
        <v>5</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c r="X982">
        <f t="shared" si="15"/>
        <v>506.06880000000007</v>
      </c>
    </row>
    <row r="983" spans="1:24" ht="14.25" customHeight="1" x14ac:dyDescent="0.25">
      <c r="A983" s="2">
        <v>982</v>
      </c>
      <c r="B983" s="2" t="s">
        <v>2946</v>
      </c>
      <c r="C983" s="2">
        <f>YEAR(Data!$D983)</f>
        <v>2011</v>
      </c>
      <c r="D983" s="3">
        <v>40858</v>
      </c>
      <c r="E983" s="3">
        <v>40861</v>
      </c>
      <c r="F983" s="5">
        <f>Table_1[[#This Row],[Ship Date]]-Table_1[[#This Row],[Order Date]]</f>
        <v>3</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c r="X983">
        <f t="shared" si="15"/>
        <v>2.5864000000000003</v>
      </c>
    </row>
    <row r="984" spans="1:24" ht="14.25" customHeight="1" x14ac:dyDescent="0.25">
      <c r="A984" s="2">
        <v>983</v>
      </c>
      <c r="B984" s="2" t="s">
        <v>2946</v>
      </c>
      <c r="C984" s="2">
        <f>YEAR(Data!$D984)</f>
        <v>2011</v>
      </c>
      <c r="D984" s="3">
        <v>40858</v>
      </c>
      <c r="E984" s="3">
        <v>40861</v>
      </c>
      <c r="F984" s="5">
        <f>Table_1[[#This Row],[Ship Date]]-Table_1[[#This Row],[Order Date]]</f>
        <v>3</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c r="X984">
        <f t="shared" si="15"/>
        <v>503.98559999999998</v>
      </c>
    </row>
    <row r="985" spans="1:24" ht="14.25" customHeight="1" x14ac:dyDescent="0.25">
      <c r="A985" s="2">
        <v>984</v>
      </c>
      <c r="B985" s="2" t="s">
        <v>2946</v>
      </c>
      <c r="C985" s="2">
        <f>YEAR(Data!$D985)</f>
        <v>2011</v>
      </c>
      <c r="D985" s="3">
        <v>40858</v>
      </c>
      <c r="E985" s="3">
        <v>40861</v>
      </c>
      <c r="F985" s="5">
        <f>Table_1[[#This Row],[Ship Date]]-Table_1[[#This Row],[Order Date]]</f>
        <v>3</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c r="X985">
        <f t="shared" si="15"/>
        <v>528.43000000000006</v>
      </c>
    </row>
    <row r="986" spans="1:24" ht="14.25" customHeight="1" x14ac:dyDescent="0.25">
      <c r="A986" s="2">
        <v>985</v>
      </c>
      <c r="B986" s="2" t="s">
        <v>2953</v>
      </c>
      <c r="C986" s="2">
        <f>YEAR(Data!$D986)</f>
        <v>2014</v>
      </c>
      <c r="D986" s="3">
        <v>41912</v>
      </c>
      <c r="E986" s="3">
        <v>41918</v>
      </c>
      <c r="F986" s="5">
        <f>Table_1[[#This Row],[Ship Date]]-Table_1[[#This Row],[Order Date]]</f>
        <v>6</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c r="X986">
        <f t="shared" si="15"/>
        <v>5.378400000000001</v>
      </c>
    </row>
    <row r="987" spans="1:24" ht="14.25" customHeight="1" x14ac:dyDescent="0.25">
      <c r="A987" s="2">
        <v>986</v>
      </c>
      <c r="B987" s="2" t="s">
        <v>2953</v>
      </c>
      <c r="C987" s="2">
        <f>YEAR(Data!$D987)</f>
        <v>2014</v>
      </c>
      <c r="D987" s="3">
        <v>41912</v>
      </c>
      <c r="E987" s="3">
        <v>41918</v>
      </c>
      <c r="F987" s="5">
        <f>Table_1[[#This Row],[Ship Date]]-Table_1[[#This Row],[Order Date]]</f>
        <v>6</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c r="X987">
        <f t="shared" si="15"/>
        <v>18.528800000000004</v>
      </c>
    </row>
    <row r="988" spans="1:24" ht="14.25" customHeight="1" x14ac:dyDescent="0.25">
      <c r="A988" s="2">
        <v>987</v>
      </c>
      <c r="B988" s="2" t="s">
        <v>2953</v>
      </c>
      <c r="C988" s="2">
        <f>YEAR(Data!$D988)</f>
        <v>2014</v>
      </c>
      <c r="D988" s="3">
        <v>41912</v>
      </c>
      <c r="E988" s="3">
        <v>41918</v>
      </c>
      <c r="F988" s="5">
        <f>Table_1[[#This Row],[Ship Date]]-Table_1[[#This Row],[Order Date]]</f>
        <v>6</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c r="X988">
        <f t="shared" si="15"/>
        <v>291.64200000000005</v>
      </c>
    </row>
    <row r="989" spans="1:24" ht="14.25" customHeight="1" x14ac:dyDescent="0.25">
      <c r="A989" s="2">
        <v>988</v>
      </c>
      <c r="B989" s="2" t="s">
        <v>2960</v>
      </c>
      <c r="C989" s="2">
        <f>YEAR(Data!$D989)</f>
        <v>2012</v>
      </c>
      <c r="D989" s="3">
        <v>40978</v>
      </c>
      <c r="E989" s="3">
        <v>40978</v>
      </c>
      <c r="F989" s="5">
        <f>Table_1[[#This Row],[Ship Date]]-Table_1[[#This Row],[Order Date]]</f>
        <v>0</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c r="X989">
        <f t="shared" si="15"/>
        <v>3.0023999999999997</v>
      </c>
    </row>
    <row r="990" spans="1:24" ht="14.25" customHeight="1" x14ac:dyDescent="0.25">
      <c r="A990" s="2">
        <v>989</v>
      </c>
      <c r="B990" s="2" t="s">
        <v>2965</v>
      </c>
      <c r="C990" s="2">
        <f>YEAR(Data!$D990)</f>
        <v>2014</v>
      </c>
      <c r="D990" s="3">
        <v>41781</v>
      </c>
      <c r="E990" s="3">
        <v>41786</v>
      </c>
      <c r="F990" s="5">
        <f>Table_1[[#This Row],[Ship Date]]-Table_1[[#This Row],[Order Date]]</f>
        <v>5</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c r="X990">
        <f t="shared" si="15"/>
        <v>447.24300000000005</v>
      </c>
    </row>
    <row r="991" spans="1:24" ht="14.25" customHeight="1" x14ac:dyDescent="0.25">
      <c r="A991" s="2">
        <v>990</v>
      </c>
      <c r="B991" s="2" t="s">
        <v>2965</v>
      </c>
      <c r="C991" s="2">
        <f>YEAR(Data!$D991)</f>
        <v>2014</v>
      </c>
      <c r="D991" s="3">
        <v>41781</v>
      </c>
      <c r="E991" s="3">
        <v>41786</v>
      </c>
      <c r="F991" s="5">
        <f>Table_1[[#This Row],[Ship Date]]-Table_1[[#This Row],[Order Date]]</f>
        <v>5</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c r="X991">
        <f t="shared" si="15"/>
        <v>12.758699999999999</v>
      </c>
    </row>
    <row r="992" spans="1:24" ht="14.25" customHeight="1" x14ac:dyDescent="0.25">
      <c r="A992" s="2">
        <v>991</v>
      </c>
      <c r="B992" s="2" t="s">
        <v>2968</v>
      </c>
      <c r="C992" s="2">
        <f>YEAR(Data!$D992)</f>
        <v>2012</v>
      </c>
      <c r="D992" s="3">
        <v>40997</v>
      </c>
      <c r="E992" s="3">
        <v>40999</v>
      </c>
      <c r="F992" s="5">
        <f>Table_1[[#This Row],[Ship Date]]-Table_1[[#This Row],[Order Date]]</f>
        <v>2</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c r="X992">
        <f t="shared" si="15"/>
        <v>1035.6415000000002</v>
      </c>
    </row>
    <row r="993" spans="1:24" ht="14.25" customHeight="1" x14ac:dyDescent="0.25">
      <c r="A993" s="2">
        <v>992</v>
      </c>
      <c r="B993" s="2" t="s">
        <v>2971</v>
      </c>
      <c r="C993" s="2">
        <f>YEAR(Data!$D993)</f>
        <v>2013</v>
      </c>
      <c r="D993" s="3">
        <v>41527</v>
      </c>
      <c r="E993" s="3">
        <v>41529</v>
      </c>
      <c r="F993" s="5">
        <f>Table_1[[#This Row],[Ship Date]]-Table_1[[#This Row],[Order Date]]</f>
        <v>2</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c r="X993">
        <f t="shared" si="15"/>
        <v>9.1400000000000023</v>
      </c>
    </row>
    <row r="994" spans="1:24" ht="14.25" customHeight="1" x14ac:dyDescent="0.25">
      <c r="A994" s="2">
        <v>993</v>
      </c>
      <c r="B994" s="2" t="s">
        <v>2972</v>
      </c>
      <c r="C994" s="2">
        <f>YEAR(Data!$D994)</f>
        <v>2013</v>
      </c>
      <c r="D994" s="3">
        <v>41513</v>
      </c>
      <c r="E994" s="3">
        <v>41514</v>
      </c>
      <c r="F994" s="5">
        <f>Table_1[[#This Row],[Ship Date]]-Table_1[[#This Row],[Order Date]]</f>
        <v>1</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c r="X994">
        <f t="shared" si="15"/>
        <v>5.3196000000000003</v>
      </c>
    </row>
    <row r="995" spans="1:24" ht="14.25" customHeight="1" x14ac:dyDescent="0.25">
      <c r="A995" s="2">
        <v>994</v>
      </c>
      <c r="B995" s="2" t="s">
        <v>2972</v>
      </c>
      <c r="C995" s="2">
        <f>YEAR(Data!$D995)</f>
        <v>2013</v>
      </c>
      <c r="D995" s="3">
        <v>41513</v>
      </c>
      <c r="E995" s="3">
        <v>41514</v>
      </c>
      <c r="F995" s="5">
        <f>Table_1[[#This Row],[Ship Date]]-Table_1[[#This Row],[Order Date]]</f>
        <v>1</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c r="X995">
        <f t="shared" si="15"/>
        <v>85.195000000000007</v>
      </c>
    </row>
    <row r="996" spans="1:24" ht="14.25" customHeight="1" x14ac:dyDescent="0.25">
      <c r="A996" s="2">
        <v>995</v>
      </c>
      <c r="B996" s="2" t="s">
        <v>2975</v>
      </c>
      <c r="C996" s="2">
        <f>YEAR(Data!$D996)</f>
        <v>2011</v>
      </c>
      <c r="D996" s="3">
        <v>40684</v>
      </c>
      <c r="E996" s="3">
        <v>40688</v>
      </c>
      <c r="F996" s="5">
        <f>Table_1[[#This Row],[Ship Date]]-Table_1[[#This Row],[Order Date]]</f>
        <v>4</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c r="X996">
        <f t="shared" si="15"/>
        <v>1439.4429000000002</v>
      </c>
    </row>
    <row r="997" spans="1:24" ht="14.25" customHeight="1" x14ac:dyDescent="0.25">
      <c r="A997" s="2">
        <v>996</v>
      </c>
      <c r="B997" s="2" t="s">
        <v>2975</v>
      </c>
      <c r="C997" s="2">
        <f>YEAR(Data!$D997)</f>
        <v>2011</v>
      </c>
      <c r="D997" s="3">
        <v>40684</v>
      </c>
      <c r="E997" s="3">
        <v>40688</v>
      </c>
      <c r="F997" s="5">
        <f>Table_1[[#This Row],[Ship Date]]-Table_1[[#This Row],[Order Date]]</f>
        <v>4</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c r="X997">
        <f t="shared" si="15"/>
        <v>444.9384</v>
      </c>
    </row>
    <row r="998" spans="1:24" ht="14.25" customHeight="1" x14ac:dyDescent="0.25">
      <c r="A998" s="2">
        <v>997</v>
      </c>
      <c r="B998" s="2" t="s">
        <v>2982</v>
      </c>
      <c r="C998" s="2">
        <f>YEAR(Data!$D998)</f>
        <v>2012</v>
      </c>
      <c r="D998" s="3">
        <v>41210</v>
      </c>
      <c r="E998" s="3">
        <v>41216</v>
      </c>
      <c r="F998" s="5">
        <f>Table_1[[#This Row],[Ship Date]]-Table_1[[#This Row],[Order Date]]</f>
        <v>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c r="X998">
        <f t="shared" si="15"/>
        <v>5.7618</v>
      </c>
    </row>
    <row r="999" spans="1:24" ht="14.25" customHeight="1" x14ac:dyDescent="0.25">
      <c r="A999" s="2">
        <v>998</v>
      </c>
      <c r="B999" s="2" t="s">
        <v>2982</v>
      </c>
      <c r="C999" s="2">
        <f>YEAR(Data!$D999)</f>
        <v>2012</v>
      </c>
      <c r="D999" s="3">
        <v>41210</v>
      </c>
      <c r="E999" s="3">
        <v>41216</v>
      </c>
      <c r="F999" s="5">
        <f>Table_1[[#This Row],[Ship Date]]-Table_1[[#This Row],[Order Date]]</f>
        <v>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c r="X999">
        <f t="shared" si="15"/>
        <v>26.739899999999999</v>
      </c>
    </row>
    <row r="1000" spans="1:24" ht="14.25" customHeight="1" x14ac:dyDescent="0.25">
      <c r="A1000" s="2">
        <v>999</v>
      </c>
      <c r="B1000" s="2" t="s">
        <v>2982</v>
      </c>
      <c r="C1000" s="2">
        <f>YEAR(Data!$D1000)</f>
        <v>2012</v>
      </c>
      <c r="D1000" s="3">
        <v>41210</v>
      </c>
      <c r="E1000" s="3">
        <v>41216</v>
      </c>
      <c r="F1000" s="5">
        <f>Table_1[[#This Row],[Ship Date]]-Table_1[[#This Row],[Order Date]]</f>
        <v>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c r="X1000">
        <f t="shared" si="15"/>
        <v>14.942</v>
      </c>
    </row>
    <row r="1001" spans="1:24" ht="14.25" customHeight="1" x14ac:dyDescent="0.25">
      <c r="A1001" s="2">
        <v>1000</v>
      </c>
      <c r="B1001" s="2" t="s">
        <v>2982</v>
      </c>
      <c r="C1001" s="2">
        <f>YEAR(Data!$D1001)</f>
        <v>2012</v>
      </c>
      <c r="D1001" s="3">
        <v>41210</v>
      </c>
      <c r="E1001" s="3">
        <v>41216</v>
      </c>
      <c r="F1001" s="5">
        <f>Table_1[[#This Row],[Ship Date]]-Table_1[[#This Row],[Order Date]]</f>
        <v>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c r="X1001">
        <f t="shared" si="15"/>
        <v>20.197099999999995</v>
      </c>
    </row>
    <row r="1002" spans="1:24" ht="14.25" customHeight="1" x14ac:dyDescent="0.25">
      <c r="A1002" s="2">
        <v>1001</v>
      </c>
      <c r="B1002" s="2" t="s">
        <v>2991</v>
      </c>
      <c r="C1002" s="2">
        <f>YEAR(Data!$D1002)</f>
        <v>2013</v>
      </c>
      <c r="D1002" s="3">
        <v>41592</v>
      </c>
      <c r="E1002" s="3">
        <v>41596</v>
      </c>
      <c r="F1002" s="5">
        <f>Table_1[[#This Row],[Ship Date]]-Table_1[[#This Row],[Order Date]]</f>
        <v>4</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c r="X1002">
        <f t="shared" si="15"/>
        <v>32.574800000000003</v>
      </c>
    </row>
    <row r="1003" spans="1:24" ht="14.25" customHeight="1" x14ac:dyDescent="0.25">
      <c r="A1003" s="2">
        <v>1002</v>
      </c>
      <c r="B1003" s="2" t="s">
        <v>2992</v>
      </c>
      <c r="C1003" s="2">
        <f>YEAR(Data!$D1003)</f>
        <v>2012</v>
      </c>
      <c r="D1003" s="3">
        <v>41121</v>
      </c>
      <c r="E1003" s="3">
        <v>41121</v>
      </c>
      <c r="F1003" s="5">
        <f>Table_1[[#This Row],[Ship Date]]-Table_1[[#This Row],[Order Date]]</f>
        <v>0</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c r="X1003">
        <f t="shared" si="15"/>
        <v>1547.4655000000002</v>
      </c>
    </row>
    <row r="1004" spans="1:24" ht="14.25" customHeight="1" x14ac:dyDescent="0.25">
      <c r="A1004" s="2">
        <v>1003</v>
      </c>
      <c r="B1004" s="2" t="s">
        <v>2992</v>
      </c>
      <c r="C1004" s="2">
        <f>YEAR(Data!$D1004)</f>
        <v>2012</v>
      </c>
      <c r="D1004" s="3">
        <v>41121</v>
      </c>
      <c r="E1004" s="3">
        <v>41121</v>
      </c>
      <c r="F1004" s="5">
        <f>Table_1[[#This Row],[Ship Date]]-Table_1[[#This Row],[Order Date]]</f>
        <v>0</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c r="X1004">
        <f t="shared" si="15"/>
        <v>1381.6571999999999</v>
      </c>
    </row>
    <row r="1005" spans="1:24" ht="14.25" customHeight="1" x14ac:dyDescent="0.25">
      <c r="A1005" s="2">
        <v>1004</v>
      </c>
      <c r="B1005" s="2" t="s">
        <v>2992</v>
      </c>
      <c r="C1005" s="2">
        <f>YEAR(Data!$D1005)</f>
        <v>2012</v>
      </c>
      <c r="D1005" s="3">
        <v>41121</v>
      </c>
      <c r="E1005" s="3">
        <v>41121</v>
      </c>
      <c r="F1005" s="5">
        <f>Table_1[[#This Row],[Ship Date]]-Table_1[[#This Row],[Order Date]]</f>
        <v>0</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c r="X1005">
        <f t="shared" si="15"/>
        <v>10.1088</v>
      </c>
    </row>
    <row r="1006" spans="1:24" ht="14.25" customHeight="1" x14ac:dyDescent="0.25">
      <c r="A1006" s="2">
        <v>1005</v>
      </c>
      <c r="B1006" s="2" t="s">
        <v>2995</v>
      </c>
      <c r="C1006" s="2">
        <f>YEAR(Data!$D1006)</f>
        <v>2012</v>
      </c>
      <c r="D1006" s="3">
        <v>41148</v>
      </c>
      <c r="E1006" s="3">
        <v>41152</v>
      </c>
      <c r="F1006" s="5">
        <f>Table_1[[#This Row],[Ship Date]]-Table_1[[#This Row],[Order Date]]</f>
        <v>4</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c r="X1006">
        <f t="shared" si="15"/>
        <v>392.56650000000002</v>
      </c>
    </row>
    <row r="1007" spans="1:24" ht="14.25" customHeight="1" x14ac:dyDescent="0.25">
      <c r="A1007" s="2">
        <v>1006</v>
      </c>
      <c r="B1007" s="2" t="s">
        <v>3001</v>
      </c>
      <c r="C1007" s="2">
        <f>YEAR(Data!$D1007)</f>
        <v>2012</v>
      </c>
      <c r="D1007" s="3">
        <v>41226</v>
      </c>
      <c r="E1007" s="3">
        <v>41230</v>
      </c>
      <c r="F1007" s="5">
        <f>Table_1[[#This Row],[Ship Date]]-Table_1[[#This Row],[Order Date]]</f>
        <v>4</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c r="X1007">
        <f t="shared" si="15"/>
        <v>74.942400000000021</v>
      </c>
    </row>
    <row r="1008" spans="1:24" ht="14.25" customHeight="1" x14ac:dyDescent="0.25">
      <c r="A1008" s="2">
        <v>1007</v>
      </c>
      <c r="B1008" s="2" t="s">
        <v>3002</v>
      </c>
      <c r="C1008" s="2">
        <f>YEAR(Data!$D1008)</f>
        <v>2012</v>
      </c>
      <c r="D1008" s="3">
        <v>41219</v>
      </c>
      <c r="E1008" s="3">
        <v>41222</v>
      </c>
      <c r="F1008" s="5">
        <f>Table_1[[#This Row],[Ship Date]]-Table_1[[#This Row],[Order Date]]</f>
        <v>3</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c r="X1008">
        <f t="shared" si="15"/>
        <v>4.6020000000000021</v>
      </c>
    </row>
    <row r="1009" spans="1:24" ht="14.25" customHeight="1" x14ac:dyDescent="0.25">
      <c r="A1009" s="2">
        <v>1008</v>
      </c>
      <c r="B1009" s="2" t="s">
        <v>3002</v>
      </c>
      <c r="C1009" s="2">
        <f>YEAR(Data!$D1009)</f>
        <v>2012</v>
      </c>
      <c r="D1009" s="3">
        <v>41219</v>
      </c>
      <c r="E1009" s="3">
        <v>41222</v>
      </c>
      <c r="F1009" s="5">
        <f>Table_1[[#This Row],[Ship Date]]-Table_1[[#This Row],[Order Date]]</f>
        <v>3</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c r="X1009">
        <f t="shared" si="15"/>
        <v>7.9217999999999993</v>
      </c>
    </row>
    <row r="1010" spans="1:24" ht="14.25" customHeight="1" x14ac:dyDescent="0.25">
      <c r="A1010" s="2">
        <v>1009</v>
      </c>
      <c r="B1010" s="2" t="s">
        <v>3007</v>
      </c>
      <c r="C1010" s="2">
        <f>YEAR(Data!$D1010)</f>
        <v>2014</v>
      </c>
      <c r="D1010" s="3">
        <v>42000</v>
      </c>
      <c r="E1010" s="3">
        <v>42006</v>
      </c>
      <c r="F1010" s="5">
        <f>Table_1[[#This Row],[Ship Date]]-Table_1[[#This Row],[Order Date]]</f>
        <v>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c r="X1010">
        <f t="shared" si="15"/>
        <v>24.165000000000006</v>
      </c>
    </row>
    <row r="1011" spans="1:24" ht="14.25" customHeight="1" x14ac:dyDescent="0.25">
      <c r="A1011" s="2">
        <v>1010</v>
      </c>
      <c r="B1011" s="2" t="s">
        <v>3008</v>
      </c>
      <c r="C1011" s="2">
        <f>YEAR(Data!$D1011)</f>
        <v>2014</v>
      </c>
      <c r="D1011" s="3">
        <v>41853</v>
      </c>
      <c r="E1011" s="3">
        <v>41855</v>
      </c>
      <c r="F1011" s="5">
        <f>Table_1[[#This Row],[Ship Date]]-Table_1[[#This Row],[Order Date]]</f>
        <v>2</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c r="X1011">
        <f t="shared" si="15"/>
        <v>89.985000000000014</v>
      </c>
    </row>
    <row r="1012" spans="1:24" ht="14.25" customHeight="1" x14ac:dyDescent="0.25">
      <c r="A1012" s="2">
        <v>1011</v>
      </c>
      <c r="B1012" s="2" t="s">
        <v>3009</v>
      </c>
      <c r="C1012" s="2">
        <f>YEAR(Data!$D1012)</f>
        <v>2011</v>
      </c>
      <c r="D1012" s="3">
        <v>40871</v>
      </c>
      <c r="E1012" s="3">
        <v>40873</v>
      </c>
      <c r="F1012" s="5">
        <f>Table_1[[#This Row],[Ship Date]]-Table_1[[#This Row],[Order Date]]</f>
        <v>2</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c r="X1012">
        <f t="shared" si="15"/>
        <v>124.41040000000001</v>
      </c>
    </row>
    <row r="1013" spans="1:24" ht="14.25" customHeight="1" x14ac:dyDescent="0.25">
      <c r="A1013" s="2">
        <v>1012</v>
      </c>
      <c r="B1013" s="2" t="s">
        <v>3014</v>
      </c>
      <c r="C1013" s="2">
        <f>YEAR(Data!$D1013)</f>
        <v>2014</v>
      </c>
      <c r="D1013" s="3">
        <v>41808</v>
      </c>
      <c r="E1013" s="3">
        <v>41812</v>
      </c>
      <c r="F1013" s="5">
        <f>Table_1[[#This Row],[Ship Date]]-Table_1[[#This Row],[Order Date]]</f>
        <v>4</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c r="X1013">
        <f t="shared" si="15"/>
        <v>108.67500000000001</v>
      </c>
    </row>
    <row r="1014" spans="1:24" ht="14.25" customHeight="1" x14ac:dyDescent="0.25">
      <c r="A1014" s="2">
        <v>1013</v>
      </c>
      <c r="B1014" s="2" t="s">
        <v>3014</v>
      </c>
      <c r="C1014" s="2">
        <f>YEAR(Data!$D1014)</f>
        <v>2014</v>
      </c>
      <c r="D1014" s="3">
        <v>41808</v>
      </c>
      <c r="E1014" s="3">
        <v>41812</v>
      </c>
      <c r="F1014" s="5">
        <f>Table_1[[#This Row],[Ship Date]]-Table_1[[#This Row],[Order Date]]</f>
        <v>4</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c r="X1014">
        <f t="shared" si="15"/>
        <v>9.9613000000000014</v>
      </c>
    </row>
    <row r="1015" spans="1:24" ht="14.25" customHeight="1" x14ac:dyDescent="0.25">
      <c r="A1015" s="2">
        <v>1014</v>
      </c>
      <c r="B1015" s="2" t="s">
        <v>3018</v>
      </c>
      <c r="C1015" s="2">
        <f>YEAR(Data!$D1015)</f>
        <v>2012</v>
      </c>
      <c r="D1015" s="3">
        <v>41264</v>
      </c>
      <c r="E1015" s="3">
        <v>41267</v>
      </c>
      <c r="F1015" s="5">
        <f>Table_1[[#This Row],[Ship Date]]-Table_1[[#This Row],[Order Date]]</f>
        <v>3</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c r="X1015">
        <f t="shared" si="15"/>
        <v>1262.3285999999998</v>
      </c>
    </row>
    <row r="1016" spans="1:24" ht="14.25" customHeight="1" x14ac:dyDescent="0.25">
      <c r="A1016" s="2">
        <v>1015</v>
      </c>
      <c r="B1016" s="2" t="s">
        <v>3018</v>
      </c>
      <c r="C1016" s="2">
        <f>YEAR(Data!$D1016)</f>
        <v>2012</v>
      </c>
      <c r="D1016" s="3">
        <v>41264</v>
      </c>
      <c r="E1016" s="3">
        <v>41267</v>
      </c>
      <c r="F1016" s="5">
        <f>Table_1[[#This Row],[Ship Date]]-Table_1[[#This Row],[Order Date]]</f>
        <v>3</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c r="X1016">
        <f t="shared" si="15"/>
        <v>62.747999999999998</v>
      </c>
    </row>
    <row r="1017" spans="1:24" ht="14.25" customHeight="1" x14ac:dyDescent="0.25">
      <c r="A1017" s="2">
        <v>1016</v>
      </c>
      <c r="B1017" s="2" t="s">
        <v>3023</v>
      </c>
      <c r="C1017" s="2">
        <f>YEAR(Data!$D1017)</f>
        <v>2012</v>
      </c>
      <c r="D1017" s="3">
        <v>41169</v>
      </c>
      <c r="E1017" s="3">
        <v>41171</v>
      </c>
      <c r="F1017" s="5">
        <f>Table_1[[#This Row],[Ship Date]]-Table_1[[#This Row],[Order Date]]</f>
        <v>2</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c r="X1017">
        <f t="shared" si="15"/>
        <v>16.848000000000006</v>
      </c>
    </row>
    <row r="1018" spans="1:24" ht="14.25" customHeight="1" x14ac:dyDescent="0.25">
      <c r="A1018" s="2">
        <v>1017</v>
      </c>
      <c r="B1018" s="2" t="s">
        <v>3024</v>
      </c>
      <c r="C1018" s="2">
        <f>YEAR(Data!$D1018)</f>
        <v>2012</v>
      </c>
      <c r="D1018" s="3">
        <v>41096</v>
      </c>
      <c r="E1018" s="3">
        <v>41100</v>
      </c>
      <c r="F1018" s="5">
        <f>Table_1[[#This Row],[Ship Date]]-Table_1[[#This Row],[Order Date]]</f>
        <v>4</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c r="X1018">
        <f t="shared" si="15"/>
        <v>7.2592000000000008</v>
      </c>
    </row>
    <row r="1019" spans="1:24" ht="14.25" customHeight="1" x14ac:dyDescent="0.25">
      <c r="A1019" s="2">
        <v>1018</v>
      </c>
      <c r="B1019" s="2" t="s">
        <v>3024</v>
      </c>
      <c r="C1019" s="2">
        <f>YEAR(Data!$D1019)</f>
        <v>2012</v>
      </c>
      <c r="D1019" s="3">
        <v>41096</v>
      </c>
      <c r="E1019" s="3">
        <v>41100</v>
      </c>
      <c r="F1019" s="5">
        <f>Table_1[[#This Row],[Ship Date]]-Table_1[[#This Row],[Order Date]]</f>
        <v>4</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c r="X1019">
        <f t="shared" si="15"/>
        <v>91.933799999999991</v>
      </c>
    </row>
    <row r="1020" spans="1:24" ht="14.25" customHeight="1" x14ac:dyDescent="0.25">
      <c r="A1020" s="2">
        <v>1019</v>
      </c>
      <c r="B1020" s="2" t="s">
        <v>3024</v>
      </c>
      <c r="C1020" s="2">
        <f>YEAR(Data!$D1020)</f>
        <v>2012</v>
      </c>
      <c r="D1020" s="3">
        <v>41096</v>
      </c>
      <c r="E1020" s="3">
        <v>41100</v>
      </c>
      <c r="F1020" s="5">
        <f>Table_1[[#This Row],[Ship Date]]-Table_1[[#This Row],[Order Date]]</f>
        <v>4</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c r="X1020">
        <f t="shared" si="15"/>
        <v>122.45099999999999</v>
      </c>
    </row>
    <row r="1021" spans="1:24" ht="14.25" customHeight="1" x14ac:dyDescent="0.25">
      <c r="A1021" s="2">
        <v>1020</v>
      </c>
      <c r="B1021" s="2" t="s">
        <v>3024</v>
      </c>
      <c r="C1021" s="2">
        <f>YEAR(Data!$D1021)</f>
        <v>2012</v>
      </c>
      <c r="D1021" s="3">
        <v>41096</v>
      </c>
      <c r="E1021" s="3">
        <v>41100</v>
      </c>
      <c r="F1021" s="5">
        <f>Table_1[[#This Row],[Ship Date]]-Table_1[[#This Row],[Order Date]]</f>
        <v>4</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c r="X1021">
        <f t="shared" si="15"/>
        <v>445.221</v>
      </c>
    </row>
    <row r="1022" spans="1:24" ht="14.25" customHeight="1" x14ac:dyDescent="0.25">
      <c r="A1022" s="2">
        <v>1021</v>
      </c>
      <c r="B1022" s="2" t="s">
        <v>3033</v>
      </c>
      <c r="C1022" s="2">
        <f>YEAR(Data!$D1022)</f>
        <v>2012</v>
      </c>
      <c r="D1022" s="3">
        <v>41026</v>
      </c>
      <c r="E1022" s="3">
        <v>41032</v>
      </c>
      <c r="F1022" s="5">
        <f>Table_1[[#This Row],[Ship Date]]-Table_1[[#This Row],[Order Date]]</f>
        <v>6</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c r="X1022">
        <f t="shared" si="15"/>
        <v>13.871400000000001</v>
      </c>
    </row>
    <row r="1023" spans="1:24" ht="14.25" customHeight="1" x14ac:dyDescent="0.25">
      <c r="A1023" s="2">
        <v>1022</v>
      </c>
      <c r="B1023" s="2" t="s">
        <v>3033</v>
      </c>
      <c r="C1023" s="2">
        <f>YEAR(Data!$D1023)</f>
        <v>2012</v>
      </c>
      <c r="D1023" s="3">
        <v>41026</v>
      </c>
      <c r="E1023" s="3">
        <v>41032</v>
      </c>
      <c r="F1023" s="5">
        <f>Table_1[[#This Row],[Ship Date]]-Table_1[[#This Row],[Order Date]]</f>
        <v>6</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c r="X1023">
        <f t="shared" si="15"/>
        <v>950.64750000000004</v>
      </c>
    </row>
    <row r="1024" spans="1:24" ht="14.25" customHeight="1" x14ac:dyDescent="0.25">
      <c r="A1024" s="2">
        <v>1023</v>
      </c>
      <c r="B1024" s="2" t="s">
        <v>3033</v>
      </c>
      <c r="C1024" s="2">
        <f>YEAR(Data!$D1024)</f>
        <v>2012</v>
      </c>
      <c r="D1024" s="3">
        <v>41026</v>
      </c>
      <c r="E1024" s="3">
        <v>41032</v>
      </c>
      <c r="F1024" s="5">
        <f>Table_1[[#This Row],[Ship Date]]-Table_1[[#This Row],[Order Date]]</f>
        <v>6</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c r="X1024">
        <f t="shared" si="15"/>
        <v>731.35760000000005</v>
      </c>
    </row>
    <row r="1025" spans="1:24" ht="14.25" customHeight="1" x14ac:dyDescent="0.25">
      <c r="A1025" s="2">
        <v>1024</v>
      </c>
      <c r="B1025" s="2" t="s">
        <v>3040</v>
      </c>
      <c r="C1025" s="2">
        <f>YEAR(Data!$D1025)</f>
        <v>2012</v>
      </c>
      <c r="D1025" s="3">
        <v>41076</v>
      </c>
      <c r="E1025" s="3">
        <v>41080</v>
      </c>
      <c r="F1025" s="5">
        <f>Table_1[[#This Row],[Ship Date]]-Table_1[[#This Row],[Order Date]]</f>
        <v>4</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c r="X1025">
        <f t="shared" si="15"/>
        <v>4.0351999999999997</v>
      </c>
    </row>
    <row r="1026" spans="1:24" ht="14.25" customHeight="1" x14ac:dyDescent="0.25">
      <c r="A1026" s="2">
        <v>1025</v>
      </c>
      <c r="B1026" s="2" t="s">
        <v>3043</v>
      </c>
      <c r="C1026" s="2">
        <f>YEAR(Data!$D1026)</f>
        <v>2014</v>
      </c>
      <c r="D1026" s="3">
        <v>41991</v>
      </c>
      <c r="E1026" s="3">
        <v>41994</v>
      </c>
      <c r="F1026" s="5">
        <f>Table_1[[#This Row],[Ship Date]]-Table_1[[#This Row],[Order Date]]</f>
        <v>3</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c r="X1026">
        <f t="shared" ref="X1026:X1089" si="16">T1026-W1026</f>
        <v>7.5275999999999996</v>
      </c>
    </row>
    <row r="1027" spans="1:24" ht="14.25" customHeight="1" x14ac:dyDescent="0.25">
      <c r="A1027" s="2">
        <v>1026</v>
      </c>
      <c r="B1027" s="2" t="s">
        <v>3048</v>
      </c>
      <c r="C1027" s="2">
        <f>YEAR(Data!$D1027)</f>
        <v>2013</v>
      </c>
      <c r="D1027" s="3">
        <v>41285</v>
      </c>
      <c r="E1027" s="3">
        <v>41287</v>
      </c>
      <c r="F1027" s="5">
        <f>Table_1[[#This Row],[Ship Date]]-Table_1[[#This Row],[Order Date]]</f>
        <v>2</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c r="X1027">
        <f t="shared" si="16"/>
        <v>10.108800000000002</v>
      </c>
    </row>
    <row r="1028" spans="1:24" ht="14.25" customHeight="1" x14ac:dyDescent="0.25">
      <c r="A1028" s="2">
        <v>1027</v>
      </c>
      <c r="B1028" s="2" t="s">
        <v>3048</v>
      </c>
      <c r="C1028" s="2">
        <f>YEAR(Data!$D1028)</f>
        <v>2013</v>
      </c>
      <c r="D1028" s="3">
        <v>41285</v>
      </c>
      <c r="E1028" s="3">
        <v>41287</v>
      </c>
      <c r="F1028" s="5">
        <f>Table_1[[#This Row],[Ship Date]]-Table_1[[#This Row],[Order Date]]</f>
        <v>2</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c r="X1028">
        <f t="shared" si="16"/>
        <v>42.735600000000005</v>
      </c>
    </row>
    <row r="1029" spans="1:24" ht="14.25" customHeight="1" x14ac:dyDescent="0.25">
      <c r="A1029" s="2">
        <v>1028</v>
      </c>
      <c r="B1029" s="2" t="s">
        <v>3048</v>
      </c>
      <c r="C1029" s="2">
        <f>YEAR(Data!$D1029)</f>
        <v>2013</v>
      </c>
      <c r="D1029" s="3">
        <v>41285</v>
      </c>
      <c r="E1029" s="3">
        <v>41287</v>
      </c>
      <c r="F1029" s="5">
        <f>Table_1[[#This Row],[Ship Date]]-Table_1[[#This Row],[Order Date]]</f>
        <v>2</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c r="X1029">
        <f t="shared" si="16"/>
        <v>25.4604</v>
      </c>
    </row>
    <row r="1030" spans="1:24" ht="14.25" customHeight="1" x14ac:dyDescent="0.25">
      <c r="A1030" s="2">
        <v>1029</v>
      </c>
      <c r="B1030" s="2" t="s">
        <v>3057</v>
      </c>
      <c r="C1030" s="2">
        <f>YEAR(Data!$D1030)</f>
        <v>2011</v>
      </c>
      <c r="D1030" s="3">
        <v>40735</v>
      </c>
      <c r="E1030" s="3">
        <v>40739</v>
      </c>
      <c r="F1030" s="5">
        <f>Table_1[[#This Row],[Ship Date]]-Table_1[[#This Row],[Order Date]]</f>
        <v>4</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c r="X1030">
        <f t="shared" si="16"/>
        <v>93.915999999999997</v>
      </c>
    </row>
    <row r="1031" spans="1:24" ht="14.25" customHeight="1" x14ac:dyDescent="0.25">
      <c r="A1031" s="2">
        <v>1030</v>
      </c>
      <c r="B1031" s="2" t="s">
        <v>3057</v>
      </c>
      <c r="C1031" s="2">
        <f>YEAR(Data!$D1031)</f>
        <v>2011</v>
      </c>
      <c r="D1031" s="3">
        <v>40735</v>
      </c>
      <c r="E1031" s="3">
        <v>40739</v>
      </c>
      <c r="F1031" s="5">
        <f>Table_1[[#This Row],[Ship Date]]-Table_1[[#This Row],[Order Date]]</f>
        <v>4</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c r="X1031">
        <f t="shared" si="16"/>
        <v>140.55869999999999</v>
      </c>
    </row>
    <row r="1032" spans="1:24" ht="14.25" customHeight="1" x14ac:dyDescent="0.25">
      <c r="A1032" s="2">
        <v>1031</v>
      </c>
      <c r="B1032" s="2" t="s">
        <v>3057</v>
      </c>
      <c r="C1032" s="2">
        <f>YEAR(Data!$D1032)</f>
        <v>2011</v>
      </c>
      <c r="D1032" s="3">
        <v>40735</v>
      </c>
      <c r="E1032" s="3">
        <v>40739</v>
      </c>
      <c r="F1032" s="5">
        <f>Table_1[[#This Row],[Ship Date]]-Table_1[[#This Row],[Order Date]]</f>
        <v>4</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c r="X1032">
        <f t="shared" si="16"/>
        <v>641.20500000000004</v>
      </c>
    </row>
    <row r="1033" spans="1:24" ht="14.25" customHeight="1" x14ac:dyDescent="0.25">
      <c r="A1033" s="2">
        <v>1032</v>
      </c>
      <c r="B1033" s="2" t="s">
        <v>3057</v>
      </c>
      <c r="C1033" s="2">
        <f>YEAR(Data!$D1033)</f>
        <v>2011</v>
      </c>
      <c r="D1033" s="3">
        <v>40735</v>
      </c>
      <c r="E1033" s="3">
        <v>40739</v>
      </c>
      <c r="F1033" s="5">
        <f>Table_1[[#This Row],[Ship Date]]-Table_1[[#This Row],[Order Date]]</f>
        <v>4</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c r="X1033">
        <f t="shared" si="16"/>
        <v>71.983799999999974</v>
      </c>
    </row>
    <row r="1034" spans="1:24" ht="14.25" customHeight="1" x14ac:dyDescent="0.25">
      <c r="A1034" s="2">
        <v>1033</v>
      </c>
      <c r="B1034" s="2" t="s">
        <v>3057</v>
      </c>
      <c r="C1034" s="2">
        <f>YEAR(Data!$D1034)</f>
        <v>2011</v>
      </c>
      <c r="D1034" s="3">
        <v>40735</v>
      </c>
      <c r="E1034" s="3">
        <v>40739</v>
      </c>
      <c r="F1034" s="5">
        <f>Table_1[[#This Row],[Ship Date]]-Table_1[[#This Row],[Order Date]]</f>
        <v>4</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c r="X1034">
        <f t="shared" si="16"/>
        <v>7.3439999999999985</v>
      </c>
    </row>
    <row r="1035" spans="1:24" ht="14.25" customHeight="1" x14ac:dyDescent="0.25">
      <c r="A1035" s="2">
        <v>1034</v>
      </c>
      <c r="B1035" s="2" t="s">
        <v>3062</v>
      </c>
      <c r="C1035" s="2">
        <f>YEAR(Data!$D1035)</f>
        <v>2013</v>
      </c>
      <c r="D1035" s="3">
        <v>41599</v>
      </c>
      <c r="E1035" s="3">
        <v>41601</v>
      </c>
      <c r="F1035" s="5">
        <f>Table_1[[#This Row],[Ship Date]]-Table_1[[#This Row],[Order Date]]</f>
        <v>2</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c r="X1035">
        <f t="shared" si="16"/>
        <v>10.594800000000003</v>
      </c>
    </row>
    <row r="1036" spans="1:24" ht="14.25" customHeight="1" x14ac:dyDescent="0.25">
      <c r="A1036" s="2">
        <v>1035</v>
      </c>
      <c r="B1036" s="2" t="s">
        <v>3062</v>
      </c>
      <c r="C1036" s="2">
        <f>YEAR(Data!$D1036)</f>
        <v>2013</v>
      </c>
      <c r="D1036" s="3">
        <v>41599</v>
      </c>
      <c r="E1036" s="3">
        <v>41601</v>
      </c>
      <c r="F1036" s="5">
        <f>Table_1[[#This Row],[Ship Date]]-Table_1[[#This Row],[Order Date]]</f>
        <v>2</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c r="X1036">
        <f t="shared" si="16"/>
        <v>4.5552000000000001</v>
      </c>
    </row>
    <row r="1037" spans="1:24" ht="14.25" customHeight="1" x14ac:dyDescent="0.25">
      <c r="A1037" s="2">
        <v>1036</v>
      </c>
      <c r="B1037" s="2" t="s">
        <v>3062</v>
      </c>
      <c r="C1037" s="2">
        <f>YEAR(Data!$D1037)</f>
        <v>2013</v>
      </c>
      <c r="D1037" s="3">
        <v>41599</v>
      </c>
      <c r="E1037" s="3">
        <v>41601</v>
      </c>
      <c r="F1037" s="5">
        <f>Table_1[[#This Row],[Ship Date]]-Table_1[[#This Row],[Order Date]]</f>
        <v>2</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c r="X1037">
        <f t="shared" si="16"/>
        <v>25.006800000000002</v>
      </c>
    </row>
    <row r="1038" spans="1:24" ht="14.25" customHeight="1" x14ac:dyDescent="0.25">
      <c r="A1038" s="2">
        <v>1037</v>
      </c>
      <c r="B1038" s="2" t="s">
        <v>3067</v>
      </c>
      <c r="C1038" s="2">
        <f>YEAR(Data!$D1038)</f>
        <v>2013</v>
      </c>
      <c r="D1038" s="3">
        <v>41387</v>
      </c>
      <c r="E1038" s="3">
        <v>41391</v>
      </c>
      <c r="F1038" s="5">
        <f>Table_1[[#This Row],[Ship Date]]-Table_1[[#This Row],[Order Date]]</f>
        <v>4</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c r="X1038">
        <f t="shared" si="16"/>
        <v>77.958000000000013</v>
      </c>
    </row>
    <row r="1039" spans="1:24" ht="14.25" customHeight="1" x14ac:dyDescent="0.25">
      <c r="A1039" s="2">
        <v>1038</v>
      </c>
      <c r="B1039" s="2" t="s">
        <v>3071</v>
      </c>
      <c r="C1039" s="2">
        <f>YEAR(Data!$D1039)</f>
        <v>2012</v>
      </c>
      <c r="D1039" s="3">
        <v>41073</v>
      </c>
      <c r="E1039" s="3">
        <v>41074</v>
      </c>
      <c r="F1039" s="5">
        <f>Table_1[[#This Row],[Ship Date]]-Table_1[[#This Row],[Order Date]]</f>
        <v>1</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c r="X1039">
        <f t="shared" si="16"/>
        <v>22.89</v>
      </c>
    </row>
    <row r="1040" spans="1:24" ht="14.25" customHeight="1" x14ac:dyDescent="0.25">
      <c r="A1040" s="2">
        <v>1039</v>
      </c>
      <c r="B1040" s="2" t="s">
        <v>3076</v>
      </c>
      <c r="C1040" s="2">
        <f>YEAR(Data!$D1040)</f>
        <v>2014</v>
      </c>
      <c r="D1040" s="3">
        <v>41964</v>
      </c>
      <c r="E1040" s="3">
        <v>41965</v>
      </c>
      <c r="F1040" s="5">
        <f>Table_1[[#This Row],[Ship Date]]-Table_1[[#This Row],[Order Date]]</f>
        <v>1</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c r="X1040">
        <f t="shared" si="16"/>
        <v>21.271600000000007</v>
      </c>
    </row>
    <row r="1041" spans="1:24" ht="14.25" customHeight="1" x14ac:dyDescent="0.25">
      <c r="A1041" s="2">
        <v>1040</v>
      </c>
      <c r="B1041" s="2" t="s">
        <v>3076</v>
      </c>
      <c r="C1041" s="2">
        <f>YEAR(Data!$D1041)</f>
        <v>2014</v>
      </c>
      <c r="D1041" s="3">
        <v>41964</v>
      </c>
      <c r="E1041" s="3">
        <v>41965</v>
      </c>
      <c r="F1041" s="5">
        <f>Table_1[[#This Row],[Ship Date]]-Table_1[[#This Row],[Order Date]]</f>
        <v>1</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c r="X1041">
        <f t="shared" si="16"/>
        <v>26.932500000000005</v>
      </c>
    </row>
    <row r="1042" spans="1:24" ht="14.25" customHeight="1" x14ac:dyDescent="0.25">
      <c r="A1042" s="2">
        <v>1041</v>
      </c>
      <c r="B1042" s="2" t="s">
        <v>3082</v>
      </c>
      <c r="C1042" s="2">
        <f>YEAR(Data!$D1042)</f>
        <v>2013</v>
      </c>
      <c r="D1042" s="3">
        <v>41354</v>
      </c>
      <c r="E1042" s="3">
        <v>41358</v>
      </c>
      <c r="F1042" s="5">
        <f>Table_1[[#This Row],[Ship Date]]-Table_1[[#This Row],[Order Date]]</f>
        <v>4</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c r="X1042">
        <f t="shared" si="16"/>
        <v>550.75639999999999</v>
      </c>
    </row>
    <row r="1043" spans="1:24" ht="14.25" customHeight="1" x14ac:dyDescent="0.25">
      <c r="A1043" s="2">
        <v>1042</v>
      </c>
      <c r="B1043" s="2" t="s">
        <v>3086</v>
      </c>
      <c r="C1043" s="2">
        <f>YEAR(Data!$D1043)</f>
        <v>2013</v>
      </c>
      <c r="D1043" s="3">
        <v>41524</v>
      </c>
      <c r="E1043" s="3">
        <v>41527</v>
      </c>
      <c r="F1043" s="5">
        <f>Table_1[[#This Row],[Ship Date]]-Table_1[[#This Row],[Order Date]]</f>
        <v>3</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c r="X1043">
        <f t="shared" si="16"/>
        <v>20.709</v>
      </c>
    </row>
    <row r="1044" spans="1:24" ht="14.25" customHeight="1" x14ac:dyDescent="0.25">
      <c r="A1044" s="2">
        <v>1043</v>
      </c>
      <c r="B1044" s="2" t="s">
        <v>3086</v>
      </c>
      <c r="C1044" s="2">
        <f>YEAR(Data!$D1044)</f>
        <v>2013</v>
      </c>
      <c r="D1044" s="3">
        <v>41524</v>
      </c>
      <c r="E1044" s="3">
        <v>41527</v>
      </c>
      <c r="F1044" s="5">
        <f>Table_1[[#This Row],[Ship Date]]-Table_1[[#This Row],[Order Date]]</f>
        <v>3</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c r="X1044">
        <f t="shared" si="16"/>
        <v>632.05800000000022</v>
      </c>
    </row>
    <row r="1045" spans="1:24" ht="14.25" customHeight="1" x14ac:dyDescent="0.25">
      <c r="A1045" s="2">
        <v>1044</v>
      </c>
      <c r="B1045" s="2" t="s">
        <v>3093</v>
      </c>
      <c r="C1045" s="2">
        <f>YEAR(Data!$D1045)</f>
        <v>2014</v>
      </c>
      <c r="D1045" s="3">
        <v>41830</v>
      </c>
      <c r="E1045" s="3">
        <v>41833</v>
      </c>
      <c r="F1045" s="5">
        <f>Table_1[[#This Row],[Ship Date]]-Table_1[[#This Row],[Order Date]]</f>
        <v>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c r="X1045">
        <f t="shared" si="16"/>
        <v>5.8564999999999996</v>
      </c>
    </row>
    <row r="1046" spans="1:24" ht="14.25" customHeight="1" x14ac:dyDescent="0.25">
      <c r="A1046" s="2">
        <v>1045</v>
      </c>
      <c r="B1046" s="2" t="s">
        <v>3093</v>
      </c>
      <c r="C1046" s="2">
        <f>YEAR(Data!$D1046)</f>
        <v>2014</v>
      </c>
      <c r="D1046" s="3">
        <v>41830</v>
      </c>
      <c r="E1046" s="3">
        <v>41833</v>
      </c>
      <c r="F1046" s="5">
        <f>Table_1[[#This Row],[Ship Date]]-Table_1[[#This Row],[Order Date]]</f>
        <v>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c r="X1046">
        <f t="shared" si="16"/>
        <v>204.624</v>
      </c>
    </row>
    <row r="1047" spans="1:24" ht="14.25" customHeight="1" x14ac:dyDescent="0.25">
      <c r="A1047" s="2">
        <v>1046</v>
      </c>
      <c r="B1047" s="2" t="s">
        <v>3100</v>
      </c>
      <c r="C1047" s="2">
        <f>YEAR(Data!$D1047)</f>
        <v>2014</v>
      </c>
      <c r="D1047" s="3">
        <v>41925</v>
      </c>
      <c r="E1047" s="3">
        <v>41929</v>
      </c>
      <c r="F1047" s="5">
        <f>Table_1[[#This Row],[Ship Date]]-Table_1[[#This Row],[Order Date]]</f>
        <v>4</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c r="X1047">
        <f t="shared" si="16"/>
        <v>272.78999999999996</v>
      </c>
    </row>
    <row r="1048" spans="1:24" ht="14.25" customHeight="1" x14ac:dyDescent="0.25">
      <c r="A1048" s="2">
        <v>1047</v>
      </c>
      <c r="B1048" s="2" t="s">
        <v>3104</v>
      </c>
      <c r="C1048" s="2">
        <f>YEAR(Data!$D1048)</f>
        <v>2013</v>
      </c>
      <c r="D1048" s="3">
        <v>41342</v>
      </c>
      <c r="E1048" s="3">
        <v>41347</v>
      </c>
      <c r="F1048" s="5">
        <f>Table_1[[#This Row],[Ship Date]]-Table_1[[#This Row],[Order Date]]</f>
        <v>5</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c r="X1048">
        <f t="shared" si="16"/>
        <v>1278.7125000000001</v>
      </c>
    </row>
    <row r="1049" spans="1:24" ht="14.25" customHeight="1" x14ac:dyDescent="0.25">
      <c r="A1049" s="2">
        <v>1048</v>
      </c>
      <c r="B1049" s="2" t="s">
        <v>3104</v>
      </c>
      <c r="C1049" s="2">
        <f>YEAR(Data!$D1049)</f>
        <v>2013</v>
      </c>
      <c r="D1049" s="3">
        <v>41342</v>
      </c>
      <c r="E1049" s="3">
        <v>41347</v>
      </c>
      <c r="F1049" s="5">
        <f>Table_1[[#This Row],[Ship Date]]-Table_1[[#This Row],[Order Date]]</f>
        <v>5</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c r="X1049">
        <f t="shared" si="16"/>
        <v>106.1985</v>
      </c>
    </row>
    <row r="1050" spans="1:24" ht="14.25" customHeight="1" x14ac:dyDescent="0.25">
      <c r="A1050" s="2">
        <v>1049</v>
      </c>
      <c r="B1050" s="2" t="s">
        <v>3105</v>
      </c>
      <c r="C1050" s="2">
        <f>YEAR(Data!$D1050)</f>
        <v>2011</v>
      </c>
      <c r="D1050" s="3">
        <v>40690</v>
      </c>
      <c r="E1050" s="3">
        <v>40695</v>
      </c>
      <c r="F1050" s="5">
        <f>Table_1[[#This Row],[Ship Date]]-Table_1[[#This Row],[Order Date]]</f>
        <v>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c r="X1050">
        <f t="shared" si="16"/>
        <v>988.23479999999995</v>
      </c>
    </row>
    <row r="1051" spans="1:24" ht="14.25" customHeight="1" x14ac:dyDescent="0.25">
      <c r="A1051" s="2">
        <v>1050</v>
      </c>
      <c r="B1051" s="2" t="s">
        <v>3105</v>
      </c>
      <c r="C1051" s="2">
        <f>YEAR(Data!$D1051)</f>
        <v>2011</v>
      </c>
      <c r="D1051" s="3">
        <v>40690</v>
      </c>
      <c r="E1051" s="3">
        <v>40695</v>
      </c>
      <c r="F1051" s="5">
        <f>Table_1[[#This Row],[Ship Date]]-Table_1[[#This Row],[Order Date]]</f>
        <v>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c r="X1051">
        <f t="shared" si="16"/>
        <v>61.993799999999993</v>
      </c>
    </row>
    <row r="1052" spans="1:24" ht="14.25" customHeight="1" x14ac:dyDescent="0.25">
      <c r="A1052" s="2">
        <v>1051</v>
      </c>
      <c r="B1052" s="2" t="s">
        <v>3106</v>
      </c>
      <c r="C1052" s="2">
        <f>YEAR(Data!$D1052)</f>
        <v>2012</v>
      </c>
      <c r="D1052" s="3">
        <v>41093</v>
      </c>
      <c r="E1052" s="3">
        <v>41095</v>
      </c>
      <c r="F1052" s="5">
        <f>Table_1[[#This Row],[Ship Date]]-Table_1[[#This Row],[Order Date]]</f>
        <v>2</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c r="X1052">
        <f t="shared" si="16"/>
        <v>197.94520000000006</v>
      </c>
    </row>
    <row r="1053" spans="1:24" ht="14.25" customHeight="1" x14ac:dyDescent="0.25">
      <c r="A1053" s="2">
        <v>1052</v>
      </c>
      <c r="B1053" s="2" t="s">
        <v>3106</v>
      </c>
      <c r="C1053" s="2">
        <f>YEAR(Data!$D1053)</f>
        <v>2012</v>
      </c>
      <c r="D1053" s="3">
        <v>41093</v>
      </c>
      <c r="E1053" s="3">
        <v>41095</v>
      </c>
      <c r="F1053" s="5">
        <f>Table_1[[#This Row],[Ship Date]]-Table_1[[#This Row],[Order Date]]</f>
        <v>2</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c r="X1053">
        <f t="shared" si="16"/>
        <v>4.2840000000000007</v>
      </c>
    </row>
    <row r="1054" spans="1:24" ht="14.25" customHeight="1" x14ac:dyDescent="0.25">
      <c r="A1054" s="2">
        <v>1053</v>
      </c>
      <c r="B1054" s="2" t="s">
        <v>3106</v>
      </c>
      <c r="C1054" s="2">
        <f>YEAR(Data!$D1054)</f>
        <v>2012</v>
      </c>
      <c r="D1054" s="3">
        <v>41093</v>
      </c>
      <c r="E1054" s="3">
        <v>41095</v>
      </c>
      <c r="F1054" s="5">
        <f>Table_1[[#This Row],[Ship Date]]-Table_1[[#This Row],[Order Date]]</f>
        <v>2</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c r="X1054">
        <f t="shared" si="16"/>
        <v>226.31040000000007</v>
      </c>
    </row>
    <row r="1055" spans="1:24" ht="14.25" customHeight="1" x14ac:dyDescent="0.25">
      <c r="A1055" s="2">
        <v>1054</v>
      </c>
      <c r="B1055" s="2" t="s">
        <v>3115</v>
      </c>
      <c r="C1055" s="2">
        <f>YEAR(Data!$D1055)</f>
        <v>2012</v>
      </c>
      <c r="D1055" s="3">
        <v>41003</v>
      </c>
      <c r="E1055" s="3">
        <v>41007</v>
      </c>
      <c r="F1055" s="5">
        <f>Table_1[[#This Row],[Ship Date]]-Table_1[[#This Row],[Order Date]]</f>
        <v>4</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c r="X1055">
        <f t="shared" si="16"/>
        <v>6.8075999999999999</v>
      </c>
    </row>
    <row r="1056" spans="1:24" ht="14.25" customHeight="1" x14ac:dyDescent="0.25">
      <c r="A1056" s="2">
        <v>1055</v>
      </c>
      <c r="B1056" s="2" t="s">
        <v>3115</v>
      </c>
      <c r="C1056" s="2">
        <f>YEAR(Data!$D1056)</f>
        <v>2012</v>
      </c>
      <c r="D1056" s="3">
        <v>41003</v>
      </c>
      <c r="E1056" s="3">
        <v>41007</v>
      </c>
      <c r="F1056" s="5">
        <f>Table_1[[#This Row],[Ship Date]]-Table_1[[#This Row],[Order Date]]</f>
        <v>4</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c r="X1056">
        <f t="shared" si="16"/>
        <v>85.63600000000001</v>
      </c>
    </row>
    <row r="1057" spans="1:24" ht="14.25" customHeight="1" x14ac:dyDescent="0.25">
      <c r="A1057" s="2">
        <v>1056</v>
      </c>
      <c r="B1057" s="2" t="s">
        <v>3115</v>
      </c>
      <c r="C1057" s="2">
        <f>YEAR(Data!$D1057)</f>
        <v>2012</v>
      </c>
      <c r="D1057" s="3">
        <v>41003</v>
      </c>
      <c r="E1057" s="3">
        <v>41007</v>
      </c>
      <c r="F1057" s="5">
        <f>Table_1[[#This Row],[Ship Date]]-Table_1[[#This Row],[Order Date]]</f>
        <v>4</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c r="X1057">
        <f t="shared" si="16"/>
        <v>54.552900000000008</v>
      </c>
    </row>
    <row r="1058" spans="1:24" ht="14.25" customHeight="1" x14ac:dyDescent="0.25">
      <c r="A1058" s="2">
        <v>1057</v>
      </c>
      <c r="B1058" s="2" t="s">
        <v>3115</v>
      </c>
      <c r="C1058" s="2">
        <f>YEAR(Data!$D1058)</f>
        <v>2012</v>
      </c>
      <c r="D1058" s="3">
        <v>41003</v>
      </c>
      <c r="E1058" s="3">
        <v>41007</v>
      </c>
      <c r="F1058" s="5">
        <f>Table_1[[#This Row],[Ship Date]]-Table_1[[#This Row],[Order Date]]</f>
        <v>4</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c r="X1058">
        <f t="shared" si="16"/>
        <v>5.7935999999999996</v>
      </c>
    </row>
    <row r="1059" spans="1:24" ht="14.25" customHeight="1" x14ac:dyDescent="0.25">
      <c r="A1059" s="2">
        <v>1058</v>
      </c>
      <c r="B1059" s="2" t="s">
        <v>3124</v>
      </c>
      <c r="C1059" s="2">
        <f>YEAR(Data!$D1059)</f>
        <v>2014</v>
      </c>
      <c r="D1059" s="3">
        <v>41984</v>
      </c>
      <c r="E1059" s="3">
        <v>41991</v>
      </c>
      <c r="F1059" s="5">
        <f>Table_1[[#This Row],[Ship Date]]-Table_1[[#This Row],[Order Date]]</f>
        <v>7</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c r="X1059">
        <f t="shared" si="16"/>
        <v>12.709200000000003</v>
      </c>
    </row>
    <row r="1060" spans="1:24" ht="14.25" customHeight="1" x14ac:dyDescent="0.25">
      <c r="A1060" s="2">
        <v>1059</v>
      </c>
      <c r="B1060" s="2" t="s">
        <v>3124</v>
      </c>
      <c r="C1060" s="2">
        <f>YEAR(Data!$D1060)</f>
        <v>2014</v>
      </c>
      <c r="D1060" s="3">
        <v>41984</v>
      </c>
      <c r="E1060" s="3">
        <v>41991</v>
      </c>
      <c r="F1060" s="5">
        <f>Table_1[[#This Row],[Ship Date]]-Table_1[[#This Row],[Order Date]]</f>
        <v>7</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c r="X1060">
        <f t="shared" si="16"/>
        <v>42.619200000000006</v>
      </c>
    </row>
    <row r="1061" spans="1:24" ht="14.25" customHeight="1" x14ac:dyDescent="0.25">
      <c r="A1061" s="2">
        <v>1060</v>
      </c>
      <c r="B1061" s="2" t="s">
        <v>3129</v>
      </c>
      <c r="C1061" s="2">
        <f>YEAR(Data!$D1061)</f>
        <v>2013</v>
      </c>
      <c r="D1061" s="3">
        <v>41603</v>
      </c>
      <c r="E1061" s="3">
        <v>41610</v>
      </c>
      <c r="F1061" s="5">
        <f>Table_1[[#This Row],[Ship Date]]-Table_1[[#This Row],[Order Date]]</f>
        <v>7</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c r="X1061">
        <f t="shared" si="16"/>
        <v>2.8152000000000004</v>
      </c>
    </row>
    <row r="1062" spans="1:24" ht="14.25" customHeight="1" x14ac:dyDescent="0.25">
      <c r="A1062" s="2">
        <v>1061</v>
      </c>
      <c r="B1062" s="2" t="s">
        <v>3134</v>
      </c>
      <c r="C1062" s="2">
        <f>YEAR(Data!$D1062)</f>
        <v>2012</v>
      </c>
      <c r="D1062" s="3">
        <v>40991</v>
      </c>
      <c r="E1062" s="3">
        <v>40997</v>
      </c>
      <c r="F1062" s="5">
        <f>Table_1[[#This Row],[Ship Date]]-Table_1[[#This Row],[Order Date]]</f>
        <v>6</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c r="X1062">
        <f t="shared" si="16"/>
        <v>137.02440000000001</v>
      </c>
    </row>
    <row r="1063" spans="1:24" ht="14.25" customHeight="1" x14ac:dyDescent="0.25">
      <c r="A1063" s="2">
        <v>1062</v>
      </c>
      <c r="B1063" s="2" t="s">
        <v>3135</v>
      </c>
      <c r="C1063" s="2">
        <f>YEAR(Data!$D1063)</f>
        <v>2012</v>
      </c>
      <c r="D1063" s="3">
        <v>41015</v>
      </c>
      <c r="E1063" s="3">
        <v>41020</v>
      </c>
      <c r="F1063" s="5">
        <f>Table_1[[#This Row],[Ship Date]]-Table_1[[#This Row],[Order Date]]</f>
        <v>5</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c r="X1063">
        <f t="shared" si="16"/>
        <v>40.694400000000002</v>
      </c>
    </row>
    <row r="1064" spans="1:24" ht="14.25" customHeight="1" x14ac:dyDescent="0.25">
      <c r="A1064" s="2">
        <v>1063</v>
      </c>
      <c r="B1064" s="2" t="s">
        <v>3135</v>
      </c>
      <c r="C1064" s="2">
        <f>YEAR(Data!$D1064)</f>
        <v>2012</v>
      </c>
      <c r="D1064" s="3">
        <v>41015</v>
      </c>
      <c r="E1064" s="3">
        <v>41020</v>
      </c>
      <c r="F1064" s="5">
        <f>Table_1[[#This Row],[Ship Date]]-Table_1[[#This Row],[Order Date]]</f>
        <v>5</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c r="X1064">
        <f t="shared" si="16"/>
        <v>12.629400000000002</v>
      </c>
    </row>
    <row r="1065" spans="1:24" ht="14.25" customHeight="1" x14ac:dyDescent="0.25">
      <c r="A1065" s="2">
        <v>1064</v>
      </c>
      <c r="B1065" s="2" t="s">
        <v>3135</v>
      </c>
      <c r="C1065" s="2">
        <f>YEAR(Data!$D1065)</f>
        <v>2012</v>
      </c>
      <c r="D1065" s="3">
        <v>41015</v>
      </c>
      <c r="E1065" s="3">
        <v>41020</v>
      </c>
      <c r="F1065" s="5">
        <f>Table_1[[#This Row],[Ship Date]]-Table_1[[#This Row],[Order Date]]</f>
        <v>5</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c r="X1065">
        <f t="shared" si="16"/>
        <v>6.5928000000000004</v>
      </c>
    </row>
    <row r="1066" spans="1:24" ht="14.25" customHeight="1" x14ac:dyDescent="0.25">
      <c r="A1066" s="2">
        <v>1065</v>
      </c>
      <c r="B1066" s="2" t="s">
        <v>3135</v>
      </c>
      <c r="C1066" s="2">
        <f>YEAR(Data!$D1066)</f>
        <v>2012</v>
      </c>
      <c r="D1066" s="3">
        <v>41015</v>
      </c>
      <c r="E1066" s="3">
        <v>41020</v>
      </c>
      <c r="F1066" s="5">
        <f>Table_1[[#This Row],[Ship Date]]-Table_1[[#This Row],[Order Date]]</f>
        <v>5</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c r="X1066">
        <f t="shared" si="16"/>
        <v>146.49779999999998</v>
      </c>
    </row>
    <row r="1067" spans="1:24" ht="14.25" customHeight="1" x14ac:dyDescent="0.25">
      <c r="A1067" s="2">
        <v>1066</v>
      </c>
      <c r="B1067" s="2" t="s">
        <v>3135</v>
      </c>
      <c r="C1067" s="2">
        <f>YEAR(Data!$D1067)</f>
        <v>2012</v>
      </c>
      <c r="D1067" s="3">
        <v>41015</v>
      </c>
      <c r="E1067" s="3">
        <v>41020</v>
      </c>
      <c r="F1067" s="5">
        <f>Table_1[[#This Row],[Ship Date]]-Table_1[[#This Row],[Order Date]]</f>
        <v>5</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c r="X1067">
        <f t="shared" si="16"/>
        <v>1.2127000000000003</v>
      </c>
    </row>
    <row r="1068" spans="1:24" ht="14.25" customHeight="1" x14ac:dyDescent="0.25">
      <c r="A1068" s="2">
        <v>1067</v>
      </c>
      <c r="B1068" s="2" t="s">
        <v>3135</v>
      </c>
      <c r="C1068" s="2">
        <f>YEAR(Data!$D1068)</f>
        <v>2012</v>
      </c>
      <c r="D1068" s="3">
        <v>41015</v>
      </c>
      <c r="E1068" s="3">
        <v>41020</v>
      </c>
      <c r="F1068" s="5">
        <f>Table_1[[#This Row],[Ship Date]]-Table_1[[#This Row],[Order Date]]</f>
        <v>5</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c r="X1068">
        <f t="shared" si="16"/>
        <v>101.69499999999999</v>
      </c>
    </row>
    <row r="1069" spans="1:24" ht="14.25" customHeight="1" x14ac:dyDescent="0.25">
      <c r="A1069" s="2">
        <v>1068</v>
      </c>
      <c r="B1069" s="2" t="s">
        <v>3146</v>
      </c>
      <c r="C1069" s="2">
        <f>YEAR(Data!$D1069)</f>
        <v>2013</v>
      </c>
      <c r="D1069" s="3">
        <v>41549</v>
      </c>
      <c r="E1069" s="3">
        <v>41550</v>
      </c>
      <c r="F1069" s="5">
        <f>Table_1[[#This Row],[Ship Date]]-Table_1[[#This Row],[Order Date]]</f>
        <v>1</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c r="X1069">
        <f t="shared" si="16"/>
        <v>182.67000000000002</v>
      </c>
    </row>
    <row r="1070" spans="1:24" ht="14.25" customHeight="1" x14ac:dyDescent="0.25">
      <c r="A1070" s="2">
        <v>1069</v>
      </c>
      <c r="B1070" s="2" t="s">
        <v>3149</v>
      </c>
      <c r="C1070" s="2">
        <f>YEAR(Data!$D1070)</f>
        <v>2014</v>
      </c>
      <c r="D1070" s="3">
        <v>41911</v>
      </c>
      <c r="E1070" s="3">
        <v>41913</v>
      </c>
      <c r="F1070" s="5">
        <f>Table_1[[#This Row],[Ship Date]]-Table_1[[#This Row],[Order Date]]</f>
        <v>2</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c r="X1070">
        <f t="shared" si="16"/>
        <v>2.0928000000000004</v>
      </c>
    </row>
    <row r="1071" spans="1:24" ht="14.25" customHeight="1" x14ac:dyDescent="0.25">
      <c r="A1071" s="2">
        <v>1070</v>
      </c>
      <c r="B1071" s="2" t="s">
        <v>3153</v>
      </c>
      <c r="C1071" s="2">
        <f>YEAR(Data!$D1071)</f>
        <v>2012</v>
      </c>
      <c r="D1071" s="3">
        <v>41115</v>
      </c>
      <c r="E1071" s="3">
        <v>41119</v>
      </c>
      <c r="F1071" s="5">
        <f>Table_1[[#This Row],[Ship Date]]-Table_1[[#This Row],[Order Date]]</f>
        <v>4</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c r="X1071">
        <f t="shared" si="16"/>
        <v>43.638400000000004</v>
      </c>
    </row>
    <row r="1072" spans="1:24" ht="14.25" customHeight="1" x14ac:dyDescent="0.25">
      <c r="A1072" s="2">
        <v>1071</v>
      </c>
      <c r="B1072" s="2" t="s">
        <v>3154</v>
      </c>
      <c r="C1072" s="2">
        <f>YEAR(Data!$D1072)</f>
        <v>2012</v>
      </c>
      <c r="D1072" s="3">
        <v>41233</v>
      </c>
      <c r="E1072" s="3">
        <v>41239</v>
      </c>
      <c r="F1072" s="5">
        <f>Table_1[[#This Row],[Ship Date]]-Table_1[[#This Row],[Order Date]]</f>
        <v>6</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c r="X1072">
        <f t="shared" si="16"/>
        <v>14.400399999999998</v>
      </c>
    </row>
    <row r="1073" spans="1:24" ht="14.25" customHeight="1" x14ac:dyDescent="0.25">
      <c r="A1073" s="2">
        <v>1072</v>
      </c>
      <c r="B1073" s="2" t="s">
        <v>3157</v>
      </c>
      <c r="C1073" s="2">
        <f>YEAR(Data!$D1073)</f>
        <v>2013</v>
      </c>
      <c r="D1073" s="3">
        <v>41393</v>
      </c>
      <c r="E1073" s="3">
        <v>41397</v>
      </c>
      <c r="F1073" s="5">
        <f>Table_1[[#This Row],[Ship Date]]-Table_1[[#This Row],[Order Date]]</f>
        <v>4</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c r="X1073">
        <f t="shared" si="16"/>
        <v>19.525200000000005</v>
      </c>
    </row>
    <row r="1074" spans="1:24" ht="14.25" customHeight="1" x14ac:dyDescent="0.25">
      <c r="A1074" s="2">
        <v>1073</v>
      </c>
      <c r="B1074" s="2" t="s">
        <v>3160</v>
      </c>
      <c r="C1074" s="2">
        <f>YEAR(Data!$D1074)</f>
        <v>2014</v>
      </c>
      <c r="D1074" s="3">
        <v>41958</v>
      </c>
      <c r="E1074" s="3">
        <v>41963</v>
      </c>
      <c r="F1074" s="5">
        <f>Table_1[[#This Row],[Ship Date]]-Table_1[[#This Row],[Order Date]]</f>
        <v>5</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c r="X1074">
        <f t="shared" si="16"/>
        <v>5.6160000000000005</v>
      </c>
    </row>
    <row r="1075" spans="1:24" ht="14.25" customHeight="1" x14ac:dyDescent="0.25">
      <c r="A1075" s="2">
        <v>1074</v>
      </c>
      <c r="B1075" s="2" t="s">
        <v>3165</v>
      </c>
      <c r="C1075" s="2">
        <f>YEAR(Data!$D1075)</f>
        <v>2013</v>
      </c>
      <c r="D1075" s="3">
        <v>41591</v>
      </c>
      <c r="E1075" s="3">
        <v>41598</v>
      </c>
      <c r="F1075" s="5">
        <f>Table_1[[#This Row],[Ship Date]]-Table_1[[#This Row],[Order Date]]</f>
        <v>7</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c r="X1075">
        <f t="shared" si="16"/>
        <v>10.868</v>
      </c>
    </row>
    <row r="1076" spans="1:24" ht="14.25" customHeight="1" x14ac:dyDescent="0.25">
      <c r="A1076" s="2">
        <v>1075</v>
      </c>
      <c r="B1076" s="2" t="s">
        <v>3165</v>
      </c>
      <c r="C1076" s="2">
        <f>YEAR(Data!$D1076)</f>
        <v>2013</v>
      </c>
      <c r="D1076" s="3">
        <v>41591</v>
      </c>
      <c r="E1076" s="3">
        <v>41598</v>
      </c>
      <c r="F1076" s="5">
        <f>Table_1[[#This Row],[Ship Date]]-Table_1[[#This Row],[Order Date]]</f>
        <v>7</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c r="X1076">
        <f t="shared" si="16"/>
        <v>7.7168000000000001</v>
      </c>
    </row>
    <row r="1077" spans="1:24" ht="14.25" customHeight="1" x14ac:dyDescent="0.25">
      <c r="A1077" s="2">
        <v>1076</v>
      </c>
      <c r="B1077" s="2" t="s">
        <v>3165</v>
      </c>
      <c r="C1077" s="2">
        <f>YEAR(Data!$D1077)</f>
        <v>2013</v>
      </c>
      <c r="D1077" s="3">
        <v>41591</v>
      </c>
      <c r="E1077" s="3">
        <v>41598</v>
      </c>
      <c r="F1077" s="5">
        <f>Table_1[[#This Row],[Ship Date]]-Table_1[[#This Row],[Order Date]]</f>
        <v>7</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c r="X1077">
        <f t="shared" si="16"/>
        <v>29.984999999999999</v>
      </c>
    </row>
    <row r="1078" spans="1:24" ht="14.25" customHeight="1" x14ac:dyDescent="0.25">
      <c r="A1078" s="2">
        <v>1077</v>
      </c>
      <c r="B1078" s="2" t="s">
        <v>3172</v>
      </c>
      <c r="C1078" s="2">
        <f>YEAR(Data!$D1078)</f>
        <v>2013</v>
      </c>
      <c r="D1078" s="3">
        <v>41547</v>
      </c>
      <c r="E1078" s="3">
        <v>41548</v>
      </c>
      <c r="F1078" s="5">
        <f>Table_1[[#This Row],[Ship Date]]-Table_1[[#This Row],[Order Date]]</f>
        <v>1</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c r="X1078">
        <f t="shared" si="16"/>
        <v>30.251199999999997</v>
      </c>
    </row>
    <row r="1079" spans="1:24" ht="14.25" customHeight="1" x14ac:dyDescent="0.25">
      <c r="A1079" s="2">
        <v>1078</v>
      </c>
      <c r="B1079" s="2" t="s">
        <v>3177</v>
      </c>
      <c r="C1079" s="2">
        <f>YEAR(Data!$D1079)</f>
        <v>2014</v>
      </c>
      <c r="D1079" s="3">
        <v>41906</v>
      </c>
      <c r="E1079" s="3">
        <v>41908</v>
      </c>
      <c r="F1079" s="5">
        <f>Table_1[[#This Row],[Ship Date]]-Table_1[[#This Row],[Order Date]]</f>
        <v>2</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c r="X1079">
        <f t="shared" si="16"/>
        <v>86.371199999999988</v>
      </c>
    </row>
    <row r="1080" spans="1:24" ht="14.25" customHeight="1" x14ac:dyDescent="0.25">
      <c r="A1080" s="2">
        <v>1079</v>
      </c>
      <c r="B1080" s="2" t="s">
        <v>3177</v>
      </c>
      <c r="C1080" s="2">
        <f>YEAR(Data!$D1080)</f>
        <v>2014</v>
      </c>
      <c r="D1080" s="3">
        <v>41906</v>
      </c>
      <c r="E1080" s="3">
        <v>41908</v>
      </c>
      <c r="F1080" s="5">
        <f>Table_1[[#This Row],[Ship Date]]-Table_1[[#This Row],[Order Date]]</f>
        <v>2</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c r="X1080">
        <f t="shared" si="16"/>
        <v>22.9512</v>
      </c>
    </row>
    <row r="1081" spans="1:24" ht="14.25" customHeight="1" x14ac:dyDescent="0.25">
      <c r="A1081" s="2">
        <v>1080</v>
      </c>
      <c r="B1081" s="2" t="s">
        <v>3177</v>
      </c>
      <c r="C1081" s="2">
        <f>YEAR(Data!$D1081)</f>
        <v>2014</v>
      </c>
      <c r="D1081" s="3">
        <v>41906</v>
      </c>
      <c r="E1081" s="3">
        <v>41908</v>
      </c>
      <c r="F1081" s="5">
        <f>Table_1[[#This Row],[Ship Date]]-Table_1[[#This Row],[Order Date]]</f>
        <v>2</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c r="X1081">
        <f t="shared" si="16"/>
        <v>4.5579999999999998</v>
      </c>
    </row>
    <row r="1082" spans="1:24" ht="14.25" customHeight="1" x14ac:dyDescent="0.25">
      <c r="A1082" s="2">
        <v>1081</v>
      </c>
      <c r="B1082" s="2" t="s">
        <v>3182</v>
      </c>
      <c r="C1082" s="2">
        <f>YEAR(Data!$D1082)</f>
        <v>2012</v>
      </c>
      <c r="D1082" s="3">
        <v>41242</v>
      </c>
      <c r="E1082" s="3">
        <v>41247</v>
      </c>
      <c r="F1082" s="5">
        <f>Table_1[[#This Row],[Ship Date]]-Table_1[[#This Row],[Order Date]]</f>
        <v>5</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c r="X1082">
        <f t="shared" si="16"/>
        <v>10.557600000000001</v>
      </c>
    </row>
    <row r="1083" spans="1:24" ht="14.25" customHeight="1" x14ac:dyDescent="0.25">
      <c r="A1083" s="2">
        <v>1082</v>
      </c>
      <c r="B1083" s="2" t="s">
        <v>3182</v>
      </c>
      <c r="C1083" s="2">
        <f>YEAR(Data!$D1083)</f>
        <v>2012</v>
      </c>
      <c r="D1083" s="3">
        <v>41242</v>
      </c>
      <c r="E1083" s="3">
        <v>41247</v>
      </c>
      <c r="F1083" s="5">
        <f>Table_1[[#This Row],[Ship Date]]-Table_1[[#This Row],[Order Date]]</f>
        <v>5</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c r="X1083">
        <f t="shared" si="16"/>
        <v>985.14989999999989</v>
      </c>
    </row>
    <row r="1084" spans="1:24" ht="14.25" customHeight="1" x14ac:dyDescent="0.25">
      <c r="A1084" s="2">
        <v>1083</v>
      </c>
      <c r="B1084" s="2" t="s">
        <v>3188</v>
      </c>
      <c r="C1084" s="2">
        <f>YEAR(Data!$D1084)</f>
        <v>2013</v>
      </c>
      <c r="D1084" s="3">
        <v>41335</v>
      </c>
      <c r="E1084" s="3">
        <v>41339</v>
      </c>
      <c r="F1084" s="5">
        <f>Table_1[[#This Row],[Ship Date]]-Table_1[[#This Row],[Order Date]]</f>
        <v>4</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c r="X1084">
        <f t="shared" si="16"/>
        <v>1101.5128</v>
      </c>
    </row>
    <row r="1085" spans="1:24" ht="14.25" customHeight="1" x14ac:dyDescent="0.25">
      <c r="A1085" s="2">
        <v>1084</v>
      </c>
      <c r="B1085" s="2" t="s">
        <v>3188</v>
      </c>
      <c r="C1085" s="2">
        <f>YEAR(Data!$D1085)</f>
        <v>2013</v>
      </c>
      <c r="D1085" s="3">
        <v>41335</v>
      </c>
      <c r="E1085" s="3">
        <v>41339</v>
      </c>
      <c r="F1085" s="5">
        <f>Table_1[[#This Row],[Ship Date]]-Table_1[[#This Row],[Order Date]]</f>
        <v>4</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c r="X1085">
        <f t="shared" si="16"/>
        <v>14.245200000000001</v>
      </c>
    </row>
    <row r="1086" spans="1:24" ht="14.25" customHeight="1" x14ac:dyDescent="0.25">
      <c r="A1086" s="2">
        <v>1085</v>
      </c>
      <c r="B1086" s="2" t="s">
        <v>3188</v>
      </c>
      <c r="C1086" s="2">
        <f>YEAR(Data!$D1086)</f>
        <v>2013</v>
      </c>
      <c r="D1086" s="3">
        <v>41335</v>
      </c>
      <c r="E1086" s="3">
        <v>41339</v>
      </c>
      <c r="F1086" s="5">
        <f>Table_1[[#This Row],[Ship Date]]-Table_1[[#This Row],[Order Date]]</f>
        <v>4</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c r="X1086">
        <f t="shared" si="16"/>
        <v>257.67320000000007</v>
      </c>
    </row>
    <row r="1087" spans="1:24" ht="14.25" customHeight="1" x14ac:dyDescent="0.25">
      <c r="A1087" s="2">
        <v>1086</v>
      </c>
      <c r="B1087" s="2" t="s">
        <v>3188</v>
      </c>
      <c r="C1087" s="2">
        <f>YEAR(Data!$D1087)</f>
        <v>2013</v>
      </c>
      <c r="D1087" s="3">
        <v>41335</v>
      </c>
      <c r="E1087" s="3">
        <v>41339</v>
      </c>
      <c r="F1087" s="5">
        <f>Table_1[[#This Row],[Ship Date]]-Table_1[[#This Row],[Order Date]]</f>
        <v>4</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c r="X1087">
        <f t="shared" si="16"/>
        <v>2498.9643000000005</v>
      </c>
    </row>
    <row r="1088" spans="1:24" ht="14.25" customHeight="1" x14ac:dyDescent="0.25">
      <c r="A1088" s="2">
        <v>1087</v>
      </c>
      <c r="B1088" s="2" t="s">
        <v>3193</v>
      </c>
      <c r="C1088" s="2">
        <f>YEAR(Data!$D1088)</f>
        <v>2013</v>
      </c>
      <c r="D1088" s="3">
        <v>41499</v>
      </c>
      <c r="E1088" s="3">
        <v>41499</v>
      </c>
      <c r="F1088" s="5">
        <f>Table_1[[#This Row],[Ship Date]]-Table_1[[#This Row],[Order Date]]</f>
        <v>0</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c r="X1088">
        <f t="shared" si="16"/>
        <v>3.3696000000000002</v>
      </c>
    </row>
    <row r="1089" spans="1:24" ht="14.25" customHeight="1" x14ac:dyDescent="0.25">
      <c r="A1089" s="2">
        <v>1088</v>
      </c>
      <c r="B1089" s="2" t="s">
        <v>3196</v>
      </c>
      <c r="C1089" s="2">
        <f>YEAR(Data!$D1089)</f>
        <v>2013</v>
      </c>
      <c r="D1089" s="3">
        <v>41502</v>
      </c>
      <c r="E1089" s="3">
        <v>41507</v>
      </c>
      <c r="F1089" s="5">
        <f>Table_1[[#This Row],[Ship Date]]-Table_1[[#This Row],[Order Date]]</f>
        <v>5</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c r="X1089">
        <f t="shared" si="16"/>
        <v>64.778399999999991</v>
      </c>
    </row>
    <row r="1090" spans="1:24" ht="14.25" customHeight="1" x14ac:dyDescent="0.25">
      <c r="A1090" s="2">
        <v>1089</v>
      </c>
      <c r="B1090" s="2" t="s">
        <v>3196</v>
      </c>
      <c r="C1090" s="2">
        <f>YEAR(Data!$D1090)</f>
        <v>2013</v>
      </c>
      <c r="D1090" s="3">
        <v>41502</v>
      </c>
      <c r="E1090" s="3">
        <v>41507</v>
      </c>
      <c r="F1090" s="5">
        <f>Table_1[[#This Row],[Ship Date]]-Table_1[[#This Row],[Order Date]]</f>
        <v>5</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c r="X1090">
        <f t="shared" ref="X1090:X1153" si="17">T1090-W1090</f>
        <v>1.6379999999999999</v>
      </c>
    </row>
    <row r="1091" spans="1:24" ht="14.25" customHeight="1" x14ac:dyDescent="0.25">
      <c r="A1091" s="2">
        <v>1090</v>
      </c>
      <c r="B1091" s="2" t="s">
        <v>3202</v>
      </c>
      <c r="C1091" s="2">
        <f>YEAR(Data!$D1091)</f>
        <v>2014</v>
      </c>
      <c r="D1091" s="3">
        <v>41795</v>
      </c>
      <c r="E1091" s="3">
        <v>41801</v>
      </c>
      <c r="F1091" s="5">
        <f>Table_1[[#This Row],[Ship Date]]-Table_1[[#This Row],[Order Date]]</f>
        <v>6</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c r="X1091">
        <f t="shared" si="17"/>
        <v>29.984999999999999</v>
      </c>
    </row>
    <row r="1092" spans="1:24" ht="14.25" customHeight="1" x14ac:dyDescent="0.25">
      <c r="A1092" s="2">
        <v>1091</v>
      </c>
      <c r="B1092" s="2" t="s">
        <v>3202</v>
      </c>
      <c r="C1092" s="2">
        <f>YEAR(Data!$D1092)</f>
        <v>2014</v>
      </c>
      <c r="D1092" s="3">
        <v>41795</v>
      </c>
      <c r="E1092" s="3">
        <v>41801</v>
      </c>
      <c r="F1092" s="5">
        <f>Table_1[[#This Row],[Ship Date]]-Table_1[[#This Row],[Order Date]]</f>
        <v>6</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c r="X1092">
        <f t="shared" si="17"/>
        <v>46.789600000000014</v>
      </c>
    </row>
    <row r="1093" spans="1:24" ht="14.25" customHeight="1" x14ac:dyDescent="0.25">
      <c r="A1093" s="2">
        <v>1092</v>
      </c>
      <c r="B1093" s="2" t="s">
        <v>3205</v>
      </c>
      <c r="C1093" s="2">
        <f>YEAR(Data!$D1093)</f>
        <v>2012</v>
      </c>
      <c r="D1093" s="3">
        <v>41249</v>
      </c>
      <c r="E1093" s="3">
        <v>41256</v>
      </c>
      <c r="F1093" s="5">
        <f>Table_1[[#This Row],[Ship Date]]-Table_1[[#This Row],[Order Date]]</f>
        <v>7</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c r="X1093">
        <f t="shared" si="17"/>
        <v>86.507999999999996</v>
      </c>
    </row>
    <row r="1094" spans="1:24" ht="14.25" customHeight="1" x14ac:dyDescent="0.25">
      <c r="A1094" s="2">
        <v>1093</v>
      </c>
      <c r="B1094" s="2" t="s">
        <v>3205</v>
      </c>
      <c r="C1094" s="2">
        <f>YEAR(Data!$D1094)</f>
        <v>2012</v>
      </c>
      <c r="D1094" s="3">
        <v>41249</v>
      </c>
      <c r="E1094" s="3">
        <v>41256</v>
      </c>
      <c r="F1094" s="5">
        <f>Table_1[[#This Row],[Ship Date]]-Table_1[[#This Row],[Order Date]]</f>
        <v>7</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c r="X1094">
        <f t="shared" si="17"/>
        <v>200.00540000000001</v>
      </c>
    </row>
    <row r="1095" spans="1:24" ht="14.25" customHeight="1" x14ac:dyDescent="0.25">
      <c r="A1095" s="2">
        <v>1094</v>
      </c>
      <c r="B1095" s="2" t="s">
        <v>3210</v>
      </c>
      <c r="C1095" s="2">
        <f>YEAR(Data!$D1095)</f>
        <v>2012</v>
      </c>
      <c r="D1095" s="3">
        <v>41270</v>
      </c>
      <c r="E1095" s="3">
        <v>41274</v>
      </c>
      <c r="F1095" s="5">
        <f>Table_1[[#This Row],[Ship Date]]-Table_1[[#This Row],[Order Date]]</f>
        <v>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c r="X1095">
        <f t="shared" si="17"/>
        <v>14.739000000000001</v>
      </c>
    </row>
    <row r="1096" spans="1:24" ht="14.25" customHeight="1" x14ac:dyDescent="0.25">
      <c r="A1096" s="2">
        <v>1095</v>
      </c>
      <c r="B1096" s="2" t="s">
        <v>3210</v>
      </c>
      <c r="C1096" s="2">
        <f>YEAR(Data!$D1096)</f>
        <v>2012</v>
      </c>
      <c r="D1096" s="3">
        <v>41270</v>
      </c>
      <c r="E1096" s="3">
        <v>41274</v>
      </c>
      <c r="F1096" s="5">
        <f>Table_1[[#This Row],[Ship Date]]-Table_1[[#This Row],[Order Date]]</f>
        <v>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c r="X1096">
        <f t="shared" si="17"/>
        <v>252.73160000000001</v>
      </c>
    </row>
    <row r="1097" spans="1:24" ht="14.25" customHeight="1" x14ac:dyDescent="0.25">
      <c r="A1097" s="2">
        <v>1096</v>
      </c>
      <c r="B1097" s="2" t="s">
        <v>3216</v>
      </c>
      <c r="C1097" s="2">
        <f>YEAR(Data!$D1097)</f>
        <v>2014</v>
      </c>
      <c r="D1097" s="3">
        <v>41661</v>
      </c>
      <c r="E1097" s="3">
        <v>41666</v>
      </c>
      <c r="F1097" s="5">
        <f>Table_1[[#This Row],[Ship Date]]-Table_1[[#This Row],[Order Date]]</f>
        <v>5</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c r="X1097">
        <f t="shared" si="17"/>
        <v>317.73979999999995</v>
      </c>
    </row>
    <row r="1098" spans="1:24" ht="14.25" customHeight="1" x14ac:dyDescent="0.25">
      <c r="A1098" s="2">
        <v>1097</v>
      </c>
      <c r="B1098" s="2" t="s">
        <v>3216</v>
      </c>
      <c r="C1098" s="2">
        <f>YEAR(Data!$D1098)</f>
        <v>2014</v>
      </c>
      <c r="D1098" s="3">
        <v>41661</v>
      </c>
      <c r="E1098" s="3">
        <v>41666</v>
      </c>
      <c r="F1098" s="5">
        <f>Table_1[[#This Row],[Ship Date]]-Table_1[[#This Row],[Order Date]]</f>
        <v>5</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c r="X1098">
        <f t="shared" si="17"/>
        <v>64.411200000000008</v>
      </c>
    </row>
    <row r="1099" spans="1:24" ht="14.25" customHeight="1" x14ac:dyDescent="0.25">
      <c r="A1099" s="2">
        <v>1098</v>
      </c>
      <c r="B1099" s="2" t="s">
        <v>3223</v>
      </c>
      <c r="C1099" s="2">
        <f>YEAR(Data!$D1099)</f>
        <v>2011</v>
      </c>
      <c r="D1099" s="3">
        <v>40719</v>
      </c>
      <c r="E1099" s="3">
        <v>40722</v>
      </c>
      <c r="F1099" s="5">
        <f>Table_1[[#This Row],[Ship Date]]-Table_1[[#This Row],[Order Date]]</f>
        <v>3</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c r="X1099">
        <f t="shared" si="17"/>
        <v>436.64400000000001</v>
      </c>
    </row>
    <row r="1100" spans="1:24" ht="14.25" customHeight="1" x14ac:dyDescent="0.25">
      <c r="A1100" s="2">
        <v>1099</v>
      </c>
      <c r="B1100" s="2" t="s">
        <v>3226</v>
      </c>
      <c r="C1100" s="2">
        <f>YEAR(Data!$D1100)</f>
        <v>2013</v>
      </c>
      <c r="D1100" s="3">
        <v>41440</v>
      </c>
      <c r="E1100" s="3">
        <v>41443</v>
      </c>
      <c r="F1100" s="5">
        <f>Table_1[[#This Row],[Ship Date]]-Table_1[[#This Row],[Order Date]]</f>
        <v>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c r="X1100">
        <f t="shared" si="17"/>
        <v>4.9984000000000002</v>
      </c>
    </row>
    <row r="1101" spans="1:24" ht="14.25" customHeight="1" x14ac:dyDescent="0.25">
      <c r="A1101" s="2">
        <v>1100</v>
      </c>
      <c r="B1101" s="2" t="s">
        <v>3226</v>
      </c>
      <c r="C1101" s="2">
        <f>YEAR(Data!$D1101)</f>
        <v>2013</v>
      </c>
      <c r="D1101" s="3">
        <v>41440</v>
      </c>
      <c r="E1101" s="3">
        <v>41443</v>
      </c>
      <c r="F1101" s="5">
        <f>Table_1[[#This Row],[Ship Date]]-Table_1[[#This Row],[Order Date]]</f>
        <v>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c r="X1101">
        <f t="shared" si="17"/>
        <v>4.6269000000000009</v>
      </c>
    </row>
    <row r="1102" spans="1:24" ht="14.25" customHeight="1" x14ac:dyDescent="0.25">
      <c r="A1102" s="2">
        <v>1101</v>
      </c>
      <c r="B1102" s="2" t="s">
        <v>3226</v>
      </c>
      <c r="C1102" s="2">
        <f>YEAR(Data!$D1102)</f>
        <v>2013</v>
      </c>
      <c r="D1102" s="3">
        <v>41440</v>
      </c>
      <c r="E1102" s="3">
        <v>41443</v>
      </c>
      <c r="F1102" s="5">
        <f>Table_1[[#This Row],[Ship Date]]-Table_1[[#This Row],[Order Date]]</f>
        <v>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c r="X1102">
        <f t="shared" si="17"/>
        <v>19.624300000000002</v>
      </c>
    </row>
    <row r="1103" spans="1:24" ht="14.25" customHeight="1" x14ac:dyDescent="0.25">
      <c r="A1103" s="2">
        <v>1102</v>
      </c>
      <c r="B1103" s="2" t="s">
        <v>3226</v>
      </c>
      <c r="C1103" s="2">
        <f>YEAR(Data!$D1103)</f>
        <v>2013</v>
      </c>
      <c r="D1103" s="3">
        <v>41440</v>
      </c>
      <c r="E1103" s="3">
        <v>41443</v>
      </c>
      <c r="F1103" s="5">
        <f>Table_1[[#This Row],[Ship Date]]-Table_1[[#This Row],[Order Date]]</f>
        <v>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c r="X1103">
        <f t="shared" si="17"/>
        <v>6.1344000000000012</v>
      </c>
    </row>
    <row r="1104" spans="1:24" ht="14.25" customHeight="1" x14ac:dyDescent="0.25">
      <c r="A1104" s="2">
        <v>1103</v>
      </c>
      <c r="B1104" s="2" t="s">
        <v>3235</v>
      </c>
      <c r="C1104" s="2">
        <f>YEAR(Data!$D1104)</f>
        <v>2014</v>
      </c>
      <c r="D1104" s="3">
        <v>41751</v>
      </c>
      <c r="E1104" s="3">
        <v>41757</v>
      </c>
      <c r="F1104" s="5">
        <f>Table_1[[#This Row],[Ship Date]]-Table_1[[#This Row],[Order Date]]</f>
        <v>6</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c r="X1104">
        <f t="shared" si="17"/>
        <v>7.4085000000000019</v>
      </c>
    </row>
    <row r="1105" spans="1:24" ht="14.25" customHeight="1" x14ac:dyDescent="0.25">
      <c r="A1105" s="2">
        <v>1104</v>
      </c>
      <c r="B1105" s="2" t="s">
        <v>3235</v>
      </c>
      <c r="C1105" s="2">
        <f>YEAR(Data!$D1105)</f>
        <v>2014</v>
      </c>
      <c r="D1105" s="3">
        <v>41751</v>
      </c>
      <c r="E1105" s="3">
        <v>41757</v>
      </c>
      <c r="F1105" s="5">
        <f>Table_1[[#This Row],[Ship Date]]-Table_1[[#This Row],[Order Date]]</f>
        <v>6</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c r="X1105">
        <f t="shared" si="17"/>
        <v>7.9218000000000011</v>
      </c>
    </row>
    <row r="1106" spans="1:24" ht="14.25" customHeight="1" x14ac:dyDescent="0.25">
      <c r="A1106" s="2">
        <v>1105</v>
      </c>
      <c r="B1106" s="2" t="s">
        <v>3236</v>
      </c>
      <c r="C1106" s="2">
        <f>YEAR(Data!$D1106)</f>
        <v>2013</v>
      </c>
      <c r="D1106" s="3">
        <v>41569</v>
      </c>
      <c r="E1106" s="3">
        <v>41575</v>
      </c>
      <c r="F1106" s="5">
        <f>Table_1[[#This Row],[Ship Date]]-Table_1[[#This Row],[Order Date]]</f>
        <v>6</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c r="X1106">
        <f t="shared" si="17"/>
        <v>11.6892</v>
      </c>
    </row>
    <row r="1107" spans="1:24" ht="14.25" customHeight="1" x14ac:dyDescent="0.25">
      <c r="A1107" s="2">
        <v>1106</v>
      </c>
      <c r="B1107" s="2" t="s">
        <v>3241</v>
      </c>
      <c r="C1107" s="2">
        <f>YEAR(Data!$D1107)</f>
        <v>2013</v>
      </c>
      <c r="D1107" s="3">
        <v>41598</v>
      </c>
      <c r="E1107" s="3">
        <v>41603</v>
      </c>
      <c r="F1107" s="5">
        <f>Table_1[[#This Row],[Ship Date]]-Table_1[[#This Row],[Order Date]]</f>
        <v>5</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c r="X1107">
        <f t="shared" si="17"/>
        <v>117.06840000000003</v>
      </c>
    </row>
    <row r="1108" spans="1:24" ht="14.25" customHeight="1" x14ac:dyDescent="0.25">
      <c r="A1108" s="2">
        <v>1107</v>
      </c>
      <c r="B1108" s="2" t="s">
        <v>3241</v>
      </c>
      <c r="C1108" s="2">
        <f>YEAR(Data!$D1108)</f>
        <v>2013</v>
      </c>
      <c r="D1108" s="3">
        <v>41598</v>
      </c>
      <c r="E1108" s="3">
        <v>41603</v>
      </c>
      <c r="F1108" s="5">
        <f>Table_1[[#This Row],[Ship Date]]-Table_1[[#This Row],[Order Date]]</f>
        <v>5</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c r="X1108">
        <f t="shared" si="17"/>
        <v>3.0846000000000005</v>
      </c>
    </row>
    <row r="1109" spans="1:24" ht="14.25" customHeight="1" x14ac:dyDescent="0.25">
      <c r="A1109" s="2">
        <v>1108</v>
      </c>
      <c r="B1109" s="2" t="s">
        <v>3241</v>
      </c>
      <c r="C1109" s="2">
        <f>YEAR(Data!$D1109)</f>
        <v>2013</v>
      </c>
      <c r="D1109" s="3">
        <v>41598</v>
      </c>
      <c r="E1109" s="3">
        <v>41603</v>
      </c>
      <c r="F1109" s="5">
        <f>Table_1[[#This Row],[Ship Date]]-Table_1[[#This Row],[Order Date]]</f>
        <v>5</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c r="X1109">
        <f t="shared" si="17"/>
        <v>28.028000000000006</v>
      </c>
    </row>
    <row r="1110" spans="1:24" ht="14.25" customHeight="1" x14ac:dyDescent="0.25">
      <c r="A1110" s="2">
        <v>1109</v>
      </c>
      <c r="B1110" s="2" t="s">
        <v>3241</v>
      </c>
      <c r="C1110" s="2">
        <f>YEAR(Data!$D1110)</f>
        <v>2013</v>
      </c>
      <c r="D1110" s="3">
        <v>41598</v>
      </c>
      <c r="E1110" s="3">
        <v>41603</v>
      </c>
      <c r="F1110" s="5">
        <f>Table_1[[#This Row],[Ship Date]]-Table_1[[#This Row],[Order Date]]</f>
        <v>5</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c r="X1110">
        <f t="shared" si="17"/>
        <v>36.480000000000004</v>
      </c>
    </row>
    <row r="1111" spans="1:24" ht="14.25" customHeight="1" x14ac:dyDescent="0.25">
      <c r="A1111" s="2">
        <v>1110</v>
      </c>
      <c r="B1111" s="2" t="s">
        <v>3241</v>
      </c>
      <c r="C1111" s="2">
        <f>YEAR(Data!$D1111)</f>
        <v>2013</v>
      </c>
      <c r="D1111" s="3">
        <v>41598</v>
      </c>
      <c r="E1111" s="3">
        <v>41603</v>
      </c>
      <c r="F1111" s="5">
        <f>Table_1[[#This Row],[Ship Date]]-Table_1[[#This Row],[Order Date]]</f>
        <v>5</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c r="X1111">
        <f t="shared" si="17"/>
        <v>27.141300000000005</v>
      </c>
    </row>
    <row r="1112" spans="1:24" ht="14.25" customHeight="1" x14ac:dyDescent="0.25">
      <c r="A1112" s="2">
        <v>1111</v>
      </c>
      <c r="B1112" s="2" t="s">
        <v>3241</v>
      </c>
      <c r="C1112" s="2">
        <f>YEAR(Data!$D1112)</f>
        <v>2013</v>
      </c>
      <c r="D1112" s="3">
        <v>41598</v>
      </c>
      <c r="E1112" s="3">
        <v>41603</v>
      </c>
      <c r="F1112" s="5">
        <f>Table_1[[#This Row],[Ship Date]]-Table_1[[#This Row],[Order Date]]</f>
        <v>5</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c r="X1112">
        <f t="shared" si="17"/>
        <v>46.774000000000001</v>
      </c>
    </row>
    <row r="1113" spans="1:24" ht="14.25" customHeight="1" x14ac:dyDescent="0.25">
      <c r="A1113" s="2">
        <v>1112</v>
      </c>
      <c r="B1113" s="2" t="s">
        <v>3241</v>
      </c>
      <c r="C1113" s="2">
        <f>YEAR(Data!$D1113)</f>
        <v>2013</v>
      </c>
      <c r="D1113" s="3">
        <v>41598</v>
      </c>
      <c r="E1113" s="3">
        <v>41603</v>
      </c>
      <c r="F1113" s="5">
        <f>Table_1[[#This Row],[Ship Date]]-Table_1[[#This Row],[Order Date]]</f>
        <v>5</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c r="X1113">
        <f t="shared" si="17"/>
        <v>6.7392000000000021</v>
      </c>
    </row>
    <row r="1114" spans="1:24" ht="14.25" customHeight="1" x14ac:dyDescent="0.25">
      <c r="A1114" s="2">
        <v>1113</v>
      </c>
      <c r="B1114" s="2" t="s">
        <v>3241</v>
      </c>
      <c r="C1114" s="2">
        <f>YEAR(Data!$D1114)</f>
        <v>2013</v>
      </c>
      <c r="D1114" s="3">
        <v>41598</v>
      </c>
      <c r="E1114" s="3">
        <v>41603</v>
      </c>
      <c r="F1114" s="5">
        <f>Table_1[[#This Row],[Ship Date]]-Table_1[[#This Row],[Order Date]]</f>
        <v>5</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c r="X1114">
        <f t="shared" si="17"/>
        <v>3.2183999999999999</v>
      </c>
    </row>
    <row r="1115" spans="1:24" ht="14.25" customHeight="1" x14ac:dyDescent="0.25">
      <c r="A1115" s="2">
        <v>1114</v>
      </c>
      <c r="B1115" s="2" t="s">
        <v>3251</v>
      </c>
      <c r="C1115" s="2">
        <f>YEAR(Data!$D1115)</f>
        <v>2014</v>
      </c>
      <c r="D1115" s="3">
        <v>41992</v>
      </c>
      <c r="E1115" s="3">
        <v>41997</v>
      </c>
      <c r="F1115" s="5">
        <f>Table_1[[#This Row],[Ship Date]]-Table_1[[#This Row],[Order Date]]</f>
        <v>5</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c r="X1115">
        <f t="shared" si="17"/>
        <v>30.336800000000004</v>
      </c>
    </row>
    <row r="1116" spans="1:24" ht="14.25" customHeight="1" x14ac:dyDescent="0.25">
      <c r="A1116" s="2">
        <v>1115</v>
      </c>
      <c r="B1116" s="2" t="s">
        <v>3251</v>
      </c>
      <c r="C1116" s="2">
        <f>YEAR(Data!$D1116)</f>
        <v>2014</v>
      </c>
      <c r="D1116" s="3">
        <v>41992</v>
      </c>
      <c r="E1116" s="3">
        <v>41997</v>
      </c>
      <c r="F1116" s="5">
        <f>Table_1[[#This Row],[Ship Date]]-Table_1[[#This Row],[Order Date]]</f>
        <v>5</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c r="X1116">
        <f t="shared" si="17"/>
        <v>132.52119999999999</v>
      </c>
    </row>
    <row r="1117" spans="1:24" ht="14.25" customHeight="1" x14ac:dyDescent="0.25">
      <c r="A1117" s="2">
        <v>1116</v>
      </c>
      <c r="B1117" s="2" t="s">
        <v>3251</v>
      </c>
      <c r="C1117" s="2">
        <f>YEAR(Data!$D1117)</f>
        <v>2014</v>
      </c>
      <c r="D1117" s="3">
        <v>41992</v>
      </c>
      <c r="E1117" s="3">
        <v>41997</v>
      </c>
      <c r="F1117" s="5">
        <f>Table_1[[#This Row],[Ship Date]]-Table_1[[#This Row],[Order Date]]</f>
        <v>5</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c r="X1117">
        <f t="shared" si="17"/>
        <v>62.389600000000002</v>
      </c>
    </row>
    <row r="1118" spans="1:24" ht="14.25" customHeight="1" x14ac:dyDescent="0.25">
      <c r="A1118" s="2">
        <v>1117</v>
      </c>
      <c r="B1118" s="2" t="s">
        <v>3255</v>
      </c>
      <c r="C1118" s="2">
        <f>YEAR(Data!$D1118)</f>
        <v>2013</v>
      </c>
      <c r="D1118" s="3">
        <v>41478</v>
      </c>
      <c r="E1118" s="3">
        <v>41480</v>
      </c>
      <c r="F1118" s="5">
        <f>Table_1[[#This Row],[Ship Date]]-Table_1[[#This Row],[Order Date]]</f>
        <v>2</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c r="X1118">
        <f t="shared" si="17"/>
        <v>3.2759999999999998</v>
      </c>
    </row>
    <row r="1119" spans="1:24" ht="14.25" customHeight="1" x14ac:dyDescent="0.25">
      <c r="A1119" s="2">
        <v>1118</v>
      </c>
      <c r="B1119" s="2" t="s">
        <v>3258</v>
      </c>
      <c r="C1119" s="2">
        <f>YEAR(Data!$D1119)</f>
        <v>2012</v>
      </c>
      <c r="D1119" s="3">
        <v>41156</v>
      </c>
      <c r="E1119" s="3">
        <v>41160</v>
      </c>
      <c r="F1119" s="5">
        <f>Table_1[[#This Row],[Ship Date]]-Table_1[[#This Row],[Order Date]]</f>
        <v>4</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c r="X1119">
        <f t="shared" si="17"/>
        <v>142.74899999999997</v>
      </c>
    </row>
    <row r="1120" spans="1:24" ht="14.25" customHeight="1" x14ac:dyDescent="0.25">
      <c r="A1120" s="2">
        <v>1119</v>
      </c>
      <c r="B1120" s="2" t="s">
        <v>3258</v>
      </c>
      <c r="C1120" s="2">
        <f>YEAR(Data!$D1120)</f>
        <v>2012</v>
      </c>
      <c r="D1120" s="3">
        <v>41156</v>
      </c>
      <c r="E1120" s="3">
        <v>41160</v>
      </c>
      <c r="F1120" s="5">
        <f>Table_1[[#This Row],[Ship Date]]-Table_1[[#This Row],[Order Date]]</f>
        <v>4</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c r="X1120">
        <f t="shared" si="17"/>
        <v>508.35899999999998</v>
      </c>
    </row>
    <row r="1121" spans="1:24" ht="14.25" customHeight="1" x14ac:dyDescent="0.25">
      <c r="A1121" s="2">
        <v>1120</v>
      </c>
      <c r="B1121" s="2" t="s">
        <v>3258</v>
      </c>
      <c r="C1121" s="2">
        <f>YEAR(Data!$D1121)</f>
        <v>2012</v>
      </c>
      <c r="D1121" s="3">
        <v>41156</v>
      </c>
      <c r="E1121" s="3">
        <v>41160</v>
      </c>
      <c r="F1121" s="5">
        <f>Table_1[[#This Row],[Ship Date]]-Table_1[[#This Row],[Order Date]]</f>
        <v>4</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c r="X1121">
        <f t="shared" si="17"/>
        <v>2.3108000000000004</v>
      </c>
    </row>
    <row r="1122" spans="1:24" ht="14.25" customHeight="1" x14ac:dyDescent="0.25">
      <c r="A1122" s="2">
        <v>1121</v>
      </c>
      <c r="B1122" s="2" t="s">
        <v>3258</v>
      </c>
      <c r="C1122" s="2">
        <f>YEAR(Data!$D1122)</f>
        <v>2012</v>
      </c>
      <c r="D1122" s="3">
        <v>41156</v>
      </c>
      <c r="E1122" s="3">
        <v>41160</v>
      </c>
      <c r="F1122" s="5">
        <f>Table_1[[#This Row],[Ship Date]]-Table_1[[#This Row],[Order Date]]</f>
        <v>4</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c r="X1122">
        <f t="shared" si="17"/>
        <v>7.7927999999999997</v>
      </c>
    </row>
    <row r="1123" spans="1:24" ht="14.25" customHeight="1" x14ac:dyDescent="0.25">
      <c r="A1123" s="2">
        <v>1122</v>
      </c>
      <c r="B1123" s="2" t="s">
        <v>3264</v>
      </c>
      <c r="C1123" s="2">
        <f>YEAR(Data!$D1123)</f>
        <v>2011</v>
      </c>
      <c r="D1123" s="3">
        <v>40564</v>
      </c>
      <c r="E1123" s="3">
        <v>40570</v>
      </c>
      <c r="F1123" s="5">
        <f>Table_1[[#This Row],[Ship Date]]-Table_1[[#This Row],[Order Date]]</f>
        <v>6</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c r="X1123">
        <f t="shared" si="17"/>
        <v>517.94819999999993</v>
      </c>
    </row>
    <row r="1124" spans="1:24" ht="14.25" customHeight="1" x14ac:dyDescent="0.25">
      <c r="A1124" s="2">
        <v>1123</v>
      </c>
      <c r="B1124" s="2" t="s">
        <v>3264</v>
      </c>
      <c r="C1124" s="2">
        <f>YEAR(Data!$D1124)</f>
        <v>2011</v>
      </c>
      <c r="D1124" s="3">
        <v>40564</v>
      </c>
      <c r="E1124" s="3">
        <v>40570</v>
      </c>
      <c r="F1124" s="5">
        <f>Table_1[[#This Row],[Ship Date]]-Table_1[[#This Row],[Order Date]]</f>
        <v>6</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c r="X1124">
        <f t="shared" si="17"/>
        <v>16.301600000000001</v>
      </c>
    </row>
    <row r="1125" spans="1:24" ht="14.25" customHeight="1" x14ac:dyDescent="0.25">
      <c r="A1125" s="2">
        <v>1124</v>
      </c>
      <c r="B1125" s="2" t="s">
        <v>3264</v>
      </c>
      <c r="C1125" s="2">
        <f>YEAR(Data!$D1125)</f>
        <v>2011</v>
      </c>
      <c r="D1125" s="3">
        <v>40564</v>
      </c>
      <c r="E1125" s="3">
        <v>40570</v>
      </c>
      <c r="F1125" s="5">
        <f>Table_1[[#This Row],[Ship Date]]-Table_1[[#This Row],[Order Date]]</f>
        <v>6</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c r="X1125">
        <f t="shared" si="17"/>
        <v>27.020000000000003</v>
      </c>
    </row>
    <row r="1126" spans="1:24" ht="14.25" customHeight="1" x14ac:dyDescent="0.25">
      <c r="A1126" s="2">
        <v>1125</v>
      </c>
      <c r="B1126" s="2" t="s">
        <v>3264</v>
      </c>
      <c r="C1126" s="2">
        <f>YEAR(Data!$D1126)</f>
        <v>2011</v>
      </c>
      <c r="D1126" s="3">
        <v>40564</v>
      </c>
      <c r="E1126" s="3">
        <v>40570</v>
      </c>
      <c r="F1126" s="5">
        <f>Table_1[[#This Row],[Ship Date]]-Table_1[[#This Row],[Order Date]]</f>
        <v>6</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c r="X1126">
        <f t="shared" si="17"/>
        <v>4.8399000000000001</v>
      </c>
    </row>
    <row r="1127" spans="1:24" ht="14.25" customHeight="1" x14ac:dyDescent="0.25">
      <c r="A1127" s="2">
        <v>1126</v>
      </c>
      <c r="B1127" s="2" t="s">
        <v>3264</v>
      </c>
      <c r="C1127" s="2">
        <f>YEAR(Data!$D1127)</f>
        <v>2011</v>
      </c>
      <c r="D1127" s="3">
        <v>40564</v>
      </c>
      <c r="E1127" s="3">
        <v>40570</v>
      </c>
      <c r="F1127" s="5">
        <f>Table_1[[#This Row],[Ship Date]]-Table_1[[#This Row],[Order Date]]</f>
        <v>6</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c r="X1127">
        <f t="shared" si="17"/>
        <v>12.370200000000001</v>
      </c>
    </row>
    <row r="1128" spans="1:24" ht="14.25" customHeight="1" x14ac:dyDescent="0.25">
      <c r="A1128" s="2">
        <v>1127</v>
      </c>
      <c r="B1128" s="2" t="s">
        <v>3264</v>
      </c>
      <c r="C1128" s="2">
        <f>YEAR(Data!$D1128)</f>
        <v>2011</v>
      </c>
      <c r="D1128" s="3">
        <v>40564</v>
      </c>
      <c r="E1128" s="3">
        <v>40570</v>
      </c>
      <c r="F1128" s="5">
        <f>Table_1[[#This Row],[Ship Date]]-Table_1[[#This Row],[Order Date]]</f>
        <v>6</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c r="X1128">
        <f t="shared" si="17"/>
        <v>843.6726000000001</v>
      </c>
    </row>
    <row r="1129" spans="1:24" ht="14.25" customHeight="1" x14ac:dyDescent="0.25">
      <c r="A1129" s="2">
        <v>1128</v>
      </c>
      <c r="B1129" s="2" t="s">
        <v>3271</v>
      </c>
      <c r="C1129" s="2">
        <f>YEAR(Data!$D1129)</f>
        <v>2012</v>
      </c>
      <c r="D1129" s="3">
        <v>40970</v>
      </c>
      <c r="E1129" s="3">
        <v>40975</v>
      </c>
      <c r="F1129" s="5">
        <f>Table_1[[#This Row],[Ship Date]]-Table_1[[#This Row],[Order Date]]</f>
        <v>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c r="X1129">
        <f t="shared" si="17"/>
        <v>7.5183999999999997</v>
      </c>
    </row>
    <row r="1130" spans="1:24" ht="14.25" customHeight="1" x14ac:dyDescent="0.25">
      <c r="A1130" s="2">
        <v>1129</v>
      </c>
      <c r="B1130" s="2" t="s">
        <v>3271</v>
      </c>
      <c r="C1130" s="2">
        <f>YEAR(Data!$D1130)</f>
        <v>2012</v>
      </c>
      <c r="D1130" s="3">
        <v>40970</v>
      </c>
      <c r="E1130" s="3">
        <v>40975</v>
      </c>
      <c r="F1130" s="5">
        <f>Table_1[[#This Row],[Ship Date]]-Table_1[[#This Row],[Order Date]]</f>
        <v>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c r="X1130">
        <f t="shared" si="17"/>
        <v>50.94</v>
      </c>
    </row>
    <row r="1131" spans="1:24" ht="14.25" customHeight="1" x14ac:dyDescent="0.25">
      <c r="A1131" s="2">
        <v>1130</v>
      </c>
      <c r="B1131" s="2" t="s">
        <v>3272</v>
      </c>
      <c r="C1131" s="2">
        <f>YEAR(Data!$D1131)</f>
        <v>2013</v>
      </c>
      <c r="D1131" s="3">
        <v>41377</v>
      </c>
      <c r="E1131" s="3">
        <v>41381</v>
      </c>
      <c r="F1131" s="5">
        <f>Table_1[[#This Row],[Ship Date]]-Table_1[[#This Row],[Order Date]]</f>
        <v>4</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c r="X1131">
        <f t="shared" si="17"/>
        <v>268.25760000000002</v>
      </c>
    </row>
    <row r="1132" spans="1:24" ht="14.25" customHeight="1" x14ac:dyDescent="0.25">
      <c r="A1132" s="2">
        <v>1131</v>
      </c>
      <c r="B1132" s="2" t="s">
        <v>3272</v>
      </c>
      <c r="C1132" s="2">
        <f>YEAR(Data!$D1132)</f>
        <v>2013</v>
      </c>
      <c r="D1132" s="3">
        <v>41377</v>
      </c>
      <c r="E1132" s="3">
        <v>41381</v>
      </c>
      <c r="F1132" s="5">
        <f>Table_1[[#This Row],[Ship Date]]-Table_1[[#This Row],[Order Date]]</f>
        <v>4</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c r="X1132">
        <f t="shared" si="17"/>
        <v>20.904900000000001</v>
      </c>
    </row>
    <row r="1133" spans="1:24" ht="14.25" customHeight="1" x14ac:dyDescent="0.25">
      <c r="A1133" s="2">
        <v>1132</v>
      </c>
      <c r="B1133" s="2" t="s">
        <v>3272</v>
      </c>
      <c r="C1133" s="2">
        <f>YEAR(Data!$D1133)</f>
        <v>2013</v>
      </c>
      <c r="D1133" s="3">
        <v>41377</v>
      </c>
      <c r="E1133" s="3">
        <v>41381</v>
      </c>
      <c r="F1133" s="5">
        <f>Table_1[[#This Row],[Ship Date]]-Table_1[[#This Row],[Order Date]]</f>
        <v>4</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c r="X1133">
        <f t="shared" si="17"/>
        <v>35.145000000000003</v>
      </c>
    </row>
    <row r="1134" spans="1:24" ht="14.25" customHeight="1" x14ac:dyDescent="0.25">
      <c r="A1134" s="2">
        <v>1133</v>
      </c>
      <c r="B1134" s="2" t="s">
        <v>3277</v>
      </c>
      <c r="C1134" s="2">
        <f>YEAR(Data!$D1134)</f>
        <v>2013</v>
      </c>
      <c r="D1134" s="3">
        <v>41615</v>
      </c>
      <c r="E1134" s="3">
        <v>41616</v>
      </c>
      <c r="F1134" s="5">
        <f>Table_1[[#This Row],[Ship Date]]-Table_1[[#This Row],[Order Date]]</f>
        <v>1</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c r="X1134">
        <f t="shared" si="17"/>
        <v>10.1088</v>
      </c>
    </row>
    <row r="1135" spans="1:24" ht="14.25" customHeight="1" x14ac:dyDescent="0.25">
      <c r="A1135" s="2">
        <v>1134</v>
      </c>
      <c r="B1135" s="2" t="s">
        <v>3279</v>
      </c>
      <c r="C1135" s="2">
        <f>YEAR(Data!$D1135)</f>
        <v>2013</v>
      </c>
      <c r="D1135" s="3">
        <v>41431</v>
      </c>
      <c r="E1135" s="3">
        <v>41435</v>
      </c>
      <c r="F1135" s="5">
        <f>Table_1[[#This Row],[Ship Date]]-Table_1[[#This Row],[Order Date]]</f>
        <v>4</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c r="X1135">
        <f t="shared" si="17"/>
        <v>147.97200000000004</v>
      </c>
    </row>
    <row r="1136" spans="1:24" ht="14.25" customHeight="1" x14ac:dyDescent="0.25">
      <c r="A1136" s="2">
        <v>1135</v>
      </c>
      <c r="B1136" s="2" t="s">
        <v>3279</v>
      </c>
      <c r="C1136" s="2">
        <f>YEAR(Data!$D1136)</f>
        <v>2013</v>
      </c>
      <c r="D1136" s="3">
        <v>41431</v>
      </c>
      <c r="E1136" s="3">
        <v>41435</v>
      </c>
      <c r="F1136" s="5">
        <f>Table_1[[#This Row],[Ship Date]]-Table_1[[#This Row],[Order Date]]</f>
        <v>4</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c r="X1136">
        <f t="shared" si="17"/>
        <v>4.9140000000000015</v>
      </c>
    </row>
    <row r="1137" spans="1:24" ht="14.25" customHeight="1" x14ac:dyDescent="0.25">
      <c r="A1137" s="2">
        <v>1136</v>
      </c>
      <c r="B1137" s="2" t="s">
        <v>3282</v>
      </c>
      <c r="C1137" s="2">
        <f>YEAR(Data!$D1137)</f>
        <v>2013</v>
      </c>
      <c r="D1137" s="3">
        <v>41620</v>
      </c>
      <c r="E1137" s="3">
        <v>41620</v>
      </c>
      <c r="F1137" s="5">
        <f>Table_1[[#This Row],[Ship Date]]-Table_1[[#This Row],[Order Date]]</f>
        <v>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c r="X1137">
        <f t="shared" si="17"/>
        <v>77.766899999999993</v>
      </c>
    </row>
    <row r="1138" spans="1:24" ht="14.25" customHeight="1" x14ac:dyDescent="0.25">
      <c r="A1138" s="2">
        <v>1137</v>
      </c>
      <c r="B1138" s="2" t="s">
        <v>3286</v>
      </c>
      <c r="C1138" s="2">
        <f>YEAR(Data!$D1138)</f>
        <v>2013</v>
      </c>
      <c r="D1138" s="3">
        <v>41591</v>
      </c>
      <c r="E1138" s="3">
        <v>41594</v>
      </c>
      <c r="F1138" s="5">
        <f>Table_1[[#This Row],[Ship Date]]-Table_1[[#This Row],[Order Date]]</f>
        <v>3</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c r="X1138">
        <f t="shared" si="17"/>
        <v>158.136</v>
      </c>
    </row>
    <row r="1139" spans="1:24" ht="14.25" customHeight="1" x14ac:dyDescent="0.25">
      <c r="A1139" s="2">
        <v>1138</v>
      </c>
      <c r="B1139" s="2" t="s">
        <v>3286</v>
      </c>
      <c r="C1139" s="2">
        <f>YEAR(Data!$D1139)</f>
        <v>2013</v>
      </c>
      <c r="D1139" s="3">
        <v>41591</v>
      </c>
      <c r="E1139" s="3">
        <v>41594</v>
      </c>
      <c r="F1139" s="5">
        <f>Table_1[[#This Row],[Ship Date]]-Table_1[[#This Row],[Order Date]]</f>
        <v>3</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c r="X1139">
        <f t="shared" si="17"/>
        <v>27.1296</v>
      </c>
    </row>
    <row r="1140" spans="1:24" ht="14.25" customHeight="1" x14ac:dyDescent="0.25">
      <c r="A1140" s="2">
        <v>1139</v>
      </c>
      <c r="B1140" s="2" t="s">
        <v>3286</v>
      </c>
      <c r="C1140" s="2">
        <f>YEAR(Data!$D1140)</f>
        <v>2013</v>
      </c>
      <c r="D1140" s="3">
        <v>41591</v>
      </c>
      <c r="E1140" s="3">
        <v>41594</v>
      </c>
      <c r="F1140" s="5">
        <f>Table_1[[#This Row],[Ship Date]]-Table_1[[#This Row],[Order Date]]</f>
        <v>3</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c r="X1140">
        <f t="shared" si="17"/>
        <v>10.989000000000001</v>
      </c>
    </row>
    <row r="1141" spans="1:24" ht="14.25" customHeight="1" x14ac:dyDescent="0.25">
      <c r="A1141" s="2">
        <v>1140</v>
      </c>
      <c r="B1141" s="2" t="s">
        <v>3286</v>
      </c>
      <c r="C1141" s="2">
        <f>YEAR(Data!$D1141)</f>
        <v>2013</v>
      </c>
      <c r="D1141" s="3">
        <v>41591</v>
      </c>
      <c r="E1141" s="3">
        <v>41594</v>
      </c>
      <c r="F1141" s="5">
        <f>Table_1[[#This Row],[Ship Date]]-Table_1[[#This Row],[Order Date]]</f>
        <v>3</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c r="X1141">
        <f t="shared" si="17"/>
        <v>15.023399999999999</v>
      </c>
    </row>
    <row r="1142" spans="1:24" ht="14.25" customHeight="1" x14ac:dyDescent="0.25">
      <c r="A1142" s="2">
        <v>1141</v>
      </c>
      <c r="B1142" s="2" t="s">
        <v>3286</v>
      </c>
      <c r="C1142" s="2">
        <f>YEAR(Data!$D1142)</f>
        <v>2013</v>
      </c>
      <c r="D1142" s="3">
        <v>41591</v>
      </c>
      <c r="E1142" s="3">
        <v>41594</v>
      </c>
      <c r="F1142" s="5">
        <f>Table_1[[#This Row],[Ship Date]]-Table_1[[#This Row],[Order Date]]</f>
        <v>3</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c r="X1142">
        <f t="shared" si="17"/>
        <v>8.69</v>
      </c>
    </row>
    <row r="1143" spans="1:24" ht="14.25" customHeight="1" x14ac:dyDescent="0.25">
      <c r="A1143" s="2">
        <v>1142</v>
      </c>
      <c r="B1143" s="2" t="s">
        <v>3296</v>
      </c>
      <c r="C1143" s="2">
        <f>YEAR(Data!$D1143)</f>
        <v>2011</v>
      </c>
      <c r="D1143" s="3">
        <v>40815</v>
      </c>
      <c r="E1143" s="3">
        <v>40819</v>
      </c>
      <c r="F1143" s="5">
        <f>Table_1[[#This Row],[Ship Date]]-Table_1[[#This Row],[Order Date]]</f>
        <v>4</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c r="X1143">
        <f t="shared" si="17"/>
        <v>151.404</v>
      </c>
    </row>
    <row r="1144" spans="1:24" ht="14.25" customHeight="1" x14ac:dyDescent="0.25">
      <c r="A1144" s="2">
        <v>1143</v>
      </c>
      <c r="B1144" s="2" t="s">
        <v>3296</v>
      </c>
      <c r="C1144" s="2">
        <f>YEAR(Data!$D1144)</f>
        <v>2011</v>
      </c>
      <c r="D1144" s="3">
        <v>40815</v>
      </c>
      <c r="E1144" s="3">
        <v>40819</v>
      </c>
      <c r="F1144" s="5">
        <f>Table_1[[#This Row],[Ship Date]]-Table_1[[#This Row],[Order Date]]</f>
        <v>4</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c r="X1144">
        <f t="shared" si="17"/>
        <v>5.8424000000000005</v>
      </c>
    </row>
    <row r="1145" spans="1:24" ht="14.25" customHeight="1" x14ac:dyDescent="0.25">
      <c r="A1145" s="2">
        <v>1144</v>
      </c>
      <c r="B1145" s="2" t="s">
        <v>3296</v>
      </c>
      <c r="C1145" s="2">
        <f>YEAR(Data!$D1145)</f>
        <v>2011</v>
      </c>
      <c r="D1145" s="3">
        <v>40815</v>
      </c>
      <c r="E1145" s="3">
        <v>40819</v>
      </c>
      <c r="F1145" s="5">
        <f>Table_1[[#This Row],[Ship Date]]-Table_1[[#This Row],[Order Date]]</f>
        <v>4</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c r="X1145">
        <f t="shared" si="17"/>
        <v>3.3696000000000002</v>
      </c>
    </row>
    <row r="1146" spans="1:24" ht="14.25" customHeight="1" x14ac:dyDescent="0.25">
      <c r="A1146" s="2">
        <v>1145</v>
      </c>
      <c r="B1146" s="2" t="s">
        <v>3296</v>
      </c>
      <c r="C1146" s="2">
        <f>YEAR(Data!$D1146)</f>
        <v>2011</v>
      </c>
      <c r="D1146" s="3">
        <v>40815</v>
      </c>
      <c r="E1146" s="3">
        <v>40819</v>
      </c>
      <c r="F1146" s="5">
        <f>Table_1[[#This Row],[Ship Date]]-Table_1[[#This Row],[Order Date]]</f>
        <v>4</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c r="X1146">
        <f t="shared" si="17"/>
        <v>463.26600000000008</v>
      </c>
    </row>
    <row r="1147" spans="1:24" ht="14.25" customHeight="1" x14ac:dyDescent="0.25">
      <c r="A1147" s="2">
        <v>1146</v>
      </c>
      <c r="B1147" s="2" t="s">
        <v>3296</v>
      </c>
      <c r="C1147" s="2">
        <f>YEAR(Data!$D1147)</f>
        <v>2011</v>
      </c>
      <c r="D1147" s="3">
        <v>40815</v>
      </c>
      <c r="E1147" s="3">
        <v>40819</v>
      </c>
      <c r="F1147" s="5">
        <f>Table_1[[#This Row],[Ship Date]]-Table_1[[#This Row],[Order Date]]</f>
        <v>4</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c r="X1147">
        <f t="shared" si="17"/>
        <v>45.391399999999997</v>
      </c>
    </row>
    <row r="1148" spans="1:24" ht="14.25" customHeight="1" x14ac:dyDescent="0.25">
      <c r="A1148" s="2">
        <v>1147</v>
      </c>
      <c r="B1148" s="2" t="s">
        <v>3301</v>
      </c>
      <c r="C1148" s="2">
        <f>YEAR(Data!$D1148)</f>
        <v>2012</v>
      </c>
      <c r="D1148" s="3">
        <v>41003</v>
      </c>
      <c r="E1148" s="3">
        <v>41003</v>
      </c>
      <c r="F1148" s="5">
        <f>Table_1[[#This Row],[Ship Date]]-Table_1[[#This Row],[Order Date]]</f>
        <v>0</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c r="X1148">
        <f t="shared" si="17"/>
        <v>536.73</v>
      </c>
    </row>
    <row r="1149" spans="1:24" ht="14.25" customHeight="1" x14ac:dyDescent="0.25">
      <c r="A1149" s="2">
        <v>1148</v>
      </c>
      <c r="B1149" s="2" t="s">
        <v>3301</v>
      </c>
      <c r="C1149" s="2">
        <f>YEAR(Data!$D1149)</f>
        <v>2012</v>
      </c>
      <c r="D1149" s="3">
        <v>41003</v>
      </c>
      <c r="E1149" s="3">
        <v>41003</v>
      </c>
      <c r="F1149" s="5">
        <f>Table_1[[#This Row],[Ship Date]]-Table_1[[#This Row],[Order Date]]</f>
        <v>0</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c r="X1149">
        <f t="shared" si="17"/>
        <v>3.2120000000000002</v>
      </c>
    </row>
    <row r="1150" spans="1:24" ht="14.25" customHeight="1" x14ac:dyDescent="0.25">
      <c r="A1150" s="2">
        <v>1149</v>
      </c>
      <c r="B1150" s="2" t="s">
        <v>3301</v>
      </c>
      <c r="C1150" s="2">
        <f>YEAR(Data!$D1150)</f>
        <v>2012</v>
      </c>
      <c r="D1150" s="3">
        <v>41003</v>
      </c>
      <c r="E1150" s="3">
        <v>41003</v>
      </c>
      <c r="F1150" s="5">
        <f>Table_1[[#This Row],[Ship Date]]-Table_1[[#This Row],[Order Date]]</f>
        <v>0</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c r="X1150">
        <f t="shared" si="17"/>
        <v>6.8904000000000005</v>
      </c>
    </row>
    <row r="1151" spans="1:24" ht="14.25" customHeight="1" x14ac:dyDescent="0.25">
      <c r="A1151" s="2">
        <v>1150</v>
      </c>
      <c r="B1151" s="2" t="s">
        <v>3301</v>
      </c>
      <c r="C1151" s="2">
        <f>YEAR(Data!$D1151)</f>
        <v>2012</v>
      </c>
      <c r="D1151" s="3">
        <v>41003</v>
      </c>
      <c r="E1151" s="3">
        <v>41003</v>
      </c>
      <c r="F1151" s="5">
        <f>Table_1[[#This Row],[Ship Date]]-Table_1[[#This Row],[Order Date]]</f>
        <v>0</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c r="X1151">
        <f t="shared" si="17"/>
        <v>10.512</v>
      </c>
    </row>
    <row r="1152" spans="1:24" ht="14.25" customHeight="1" x14ac:dyDescent="0.25">
      <c r="A1152" s="2">
        <v>1151</v>
      </c>
      <c r="B1152" s="2" t="s">
        <v>3301</v>
      </c>
      <c r="C1152" s="2">
        <f>YEAR(Data!$D1152)</f>
        <v>2012</v>
      </c>
      <c r="D1152" s="3">
        <v>41003</v>
      </c>
      <c r="E1152" s="3">
        <v>41003</v>
      </c>
      <c r="F1152" s="5">
        <f>Table_1[[#This Row],[Ship Date]]-Table_1[[#This Row],[Order Date]]</f>
        <v>0</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c r="X1152">
        <f t="shared" si="17"/>
        <v>389.98700000000002</v>
      </c>
    </row>
    <row r="1153" spans="1:24" ht="14.25" customHeight="1" x14ac:dyDescent="0.25">
      <c r="A1153" s="2">
        <v>1152</v>
      </c>
      <c r="B1153" s="2" t="s">
        <v>3314</v>
      </c>
      <c r="C1153" s="2">
        <f>YEAR(Data!$D1153)</f>
        <v>2012</v>
      </c>
      <c r="D1153" s="3">
        <v>41037</v>
      </c>
      <c r="E1153" s="3">
        <v>41043</v>
      </c>
      <c r="F1153" s="5">
        <f>Table_1[[#This Row],[Ship Date]]-Table_1[[#This Row],[Order Date]]</f>
        <v>6</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c r="X1153">
        <f t="shared" si="17"/>
        <v>7.0992000000000006</v>
      </c>
    </row>
    <row r="1154" spans="1:24" ht="14.25" customHeight="1" x14ac:dyDescent="0.25">
      <c r="A1154" s="2">
        <v>1153</v>
      </c>
      <c r="B1154" s="2" t="s">
        <v>3318</v>
      </c>
      <c r="C1154" s="2">
        <f>YEAR(Data!$D1154)</f>
        <v>2014</v>
      </c>
      <c r="D1154" s="3">
        <v>41640</v>
      </c>
      <c r="E1154" s="3">
        <v>41646</v>
      </c>
      <c r="F1154" s="5">
        <f>Table_1[[#This Row],[Ship Date]]-Table_1[[#This Row],[Order Date]]</f>
        <v>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c r="X1154">
        <f t="shared" ref="X1154:X1217" si="18">T1154-W1154</f>
        <v>2.0020000000000002</v>
      </c>
    </row>
    <row r="1155" spans="1:24" ht="14.25" customHeight="1" x14ac:dyDescent="0.25">
      <c r="A1155" s="2">
        <v>1154</v>
      </c>
      <c r="B1155" s="2" t="s">
        <v>3318</v>
      </c>
      <c r="C1155" s="2">
        <f>YEAR(Data!$D1155)</f>
        <v>2014</v>
      </c>
      <c r="D1155" s="3">
        <v>41640</v>
      </c>
      <c r="E1155" s="3">
        <v>41646</v>
      </c>
      <c r="F1155" s="5">
        <f>Table_1[[#This Row],[Ship Date]]-Table_1[[#This Row],[Order Date]]</f>
        <v>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c r="X1155">
        <f t="shared" si="18"/>
        <v>105.84629999999999</v>
      </c>
    </row>
    <row r="1156" spans="1:24" ht="14.25" customHeight="1" x14ac:dyDescent="0.25">
      <c r="A1156" s="2">
        <v>1155</v>
      </c>
      <c r="B1156" s="2" t="s">
        <v>3322</v>
      </c>
      <c r="C1156" s="2">
        <f>YEAR(Data!$D1156)</f>
        <v>2011</v>
      </c>
      <c r="D1156" s="3">
        <v>40897</v>
      </c>
      <c r="E1156" s="3">
        <v>40898</v>
      </c>
      <c r="F1156" s="5">
        <f>Table_1[[#This Row],[Ship Date]]-Table_1[[#This Row],[Order Date]]</f>
        <v>1</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c r="X1156">
        <f t="shared" si="18"/>
        <v>122.48</v>
      </c>
    </row>
    <row r="1157" spans="1:24" ht="14.25" customHeight="1" x14ac:dyDescent="0.25">
      <c r="A1157" s="2">
        <v>1156</v>
      </c>
      <c r="B1157" s="2" t="s">
        <v>3322</v>
      </c>
      <c r="C1157" s="2">
        <f>YEAR(Data!$D1157)</f>
        <v>2011</v>
      </c>
      <c r="D1157" s="3">
        <v>40897</v>
      </c>
      <c r="E1157" s="3">
        <v>40898</v>
      </c>
      <c r="F1157" s="5">
        <f>Table_1[[#This Row],[Ship Date]]-Table_1[[#This Row],[Order Date]]</f>
        <v>1</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c r="X1157">
        <f t="shared" si="18"/>
        <v>1750.6944000000001</v>
      </c>
    </row>
    <row r="1158" spans="1:24" ht="14.25" customHeight="1" x14ac:dyDescent="0.25">
      <c r="A1158" s="2">
        <v>1157</v>
      </c>
      <c r="B1158" s="2" t="s">
        <v>3322</v>
      </c>
      <c r="C1158" s="2">
        <f>YEAR(Data!$D1158)</f>
        <v>2011</v>
      </c>
      <c r="D1158" s="3">
        <v>40897</v>
      </c>
      <c r="E1158" s="3">
        <v>40898</v>
      </c>
      <c r="F1158" s="5">
        <f>Table_1[[#This Row],[Ship Date]]-Table_1[[#This Row],[Order Date]]</f>
        <v>1</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c r="X1158">
        <f t="shared" si="18"/>
        <v>33.024300000000004</v>
      </c>
    </row>
    <row r="1159" spans="1:24" ht="14.25" customHeight="1" x14ac:dyDescent="0.25">
      <c r="A1159" s="2">
        <v>1158</v>
      </c>
      <c r="B1159" s="2" t="s">
        <v>3322</v>
      </c>
      <c r="C1159" s="2">
        <f>YEAR(Data!$D1159)</f>
        <v>2011</v>
      </c>
      <c r="D1159" s="3">
        <v>40897</v>
      </c>
      <c r="E1159" s="3">
        <v>40898</v>
      </c>
      <c r="F1159" s="5">
        <f>Table_1[[#This Row],[Ship Date]]-Table_1[[#This Row],[Order Date]]</f>
        <v>1</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c r="X1159">
        <f t="shared" si="18"/>
        <v>354.97800000000001</v>
      </c>
    </row>
    <row r="1160" spans="1:24" ht="14.25" customHeight="1" x14ac:dyDescent="0.25">
      <c r="A1160" s="2">
        <v>1159</v>
      </c>
      <c r="B1160" s="2" t="s">
        <v>3328</v>
      </c>
      <c r="C1160" s="2">
        <f>YEAR(Data!$D1160)</f>
        <v>2013</v>
      </c>
      <c r="D1160" s="3">
        <v>41458</v>
      </c>
      <c r="E1160" s="3">
        <v>41463</v>
      </c>
      <c r="F1160" s="5">
        <f>Table_1[[#This Row],[Ship Date]]-Table_1[[#This Row],[Order Date]]</f>
        <v>5</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c r="X1160">
        <f t="shared" si="18"/>
        <v>175.66559999999998</v>
      </c>
    </row>
    <row r="1161" spans="1:24" ht="14.25" customHeight="1" x14ac:dyDescent="0.25">
      <c r="A1161" s="2">
        <v>1160</v>
      </c>
      <c r="B1161" s="2" t="s">
        <v>3331</v>
      </c>
      <c r="C1161" s="2">
        <f>YEAR(Data!$D1161)</f>
        <v>2014</v>
      </c>
      <c r="D1161" s="3">
        <v>41820</v>
      </c>
      <c r="E1161" s="3">
        <v>41825</v>
      </c>
      <c r="F1161" s="5">
        <f>Table_1[[#This Row],[Ship Date]]-Table_1[[#This Row],[Order Date]]</f>
        <v>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c r="X1161">
        <f t="shared" si="18"/>
        <v>272.20499999999998</v>
      </c>
    </row>
    <row r="1162" spans="1:24" ht="14.25" customHeight="1" x14ac:dyDescent="0.25">
      <c r="A1162" s="2">
        <v>1161</v>
      </c>
      <c r="B1162" s="2" t="s">
        <v>3331</v>
      </c>
      <c r="C1162" s="2">
        <f>YEAR(Data!$D1162)</f>
        <v>2014</v>
      </c>
      <c r="D1162" s="3">
        <v>41820</v>
      </c>
      <c r="E1162" s="3">
        <v>41825</v>
      </c>
      <c r="F1162" s="5">
        <f>Table_1[[#This Row],[Ship Date]]-Table_1[[#This Row],[Order Date]]</f>
        <v>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c r="X1162">
        <f t="shared" si="18"/>
        <v>5.77</v>
      </c>
    </row>
    <row r="1163" spans="1:24" ht="14.25" customHeight="1" x14ac:dyDescent="0.25">
      <c r="A1163" s="2">
        <v>1162</v>
      </c>
      <c r="B1163" s="2" t="s">
        <v>3335</v>
      </c>
      <c r="C1163" s="2">
        <f>YEAR(Data!$D1163)</f>
        <v>2011</v>
      </c>
      <c r="D1163" s="3">
        <v>40787</v>
      </c>
      <c r="E1163" s="3">
        <v>40791</v>
      </c>
      <c r="F1163" s="5">
        <f>Table_1[[#This Row],[Ship Date]]-Table_1[[#This Row],[Order Date]]</f>
        <v>4</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c r="X1163">
        <f t="shared" si="18"/>
        <v>38.297400000000003</v>
      </c>
    </row>
    <row r="1164" spans="1:24" ht="14.25" customHeight="1" x14ac:dyDescent="0.25">
      <c r="A1164" s="2">
        <v>1163</v>
      </c>
      <c r="B1164" s="2" t="s">
        <v>3339</v>
      </c>
      <c r="C1164" s="2">
        <f>YEAR(Data!$D1164)</f>
        <v>2011</v>
      </c>
      <c r="D1164" s="3">
        <v>40605</v>
      </c>
      <c r="E1164" s="3">
        <v>40610</v>
      </c>
      <c r="F1164" s="5">
        <f>Table_1[[#This Row],[Ship Date]]-Table_1[[#This Row],[Order Date]]</f>
        <v>5</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c r="X1164">
        <f t="shared" si="18"/>
        <v>5.3946000000000005</v>
      </c>
    </row>
    <row r="1165" spans="1:24" ht="14.25" customHeight="1" x14ac:dyDescent="0.25">
      <c r="A1165" s="2">
        <v>1164</v>
      </c>
      <c r="B1165" s="2" t="s">
        <v>3339</v>
      </c>
      <c r="C1165" s="2">
        <f>YEAR(Data!$D1165)</f>
        <v>2011</v>
      </c>
      <c r="D1165" s="3">
        <v>40605</v>
      </c>
      <c r="E1165" s="3">
        <v>40610</v>
      </c>
      <c r="F1165" s="5">
        <f>Table_1[[#This Row],[Ship Date]]-Table_1[[#This Row],[Order Date]]</f>
        <v>5</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c r="X1165">
        <f t="shared" si="18"/>
        <v>84.888000000000005</v>
      </c>
    </row>
    <row r="1166" spans="1:24" ht="14.25" customHeight="1" x14ac:dyDescent="0.25">
      <c r="A1166" s="2">
        <v>1165</v>
      </c>
      <c r="B1166" s="2" t="s">
        <v>3339</v>
      </c>
      <c r="C1166" s="2">
        <f>YEAR(Data!$D1166)</f>
        <v>2011</v>
      </c>
      <c r="D1166" s="3">
        <v>40605</v>
      </c>
      <c r="E1166" s="3">
        <v>40610</v>
      </c>
      <c r="F1166" s="5">
        <f>Table_1[[#This Row],[Ship Date]]-Table_1[[#This Row],[Order Date]]</f>
        <v>5</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c r="X1166">
        <f t="shared" si="18"/>
        <v>16.141500000000001</v>
      </c>
    </row>
    <row r="1167" spans="1:24" ht="14.25" customHeight="1" x14ac:dyDescent="0.25">
      <c r="A1167" s="2">
        <v>1166</v>
      </c>
      <c r="B1167" s="2" t="s">
        <v>3346</v>
      </c>
      <c r="C1167" s="2">
        <f>YEAR(Data!$D1167)</f>
        <v>2011</v>
      </c>
      <c r="D1167" s="3">
        <v>40667</v>
      </c>
      <c r="E1167" s="3">
        <v>40671</v>
      </c>
      <c r="F1167" s="5">
        <f>Table_1[[#This Row],[Ship Date]]-Table_1[[#This Row],[Order Date]]</f>
        <v>4</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c r="X1167">
        <f t="shared" si="18"/>
        <v>25.740000000000002</v>
      </c>
    </row>
    <row r="1168" spans="1:24" ht="14.25" customHeight="1" x14ac:dyDescent="0.25">
      <c r="A1168" s="2">
        <v>1167</v>
      </c>
      <c r="B1168" s="2" t="s">
        <v>3349</v>
      </c>
      <c r="C1168" s="2">
        <f>YEAR(Data!$D1168)</f>
        <v>2012</v>
      </c>
      <c r="D1168" s="3">
        <v>41215</v>
      </c>
      <c r="E1168" s="3">
        <v>41215</v>
      </c>
      <c r="F1168" s="5">
        <f>Table_1[[#This Row],[Ship Date]]-Table_1[[#This Row],[Order Date]]</f>
        <v>0</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c r="X1168">
        <f t="shared" si="18"/>
        <v>398.65770000000003</v>
      </c>
    </row>
    <row r="1169" spans="1:24" ht="14.25" customHeight="1" x14ac:dyDescent="0.25">
      <c r="A1169" s="2">
        <v>1168</v>
      </c>
      <c r="B1169" s="2" t="s">
        <v>3350</v>
      </c>
      <c r="C1169" s="2">
        <f>YEAR(Data!$D1169)</f>
        <v>2014</v>
      </c>
      <c r="D1169" s="3">
        <v>41982</v>
      </c>
      <c r="E1169" s="3">
        <v>41984</v>
      </c>
      <c r="F1169" s="5">
        <f>Table_1[[#This Row],[Ship Date]]-Table_1[[#This Row],[Order Date]]</f>
        <v>2</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c r="X1169">
        <f t="shared" si="18"/>
        <v>75.541200000000003</v>
      </c>
    </row>
    <row r="1170" spans="1:24" ht="14.25" customHeight="1" x14ac:dyDescent="0.25">
      <c r="A1170" s="2">
        <v>1169</v>
      </c>
      <c r="B1170" s="2" t="s">
        <v>3350</v>
      </c>
      <c r="C1170" s="2">
        <f>YEAR(Data!$D1170)</f>
        <v>2014</v>
      </c>
      <c r="D1170" s="3">
        <v>41982</v>
      </c>
      <c r="E1170" s="3">
        <v>41984</v>
      </c>
      <c r="F1170" s="5">
        <f>Table_1[[#This Row],[Ship Date]]-Table_1[[#This Row],[Order Date]]</f>
        <v>2</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c r="X1170">
        <f t="shared" si="18"/>
        <v>272.94</v>
      </c>
    </row>
    <row r="1171" spans="1:24" ht="14.25" customHeight="1" x14ac:dyDescent="0.25">
      <c r="A1171" s="2">
        <v>1170</v>
      </c>
      <c r="B1171" s="2" t="s">
        <v>3350</v>
      </c>
      <c r="C1171" s="2">
        <f>YEAR(Data!$D1171)</f>
        <v>2014</v>
      </c>
      <c r="D1171" s="3">
        <v>41982</v>
      </c>
      <c r="E1171" s="3">
        <v>41984</v>
      </c>
      <c r="F1171" s="5">
        <f>Table_1[[#This Row],[Ship Date]]-Table_1[[#This Row],[Order Date]]</f>
        <v>2</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c r="X1171">
        <f t="shared" si="18"/>
        <v>10.1088</v>
      </c>
    </row>
    <row r="1172" spans="1:24" ht="14.25" customHeight="1" x14ac:dyDescent="0.25">
      <c r="A1172" s="2">
        <v>1171</v>
      </c>
      <c r="B1172" s="2" t="s">
        <v>3350</v>
      </c>
      <c r="C1172" s="2">
        <f>YEAR(Data!$D1172)</f>
        <v>2014</v>
      </c>
      <c r="D1172" s="3">
        <v>41982</v>
      </c>
      <c r="E1172" s="3">
        <v>41984</v>
      </c>
      <c r="F1172" s="5">
        <f>Table_1[[#This Row],[Ship Date]]-Table_1[[#This Row],[Order Date]]</f>
        <v>2</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c r="X1172">
        <f t="shared" si="18"/>
        <v>23.620800000000003</v>
      </c>
    </row>
    <row r="1173" spans="1:24" ht="14.25" customHeight="1" x14ac:dyDescent="0.25">
      <c r="A1173" s="2">
        <v>1172</v>
      </c>
      <c r="B1173" s="2" t="s">
        <v>3357</v>
      </c>
      <c r="C1173" s="2">
        <f>YEAR(Data!$D1173)</f>
        <v>2011</v>
      </c>
      <c r="D1173" s="3">
        <v>40612</v>
      </c>
      <c r="E1173" s="3">
        <v>40616</v>
      </c>
      <c r="F1173" s="5">
        <f>Table_1[[#This Row],[Ship Date]]-Table_1[[#This Row],[Order Date]]</f>
        <v>4</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c r="X1173">
        <f t="shared" si="18"/>
        <v>11.637599999999999</v>
      </c>
    </row>
    <row r="1174" spans="1:24" ht="14.25" customHeight="1" x14ac:dyDescent="0.25">
      <c r="A1174" s="2">
        <v>1173</v>
      </c>
      <c r="B1174" s="2" t="s">
        <v>3361</v>
      </c>
      <c r="C1174" s="2">
        <f>YEAR(Data!$D1174)</f>
        <v>2011</v>
      </c>
      <c r="D1174" s="3">
        <v>40654</v>
      </c>
      <c r="E1174" s="3">
        <v>40658</v>
      </c>
      <c r="F1174" s="5">
        <f>Table_1[[#This Row],[Ship Date]]-Table_1[[#This Row],[Order Date]]</f>
        <v>4</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c r="X1174">
        <f t="shared" si="18"/>
        <v>10.944500000000003</v>
      </c>
    </row>
    <row r="1175" spans="1:24" ht="14.25" customHeight="1" x14ac:dyDescent="0.25">
      <c r="A1175" s="2">
        <v>1174</v>
      </c>
      <c r="B1175" s="2" t="s">
        <v>3364</v>
      </c>
      <c r="C1175" s="2">
        <f>YEAR(Data!$D1175)</f>
        <v>2012</v>
      </c>
      <c r="D1175" s="3">
        <v>41204</v>
      </c>
      <c r="E1175" s="3">
        <v>41208</v>
      </c>
      <c r="F1175" s="5">
        <f>Table_1[[#This Row],[Ship Date]]-Table_1[[#This Row],[Order Date]]</f>
        <v>4</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c r="X1175">
        <f t="shared" si="18"/>
        <v>12.94</v>
      </c>
    </row>
    <row r="1176" spans="1:24" ht="14.25" customHeight="1" x14ac:dyDescent="0.25">
      <c r="A1176" s="2">
        <v>1175</v>
      </c>
      <c r="B1176" s="2" t="s">
        <v>3365</v>
      </c>
      <c r="C1176" s="2">
        <f>YEAR(Data!$D1176)</f>
        <v>2012</v>
      </c>
      <c r="D1176" s="3">
        <v>41143</v>
      </c>
      <c r="E1176" s="3">
        <v>41146</v>
      </c>
      <c r="F1176" s="5">
        <f>Table_1[[#This Row],[Ship Date]]-Table_1[[#This Row],[Order Date]]</f>
        <v>3</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c r="X1176">
        <f t="shared" si="18"/>
        <v>33.825600000000001</v>
      </c>
    </row>
    <row r="1177" spans="1:24" ht="14.25" customHeight="1" x14ac:dyDescent="0.25">
      <c r="A1177" s="2">
        <v>1176</v>
      </c>
      <c r="B1177" s="2" t="s">
        <v>3368</v>
      </c>
      <c r="C1177" s="2">
        <f>YEAR(Data!$D1177)</f>
        <v>2013</v>
      </c>
      <c r="D1177" s="3">
        <v>41516</v>
      </c>
      <c r="E1177" s="3">
        <v>41521</v>
      </c>
      <c r="F1177" s="5">
        <f>Table_1[[#This Row],[Ship Date]]-Table_1[[#This Row],[Order Date]]</f>
        <v>5</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c r="X1177">
        <f t="shared" si="18"/>
        <v>19.830300000000001</v>
      </c>
    </row>
    <row r="1178" spans="1:24" ht="14.25" customHeight="1" x14ac:dyDescent="0.25">
      <c r="A1178" s="2">
        <v>1177</v>
      </c>
      <c r="B1178" s="2" t="s">
        <v>3369</v>
      </c>
      <c r="C1178" s="2">
        <f>YEAR(Data!$D1178)</f>
        <v>2011</v>
      </c>
      <c r="D1178" s="3">
        <v>40904</v>
      </c>
      <c r="E1178" s="3">
        <v>40907</v>
      </c>
      <c r="F1178" s="5">
        <f>Table_1[[#This Row],[Ship Date]]-Table_1[[#This Row],[Order Date]]</f>
        <v>3</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c r="X1178">
        <f t="shared" si="18"/>
        <v>6.1268000000000002</v>
      </c>
    </row>
    <row r="1179" spans="1:24" ht="14.25" customHeight="1" x14ac:dyDescent="0.25">
      <c r="A1179" s="2">
        <v>1178</v>
      </c>
      <c r="B1179" s="2" t="s">
        <v>3373</v>
      </c>
      <c r="C1179" s="2">
        <f>YEAR(Data!$D1179)</f>
        <v>2013</v>
      </c>
      <c r="D1179" s="3">
        <v>41610</v>
      </c>
      <c r="E1179" s="3">
        <v>41614</v>
      </c>
      <c r="F1179" s="5">
        <f>Table_1[[#This Row],[Ship Date]]-Table_1[[#This Row],[Order Date]]</f>
        <v>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c r="X1179">
        <f t="shared" si="18"/>
        <v>120.75000000000001</v>
      </c>
    </row>
    <row r="1180" spans="1:24" ht="14.25" customHeight="1" x14ac:dyDescent="0.25">
      <c r="A1180" s="2">
        <v>1179</v>
      </c>
      <c r="B1180" s="2" t="s">
        <v>3373</v>
      </c>
      <c r="C1180" s="2">
        <f>YEAR(Data!$D1180)</f>
        <v>2013</v>
      </c>
      <c r="D1180" s="3">
        <v>41610</v>
      </c>
      <c r="E1180" s="3">
        <v>41614</v>
      </c>
      <c r="F1180" s="5">
        <f>Table_1[[#This Row],[Ship Date]]-Table_1[[#This Row],[Order Date]]</f>
        <v>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c r="X1180">
        <f t="shared" si="18"/>
        <v>134.97749999999999</v>
      </c>
    </row>
    <row r="1181" spans="1:24" ht="14.25" customHeight="1" x14ac:dyDescent="0.25">
      <c r="A1181" s="2">
        <v>1180</v>
      </c>
      <c r="B1181" s="2" t="s">
        <v>3377</v>
      </c>
      <c r="C1181" s="2">
        <f>YEAR(Data!$D1181)</f>
        <v>2013</v>
      </c>
      <c r="D1181" s="3">
        <v>41389</v>
      </c>
      <c r="E1181" s="3">
        <v>41392</v>
      </c>
      <c r="F1181" s="5">
        <f>Table_1[[#This Row],[Ship Date]]-Table_1[[#This Row],[Order Date]]</f>
        <v>3</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c r="X1181">
        <f t="shared" si="18"/>
        <v>194.02200000000002</v>
      </c>
    </row>
    <row r="1182" spans="1:24" ht="14.25" customHeight="1" x14ac:dyDescent="0.25">
      <c r="A1182" s="2">
        <v>1181</v>
      </c>
      <c r="B1182" s="2" t="s">
        <v>3380</v>
      </c>
      <c r="C1182" s="2">
        <f>YEAR(Data!$D1182)</f>
        <v>2011</v>
      </c>
      <c r="D1182" s="3">
        <v>40715</v>
      </c>
      <c r="E1182" s="3">
        <v>40719</v>
      </c>
      <c r="F1182" s="5">
        <f>Table_1[[#This Row],[Ship Date]]-Table_1[[#This Row],[Order Date]]</f>
        <v>4</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c r="X1182">
        <f t="shared" si="18"/>
        <v>965.73890000000006</v>
      </c>
    </row>
    <row r="1183" spans="1:24" ht="14.25" customHeight="1" x14ac:dyDescent="0.25">
      <c r="A1183" s="2">
        <v>1182</v>
      </c>
      <c r="B1183" s="2" t="s">
        <v>3380</v>
      </c>
      <c r="C1183" s="2">
        <f>YEAR(Data!$D1183)</f>
        <v>2011</v>
      </c>
      <c r="D1183" s="3">
        <v>40715</v>
      </c>
      <c r="E1183" s="3">
        <v>40719</v>
      </c>
      <c r="F1183" s="5">
        <f>Table_1[[#This Row],[Ship Date]]-Table_1[[#This Row],[Order Date]]</f>
        <v>4</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c r="X1183">
        <f t="shared" si="18"/>
        <v>2.6696</v>
      </c>
    </row>
    <row r="1184" spans="1:24" ht="14.25" customHeight="1" x14ac:dyDescent="0.25">
      <c r="A1184" s="2">
        <v>1183</v>
      </c>
      <c r="B1184" s="2" t="s">
        <v>3385</v>
      </c>
      <c r="C1184" s="2">
        <f>YEAR(Data!$D1184)</f>
        <v>2014</v>
      </c>
      <c r="D1184" s="3">
        <v>41654</v>
      </c>
      <c r="E1184" s="3">
        <v>41655</v>
      </c>
      <c r="F1184" s="5">
        <f>Table_1[[#This Row],[Ship Date]]-Table_1[[#This Row],[Order Date]]</f>
        <v>1</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c r="X1184">
        <f t="shared" si="18"/>
        <v>14.4054</v>
      </c>
    </row>
    <row r="1185" spans="1:24" ht="14.25" customHeight="1" x14ac:dyDescent="0.25">
      <c r="A1185" s="2">
        <v>1184</v>
      </c>
      <c r="B1185" s="2" t="s">
        <v>3385</v>
      </c>
      <c r="C1185" s="2">
        <f>YEAR(Data!$D1185)</f>
        <v>2014</v>
      </c>
      <c r="D1185" s="3">
        <v>41654</v>
      </c>
      <c r="E1185" s="3">
        <v>41655</v>
      </c>
      <c r="F1185" s="5">
        <f>Table_1[[#This Row],[Ship Date]]-Table_1[[#This Row],[Order Date]]</f>
        <v>1</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c r="X1185">
        <f t="shared" si="18"/>
        <v>7.2270000000000003</v>
      </c>
    </row>
    <row r="1186" spans="1:24" ht="14.25" customHeight="1" x14ac:dyDescent="0.25">
      <c r="A1186" s="2">
        <v>1185</v>
      </c>
      <c r="B1186" s="2" t="s">
        <v>3388</v>
      </c>
      <c r="C1186" s="2">
        <f>YEAR(Data!$D1186)</f>
        <v>2011</v>
      </c>
      <c r="D1186" s="3">
        <v>40871</v>
      </c>
      <c r="E1186" s="3">
        <v>40877</v>
      </c>
      <c r="F1186" s="5">
        <f>Table_1[[#This Row],[Ship Date]]-Table_1[[#This Row],[Order Date]]</f>
        <v>6</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c r="X1186">
        <f t="shared" si="18"/>
        <v>7.8624000000000027</v>
      </c>
    </row>
    <row r="1187" spans="1:24" ht="14.25" customHeight="1" x14ac:dyDescent="0.25">
      <c r="A1187" s="2">
        <v>1186</v>
      </c>
      <c r="B1187" s="2" t="s">
        <v>3388</v>
      </c>
      <c r="C1187" s="2">
        <f>YEAR(Data!$D1187)</f>
        <v>2011</v>
      </c>
      <c r="D1187" s="3">
        <v>40871</v>
      </c>
      <c r="E1187" s="3">
        <v>40877</v>
      </c>
      <c r="F1187" s="5">
        <f>Table_1[[#This Row],[Ship Date]]-Table_1[[#This Row],[Order Date]]</f>
        <v>6</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c r="X1187">
        <f t="shared" si="18"/>
        <v>476.16239999999993</v>
      </c>
    </row>
    <row r="1188" spans="1:24" ht="14.25" customHeight="1" x14ac:dyDescent="0.25">
      <c r="A1188" s="2">
        <v>1187</v>
      </c>
      <c r="B1188" s="2" t="s">
        <v>3388</v>
      </c>
      <c r="C1188" s="2">
        <f>YEAR(Data!$D1188)</f>
        <v>2011</v>
      </c>
      <c r="D1188" s="3">
        <v>40871</v>
      </c>
      <c r="E1188" s="3">
        <v>40877</v>
      </c>
      <c r="F1188" s="5">
        <f>Table_1[[#This Row],[Ship Date]]-Table_1[[#This Row],[Order Date]]</f>
        <v>6</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c r="X1188">
        <f t="shared" si="18"/>
        <v>13.478400000000001</v>
      </c>
    </row>
    <row r="1189" spans="1:24" ht="14.25" customHeight="1" x14ac:dyDescent="0.25">
      <c r="A1189" s="2">
        <v>1188</v>
      </c>
      <c r="B1189" s="2" t="s">
        <v>3388</v>
      </c>
      <c r="C1189" s="2">
        <f>YEAR(Data!$D1189)</f>
        <v>2011</v>
      </c>
      <c r="D1189" s="3">
        <v>40871</v>
      </c>
      <c r="E1189" s="3">
        <v>40877</v>
      </c>
      <c r="F1189" s="5">
        <f>Table_1[[#This Row],[Ship Date]]-Table_1[[#This Row],[Order Date]]</f>
        <v>6</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c r="X1189">
        <f t="shared" si="18"/>
        <v>144.23340000000002</v>
      </c>
    </row>
    <row r="1190" spans="1:24" ht="14.25" customHeight="1" x14ac:dyDescent="0.25">
      <c r="A1190" s="2">
        <v>1189</v>
      </c>
      <c r="B1190" s="2" t="s">
        <v>3395</v>
      </c>
      <c r="C1190" s="2">
        <f>YEAR(Data!$D1190)</f>
        <v>2014</v>
      </c>
      <c r="D1190" s="3">
        <v>41697</v>
      </c>
      <c r="E1190" s="3">
        <v>41699</v>
      </c>
      <c r="F1190" s="5">
        <f>Table_1[[#This Row],[Ship Date]]-Table_1[[#This Row],[Order Date]]</f>
        <v>2</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c r="X1190">
        <f t="shared" si="18"/>
        <v>59.801600000000001</v>
      </c>
    </row>
    <row r="1191" spans="1:24" ht="14.25" customHeight="1" x14ac:dyDescent="0.25">
      <c r="A1191" s="2">
        <v>1190</v>
      </c>
      <c r="B1191" s="2" t="s">
        <v>3395</v>
      </c>
      <c r="C1191" s="2">
        <f>YEAR(Data!$D1191)</f>
        <v>2014</v>
      </c>
      <c r="D1191" s="3">
        <v>41697</v>
      </c>
      <c r="E1191" s="3">
        <v>41699</v>
      </c>
      <c r="F1191" s="5">
        <f>Table_1[[#This Row],[Ship Date]]-Table_1[[#This Row],[Order Date]]</f>
        <v>2</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c r="X1191">
        <f t="shared" si="18"/>
        <v>822.82080000000008</v>
      </c>
    </row>
    <row r="1192" spans="1:24" ht="14.25" customHeight="1" x14ac:dyDescent="0.25">
      <c r="A1192" s="2">
        <v>1191</v>
      </c>
      <c r="B1192" s="2" t="s">
        <v>3395</v>
      </c>
      <c r="C1192" s="2">
        <f>YEAR(Data!$D1192)</f>
        <v>2014</v>
      </c>
      <c r="D1192" s="3">
        <v>41697</v>
      </c>
      <c r="E1192" s="3">
        <v>41699</v>
      </c>
      <c r="F1192" s="5">
        <f>Table_1[[#This Row],[Ship Date]]-Table_1[[#This Row],[Order Date]]</f>
        <v>2</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c r="X1192">
        <f t="shared" si="18"/>
        <v>803.00160000000005</v>
      </c>
    </row>
    <row r="1193" spans="1:24" ht="14.25" customHeight="1" x14ac:dyDescent="0.25">
      <c r="A1193" s="2">
        <v>1192</v>
      </c>
      <c r="B1193" s="2" t="s">
        <v>3395</v>
      </c>
      <c r="C1193" s="2">
        <f>YEAR(Data!$D1193)</f>
        <v>2014</v>
      </c>
      <c r="D1193" s="3">
        <v>41697</v>
      </c>
      <c r="E1193" s="3">
        <v>41699</v>
      </c>
      <c r="F1193" s="5">
        <f>Table_1[[#This Row],[Ship Date]]-Table_1[[#This Row],[Order Date]]</f>
        <v>2</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c r="X1193">
        <f t="shared" si="18"/>
        <v>114.19919999999999</v>
      </c>
    </row>
    <row r="1194" spans="1:24" ht="14.25" customHeight="1" x14ac:dyDescent="0.25">
      <c r="A1194" s="2">
        <v>1193</v>
      </c>
      <c r="B1194" s="2" t="s">
        <v>3395</v>
      </c>
      <c r="C1194" s="2">
        <f>YEAR(Data!$D1194)</f>
        <v>2014</v>
      </c>
      <c r="D1194" s="3">
        <v>41697</v>
      </c>
      <c r="E1194" s="3">
        <v>41699</v>
      </c>
      <c r="F1194" s="5">
        <f>Table_1[[#This Row],[Ship Date]]-Table_1[[#This Row],[Order Date]]</f>
        <v>2</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c r="X1194">
        <f t="shared" si="18"/>
        <v>11.7912</v>
      </c>
    </row>
    <row r="1195" spans="1:24" ht="14.25" customHeight="1" x14ac:dyDescent="0.25">
      <c r="A1195" s="2">
        <v>1194</v>
      </c>
      <c r="B1195" s="2" t="s">
        <v>3404</v>
      </c>
      <c r="C1195" s="2">
        <f>YEAR(Data!$D1195)</f>
        <v>2012</v>
      </c>
      <c r="D1195" s="3">
        <v>41167</v>
      </c>
      <c r="E1195" s="3">
        <v>41167</v>
      </c>
      <c r="F1195" s="5">
        <f>Table_1[[#This Row],[Ship Date]]-Table_1[[#This Row],[Order Date]]</f>
        <v>0</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c r="X1195">
        <f t="shared" si="18"/>
        <v>10.108800000000002</v>
      </c>
    </row>
    <row r="1196" spans="1:24" ht="14.25" customHeight="1" x14ac:dyDescent="0.25">
      <c r="A1196" s="2">
        <v>1195</v>
      </c>
      <c r="B1196" s="2" t="s">
        <v>3404</v>
      </c>
      <c r="C1196" s="2">
        <f>YEAR(Data!$D1196)</f>
        <v>2012</v>
      </c>
      <c r="D1196" s="3">
        <v>41167</v>
      </c>
      <c r="E1196" s="3">
        <v>41167</v>
      </c>
      <c r="F1196" s="5">
        <f>Table_1[[#This Row],[Ship Date]]-Table_1[[#This Row],[Order Date]]</f>
        <v>0</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c r="X1196">
        <f t="shared" si="18"/>
        <v>13.158800000000003</v>
      </c>
    </row>
    <row r="1197" spans="1:24" ht="14.25" customHeight="1" x14ac:dyDescent="0.25">
      <c r="A1197" s="2">
        <v>1196</v>
      </c>
      <c r="B1197" s="2" t="s">
        <v>3404</v>
      </c>
      <c r="C1197" s="2">
        <f>YEAR(Data!$D1197)</f>
        <v>2012</v>
      </c>
      <c r="D1197" s="3">
        <v>41167</v>
      </c>
      <c r="E1197" s="3">
        <v>41167</v>
      </c>
      <c r="F1197" s="5">
        <f>Table_1[[#This Row],[Ship Date]]-Table_1[[#This Row],[Order Date]]</f>
        <v>0</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c r="X1197">
        <f t="shared" si="18"/>
        <v>22.513199999999998</v>
      </c>
    </row>
    <row r="1198" spans="1:24" ht="14.25" customHeight="1" x14ac:dyDescent="0.25">
      <c r="A1198" s="2">
        <v>1197</v>
      </c>
      <c r="B1198" s="2" t="s">
        <v>3404</v>
      </c>
      <c r="C1198" s="2">
        <f>YEAR(Data!$D1198)</f>
        <v>2012</v>
      </c>
      <c r="D1198" s="3">
        <v>41167</v>
      </c>
      <c r="E1198" s="3">
        <v>41167</v>
      </c>
      <c r="F1198" s="5">
        <f>Table_1[[#This Row],[Ship Date]]-Table_1[[#This Row],[Order Date]]</f>
        <v>0</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c r="X1198">
        <f t="shared" si="18"/>
        <v>58.066800000000001</v>
      </c>
    </row>
    <row r="1199" spans="1:24" ht="14.25" customHeight="1" x14ac:dyDescent="0.25">
      <c r="A1199" s="2">
        <v>1198</v>
      </c>
      <c r="B1199" s="2" t="s">
        <v>3408</v>
      </c>
      <c r="C1199" s="2">
        <f>YEAR(Data!$D1199)</f>
        <v>2013</v>
      </c>
      <c r="D1199" s="3">
        <v>41373</v>
      </c>
      <c r="E1199" s="3">
        <v>41377</v>
      </c>
      <c r="F1199" s="5">
        <f>Table_1[[#This Row],[Ship Date]]-Table_1[[#This Row],[Order Date]]</f>
        <v>4</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c r="X1199">
        <f t="shared" si="18"/>
        <v>367.13880000000012</v>
      </c>
    </row>
    <row r="1200" spans="1:24" ht="14.25" customHeight="1" x14ac:dyDescent="0.25">
      <c r="A1200" s="2">
        <v>1199</v>
      </c>
      <c r="B1200" s="2" t="s">
        <v>3408</v>
      </c>
      <c r="C1200" s="2">
        <f>YEAR(Data!$D1200)</f>
        <v>2013</v>
      </c>
      <c r="D1200" s="3">
        <v>41373</v>
      </c>
      <c r="E1200" s="3">
        <v>41377</v>
      </c>
      <c r="F1200" s="5">
        <f>Table_1[[#This Row],[Ship Date]]-Table_1[[#This Row],[Order Date]]</f>
        <v>4</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c r="X1200">
        <f t="shared" si="18"/>
        <v>100.0976</v>
      </c>
    </row>
    <row r="1201" spans="1:24" ht="14.25" customHeight="1" x14ac:dyDescent="0.25">
      <c r="A1201" s="2">
        <v>1200</v>
      </c>
      <c r="B1201" s="2" t="s">
        <v>3408</v>
      </c>
      <c r="C1201" s="2">
        <f>YEAR(Data!$D1201)</f>
        <v>2013</v>
      </c>
      <c r="D1201" s="3">
        <v>41373</v>
      </c>
      <c r="E1201" s="3">
        <v>41377</v>
      </c>
      <c r="F1201" s="5">
        <f>Table_1[[#This Row],[Ship Date]]-Table_1[[#This Row],[Order Date]]</f>
        <v>4</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c r="X1201">
        <f t="shared" si="18"/>
        <v>2939.7384000000002</v>
      </c>
    </row>
    <row r="1202" spans="1:24" ht="14.25" customHeight="1" x14ac:dyDescent="0.25">
      <c r="A1202" s="2">
        <v>1201</v>
      </c>
      <c r="B1202" s="2" t="s">
        <v>3413</v>
      </c>
      <c r="C1202" s="2">
        <f>YEAR(Data!$D1202)</f>
        <v>2013</v>
      </c>
      <c r="D1202" s="3">
        <v>41474</v>
      </c>
      <c r="E1202" s="3">
        <v>41480</v>
      </c>
      <c r="F1202" s="5">
        <f>Table_1[[#This Row],[Ship Date]]-Table_1[[#This Row],[Order Date]]</f>
        <v>6</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c r="X1202">
        <f t="shared" si="18"/>
        <v>503.20740000000001</v>
      </c>
    </row>
    <row r="1203" spans="1:24" ht="14.25" customHeight="1" x14ac:dyDescent="0.25">
      <c r="A1203" s="2">
        <v>1202</v>
      </c>
      <c r="B1203" s="2" t="s">
        <v>3413</v>
      </c>
      <c r="C1203" s="2">
        <f>YEAR(Data!$D1203)</f>
        <v>2013</v>
      </c>
      <c r="D1203" s="3">
        <v>41474</v>
      </c>
      <c r="E1203" s="3">
        <v>41480</v>
      </c>
      <c r="F1203" s="5">
        <f>Table_1[[#This Row],[Ship Date]]-Table_1[[#This Row],[Order Date]]</f>
        <v>6</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c r="X1203">
        <f t="shared" si="18"/>
        <v>3.3072000000000004</v>
      </c>
    </row>
    <row r="1204" spans="1:24" ht="14.25" customHeight="1" x14ac:dyDescent="0.25">
      <c r="A1204" s="2">
        <v>1203</v>
      </c>
      <c r="B1204" s="2" t="s">
        <v>3413</v>
      </c>
      <c r="C1204" s="2">
        <f>YEAR(Data!$D1204)</f>
        <v>2013</v>
      </c>
      <c r="D1204" s="3">
        <v>41474</v>
      </c>
      <c r="E1204" s="3">
        <v>41480</v>
      </c>
      <c r="F1204" s="5">
        <f>Table_1[[#This Row],[Ship Date]]-Table_1[[#This Row],[Order Date]]</f>
        <v>6</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c r="X1204">
        <f t="shared" si="18"/>
        <v>843.67260000000022</v>
      </c>
    </row>
    <row r="1205" spans="1:24" ht="14.25" customHeight="1" x14ac:dyDescent="0.25">
      <c r="A1205" s="2">
        <v>1204</v>
      </c>
      <c r="B1205" s="2" t="s">
        <v>3413</v>
      </c>
      <c r="C1205" s="2">
        <f>YEAR(Data!$D1205)</f>
        <v>2013</v>
      </c>
      <c r="D1205" s="3">
        <v>41474</v>
      </c>
      <c r="E1205" s="3">
        <v>41480</v>
      </c>
      <c r="F1205" s="5">
        <f>Table_1[[#This Row],[Ship Date]]-Table_1[[#This Row],[Order Date]]</f>
        <v>6</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c r="X1205">
        <f t="shared" si="18"/>
        <v>593.5680000000001</v>
      </c>
    </row>
    <row r="1206" spans="1:24" ht="14.25" customHeight="1" x14ac:dyDescent="0.25">
      <c r="A1206" s="2">
        <v>1205</v>
      </c>
      <c r="B1206" s="2" t="s">
        <v>3413</v>
      </c>
      <c r="C1206" s="2">
        <f>YEAR(Data!$D1206)</f>
        <v>2013</v>
      </c>
      <c r="D1206" s="3">
        <v>41474</v>
      </c>
      <c r="E1206" s="3">
        <v>41480</v>
      </c>
      <c r="F1206" s="5">
        <f>Table_1[[#This Row],[Ship Date]]-Table_1[[#This Row],[Order Date]]</f>
        <v>6</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c r="X1206">
        <f t="shared" si="18"/>
        <v>371.84400000000005</v>
      </c>
    </row>
    <row r="1207" spans="1:24" ht="14.25" customHeight="1" x14ac:dyDescent="0.25">
      <c r="A1207" s="2">
        <v>1206</v>
      </c>
      <c r="B1207" s="2" t="s">
        <v>3416</v>
      </c>
      <c r="C1207" s="2">
        <f>YEAR(Data!$D1207)</f>
        <v>2014</v>
      </c>
      <c r="D1207" s="3">
        <v>41853</v>
      </c>
      <c r="E1207" s="3">
        <v>41856</v>
      </c>
      <c r="F1207" s="5">
        <f>Table_1[[#This Row],[Ship Date]]-Table_1[[#This Row],[Order Date]]</f>
        <v>3</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c r="X1207">
        <f t="shared" si="18"/>
        <v>254.96249999999998</v>
      </c>
    </row>
    <row r="1208" spans="1:24" ht="14.25" customHeight="1" x14ac:dyDescent="0.25">
      <c r="A1208" s="2">
        <v>1207</v>
      </c>
      <c r="B1208" s="2" t="s">
        <v>3419</v>
      </c>
      <c r="C1208" s="2">
        <f>YEAR(Data!$D1208)</f>
        <v>2013</v>
      </c>
      <c r="D1208" s="3">
        <v>41470</v>
      </c>
      <c r="E1208" s="3">
        <v>41474</v>
      </c>
      <c r="F1208" s="5">
        <f>Table_1[[#This Row],[Ship Date]]-Table_1[[#This Row],[Order Date]]</f>
        <v>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c r="X1208">
        <f t="shared" si="18"/>
        <v>7.8470000000000013</v>
      </c>
    </row>
    <row r="1209" spans="1:24" ht="14.25" customHeight="1" x14ac:dyDescent="0.25">
      <c r="A1209" s="2">
        <v>1208</v>
      </c>
      <c r="B1209" s="2" t="s">
        <v>3419</v>
      </c>
      <c r="C1209" s="2">
        <f>YEAR(Data!$D1209)</f>
        <v>2013</v>
      </c>
      <c r="D1209" s="3">
        <v>41470</v>
      </c>
      <c r="E1209" s="3">
        <v>41474</v>
      </c>
      <c r="F1209" s="5">
        <f>Table_1[[#This Row],[Ship Date]]-Table_1[[#This Row],[Order Date]]</f>
        <v>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c r="X1209">
        <f t="shared" si="18"/>
        <v>5.9436</v>
      </c>
    </row>
    <row r="1210" spans="1:24" ht="14.25" customHeight="1" x14ac:dyDescent="0.25">
      <c r="A1210" s="2">
        <v>1209</v>
      </c>
      <c r="B1210" s="2" t="s">
        <v>3419</v>
      </c>
      <c r="C1210" s="2">
        <f>YEAR(Data!$D1210)</f>
        <v>2013</v>
      </c>
      <c r="D1210" s="3">
        <v>41470</v>
      </c>
      <c r="E1210" s="3">
        <v>41474</v>
      </c>
      <c r="F1210" s="5">
        <f>Table_1[[#This Row],[Ship Date]]-Table_1[[#This Row],[Order Date]]</f>
        <v>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c r="X1210">
        <f t="shared" si="18"/>
        <v>7.1756999999999991</v>
      </c>
    </row>
    <row r="1211" spans="1:24" ht="14.25" customHeight="1" x14ac:dyDescent="0.25">
      <c r="A1211" s="2">
        <v>1210</v>
      </c>
      <c r="B1211" s="2" t="s">
        <v>3419</v>
      </c>
      <c r="C1211" s="2">
        <f>YEAR(Data!$D1211)</f>
        <v>2013</v>
      </c>
      <c r="D1211" s="3">
        <v>41470</v>
      </c>
      <c r="E1211" s="3">
        <v>41474</v>
      </c>
      <c r="F1211" s="5">
        <f>Table_1[[#This Row],[Ship Date]]-Table_1[[#This Row],[Order Date]]</f>
        <v>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c r="X1211">
        <f t="shared" si="18"/>
        <v>31.395</v>
      </c>
    </row>
    <row r="1212" spans="1:24" ht="14.25" customHeight="1" x14ac:dyDescent="0.25">
      <c r="A1212" s="2">
        <v>1211</v>
      </c>
      <c r="B1212" s="2" t="s">
        <v>3419</v>
      </c>
      <c r="C1212" s="2">
        <f>YEAR(Data!$D1212)</f>
        <v>2013</v>
      </c>
      <c r="D1212" s="3">
        <v>41470</v>
      </c>
      <c r="E1212" s="3">
        <v>41474</v>
      </c>
      <c r="F1212" s="5">
        <f>Table_1[[#This Row],[Ship Date]]-Table_1[[#This Row],[Order Date]]</f>
        <v>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c r="X1212">
        <f t="shared" si="18"/>
        <v>5.660400000000001</v>
      </c>
    </row>
    <row r="1213" spans="1:24" ht="14.25" customHeight="1" x14ac:dyDescent="0.25">
      <c r="A1213" s="2">
        <v>1212</v>
      </c>
      <c r="B1213" s="2" t="s">
        <v>3419</v>
      </c>
      <c r="C1213" s="2">
        <f>YEAR(Data!$D1213)</f>
        <v>2013</v>
      </c>
      <c r="D1213" s="3">
        <v>41470</v>
      </c>
      <c r="E1213" s="3">
        <v>41474</v>
      </c>
      <c r="F1213" s="5">
        <f>Table_1[[#This Row],[Ship Date]]-Table_1[[#This Row],[Order Date]]</f>
        <v>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c r="X1213">
        <f t="shared" si="18"/>
        <v>557.41840000000002</v>
      </c>
    </row>
    <row r="1214" spans="1:24" ht="14.25" customHeight="1" x14ac:dyDescent="0.25">
      <c r="A1214" s="2">
        <v>1213</v>
      </c>
      <c r="B1214" s="2" t="s">
        <v>3426</v>
      </c>
      <c r="C1214" s="2">
        <f>YEAR(Data!$D1214)</f>
        <v>2014</v>
      </c>
      <c r="D1214" s="3">
        <v>41892</v>
      </c>
      <c r="E1214" s="3">
        <v>41896</v>
      </c>
      <c r="F1214" s="5">
        <f>Table_1[[#This Row],[Ship Date]]-Table_1[[#This Row],[Order Date]]</f>
        <v>4</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c r="X1214">
        <f t="shared" si="18"/>
        <v>189.8424</v>
      </c>
    </row>
    <row r="1215" spans="1:24" ht="14.25" customHeight="1" x14ac:dyDescent="0.25">
      <c r="A1215" s="2">
        <v>1214</v>
      </c>
      <c r="B1215" s="2" t="s">
        <v>3426</v>
      </c>
      <c r="C1215" s="2">
        <f>YEAR(Data!$D1215)</f>
        <v>2014</v>
      </c>
      <c r="D1215" s="3">
        <v>41892</v>
      </c>
      <c r="E1215" s="3">
        <v>41896</v>
      </c>
      <c r="F1215" s="5">
        <f>Table_1[[#This Row],[Ship Date]]-Table_1[[#This Row],[Order Date]]</f>
        <v>4</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c r="X1215">
        <f t="shared" si="18"/>
        <v>5.3635999999999999</v>
      </c>
    </row>
    <row r="1216" spans="1:24" ht="14.25" customHeight="1" x14ac:dyDescent="0.25">
      <c r="A1216" s="2">
        <v>1215</v>
      </c>
      <c r="B1216" s="2" t="s">
        <v>3426</v>
      </c>
      <c r="C1216" s="2">
        <f>YEAR(Data!$D1216)</f>
        <v>2014</v>
      </c>
      <c r="D1216" s="3">
        <v>41892</v>
      </c>
      <c r="E1216" s="3">
        <v>41896</v>
      </c>
      <c r="F1216" s="5">
        <f>Table_1[[#This Row],[Ship Date]]-Table_1[[#This Row],[Order Date]]</f>
        <v>4</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c r="X1216">
        <f t="shared" si="18"/>
        <v>8.105400000000003</v>
      </c>
    </row>
    <row r="1217" spans="1:24" ht="14.25" customHeight="1" x14ac:dyDescent="0.25">
      <c r="A1217" s="2">
        <v>1216</v>
      </c>
      <c r="B1217" s="2" t="s">
        <v>3426</v>
      </c>
      <c r="C1217" s="2">
        <f>YEAR(Data!$D1217)</f>
        <v>2014</v>
      </c>
      <c r="D1217" s="3">
        <v>41892</v>
      </c>
      <c r="E1217" s="3">
        <v>41896</v>
      </c>
      <c r="F1217" s="5">
        <f>Table_1[[#This Row],[Ship Date]]-Table_1[[#This Row],[Order Date]]</f>
        <v>4</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c r="X1217">
        <f t="shared" si="18"/>
        <v>3.0952000000000002</v>
      </c>
    </row>
    <row r="1218" spans="1:24" ht="14.25" customHeight="1" x14ac:dyDescent="0.25">
      <c r="A1218" s="2">
        <v>1217</v>
      </c>
      <c r="B1218" s="2" t="s">
        <v>3426</v>
      </c>
      <c r="C1218" s="2">
        <f>YEAR(Data!$D1218)</f>
        <v>2014</v>
      </c>
      <c r="D1218" s="3">
        <v>41892</v>
      </c>
      <c r="E1218" s="3">
        <v>41896</v>
      </c>
      <c r="F1218" s="5">
        <f>Table_1[[#This Row],[Ship Date]]-Table_1[[#This Row],[Order Date]]</f>
        <v>4</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c r="X1218">
        <f t="shared" ref="X1218:X1281" si="19">T1218-W1218</f>
        <v>67.116</v>
      </c>
    </row>
    <row r="1219" spans="1:24" ht="14.25" customHeight="1" x14ac:dyDescent="0.25">
      <c r="A1219" s="2">
        <v>1218</v>
      </c>
      <c r="B1219" s="2" t="s">
        <v>3426</v>
      </c>
      <c r="C1219" s="2">
        <f>YEAR(Data!$D1219)</f>
        <v>2014</v>
      </c>
      <c r="D1219" s="3">
        <v>41892</v>
      </c>
      <c r="E1219" s="3">
        <v>41896</v>
      </c>
      <c r="F1219" s="5">
        <f>Table_1[[#This Row],[Ship Date]]-Table_1[[#This Row],[Order Date]]</f>
        <v>4</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c r="X1219">
        <f t="shared" si="19"/>
        <v>15.3216</v>
      </c>
    </row>
    <row r="1220" spans="1:24" ht="14.25" customHeight="1" x14ac:dyDescent="0.25">
      <c r="A1220" s="2">
        <v>1219</v>
      </c>
      <c r="B1220" s="2" t="s">
        <v>3426</v>
      </c>
      <c r="C1220" s="2">
        <f>YEAR(Data!$D1220)</f>
        <v>2014</v>
      </c>
      <c r="D1220" s="3">
        <v>41892</v>
      </c>
      <c r="E1220" s="3">
        <v>41896</v>
      </c>
      <c r="F1220" s="5">
        <f>Table_1[[#This Row],[Ship Date]]-Table_1[[#This Row],[Order Date]]</f>
        <v>4</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c r="X1220">
        <f t="shared" si="19"/>
        <v>194.02200000000002</v>
      </c>
    </row>
    <row r="1221" spans="1:24" ht="14.25" customHeight="1" x14ac:dyDescent="0.25">
      <c r="A1221" s="2">
        <v>1220</v>
      </c>
      <c r="B1221" s="2" t="s">
        <v>3426</v>
      </c>
      <c r="C1221" s="2">
        <f>YEAR(Data!$D1221)</f>
        <v>2014</v>
      </c>
      <c r="D1221" s="3">
        <v>41892</v>
      </c>
      <c r="E1221" s="3">
        <v>41896</v>
      </c>
      <c r="F1221" s="5">
        <f>Table_1[[#This Row],[Ship Date]]-Table_1[[#This Row],[Order Date]]</f>
        <v>4</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c r="X1221">
        <f t="shared" si="19"/>
        <v>2318.3495999999996</v>
      </c>
    </row>
    <row r="1222" spans="1:24" ht="14.25" customHeight="1" x14ac:dyDescent="0.25">
      <c r="A1222" s="2">
        <v>1221</v>
      </c>
      <c r="B1222" s="2" t="s">
        <v>3435</v>
      </c>
      <c r="C1222" s="2">
        <f>YEAR(Data!$D1222)</f>
        <v>2011</v>
      </c>
      <c r="D1222" s="3">
        <v>40736</v>
      </c>
      <c r="E1222" s="3">
        <v>40740</v>
      </c>
      <c r="F1222" s="5">
        <f>Table_1[[#This Row],[Ship Date]]-Table_1[[#This Row],[Order Date]]</f>
        <v>4</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c r="X1222">
        <f t="shared" si="19"/>
        <v>204.79500000000002</v>
      </c>
    </row>
    <row r="1223" spans="1:24" ht="14.25" customHeight="1" x14ac:dyDescent="0.25">
      <c r="A1223" s="2">
        <v>1222</v>
      </c>
      <c r="B1223" s="2" t="s">
        <v>3435</v>
      </c>
      <c r="C1223" s="2">
        <f>YEAR(Data!$D1223)</f>
        <v>2011</v>
      </c>
      <c r="D1223" s="3">
        <v>40736</v>
      </c>
      <c r="E1223" s="3">
        <v>40740</v>
      </c>
      <c r="F1223" s="5">
        <f>Table_1[[#This Row],[Ship Date]]-Table_1[[#This Row],[Order Date]]</f>
        <v>4</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c r="X1223">
        <f t="shared" si="19"/>
        <v>227.14320000000006</v>
      </c>
    </row>
    <row r="1224" spans="1:24" ht="14.25" customHeight="1" x14ac:dyDescent="0.25">
      <c r="A1224" s="2">
        <v>1223</v>
      </c>
      <c r="B1224" s="2" t="s">
        <v>3440</v>
      </c>
      <c r="C1224" s="2">
        <f>YEAR(Data!$D1224)</f>
        <v>2013</v>
      </c>
      <c r="D1224" s="3">
        <v>41613</v>
      </c>
      <c r="E1224" s="3">
        <v>41614</v>
      </c>
      <c r="F1224" s="5">
        <f>Table_1[[#This Row],[Ship Date]]-Table_1[[#This Row],[Order Date]]</f>
        <v>1</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c r="X1224">
        <f t="shared" si="19"/>
        <v>93.3078</v>
      </c>
    </row>
    <row r="1225" spans="1:24" ht="14.25" customHeight="1" x14ac:dyDescent="0.25">
      <c r="A1225" s="2">
        <v>1224</v>
      </c>
      <c r="B1225" s="2" t="s">
        <v>3440</v>
      </c>
      <c r="C1225" s="2">
        <f>YEAR(Data!$D1225)</f>
        <v>2013</v>
      </c>
      <c r="D1225" s="3">
        <v>41613</v>
      </c>
      <c r="E1225" s="3">
        <v>41614</v>
      </c>
      <c r="F1225" s="5">
        <f>Table_1[[#This Row],[Ship Date]]-Table_1[[#This Row],[Order Date]]</f>
        <v>1</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c r="X1225">
        <f t="shared" si="19"/>
        <v>43.763999999999996</v>
      </c>
    </row>
    <row r="1226" spans="1:24" ht="14.25" customHeight="1" x14ac:dyDescent="0.25">
      <c r="A1226" s="2">
        <v>1225</v>
      </c>
      <c r="B1226" s="2" t="s">
        <v>3440</v>
      </c>
      <c r="C1226" s="2">
        <f>YEAR(Data!$D1226)</f>
        <v>2013</v>
      </c>
      <c r="D1226" s="3">
        <v>41613</v>
      </c>
      <c r="E1226" s="3">
        <v>41614</v>
      </c>
      <c r="F1226" s="5">
        <f>Table_1[[#This Row],[Ship Date]]-Table_1[[#This Row],[Order Date]]</f>
        <v>1</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c r="X1226">
        <f t="shared" si="19"/>
        <v>1.1232000000000002</v>
      </c>
    </row>
    <row r="1227" spans="1:24" ht="14.25" customHeight="1" x14ac:dyDescent="0.25">
      <c r="A1227" s="2">
        <v>1226</v>
      </c>
      <c r="B1227" s="2" t="s">
        <v>3440</v>
      </c>
      <c r="C1227" s="2">
        <f>YEAR(Data!$D1227)</f>
        <v>2013</v>
      </c>
      <c r="D1227" s="3">
        <v>41613</v>
      </c>
      <c r="E1227" s="3">
        <v>41614</v>
      </c>
      <c r="F1227" s="5">
        <f>Table_1[[#This Row],[Ship Date]]-Table_1[[#This Row],[Order Date]]</f>
        <v>1</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c r="X1227">
        <f t="shared" si="19"/>
        <v>20.685600000000001</v>
      </c>
    </row>
    <row r="1228" spans="1:24" ht="14.25" customHeight="1" x14ac:dyDescent="0.25">
      <c r="A1228" s="2">
        <v>1227</v>
      </c>
      <c r="B1228" s="2" t="s">
        <v>3440</v>
      </c>
      <c r="C1228" s="2">
        <f>YEAR(Data!$D1228)</f>
        <v>2013</v>
      </c>
      <c r="D1228" s="3">
        <v>41613</v>
      </c>
      <c r="E1228" s="3">
        <v>41614</v>
      </c>
      <c r="F1228" s="5">
        <f>Table_1[[#This Row],[Ship Date]]-Table_1[[#This Row],[Order Date]]</f>
        <v>1</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c r="X1228">
        <f t="shared" si="19"/>
        <v>179.28120000000001</v>
      </c>
    </row>
    <row r="1229" spans="1:24" ht="14.25" customHeight="1" x14ac:dyDescent="0.25">
      <c r="A1229" s="2">
        <v>1228</v>
      </c>
      <c r="B1229" s="2" t="s">
        <v>3440</v>
      </c>
      <c r="C1229" s="2">
        <f>YEAR(Data!$D1229)</f>
        <v>2013</v>
      </c>
      <c r="D1229" s="3">
        <v>41613</v>
      </c>
      <c r="E1229" s="3">
        <v>41614</v>
      </c>
      <c r="F1229" s="5">
        <f>Table_1[[#This Row],[Ship Date]]-Table_1[[#This Row],[Order Date]]</f>
        <v>1</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c r="X1229">
        <f t="shared" si="19"/>
        <v>182.22840000000002</v>
      </c>
    </row>
    <row r="1230" spans="1:24" ht="14.25" customHeight="1" x14ac:dyDescent="0.25">
      <c r="A1230" s="2">
        <v>1229</v>
      </c>
      <c r="B1230" s="2" t="s">
        <v>3446</v>
      </c>
      <c r="C1230" s="2">
        <f>YEAR(Data!$D1230)</f>
        <v>2014</v>
      </c>
      <c r="D1230" s="3">
        <v>41950</v>
      </c>
      <c r="E1230" s="3">
        <v>41955</v>
      </c>
      <c r="F1230" s="5">
        <f>Table_1[[#This Row],[Ship Date]]-Table_1[[#This Row],[Order Date]]</f>
        <v>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c r="X1230">
        <f t="shared" si="19"/>
        <v>7.7927999999999997</v>
      </c>
    </row>
    <row r="1231" spans="1:24" ht="14.25" customHeight="1" x14ac:dyDescent="0.25">
      <c r="A1231" s="2">
        <v>1230</v>
      </c>
      <c r="B1231" s="2" t="s">
        <v>3446</v>
      </c>
      <c r="C1231" s="2">
        <f>YEAR(Data!$D1231)</f>
        <v>2014</v>
      </c>
      <c r="D1231" s="3">
        <v>41950</v>
      </c>
      <c r="E1231" s="3">
        <v>41955</v>
      </c>
      <c r="F1231" s="5">
        <f>Table_1[[#This Row],[Ship Date]]-Table_1[[#This Row],[Order Date]]</f>
        <v>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c r="X1231">
        <f t="shared" si="19"/>
        <v>5.7618000000000009</v>
      </c>
    </row>
    <row r="1232" spans="1:24" ht="14.25" customHeight="1" x14ac:dyDescent="0.25">
      <c r="A1232" s="2">
        <v>1231</v>
      </c>
      <c r="B1232" s="2" t="s">
        <v>3446</v>
      </c>
      <c r="C1232" s="2">
        <f>YEAR(Data!$D1232)</f>
        <v>2014</v>
      </c>
      <c r="D1232" s="3">
        <v>41950</v>
      </c>
      <c r="E1232" s="3">
        <v>41955</v>
      </c>
      <c r="F1232" s="5">
        <f>Table_1[[#This Row],[Ship Date]]-Table_1[[#This Row],[Order Date]]</f>
        <v>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c r="X1232">
        <f t="shared" si="19"/>
        <v>3.9192</v>
      </c>
    </row>
    <row r="1233" spans="1:24" ht="14.25" customHeight="1" x14ac:dyDescent="0.25">
      <c r="A1233" s="2">
        <v>1232</v>
      </c>
      <c r="B1233" s="2" t="s">
        <v>3449</v>
      </c>
      <c r="C1233" s="2">
        <f>YEAR(Data!$D1233)</f>
        <v>2012</v>
      </c>
      <c r="D1233" s="3">
        <v>41213</v>
      </c>
      <c r="E1233" s="3">
        <v>41215</v>
      </c>
      <c r="F1233" s="5">
        <f>Table_1[[#This Row],[Ship Date]]-Table_1[[#This Row],[Order Date]]</f>
        <v>2</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c r="X1233">
        <f t="shared" si="19"/>
        <v>2.0571999999999999</v>
      </c>
    </row>
    <row r="1234" spans="1:24" ht="14.25" customHeight="1" x14ac:dyDescent="0.25">
      <c r="A1234" s="2">
        <v>1233</v>
      </c>
      <c r="B1234" s="2" t="s">
        <v>3449</v>
      </c>
      <c r="C1234" s="2">
        <f>YEAR(Data!$D1234)</f>
        <v>2012</v>
      </c>
      <c r="D1234" s="3">
        <v>41213</v>
      </c>
      <c r="E1234" s="3">
        <v>41215</v>
      </c>
      <c r="F1234" s="5">
        <f>Table_1[[#This Row],[Ship Date]]-Table_1[[#This Row],[Order Date]]</f>
        <v>2</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c r="X1234">
        <f t="shared" si="19"/>
        <v>43.978000000000002</v>
      </c>
    </row>
    <row r="1235" spans="1:24" ht="14.25" customHeight="1" x14ac:dyDescent="0.25">
      <c r="A1235" s="2">
        <v>1234</v>
      </c>
      <c r="B1235" s="2" t="s">
        <v>3455</v>
      </c>
      <c r="C1235" s="2">
        <f>YEAR(Data!$D1235)</f>
        <v>2013</v>
      </c>
      <c r="D1235" s="3">
        <v>41425</v>
      </c>
      <c r="E1235" s="3">
        <v>41427</v>
      </c>
      <c r="F1235" s="5">
        <f>Table_1[[#This Row],[Ship Date]]-Table_1[[#This Row],[Order Date]]</f>
        <v>2</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c r="X1235">
        <f t="shared" si="19"/>
        <v>769.98900000000003</v>
      </c>
    </row>
    <row r="1236" spans="1:24" ht="14.25" customHeight="1" x14ac:dyDescent="0.25">
      <c r="A1236" s="2">
        <v>1235</v>
      </c>
      <c r="B1236" s="2" t="s">
        <v>3460</v>
      </c>
      <c r="C1236" s="2">
        <f>YEAR(Data!$D1236)</f>
        <v>2013</v>
      </c>
      <c r="D1236" s="3">
        <v>41576</v>
      </c>
      <c r="E1236" s="3">
        <v>41576</v>
      </c>
      <c r="F1236" s="5">
        <f>Table_1[[#This Row],[Ship Date]]-Table_1[[#This Row],[Order Date]]</f>
        <v>0</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c r="X1236">
        <f t="shared" si="19"/>
        <v>34.165799999999997</v>
      </c>
    </row>
    <row r="1237" spans="1:24" ht="14.25" customHeight="1" x14ac:dyDescent="0.25">
      <c r="A1237" s="2">
        <v>1236</v>
      </c>
      <c r="B1237" s="2" t="s">
        <v>3460</v>
      </c>
      <c r="C1237" s="2">
        <f>YEAR(Data!$D1237)</f>
        <v>2013</v>
      </c>
      <c r="D1237" s="3">
        <v>41576</v>
      </c>
      <c r="E1237" s="3">
        <v>41576</v>
      </c>
      <c r="F1237" s="5">
        <f>Table_1[[#This Row],[Ship Date]]-Table_1[[#This Row],[Order Date]]</f>
        <v>0</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c r="X1237">
        <f t="shared" si="19"/>
        <v>67.365000000000009</v>
      </c>
    </row>
    <row r="1238" spans="1:24" ht="14.25" customHeight="1" x14ac:dyDescent="0.25">
      <c r="A1238" s="2">
        <v>1237</v>
      </c>
      <c r="B1238" s="2" t="s">
        <v>3460</v>
      </c>
      <c r="C1238" s="2">
        <f>YEAR(Data!$D1238)</f>
        <v>2013</v>
      </c>
      <c r="D1238" s="3">
        <v>41576</v>
      </c>
      <c r="E1238" s="3">
        <v>41576</v>
      </c>
      <c r="F1238" s="5">
        <f>Table_1[[#This Row],[Ship Date]]-Table_1[[#This Row],[Order Date]]</f>
        <v>0</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c r="X1238">
        <f t="shared" si="19"/>
        <v>63.967999999999996</v>
      </c>
    </row>
    <row r="1239" spans="1:24" ht="14.25" customHeight="1" x14ac:dyDescent="0.25">
      <c r="A1239" s="2">
        <v>1238</v>
      </c>
      <c r="B1239" s="2" t="s">
        <v>3460</v>
      </c>
      <c r="C1239" s="2">
        <f>YEAR(Data!$D1239)</f>
        <v>2013</v>
      </c>
      <c r="D1239" s="3">
        <v>41576</v>
      </c>
      <c r="E1239" s="3">
        <v>41576</v>
      </c>
      <c r="F1239" s="5">
        <f>Table_1[[#This Row],[Ship Date]]-Table_1[[#This Row],[Order Date]]</f>
        <v>0</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c r="X1239">
        <f t="shared" si="19"/>
        <v>123.786</v>
      </c>
    </row>
    <row r="1240" spans="1:24" ht="14.25" customHeight="1" x14ac:dyDescent="0.25">
      <c r="A1240" s="2">
        <v>1239</v>
      </c>
      <c r="B1240" s="2" t="s">
        <v>3466</v>
      </c>
      <c r="C1240" s="2">
        <f>YEAR(Data!$D1240)</f>
        <v>2011</v>
      </c>
      <c r="D1240" s="3">
        <v>40766</v>
      </c>
      <c r="E1240" s="3">
        <v>40770</v>
      </c>
      <c r="F1240" s="5">
        <f>Table_1[[#This Row],[Ship Date]]-Table_1[[#This Row],[Order Date]]</f>
        <v>4</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c r="X1240">
        <f t="shared" si="19"/>
        <v>6.9159999999999995</v>
      </c>
    </row>
    <row r="1241" spans="1:24" ht="14.25" customHeight="1" x14ac:dyDescent="0.25">
      <c r="A1241" s="2">
        <v>1240</v>
      </c>
      <c r="B1241" s="2" t="s">
        <v>3466</v>
      </c>
      <c r="C1241" s="2">
        <f>YEAR(Data!$D1241)</f>
        <v>2011</v>
      </c>
      <c r="D1241" s="3">
        <v>40766</v>
      </c>
      <c r="E1241" s="3">
        <v>40770</v>
      </c>
      <c r="F1241" s="5">
        <f>Table_1[[#This Row],[Ship Date]]-Table_1[[#This Row],[Order Date]]</f>
        <v>4</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c r="X1241">
        <f t="shared" si="19"/>
        <v>30.317799999999998</v>
      </c>
    </row>
    <row r="1242" spans="1:24" ht="14.25" customHeight="1" x14ac:dyDescent="0.25">
      <c r="A1242" s="2">
        <v>1241</v>
      </c>
      <c r="B1242" s="2" t="s">
        <v>3466</v>
      </c>
      <c r="C1242" s="2">
        <f>YEAR(Data!$D1242)</f>
        <v>2011</v>
      </c>
      <c r="D1242" s="3">
        <v>40766</v>
      </c>
      <c r="E1242" s="3">
        <v>40770</v>
      </c>
      <c r="F1242" s="5">
        <f>Table_1[[#This Row],[Ship Date]]-Table_1[[#This Row],[Order Date]]</f>
        <v>4</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c r="X1242">
        <f t="shared" si="19"/>
        <v>12.168800000000001</v>
      </c>
    </row>
    <row r="1243" spans="1:24" ht="14.25" customHeight="1" x14ac:dyDescent="0.25">
      <c r="A1243" s="2">
        <v>1242</v>
      </c>
      <c r="B1243" s="2" t="s">
        <v>3473</v>
      </c>
      <c r="C1243" s="2">
        <f>YEAR(Data!$D1243)</f>
        <v>2013</v>
      </c>
      <c r="D1243" s="3">
        <v>41516</v>
      </c>
      <c r="E1243" s="3">
        <v>41522</v>
      </c>
      <c r="F1243" s="5">
        <f>Table_1[[#This Row],[Ship Date]]-Table_1[[#This Row],[Order Date]]</f>
        <v>6</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c r="X1243">
        <f t="shared" si="19"/>
        <v>16.5</v>
      </c>
    </row>
    <row r="1244" spans="1:24" ht="14.25" customHeight="1" x14ac:dyDescent="0.25">
      <c r="A1244" s="2">
        <v>1243</v>
      </c>
      <c r="B1244" s="2" t="s">
        <v>3476</v>
      </c>
      <c r="C1244" s="2">
        <f>YEAR(Data!$D1244)</f>
        <v>2013</v>
      </c>
      <c r="D1244" s="3">
        <v>41320</v>
      </c>
      <c r="E1244" s="3">
        <v>41327</v>
      </c>
      <c r="F1244" s="5">
        <f>Table_1[[#This Row],[Ship Date]]-Table_1[[#This Row],[Order Date]]</f>
        <v>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c r="X1244">
        <f t="shared" si="19"/>
        <v>273.86699999999996</v>
      </c>
    </row>
    <row r="1245" spans="1:24" ht="14.25" customHeight="1" x14ac:dyDescent="0.25">
      <c r="A1245" s="2">
        <v>1244</v>
      </c>
      <c r="B1245" s="2" t="s">
        <v>3476</v>
      </c>
      <c r="C1245" s="2">
        <f>YEAR(Data!$D1245)</f>
        <v>2013</v>
      </c>
      <c r="D1245" s="3">
        <v>41320</v>
      </c>
      <c r="E1245" s="3">
        <v>41327</v>
      </c>
      <c r="F1245" s="5">
        <f>Table_1[[#This Row],[Ship Date]]-Table_1[[#This Row],[Order Date]]</f>
        <v>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c r="X1245">
        <f t="shared" si="19"/>
        <v>5.1448</v>
      </c>
    </row>
    <row r="1246" spans="1:24" ht="14.25" customHeight="1" x14ac:dyDescent="0.25">
      <c r="A1246" s="2">
        <v>1245</v>
      </c>
      <c r="B1246" s="2" t="s">
        <v>3479</v>
      </c>
      <c r="C1246" s="2">
        <f>YEAR(Data!$D1246)</f>
        <v>2014</v>
      </c>
      <c r="D1246" s="3">
        <v>41774</v>
      </c>
      <c r="E1246" s="3">
        <v>41781</v>
      </c>
      <c r="F1246" s="5">
        <f>Table_1[[#This Row],[Ship Date]]-Table_1[[#This Row],[Order Date]]</f>
        <v>7</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c r="X1246">
        <f t="shared" si="19"/>
        <v>24.831899999999997</v>
      </c>
    </row>
    <row r="1247" spans="1:24" ht="14.25" customHeight="1" x14ac:dyDescent="0.25">
      <c r="A1247" s="2">
        <v>1246</v>
      </c>
      <c r="B1247" s="2" t="s">
        <v>3485</v>
      </c>
      <c r="C1247" s="2">
        <f>YEAR(Data!$D1247)</f>
        <v>2011</v>
      </c>
      <c r="D1247" s="3">
        <v>40889</v>
      </c>
      <c r="E1247" s="3">
        <v>40891</v>
      </c>
      <c r="F1247" s="5">
        <f>Table_1[[#This Row],[Ship Date]]-Table_1[[#This Row],[Order Date]]</f>
        <v>2</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c r="X1247">
        <f t="shared" si="19"/>
        <v>669.1020000000002</v>
      </c>
    </row>
    <row r="1248" spans="1:24" ht="14.25" customHeight="1" x14ac:dyDescent="0.25">
      <c r="A1248" s="2">
        <v>1247</v>
      </c>
      <c r="B1248" s="2" t="s">
        <v>3485</v>
      </c>
      <c r="C1248" s="2">
        <f>YEAR(Data!$D1248)</f>
        <v>2011</v>
      </c>
      <c r="D1248" s="3">
        <v>40889</v>
      </c>
      <c r="E1248" s="3">
        <v>40891</v>
      </c>
      <c r="F1248" s="5">
        <f>Table_1[[#This Row],[Ship Date]]-Table_1[[#This Row],[Order Date]]</f>
        <v>2</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c r="X1248">
        <f t="shared" si="19"/>
        <v>3475.4411999999998</v>
      </c>
    </row>
    <row r="1249" spans="1:24" ht="14.25" customHeight="1" x14ac:dyDescent="0.25">
      <c r="A1249" s="2">
        <v>1248</v>
      </c>
      <c r="B1249" s="2" t="s">
        <v>3485</v>
      </c>
      <c r="C1249" s="2">
        <f>YEAR(Data!$D1249)</f>
        <v>2011</v>
      </c>
      <c r="D1249" s="3">
        <v>40889</v>
      </c>
      <c r="E1249" s="3">
        <v>40891</v>
      </c>
      <c r="F1249" s="5">
        <f>Table_1[[#This Row],[Ship Date]]-Table_1[[#This Row],[Order Date]]</f>
        <v>2</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c r="X1249">
        <f t="shared" si="19"/>
        <v>242.97569999999999</v>
      </c>
    </row>
    <row r="1250" spans="1:24" ht="14.25" customHeight="1" x14ac:dyDescent="0.25">
      <c r="A1250" s="2">
        <v>1249</v>
      </c>
      <c r="B1250" s="2" t="s">
        <v>3493</v>
      </c>
      <c r="C1250" s="2">
        <f>YEAR(Data!$D1250)</f>
        <v>2014</v>
      </c>
      <c r="D1250" s="3">
        <v>41992</v>
      </c>
      <c r="E1250" s="3">
        <v>41998</v>
      </c>
      <c r="F1250" s="5">
        <f>Table_1[[#This Row],[Ship Date]]-Table_1[[#This Row],[Order Date]]</f>
        <v>6</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c r="X1250">
        <f t="shared" si="19"/>
        <v>21.351000000000003</v>
      </c>
    </row>
    <row r="1251" spans="1:24" ht="14.25" customHeight="1" x14ac:dyDescent="0.25">
      <c r="A1251" s="2">
        <v>1250</v>
      </c>
      <c r="B1251" s="2" t="s">
        <v>3493</v>
      </c>
      <c r="C1251" s="2">
        <f>YEAR(Data!$D1251)</f>
        <v>2014</v>
      </c>
      <c r="D1251" s="3">
        <v>41992</v>
      </c>
      <c r="E1251" s="3">
        <v>41998</v>
      </c>
      <c r="F1251" s="5">
        <f>Table_1[[#This Row],[Ship Date]]-Table_1[[#This Row],[Order Date]]</f>
        <v>6</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c r="X1251">
        <f t="shared" si="19"/>
        <v>1002.3678</v>
      </c>
    </row>
    <row r="1252" spans="1:24" ht="14.25" customHeight="1" x14ac:dyDescent="0.25">
      <c r="A1252" s="2">
        <v>1251</v>
      </c>
      <c r="B1252" s="2" t="s">
        <v>3493</v>
      </c>
      <c r="C1252" s="2">
        <f>YEAR(Data!$D1252)</f>
        <v>2014</v>
      </c>
      <c r="D1252" s="3">
        <v>41992</v>
      </c>
      <c r="E1252" s="3">
        <v>41998</v>
      </c>
      <c r="F1252" s="5">
        <f>Table_1[[#This Row],[Ship Date]]-Table_1[[#This Row],[Order Date]]</f>
        <v>6</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c r="X1252">
        <f t="shared" si="19"/>
        <v>1193.192</v>
      </c>
    </row>
    <row r="1253" spans="1:24" ht="14.25" customHeight="1" x14ac:dyDescent="0.25">
      <c r="A1253" s="2">
        <v>1252</v>
      </c>
      <c r="B1253" s="2" t="s">
        <v>3493</v>
      </c>
      <c r="C1253" s="2">
        <f>YEAR(Data!$D1253)</f>
        <v>2014</v>
      </c>
      <c r="D1253" s="3">
        <v>41992</v>
      </c>
      <c r="E1253" s="3">
        <v>41998</v>
      </c>
      <c r="F1253" s="5">
        <f>Table_1[[#This Row],[Ship Date]]-Table_1[[#This Row],[Order Date]]</f>
        <v>6</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c r="X1253">
        <f t="shared" si="19"/>
        <v>1.8239999999999998</v>
      </c>
    </row>
    <row r="1254" spans="1:24" ht="14.25" customHeight="1" x14ac:dyDescent="0.25">
      <c r="A1254" s="2">
        <v>1253</v>
      </c>
      <c r="B1254" s="2" t="s">
        <v>3499</v>
      </c>
      <c r="C1254" s="2">
        <f>YEAR(Data!$D1254)</f>
        <v>2012</v>
      </c>
      <c r="D1254" s="3">
        <v>41094</v>
      </c>
      <c r="E1254" s="3">
        <v>41099</v>
      </c>
      <c r="F1254" s="5">
        <f>Table_1[[#This Row],[Ship Date]]-Table_1[[#This Row],[Order Date]]</f>
        <v>5</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c r="X1254">
        <f t="shared" si="19"/>
        <v>813.97040000000004</v>
      </c>
    </row>
    <row r="1255" spans="1:24" ht="14.25" customHeight="1" x14ac:dyDescent="0.25">
      <c r="A1255" s="2">
        <v>1254</v>
      </c>
      <c r="B1255" s="2" t="s">
        <v>3502</v>
      </c>
      <c r="C1255" s="2">
        <f>YEAR(Data!$D1255)</f>
        <v>2014</v>
      </c>
      <c r="D1255" s="3">
        <v>41709</v>
      </c>
      <c r="E1255" s="3">
        <v>41713</v>
      </c>
      <c r="F1255" s="5">
        <f>Table_1[[#This Row],[Ship Date]]-Table_1[[#This Row],[Order Date]]</f>
        <v>4</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c r="X1255">
        <f t="shared" si="19"/>
        <v>4.6576000000000013</v>
      </c>
    </row>
    <row r="1256" spans="1:24" ht="14.25" customHeight="1" x14ac:dyDescent="0.25">
      <c r="A1256" s="2">
        <v>1255</v>
      </c>
      <c r="B1256" s="2" t="s">
        <v>3502</v>
      </c>
      <c r="C1256" s="2">
        <f>YEAR(Data!$D1256)</f>
        <v>2014</v>
      </c>
      <c r="D1256" s="3">
        <v>41709</v>
      </c>
      <c r="E1256" s="3">
        <v>41713</v>
      </c>
      <c r="F1256" s="5">
        <f>Table_1[[#This Row],[Ship Date]]-Table_1[[#This Row],[Order Date]]</f>
        <v>4</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c r="X1256">
        <f t="shared" si="19"/>
        <v>44.289000000000001</v>
      </c>
    </row>
    <row r="1257" spans="1:24" ht="14.25" customHeight="1" x14ac:dyDescent="0.25">
      <c r="A1257" s="2">
        <v>1256</v>
      </c>
      <c r="B1257" s="2" t="s">
        <v>3502</v>
      </c>
      <c r="C1257" s="2">
        <f>YEAR(Data!$D1257)</f>
        <v>2014</v>
      </c>
      <c r="D1257" s="3">
        <v>41709</v>
      </c>
      <c r="E1257" s="3">
        <v>41713</v>
      </c>
      <c r="F1257" s="5">
        <f>Table_1[[#This Row],[Ship Date]]-Table_1[[#This Row],[Order Date]]</f>
        <v>4</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c r="X1257">
        <f t="shared" si="19"/>
        <v>6.1937999999999995</v>
      </c>
    </row>
    <row r="1258" spans="1:24" ht="14.25" customHeight="1" x14ac:dyDescent="0.25">
      <c r="A1258" s="2">
        <v>1257</v>
      </c>
      <c r="B1258" s="2" t="s">
        <v>3502</v>
      </c>
      <c r="C1258" s="2">
        <f>YEAR(Data!$D1258)</f>
        <v>2014</v>
      </c>
      <c r="D1258" s="3">
        <v>41709</v>
      </c>
      <c r="E1258" s="3">
        <v>41713</v>
      </c>
      <c r="F1258" s="5">
        <f>Table_1[[#This Row],[Ship Date]]-Table_1[[#This Row],[Order Date]]</f>
        <v>4</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c r="X1258">
        <f t="shared" si="19"/>
        <v>32.35560000000001</v>
      </c>
    </row>
    <row r="1259" spans="1:24" ht="14.25" customHeight="1" x14ac:dyDescent="0.25">
      <c r="A1259" s="2">
        <v>1258</v>
      </c>
      <c r="B1259" s="2" t="s">
        <v>3509</v>
      </c>
      <c r="C1259" s="2">
        <f>YEAR(Data!$D1259)</f>
        <v>2013</v>
      </c>
      <c r="D1259" s="3">
        <v>41633</v>
      </c>
      <c r="E1259" s="3">
        <v>41637</v>
      </c>
      <c r="F1259" s="5">
        <f>Table_1[[#This Row],[Ship Date]]-Table_1[[#This Row],[Order Date]]</f>
        <v>4</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c r="X1259">
        <f t="shared" si="19"/>
        <v>48.328800000000001</v>
      </c>
    </row>
    <row r="1260" spans="1:24" ht="14.25" customHeight="1" x14ac:dyDescent="0.25">
      <c r="A1260" s="2">
        <v>1259</v>
      </c>
      <c r="B1260" s="2" t="s">
        <v>3509</v>
      </c>
      <c r="C1260" s="2">
        <f>YEAR(Data!$D1260)</f>
        <v>2013</v>
      </c>
      <c r="D1260" s="3">
        <v>41633</v>
      </c>
      <c r="E1260" s="3">
        <v>41637</v>
      </c>
      <c r="F1260" s="5">
        <f>Table_1[[#This Row],[Ship Date]]-Table_1[[#This Row],[Order Date]]</f>
        <v>4</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c r="X1260">
        <f t="shared" si="19"/>
        <v>587.30219999999997</v>
      </c>
    </row>
    <row r="1261" spans="1:24" ht="14.25" customHeight="1" x14ac:dyDescent="0.25">
      <c r="A1261" s="2">
        <v>1260</v>
      </c>
      <c r="B1261" s="2" t="s">
        <v>3509</v>
      </c>
      <c r="C1261" s="2">
        <f>YEAR(Data!$D1261)</f>
        <v>2013</v>
      </c>
      <c r="D1261" s="3">
        <v>41633</v>
      </c>
      <c r="E1261" s="3">
        <v>41637</v>
      </c>
      <c r="F1261" s="5">
        <f>Table_1[[#This Row],[Ship Date]]-Table_1[[#This Row],[Order Date]]</f>
        <v>4</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c r="X1261">
        <f t="shared" si="19"/>
        <v>178.97600000000003</v>
      </c>
    </row>
    <row r="1262" spans="1:24" ht="14.25" customHeight="1" x14ac:dyDescent="0.25">
      <c r="A1262" s="2">
        <v>1261</v>
      </c>
      <c r="B1262" s="2" t="s">
        <v>3512</v>
      </c>
      <c r="C1262" s="2">
        <f>YEAR(Data!$D1262)</f>
        <v>2014</v>
      </c>
      <c r="D1262" s="3">
        <v>41936</v>
      </c>
      <c r="E1262" s="3">
        <v>41940</v>
      </c>
      <c r="F1262" s="5">
        <f>Table_1[[#This Row],[Ship Date]]-Table_1[[#This Row],[Order Date]]</f>
        <v>4</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c r="X1262">
        <f t="shared" si="19"/>
        <v>755.89499999999998</v>
      </c>
    </row>
    <row r="1263" spans="1:24" ht="14.25" customHeight="1" x14ac:dyDescent="0.25">
      <c r="A1263" s="2">
        <v>1262</v>
      </c>
      <c r="B1263" s="2" t="s">
        <v>3517</v>
      </c>
      <c r="C1263" s="2">
        <f>YEAR(Data!$D1263)</f>
        <v>2013</v>
      </c>
      <c r="D1263" s="3">
        <v>41576</v>
      </c>
      <c r="E1263" s="3">
        <v>41583</v>
      </c>
      <c r="F1263" s="5">
        <f>Table_1[[#This Row],[Ship Date]]-Table_1[[#This Row],[Order Date]]</f>
        <v>7</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c r="X1263">
        <f t="shared" si="19"/>
        <v>31.708800000000004</v>
      </c>
    </row>
    <row r="1264" spans="1:24" ht="14.25" customHeight="1" x14ac:dyDescent="0.25">
      <c r="A1264" s="2">
        <v>1263</v>
      </c>
      <c r="B1264" s="2" t="s">
        <v>3523</v>
      </c>
      <c r="C1264" s="2">
        <f>YEAR(Data!$D1264)</f>
        <v>2014</v>
      </c>
      <c r="D1264" s="3">
        <v>41828</v>
      </c>
      <c r="E1264" s="3">
        <v>41830</v>
      </c>
      <c r="F1264" s="5">
        <f>Table_1[[#This Row],[Ship Date]]-Table_1[[#This Row],[Order Date]]</f>
        <v>2</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c r="X1264">
        <f t="shared" si="19"/>
        <v>11.138400000000001</v>
      </c>
    </row>
    <row r="1265" spans="1:24" ht="14.25" customHeight="1" x14ac:dyDescent="0.25">
      <c r="A1265" s="2">
        <v>1264</v>
      </c>
      <c r="B1265" s="2" t="s">
        <v>3524</v>
      </c>
      <c r="C1265" s="2">
        <f>YEAR(Data!$D1265)</f>
        <v>2013</v>
      </c>
      <c r="D1265" s="3">
        <v>41549</v>
      </c>
      <c r="E1265" s="3">
        <v>41550</v>
      </c>
      <c r="F1265" s="5">
        <f>Table_1[[#This Row],[Ship Date]]-Table_1[[#This Row],[Order Date]]</f>
        <v>1</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c r="X1265">
        <f t="shared" si="19"/>
        <v>51.027000000000001</v>
      </c>
    </row>
    <row r="1266" spans="1:24" ht="14.25" customHeight="1" x14ac:dyDescent="0.25">
      <c r="A1266" s="2">
        <v>1265</v>
      </c>
      <c r="B1266" s="2" t="s">
        <v>3524</v>
      </c>
      <c r="C1266" s="2">
        <f>YEAR(Data!$D1266)</f>
        <v>2013</v>
      </c>
      <c r="D1266" s="3">
        <v>41549</v>
      </c>
      <c r="E1266" s="3">
        <v>41550</v>
      </c>
      <c r="F1266" s="5">
        <f>Table_1[[#This Row],[Ship Date]]-Table_1[[#This Row],[Order Date]]</f>
        <v>1</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c r="X1266">
        <f t="shared" si="19"/>
        <v>30.968999999999994</v>
      </c>
    </row>
    <row r="1267" spans="1:24" ht="14.25" customHeight="1" x14ac:dyDescent="0.25">
      <c r="A1267" s="2">
        <v>1266</v>
      </c>
      <c r="B1267" s="2" t="s">
        <v>3527</v>
      </c>
      <c r="C1267" s="2">
        <f>YEAR(Data!$D1267)</f>
        <v>2014</v>
      </c>
      <c r="D1267" s="3">
        <v>41885</v>
      </c>
      <c r="E1267" s="3">
        <v>41890</v>
      </c>
      <c r="F1267" s="5">
        <f>Table_1[[#This Row],[Ship Date]]-Table_1[[#This Row],[Order Date]]</f>
        <v>5</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c r="X1267">
        <f t="shared" si="19"/>
        <v>4.7961000000000009</v>
      </c>
    </row>
    <row r="1268" spans="1:24" ht="14.25" customHeight="1" x14ac:dyDescent="0.25">
      <c r="A1268" s="2">
        <v>1267</v>
      </c>
      <c r="B1268" s="2" t="s">
        <v>3532</v>
      </c>
      <c r="C1268" s="2">
        <f>YEAR(Data!$D1268)</f>
        <v>2011</v>
      </c>
      <c r="D1268" s="3">
        <v>40901</v>
      </c>
      <c r="E1268" s="3">
        <v>40906</v>
      </c>
      <c r="F1268" s="5">
        <f>Table_1[[#This Row],[Ship Date]]-Table_1[[#This Row],[Order Date]]</f>
        <v>5</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c r="X1268">
        <f t="shared" si="19"/>
        <v>101.43060000000003</v>
      </c>
    </row>
    <row r="1269" spans="1:24" ht="14.25" customHeight="1" x14ac:dyDescent="0.25">
      <c r="A1269" s="2">
        <v>1268</v>
      </c>
      <c r="B1269" s="2" t="s">
        <v>3532</v>
      </c>
      <c r="C1269" s="2">
        <f>YEAR(Data!$D1269)</f>
        <v>2011</v>
      </c>
      <c r="D1269" s="3">
        <v>40901</v>
      </c>
      <c r="E1269" s="3">
        <v>40906</v>
      </c>
      <c r="F1269" s="5">
        <f>Table_1[[#This Row],[Ship Date]]-Table_1[[#This Row],[Order Date]]</f>
        <v>5</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c r="X1269">
        <f t="shared" si="19"/>
        <v>274.00500000000011</v>
      </c>
    </row>
    <row r="1270" spans="1:24" ht="14.25" customHeight="1" x14ac:dyDescent="0.25">
      <c r="A1270" s="2">
        <v>1269</v>
      </c>
      <c r="B1270" s="2" t="s">
        <v>3533</v>
      </c>
      <c r="C1270" s="2">
        <f>YEAR(Data!$D1270)</f>
        <v>2014</v>
      </c>
      <c r="D1270" s="3">
        <v>41906</v>
      </c>
      <c r="E1270" s="3">
        <v>41910</v>
      </c>
      <c r="F1270" s="5">
        <f>Table_1[[#This Row],[Ship Date]]-Table_1[[#This Row],[Order Date]]</f>
        <v>4</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c r="X1270">
        <f t="shared" si="19"/>
        <v>25.662000000000006</v>
      </c>
    </row>
    <row r="1271" spans="1:24" ht="14.25" customHeight="1" x14ac:dyDescent="0.25">
      <c r="A1271" s="2">
        <v>1270</v>
      </c>
      <c r="B1271" s="2" t="s">
        <v>3534</v>
      </c>
      <c r="C1271" s="2">
        <f>YEAR(Data!$D1271)</f>
        <v>2014</v>
      </c>
      <c r="D1271" s="3">
        <v>41795</v>
      </c>
      <c r="E1271" s="3">
        <v>41799</v>
      </c>
      <c r="F1271" s="5">
        <f>Table_1[[#This Row],[Ship Date]]-Table_1[[#This Row],[Order Date]]</f>
        <v>4</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c r="X1271">
        <f t="shared" si="19"/>
        <v>6.8640000000000008</v>
      </c>
    </row>
    <row r="1272" spans="1:24" ht="14.25" customHeight="1" x14ac:dyDescent="0.25">
      <c r="A1272" s="2">
        <v>1271</v>
      </c>
      <c r="B1272" s="2" t="s">
        <v>3539</v>
      </c>
      <c r="C1272" s="2">
        <f>YEAR(Data!$D1272)</f>
        <v>2013</v>
      </c>
      <c r="D1272" s="3">
        <v>41386</v>
      </c>
      <c r="E1272" s="3">
        <v>41391</v>
      </c>
      <c r="F1272" s="5">
        <f>Table_1[[#This Row],[Ship Date]]-Table_1[[#This Row],[Order Date]]</f>
        <v>5</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c r="X1272">
        <f t="shared" si="19"/>
        <v>115.12800000000001</v>
      </c>
    </row>
    <row r="1273" spans="1:24" ht="14.25" customHeight="1" x14ac:dyDescent="0.25">
      <c r="A1273" s="2">
        <v>1272</v>
      </c>
      <c r="B1273" s="2" t="s">
        <v>3539</v>
      </c>
      <c r="C1273" s="2">
        <f>YEAR(Data!$D1273)</f>
        <v>2013</v>
      </c>
      <c r="D1273" s="3">
        <v>41386</v>
      </c>
      <c r="E1273" s="3">
        <v>41391</v>
      </c>
      <c r="F1273" s="5">
        <f>Table_1[[#This Row],[Ship Date]]-Table_1[[#This Row],[Order Date]]</f>
        <v>5</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c r="X1273">
        <f t="shared" si="19"/>
        <v>175.65120000000002</v>
      </c>
    </row>
    <row r="1274" spans="1:24" ht="14.25" customHeight="1" x14ac:dyDescent="0.25">
      <c r="A1274" s="2">
        <v>1273</v>
      </c>
      <c r="B1274" s="2" t="s">
        <v>3539</v>
      </c>
      <c r="C1274" s="2">
        <f>YEAR(Data!$D1274)</f>
        <v>2013</v>
      </c>
      <c r="D1274" s="3">
        <v>41386</v>
      </c>
      <c r="E1274" s="3">
        <v>41391</v>
      </c>
      <c r="F1274" s="5">
        <f>Table_1[[#This Row],[Ship Date]]-Table_1[[#This Row],[Order Date]]</f>
        <v>5</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c r="X1274">
        <f t="shared" si="19"/>
        <v>112.12</v>
      </c>
    </row>
    <row r="1275" spans="1:24" ht="14.25" customHeight="1" x14ac:dyDescent="0.25">
      <c r="A1275" s="2">
        <v>1274</v>
      </c>
      <c r="B1275" s="2" t="s">
        <v>3544</v>
      </c>
      <c r="C1275" s="2">
        <f>YEAR(Data!$D1275)</f>
        <v>2013</v>
      </c>
      <c r="D1275" s="3">
        <v>41421</v>
      </c>
      <c r="E1275" s="3">
        <v>41421</v>
      </c>
      <c r="F1275" s="5">
        <f>Table_1[[#This Row],[Ship Date]]-Table_1[[#This Row],[Order Date]]</f>
        <v>0</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c r="X1275">
        <f t="shared" si="19"/>
        <v>6.7392000000000021</v>
      </c>
    </row>
    <row r="1276" spans="1:24" ht="14.25" customHeight="1" x14ac:dyDescent="0.25">
      <c r="A1276" s="2">
        <v>1275</v>
      </c>
      <c r="B1276" s="2" t="s">
        <v>3544</v>
      </c>
      <c r="C1276" s="2">
        <f>YEAR(Data!$D1276)</f>
        <v>2013</v>
      </c>
      <c r="D1276" s="3">
        <v>41421</v>
      </c>
      <c r="E1276" s="3">
        <v>41421</v>
      </c>
      <c r="F1276" s="5">
        <f>Table_1[[#This Row],[Ship Date]]-Table_1[[#This Row],[Order Date]]</f>
        <v>0</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c r="X1276">
        <f t="shared" si="19"/>
        <v>477.21399999999994</v>
      </c>
    </row>
    <row r="1277" spans="1:24" ht="14.25" customHeight="1" x14ac:dyDescent="0.25">
      <c r="A1277" s="2">
        <v>1276</v>
      </c>
      <c r="B1277" s="2" t="s">
        <v>3544</v>
      </c>
      <c r="C1277" s="2">
        <f>YEAR(Data!$D1277)</f>
        <v>2013</v>
      </c>
      <c r="D1277" s="3">
        <v>41421</v>
      </c>
      <c r="E1277" s="3">
        <v>41421</v>
      </c>
      <c r="F1277" s="5">
        <f>Table_1[[#This Row],[Ship Date]]-Table_1[[#This Row],[Order Date]]</f>
        <v>0</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c r="X1277">
        <f t="shared" si="19"/>
        <v>9.1494000000000018</v>
      </c>
    </row>
    <row r="1278" spans="1:24" ht="14.25" customHeight="1" x14ac:dyDescent="0.25">
      <c r="A1278" s="2">
        <v>1277</v>
      </c>
      <c r="B1278" s="2" t="s">
        <v>3544</v>
      </c>
      <c r="C1278" s="2">
        <f>YEAR(Data!$D1278)</f>
        <v>2013</v>
      </c>
      <c r="D1278" s="3">
        <v>41421</v>
      </c>
      <c r="E1278" s="3">
        <v>41421</v>
      </c>
      <c r="F1278" s="5">
        <f>Table_1[[#This Row],[Ship Date]]-Table_1[[#This Row],[Order Date]]</f>
        <v>0</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c r="X1278">
        <f t="shared" si="19"/>
        <v>71.191099999999992</v>
      </c>
    </row>
    <row r="1279" spans="1:24" ht="14.25" customHeight="1" x14ac:dyDescent="0.25">
      <c r="A1279" s="2">
        <v>1278</v>
      </c>
      <c r="B1279" s="2" t="s">
        <v>3549</v>
      </c>
      <c r="C1279" s="2">
        <f>YEAR(Data!$D1279)</f>
        <v>2013</v>
      </c>
      <c r="D1279" s="3">
        <v>41397</v>
      </c>
      <c r="E1279" s="3">
        <v>41402</v>
      </c>
      <c r="F1279" s="5">
        <f>Table_1[[#This Row],[Ship Date]]-Table_1[[#This Row],[Order Date]]</f>
        <v>5</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c r="X1279">
        <f t="shared" si="19"/>
        <v>80.955000000000013</v>
      </c>
    </row>
    <row r="1280" spans="1:24" ht="14.25" customHeight="1" x14ac:dyDescent="0.25">
      <c r="A1280" s="2">
        <v>1279</v>
      </c>
      <c r="B1280" s="2" t="s">
        <v>3554</v>
      </c>
      <c r="C1280" s="2">
        <f>YEAR(Data!$D1280)</f>
        <v>2011</v>
      </c>
      <c r="D1280" s="3">
        <v>40794</v>
      </c>
      <c r="E1280" s="3">
        <v>40797</v>
      </c>
      <c r="F1280" s="5">
        <f>Table_1[[#This Row],[Ship Date]]-Table_1[[#This Row],[Order Date]]</f>
        <v>3</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c r="X1280">
        <f t="shared" si="19"/>
        <v>20.111699999999999</v>
      </c>
    </row>
    <row r="1281" spans="1:24" ht="14.25" customHeight="1" x14ac:dyDescent="0.25">
      <c r="A1281" s="2">
        <v>1280</v>
      </c>
      <c r="B1281" s="2" t="s">
        <v>3554</v>
      </c>
      <c r="C1281" s="2">
        <f>YEAR(Data!$D1281)</f>
        <v>2011</v>
      </c>
      <c r="D1281" s="3">
        <v>40794</v>
      </c>
      <c r="E1281" s="3">
        <v>40797</v>
      </c>
      <c r="F1281" s="5">
        <f>Table_1[[#This Row],[Ship Date]]-Table_1[[#This Row],[Order Date]]</f>
        <v>3</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c r="X1281">
        <f t="shared" si="19"/>
        <v>53.683199999999999</v>
      </c>
    </row>
    <row r="1282" spans="1:24" ht="14.25" customHeight="1" x14ac:dyDescent="0.25">
      <c r="A1282" s="2">
        <v>1281</v>
      </c>
      <c r="B1282" s="2" t="s">
        <v>3560</v>
      </c>
      <c r="C1282" s="2">
        <f>YEAR(Data!$D1282)</f>
        <v>2013</v>
      </c>
      <c r="D1282" s="3">
        <v>41523</v>
      </c>
      <c r="E1282" s="3">
        <v>41524</v>
      </c>
      <c r="F1282" s="5">
        <f>Table_1[[#This Row],[Ship Date]]-Table_1[[#This Row],[Order Date]]</f>
        <v>1</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c r="X1282">
        <f t="shared" ref="X1282:X1345" si="20">T1282-W1282</f>
        <v>197.66399999999999</v>
      </c>
    </row>
    <row r="1283" spans="1:24" ht="14.25" customHeight="1" x14ac:dyDescent="0.25">
      <c r="A1283" s="2">
        <v>1282</v>
      </c>
      <c r="B1283" s="2" t="s">
        <v>3564</v>
      </c>
      <c r="C1283" s="2">
        <f>YEAR(Data!$D1283)</f>
        <v>2014</v>
      </c>
      <c r="D1283" s="3">
        <v>41739</v>
      </c>
      <c r="E1283" s="3">
        <v>41741</v>
      </c>
      <c r="F1283" s="5">
        <f>Table_1[[#This Row],[Ship Date]]-Table_1[[#This Row],[Order Date]]</f>
        <v>2</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c r="X1283">
        <f t="shared" si="20"/>
        <v>10.206000000000003</v>
      </c>
    </row>
    <row r="1284" spans="1:24" ht="14.25" customHeight="1" x14ac:dyDescent="0.25">
      <c r="A1284" s="2">
        <v>1283</v>
      </c>
      <c r="B1284" s="2" t="s">
        <v>3564</v>
      </c>
      <c r="C1284" s="2">
        <f>YEAR(Data!$D1284)</f>
        <v>2014</v>
      </c>
      <c r="D1284" s="3">
        <v>41739</v>
      </c>
      <c r="E1284" s="3">
        <v>41741</v>
      </c>
      <c r="F1284" s="5">
        <f>Table_1[[#This Row],[Ship Date]]-Table_1[[#This Row],[Order Date]]</f>
        <v>2</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c r="X1284">
        <f t="shared" si="20"/>
        <v>30.793000000000006</v>
      </c>
    </row>
    <row r="1285" spans="1:24" ht="14.25" customHeight="1" x14ac:dyDescent="0.25">
      <c r="A1285" s="2">
        <v>1284</v>
      </c>
      <c r="B1285" s="2" t="s">
        <v>3564</v>
      </c>
      <c r="C1285" s="2">
        <f>YEAR(Data!$D1285)</f>
        <v>2014</v>
      </c>
      <c r="D1285" s="3">
        <v>41739</v>
      </c>
      <c r="E1285" s="3">
        <v>41741</v>
      </c>
      <c r="F1285" s="5">
        <f>Table_1[[#This Row],[Ship Date]]-Table_1[[#This Row],[Order Date]]</f>
        <v>2</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c r="X1285">
        <f t="shared" si="20"/>
        <v>163.566</v>
      </c>
    </row>
    <row r="1286" spans="1:24" ht="14.25" customHeight="1" x14ac:dyDescent="0.25">
      <c r="A1286" s="2">
        <v>1285</v>
      </c>
      <c r="B1286" s="2" t="s">
        <v>3571</v>
      </c>
      <c r="C1286" s="2">
        <f>YEAR(Data!$D1286)</f>
        <v>2012</v>
      </c>
      <c r="D1286" s="3">
        <v>41249</v>
      </c>
      <c r="E1286" s="3">
        <v>41255</v>
      </c>
      <c r="F1286" s="5">
        <f>Table_1[[#This Row],[Ship Date]]-Table_1[[#This Row],[Order Date]]</f>
        <v>6</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c r="X1286">
        <f t="shared" si="20"/>
        <v>7.6230000000000002</v>
      </c>
    </row>
    <row r="1287" spans="1:24" ht="14.25" customHeight="1" x14ac:dyDescent="0.25">
      <c r="A1287" s="2">
        <v>1286</v>
      </c>
      <c r="B1287" s="2" t="s">
        <v>3574</v>
      </c>
      <c r="C1287" s="2">
        <f>YEAR(Data!$D1287)</f>
        <v>2013</v>
      </c>
      <c r="D1287" s="3">
        <v>41452</v>
      </c>
      <c r="E1287" s="3">
        <v>41459</v>
      </c>
      <c r="F1287" s="5">
        <f>Table_1[[#This Row],[Ship Date]]-Table_1[[#This Row],[Order Date]]</f>
        <v>7</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c r="X1287">
        <f t="shared" si="20"/>
        <v>13.857000000000003</v>
      </c>
    </row>
    <row r="1288" spans="1:24" ht="14.25" customHeight="1" x14ac:dyDescent="0.25">
      <c r="A1288" s="2">
        <v>1287</v>
      </c>
      <c r="B1288" s="2" t="s">
        <v>3578</v>
      </c>
      <c r="C1288" s="2">
        <f>YEAR(Data!$D1288)</f>
        <v>2012</v>
      </c>
      <c r="D1288" s="3">
        <v>41094</v>
      </c>
      <c r="E1288" s="3">
        <v>41098</v>
      </c>
      <c r="F1288" s="5">
        <f>Table_1[[#This Row],[Ship Date]]-Table_1[[#This Row],[Order Date]]</f>
        <v>4</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c r="X1288">
        <f t="shared" si="20"/>
        <v>10.990800000000002</v>
      </c>
    </row>
    <row r="1289" spans="1:24" ht="14.25" customHeight="1" x14ac:dyDescent="0.25">
      <c r="A1289" s="2">
        <v>1288</v>
      </c>
      <c r="B1289" s="2" t="s">
        <v>3581</v>
      </c>
      <c r="C1289" s="2">
        <f>YEAR(Data!$D1289)</f>
        <v>2013</v>
      </c>
      <c r="D1289" s="3">
        <v>41601</v>
      </c>
      <c r="E1289" s="3">
        <v>41605</v>
      </c>
      <c r="F1289" s="5">
        <f>Table_1[[#This Row],[Ship Date]]-Table_1[[#This Row],[Order Date]]</f>
        <v>4</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c r="X1289">
        <f t="shared" si="20"/>
        <v>28.7136</v>
      </c>
    </row>
    <row r="1290" spans="1:24" ht="14.25" customHeight="1" x14ac:dyDescent="0.25">
      <c r="A1290" s="2">
        <v>1289</v>
      </c>
      <c r="B1290" s="2" t="s">
        <v>3581</v>
      </c>
      <c r="C1290" s="2">
        <f>YEAR(Data!$D1290)</f>
        <v>2013</v>
      </c>
      <c r="D1290" s="3">
        <v>41601</v>
      </c>
      <c r="E1290" s="3">
        <v>41605</v>
      </c>
      <c r="F1290" s="5">
        <f>Table_1[[#This Row],[Ship Date]]-Table_1[[#This Row],[Order Date]]</f>
        <v>4</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c r="X1290">
        <f t="shared" si="20"/>
        <v>8.0772000000000013</v>
      </c>
    </row>
    <row r="1291" spans="1:24" ht="14.25" customHeight="1" x14ac:dyDescent="0.25">
      <c r="A1291" s="2">
        <v>1290</v>
      </c>
      <c r="B1291" s="2" t="s">
        <v>3581</v>
      </c>
      <c r="C1291" s="2">
        <f>YEAR(Data!$D1291)</f>
        <v>2013</v>
      </c>
      <c r="D1291" s="3">
        <v>41601</v>
      </c>
      <c r="E1291" s="3">
        <v>41605</v>
      </c>
      <c r="F1291" s="5">
        <f>Table_1[[#This Row],[Ship Date]]-Table_1[[#This Row],[Order Date]]</f>
        <v>4</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c r="X1291">
        <f t="shared" si="20"/>
        <v>13.3248</v>
      </c>
    </row>
    <row r="1292" spans="1:24" ht="14.25" customHeight="1" x14ac:dyDescent="0.25">
      <c r="A1292" s="2">
        <v>1291</v>
      </c>
      <c r="B1292" s="2" t="s">
        <v>3586</v>
      </c>
      <c r="C1292" s="2">
        <f>YEAR(Data!$D1292)</f>
        <v>2013</v>
      </c>
      <c r="D1292" s="3">
        <v>41589</v>
      </c>
      <c r="E1292" s="3">
        <v>41591</v>
      </c>
      <c r="F1292" s="5">
        <f>Table_1[[#This Row],[Ship Date]]-Table_1[[#This Row],[Order Date]]</f>
        <v>2</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c r="X1292">
        <f t="shared" si="20"/>
        <v>8.7556000000000012</v>
      </c>
    </row>
    <row r="1293" spans="1:24" ht="14.25" customHeight="1" x14ac:dyDescent="0.25">
      <c r="A1293" s="2">
        <v>1292</v>
      </c>
      <c r="B1293" s="2" t="s">
        <v>3586</v>
      </c>
      <c r="C1293" s="2">
        <f>YEAR(Data!$D1293)</f>
        <v>2013</v>
      </c>
      <c r="D1293" s="3">
        <v>41589</v>
      </c>
      <c r="E1293" s="3">
        <v>41591</v>
      </c>
      <c r="F1293" s="5">
        <f>Table_1[[#This Row],[Ship Date]]-Table_1[[#This Row],[Order Date]]</f>
        <v>2</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c r="X1293">
        <f t="shared" si="20"/>
        <v>16.848000000000006</v>
      </c>
    </row>
    <row r="1294" spans="1:24" ht="14.25" customHeight="1" x14ac:dyDescent="0.25">
      <c r="A1294" s="2">
        <v>1293</v>
      </c>
      <c r="B1294" s="2" t="s">
        <v>3589</v>
      </c>
      <c r="C1294" s="2">
        <f>YEAR(Data!$D1294)</f>
        <v>2012</v>
      </c>
      <c r="D1294" s="3">
        <v>41148</v>
      </c>
      <c r="E1294" s="3">
        <v>41153</v>
      </c>
      <c r="F1294" s="5">
        <f>Table_1[[#This Row],[Ship Date]]-Table_1[[#This Row],[Order Date]]</f>
        <v>5</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c r="X1294">
        <f t="shared" si="20"/>
        <v>23.716799999999996</v>
      </c>
    </row>
    <row r="1295" spans="1:24" ht="14.25" customHeight="1" x14ac:dyDescent="0.25">
      <c r="A1295" s="2">
        <v>1294</v>
      </c>
      <c r="B1295" s="2" t="s">
        <v>3589</v>
      </c>
      <c r="C1295" s="2">
        <f>YEAR(Data!$D1295)</f>
        <v>2012</v>
      </c>
      <c r="D1295" s="3">
        <v>41148</v>
      </c>
      <c r="E1295" s="3">
        <v>41153</v>
      </c>
      <c r="F1295" s="5">
        <f>Table_1[[#This Row],[Ship Date]]-Table_1[[#This Row],[Order Date]]</f>
        <v>5</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c r="X1295">
        <f t="shared" si="20"/>
        <v>61.668000000000006</v>
      </c>
    </row>
    <row r="1296" spans="1:24" ht="14.25" customHeight="1" x14ac:dyDescent="0.25">
      <c r="A1296" s="2">
        <v>1295</v>
      </c>
      <c r="B1296" s="2" t="s">
        <v>3589</v>
      </c>
      <c r="C1296" s="2">
        <f>YEAR(Data!$D1296)</f>
        <v>2012</v>
      </c>
      <c r="D1296" s="3">
        <v>41148</v>
      </c>
      <c r="E1296" s="3">
        <v>41153</v>
      </c>
      <c r="F1296" s="5">
        <f>Table_1[[#This Row],[Ship Date]]-Table_1[[#This Row],[Order Date]]</f>
        <v>5</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c r="X1296">
        <f t="shared" si="20"/>
        <v>1.6016000000000001</v>
      </c>
    </row>
    <row r="1297" spans="1:24" ht="14.25" customHeight="1" x14ac:dyDescent="0.25">
      <c r="A1297" s="2">
        <v>1296</v>
      </c>
      <c r="B1297" s="2" t="s">
        <v>3592</v>
      </c>
      <c r="C1297" s="2">
        <f>YEAR(Data!$D1297)</f>
        <v>2012</v>
      </c>
      <c r="D1297" s="3">
        <v>41054</v>
      </c>
      <c r="E1297" s="3">
        <v>41058</v>
      </c>
      <c r="F1297" s="5">
        <f>Table_1[[#This Row],[Ship Date]]-Table_1[[#This Row],[Order Date]]</f>
        <v>4</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c r="X1297">
        <f t="shared" si="20"/>
        <v>761.15520000000004</v>
      </c>
    </row>
    <row r="1298" spans="1:24" ht="14.25" customHeight="1" x14ac:dyDescent="0.25">
      <c r="A1298" s="2">
        <v>1297</v>
      </c>
      <c r="B1298" s="2" t="s">
        <v>3596</v>
      </c>
      <c r="C1298" s="2">
        <f>YEAR(Data!$D1298)</f>
        <v>2014</v>
      </c>
      <c r="D1298" s="3">
        <v>42004</v>
      </c>
      <c r="E1298" s="3">
        <v>42008</v>
      </c>
      <c r="F1298" s="5">
        <f>Table_1[[#This Row],[Ship Date]]-Table_1[[#This Row],[Order Date]]</f>
        <v>4</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c r="X1298">
        <f t="shared" si="20"/>
        <v>9.3852000000000011</v>
      </c>
    </row>
    <row r="1299" spans="1:24" ht="14.25" customHeight="1" x14ac:dyDescent="0.25">
      <c r="A1299" s="2">
        <v>1298</v>
      </c>
      <c r="B1299" s="2" t="s">
        <v>3596</v>
      </c>
      <c r="C1299" s="2">
        <f>YEAR(Data!$D1299)</f>
        <v>2014</v>
      </c>
      <c r="D1299" s="3">
        <v>42004</v>
      </c>
      <c r="E1299" s="3">
        <v>42008</v>
      </c>
      <c r="F1299" s="5">
        <f>Table_1[[#This Row],[Ship Date]]-Table_1[[#This Row],[Order Date]]</f>
        <v>4</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c r="X1299">
        <f t="shared" si="20"/>
        <v>14.245000000000001</v>
      </c>
    </row>
    <row r="1300" spans="1:24" ht="14.25" customHeight="1" x14ac:dyDescent="0.25">
      <c r="A1300" s="2">
        <v>1299</v>
      </c>
      <c r="B1300" s="2" t="s">
        <v>3600</v>
      </c>
      <c r="C1300" s="2">
        <f>YEAR(Data!$D1300)</f>
        <v>2013</v>
      </c>
      <c r="D1300" s="3">
        <v>41617</v>
      </c>
      <c r="E1300" s="3">
        <v>41621</v>
      </c>
      <c r="F1300" s="5">
        <f>Table_1[[#This Row],[Ship Date]]-Table_1[[#This Row],[Order Date]]</f>
        <v>4</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c r="X1300">
        <f t="shared" si="20"/>
        <v>112.65099999999998</v>
      </c>
    </row>
    <row r="1301" spans="1:24" ht="14.25" customHeight="1" x14ac:dyDescent="0.25">
      <c r="A1301" s="2">
        <v>1300</v>
      </c>
      <c r="B1301" s="2" t="s">
        <v>3603</v>
      </c>
      <c r="C1301" s="2">
        <f>YEAR(Data!$D1301)</f>
        <v>2012</v>
      </c>
      <c r="D1301" s="3">
        <v>41186</v>
      </c>
      <c r="E1301" s="3">
        <v>41189</v>
      </c>
      <c r="F1301" s="5">
        <f>Table_1[[#This Row],[Ship Date]]-Table_1[[#This Row],[Order Date]]</f>
        <v>3</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c r="X1301">
        <f t="shared" si="20"/>
        <v>19.950400000000002</v>
      </c>
    </row>
    <row r="1302" spans="1:24" ht="14.25" customHeight="1" x14ac:dyDescent="0.25">
      <c r="A1302" s="2">
        <v>1301</v>
      </c>
      <c r="B1302" s="2" t="s">
        <v>3604</v>
      </c>
      <c r="C1302" s="2">
        <f>YEAR(Data!$D1302)</f>
        <v>2013</v>
      </c>
      <c r="D1302" s="3">
        <v>41632</v>
      </c>
      <c r="E1302" s="3">
        <v>41634</v>
      </c>
      <c r="F1302" s="5">
        <f>Table_1[[#This Row],[Ship Date]]-Table_1[[#This Row],[Order Date]]</f>
        <v>2</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c r="X1302">
        <f t="shared" si="20"/>
        <v>406.65960000000007</v>
      </c>
    </row>
    <row r="1303" spans="1:24" ht="14.25" customHeight="1" x14ac:dyDescent="0.25">
      <c r="A1303" s="2">
        <v>1302</v>
      </c>
      <c r="B1303" s="2" t="s">
        <v>3604</v>
      </c>
      <c r="C1303" s="2">
        <f>YEAR(Data!$D1303)</f>
        <v>2013</v>
      </c>
      <c r="D1303" s="3">
        <v>41632</v>
      </c>
      <c r="E1303" s="3">
        <v>41634</v>
      </c>
      <c r="F1303" s="5">
        <f>Table_1[[#This Row],[Ship Date]]-Table_1[[#This Row],[Order Date]]</f>
        <v>2</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c r="X1303">
        <f t="shared" si="20"/>
        <v>203.32980000000003</v>
      </c>
    </row>
    <row r="1304" spans="1:24" ht="14.25" customHeight="1" x14ac:dyDescent="0.25">
      <c r="A1304" s="2">
        <v>1303</v>
      </c>
      <c r="B1304" s="2" t="s">
        <v>3605</v>
      </c>
      <c r="C1304" s="2">
        <f>YEAR(Data!$D1304)</f>
        <v>2012</v>
      </c>
      <c r="D1304" s="3">
        <v>41171</v>
      </c>
      <c r="E1304" s="3">
        <v>41176</v>
      </c>
      <c r="F1304" s="5">
        <f>Table_1[[#This Row],[Ship Date]]-Table_1[[#This Row],[Order Date]]</f>
        <v>5</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c r="X1304">
        <f t="shared" si="20"/>
        <v>57.622800000000005</v>
      </c>
    </row>
    <row r="1305" spans="1:24" ht="14.25" customHeight="1" x14ac:dyDescent="0.25">
      <c r="A1305" s="2">
        <v>1304</v>
      </c>
      <c r="B1305" s="2" t="s">
        <v>3610</v>
      </c>
      <c r="C1305" s="2">
        <f>YEAR(Data!$D1305)</f>
        <v>2014</v>
      </c>
      <c r="D1305" s="3">
        <v>41824</v>
      </c>
      <c r="E1305" s="3">
        <v>41828</v>
      </c>
      <c r="F1305" s="5">
        <f>Table_1[[#This Row],[Ship Date]]-Table_1[[#This Row],[Order Date]]</f>
        <v>4</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c r="X1305">
        <f t="shared" si="20"/>
        <v>18.472300000000001</v>
      </c>
    </row>
    <row r="1306" spans="1:24" ht="14.25" customHeight="1" x14ac:dyDescent="0.25">
      <c r="A1306" s="2">
        <v>1305</v>
      </c>
      <c r="B1306" s="2" t="s">
        <v>3610</v>
      </c>
      <c r="C1306" s="2">
        <f>YEAR(Data!$D1306)</f>
        <v>2014</v>
      </c>
      <c r="D1306" s="3">
        <v>41824</v>
      </c>
      <c r="E1306" s="3">
        <v>41828</v>
      </c>
      <c r="F1306" s="5">
        <f>Table_1[[#This Row],[Ship Date]]-Table_1[[#This Row],[Order Date]]</f>
        <v>4</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c r="X1306">
        <f t="shared" si="20"/>
        <v>210.21809999999999</v>
      </c>
    </row>
    <row r="1307" spans="1:24" ht="14.25" customHeight="1" x14ac:dyDescent="0.25">
      <c r="A1307" s="2">
        <v>1306</v>
      </c>
      <c r="B1307" s="2" t="s">
        <v>3615</v>
      </c>
      <c r="C1307" s="2">
        <f>YEAR(Data!$D1307)</f>
        <v>2013</v>
      </c>
      <c r="D1307" s="3">
        <v>41470</v>
      </c>
      <c r="E1307" s="3">
        <v>41472</v>
      </c>
      <c r="F1307" s="5">
        <f>Table_1[[#This Row],[Ship Date]]-Table_1[[#This Row],[Order Date]]</f>
        <v>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c r="X1307">
        <f t="shared" si="20"/>
        <v>367.45100000000002</v>
      </c>
    </row>
    <row r="1308" spans="1:24" ht="14.25" customHeight="1" x14ac:dyDescent="0.25">
      <c r="A1308" s="2">
        <v>1307</v>
      </c>
      <c r="B1308" s="2" t="s">
        <v>3618</v>
      </c>
      <c r="C1308" s="2">
        <f>YEAR(Data!$D1308)</f>
        <v>2013</v>
      </c>
      <c r="D1308" s="3">
        <v>41446</v>
      </c>
      <c r="E1308" s="3">
        <v>41447</v>
      </c>
      <c r="F1308" s="5">
        <f>Table_1[[#This Row],[Ship Date]]-Table_1[[#This Row],[Order Date]]</f>
        <v>1</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c r="X1308">
        <f t="shared" si="20"/>
        <v>24.315199999999997</v>
      </c>
    </row>
    <row r="1309" spans="1:24" ht="14.25" customHeight="1" x14ac:dyDescent="0.25">
      <c r="A1309" s="2">
        <v>1308</v>
      </c>
      <c r="B1309" s="2" t="s">
        <v>3618</v>
      </c>
      <c r="C1309" s="2">
        <f>YEAR(Data!$D1309)</f>
        <v>2013</v>
      </c>
      <c r="D1309" s="3">
        <v>41446</v>
      </c>
      <c r="E1309" s="3">
        <v>41447</v>
      </c>
      <c r="F1309" s="5">
        <f>Table_1[[#This Row],[Ship Date]]-Table_1[[#This Row],[Order Date]]</f>
        <v>1</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c r="X1309">
        <f t="shared" si="20"/>
        <v>11.291399999999999</v>
      </c>
    </row>
    <row r="1310" spans="1:24" ht="14.25" customHeight="1" x14ac:dyDescent="0.25">
      <c r="A1310" s="2">
        <v>1309</v>
      </c>
      <c r="B1310" s="2" t="s">
        <v>3618</v>
      </c>
      <c r="C1310" s="2">
        <f>YEAR(Data!$D1310)</f>
        <v>2013</v>
      </c>
      <c r="D1310" s="3">
        <v>41446</v>
      </c>
      <c r="E1310" s="3">
        <v>41447</v>
      </c>
      <c r="F1310" s="5">
        <f>Table_1[[#This Row],[Ship Date]]-Table_1[[#This Row],[Order Date]]</f>
        <v>1</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c r="X1310">
        <f t="shared" si="20"/>
        <v>16.1172</v>
      </c>
    </row>
    <row r="1311" spans="1:24" ht="14.25" customHeight="1" x14ac:dyDescent="0.25">
      <c r="A1311" s="2">
        <v>1310</v>
      </c>
      <c r="B1311" s="2" t="s">
        <v>3618</v>
      </c>
      <c r="C1311" s="2">
        <f>YEAR(Data!$D1311)</f>
        <v>2013</v>
      </c>
      <c r="D1311" s="3">
        <v>41446</v>
      </c>
      <c r="E1311" s="3">
        <v>41447</v>
      </c>
      <c r="F1311" s="5">
        <f>Table_1[[#This Row],[Ship Date]]-Table_1[[#This Row],[Order Date]]</f>
        <v>1</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c r="X1311">
        <f t="shared" si="20"/>
        <v>152.2236</v>
      </c>
    </row>
    <row r="1312" spans="1:24" ht="14.25" customHeight="1" x14ac:dyDescent="0.25">
      <c r="A1312" s="2">
        <v>1311</v>
      </c>
      <c r="B1312" s="2" t="s">
        <v>3618</v>
      </c>
      <c r="C1312" s="2">
        <f>YEAR(Data!$D1312)</f>
        <v>2013</v>
      </c>
      <c r="D1312" s="3">
        <v>41446</v>
      </c>
      <c r="E1312" s="3">
        <v>41447</v>
      </c>
      <c r="F1312" s="5">
        <f>Table_1[[#This Row],[Ship Date]]-Table_1[[#This Row],[Order Date]]</f>
        <v>1</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c r="X1312">
        <f t="shared" si="20"/>
        <v>169.6464</v>
      </c>
    </row>
    <row r="1313" spans="1:24" ht="14.25" customHeight="1" x14ac:dyDescent="0.25">
      <c r="A1313" s="2">
        <v>1312</v>
      </c>
      <c r="B1313" s="2" t="s">
        <v>3623</v>
      </c>
      <c r="C1313" s="2">
        <f>YEAR(Data!$D1313)</f>
        <v>2013</v>
      </c>
      <c r="D1313" s="3">
        <v>41618</v>
      </c>
      <c r="E1313" s="3">
        <v>41622</v>
      </c>
      <c r="F1313" s="5">
        <f>Table_1[[#This Row],[Ship Date]]-Table_1[[#This Row],[Order Date]]</f>
        <v>4</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c r="X1313">
        <f t="shared" si="20"/>
        <v>1.9557</v>
      </c>
    </row>
    <row r="1314" spans="1:24" ht="14.25" customHeight="1" x14ac:dyDescent="0.25">
      <c r="A1314" s="2">
        <v>1313</v>
      </c>
      <c r="B1314" s="2" t="s">
        <v>3623</v>
      </c>
      <c r="C1314" s="2">
        <f>YEAR(Data!$D1314)</f>
        <v>2013</v>
      </c>
      <c r="D1314" s="3">
        <v>41618</v>
      </c>
      <c r="E1314" s="3">
        <v>41622</v>
      </c>
      <c r="F1314" s="5">
        <f>Table_1[[#This Row],[Ship Date]]-Table_1[[#This Row],[Order Date]]</f>
        <v>4</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c r="X1314">
        <f t="shared" si="20"/>
        <v>65.944800000000001</v>
      </c>
    </row>
    <row r="1315" spans="1:24" ht="14.25" customHeight="1" x14ac:dyDescent="0.25">
      <c r="A1315" s="2">
        <v>1314</v>
      </c>
      <c r="B1315" s="2" t="s">
        <v>3628</v>
      </c>
      <c r="C1315" s="2">
        <f>YEAR(Data!$D1315)</f>
        <v>2013</v>
      </c>
      <c r="D1315" s="3">
        <v>41542</v>
      </c>
      <c r="E1315" s="3">
        <v>41549</v>
      </c>
      <c r="F1315" s="5">
        <f>Table_1[[#This Row],[Ship Date]]-Table_1[[#This Row],[Order Date]]</f>
        <v>7</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c r="X1315">
        <f t="shared" si="20"/>
        <v>168.68959999999998</v>
      </c>
    </row>
    <row r="1316" spans="1:24" ht="14.25" customHeight="1" x14ac:dyDescent="0.25">
      <c r="A1316" s="2">
        <v>1315</v>
      </c>
      <c r="B1316" s="2" t="s">
        <v>3629</v>
      </c>
      <c r="C1316" s="2">
        <f>YEAR(Data!$D1316)</f>
        <v>2013</v>
      </c>
      <c r="D1316" s="3">
        <v>41627</v>
      </c>
      <c r="E1316" s="3">
        <v>41632</v>
      </c>
      <c r="F1316" s="5">
        <f>Table_1[[#This Row],[Ship Date]]-Table_1[[#This Row],[Order Date]]</f>
        <v>5</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c r="X1316">
        <f t="shared" si="20"/>
        <v>20.217600000000001</v>
      </c>
    </row>
    <row r="1317" spans="1:24" ht="14.25" customHeight="1" x14ac:dyDescent="0.25">
      <c r="A1317" s="2">
        <v>1316</v>
      </c>
      <c r="B1317" s="2" t="s">
        <v>3629</v>
      </c>
      <c r="C1317" s="2">
        <f>YEAR(Data!$D1317)</f>
        <v>2013</v>
      </c>
      <c r="D1317" s="3">
        <v>41627</v>
      </c>
      <c r="E1317" s="3">
        <v>41632</v>
      </c>
      <c r="F1317" s="5">
        <f>Table_1[[#This Row],[Ship Date]]-Table_1[[#This Row],[Order Date]]</f>
        <v>5</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c r="X1317">
        <f t="shared" si="20"/>
        <v>121.3344</v>
      </c>
    </row>
    <row r="1318" spans="1:24" ht="14.25" customHeight="1" x14ac:dyDescent="0.25">
      <c r="A1318" s="2">
        <v>1317</v>
      </c>
      <c r="B1318" s="2" t="s">
        <v>3629</v>
      </c>
      <c r="C1318" s="2">
        <f>YEAR(Data!$D1318)</f>
        <v>2013</v>
      </c>
      <c r="D1318" s="3">
        <v>41627</v>
      </c>
      <c r="E1318" s="3">
        <v>41632</v>
      </c>
      <c r="F1318" s="5">
        <f>Table_1[[#This Row],[Ship Date]]-Table_1[[#This Row],[Order Date]]</f>
        <v>5</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c r="X1318">
        <f t="shared" si="20"/>
        <v>550.33500000000004</v>
      </c>
    </row>
    <row r="1319" spans="1:24" ht="14.25" customHeight="1" x14ac:dyDescent="0.25">
      <c r="A1319" s="2">
        <v>1318</v>
      </c>
      <c r="B1319" s="2" t="s">
        <v>3636</v>
      </c>
      <c r="C1319" s="2">
        <f>YEAR(Data!$D1319)</f>
        <v>2014</v>
      </c>
      <c r="D1319" s="3">
        <v>41984</v>
      </c>
      <c r="E1319" s="3">
        <v>41988</v>
      </c>
      <c r="F1319" s="5">
        <f>Table_1[[#This Row],[Ship Date]]-Table_1[[#This Row],[Order Date]]</f>
        <v>4</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c r="X1319">
        <f t="shared" si="20"/>
        <v>10.827500000000002</v>
      </c>
    </row>
    <row r="1320" spans="1:24" ht="14.25" customHeight="1" x14ac:dyDescent="0.25">
      <c r="A1320" s="2">
        <v>1319</v>
      </c>
      <c r="B1320" s="2" t="s">
        <v>3639</v>
      </c>
      <c r="C1320" s="2">
        <f>YEAR(Data!$D1320)</f>
        <v>2011</v>
      </c>
      <c r="D1320" s="3">
        <v>40725</v>
      </c>
      <c r="E1320" s="3">
        <v>40729</v>
      </c>
      <c r="F1320" s="5">
        <f>Table_1[[#This Row],[Ship Date]]-Table_1[[#This Row],[Order Date]]</f>
        <v>4</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c r="X1320">
        <f t="shared" si="20"/>
        <v>503.92999999999995</v>
      </c>
    </row>
    <row r="1321" spans="1:24" ht="14.25" customHeight="1" x14ac:dyDescent="0.25">
      <c r="A1321" s="2">
        <v>1320</v>
      </c>
      <c r="B1321" s="2" t="s">
        <v>3639</v>
      </c>
      <c r="C1321" s="2">
        <f>YEAR(Data!$D1321)</f>
        <v>2011</v>
      </c>
      <c r="D1321" s="3">
        <v>40725</v>
      </c>
      <c r="E1321" s="3">
        <v>40729</v>
      </c>
      <c r="F1321" s="5">
        <f>Table_1[[#This Row],[Ship Date]]-Table_1[[#This Row],[Order Date]]</f>
        <v>4</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c r="X1321">
        <f t="shared" si="20"/>
        <v>8.8128000000000011</v>
      </c>
    </row>
    <row r="1322" spans="1:24" ht="14.25" customHeight="1" x14ac:dyDescent="0.25">
      <c r="A1322" s="2">
        <v>1321</v>
      </c>
      <c r="B1322" s="2" t="s">
        <v>3643</v>
      </c>
      <c r="C1322" s="2">
        <f>YEAR(Data!$D1322)</f>
        <v>2014</v>
      </c>
      <c r="D1322" s="3">
        <v>41674</v>
      </c>
      <c r="E1322" s="3">
        <v>41679</v>
      </c>
      <c r="F1322" s="5">
        <f>Table_1[[#This Row],[Ship Date]]-Table_1[[#This Row],[Order Date]]</f>
        <v>5</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c r="X1322">
        <f t="shared" si="20"/>
        <v>9.4121999999999986</v>
      </c>
    </row>
    <row r="1323" spans="1:24" ht="14.25" customHeight="1" x14ac:dyDescent="0.25">
      <c r="A1323" s="2">
        <v>1322</v>
      </c>
      <c r="B1323" s="2" t="s">
        <v>3643</v>
      </c>
      <c r="C1323" s="2">
        <f>YEAR(Data!$D1323)</f>
        <v>2014</v>
      </c>
      <c r="D1323" s="3">
        <v>41674</v>
      </c>
      <c r="E1323" s="3">
        <v>41679</v>
      </c>
      <c r="F1323" s="5">
        <f>Table_1[[#This Row],[Ship Date]]-Table_1[[#This Row],[Order Date]]</f>
        <v>5</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c r="X1323">
        <f t="shared" si="20"/>
        <v>249.85800000000006</v>
      </c>
    </row>
    <row r="1324" spans="1:24" ht="14.25" customHeight="1" x14ac:dyDescent="0.25">
      <c r="A1324" s="2">
        <v>1323</v>
      </c>
      <c r="B1324" s="2" t="s">
        <v>3646</v>
      </c>
      <c r="C1324" s="2">
        <f>YEAR(Data!$D1324)</f>
        <v>2014</v>
      </c>
      <c r="D1324" s="3">
        <v>41702</v>
      </c>
      <c r="E1324" s="3">
        <v>41707</v>
      </c>
      <c r="F1324" s="5">
        <f>Table_1[[#This Row],[Ship Date]]-Table_1[[#This Row],[Order Date]]</f>
        <v>5</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c r="X1324">
        <f t="shared" si="20"/>
        <v>53.143999999999991</v>
      </c>
    </row>
    <row r="1325" spans="1:24" ht="14.25" customHeight="1" x14ac:dyDescent="0.25">
      <c r="A1325" s="2">
        <v>1324</v>
      </c>
      <c r="B1325" s="2" t="s">
        <v>3652</v>
      </c>
      <c r="C1325" s="2">
        <f>YEAR(Data!$D1325)</f>
        <v>2014</v>
      </c>
      <c r="D1325" s="3">
        <v>41922</v>
      </c>
      <c r="E1325" s="3">
        <v>41923</v>
      </c>
      <c r="F1325" s="5">
        <f>Table_1[[#This Row],[Ship Date]]-Table_1[[#This Row],[Order Date]]</f>
        <v>1</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c r="X1325">
        <f t="shared" si="20"/>
        <v>7.3008000000000024</v>
      </c>
    </row>
    <row r="1326" spans="1:24" ht="14.25" customHeight="1" x14ac:dyDescent="0.25">
      <c r="A1326" s="2">
        <v>1325</v>
      </c>
      <c r="B1326" s="2" t="s">
        <v>3657</v>
      </c>
      <c r="C1326" s="2">
        <f>YEAR(Data!$D1326)</f>
        <v>2011</v>
      </c>
      <c r="D1326" s="3">
        <v>40814</v>
      </c>
      <c r="E1326" s="3">
        <v>40819</v>
      </c>
      <c r="F1326" s="5">
        <f>Table_1[[#This Row],[Ship Date]]-Table_1[[#This Row],[Order Date]]</f>
        <v>5</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c r="X1326">
        <f t="shared" si="20"/>
        <v>33.769799999999996</v>
      </c>
    </row>
    <row r="1327" spans="1:24" ht="14.25" customHeight="1" x14ac:dyDescent="0.25">
      <c r="A1327" s="2">
        <v>1326</v>
      </c>
      <c r="B1327" s="2" t="s">
        <v>3660</v>
      </c>
      <c r="C1327" s="2">
        <f>YEAR(Data!$D1327)</f>
        <v>2011</v>
      </c>
      <c r="D1327" s="3">
        <v>40690</v>
      </c>
      <c r="E1327" s="3">
        <v>40693</v>
      </c>
      <c r="F1327" s="5">
        <f>Table_1[[#This Row],[Ship Date]]-Table_1[[#This Row],[Order Date]]</f>
        <v>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c r="X1327">
        <f t="shared" si="20"/>
        <v>48.015000000000001</v>
      </c>
    </row>
    <row r="1328" spans="1:24" ht="14.25" customHeight="1" x14ac:dyDescent="0.25">
      <c r="A1328" s="2">
        <v>1327</v>
      </c>
      <c r="B1328" s="2" t="s">
        <v>3663</v>
      </c>
      <c r="C1328" s="2">
        <f>YEAR(Data!$D1328)</f>
        <v>2012</v>
      </c>
      <c r="D1328" s="3">
        <v>41074</v>
      </c>
      <c r="E1328" s="3">
        <v>41078</v>
      </c>
      <c r="F1328" s="5">
        <f>Table_1[[#This Row],[Ship Date]]-Table_1[[#This Row],[Order Date]]</f>
        <v>4</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c r="X1328">
        <f t="shared" si="20"/>
        <v>45.964799999999997</v>
      </c>
    </row>
    <row r="1329" spans="1:24" ht="14.25" customHeight="1" x14ac:dyDescent="0.25">
      <c r="A1329" s="2">
        <v>1328</v>
      </c>
      <c r="B1329" s="2" t="s">
        <v>3664</v>
      </c>
      <c r="C1329" s="2">
        <f>YEAR(Data!$D1329)</f>
        <v>2013</v>
      </c>
      <c r="D1329" s="3">
        <v>41364</v>
      </c>
      <c r="E1329" s="3">
        <v>41366</v>
      </c>
      <c r="F1329" s="5">
        <f>Table_1[[#This Row],[Ship Date]]-Table_1[[#This Row],[Order Date]]</f>
        <v>2</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c r="X1329">
        <f t="shared" si="20"/>
        <v>5.7834000000000003</v>
      </c>
    </row>
    <row r="1330" spans="1:24" ht="14.25" customHeight="1" x14ac:dyDescent="0.25">
      <c r="A1330" s="2">
        <v>1329</v>
      </c>
      <c r="B1330" s="2" t="s">
        <v>3667</v>
      </c>
      <c r="C1330" s="2">
        <f>YEAR(Data!$D1330)</f>
        <v>2014</v>
      </c>
      <c r="D1330" s="3">
        <v>41928</v>
      </c>
      <c r="E1330" s="3">
        <v>41931</v>
      </c>
      <c r="F1330" s="5">
        <f>Table_1[[#This Row],[Ship Date]]-Table_1[[#This Row],[Order Date]]</f>
        <v>3</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c r="X1330">
        <f t="shared" si="20"/>
        <v>61.544000000000004</v>
      </c>
    </row>
    <row r="1331" spans="1:24" ht="14.25" customHeight="1" x14ac:dyDescent="0.25">
      <c r="A1331" s="2">
        <v>1330</v>
      </c>
      <c r="B1331" s="2" t="s">
        <v>3672</v>
      </c>
      <c r="C1331" s="2">
        <f>YEAR(Data!$D1331)</f>
        <v>2013</v>
      </c>
      <c r="D1331" s="3">
        <v>41418</v>
      </c>
      <c r="E1331" s="3">
        <v>41422</v>
      </c>
      <c r="F1331" s="5">
        <f>Table_1[[#This Row],[Ship Date]]-Table_1[[#This Row],[Order Date]]</f>
        <v>4</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c r="X1331">
        <f t="shared" si="20"/>
        <v>20.747999999999998</v>
      </c>
    </row>
    <row r="1332" spans="1:24" ht="14.25" customHeight="1" x14ac:dyDescent="0.25">
      <c r="A1332" s="2">
        <v>1331</v>
      </c>
      <c r="B1332" s="2" t="s">
        <v>3675</v>
      </c>
      <c r="C1332" s="2">
        <f>YEAR(Data!$D1332)</f>
        <v>2014</v>
      </c>
      <c r="D1332" s="3">
        <v>41793</v>
      </c>
      <c r="E1332" s="3">
        <v>41797</v>
      </c>
      <c r="F1332" s="5">
        <f>Table_1[[#This Row],[Ship Date]]-Table_1[[#This Row],[Order Date]]</f>
        <v>4</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c r="X1332">
        <f t="shared" si="20"/>
        <v>3.6135000000000002</v>
      </c>
    </row>
    <row r="1333" spans="1:24" ht="14.25" customHeight="1" x14ac:dyDescent="0.25">
      <c r="A1333" s="2">
        <v>1332</v>
      </c>
      <c r="B1333" s="2" t="s">
        <v>3675</v>
      </c>
      <c r="C1333" s="2">
        <f>YEAR(Data!$D1333)</f>
        <v>2014</v>
      </c>
      <c r="D1333" s="3">
        <v>41793</v>
      </c>
      <c r="E1333" s="3">
        <v>41797</v>
      </c>
      <c r="F1333" s="5">
        <f>Table_1[[#This Row],[Ship Date]]-Table_1[[#This Row],[Order Date]]</f>
        <v>4</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c r="X1333">
        <f t="shared" si="20"/>
        <v>25.038999999999998</v>
      </c>
    </row>
    <row r="1334" spans="1:24" ht="14.25" customHeight="1" x14ac:dyDescent="0.25">
      <c r="A1334" s="2">
        <v>1333</v>
      </c>
      <c r="B1334" s="2" t="s">
        <v>3678</v>
      </c>
      <c r="C1334" s="2">
        <f>YEAR(Data!$D1334)</f>
        <v>2011</v>
      </c>
      <c r="D1334" s="3">
        <v>40591</v>
      </c>
      <c r="E1334" s="3">
        <v>40596</v>
      </c>
      <c r="F1334" s="5">
        <f>Table_1[[#This Row],[Ship Date]]-Table_1[[#This Row],[Order Date]]</f>
        <v>5</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c r="X1334">
        <f t="shared" si="20"/>
        <v>2.8079999999999998</v>
      </c>
    </row>
    <row r="1335" spans="1:24" ht="14.25" customHeight="1" x14ac:dyDescent="0.25">
      <c r="A1335" s="2">
        <v>1334</v>
      </c>
      <c r="B1335" s="2" t="s">
        <v>3678</v>
      </c>
      <c r="C1335" s="2">
        <f>YEAR(Data!$D1335)</f>
        <v>2011</v>
      </c>
      <c r="D1335" s="3">
        <v>40591</v>
      </c>
      <c r="E1335" s="3">
        <v>40596</v>
      </c>
      <c r="F1335" s="5">
        <f>Table_1[[#This Row],[Ship Date]]-Table_1[[#This Row],[Order Date]]</f>
        <v>5</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c r="X1335">
        <f t="shared" si="20"/>
        <v>21.89</v>
      </c>
    </row>
    <row r="1336" spans="1:24" ht="14.25" customHeight="1" x14ac:dyDescent="0.25">
      <c r="A1336" s="2">
        <v>1335</v>
      </c>
      <c r="B1336" s="2" t="s">
        <v>3683</v>
      </c>
      <c r="C1336" s="2">
        <f>YEAR(Data!$D1336)</f>
        <v>2011</v>
      </c>
      <c r="D1336" s="3">
        <v>40669</v>
      </c>
      <c r="E1336" s="3">
        <v>40673</v>
      </c>
      <c r="F1336" s="5">
        <f>Table_1[[#This Row],[Ship Date]]-Table_1[[#This Row],[Order Date]]</f>
        <v>4</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c r="X1336">
        <f t="shared" si="20"/>
        <v>87.96</v>
      </c>
    </row>
    <row r="1337" spans="1:24" ht="14.25" customHeight="1" x14ac:dyDescent="0.25">
      <c r="A1337" s="2">
        <v>1336</v>
      </c>
      <c r="B1337" s="2" t="s">
        <v>3684</v>
      </c>
      <c r="C1337" s="2">
        <f>YEAR(Data!$D1337)</f>
        <v>2013</v>
      </c>
      <c r="D1337" s="3">
        <v>41411</v>
      </c>
      <c r="E1337" s="3">
        <v>41418</v>
      </c>
      <c r="F1337" s="5">
        <f>Table_1[[#This Row],[Ship Date]]-Table_1[[#This Row],[Order Date]]</f>
        <v>7</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c r="X1337">
        <f t="shared" si="20"/>
        <v>552.55999999999995</v>
      </c>
    </row>
    <row r="1338" spans="1:24" ht="14.25" customHeight="1" x14ac:dyDescent="0.25">
      <c r="A1338" s="2">
        <v>1337</v>
      </c>
      <c r="B1338" s="2" t="s">
        <v>3690</v>
      </c>
      <c r="C1338" s="2">
        <f>YEAR(Data!$D1338)</f>
        <v>2014</v>
      </c>
      <c r="D1338" s="3">
        <v>41732</v>
      </c>
      <c r="E1338" s="3">
        <v>41737</v>
      </c>
      <c r="F1338" s="5">
        <f>Table_1[[#This Row],[Ship Date]]-Table_1[[#This Row],[Order Date]]</f>
        <v>5</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c r="X1338">
        <f t="shared" si="20"/>
        <v>18.581400000000002</v>
      </c>
    </row>
    <row r="1339" spans="1:24" ht="14.25" customHeight="1" x14ac:dyDescent="0.25">
      <c r="A1339" s="2">
        <v>1338</v>
      </c>
      <c r="B1339" s="2" t="s">
        <v>3693</v>
      </c>
      <c r="C1339" s="2">
        <f>YEAR(Data!$D1339)</f>
        <v>2014</v>
      </c>
      <c r="D1339" s="3">
        <v>41730</v>
      </c>
      <c r="E1339" s="3">
        <v>41732</v>
      </c>
      <c r="F1339" s="5">
        <f>Table_1[[#This Row],[Ship Date]]-Table_1[[#This Row],[Order Date]]</f>
        <v>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c r="X1339">
        <f t="shared" si="20"/>
        <v>21.7394</v>
      </c>
    </row>
    <row r="1340" spans="1:24" ht="14.25" customHeight="1" x14ac:dyDescent="0.25">
      <c r="A1340" s="2">
        <v>1339</v>
      </c>
      <c r="B1340" s="2" t="s">
        <v>3693</v>
      </c>
      <c r="C1340" s="2">
        <f>YEAR(Data!$D1340)</f>
        <v>2014</v>
      </c>
      <c r="D1340" s="3">
        <v>41730</v>
      </c>
      <c r="E1340" s="3">
        <v>41732</v>
      </c>
      <c r="F1340" s="5">
        <f>Table_1[[#This Row],[Ship Date]]-Table_1[[#This Row],[Order Date]]</f>
        <v>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c r="X1340">
        <f t="shared" si="20"/>
        <v>501.40920000000006</v>
      </c>
    </row>
    <row r="1341" spans="1:24" ht="14.25" customHeight="1" x14ac:dyDescent="0.25">
      <c r="A1341" s="2">
        <v>1340</v>
      </c>
      <c r="B1341" s="2" t="s">
        <v>3693</v>
      </c>
      <c r="C1341" s="2">
        <f>YEAR(Data!$D1341)</f>
        <v>2014</v>
      </c>
      <c r="D1341" s="3">
        <v>41730</v>
      </c>
      <c r="E1341" s="3">
        <v>41732</v>
      </c>
      <c r="F1341" s="5">
        <f>Table_1[[#This Row],[Ship Date]]-Table_1[[#This Row],[Order Date]]</f>
        <v>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c r="X1341">
        <f t="shared" si="20"/>
        <v>39.020800000000001</v>
      </c>
    </row>
    <row r="1342" spans="1:24" ht="14.25" customHeight="1" x14ac:dyDescent="0.25">
      <c r="A1342" s="2">
        <v>1341</v>
      </c>
      <c r="B1342" s="2" t="s">
        <v>3702</v>
      </c>
      <c r="C1342" s="2">
        <f>YEAR(Data!$D1342)</f>
        <v>2014</v>
      </c>
      <c r="D1342" s="3">
        <v>41642</v>
      </c>
      <c r="E1342" s="3">
        <v>41644</v>
      </c>
      <c r="F1342" s="5">
        <f>Table_1[[#This Row],[Ship Date]]-Table_1[[#This Row],[Order Date]]</f>
        <v>2</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c r="X1342">
        <f t="shared" si="20"/>
        <v>723.52800000000002</v>
      </c>
    </row>
    <row r="1343" spans="1:24" ht="14.25" customHeight="1" x14ac:dyDescent="0.25">
      <c r="A1343" s="2">
        <v>1342</v>
      </c>
      <c r="B1343" s="2" t="s">
        <v>3702</v>
      </c>
      <c r="C1343" s="2">
        <f>YEAR(Data!$D1343)</f>
        <v>2014</v>
      </c>
      <c r="D1343" s="3">
        <v>41642</v>
      </c>
      <c r="E1343" s="3">
        <v>41644</v>
      </c>
      <c r="F1343" s="5">
        <f>Table_1[[#This Row],[Ship Date]]-Table_1[[#This Row],[Order Date]]</f>
        <v>2</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c r="X1343">
        <f t="shared" si="20"/>
        <v>28.187999999999995</v>
      </c>
    </row>
    <row r="1344" spans="1:24" ht="14.25" customHeight="1" x14ac:dyDescent="0.25">
      <c r="A1344" s="2">
        <v>1343</v>
      </c>
      <c r="B1344" s="2" t="s">
        <v>3702</v>
      </c>
      <c r="C1344" s="2">
        <f>YEAR(Data!$D1344)</f>
        <v>2014</v>
      </c>
      <c r="D1344" s="3">
        <v>41642</v>
      </c>
      <c r="E1344" s="3">
        <v>41644</v>
      </c>
      <c r="F1344" s="5">
        <f>Table_1[[#This Row],[Ship Date]]-Table_1[[#This Row],[Order Date]]</f>
        <v>2</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c r="X1344">
        <f t="shared" si="20"/>
        <v>50.013600000000004</v>
      </c>
    </row>
    <row r="1345" spans="1:24" ht="14.25" customHeight="1" x14ac:dyDescent="0.25">
      <c r="A1345" s="2">
        <v>1344</v>
      </c>
      <c r="B1345" s="2" t="s">
        <v>3707</v>
      </c>
      <c r="C1345" s="2">
        <f>YEAR(Data!$D1345)</f>
        <v>2012</v>
      </c>
      <c r="D1345" s="3">
        <v>41057</v>
      </c>
      <c r="E1345" s="3">
        <v>41061</v>
      </c>
      <c r="F1345" s="5">
        <f>Table_1[[#This Row],[Ship Date]]-Table_1[[#This Row],[Order Date]]</f>
        <v>4</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c r="X1345">
        <f t="shared" si="20"/>
        <v>33.474000000000004</v>
      </c>
    </row>
    <row r="1346" spans="1:24" ht="14.25" customHeight="1" x14ac:dyDescent="0.25">
      <c r="A1346" s="2">
        <v>1345</v>
      </c>
      <c r="B1346" s="2" t="s">
        <v>3707</v>
      </c>
      <c r="C1346" s="2">
        <f>YEAR(Data!$D1346)</f>
        <v>2012</v>
      </c>
      <c r="D1346" s="3">
        <v>41057</v>
      </c>
      <c r="E1346" s="3">
        <v>41061</v>
      </c>
      <c r="F1346" s="5">
        <f>Table_1[[#This Row],[Ship Date]]-Table_1[[#This Row],[Order Date]]</f>
        <v>4</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c r="X1346">
        <f t="shared" ref="X1346:X1409" si="21">T1346-W1346</f>
        <v>7.0469999999999997</v>
      </c>
    </row>
    <row r="1347" spans="1:24" ht="14.25" customHeight="1" x14ac:dyDescent="0.25">
      <c r="A1347" s="2">
        <v>1346</v>
      </c>
      <c r="B1347" s="2" t="s">
        <v>3713</v>
      </c>
      <c r="C1347" s="2">
        <f>YEAR(Data!$D1347)</f>
        <v>2011</v>
      </c>
      <c r="D1347" s="3">
        <v>40619</v>
      </c>
      <c r="E1347" s="3">
        <v>40626</v>
      </c>
      <c r="F1347" s="5">
        <f>Table_1[[#This Row],[Ship Date]]-Table_1[[#This Row],[Order Date]]</f>
        <v>7</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c r="X1347">
        <f t="shared" si="21"/>
        <v>57.205799999999996</v>
      </c>
    </row>
    <row r="1348" spans="1:24" ht="14.25" customHeight="1" x14ac:dyDescent="0.25">
      <c r="A1348" s="2">
        <v>1347</v>
      </c>
      <c r="B1348" s="2" t="s">
        <v>3713</v>
      </c>
      <c r="C1348" s="2">
        <f>YEAR(Data!$D1348)</f>
        <v>2011</v>
      </c>
      <c r="D1348" s="3">
        <v>40619</v>
      </c>
      <c r="E1348" s="3">
        <v>40626</v>
      </c>
      <c r="F1348" s="5">
        <f>Table_1[[#This Row],[Ship Date]]-Table_1[[#This Row],[Order Date]]</f>
        <v>7</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c r="X1348">
        <f t="shared" si="21"/>
        <v>23.59</v>
      </c>
    </row>
    <row r="1349" spans="1:24" ht="14.25" customHeight="1" x14ac:dyDescent="0.25">
      <c r="A1349" s="2">
        <v>1348</v>
      </c>
      <c r="B1349" s="2" t="s">
        <v>3713</v>
      </c>
      <c r="C1349" s="2">
        <f>YEAR(Data!$D1349)</f>
        <v>2011</v>
      </c>
      <c r="D1349" s="3">
        <v>40619</v>
      </c>
      <c r="E1349" s="3">
        <v>40626</v>
      </c>
      <c r="F1349" s="5">
        <f>Table_1[[#This Row],[Ship Date]]-Table_1[[#This Row],[Order Date]]</f>
        <v>7</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c r="X1349">
        <f t="shared" si="21"/>
        <v>13.972800000000003</v>
      </c>
    </row>
    <row r="1350" spans="1:24" ht="14.25" customHeight="1" x14ac:dyDescent="0.25">
      <c r="A1350" s="2">
        <v>1349</v>
      </c>
      <c r="B1350" s="2" t="s">
        <v>3713</v>
      </c>
      <c r="C1350" s="2">
        <f>YEAR(Data!$D1350)</f>
        <v>2011</v>
      </c>
      <c r="D1350" s="3">
        <v>40619</v>
      </c>
      <c r="E1350" s="3">
        <v>40626</v>
      </c>
      <c r="F1350" s="5">
        <f>Table_1[[#This Row],[Ship Date]]-Table_1[[#This Row],[Order Date]]</f>
        <v>7</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c r="X1350">
        <f t="shared" si="21"/>
        <v>28.302</v>
      </c>
    </row>
    <row r="1351" spans="1:24" ht="14.25" customHeight="1" x14ac:dyDescent="0.25">
      <c r="A1351" s="2">
        <v>1350</v>
      </c>
      <c r="B1351" s="2" t="s">
        <v>3713</v>
      </c>
      <c r="C1351" s="2">
        <f>YEAR(Data!$D1351)</f>
        <v>2011</v>
      </c>
      <c r="D1351" s="3">
        <v>40619</v>
      </c>
      <c r="E1351" s="3">
        <v>40626</v>
      </c>
      <c r="F1351" s="5">
        <f>Table_1[[#This Row],[Ship Date]]-Table_1[[#This Row],[Order Date]]</f>
        <v>7</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c r="X1351">
        <f t="shared" si="21"/>
        <v>18.657600000000002</v>
      </c>
    </row>
    <row r="1352" spans="1:24" ht="14.25" customHeight="1" x14ac:dyDescent="0.25">
      <c r="A1352" s="2">
        <v>1351</v>
      </c>
      <c r="B1352" s="2" t="s">
        <v>3722</v>
      </c>
      <c r="C1352" s="2">
        <f>YEAR(Data!$D1352)</f>
        <v>2011</v>
      </c>
      <c r="D1352" s="3">
        <v>40819</v>
      </c>
      <c r="E1352" s="3">
        <v>40824</v>
      </c>
      <c r="F1352" s="5">
        <f>Table_1[[#This Row],[Ship Date]]-Table_1[[#This Row],[Order Date]]</f>
        <v>5</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c r="X1352">
        <f t="shared" si="21"/>
        <v>328.38330000000002</v>
      </c>
    </row>
    <row r="1353" spans="1:24" ht="14.25" customHeight="1" x14ac:dyDescent="0.25">
      <c r="A1353" s="2">
        <v>1352</v>
      </c>
      <c r="B1353" s="2" t="s">
        <v>3725</v>
      </c>
      <c r="C1353" s="2">
        <f>YEAR(Data!$D1353)</f>
        <v>2013</v>
      </c>
      <c r="D1353" s="3">
        <v>41362</v>
      </c>
      <c r="E1353" s="3">
        <v>41365</v>
      </c>
      <c r="F1353" s="5">
        <f>Table_1[[#This Row],[Ship Date]]-Table_1[[#This Row],[Order Date]]</f>
        <v>3</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c r="X1353">
        <f t="shared" si="21"/>
        <v>23.549999999999997</v>
      </c>
    </row>
    <row r="1354" spans="1:24" ht="14.25" customHeight="1" x14ac:dyDescent="0.25">
      <c r="A1354" s="2">
        <v>1353</v>
      </c>
      <c r="B1354" s="2" t="s">
        <v>3728</v>
      </c>
      <c r="C1354" s="2">
        <f>YEAR(Data!$D1354)</f>
        <v>2014</v>
      </c>
      <c r="D1354" s="3">
        <v>41764</v>
      </c>
      <c r="E1354" s="3">
        <v>41769</v>
      </c>
      <c r="F1354" s="5">
        <f>Table_1[[#This Row],[Ship Date]]-Table_1[[#This Row],[Order Date]]</f>
        <v>5</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c r="X1354">
        <f t="shared" si="21"/>
        <v>163.26450000000003</v>
      </c>
    </row>
    <row r="1355" spans="1:24" ht="14.25" customHeight="1" x14ac:dyDescent="0.25">
      <c r="A1355" s="2">
        <v>1354</v>
      </c>
      <c r="B1355" s="2" t="s">
        <v>3728</v>
      </c>
      <c r="C1355" s="2">
        <f>YEAR(Data!$D1355)</f>
        <v>2014</v>
      </c>
      <c r="D1355" s="3">
        <v>41764</v>
      </c>
      <c r="E1355" s="3">
        <v>41769</v>
      </c>
      <c r="F1355" s="5">
        <f>Table_1[[#This Row],[Ship Date]]-Table_1[[#This Row],[Order Date]]</f>
        <v>5</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c r="X1355">
        <f t="shared" si="21"/>
        <v>9.1571999999999996</v>
      </c>
    </row>
    <row r="1356" spans="1:24" ht="14.25" customHeight="1" x14ac:dyDescent="0.25">
      <c r="A1356" s="2">
        <v>1355</v>
      </c>
      <c r="B1356" s="2" t="s">
        <v>3728</v>
      </c>
      <c r="C1356" s="2">
        <f>YEAR(Data!$D1356)</f>
        <v>2014</v>
      </c>
      <c r="D1356" s="3">
        <v>41764</v>
      </c>
      <c r="E1356" s="3">
        <v>41769</v>
      </c>
      <c r="F1356" s="5">
        <f>Table_1[[#This Row],[Ship Date]]-Table_1[[#This Row],[Order Date]]</f>
        <v>5</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c r="X1356">
        <f t="shared" si="21"/>
        <v>289.62009999999998</v>
      </c>
    </row>
    <row r="1357" spans="1:24" ht="14.25" customHeight="1" x14ac:dyDescent="0.25">
      <c r="A1357" s="2">
        <v>1356</v>
      </c>
      <c r="B1357" s="2" t="s">
        <v>3729</v>
      </c>
      <c r="C1357" s="2">
        <f>YEAR(Data!$D1357)</f>
        <v>2011</v>
      </c>
      <c r="D1357" s="3">
        <v>40729</v>
      </c>
      <c r="E1357" s="3">
        <v>40729</v>
      </c>
      <c r="F1357" s="5">
        <f>Table_1[[#This Row],[Ship Date]]-Table_1[[#This Row],[Order Date]]</f>
        <v>0</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c r="X1357">
        <f t="shared" si="21"/>
        <v>264.93120000000005</v>
      </c>
    </row>
    <row r="1358" spans="1:24" ht="14.25" customHeight="1" x14ac:dyDescent="0.25">
      <c r="A1358" s="2">
        <v>1357</v>
      </c>
      <c r="B1358" s="2" t="s">
        <v>3729</v>
      </c>
      <c r="C1358" s="2">
        <f>YEAR(Data!$D1358)</f>
        <v>2011</v>
      </c>
      <c r="D1358" s="3">
        <v>40729</v>
      </c>
      <c r="E1358" s="3">
        <v>40729</v>
      </c>
      <c r="F1358" s="5">
        <f>Table_1[[#This Row],[Ship Date]]-Table_1[[#This Row],[Order Date]]</f>
        <v>0</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c r="X1358">
        <f t="shared" si="21"/>
        <v>316.60200000000003</v>
      </c>
    </row>
    <row r="1359" spans="1:24" ht="14.25" customHeight="1" x14ac:dyDescent="0.25">
      <c r="A1359" s="2">
        <v>1358</v>
      </c>
      <c r="B1359" s="2" t="s">
        <v>3730</v>
      </c>
      <c r="C1359" s="2">
        <f>YEAR(Data!$D1359)</f>
        <v>2013</v>
      </c>
      <c r="D1359" s="3">
        <v>41400</v>
      </c>
      <c r="E1359" s="3">
        <v>41402</v>
      </c>
      <c r="F1359" s="5">
        <f>Table_1[[#This Row],[Ship Date]]-Table_1[[#This Row],[Order Date]]</f>
        <v>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c r="X1359">
        <f t="shared" si="21"/>
        <v>42.735600000000005</v>
      </c>
    </row>
    <row r="1360" spans="1:24" ht="14.25" customHeight="1" x14ac:dyDescent="0.25">
      <c r="A1360" s="2">
        <v>1359</v>
      </c>
      <c r="B1360" s="2" t="s">
        <v>3735</v>
      </c>
      <c r="C1360" s="2">
        <f>YEAR(Data!$D1360)</f>
        <v>2014</v>
      </c>
      <c r="D1360" s="3">
        <v>41756</v>
      </c>
      <c r="E1360" s="3">
        <v>41757</v>
      </c>
      <c r="F1360" s="5">
        <f>Table_1[[#This Row],[Ship Date]]-Table_1[[#This Row],[Order Date]]</f>
        <v>1</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c r="X1360">
        <f t="shared" si="21"/>
        <v>3.4293</v>
      </c>
    </row>
    <row r="1361" spans="1:24" ht="14.25" customHeight="1" x14ac:dyDescent="0.25">
      <c r="A1361" s="2">
        <v>1360</v>
      </c>
      <c r="B1361" s="2" t="s">
        <v>3738</v>
      </c>
      <c r="C1361" s="2">
        <f>YEAR(Data!$D1361)</f>
        <v>2011</v>
      </c>
      <c r="D1361" s="3">
        <v>40812</v>
      </c>
      <c r="E1361" s="3">
        <v>40817</v>
      </c>
      <c r="F1361" s="5">
        <f>Table_1[[#This Row],[Ship Date]]-Table_1[[#This Row],[Order Date]]</f>
        <v>5</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c r="X1361">
        <f t="shared" si="21"/>
        <v>145.56800000000001</v>
      </c>
    </row>
    <row r="1362" spans="1:24" ht="14.25" customHeight="1" x14ac:dyDescent="0.25">
      <c r="A1362" s="2">
        <v>1361</v>
      </c>
      <c r="B1362" s="2" t="s">
        <v>3743</v>
      </c>
      <c r="C1362" s="2">
        <f>YEAR(Data!$D1362)</f>
        <v>2014</v>
      </c>
      <c r="D1362" s="3">
        <v>41932</v>
      </c>
      <c r="E1362" s="3">
        <v>41938</v>
      </c>
      <c r="F1362" s="5">
        <f>Table_1[[#This Row],[Ship Date]]-Table_1[[#This Row],[Order Date]]</f>
        <v>6</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c r="X1362">
        <f t="shared" si="21"/>
        <v>114.01179999999999</v>
      </c>
    </row>
    <row r="1363" spans="1:24" ht="14.25" customHeight="1" x14ac:dyDescent="0.25">
      <c r="A1363" s="2">
        <v>1362</v>
      </c>
      <c r="B1363" s="2" t="s">
        <v>3743</v>
      </c>
      <c r="C1363" s="2">
        <f>YEAR(Data!$D1363)</f>
        <v>2014</v>
      </c>
      <c r="D1363" s="3">
        <v>41932</v>
      </c>
      <c r="E1363" s="3">
        <v>41938</v>
      </c>
      <c r="F1363" s="5">
        <f>Table_1[[#This Row],[Ship Date]]-Table_1[[#This Row],[Order Date]]</f>
        <v>6</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c r="X1363">
        <f t="shared" si="21"/>
        <v>16.280000000000005</v>
      </c>
    </row>
    <row r="1364" spans="1:24" ht="14.25" customHeight="1" x14ac:dyDescent="0.25">
      <c r="A1364" s="2">
        <v>1363</v>
      </c>
      <c r="B1364" s="2" t="s">
        <v>3743</v>
      </c>
      <c r="C1364" s="2">
        <f>YEAR(Data!$D1364)</f>
        <v>2014</v>
      </c>
      <c r="D1364" s="3">
        <v>41932</v>
      </c>
      <c r="E1364" s="3">
        <v>41938</v>
      </c>
      <c r="F1364" s="5">
        <f>Table_1[[#This Row],[Ship Date]]-Table_1[[#This Row],[Order Date]]</f>
        <v>6</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c r="X1364">
        <f t="shared" si="21"/>
        <v>366.33160000000004</v>
      </c>
    </row>
    <row r="1365" spans="1:24" ht="14.25" customHeight="1" x14ac:dyDescent="0.25">
      <c r="A1365" s="2">
        <v>1364</v>
      </c>
      <c r="B1365" s="2" t="s">
        <v>3750</v>
      </c>
      <c r="C1365" s="2">
        <f>YEAR(Data!$D1365)</f>
        <v>2014</v>
      </c>
      <c r="D1365" s="3">
        <v>41954</v>
      </c>
      <c r="E1365" s="3">
        <v>41955</v>
      </c>
      <c r="F1365" s="5">
        <f>Table_1[[#This Row],[Ship Date]]-Table_1[[#This Row],[Order Date]]</f>
        <v>1</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c r="X1365">
        <f t="shared" si="21"/>
        <v>63.980000000000004</v>
      </c>
    </row>
    <row r="1366" spans="1:24" ht="14.25" customHeight="1" x14ac:dyDescent="0.25">
      <c r="A1366" s="2">
        <v>1365</v>
      </c>
      <c r="B1366" s="2" t="s">
        <v>3750</v>
      </c>
      <c r="C1366" s="2">
        <f>YEAR(Data!$D1366)</f>
        <v>2014</v>
      </c>
      <c r="D1366" s="3">
        <v>41954</v>
      </c>
      <c r="E1366" s="3">
        <v>41955</v>
      </c>
      <c r="F1366" s="5">
        <f>Table_1[[#This Row],[Ship Date]]-Table_1[[#This Row],[Order Date]]</f>
        <v>1</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c r="X1366">
        <f t="shared" si="21"/>
        <v>159.99</v>
      </c>
    </row>
    <row r="1367" spans="1:24" ht="14.25" customHeight="1" x14ac:dyDescent="0.25">
      <c r="A1367" s="2">
        <v>1366</v>
      </c>
      <c r="B1367" s="2" t="s">
        <v>3750</v>
      </c>
      <c r="C1367" s="2">
        <f>YEAR(Data!$D1367)</f>
        <v>2014</v>
      </c>
      <c r="D1367" s="3">
        <v>41954</v>
      </c>
      <c r="E1367" s="3">
        <v>41955</v>
      </c>
      <c r="F1367" s="5">
        <f>Table_1[[#This Row],[Ship Date]]-Table_1[[#This Row],[Order Date]]</f>
        <v>1</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c r="X1367">
        <f t="shared" si="21"/>
        <v>275.94480000000004</v>
      </c>
    </row>
    <row r="1368" spans="1:24" ht="14.25" customHeight="1" x14ac:dyDescent="0.25">
      <c r="A1368" s="2">
        <v>1367</v>
      </c>
      <c r="B1368" s="2" t="s">
        <v>3750</v>
      </c>
      <c r="C1368" s="2">
        <f>YEAR(Data!$D1368)</f>
        <v>2014</v>
      </c>
      <c r="D1368" s="3">
        <v>41954</v>
      </c>
      <c r="E1368" s="3">
        <v>41955</v>
      </c>
      <c r="F1368" s="5">
        <f>Table_1[[#This Row],[Ship Date]]-Table_1[[#This Row],[Order Date]]</f>
        <v>1</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c r="X1368">
        <f t="shared" si="21"/>
        <v>186.46519999999998</v>
      </c>
    </row>
    <row r="1369" spans="1:24" ht="14.25" customHeight="1" x14ac:dyDescent="0.25">
      <c r="A1369" s="2">
        <v>1368</v>
      </c>
      <c r="B1369" s="2" t="s">
        <v>3750</v>
      </c>
      <c r="C1369" s="2">
        <f>YEAR(Data!$D1369)</f>
        <v>2014</v>
      </c>
      <c r="D1369" s="3">
        <v>41954</v>
      </c>
      <c r="E1369" s="3">
        <v>41955</v>
      </c>
      <c r="F1369" s="5">
        <f>Table_1[[#This Row],[Ship Date]]-Table_1[[#This Row],[Order Date]]</f>
        <v>1</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c r="X1369">
        <f t="shared" si="21"/>
        <v>1045.2456000000002</v>
      </c>
    </row>
    <row r="1370" spans="1:24" ht="14.25" customHeight="1" x14ac:dyDescent="0.25">
      <c r="A1370" s="2">
        <v>1369</v>
      </c>
      <c r="B1370" s="2" t="s">
        <v>3757</v>
      </c>
      <c r="C1370" s="2">
        <f>YEAR(Data!$D1370)</f>
        <v>2014</v>
      </c>
      <c r="D1370" s="3">
        <v>41829</v>
      </c>
      <c r="E1370" s="3">
        <v>41832</v>
      </c>
      <c r="F1370" s="5">
        <f>Table_1[[#This Row],[Ship Date]]-Table_1[[#This Row],[Order Date]]</f>
        <v>3</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c r="X1370">
        <f t="shared" si="21"/>
        <v>83.163000000000011</v>
      </c>
    </row>
    <row r="1371" spans="1:24" ht="14.25" customHeight="1" x14ac:dyDescent="0.25">
      <c r="A1371" s="2">
        <v>1370</v>
      </c>
      <c r="B1371" s="2" t="s">
        <v>3761</v>
      </c>
      <c r="C1371" s="2">
        <f>YEAR(Data!$D1371)</f>
        <v>2012</v>
      </c>
      <c r="D1371" s="3">
        <v>41267</v>
      </c>
      <c r="E1371" s="3">
        <v>41271</v>
      </c>
      <c r="F1371" s="5">
        <f>Table_1[[#This Row],[Ship Date]]-Table_1[[#This Row],[Order Date]]</f>
        <v>4</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c r="X1371">
        <f t="shared" si="21"/>
        <v>1376.8020000000004</v>
      </c>
    </row>
    <row r="1372" spans="1:24" ht="14.25" customHeight="1" x14ac:dyDescent="0.25">
      <c r="A1372" s="2">
        <v>1371</v>
      </c>
      <c r="B1372" s="2" t="s">
        <v>3761</v>
      </c>
      <c r="C1372" s="2">
        <f>YEAR(Data!$D1372)</f>
        <v>2012</v>
      </c>
      <c r="D1372" s="3">
        <v>41267</v>
      </c>
      <c r="E1372" s="3">
        <v>41271</v>
      </c>
      <c r="F1372" s="5">
        <f>Table_1[[#This Row],[Ship Date]]-Table_1[[#This Row],[Order Date]]</f>
        <v>4</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c r="X1372">
        <f t="shared" si="21"/>
        <v>12.4605</v>
      </c>
    </row>
    <row r="1373" spans="1:24" ht="14.25" customHeight="1" x14ac:dyDescent="0.25">
      <c r="A1373" s="2">
        <v>1372</v>
      </c>
      <c r="B1373" s="2" t="s">
        <v>3762</v>
      </c>
      <c r="C1373" s="2">
        <f>YEAR(Data!$D1373)</f>
        <v>2014</v>
      </c>
      <c r="D1373" s="3">
        <v>41706</v>
      </c>
      <c r="E1373" s="3">
        <v>41711</v>
      </c>
      <c r="F1373" s="5">
        <f>Table_1[[#This Row],[Ship Date]]-Table_1[[#This Row],[Order Date]]</f>
        <v>5</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c r="X1373">
        <f t="shared" si="21"/>
        <v>44.171999999999997</v>
      </c>
    </row>
    <row r="1374" spans="1:24" ht="14.25" customHeight="1" x14ac:dyDescent="0.25">
      <c r="A1374" s="2">
        <v>1373</v>
      </c>
      <c r="B1374" s="2" t="s">
        <v>3767</v>
      </c>
      <c r="C1374" s="2">
        <f>YEAR(Data!$D1374)</f>
        <v>2011</v>
      </c>
      <c r="D1374" s="3">
        <v>40634</v>
      </c>
      <c r="E1374" s="3">
        <v>40639</v>
      </c>
      <c r="F1374" s="5">
        <f>Table_1[[#This Row],[Ship Date]]-Table_1[[#This Row],[Order Date]]</f>
        <v>5</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c r="X1374">
        <f t="shared" si="21"/>
        <v>14.8</v>
      </c>
    </row>
    <row r="1375" spans="1:24" ht="14.25" customHeight="1" x14ac:dyDescent="0.25">
      <c r="A1375" s="2">
        <v>1374</v>
      </c>
      <c r="B1375" s="2" t="s">
        <v>3767</v>
      </c>
      <c r="C1375" s="2">
        <f>YEAR(Data!$D1375)</f>
        <v>2011</v>
      </c>
      <c r="D1375" s="3">
        <v>40634</v>
      </c>
      <c r="E1375" s="3">
        <v>40639</v>
      </c>
      <c r="F1375" s="5">
        <f>Table_1[[#This Row],[Ship Date]]-Table_1[[#This Row],[Order Date]]</f>
        <v>5</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c r="X1375">
        <f t="shared" si="21"/>
        <v>11.534400000000002</v>
      </c>
    </row>
    <row r="1376" spans="1:24" ht="14.25" customHeight="1" x14ac:dyDescent="0.25">
      <c r="A1376" s="2">
        <v>1375</v>
      </c>
      <c r="B1376" s="2" t="s">
        <v>3770</v>
      </c>
      <c r="C1376" s="2">
        <f>YEAR(Data!$D1376)</f>
        <v>2012</v>
      </c>
      <c r="D1376" s="3">
        <v>41166</v>
      </c>
      <c r="E1376" s="3">
        <v>41171</v>
      </c>
      <c r="F1376" s="5">
        <f>Table_1[[#This Row],[Ship Date]]-Table_1[[#This Row],[Order Date]]</f>
        <v>5</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c r="X1376">
        <f t="shared" si="21"/>
        <v>794.09249999999997</v>
      </c>
    </row>
    <row r="1377" spans="1:24" ht="14.25" customHeight="1" x14ac:dyDescent="0.25">
      <c r="A1377" s="2">
        <v>1376</v>
      </c>
      <c r="B1377" s="2" t="s">
        <v>3774</v>
      </c>
      <c r="C1377" s="2">
        <f>YEAR(Data!$D1377)</f>
        <v>2011</v>
      </c>
      <c r="D1377" s="3">
        <v>40759</v>
      </c>
      <c r="E1377" s="3">
        <v>40764</v>
      </c>
      <c r="F1377" s="5">
        <f>Table_1[[#This Row],[Ship Date]]-Table_1[[#This Row],[Order Date]]</f>
        <v>5</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c r="X1377">
        <f t="shared" si="21"/>
        <v>784.61999999999989</v>
      </c>
    </row>
    <row r="1378" spans="1:24" ht="14.25" customHeight="1" x14ac:dyDescent="0.25">
      <c r="A1378" s="2">
        <v>1377</v>
      </c>
      <c r="B1378" s="2" t="s">
        <v>3774</v>
      </c>
      <c r="C1378" s="2">
        <f>YEAR(Data!$D1378)</f>
        <v>2011</v>
      </c>
      <c r="D1378" s="3">
        <v>40759</v>
      </c>
      <c r="E1378" s="3">
        <v>40764</v>
      </c>
      <c r="F1378" s="5">
        <f>Table_1[[#This Row],[Ship Date]]-Table_1[[#This Row],[Order Date]]</f>
        <v>5</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c r="X1378">
        <f t="shared" si="21"/>
        <v>228.39839999999998</v>
      </c>
    </row>
    <row r="1379" spans="1:24" ht="14.25" customHeight="1" x14ac:dyDescent="0.25">
      <c r="A1379" s="2">
        <v>1378</v>
      </c>
      <c r="B1379" s="2" t="s">
        <v>3774</v>
      </c>
      <c r="C1379" s="2">
        <f>YEAR(Data!$D1379)</f>
        <v>2011</v>
      </c>
      <c r="D1379" s="3">
        <v>40759</v>
      </c>
      <c r="E1379" s="3">
        <v>40764</v>
      </c>
      <c r="F1379" s="5">
        <f>Table_1[[#This Row],[Ship Date]]-Table_1[[#This Row],[Order Date]]</f>
        <v>5</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c r="X1379">
        <f t="shared" si="21"/>
        <v>12.135999999999999</v>
      </c>
    </row>
    <row r="1380" spans="1:24" ht="14.25" customHeight="1" x14ac:dyDescent="0.25">
      <c r="A1380" s="2">
        <v>1379</v>
      </c>
      <c r="B1380" s="2" t="s">
        <v>3774</v>
      </c>
      <c r="C1380" s="2">
        <f>YEAR(Data!$D1380)</f>
        <v>2011</v>
      </c>
      <c r="D1380" s="3">
        <v>40759</v>
      </c>
      <c r="E1380" s="3">
        <v>40764</v>
      </c>
      <c r="F1380" s="5">
        <f>Table_1[[#This Row],[Ship Date]]-Table_1[[#This Row],[Order Date]]</f>
        <v>5</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c r="X1380">
        <f t="shared" si="21"/>
        <v>364.96350000000007</v>
      </c>
    </row>
    <row r="1381" spans="1:24" ht="14.25" customHeight="1" x14ac:dyDescent="0.25">
      <c r="A1381" s="2">
        <v>1380</v>
      </c>
      <c r="B1381" s="2" t="s">
        <v>3774</v>
      </c>
      <c r="C1381" s="2">
        <f>YEAR(Data!$D1381)</f>
        <v>2011</v>
      </c>
      <c r="D1381" s="3">
        <v>40759</v>
      </c>
      <c r="E1381" s="3">
        <v>40764</v>
      </c>
      <c r="F1381" s="5">
        <f>Table_1[[#This Row],[Ship Date]]-Table_1[[#This Row],[Order Date]]</f>
        <v>5</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c r="X1381">
        <f t="shared" si="21"/>
        <v>150.95500000000001</v>
      </c>
    </row>
    <row r="1382" spans="1:24" ht="14.25" customHeight="1" x14ac:dyDescent="0.25">
      <c r="A1382" s="2">
        <v>1381</v>
      </c>
      <c r="B1382" s="2" t="s">
        <v>3774</v>
      </c>
      <c r="C1382" s="2">
        <f>YEAR(Data!$D1382)</f>
        <v>2011</v>
      </c>
      <c r="D1382" s="3">
        <v>40759</v>
      </c>
      <c r="E1382" s="3">
        <v>40764</v>
      </c>
      <c r="F1382" s="5">
        <f>Table_1[[#This Row],[Ship Date]]-Table_1[[#This Row],[Order Date]]</f>
        <v>5</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c r="X1382">
        <f t="shared" si="21"/>
        <v>8.4048000000000016</v>
      </c>
    </row>
    <row r="1383" spans="1:24" ht="14.25" customHeight="1" x14ac:dyDescent="0.25">
      <c r="A1383" s="2">
        <v>1382</v>
      </c>
      <c r="B1383" s="2" t="s">
        <v>3786</v>
      </c>
      <c r="C1383" s="2">
        <f>YEAR(Data!$D1383)</f>
        <v>2013</v>
      </c>
      <c r="D1383" s="3">
        <v>41521</v>
      </c>
      <c r="E1383" s="3">
        <v>41527</v>
      </c>
      <c r="F1383" s="5">
        <f>Table_1[[#This Row],[Ship Date]]-Table_1[[#This Row],[Order Date]]</f>
        <v>6</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c r="X1383">
        <f t="shared" si="21"/>
        <v>174.2004</v>
      </c>
    </row>
    <row r="1384" spans="1:24" ht="14.25" customHeight="1" x14ac:dyDescent="0.25">
      <c r="A1384" s="2">
        <v>1383</v>
      </c>
      <c r="B1384" s="2" t="s">
        <v>3789</v>
      </c>
      <c r="C1384" s="2">
        <f>YEAR(Data!$D1384)</f>
        <v>2013</v>
      </c>
      <c r="D1384" s="3">
        <v>41310</v>
      </c>
      <c r="E1384" s="3">
        <v>41310</v>
      </c>
      <c r="F1384" s="5">
        <f>Table_1[[#This Row],[Ship Date]]-Table_1[[#This Row],[Order Date]]</f>
        <v>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c r="X1384">
        <f t="shared" si="21"/>
        <v>79.360399999999998</v>
      </c>
    </row>
    <row r="1385" spans="1:24" ht="14.25" customHeight="1" x14ac:dyDescent="0.25">
      <c r="A1385" s="2">
        <v>1384</v>
      </c>
      <c r="B1385" s="2" t="s">
        <v>3789</v>
      </c>
      <c r="C1385" s="2">
        <f>YEAR(Data!$D1385)</f>
        <v>2013</v>
      </c>
      <c r="D1385" s="3">
        <v>41310</v>
      </c>
      <c r="E1385" s="3">
        <v>41310</v>
      </c>
      <c r="F1385" s="5">
        <f>Table_1[[#This Row],[Ship Date]]-Table_1[[#This Row],[Order Date]]</f>
        <v>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c r="X1385">
        <f t="shared" si="21"/>
        <v>177.90839999999997</v>
      </c>
    </row>
    <row r="1386" spans="1:24" ht="14.25" customHeight="1" x14ac:dyDescent="0.25">
      <c r="A1386" s="2">
        <v>1385</v>
      </c>
      <c r="B1386" s="2" t="s">
        <v>3789</v>
      </c>
      <c r="C1386" s="2">
        <f>YEAR(Data!$D1386)</f>
        <v>2013</v>
      </c>
      <c r="D1386" s="3">
        <v>41310</v>
      </c>
      <c r="E1386" s="3">
        <v>41310</v>
      </c>
      <c r="F1386" s="5">
        <f>Table_1[[#This Row],[Ship Date]]-Table_1[[#This Row],[Order Date]]</f>
        <v>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c r="X1386">
        <f t="shared" si="21"/>
        <v>9.2609999999999992</v>
      </c>
    </row>
    <row r="1387" spans="1:24" ht="14.25" customHeight="1" x14ac:dyDescent="0.25">
      <c r="A1387" s="2">
        <v>1386</v>
      </c>
      <c r="B1387" s="2" t="s">
        <v>3789</v>
      </c>
      <c r="C1387" s="2">
        <f>YEAR(Data!$D1387)</f>
        <v>2013</v>
      </c>
      <c r="D1387" s="3">
        <v>41310</v>
      </c>
      <c r="E1387" s="3">
        <v>41310</v>
      </c>
      <c r="F1387" s="5">
        <f>Table_1[[#This Row],[Ship Date]]-Table_1[[#This Row],[Order Date]]</f>
        <v>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c r="X1387">
        <f t="shared" si="21"/>
        <v>11.6808</v>
      </c>
    </row>
    <row r="1388" spans="1:24" ht="14.25" customHeight="1" x14ac:dyDescent="0.25">
      <c r="A1388" s="2">
        <v>1387</v>
      </c>
      <c r="B1388" s="2" t="s">
        <v>3789</v>
      </c>
      <c r="C1388" s="2">
        <f>YEAR(Data!$D1388)</f>
        <v>2013</v>
      </c>
      <c r="D1388" s="3">
        <v>41310</v>
      </c>
      <c r="E1388" s="3">
        <v>41310</v>
      </c>
      <c r="F1388" s="5">
        <f>Table_1[[#This Row],[Ship Date]]-Table_1[[#This Row],[Order Date]]</f>
        <v>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c r="X1388">
        <f t="shared" si="21"/>
        <v>187.18440000000001</v>
      </c>
    </row>
    <row r="1389" spans="1:24" ht="14.25" customHeight="1" x14ac:dyDescent="0.25">
      <c r="A1389" s="2">
        <v>1388</v>
      </c>
      <c r="B1389" s="2" t="s">
        <v>3789</v>
      </c>
      <c r="C1389" s="2">
        <f>YEAR(Data!$D1389)</f>
        <v>2013</v>
      </c>
      <c r="D1389" s="3">
        <v>41310</v>
      </c>
      <c r="E1389" s="3">
        <v>41310</v>
      </c>
      <c r="F1389" s="5">
        <f>Table_1[[#This Row],[Ship Date]]-Table_1[[#This Row],[Order Date]]</f>
        <v>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c r="X1389">
        <f t="shared" si="21"/>
        <v>89.018800000000013</v>
      </c>
    </row>
    <row r="1390" spans="1:24" ht="14.25" customHeight="1" x14ac:dyDescent="0.25">
      <c r="A1390" s="2">
        <v>1389</v>
      </c>
      <c r="B1390" s="2" t="s">
        <v>3789</v>
      </c>
      <c r="C1390" s="2">
        <f>YEAR(Data!$D1390)</f>
        <v>2013</v>
      </c>
      <c r="D1390" s="3">
        <v>41310</v>
      </c>
      <c r="E1390" s="3">
        <v>41310</v>
      </c>
      <c r="F1390" s="5">
        <f>Table_1[[#This Row],[Ship Date]]-Table_1[[#This Row],[Order Date]]</f>
        <v>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c r="X1390">
        <f t="shared" si="21"/>
        <v>76.540500000000009</v>
      </c>
    </row>
    <row r="1391" spans="1:24" ht="14.25" customHeight="1" x14ac:dyDescent="0.25">
      <c r="A1391" s="2">
        <v>1390</v>
      </c>
      <c r="B1391" s="2" t="s">
        <v>3789</v>
      </c>
      <c r="C1391" s="2">
        <f>YEAR(Data!$D1391)</f>
        <v>2013</v>
      </c>
      <c r="D1391" s="3">
        <v>41310</v>
      </c>
      <c r="E1391" s="3">
        <v>41310</v>
      </c>
      <c r="F1391" s="5">
        <f>Table_1[[#This Row],[Ship Date]]-Table_1[[#This Row],[Order Date]]</f>
        <v>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c r="X1391">
        <f t="shared" si="21"/>
        <v>358.77420000000001</v>
      </c>
    </row>
    <row r="1392" spans="1:24" ht="14.25" customHeight="1" x14ac:dyDescent="0.25">
      <c r="A1392" s="2">
        <v>1391</v>
      </c>
      <c r="B1392" s="2" t="s">
        <v>3789</v>
      </c>
      <c r="C1392" s="2">
        <f>YEAR(Data!$D1392)</f>
        <v>2013</v>
      </c>
      <c r="D1392" s="3">
        <v>41310</v>
      </c>
      <c r="E1392" s="3">
        <v>41310</v>
      </c>
      <c r="F1392" s="5">
        <f>Table_1[[#This Row],[Ship Date]]-Table_1[[#This Row],[Order Date]]</f>
        <v>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c r="X1392">
        <f t="shared" si="21"/>
        <v>62.714699999999993</v>
      </c>
    </row>
    <row r="1393" spans="1:24" ht="14.25" customHeight="1" x14ac:dyDescent="0.25">
      <c r="A1393" s="2">
        <v>1392</v>
      </c>
      <c r="B1393" s="2" t="s">
        <v>3789</v>
      </c>
      <c r="C1393" s="2">
        <f>YEAR(Data!$D1393)</f>
        <v>2013</v>
      </c>
      <c r="D1393" s="3">
        <v>41310</v>
      </c>
      <c r="E1393" s="3">
        <v>41310</v>
      </c>
      <c r="F1393" s="5">
        <f>Table_1[[#This Row],[Ship Date]]-Table_1[[#This Row],[Order Date]]</f>
        <v>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c r="X1393">
        <f t="shared" si="21"/>
        <v>152.8956</v>
      </c>
    </row>
    <row r="1394" spans="1:24" ht="14.25" customHeight="1" x14ac:dyDescent="0.25">
      <c r="A1394" s="2">
        <v>1393</v>
      </c>
      <c r="B1394" s="2" t="s">
        <v>3789</v>
      </c>
      <c r="C1394" s="2">
        <f>YEAR(Data!$D1394)</f>
        <v>2013</v>
      </c>
      <c r="D1394" s="3">
        <v>41310</v>
      </c>
      <c r="E1394" s="3">
        <v>41310</v>
      </c>
      <c r="F1394" s="5">
        <f>Table_1[[#This Row],[Ship Date]]-Table_1[[#This Row],[Order Date]]</f>
        <v>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c r="X1394">
        <f t="shared" si="21"/>
        <v>181.45610000000002</v>
      </c>
    </row>
    <row r="1395" spans="1:24" ht="14.25" customHeight="1" x14ac:dyDescent="0.25">
      <c r="A1395" s="2">
        <v>1394</v>
      </c>
      <c r="B1395" s="2" t="s">
        <v>3800</v>
      </c>
      <c r="C1395" s="2">
        <f>YEAR(Data!$D1395)</f>
        <v>2014</v>
      </c>
      <c r="D1395" s="3">
        <v>41824</v>
      </c>
      <c r="E1395" s="3">
        <v>41825</v>
      </c>
      <c r="F1395" s="5">
        <f>Table_1[[#This Row],[Ship Date]]-Table_1[[#This Row],[Order Date]]</f>
        <v>1</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c r="X1395">
        <f t="shared" si="21"/>
        <v>7.9998000000000005</v>
      </c>
    </row>
    <row r="1396" spans="1:24" ht="14.25" customHeight="1" x14ac:dyDescent="0.25">
      <c r="A1396" s="2">
        <v>1395</v>
      </c>
      <c r="B1396" s="2" t="s">
        <v>3803</v>
      </c>
      <c r="C1396" s="2">
        <f>YEAR(Data!$D1396)</f>
        <v>2014</v>
      </c>
      <c r="D1396" s="3">
        <v>41922</v>
      </c>
      <c r="E1396" s="3">
        <v>41927</v>
      </c>
      <c r="F1396" s="5">
        <f>Table_1[[#This Row],[Ship Date]]-Table_1[[#This Row],[Order Date]]</f>
        <v>5</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c r="X1396">
        <f t="shared" si="21"/>
        <v>1083.0670000000002</v>
      </c>
    </row>
    <row r="1397" spans="1:24" ht="14.25" customHeight="1" x14ac:dyDescent="0.25">
      <c r="A1397" s="2">
        <v>1396</v>
      </c>
      <c r="B1397" s="2" t="s">
        <v>3803</v>
      </c>
      <c r="C1397" s="2">
        <f>YEAR(Data!$D1397)</f>
        <v>2014</v>
      </c>
      <c r="D1397" s="3">
        <v>41922</v>
      </c>
      <c r="E1397" s="3">
        <v>41927</v>
      </c>
      <c r="F1397" s="5">
        <f>Table_1[[#This Row],[Ship Date]]-Table_1[[#This Row],[Order Date]]</f>
        <v>5</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c r="X1397">
        <f t="shared" si="21"/>
        <v>109.2978</v>
      </c>
    </row>
    <row r="1398" spans="1:24" ht="14.25" customHeight="1" x14ac:dyDescent="0.25">
      <c r="A1398" s="2">
        <v>1397</v>
      </c>
      <c r="B1398" s="2" t="s">
        <v>3808</v>
      </c>
      <c r="C1398" s="2">
        <f>YEAR(Data!$D1398)</f>
        <v>2013</v>
      </c>
      <c r="D1398" s="3">
        <v>41603</v>
      </c>
      <c r="E1398" s="3">
        <v>41605</v>
      </c>
      <c r="F1398" s="5">
        <f>Table_1[[#This Row],[Ship Date]]-Table_1[[#This Row],[Order Date]]</f>
        <v>2</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c r="X1398">
        <f t="shared" si="21"/>
        <v>11.190400000000002</v>
      </c>
    </row>
    <row r="1399" spans="1:24" ht="14.25" customHeight="1" x14ac:dyDescent="0.25">
      <c r="A1399" s="2">
        <v>1398</v>
      </c>
      <c r="B1399" s="2" t="s">
        <v>3808</v>
      </c>
      <c r="C1399" s="2">
        <f>YEAR(Data!$D1399)</f>
        <v>2013</v>
      </c>
      <c r="D1399" s="3">
        <v>41603</v>
      </c>
      <c r="E1399" s="3">
        <v>41605</v>
      </c>
      <c r="F1399" s="5">
        <f>Table_1[[#This Row],[Ship Date]]-Table_1[[#This Row],[Order Date]]</f>
        <v>2</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c r="X1399">
        <f t="shared" si="21"/>
        <v>5.8956</v>
      </c>
    </row>
    <row r="1400" spans="1:24" ht="14.25" customHeight="1" x14ac:dyDescent="0.25">
      <c r="A1400" s="2">
        <v>1399</v>
      </c>
      <c r="B1400" s="2" t="s">
        <v>3808</v>
      </c>
      <c r="C1400" s="2">
        <f>YEAR(Data!$D1400)</f>
        <v>2013</v>
      </c>
      <c r="D1400" s="3">
        <v>41603</v>
      </c>
      <c r="E1400" s="3">
        <v>41605</v>
      </c>
      <c r="F1400" s="5">
        <f>Table_1[[#This Row],[Ship Date]]-Table_1[[#This Row],[Order Date]]</f>
        <v>2</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c r="X1400">
        <f t="shared" si="21"/>
        <v>76.908000000000001</v>
      </c>
    </row>
    <row r="1401" spans="1:24" ht="14.25" customHeight="1" x14ac:dyDescent="0.25">
      <c r="A1401" s="2">
        <v>1400</v>
      </c>
      <c r="B1401" s="2" t="s">
        <v>3808</v>
      </c>
      <c r="C1401" s="2">
        <f>YEAR(Data!$D1401)</f>
        <v>2013</v>
      </c>
      <c r="D1401" s="3">
        <v>41603</v>
      </c>
      <c r="E1401" s="3">
        <v>41605</v>
      </c>
      <c r="F1401" s="5">
        <f>Table_1[[#This Row],[Ship Date]]-Table_1[[#This Row],[Order Date]]</f>
        <v>2</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c r="X1401">
        <f t="shared" si="21"/>
        <v>3.3696000000000002</v>
      </c>
    </row>
    <row r="1402" spans="1:24" ht="14.25" customHeight="1" x14ac:dyDescent="0.25">
      <c r="A1402" s="2">
        <v>1401</v>
      </c>
      <c r="B1402" s="2" t="s">
        <v>3813</v>
      </c>
      <c r="C1402" s="2">
        <f>YEAR(Data!$D1402)</f>
        <v>2013</v>
      </c>
      <c r="D1402" s="3">
        <v>41580</v>
      </c>
      <c r="E1402" s="3">
        <v>41584</v>
      </c>
      <c r="F1402" s="5">
        <f>Table_1[[#This Row],[Ship Date]]-Table_1[[#This Row],[Order Date]]</f>
        <v>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c r="X1402">
        <f t="shared" si="21"/>
        <v>15.696</v>
      </c>
    </row>
    <row r="1403" spans="1:24" ht="14.25" customHeight="1" x14ac:dyDescent="0.25">
      <c r="A1403" s="2">
        <v>1402</v>
      </c>
      <c r="B1403" s="2" t="s">
        <v>3813</v>
      </c>
      <c r="C1403" s="2">
        <f>YEAR(Data!$D1403)</f>
        <v>2013</v>
      </c>
      <c r="D1403" s="3">
        <v>41580</v>
      </c>
      <c r="E1403" s="3">
        <v>41584</v>
      </c>
      <c r="F1403" s="5">
        <f>Table_1[[#This Row],[Ship Date]]-Table_1[[#This Row],[Order Date]]</f>
        <v>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c r="X1403">
        <f t="shared" si="21"/>
        <v>133.44870000000003</v>
      </c>
    </row>
    <row r="1404" spans="1:24" ht="14.25" customHeight="1" x14ac:dyDescent="0.25">
      <c r="A1404" s="2">
        <v>1403</v>
      </c>
      <c r="B1404" s="2" t="s">
        <v>3816</v>
      </c>
      <c r="C1404" s="2">
        <f>YEAR(Data!$D1404)</f>
        <v>2013</v>
      </c>
      <c r="D1404" s="3">
        <v>41384</v>
      </c>
      <c r="E1404" s="3">
        <v>41390</v>
      </c>
      <c r="F1404" s="5">
        <f>Table_1[[#This Row],[Ship Date]]-Table_1[[#This Row],[Order Date]]</f>
        <v>6</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c r="X1404">
        <f t="shared" si="21"/>
        <v>263.30919999999998</v>
      </c>
    </row>
    <row r="1405" spans="1:24" ht="14.25" customHeight="1" x14ac:dyDescent="0.25">
      <c r="A1405" s="2">
        <v>1404</v>
      </c>
      <c r="B1405" s="2" t="s">
        <v>3816</v>
      </c>
      <c r="C1405" s="2">
        <f>YEAR(Data!$D1405)</f>
        <v>2013</v>
      </c>
      <c r="D1405" s="3">
        <v>41384</v>
      </c>
      <c r="E1405" s="3">
        <v>41390</v>
      </c>
      <c r="F1405" s="5">
        <f>Table_1[[#This Row],[Ship Date]]-Table_1[[#This Row],[Order Date]]</f>
        <v>6</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c r="X1405">
        <f t="shared" si="21"/>
        <v>272.61</v>
      </c>
    </row>
    <row r="1406" spans="1:24" ht="14.25" customHeight="1" x14ac:dyDescent="0.25">
      <c r="A1406" s="2">
        <v>1405</v>
      </c>
      <c r="B1406" s="2" t="s">
        <v>3821</v>
      </c>
      <c r="C1406" s="2">
        <f>YEAR(Data!$D1406)</f>
        <v>2011</v>
      </c>
      <c r="D1406" s="3">
        <v>40639</v>
      </c>
      <c r="E1406" s="3">
        <v>40641</v>
      </c>
      <c r="F1406" s="5">
        <f>Table_1[[#This Row],[Ship Date]]-Table_1[[#This Row],[Order Date]]</f>
        <v>2</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c r="X1406">
        <f t="shared" si="21"/>
        <v>12.493600000000002</v>
      </c>
    </row>
    <row r="1407" spans="1:24" ht="14.25" customHeight="1" x14ac:dyDescent="0.25">
      <c r="A1407" s="2">
        <v>1406</v>
      </c>
      <c r="B1407" s="2" t="s">
        <v>3821</v>
      </c>
      <c r="C1407" s="2">
        <f>YEAR(Data!$D1407)</f>
        <v>2011</v>
      </c>
      <c r="D1407" s="3">
        <v>40639</v>
      </c>
      <c r="E1407" s="3">
        <v>40641</v>
      </c>
      <c r="F1407" s="5">
        <f>Table_1[[#This Row],[Ship Date]]-Table_1[[#This Row],[Order Date]]</f>
        <v>2</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c r="X1407">
        <f t="shared" si="21"/>
        <v>190.87560000000002</v>
      </c>
    </row>
    <row r="1408" spans="1:24" ht="14.25" customHeight="1" x14ac:dyDescent="0.25">
      <c r="A1408" s="2">
        <v>1407</v>
      </c>
      <c r="B1408" s="2" t="s">
        <v>3821</v>
      </c>
      <c r="C1408" s="2">
        <f>YEAR(Data!$D1408)</f>
        <v>2011</v>
      </c>
      <c r="D1408" s="3">
        <v>40639</v>
      </c>
      <c r="E1408" s="3">
        <v>40641</v>
      </c>
      <c r="F1408" s="5">
        <f>Table_1[[#This Row],[Ship Date]]-Table_1[[#This Row],[Order Date]]</f>
        <v>2</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c r="X1408">
        <f t="shared" si="21"/>
        <v>94.887</v>
      </c>
    </row>
    <row r="1409" spans="1:24" ht="14.25" customHeight="1" x14ac:dyDescent="0.25">
      <c r="A1409" s="2">
        <v>1408</v>
      </c>
      <c r="B1409" s="2" t="s">
        <v>3823</v>
      </c>
      <c r="C1409" s="2">
        <f>YEAR(Data!$D1409)</f>
        <v>2013</v>
      </c>
      <c r="D1409" s="3">
        <v>41520</v>
      </c>
      <c r="E1409" s="3">
        <v>41524</v>
      </c>
      <c r="F1409" s="5">
        <f>Table_1[[#This Row],[Ship Date]]-Table_1[[#This Row],[Order Date]]</f>
        <v>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c r="X1409">
        <f t="shared" si="21"/>
        <v>55.855200000000004</v>
      </c>
    </row>
    <row r="1410" spans="1:24" ht="14.25" customHeight="1" x14ac:dyDescent="0.25">
      <c r="A1410" s="2">
        <v>1409</v>
      </c>
      <c r="B1410" s="2" t="s">
        <v>3823</v>
      </c>
      <c r="C1410" s="2">
        <f>YEAR(Data!$D1410)</f>
        <v>2013</v>
      </c>
      <c r="D1410" s="3">
        <v>41520</v>
      </c>
      <c r="E1410" s="3">
        <v>41524</v>
      </c>
      <c r="F1410" s="5">
        <f>Table_1[[#This Row],[Ship Date]]-Table_1[[#This Row],[Order Date]]</f>
        <v>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c r="X1410">
        <f t="shared" ref="X1410:X1473" si="22">T1410-W1410</f>
        <v>29.984999999999999</v>
      </c>
    </row>
    <row r="1411" spans="1:24" ht="14.25" customHeight="1" x14ac:dyDescent="0.25">
      <c r="A1411" s="2">
        <v>1410</v>
      </c>
      <c r="B1411" s="2" t="s">
        <v>3826</v>
      </c>
      <c r="C1411" s="2">
        <f>YEAR(Data!$D1411)</f>
        <v>2013</v>
      </c>
      <c r="D1411" s="3">
        <v>41543</v>
      </c>
      <c r="E1411" s="3">
        <v>41548</v>
      </c>
      <c r="F1411" s="5">
        <f>Table_1[[#This Row],[Ship Date]]-Table_1[[#This Row],[Order Date]]</f>
        <v>5</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c r="X1411">
        <f t="shared" si="22"/>
        <v>597.61080000000004</v>
      </c>
    </row>
    <row r="1412" spans="1:24" ht="14.25" customHeight="1" x14ac:dyDescent="0.25">
      <c r="A1412" s="2">
        <v>1411</v>
      </c>
      <c r="B1412" s="2" t="s">
        <v>3829</v>
      </c>
      <c r="C1412" s="2">
        <f>YEAR(Data!$D1412)</f>
        <v>2014</v>
      </c>
      <c r="D1412" s="3">
        <v>41948</v>
      </c>
      <c r="E1412" s="3">
        <v>41955</v>
      </c>
      <c r="F1412" s="5">
        <f>Table_1[[#This Row],[Ship Date]]-Table_1[[#This Row],[Order Date]]</f>
        <v>7</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c r="X1412">
        <f t="shared" si="22"/>
        <v>14.800000000000004</v>
      </c>
    </row>
    <row r="1413" spans="1:24" ht="14.25" customHeight="1" x14ac:dyDescent="0.25">
      <c r="A1413" s="2">
        <v>1412</v>
      </c>
      <c r="B1413" s="2" t="s">
        <v>3830</v>
      </c>
      <c r="C1413" s="2">
        <f>YEAR(Data!$D1413)</f>
        <v>2013</v>
      </c>
      <c r="D1413" s="3">
        <v>41465</v>
      </c>
      <c r="E1413" s="3">
        <v>41469</v>
      </c>
      <c r="F1413" s="5">
        <f>Table_1[[#This Row],[Ship Date]]-Table_1[[#This Row],[Order Date]]</f>
        <v>4</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c r="X1413">
        <f t="shared" si="22"/>
        <v>335.47159999999997</v>
      </c>
    </row>
    <row r="1414" spans="1:24" ht="14.25" customHeight="1" x14ac:dyDescent="0.25">
      <c r="A1414" s="2">
        <v>1413</v>
      </c>
      <c r="B1414" s="2" t="s">
        <v>3830</v>
      </c>
      <c r="C1414" s="2">
        <f>YEAR(Data!$D1414)</f>
        <v>2013</v>
      </c>
      <c r="D1414" s="3">
        <v>41465</v>
      </c>
      <c r="E1414" s="3">
        <v>41469</v>
      </c>
      <c r="F1414" s="5">
        <f>Table_1[[#This Row],[Ship Date]]-Table_1[[#This Row],[Order Date]]</f>
        <v>4</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c r="X1414">
        <f t="shared" si="22"/>
        <v>150.40479999999999</v>
      </c>
    </row>
    <row r="1415" spans="1:24" ht="14.25" customHeight="1" x14ac:dyDescent="0.25">
      <c r="A1415" s="2">
        <v>1414</v>
      </c>
      <c r="B1415" s="2" t="s">
        <v>3831</v>
      </c>
      <c r="C1415" s="2">
        <f>YEAR(Data!$D1415)</f>
        <v>2011</v>
      </c>
      <c r="D1415" s="3">
        <v>40724</v>
      </c>
      <c r="E1415" s="3">
        <v>40729</v>
      </c>
      <c r="F1415" s="5">
        <f>Table_1[[#This Row],[Ship Date]]-Table_1[[#This Row],[Order Date]]</f>
        <v>5</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c r="X1415">
        <f t="shared" si="22"/>
        <v>225.96840000000006</v>
      </c>
    </row>
    <row r="1416" spans="1:24" ht="14.25" customHeight="1" x14ac:dyDescent="0.25">
      <c r="A1416" s="2">
        <v>1415</v>
      </c>
      <c r="B1416" s="2" t="s">
        <v>3836</v>
      </c>
      <c r="C1416" s="2">
        <f>YEAR(Data!$D1416)</f>
        <v>2014</v>
      </c>
      <c r="D1416" s="3">
        <v>41668</v>
      </c>
      <c r="E1416" s="3">
        <v>41671</v>
      </c>
      <c r="F1416" s="5">
        <f>Table_1[[#This Row],[Ship Date]]-Table_1[[#This Row],[Order Date]]</f>
        <v>3</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c r="X1416">
        <f t="shared" si="22"/>
        <v>213.57329999999996</v>
      </c>
    </row>
    <row r="1417" spans="1:24" ht="14.25" customHeight="1" x14ac:dyDescent="0.25">
      <c r="A1417" s="2">
        <v>1416</v>
      </c>
      <c r="B1417" s="2" t="s">
        <v>3836</v>
      </c>
      <c r="C1417" s="2">
        <f>YEAR(Data!$D1417)</f>
        <v>2014</v>
      </c>
      <c r="D1417" s="3">
        <v>41668</v>
      </c>
      <c r="E1417" s="3">
        <v>41671</v>
      </c>
      <c r="F1417" s="5">
        <f>Table_1[[#This Row],[Ship Date]]-Table_1[[#This Row],[Order Date]]</f>
        <v>3</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c r="X1417">
        <f t="shared" si="22"/>
        <v>24.908400000000007</v>
      </c>
    </row>
    <row r="1418" spans="1:24" ht="14.25" customHeight="1" x14ac:dyDescent="0.25">
      <c r="A1418" s="2">
        <v>1417</v>
      </c>
      <c r="B1418" s="2" t="s">
        <v>3841</v>
      </c>
      <c r="C1418" s="2">
        <f>YEAR(Data!$D1418)</f>
        <v>2012</v>
      </c>
      <c r="D1418" s="3">
        <v>41173</v>
      </c>
      <c r="E1418" s="3">
        <v>41176</v>
      </c>
      <c r="F1418" s="5">
        <f>Table_1[[#This Row],[Ship Date]]-Table_1[[#This Row],[Order Date]]</f>
        <v>3</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c r="X1418">
        <f t="shared" si="22"/>
        <v>828.05100000000016</v>
      </c>
    </row>
    <row r="1419" spans="1:24" ht="14.25" customHeight="1" x14ac:dyDescent="0.25">
      <c r="A1419" s="2">
        <v>1418</v>
      </c>
      <c r="B1419" s="2" t="s">
        <v>3841</v>
      </c>
      <c r="C1419" s="2">
        <f>YEAR(Data!$D1419)</f>
        <v>2012</v>
      </c>
      <c r="D1419" s="3">
        <v>41173</v>
      </c>
      <c r="E1419" s="3">
        <v>41176</v>
      </c>
      <c r="F1419" s="5">
        <f>Table_1[[#This Row],[Ship Date]]-Table_1[[#This Row],[Order Date]]</f>
        <v>3</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c r="X1419">
        <f t="shared" si="22"/>
        <v>119.07000000000002</v>
      </c>
    </row>
    <row r="1420" spans="1:24" ht="14.25" customHeight="1" x14ac:dyDescent="0.25">
      <c r="A1420" s="2">
        <v>1419</v>
      </c>
      <c r="B1420" s="2" t="s">
        <v>3841</v>
      </c>
      <c r="C1420" s="2">
        <f>YEAR(Data!$D1420)</f>
        <v>2012</v>
      </c>
      <c r="D1420" s="3">
        <v>41173</v>
      </c>
      <c r="E1420" s="3">
        <v>41176</v>
      </c>
      <c r="F1420" s="5">
        <f>Table_1[[#This Row],[Ship Date]]-Table_1[[#This Row],[Order Date]]</f>
        <v>3</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c r="X1420">
        <f t="shared" si="22"/>
        <v>6.4064000000000005</v>
      </c>
    </row>
    <row r="1421" spans="1:24" ht="14.25" customHeight="1" x14ac:dyDescent="0.25">
      <c r="A1421" s="2">
        <v>1420</v>
      </c>
      <c r="B1421" s="2" t="s">
        <v>3846</v>
      </c>
      <c r="C1421" s="2">
        <f>YEAR(Data!$D1421)</f>
        <v>2012</v>
      </c>
      <c r="D1421" s="3">
        <v>41178</v>
      </c>
      <c r="E1421" s="3">
        <v>41182</v>
      </c>
      <c r="F1421" s="5">
        <f>Table_1[[#This Row],[Ship Date]]-Table_1[[#This Row],[Order Date]]</f>
        <v>4</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c r="X1421">
        <f t="shared" si="22"/>
        <v>54.998400000000004</v>
      </c>
    </row>
    <row r="1422" spans="1:24" ht="14.25" customHeight="1" x14ac:dyDescent="0.25">
      <c r="A1422" s="2">
        <v>1421</v>
      </c>
      <c r="B1422" s="2" t="s">
        <v>3846</v>
      </c>
      <c r="C1422" s="2">
        <f>YEAR(Data!$D1422)</f>
        <v>2012</v>
      </c>
      <c r="D1422" s="3">
        <v>41178</v>
      </c>
      <c r="E1422" s="3">
        <v>41182</v>
      </c>
      <c r="F1422" s="5">
        <f>Table_1[[#This Row],[Ship Date]]-Table_1[[#This Row],[Order Date]]</f>
        <v>4</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c r="X1422">
        <f t="shared" si="22"/>
        <v>120.97999999999999</v>
      </c>
    </row>
    <row r="1423" spans="1:24" ht="14.25" customHeight="1" x14ac:dyDescent="0.25">
      <c r="A1423" s="2">
        <v>1422</v>
      </c>
      <c r="B1423" s="2" t="s">
        <v>3846</v>
      </c>
      <c r="C1423" s="2">
        <f>YEAR(Data!$D1423)</f>
        <v>2012</v>
      </c>
      <c r="D1423" s="3">
        <v>41178</v>
      </c>
      <c r="E1423" s="3">
        <v>41182</v>
      </c>
      <c r="F1423" s="5">
        <f>Table_1[[#This Row],[Ship Date]]-Table_1[[#This Row],[Order Date]]</f>
        <v>4</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c r="X1423">
        <f t="shared" si="22"/>
        <v>46.2624</v>
      </c>
    </row>
    <row r="1424" spans="1:24" ht="14.25" customHeight="1" x14ac:dyDescent="0.25">
      <c r="A1424" s="2">
        <v>1423</v>
      </c>
      <c r="B1424" s="2" t="s">
        <v>3846</v>
      </c>
      <c r="C1424" s="2">
        <f>YEAR(Data!$D1424)</f>
        <v>2012</v>
      </c>
      <c r="D1424" s="3">
        <v>41178</v>
      </c>
      <c r="E1424" s="3">
        <v>41182</v>
      </c>
      <c r="F1424" s="5">
        <f>Table_1[[#This Row],[Ship Date]]-Table_1[[#This Row],[Order Date]]</f>
        <v>4</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c r="X1424">
        <f t="shared" si="22"/>
        <v>136.0881</v>
      </c>
    </row>
    <row r="1425" spans="1:24" ht="14.25" customHeight="1" x14ac:dyDescent="0.25">
      <c r="A1425" s="2">
        <v>1424</v>
      </c>
      <c r="B1425" s="2" t="s">
        <v>3846</v>
      </c>
      <c r="C1425" s="2">
        <f>YEAR(Data!$D1425)</f>
        <v>2012</v>
      </c>
      <c r="D1425" s="3">
        <v>41178</v>
      </c>
      <c r="E1425" s="3">
        <v>41182</v>
      </c>
      <c r="F1425" s="5">
        <f>Table_1[[#This Row],[Ship Date]]-Table_1[[#This Row],[Order Date]]</f>
        <v>4</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c r="X1425">
        <f t="shared" si="22"/>
        <v>121.40280000000003</v>
      </c>
    </row>
    <row r="1426" spans="1:24" ht="14.25" customHeight="1" x14ac:dyDescent="0.25">
      <c r="A1426" s="2">
        <v>1425</v>
      </c>
      <c r="B1426" s="2" t="s">
        <v>3846</v>
      </c>
      <c r="C1426" s="2">
        <f>YEAR(Data!$D1426)</f>
        <v>2012</v>
      </c>
      <c r="D1426" s="3">
        <v>41178</v>
      </c>
      <c r="E1426" s="3">
        <v>41182</v>
      </c>
      <c r="F1426" s="5">
        <f>Table_1[[#This Row],[Ship Date]]-Table_1[[#This Row],[Order Date]]</f>
        <v>4</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c r="X1426">
        <f t="shared" si="22"/>
        <v>240.86350000000004</v>
      </c>
    </row>
    <row r="1427" spans="1:24" ht="14.25" customHeight="1" x14ac:dyDescent="0.25">
      <c r="A1427" s="2">
        <v>1426</v>
      </c>
      <c r="B1427" s="2" t="s">
        <v>3846</v>
      </c>
      <c r="C1427" s="2">
        <f>YEAR(Data!$D1427)</f>
        <v>2012</v>
      </c>
      <c r="D1427" s="3">
        <v>41178</v>
      </c>
      <c r="E1427" s="3">
        <v>41182</v>
      </c>
      <c r="F1427" s="5">
        <f>Table_1[[#This Row],[Ship Date]]-Table_1[[#This Row],[Order Date]]</f>
        <v>4</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c r="X1427">
        <f t="shared" si="22"/>
        <v>450.01440000000002</v>
      </c>
    </row>
    <row r="1428" spans="1:24" ht="14.25" customHeight="1" x14ac:dyDescent="0.25">
      <c r="A1428" s="2">
        <v>1427</v>
      </c>
      <c r="B1428" s="2" t="s">
        <v>3855</v>
      </c>
      <c r="C1428" s="2">
        <f>YEAR(Data!$D1428)</f>
        <v>2012</v>
      </c>
      <c r="D1428" s="3">
        <v>41213</v>
      </c>
      <c r="E1428" s="3">
        <v>41217</v>
      </c>
      <c r="F1428" s="5">
        <f>Table_1[[#This Row],[Ship Date]]-Table_1[[#This Row],[Order Date]]</f>
        <v>4</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c r="X1428">
        <f t="shared" si="22"/>
        <v>6.4448000000000025</v>
      </c>
    </row>
    <row r="1429" spans="1:24" ht="14.25" customHeight="1" x14ac:dyDescent="0.25">
      <c r="A1429" s="2">
        <v>1428</v>
      </c>
      <c r="B1429" s="2" t="s">
        <v>3855</v>
      </c>
      <c r="C1429" s="2">
        <f>YEAR(Data!$D1429)</f>
        <v>2012</v>
      </c>
      <c r="D1429" s="3">
        <v>41213</v>
      </c>
      <c r="E1429" s="3">
        <v>41217</v>
      </c>
      <c r="F1429" s="5">
        <f>Table_1[[#This Row],[Ship Date]]-Table_1[[#This Row],[Order Date]]</f>
        <v>4</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c r="X1429">
        <f t="shared" si="22"/>
        <v>7.67</v>
      </c>
    </row>
    <row r="1430" spans="1:24" ht="14.25" customHeight="1" x14ac:dyDescent="0.25">
      <c r="A1430" s="2">
        <v>1429</v>
      </c>
      <c r="B1430" s="2" t="s">
        <v>3855</v>
      </c>
      <c r="C1430" s="2">
        <f>YEAR(Data!$D1430)</f>
        <v>2012</v>
      </c>
      <c r="D1430" s="3">
        <v>41213</v>
      </c>
      <c r="E1430" s="3">
        <v>41217</v>
      </c>
      <c r="F1430" s="5">
        <f>Table_1[[#This Row],[Ship Date]]-Table_1[[#This Row],[Order Date]]</f>
        <v>4</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c r="X1430">
        <f t="shared" si="22"/>
        <v>20.487500000000004</v>
      </c>
    </row>
    <row r="1431" spans="1:24" ht="14.25" customHeight="1" x14ac:dyDescent="0.25">
      <c r="A1431" s="2">
        <v>1430</v>
      </c>
      <c r="B1431" s="2" t="s">
        <v>3855</v>
      </c>
      <c r="C1431" s="2">
        <f>YEAR(Data!$D1431)</f>
        <v>2012</v>
      </c>
      <c r="D1431" s="3">
        <v>41213</v>
      </c>
      <c r="E1431" s="3">
        <v>41217</v>
      </c>
      <c r="F1431" s="5">
        <f>Table_1[[#This Row],[Ship Date]]-Table_1[[#This Row],[Order Date]]</f>
        <v>4</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c r="X1431">
        <f t="shared" si="22"/>
        <v>230.80680000000001</v>
      </c>
    </row>
    <row r="1432" spans="1:24" ht="14.25" customHeight="1" x14ac:dyDescent="0.25">
      <c r="A1432" s="2">
        <v>1431</v>
      </c>
      <c r="B1432" s="2" t="s">
        <v>3860</v>
      </c>
      <c r="C1432" s="2">
        <f>YEAR(Data!$D1432)</f>
        <v>2014</v>
      </c>
      <c r="D1432" s="3">
        <v>41970</v>
      </c>
      <c r="E1432" s="3">
        <v>41974</v>
      </c>
      <c r="F1432" s="5">
        <f>Table_1[[#This Row],[Ship Date]]-Table_1[[#This Row],[Order Date]]</f>
        <v>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c r="X1432">
        <f t="shared" si="22"/>
        <v>261.22320000000002</v>
      </c>
    </row>
    <row r="1433" spans="1:24" ht="14.25" customHeight="1" x14ac:dyDescent="0.25">
      <c r="A1433" s="2">
        <v>1432</v>
      </c>
      <c r="B1433" s="2" t="s">
        <v>3861</v>
      </c>
      <c r="C1433" s="2">
        <f>YEAR(Data!$D1433)</f>
        <v>2011</v>
      </c>
      <c r="D1433" s="3">
        <v>40896</v>
      </c>
      <c r="E1433" s="3">
        <v>40898</v>
      </c>
      <c r="F1433" s="5">
        <f>Table_1[[#This Row],[Ship Date]]-Table_1[[#This Row],[Order Date]]</f>
        <v>2</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c r="X1433">
        <f t="shared" si="22"/>
        <v>77.907599999999988</v>
      </c>
    </row>
    <row r="1434" spans="1:24" ht="14.25" customHeight="1" x14ac:dyDescent="0.25">
      <c r="A1434" s="2">
        <v>1433</v>
      </c>
      <c r="B1434" s="2" t="s">
        <v>3861</v>
      </c>
      <c r="C1434" s="2">
        <f>YEAR(Data!$D1434)</f>
        <v>2011</v>
      </c>
      <c r="D1434" s="3">
        <v>40896</v>
      </c>
      <c r="E1434" s="3">
        <v>40898</v>
      </c>
      <c r="F1434" s="5">
        <f>Table_1[[#This Row],[Ship Date]]-Table_1[[#This Row],[Order Date]]</f>
        <v>2</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c r="X1434">
        <f t="shared" si="22"/>
        <v>5.3070999999999993</v>
      </c>
    </row>
    <row r="1435" spans="1:24" ht="14.25" customHeight="1" x14ac:dyDescent="0.25">
      <c r="A1435" s="2">
        <v>1434</v>
      </c>
      <c r="B1435" s="2" t="s">
        <v>3861</v>
      </c>
      <c r="C1435" s="2">
        <f>YEAR(Data!$D1435)</f>
        <v>2011</v>
      </c>
      <c r="D1435" s="3">
        <v>40896</v>
      </c>
      <c r="E1435" s="3">
        <v>40898</v>
      </c>
      <c r="F1435" s="5">
        <f>Table_1[[#This Row],[Ship Date]]-Table_1[[#This Row],[Order Date]]</f>
        <v>2</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c r="X1435">
        <f t="shared" si="22"/>
        <v>1656.0726000000002</v>
      </c>
    </row>
    <row r="1436" spans="1:24" ht="14.25" customHeight="1" x14ac:dyDescent="0.25">
      <c r="A1436" s="2">
        <v>1435</v>
      </c>
      <c r="B1436" s="2" t="s">
        <v>3864</v>
      </c>
      <c r="C1436" s="2">
        <f>YEAR(Data!$D1436)</f>
        <v>2013</v>
      </c>
      <c r="D1436" s="3">
        <v>41635</v>
      </c>
      <c r="E1436" s="3">
        <v>41639</v>
      </c>
      <c r="F1436" s="5">
        <f>Table_1[[#This Row],[Ship Date]]-Table_1[[#This Row],[Order Date]]</f>
        <v>4</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c r="X1436">
        <f t="shared" si="22"/>
        <v>18.305999999999997</v>
      </c>
    </row>
    <row r="1437" spans="1:24" ht="14.25" customHeight="1" x14ac:dyDescent="0.25">
      <c r="A1437" s="2">
        <v>1436</v>
      </c>
      <c r="B1437" s="2" t="s">
        <v>3867</v>
      </c>
      <c r="C1437" s="2">
        <f>YEAR(Data!$D1437)</f>
        <v>2014</v>
      </c>
      <c r="D1437" s="3">
        <v>41811</v>
      </c>
      <c r="E1437" s="3">
        <v>41818</v>
      </c>
      <c r="F1437" s="5">
        <f>Table_1[[#This Row],[Ship Date]]-Table_1[[#This Row],[Order Date]]</f>
        <v>7</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c r="X1437">
        <f t="shared" si="22"/>
        <v>20.217600000000004</v>
      </c>
    </row>
    <row r="1438" spans="1:24" ht="14.25" customHeight="1" x14ac:dyDescent="0.25">
      <c r="A1438" s="2">
        <v>1437</v>
      </c>
      <c r="B1438" s="2" t="s">
        <v>3867</v>
      </c>
      <c r="C1438" s="2">
        <f>YEAR(Data!$D1438)</f>
        <v>2014</v>
      </c>
      <c r="D1438" s="3">
        <v>41811</v>
      </c>
      <c r="E1438" s="3">
        <v>41818</v>
      </c>
      <c r="F1438" s="5">
        <f>Table_1[[#This Row],[Ship Date]]-Table_1[[#This Row],[Order Date]]</f>
        <v>7</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c r="X1438">
        <f t="shared" si="22"/>
        <v>4.6576000000000013</v>
      </c>
    </row>
    <row r="1439" spans="1:24" ht="14.25" customHeight="1" x14ac:dyDescent="0.25">
      <c r="A1439" s="2">
        <v>1438</v>
      </c>
      <c r="B1439" s="2" t="s">
        <v>3873</v>
      </c>
      <c r="C1439" s="2">
        <f>YEAR(Data!$D1439)</f>
        <v>2012</v>
      </c>
      <c r="D1439" s="3">
        <v>41197</v>
      </c>
      <c r="E1439" s="3">
        <v>41197</v>
      </c>
      <c r="F1439" s="5">
        <f>Table_1[[#This Row],[Ship Date]]-Table_1[[#This Row],[Order Date]]</f>
        <v>0</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c r="X1439">
        <f t="shared" si="22"/>
        <v>220.99949999999998</v>
      </c>
    </row>
    <row r="1440" spans="1:24" ht="14.25" customHeight="1" x14ac:dyDescent="0.25">
      <c r="A1440" s="2">
        <v>1439</v>
      </c>
      <c r="B1440" s="2" t="s">
        <v>3873</v>
      </c>
      <c r="C1440" s="2">
        <f>YEAR(Data!$D1440)</f>
        <v>2012</v>
      </c>
      <c r="D1440" s="3">
        <v>41197</v>
      </c>
      <c r="E1440" s="3">
        <v>41197</v>
      </c>
      <c r="F1440" s="5">
        <f>Table_1[[#This Row],[Ship Date]]-Table_1[[#This Row],[Order Date]]</f>
        <v>0</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c r="X1440">
        <f t="shared" si="22"/>
        <v>2803.9199999999996</v>
      </c>
    </row>
    <row r="1441" spans="1:24" ht="14.25" customHeight="1" x14ac:dyDescent="0.25">
      <c r="A1441" s="2">
        <v>1440</v>
      </c>
      <c r="B1441" s="2" t="s">
        <v>3876</v>
      </c>
      <c r="C1441" s="2">
        <f>YEAR(Data!$D1441)</f>
        <v>2014</v>
      </c>
      <c r="D1441" s="3">
        <v>41742</v>
      </c>
      <c r="E1441" s="3">
        <v>41745</v>
      </c>
      <c r="F1441" s="5">
        <f>Table_1[[#This Row],[Ship Date]]-Table_1[[#This Row],[Order Date]]</f>
        <v>3</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c r="X1441">
        <f t="shared" si="22"/>
        <v>16.335000000000001</v>
      </c>
    </row>
    <row r="1442" spans="1:24" ht="14.25" customHeight="1" x14ac:dyDescent="0.25">
      <c r="A1442" s="2">
        <v>1441</v>
      </c>
      <c r="B1442" s="2" t="s">
        <v>3876</v>
      </c>
      <c r="C1442" s="2">
        <f>YEAR(Data!$D1442)</f>
        <v>2014</v>
      </c>
      <c r="D1442" s="3">
        <v>41742</v>
      </c>
      <c r="E1442" s="3">
        <v>41745</v>
      </c>
      <c r="F1442" s="5">
        <f>Table_1[[#This Row],[Ship Date]]-Table_1[[#This Row],[Order Date]]</f>
        <v>3</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c r="X1442">
        <f t="shared" si="22"/>
        <v>21.978000000000002</v>
      </c>
    </row>
    <row r="1443" spans="1:24" ht="14.25" customHeight="1" x14ac:dyDescent="0.25">
      <c r="A1443" s="2">
        <v>1442</v>
      </c>
      <c r="B1443" s="2" t="s">
        <v>3880</v>
      </c>
      <c r="C1443" s="2">
        <f>YEAR(Data!$D1443)</f>
        <v>2014</v>
      </c>
      <c r="D1443" s="3">
        <v>41993</v>
      </c>
      <c r="E1443" s="3">
        <v>41998</v>
      </c>
      <c r="F1443" s="5">
        <f>Table_1[[#This Row],[Ship Date]]-Table_1[[#This Row],[Order Date]]</f>
        <v>5</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c r="X1443">
        <f t="shared" si="22"/>
        <v>25.212000000000003</v>
      </c>
    </row>
    <row r="1444" spans="1:24" ht="14.25" customHeight="1" x14ac:dyDescent="0.25">
      <c r="A1444" s="2">
        <v>1443</v>
      </c>
      <c r="B1444" s="2" t="s">
        <v>3883</v>
      </c>
      <c r="C1444" s="2">
        <f>YEAR(Data!$D1444)</f>
        <v>2014</v>
      </c>
      <c r="D1444" s="3">
        <v>41857</v>
      </c>
      <c r="E1444" s="3">
        <v>41860</v>
      </c>
      <c r="F1444" s="5">
        <f>Table_1[[#This Row],[Ship Date]]-Table_1[[#This Row],[Order Date]]</f>
        <v>3</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c r="X1444">
        <f t="shared" si="22"/>
        <v>7.4304000000000006</v>
      </c>
    </row>
    <row r="1445" spans="1:24" ht="14.25" customHeight="1" x14ac:dyDescent="0.25">
      <c r="A1445" s="2">
        <v>1444</v>
      </c>
      <c r="B1445" s="2" t="s">
        <v>3886</v>
      </c>
      <c r="C1445" s="2">
        <f>YEAR(Data!$D1445)</f>
        <v>2012</v>
      </c>
      <c r="D1445" s="3">
        <v>41183</v>
      </c>
      <c r="E1445" s="3">
        <v>41188</v>
      </c>
      <c r="F1445" s="5">
        <f>Table_1[[#This Row],[Ship Date]]-Table_1[[#This Row],[Order Date]]</f>
        <v>5</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c r="X1445">
        <f t="shared" si="22"/>
        <v>121.99600000000001</v>
      </c>
    </row>
    <row r="1446" spans="1:24" ht="14.25" customHeight="1" x14ac:dyDescent="0.25">
      <c r="A1446" s="2">
        <v>1445</v>
      </c>
      <c r="B1446" s="2" t="s">
        <v>3889</v>
      </c>
      <c r="C1446" s="2">
        <f>YEAR(Data!$D1446)</f>
        <v>2013</v>
      </c>
      <c r="D1446" s="3">
        <v>41418</v>
      </c>
      <c r="E1446" s="3">
        <v>41423</v>
      </c>
      <c r="F1446" s="5">
        <f>Table_1[[#This Row],[Ship Date]]-Table_1[[#This Row],[Order Date]]</f>
        <v>5</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c r="X1446">
        <f t="shared" si="22"/>
        <v>1831.4334000000001</v>
      </c>
    </row>
    <row r="1447" spans="1:24" ht="14.25" customHeight="1" x14ac:dyDescent="0.25">
      <c r="A1447" s="2">
        <v>1446</v>
      </c>
      <c r="B1447" s="2" t="s">
        <v>3890</v>
      </c>
      <c r="C1447" s="2">
        <f>YEAR(Data!$D1447)</f>
        <v>2014</v>
      </c>
      <c r="D1447" s="3">
        <v>41804</v>
      </c>
      <c r="E1447" s="3">
        <v>41807</v>
      </c>
      <c r="F1447" s="5">
        <f>Table_1[[#This Row],[Ship Date]]-Table_1[[#This Row],[Order Date]]</f>
        <v>3</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c r="X1447">
        <f t="shared" si="22"/>
        <v>203.86079999999998</v>
      </c>
    </row>
    <row r="1448" spans="1:24" ht="14.25" customHeight="1" x14ac:dyDescent="0.25">
      <c r="A1448" s="2">
        <v>1447</v>
      </c>
      <c r="B1448" s="2" t="s">
        <v>3890</v>
      </c>
      <c r="C1448" s="2">
        <f>YEAR(Data!$D1448)</f>
        <v>2014</v>
      </c>
      <c r="D1448" s="3">
        <v>41804</v>
      </c>
      <c r="E1448" s="3">
        <v>41807</v>
      </c>
      <c r="F1448" s="5">
        <f>Table_1[[#This Row],[Ship Date]]-Table_1[[#This Row],[Order Date]]</f>
        <v>3</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c r="X1448">
        <f t="shared" si="22"/>
        <v>557.64380000000006</v>
      </c>
    </row>
    <row r="1449" spans="1:24" ht="14.25" customHeight="1" x14ac:dyDescent="0.25">
      <c r="A1449" s="2">
        <v>1448</v>
      </c>
      <c r="B1449" s="2" t="s">
        <v>3890</v>
      </c>
      <c r="C1449" s="2">
        <f>YEAR(Data!$D1449)</f>
        <v>2014</v>
      </c>
      <c r="D1449" s="3">
        <v>41804</v>
      </c>
      <c r="E1449" s="3">
        <v>41807</v>
      </c>
      <c r="F1449" s="5">
        <f>Table_1[[#This Row],[Ship Date]]-Table_1[[#This Row],[Order Date]]</f>
        <v>3</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c r="X1449">
        <f t="shared" si="22"/>
        <v>41.986000000000011</v>
      </c>
    </row>
    <row r="1450" spans="1:24" ht="14.25" customHeight="1" x14ac:dyDescent="0.25">
      <c r="A1450" s="2">
        <v>1449</v>
      </c>
      <c r="B1450" s="2" t="s">
        <v>3895</v>
      </c>
      <c r="C1450" s="2">
        <f>YEAR(Data!$D1450)</f>
        <v>2011</v>
      </c>
      <c r="D1450" s="3">
        <v>40656</v>
      </c>
      <c r="E1450" s="3">
        <v>40657</v>
      </c>
      <c r="F1450" s="5">
        <f>Table_1[[#This Row],[Ship Date]]-Table_1[[#This Row],[Order Date]]</f>
        <v>1</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c r="X1450">
        <f t="shared" si="22"/>
        <v>4.2533999999999992</v>
      </c>
    </row>
    <row r="1451" spans="1:24" ht="14.25" customHeight="1" x14ac:dyDescent="0.25">
      <c r="A1451" s="2">
        <v>1450</v>
      </c>
      <c r="B1451" s="2" t="s">
        <v>3898</v>
      </c>
      <c r="C1451" s="2">
        <f>YEAR(Data!$D1451)</f>
        <v>2012</v>
      </c>
      <c r="D1451" s="3">
        <v>41030</v>
      </c>
      <c r="E1451" s="3">
        <v>41036</v>
      </c>
      <c r="F1451" s="5">
        <f>Table_1[[#This Row],[Ship Date]]-Table_1[[#This Row],[Order Date]]</f>
        <v>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c r="X1451">
        <f t="shared" si="22"/>
        <v>77.658000000000001</v>
      </c>
    </row>
    <row r="1452" spans="1:24" ht="14.25" customHeight="1" x14ac:dyDescent="0.25">
      <c r="A1452" s="2">
        <v>1451</v>
      </c>
      <c r="B1452" s="2" t="s">
        <v>3901</v>
      </c>
      <c r="C1452" s="2">
        <f>YEAR(Data!$D1452)</f>
        <v>2012</v>
      </c>
      <c r="D1452" s="3">
        <v>41109</v>
      </c>
      <c r="E1452" s="3">
        <v>41110</v>
      </c>
      <c r="F1452" s="5">
        <f>Table_1[[#This Row],[Ship Date]]-Table_1[[#This Row],[Order Date]]</f>
        <v>1</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c r="X1452">
        <f t="shared" si="22"/>
        <v>3.375</v>
      </c>
    </row>
    <row r="1453" spans="1:24" ht="14.25" customHeight="1" x14ac:dyDescent="0.25">
      <c r="A1453" s="2">
        <v>1452</v>
      </c>
      <c r="B1453" s="2" t="s">
        <v>3906</v>
      </c>
      <c r="C1453" s="2">
        <f>YEAR(Data!$D1453)</f>
        <v>2013</v>
      </c>
      <c r="D1453" s="3">
        <v>41605</v>
      </c>
      <c r="E1453" s="3">
        <v>41608</v>
      </c>
      <c r="F1453" s="5">
        <f>Table_1[[#This Row],[Ship Date]]-Table_1[[#This Row],[Order Date]]</f>
        <v>3</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c r="X1453">
        <f t="shared" si="22"/>
        <v>36.199800000000003</v>
      </c>
    </row>
    <row r="1454" spans="1:24" ht="14.25" customHeight="1" x14ac:dyDescent="0.25">
      <c r="A1454" s="2">
        <v>1453</v>
      </c>
      <c r="B1454" s="2" t="s">
        <v>3906</v>
      </c>
      <c r="C1454" s="2">
        <f>YEAR(Data!$D1454)</f>
        <v>2013</v>
      </c>
      <c r="D1454" s="3">
        <v>41605</v>
      </c>
      <c r="E1454" s="3">
        <v>41608</v>
      </c>
      <c r="F1454" s="5">
        <f>Table_1[[#This Row],[Ship Date]]-Table_1[[#This Row],[Order Date]]</f>
        <v>3</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c r="X1454">
        <f t="shared" si="22"/>
        <v>45.839999999999996</v>
      </c>
    </row>
    <row r="1455" spans="1:24" ht="14.25" customHeight="1" x14ac:dyDescent="0.25">
      <c r="A1455" s="2">
        <v>1454</v>
      </c>
      <c r="B1455" s="2" t="s">
        <v>3906</v>
      </c>
      <c r="C1455" s="2">
        <f>YEAR(Data!$D1455)</f>
        <v>2013</v>
      </c>
      <c r="D1455" s="3">
        <v>41605</v>
      </c>
      <c r="E1455" s="3">
        <v>41608</v>
      </c>
      <c r="F1455" s="5">
        <f>Table_1[[#This Row],[Ship Date]]-Table_1[[#This Row],[Order Date]]</f>
        <v>3</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c r="X1455">
        <f t="shared" si="22"/>
        <v>16.875</v>
      </c>
    </row>
    <row r="1456" spans="1:24" ht="14.25" customHeight="1" x14ac:dyDescent="0.25">
      <c r="A1456" s="2">
        <v>1455</v>
      </c>
      <c r="B1456" s="2" t="s">
        <v>3906</v>
      </c>
      <c r="C1456" s="2">
        <f>YEAR(Data!$D1456)</f>
        <v>2013</v>
      </c>
      <c r="D1456" s="3">
        <v>41605</v>
      </c>
      <c r="E1456" s="3">
        <v>41608</v>
      </c>
      <c r="F1456" s="5">
        <f>Table_1[[#This Row],[Ship Date]]-Table_1[[#This Row],[Order Date]]</f>
        <v>3</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c r="X1456">
        <f t="shared" si="22"/>
        <v>1580.8</v>
      </c>
    </row>
    <row r="1457" spans="1:24" ht="14.25" customHeight="1" x14ac:dyDescent="0.25">
      <c r="A1457" s="2">
        <v>1456</v>
      </c>
      <c r="B1457" s="2" t="s">
        <v>3914</v>
      </c>
      <c r="C1457" s="2">
        <f>YEAR(Data!$D1457)</f>
        <v>2014</v>
      </c>
      <c r="D1457" s="3">
        <v>41803</v>
      </c>
      <c r="E1457" s="3">
        <v>41810</v>
      </c>
      <c r="F1457" s="5">
        <f>Table_1[[#This Row],[Ship Date]]-Table_1[[#This Row],[Order Date]]</f>
        <v>7</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c r="X1457">
        <f t="shared" si="22"/>
        <v>49.24799999999999</v>
      </c>
    </row>
    <row r="1458" spans="1:24" ht="14.25" customHeight="1" x14ac:dyDescent="0.25">
      <c r="A1458" s="2">
        <v>1457</v>
      </c>
      <c r="B1458" s="2" t="s">
        <v>3914</v>
      </c>
      <c r="C1458" s="2">
        <f>YEAR(Data!$D1458)</f>
        <v>2014</v>
      </c>
      <c r="D1458" s="3">
        <v>41803</v>
      </c>
      <c r="E1458" s="3">
        <v>41810</v>
      </c>
      <c r="F1458" s="5">
        <f>Table_1[[#This Row],[Ship Date]]-Table_1[[#This Row],[Order Date]]</f>
        <v>7</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c r="X1458">
        <f t="shared" si="22"/>
        <v>384.99899999999997</v>
      </c>
    </row>
    <row r="1459" spans="1:24" ht="14.25" customHeight="1" x14ac:dyDescent="0.25">
      <c r="A1459" s="2">
        <v>1458</v>
      </c>
      <c r="B1459" s="2" t="s">
        <v>3921</v>
      </c>
      <c r="C1459" s="2">
        <f>YEAR(Data!$D1459)</f>
        <v>2012</v>
      </c>
      <c r="D1459" s="3">
        <v>41138</v>
      </c>
      <c r="E1459" s="3">
        <v>41142</v>
      </c>
      <c r="F1459" s="5">
        <f>Table_1[[#This Row],[Ship Date]]-Table_1[[#This Row],[Order Date]]</f>
        <v>4</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c r="X1459">
        <f t="shared" si="22"/>
        <v>28.709999999999997</v>
      </c>
    </row>
    <row r="1460" spans="1:24" ht="14.25" customHeight="1" x14ac:dyDescent="0.25">
      <c r="A1460" s="2">
        <v>1459</v>
      </c>
      <c r="B1460" s="2" t="s">
        <v>3923</v>
      </c>
      <c r="C1460" s="2">
        <f>YEAR(Data!$D1460)</f>
        <v>2013</v>
      </c>
      <c r="D1460" s="3">
        <v>41543</v>
      </c>
      <c r="E1460" s="3">
        <v>41549</v>
      </c>
      <c r="F1460" s="5">
        <f>Table_1[[#This Row],[Ship Date]]-Table_1[[#This Row],[Order Date]]</f>
        <v>6</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c r="X1460">
        <f t="shared" si="22"/>
        <v>10.756800000000002</v>
      </c>
    </row>
    <row r="1461" spans="1:24" ht="14.25" customHeight="1" x14ac:dyDescent="0.25">
      <c r="A1461" s="2">
        <v>1460</v>
      </c>
      <c r="B1461" s="2" t="s">
        <v>3927</v>
      </c>
      <c r="C1461" s="2">
        <f>YEAR(Data!$D1461)</f>
        <v>2011</v>
      </c>
      <c r="D1461" s="3">
        <v>40667</v>
      </c>
      <c r="E1461" s="3">
        <v>40667</v>
      </c>
      <c r="F1461" s="5">
        <f>Table_1[[#This Row],[Ship Date]]-Table_1[[#This Row],[Order Date]]</f>
        <v>0</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c r="X1461">
        <f t="shared" si="22"/>
        <v>17.574400000000001</v>
      </c>
    </row>
    <row r="1462" spans="1:24" ht="14.25" customHeight="1" x14ac:dyDescent="0.25">
      <c r="A1462" s="2">
        <v>1461</v>
      </c>
      <c r="B1462" s="2" t="s">
        <v>3930</v>
      </c>
      <c r="C1462" s="2">
        <f>YEAR(Data!$D1462)</f>
        <v>2012</v>
      </c>
      <c r="D1462" s="3">
        <v>41244</v>
      </c>
      <c r="E1462" s="3">
        <v>41251</v>
      </c>
      <c r="F1462" s="5">
        <f>Table_1[[#This Row],[Ship Date]]-Table_1[[#This Row],[Order Date]]</f>
        <v>7</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c r="X1462">
        <f t="shared" si="22"/>
        <v>36.025600000000011</v>
      </c>
    </row>
    <row r="1463" spans="1:24" ht="14.25" customHeight="1" x14ac:dyDescent="0.25">
      <c r="A1463" s="2">
        <v>1462</v>
      </c>
      <c r="B1463" s="2" t="s">
        <v>3933</v>
      </c>
      <c r="C1463" s="2">
        <f>YEAR(Data!$D1463)</f>
        <v>2013</v>
      </c>
      <c r="D1463" s="3">
        <v>41345</v>
      </c>
      <c r="E1463" s="3">
        <v>41349</v>
      </c>
      <c r="F1463" s="5">
        <f>Table_1[[#This Row],[Ship Date]]-Table_1[[#This Row],[Order Date]]</f>
        <v>4</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c r="X1463">
        <f t="shared" si="22"/>
        <v>275.37819999999999</v>
      </c>
    </row>
    <row r="1464" spans="1:24" ht="14.25" customHeight="1" x14ac:dyDescent="0.25">
      <c r="A1464" s="2">
        <v>1463</v>
      </c>
      <c r="B1464" s="2" t="s">
        <v>3937</v>
      </c>
      <c r="C1464" s="2">
        <f>YEAR(Data!$D1464)</f>
        <v>2013</v>
      </c>
      <c r="D1464" s="3">
        <v>41513</v>
      </c>
      <c r="E1464" s="3">
        <v>41515</v>
      </c>
      <c r="F1464" s="5">
        <f>Table_1[[#This Row],[Ship Date]]-Table_1[[#This Row],[Order Date]]</f>
        <v>2</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c r="X1464">
        <f t="shared" si="22"/>
        <v>115.98840000000001</v>
      </c>
    </row>
    <row r="1465" spans="1:24" ht="14.25" customHeight="1" x14ac:dyDescent="0.25">
      <c r="A1465" s="2">
        <v>1464</v>
      </c>
      <c r="B1465" s="2" t="s">
        <v>3937</v>
      </c>
      <c r="C1465" s="2">
        <f>YEAR(Data!$D1465)</f>
        <v>2013</v>
      </c>
      <c r="D1465" s="3">
        <v>41513</v>
      </c>
      <c r="E1465" s="3">
        <v>41515</v>
      </c>
      <c r="F1465" s="5">
        <f>Table_1[[#This Row],[Ship Date]]-Table_1[[#This Row],[Order Date]]</f>
        <v>2</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c r="X1465">
        <f t="shared" si="22"/>
        <v>1053.9935999999998</v>
      </c>
    </row>
    <row r="1466" spans="1:24" ht="14.25" customHeight="1" x14ac:dyDescent="0.25">
      <c r="A1466" s="2">
        <v>1465</v>
      </c>
      <c r="B1466" s="2" t="s">
        <v>3938</v>
      </c>
      <c r="C1466" s="2">
        <f>YEAR(Data!$D1466)</f>
        <v>2013</v>
      </c>
      <c r="D1466" s="3">
        <v>41625</v>
      </c>
      <c r="E1466" s="3">
        <v>41628</v>
      </c>
      <c r="F1466" s="5">
        <f>Table_1[[#This Row],[Ship Date]]-Table_1[[#This Row],[Order Date]]</f>
        <v>3</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c r="X1466">
        <f t="shared" si="22"/>
        <v>1.8768</v>
      </c>
    </row>
    <row r="1467" spans="1:24" ht="14.25" customHeight="1" x14ac:dyDescent="0.25">
      <c r="A1467" s="2">
        <v>1466</v>
      </c>
      <c r="B1467" s="2" t="s">
        <v>3941</v>
      </c>
      <c r="C1467" s="2">
        <f>YEAR(Data!$D1467)</f>
        <v>2011</v>
      </c>
      <c r="D1467" s="3">
        <v>40763</v>
      </c>
      <c r="E1467" s="3">
        <v>40769</v>
      </c>
      <c r="F1467" s="5">
        <f>Table_1[[#This Row],[Ship Date]]-Table_1[[#This Row],[Order Date]]</f>
        <v>6</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c r="X1467">
        <f t="shared" si="22"/>
        <v>124.41040000000001</v>
      </c>
    </row>
    <row r="1468" spans="1:24" ht="14.25" customHeight="1" x14ac:dyDescent="0.25">
      <c r="A1468" s="2">
        <v>1467</v>
      </c>
      <c r="B1468" s="2" t="s">
        <v>3941</v>
      </c>
      <c r="C1468" s="2">
        <f>YEAR(Data!$D1468)</f>
        <v>2011</v>
      </c>
      <c r="D1468" s="3">
        <v>40763</v>
      </c>
      <c r="E1468" s="3">
        <v>40769</v>
      </c>
      <c r="F1468" s="5">
        <f>Table_1[[#This Row],[Ship Date]]-Table_1[[#This Row],[Order Date]]</f>
        <v>6</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c r="X1468">
        <f t="shared" si="22"/>
        <v>106.77330000000002</v>
      </c>
    </row>
    <row r="1469" spans="1:24" ht="14.25" customHeight="1" x14ac:dyDescent="0.25">
      <c r="A1469" s="2">
        <v>1468</v>
      </c>
      <c r="B1469" s="2" t="s">
        <v>3943</v>
      </c>
      <c r="C1469" s="2">
        <f>YEAR(Data!$D1469)</f>
        <v>2012</v>
      </c>
      <c r="D1469" s="3">
        <v>41045</v>
      </c>
      <c r="E1469" s="3">
        <v>41045</v>
      </c>
      <c r="F1469" s="5">
        <f>Table_1[[#This Row],[Ship Date]]-Table_1[[#This Row],[Order Date]]</f>
        <v>0</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c r="X1469">
        <f t="shared" si="22"/>
        <v>223.97200000000001</v>
      </c>
    </row>
    <row r="1470" spans="1:24" ht="14.25" customHeight="1" x14ac:dyDescent="0.25">
      <c r="A1470" s="2">
        <v>1469</v>
      </c>
      <c r="B1470" s="2" t="s">
        <v>3944</v>
      </c>
      <c r="C1470" s="2">
        <f>YEAR(Data!$D1470)</f>
        <v>2014</v>
      </c>
      <c r="D1470" s="3">
        <v>41983</v>
      </c>
      <c r="E1470" s="3">
        <v>41987</v>
      </c>
      <c r="F1470" s="5">
        <f>Table_1[[#This Row],[Ship Date]]-Table_1[[#This Row],[Order Date]]</f>
        <v>4</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c r="X1470">
        <f t="shared" si="22"/>
        <v>645.9756000000001</v>
      </c>
    </row>
    <row r="1471" spans="1:24" ht="14.25" customHeight="1" x14ac:dyDescent="0.25">
      <c r="A1471" s="2">
        <v>1470</v>
      </c>
      <c r="B1471" s="2" t="s">
        <v>3944</v>
      </c>
      <c r="C1471" s="2">
        <f>YEAR(Data!$D1471)</f>
        <v>2014</v>
      </c>
      <c r="D1471" s="3">
        <v>41983</v>
      </c>
      <c r="E1471" s="3">
        <v>41987</v>
      </c>
      <c r="F1471" s="5">
        <f>Table_1[[#This Row],[Ship Date]]-Table_1[[#This Row],[Order Date]]</f>
        <v>4</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c r="X1471">
        <f t="shared" si="22"/>
        <v>22.016200000000001</v>
      </c>
    </row>
    <row r="1472" spans="1:24" ht="14.25" customHeight="1" x14ac:dyDescent="0.25">
      <c r="A1472" s="2">
        <v>1471</v>
      </c>
      <c r="B1472" s="2" t="s">
        <v>3944</v>
      </c>
      <c r="C1472" s="2">
        <f>YEAR(Data!$D1472)</f>
        <v>2014</v>
      </c>
      <c r="D1472" s="3">
        <v>41983</v>
      </c>
      <c r="E1472" s="3">
        <v>41987</v>
      </c>
      <c r="F1472" s="5">
        <f>Table_1[[#This Row],[Ship Date]]-Table_1[[#This Row],[Order Date]]</f>
        <v>4</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c r="X1472">
        <f t="shared" si="22"/>
        <v>6.7392000000000003</v>
      </c>
    </row>
    <row r="1473" spans="1:24" ht="14.25" customHeight="1" x14ac:dyDescent="0.25">
      <c r="A1473" s="2">
        <v>1472</v>
      </c>
      <c r="B1473" s="2" t="s">
        <v>3949</v>
      </c>
      <c r="C1473" s="2">
        <f>YEAR(Data!$D1473)</f>
        <v>2012</v>
      </c>
      <c r="D1473" s="3">
        <v>41176</v>
      </c>
      <c r="E1473" s="3">
        <v>41179</v>
      </c>
      <c r="F1473" s="5">
        <f>Table_1[[#This Row],[Ship Date]]-Table_1[[#This Row],[Order Date]]</f>
        <v>3</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c r="X1473">
        <f t="shared" si="22"/>
        <v>6.248800000000001</v>
      </c>
    </row>
    <row r="1474" spans="1:24" ht="14.25" customHeight="1" x14ac:dyDescent="0.25">
      <c r="A1474" s="2">
        <v>1473</v>
      </c>
      <c r="B1474" s="2" t="s">
        <v>3952</v>
      </c>
      <c r="C1474" s="2">
        <f>YEAR(Data!$D1474)</f>
        <v>2014</v>
      </c>
      <c r="D1474" s="3">
        <v>41832</v>
      </c>
      <c r="E1474" s="3">
        <v>41836</v>
      </c>
      <c r="F1474" s="5">
        <f>Table_1[[#This Row],[Ship Date]]-Table_1[[#This Row],[Order Date]]</f>
        <v>4</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c r="X1474">
        <f t="shared" ref="X1474:X1537" si="23">T1474-W1474</f>
        <v>4.5950999999999995</v>
      </c>
    </row>
    <row r="1475" spans="1:24" ht="14.25" customHeight="1" x14ac:dyDescent="0.25">
      <c r="A1475" s="2">
        <v>1474</v>
      </c>
      <c r="B1475" s="2" t="s">
        <v>3955</v>
      </c>
      <c r="C1475" s="2">
        <f>YEAR(Data!$D1475)</f>
        <v>2012</v>
      </c>
      <c r="D1475" s="3">
        <v>41244</v>
      </c>
      <c r="E1475" s="3">
        <v>41245</v>
      </c>
      <c r="F1475" s="5">
        <f>Table_1[[#This Row],[Ship Date]]-Table_1[[#This Row],[Order Date]]</f>
        <v>1</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c r="X1475">
        <f t="shared" si="23"/>
        <v>10.700799999999997</v>
      </c>
    </row>
    <row r="1476" spans="1:24" ht="14.25" customHeight="1" x14ac:dyDescent="0.25">
      <c r="A1476" s="2">
        <v>1475</v>
      </c>
      <c r="B1476" s="2" t="s">
        <v>3958</v>
      </c>
      <c r="C1476" s="2">
        <f>YEAR(Data!$D1476)</f>
        <v>2013</v>
      </c>
      <c r="D1476" s="3">
        <v>41598</v>
      </c>
      <c r="E1476" s="3">
        <v>41604</v>
      </c>
      <c r="F1476" s="5">
        <f>Table_1[[#This Row],[Ship Date]]-Table_1[[#This Row],[Order Date]]</f>
        <v>6</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c r="X1476">
        <f t="shared" si="23"/>
        <v>12.268800000000002</v>
      </c>
    </row>
    <row r="1477" spans="1:24" ht="14.25" customHeight="1" x14ac:dyDescent="0.25">
      <c r="A1477" s="2">
        <v>1476</v>
      </c>
      <c r="B1477" s="2" t="s">
        <v>3958</v>
      </c>
      <c r="C1477" s="2">
        <f>YEAR(Data!$D1477)</f>
        <v>2013</v>
      </c>
      <c r="D1477" s="3">
        <v>41598</v>
      </c>
      <c r="E1477" s="3">
        <v>41604</v>
      </c>
      <c r="F1477" s="5">
        <f>Table_1[[#This Row],[Ship Date]]-Table_1[[#This Row],[Order Date]]</f>
        <v>6</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c r="X1477">
        <f t="shared" si="23"/>
        <v>11.291399999999999</v>
      </c>
    </row>
    <row r="1478" spans="1:24" ht="14.25" customHeight="1" x14ac:dyDescent="0.25">
      <c r="A1478" s="2">
        <v>1477</v>
      </c>
      <c r="B1478" s="2" t="s">
        <v>3964</v>
      </c>
      <c r="C1478" s="2">
        <f>YEAR(Data!$D1478)</f>
        <v>2014</v>
      </c>
      <c r="D1478" s="3">
        <v>41718</v>
      </c>
      <c r="E1478" s="3">
        <v>41723</v>
      </c>
      <c r="F1478" s="5">
        <f>Table_1[[#This Row],[Ship Date]]-Table_1[[#This Row],[Order Date]]</f>
        <v>5</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c r="X1478">
        <f t="shared" si="23"/>
        <v>15.6114</v>
      </c>
    </row>
    <row r="1479" spans="1:24" ht="14.25" customHeight="1" x14ac:dyDescent="0.25">
      <c r="A1479" s="2">
        <v>1478</v>
      </c>
      <c r="B1479" s="2" t="s">
        <v>3967</v>
      </c>
      <c r="C1479" s="2">
        <f>YEAR(Data!$D1479)</f>
        <v>2013</v>
      </c>
      <c r="D1479" s="3">
        <v>41592</v>
      </c>
      <c r="E1479" s="3">
        <v>41596</v>
      </c>
      <c r="F1479" s="5">
        <f>Table_1[[#This Row],[Ship Date]]-Table_1[[#This Row],[Order Date]]</f>
        <v>4</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c r="X1479">
        <f t="shared" si="23"/>
        <v>46.270700000000005</v>
      </c>
    </row>
    <row r="1480" spans="1:24" ht="14.25" customHeight="1" x14ac:dyDescent="0.25">
      <c r="A1480" s="2">
        <v>1479</v>
      </c>
      <c r="B1480" s="2" t="s">
        <v>3971</v>
      </c>
      <c r="C1480" s="2">
        <f>YEAR(Data!$D1480)</f>
        <v>2014</v>
      </c>
      <c r="D1480" s="3">
        <v>41963</v>
      </c>
      <c r="E1480" s="3">
        <v>41964</v>
      </c>
      <c r="F1480" s="5">
        <f>Table_1[[#This Row],[Ship Date]]-Table_1[[#This Row],[Order Date]]</f>
        <v>1</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c r="X1480">
        <f t="shared" si="23"/>
        <v>29.570400000000003</v>
      </c>
    </row>
    <row r="1481" spans="1:24" ht="14.25" customHeight="1" x14ac:dyDescent="0.25">
      <c r="A1481" s="2">
        <v>1480</v>
      </c>
      <c r="B1481" s="2" t="s">
        <v>3973</v>
      </c>
      <c r="C1481" s="2">
        <f>YEAR(Data!$D1481)</f>
        <v>2013</v>
      </c>
      <c r="D1481" s="3">
        <v>41611</v>
      </c>
      <c r="E1481" s="3">
        <v>41617</v>
      </c>
      <c r="F1481" s="5">
        <f>Table_1[[#This Row],[Ship Date]]-Table_1[[#This Row],[Order Date]]</f>
        <v>6</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c r="X1481">
        <f t="shared" si="23"/>
        <v>13.478400000000001</v>
      </c>
    </row>
    <row r="1482" spans="1:24" ht="14.25" customHeight="1" x14ac:dyDescent="0.25">
      <c r="A1482" s="2">
        <v>1481</v>
      </c>
      <c r="B1482" s="2" t="s">
        <v>3973</v>
      </c>
      <c r="C1482" s="2">
        <f>YEAR(Data!$D1482)</f>
        <v>2013</v>
      </c>
      <c r="D1482" s="3">
        <v>41611</v>
      </c>
      <c r="E1482" s="3">
        <v>41617</v>
      </c>
      <c r="F1482" s="5">
        <f>Table_1[[#This Row],[Ship Date]]-Table_1[[#This Row],[Order Date]]</f>
        <v>6</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c r="X1482">
        <f t="shared" si="23"/>
        <v>20.634599999999999</v>
      </c>
    </row>
    <row r="1483" spans="1:24" ht="14.25" customHeight="1" x14ac:dyDescent="0.25">
      <c r="A1483" s="2">
        <v>1482</v>
      </c>
      <c r="B1483" s="2" t="s">
        <v>3973</v>
      </c>
      <c r="C1483" s="2">
        <f>YEAR(Data!$D1483)</f>
        <v>2013</v>
      </c>
      <c r="D1483" s="3">
        <v>41611</v>
      </c>
      <c r="E1483" s="3">
        <v>41617</v>
      </c>
      <c r="F1483" s="5">
        <f>Table_1[[#This Row],[Ship Date]]-Table_1[[#This Row],[Order Date]]</f>
        <v>6</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c r="X1483">
        <f t="shared" si="23"/>
        <v>25.063800000000001</v>
      </c>
    </row>
    <row r="1484" spans="1:24" ht="14.25" customHeight="1" x14ac:dyDescent="0.25">
      <c r="A1484" s="2">
        <v>1483</v>
      </c>
      <c r="B1484" s="2" t="s">
        <v>3980</v>
      </c>
      <c r="C1484" s="2">
        <f>YEAR(Data!$D1484)</f>
        <v>2014</v>
      </c>
      <c r="D1484" s="3">
        <v>41877</v>
      </c>
      <c r="E1484" s="3">
        <v>41880</v>
      </c>
      <c r="F1484" s="5">
        <f>Table_1[[#This Row],[Ship Date]]-Table_1[[#This Row],[Order Date]]</f>
        <v>3</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c r="X1484">
        <f t="shared" si="23"/>
        <v>8.0256000000000025</v>
      </c>
    </row>
    <row r="1485" spans="1:24" ht="14.25" customHeight="1" x14ac:dyDescent="0.25">
      <c r="A1485" s="2">
        <v>1484</v>
      </c>
      <c r="B1485" s="2" t="s">
        <v>3980</v>
      </c>
      <c r="C1485" s="2">
        <f>YEAR(Data!$D1485)</f>
        <v>2014</v>
      </c>
      <c r="D1485" s="3">
        <v>41877</v>
      </c>
      <c r="E1485" s="3">
        <v>41880</v>
      </c>
      <c r="F1485" s="5">
        <f>Table_1[[#This Row],[Ship Date]]-Table_1[[#This Row],[Order Date]]</f>
        <v>3</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c r="X1485">
        <f t="shared" si="23"/>
        <v>2.354000000000001</v>
      </c>
    </row>
    <row r="1486" spans="1:24" ht="14.25" customHeight="1" x14ac:dyDescent="0.25">
      <c r="A1486" s="2">
        <v>1485</v>
      </c>
      <c r="B1486" s="2" t="s">
        <v>3983</v>
      </c>
      <c r="C1486" s="2">
        <f>YEAR(Data!$D1486)</f>
        <v>2013</v>
      </c>
      <c r="D1486" s="3">
        <v>41562</v>
      </c>
      <c r="E1486" s="3">
        <v>41566</v>
      </c>
      <c r="F1486" s="5">
        <f>Table_1[[#This Row],[Ship Date]]-Table_1[[#This Row],[Order Date]]</f>
        <v>4</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c r="X1486">
        <f t="shared" si="23"/>
        <v>146.91000000000003</v>
      </c>
    </row>
    <row r="1487" spans="1:24" ht="14.25" customHeight="1" x14ac:dyDescent="0.25">
      <c r="A1487" s="2">
        <v>1486</v>
      </c>
      <c r="B1487" s="2" t="s">
        <v>3986</v>
      </c>
      <c r="C1487" s="2">
        <f>YEAR(Data!$D1487)</f>
        <v>2011</v>
      </c>
      <c r="D1487" s="3">
        <v>40874</v>
      </c>
      <c r="E1487" s="3">
        <v>40880</v>
      </c>
      <c r="F1487" s="5">
        <f>Table_1[[#This Row],[Ship Date]]-Table_1[[#This Row],[Order Date]]</f>
        <v>6</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c r="X1487">
        <f t="shared" si="23"/>
        <v>2.444</v>
      </c>
    </row>
    <row r="1488" spans="1:24" ht="14.25" customHeight="1" x14ac:dyDescent="0.25">
      <c r="A1488" s="2">
        <v>1487</v>
      </c>
      <c r="B1488" s="2" t="s">
        <v>3990</v>
      </c>
      <c r="C1488" s="2">
        <f>YEAR(Data!$D1488)</f>
        <v>2012</v>
      </c>
      <c r="D1488" s="3">
        <v>41216</v>
      </c>
      <c r="E1488" s="3">
        <v>41220</v>
      </c>
      <c r="F1488" s="5">
        <f>Table_1[[#This Row],[Ship Date]]-Table_1[[#This Row],[Order Date]]</f>
        <v>4</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c r="X1488">
        <f t="shared" si="23"/>
        <v>1106.7237999999998</v>
      </c>
    </row>
    <row r="1489" spans="1:24" ht="14.25" customHeight="1" x14ac:dyDescent="0.25">
      <c r="A1489" s="2">
        <v>1488</v>
      </c>
      <c r="B1489" s="2" t="s">
        <v>3990</v>
      </c>
      <c r="C1489" s="2">
        <f>YEAR(Data!$D1489)</f>
        <v>2012</v>
      </c>
      <c r="D1489" s="3">
        <v>41216</v>
      </c>
      <c r="E1489" s="3">
        <v>41220</v>
      </c>
      <c r="F1489" s="5">
        <f>Table_1[[#This Row],[Ship Date]]-Table_1[[#This Row],[Order Date]]</f>
        <v>4</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c r="X1489">
        <f t="shared" si="23"/>
        <v>52.182599999999994</v>
      </c>
    </row>
    <row r="1490" spans="1:24" ht="14.25" customHeight="1" x14ac:dyDescent="0.25">
      <c r="A1490" s="2">
        <v>1489</v>
      </c>
      <c r="B1490" s="2" t="s">
        <v>3990</v>
      </c>
      <c r="C1490" s="2">
        <f>YEAR(Data!$D1490)</f>
        <v>2012</v>
      </c>
      <c r="D1490" s="3">
        <v>41216</v>
      </c>
      <c r="E1490" s="3">
        <v>41220</v>
      </c>
      <c r="F1490" s="5">
        <f>Table_1[[#This Row],[Ship Date]]-Table_1[[#This Row],[Order Date]]</f>
        <v>4</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c r="X1490">
        <f t="shared" si="23"/>
        <v>25.985999999999994</v>
      </c>
    </row>
    <row r="1491" spans="1:24" ht="14.25" customHeight="1" x14ac:dyDescent="0.25">
      <c r="A1491" s="2">
        <v>1490</v>
      </c>
      <c r="B1491" s="2" t="s">
        <v>3997</v>
      </c>
      <c r="C1491" s="2">
        <f>YEAR(Data!$D1491)</f>
        <v>2011</v>
      </c>
      <c r="D1491" s="3">
        <v>40876</v>
      </c>
      <c r="E1491" s="3">
        <v>40883</v>
      </c>
      <c r="F1491" s="5">
        <f>Table_1[[#This Row],[Ship Date]]-Table_1[[#This Row],[Order Date]]</f>
        <v>7</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c r="X1491">
        <f t="shared" si="23"/>
        <v>3.2759999999999998</v>
      </c>
    </row>
    <row r="1492" spans="1:24" ht="14.25" customHeight="1" x14ac:dyDescent="0.25">
      <c r="A1492" s="2">
        <v>1491</v>
      </c>
      <c r="B1492" s="2" t="s">
        <v>4000</v>
      </c>
      <c r="C1492" s="2">
        <f>YEAR(Data!$D1492)</f>
        <v>2014</v>
      </c>
      <c r="D1492" s="3">
        <v>41760</v>
      </c>
      <c r="E1492" s="3">
        <v>41765</v>
      </c>
      <c r="F1492" s="5">
        <f>Table_1[[#This Row],[Ship Date]]-Table_1[[#This Row],[Order Date]]</f>
        <v>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c r="X1492">
        <f t="shared" si="23"/>
        <v>34.628</v>
      </c>
    </row>
    <row r="1493" spans="1:24" ht="14.25" customHeight="1" x14ac:dyDescent="0.25">
      <c r="A1493" s="2">
        <v>1492</v>
      </c>
      <c r="B1493" s="2" t="s">
        <v>4001</v>
      </c>
      <c r="C1493" s="2">
        <f>YEAR(Data!$D1493)</f>
        <v>2014</v>
      </c>
      <c r="D1493" s="3">
        <v>41968</v>
      </c>
      <c r="E1493" s="3">
        <v>41972</v>
      </c>
      <c r="F1493" s="5">
        <f>Table_1[[#This Row],[Ship Date]]-Table_1[[#This Row],[Order Date]]</f>
        <v>4</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c r="X1493">
        <f t="shared" si="23"/>
        <v>2.9988000000000001</v>
      </c>
    </row>
    <row r="1494" spans="1:24" ht="14.25" customHeight="1" x14ac:dyDescent="0.25">
      <c r="A1494" s="2">
        <v>1493</v>
      </c>
      <c r="B1494" s="2" t="s">
        <v>4001</v>
      </c>
      <c r="C1494" s="2">
        <f>YEAR(Data!$D1494)</f>
        <v>2014</v>
      </c>
      <c r="D1494" s="3">
        <v>41968</v>
      </c>
      <c r="E1494" s="3">
        <v>41972</v>
      </c>
      <c r="F1494" s="5">
        <f>Table_1[[#This Row],[Ship Date]]-Table_1[[#This Row],[Order Date]]</f>
        <v>4</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c r="X1494">
        <f t="shared" si="23"/>
        <v>803.55119999999999</v>
      </c>
    </row>
    <row r="1495" spans="1:24" ht="14.25" customHeight="1" x14ac:dyDescent="0.25">
      <c r="A1495" s="2">
        <v>1494</v>
      </c>
      <c r="B1495" s="2" t="s">
        <v>4006</v>
      </c>
      <c r="C1495" s="2">
        <f>YEAR(Data!$D1495)</f>
        <v>2014</v>
      </c>
      <c r="D1495" s="3">
        <v>41943</v>
      </c>
      <c r="E1495" s="3">
        <v>41947</v>
      </c>
      <c r="F1495" s="5">
        <f>Table_1[[#This Row],[Ship Date]]-Table_1[[#This Row],[Order Date]]</f>
        <v>4</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c r="X1495">
        <f t="shared" si="23"/>
        <v>5.9767999999999999</v>
      </c>
    </row>
    <row r="1496" spans="1:24" ht="14.25" customHeight="1" x14ac:dyDescent="0.25">
      <c r="A1496" s="2">
        <v>1495</v>
      </c>
      <c r="B1496" s="2" t="s">
        <v>4009</v>
      </c>
      <c r="C1496" s="2">
        <f>YEAR(Data!$D1496)</f>
        <v>2011</v>
      </c>
      <c r="D1496" s="3">
        <v>40894</v>
      </c>
      <c r="E1496" s="3">
        <v>40896</v>
      </c>
      <c r="F1496" s="5">
        <f>Table_1[[#This Row],[Ship Date]]-Table_1[[#This Row],[Order Date]]</f>
        <v>2</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c r="X1496">
        <f t="shared" si="23"/>
        <v>28.835999999999999</v>
      </c>
    </row>
    <row r="1497" spans="1:24" ht="14.25" customHeight="1" x14ac:dyDescent="0.25">
      <c r="A1497" s="2">
        <v>1496</v>
      </c>
      <c r="B1497" s="2" t="s">
        <v>4010</v>
      </c>
      <c r="C1497" s="2">
        <f>YEAR(Data!$D1497)</f>
        <v>2014</v>
      </c>
      <c r="D1497" s="3">
        <v>41887</v>
      </c>
      <c r="E1497" s="3">
        <v>41891</v>
      </c>
      <c r="F1497" s="5">
        <f>Table_1[[#This Row],[Ship Date]]-Table_1[[#This Row],[Order Date]]</f>
        <v>4</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c r="X1497">
        <f t="shared" si="23"/>
        <v>7.0070000000000032</v>
      </c>
    </row>
    <row r="1498" spans="1:24" ht="14.25" customHeight="1" x14ac:dyDescent="0.25">
      <c r="A1498" s="2">
        <v>1497</v>
      </c>
      <c r="B1498" s="2" t="s">
        <v>4010</v>
      </c>
      <c r="C1498" s="2">
        <f>YEAR(Data!$D1498)</f>
        <v>2014</v>
      </c>
      <c r="D1498" s="3">
        <v>41887</v>
      </c>
      <c r="E1498" s="3">
        <v>41891</v>
      </c>
      <c r="F1498" s="5">
        <f>Table_1[[#This Row],[Ship Date]]-Table_1[[#This Row],[Order Date]]</f>
        <v>4</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c r="X1498">
        <f t="shared" si="23"/>
        <v>16.993800000000004</v>
      </c>
    </row>
    <row r="1499" spans="1:24" ht="14.25" customHeight="1" x14ac:dyDescent="0.25">
      <c r="A1499" s="2">
        <v>1498</v>
      </c>
      <c r="B1499" s="2" t="s">
        <v>4010</v>
      </c>
      <c r="C1499" s="2">
        <f>YEAR(Data!$D1499)</f>
        <v>2014</v>
      </c>
      <c r="D1499" s="3">
        <v>41887</v>
      </c>
      <c r="E1499" s="3">
        <v>41891</v>
      </c>
      <c r="F1499" s="5">
        <f>Table_1[[#This Row],[Ship Date]]-Table_1[[#This Row],[Order Date]]</f>
        <v>4</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c r="X1499">
        <f t="shared" si="23"/>
        <v>9.3480000000000008</v>
      </c>
    </row>
    <row r="1500" spans="1:24" ht="14.25" customHeight="1" x14ac:dyDescent="0.25">
      <c r="A1500" s="2">
        <v>1499</v>
      </c>
      <c r="B1500" s="2" t="s">
        <v>4016</v>
      </c>
      <c r="C1500" s="2">
        <f>YEAR(Data!$D1500)</f>
        <v>2013</v>
      </c>
      <c r="D1500" s="3">
        <v>41565</v>
      </c>
      <c r="E1500" s="3">
        <v>41568</v>
      </c>
      <c r="F1500" s="5">
        <f>Table_1[[#This Row],[Ship Date]]-Table_1[[#This Row],[Order Date]]</f>
        <v>3</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c r="X1500">
        <f t="shared" si="23"/>
        <v>11.576999999999998</v>
      </c>
    </row>
    <row r="1501" spans="1:24" ht="14.25" customHeight="1" x14ac:dyDescent="0.25">
      <c r="A1501" s="2">
        <v>1500</v>
      </c>
      <c r="B1501" s="2" t="s">
        <v>4017</v>
      </c>
      <c r="C1501" s="2">
        <f>YEAR(Data!$D1501)</f>
        <v>2014</v>
      </c>
      <c r="D1501" s="3">
        <v>41956</v>
      </c>
      <c r="E1501" s="3">
        <v>41962</v>
      </c>
      <c r="F1501" s="5">
        <f>Table_1[[#This Row],[Ship Date]]-Table_1[[#This Row],[Order Date]]</f>
        <v>6</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c r="X1501">
        <f t="shared" si="23"/>
        <v>10.235700000000001</v>
      </c>
    </row>
    <row r="1502" spans="1:24" ht="14.25" customHeight="1" x14ac:dyDescent="0.25">
      <c r="A1502" s="2">
        <v>1501</v>
      </c>
      <c r="B1502" s="2" t="s">
        <v>4017</v>
      </c>
      <c r="C1502" s="2">
        <f>YEAR(Data!$D1502)</f>
        <v>2014</v>
      </c>
      <c r="D1502" s="3">
        <v>41956</v>
      </c>
      <c r="E1502" s="3">
        <v>41962</v>
      </c>
      <c r="F1502" s="5">
        <f>Table_1[[#This Row],[Ship Date]]-Table_1[[#This Row],[Order Date]]</f>
        <v>6</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c r="X1502">
        <f t="shared" si="23"/>
        <v>153.35100000000003</v>
      </c>
    </row>
    <row r="1503" spans="1:24" ht="14.25" customHeight="1" x14ac:dyDescent="0.25">
      <c r="A1503" s="2">
        <v>1502</v>
      </c>
      <c r="B1503" s="2" t="s">
        <v>4017</v>
      </c>
      <c r="C1503" s="2">
        <f>YEAR(Data!$D1503)</f>
        <v>2014</v>
      </c>
      <c r="D1503" s="3">
        <v>41956</v>
      </c>
      <c r="E1503" s="3">
        <v>41962</v>
      </c>
      <c r="F1503" s="5">
        <f>Table_1[[#This Row],[Ship Date]]-Table_1[[#This Row],[Order Date]]</f>
        <v>6</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c r="X1503">
        <f t="shared" si="23"/>
        <v>587.30219999999997</v>
      </c>
    </row>
    <row r="1504" spans="1:24" ht="14.25" customHeight="1" x14ac:dyDescent="0.25">
      <c r="A1504" s="2">
        <v>1503</v>
      </c>
      <c r="B1504" s="2" t="s">
        <v>4020</v>
      </c>
      <c r="C1504" s="2">
        <f>YEAR(Data!$D1504)</f>
        <v>2013</v>
      </c>
      <c r="D1504" s="3">
        <v>41603</v>
      </c>
      <c r="E1504" s="3">
        <v>41610</v>
      </c>
      <c r="F1504" s="5">
        <f>Table_1[[#This Row],[Ship Date]]-Table_1[[#This Row],[Order Date]]</f>
        <v>7</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c r="X1504">
        <f t="shared" si="23"/>
        <v>30.168000000000006</v>
      </c>
    </row>
    <row r="1505" spans="1:24" ht="14.25" customHeight="1" x14ac:dyDescent="0.25">
      <c r="A1505" s="2">
        <v>1504</v>
      </c>
      <c r="B1505" s="2" t="s">
        <v>4020</v>
      </c>
      <c r="C1505" s="2">
        <f>YEAR(Data!$D1505)</f>
        <v>2013</v>
      </c>
      <c r="D1505" s="3">
        <v>41603</v>
      </c>
      <c r="E1505" s="3">
        <v>41610</v>
      </c>
      <c r="F1505" s="5">
        <f>Table_1[[#This Row],[Ship Date]]-Table_1[[#This Row],[Order Date]]</f>
        <v>7</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c r="X1505">
        <f t="shared" si="23"/>
        <v>6.8586</v>
      </c>
    </row>
    <row r="1506" spans="1:24" ht="14.25" customHeight="1" x14ac:dyDescent="0.25">
      <c r="A1506" s="2">
        <v>1505</v>
      </c>
      <c r="B1506" s="2" t="s">
        <v>4023</v>
      </c>
      <c r="C1506" s="2">
        <f>YEAR(Data!$D1506)</f>
        <v>2012</v>
      </c>
      <c r="D1506" s="3">
        <v>41122</v>
      </c>
      <c r="E1506" s="3">
        <v>41128</v>
      </c>
      <c r="F1506" s="5">
        <f>Table_1[[#This Row],[Ship Date]]-Table_1[[#This Row],[Order Date]]</f>
        <v>6</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c r="X1506">
        <f t="shared" si="23"/>
        <v>3.36</v>
      </c>
    </row>
    <row r="1507" spans="1:24" ht="14.25" customHeight="1" x14ac:dyDescent="0.25">
      <c r="A1507" s="2">
        <v>1506</v>
      </c>
      <c r="B1507" s="2" t="s">
        <v>4023</v>
      </c>
      <c r="C1507" s="2">
        <f>YEAR(Data!$D1507)</f>
        <v>2012</v>
      </c>
      <c r="D1507" s="3">
        <v>41122</v>
      </c>
      <c r="E1507" s="3">
        <v>41128</v>
      </c>
      <c r="F1507" s="5">
        <f>Table_1[[#This Row],[Ship Date]]-Table_1[[#This Row],[Order Date]]</f>
        <v>6</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c r="X1507">
        <f t="shared" si="23"/>
        <v>1180.8468000000003</v>
      </c>
    </row>
    <row r="1508" spans="1:24" ht="14.25" customHeight="1" x14ac:dyDescent="0.25">
      <c r="A1508" s="2">
        <v>1507</v>
      </c>
      <c r="B1508" s="2" t="s">
        <v>4028</v>
      </c>
      <c r="C1508" s="2">
        <f>YEAR(Data!$D1508)</f>
        <v>2014</v>
      </c>
      <c r="D1508" s="3">
        <v>41998</v>
      </c>
      <c r="E1508" s="3">
        <v>42003</v>
      </c>
      <c r="F1508" s="5">
        <f>Table_1[[#This Row],[Ship Date]]-Table_1[[#This Row],[Order Date]]</f>
        <v>5</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c r="X1508">
        <f t="shared" si="23"/>
        <v>12.292500000000002</v>
      </c>
    </row>
    <row r="1509" spans="1:24" ht="14.25" customHeight="1" x14ac:dyDescent="0.25">
      <c r="A1509" s="2">
        <v>1508</v>
      </c>
      <c r="B1509" s="2" t="s">
        <v>4031</v>
      </c>
      <c r="C1509" s="2">
        <f>YEAR(Data!$D1509)</f>
        <v>2013</v>
      </c>
      <c r="D1509" s="3">
        <v>41535</v>
      </c>
      <c r="E1509" s="3">
        <v>41541</v>
      </c>
      <c r="F1509" s="5">
        <f>Table_1[[#This Row],[Ship Date]]-Table_1[[#This Row],[Order Date]]</f>
        <v>6</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c r="X1509">
        <f t="shared" si="23"/>
        <v>205.92000000000002</v>
      </c>
    </row>
    <row r="1510" spans="1:24" ht="14.25" customHeight="1" x14ac:dyDescent="0.25">
      <c r="A1510" s="2">
        <v>1509</v>
      </c>
      <c r="B1510" s="2" t="s">
        <v>4034</v>
      </c>
      <c r="C1510" s="2">
        <f>YEAR(Data!$D1510)</f>
        <v>2014</v>
      </c>
      <c r="D1510" s="3">
        <v>41984</v>
      </c>
      <c r="E1510" s="3">
        <v>41984</v>
      </c>
      <c r="F1510" s="5">
        <f>Table_1[[#This Row],[Ship Date]]-Table_1[[#This Row],[Order Date]]</f>
        <v>0</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c r="X1510">
        <f t="shared" si="23"/>
        <v>18.975000000000001</v>
      </c>
    </row>
    <row r="1511" spans="1:24" ht="14.25" customHeight="1" x14ac:dyDescent="0.25">
      <c r="A1511" s="2">
        <v>1510</v>
      </c>
      <c r="B1511" s="2" t="s">
        <v>4037</v>
      </c>
      <c r="C1511" s="2">
        <f>YEAR(Data!$D1511)</f>
        <v>2014</v>
      </c>
      <c r="D1511" s="3">
        <v>41895</v>
      </c>
      <c r="E1511" s="3">
        <v>41898</v>
      </c>
      <c r="F1511" s="5">
        <f>Table_1[[#This Row],[Ship Date]]-Table_1[[#This Row],[Order Date]]</f>
        <v>3</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c r="X1511">
        <f t="shared" si="23"/>
        <v>5.3503999999999996</v>
      </c>
    </row>
    <row r="1512" spans="1:24" ht="14.25" customHeight="1" x14ac:dyDescent="0.25">
      <c r="A1512" s="2">
        <v>1511</v>
      </c>
      <c r="B1512" s="2" t="s">
        <v>4038</v>
      </c>
      <c r="C1512" s="2">
        <f>YEAR(Data!$D1512)</f>
        <v>2014</v>
      </c>
      <c r="D1512" s="3">
        <v>41815</v>
      </c>
      <c r="E1512" s="3">
        <v>41822</v>
      </c>
      <c r="F1512" s="5">
        <f>Table_1[[#This Row],[Ship Date]]-Table_1[[#This Row],[Order Date]]</f>
        <v>7</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c r="X1512">
        <f t="shared" si="23"/>
        <v>273.77600000000007</v>
      </c>
    </row>
    <row r="1513" spans="1:24" ht="14.25" customHeight="1" x14ac:dyDescent="0.25">
      <c r="A1513" s="2">
        <v>1512</v>
      </c>
      <c r="B1513" s="2" t="s">
        <v>4038</v>
      </c>
      <c r="C1513" s="2">
        <f>YEAR(Data!$D1513)</f>
        <v>2014</v>
      </c>
      <c r="D1513" s="3">
        <v>41815</v>
      </c>
      <c r="E1513" s="3">
        <v>41822</v>
      </c>
      <c r="F1513" s="5">
        <f>Table_1[[#This Row],[Ship Date]]-Table_1[[#This Row],[Order Date]]</f>
        <v>7</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c r="X1513">
        <f t="shared" si="23"/>
        <v>23.999400000000001</v>
      </c>
    </row>
    <row r="1514" spans="1:24" ht="14.25" customHeight="1" x14ac:dyDescent="0.25">
      <c r="A1514" s="2">
        <v>1513</v>
      </c>
      <c r="B1514" s="2" t="s">
        <v>4040</v>
      </c>
      <c r="C1514" s="2">
        <f>YEAR(Data!$D1514)</f>
        <v>2014</v>
      </c>
      <c r="D1514" s="3">
        <v>41870</v>
      </c>
      <c r="E1514" s="3">
        <v>41874</v>
      </c>
      <c r="F1514" s="5">
        <f>Table_1[[#This Row],[Ship Date]]-Table_1[[#This Row],[Order Date]]</f>
        <v>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c r="X1514">
        <f t="shared" si="23"/>
        <v>187.56</v>
      </c>
    </row>
    <row r="1515" spans="1:24" ht="14.25" customHeight="1" x14ac:dyDescent="0.25">
      <c r="A1515" s="2">
        <v>1514</v>
      </c>
      <c r="B1515" s="2" t="s">
        <v>4040</v>
      </c>
      <c r="C1515" s="2">
        <f>YEAR(Data!$D1515)</f>
        <v>2014</v>
      </c>
      <c r="D1515" s="3">
        <v>41870</v>
      </c>
      <c r="E1515" s="3">
        <v>41874</v>
      </c>
      <c r="F1515" s="5">
        <f>Table_1[[#This Row],[Ship Date]]-Table_1[[#This Row],[Order Date]]</f>
        <v>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c r="X1515">
        <f t="shared" si="23"/>
        <v>54.518999999999998</v>
      </c>
    </row>
    <row r="1516" spans="1:24" ht="14.25" customHeight="1" x14ac:dyDescent="0.25">
      <c r="A1516" s="2">
        <v>1515</v>
      </c>
      <c r="B1516" s="2" t="s">
        <v>4040</v>
      </c>
      <c r="C1516" s="2">
        <f>YEAR(Data!$D1516)</f>
        <v>2014</v>
      </c>
      <c r="D1516" s="3">
        <v>41870</v>
      </c>
      <c r="E1516" s="3">
        <v>41874</v>
      </c>
      <c r="F1516" s="5">
        <f>Table_1[[#This Row],[Ship Date]]-Table_1[[#This Row],[Order Date]]</f>
        <v>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c r="X1516">
        <f t="shared" si="23"/>
        <v>18.208799999999997</v>
      </c>
    </row>
    <row r="1517" spans="1:24" ht="14.25" customHeight="1" x14ac:dyDescent="0.25">
      <c r="A1517" s="2">
        <v>1516</v>
      </c>
      <c r="B1517" s="2" t="s">
        <v>4041</v>
      </c>
      <c r="C1517" s="2">
        <f>YEAR(Data!$D1517)</f>
        <v>2014</v>
      </c>
      <c r="D1517" s="3">
        <v>41985</v>
      </c>
      <c r="E1517" s="3">
        <v>41991</v>
      </c>
      <c r="F1517" s="5">
        <f>Table_1[[#This Row],[Ship Date]]-Table_1[[#This Row],[Order Date]]</f>
        <v>6</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c r="X1517">
        <f t="shared" si="23"/>
        <v>72.784000000000006</v>
      </c>
    </row>
    <row r="1518" spans="1:24" ht="14.25" customHeight="1" x14ac:dyDescent="0.25">
      <c r="A1518" s="2">
        <v>1517</v>
      </c>
      <c r="B1518" s="2" t="s">
        <v>4044</v>
      </c>
      <c r="C1518" s="2">
        <f>YEAR(Data!$D1518)</f>
        <v>2014</v>
      </c>
      <c r="D1518" s="3">
        <v>41984</v>
      </c>
      <c r="E1518" s="3">
        <v>41988</v>
      </c>
      <c r="F1518" s="5">
        <f>Table_1[[#This Row],[Ship Date]]-Table_1[[#This Row],[Order Date]]</f>
        <v>4</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c r="X1518">
        <f t="shared" si="23"/>
        <v>1552.7280000000001</v>
      </c>
    </row>
    <row r="1519" spans="1:24" ht="14.25" customHeight="1" x14ac:dyDescent="0.25">
      <c r="A1519" s="2">
        <v>1518</v>
      </c>
      <c r="B1519" s="2" t="s">
        <v>4046</v>
      </c>
      <c r="C1519" s="2">
        <f>YEAR(Data!$D1519)</f>
        <v>2011</v>
      </c>
      <c r="D1519" s="3">
        <v>40578</v>
      </c>
      <c r="E1519" s="3">
        <v>40581</v>
      </c>
      <c r="F1519" s="5">
        <f>Table_1[[#This Row],[Ship Date]]-Table_1[[#This Row],[Order Date]]</f>
        <v>3</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c r="X1519">
        <f t="shared" si="23"/>
        <v>56.592000000000006</v>
      </c>
    </row>
    <row r="1520" spans="1:24" ht="14.25" customHeight="1" x14ac:dyDescent="0.25">
      <c r="A1520" s="2">
        <v>1519</v>
      </c>
      <c r="B1520" s="2" t="s">
        <v>4046</v>
      </c>
      <c r="C1520" s="2">
        <f>YEAR(Data!$D1520)</f>
        <v>2011</v>
      </c>
      <c r="D1520" s="3">
        <v>40578</v>
      </c>
      <c r="E1520" s="3">
        <v>40581</v>
      </c>
      <c r="F1520" s="5">
        <f>Table_1[[#This Row],[Ship Date]]-Table_1[[#This Row],[Order Date]]</f>
        <v>3</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c r="X1520">
        <f t="shared" si="23"/>
        <v>8.9586000000000023</v>
      </c>
    </row>
    <row r="1521" spans="1:24" ht="14.25" customHeight="1" x14ac:dyDescent="0.25">
      <c r="A1521" s="2">
        <v>1520</v>
      </c>
      <c r="B1521" s="2" t="s">
        <v>4049</v>
      </c>
      <c r="C1521" s="2">
        <f>YEAR(Data!$D1521)</f>
        <v>2014</v>
      </c>
      <c r="D1521" s="3">
        <v>41682</v>
      </c>
      <c r="E1521" s="3">
        <v>41685</v>
      </c>
      <c r="F1521" s="5">
        <f>Table_1[[#This Row],[Ship Date]]-Table_1[[#This Row],[Order Date]]</f>
        <v>3</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c r="X1521">
        <f t="shared" si="23"/>
        <v>13.601699999999997</v>
      </c>
    </row>
    <row r="1522" spans="1:24" ht="14.25" customHeight="1" x14ac:dyDescent="0.25">
      <c r="A1522" s="2">
        <v>1521</v>
      </c>
      <c r="B1522" s="2" t="s">
        <v>4050</v>
      </c>
      <c r="C1522" s="2">
        <f>YEAR(Data!$D1522)</f>
        <v>2014</v>
      </c>
      <c r="D1522" s="3">
        <v>41746</v>
      </c>
      <c r="E1522" s="3">
        <v>41751</v>
      </c>
      <c r="F1522" s="5">
        <f>Table_1[[#This Row],[Ship Date]]-Table_1[[#This Row],[Order Date]]</f>
        <v>5</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c r="X1522">
        <f t="shared" si="23"/>
        <v>14.455000000000005</v>
      </c>
    </row>
    <row r="1523" spans="1:24" ht="14.25" customHeight="1" x14ac:dyDescent="0.25">
      <c r="A1523" s="2">
        <v>1522</v>
      </c>
      <c r="B1523" s="2" t="s">
        <v>4055</v>
      </c>
      <c r="C1523" s="2">
        <f>YEAR(Data!$D1523)</f>
        <v>2012</v>
      </c>
      <c r="D1523" s="3">
        <v>41249</v>
      </c>
      <c r="E1523" s="3">
        <v>41254</v>
      </c>
      <c r="F1523" s="5">
        <f>Table_1[[#This Row],[Ship Date]]-Table_1[[#This Row],[Order Date]]</f>
        <v>5</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c r="X1523">
        <f t="shared" si="23"/>
        <v>157.16039999999995</v>
      </c>
    </row>
    <row r="1524" spans="1:24" ht="14.25" customHeight="1" x14ac:dyDescent="0.25">
      <c r="A1524" s="2">
        <v>1523</v>
      </c>
      <c r="B1524" s="2" t="s">
        <v>4055</v>
      </c>
      <c r="C1524" s="2">
        <f>YEAR(Data!$D1524)</f>
        <v>2012</v>
      </c>
      <c r="D1524" s="3">
        <v>41249</v>
      </c>
      <c r="E1524" s="3">
        <v>41254</v>
      </c>
      <c r="F1524" s="5">
        <f>Table_1[[#This Row],[Ship Date]]-Table_1[[#This Row],[Order Date]]</f>
        <v>5</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c r="X1524">
        <f t="shared" si="23"/>
        <v>13.197000000000001</v>
      </c>
    </row>
    <row r="1525" spans="1:24" ht="14.25" customHeight="1" x14ac:dyDescent="0.25">
      <c r="A1525" s="2">
        <v>1524</v>
      </c>
      <c r="B1525" s="2" t="s">
        <v>4055</v>
      </c>
      <c r="C1525" s="2">
        <f>YEAR(Data!$D1525)</f>
        <v>2012</v>
      </c>
      <c r="D1525" s="3">
        <v>41249</v>
      </c>
      <c r="E1525" s="3">
        <v>41254</v>
      </c>
      <c r="F1525" s="5">
        <f>Table_1[[#This Row],[Ship Date]]-Table_1[[#This Row],[Order Date]]</f>
        <v>5</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c r="X1525">
        <f t="shared" si="23"/>
        <v>136.31200000000004</v>
      </c>
    </row>
    <row r="1526" spans="1:24" ht="14.25" customHeight="1" x14ac:dyDescent="0.25">
      <c r="A1526" s="2">
        <v>1525</v>
      </c>
      <c r="B1526" s="2" t="s">
        <v>4055</v>
      </c>
      <c r="C1526" s="2">
        <f>YEAR(Data!$D1526)</f>
        <v>2012</v>
      </c>
      <c r="D1526" s="3">
        <v>41249</v>
      </c>
      <c r="E1526" s="3">
        <v>41254</v>
      </c>
      <c r="F1526" s="5">
        <f>Table_1[[#This Row],[Ship Date]]-Table_1[[#This Row],[Order Date]]</f>
        <v>5</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c r="X1526">
        <f t="shared" si="23"/>
        <v>305.7912</v>
      </c>
    </row>
    <row r="1527" spans="1:24" ht="14.25" customHeight="1" x14ac:dyDescent="0.25">
      <c r="A1527" s="2">
        <v>1526</v>
      </c>
      <c r="B1527" s="2" t="s">
        <v>4055</v>
      </c>
      <c r="C1527" s="2">
        <f>YEAR(Data!$D1527)</f>
        <v>2012</v>
      </c>
      <c r="D1527" s="3">
        <v>41249</v>
      </c>
      <c r="E1527" s="3">
        <v>41254</v>
      </c>
      <c r="F1527" s="5">
        <f>Table_1[[#This Row],[Ship Date]]-Table_1[[#This Row],[Order Date]]</f>
        <v>5</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c r="X1527">
        <f t="shared" si="23"/>
        <v>76.594800000000021</v>
      </c>
    </row>
    <row r="1528" spans="1:24" ht="14.25" customHeight="1" x14ac:dyDescent="0.25">
      <c r="A1528" s="2">
        <v>1527</v>
      </c>
      <c r="B1528" s="2" t="s">
        <v>4060</v>
      </c>
      <c r="C1528" s="2">
        <f>YEAR(Data!$D1528)</f>
        <v>2013</v>
      </c>
      <c r="D1528" s="3">
        <v>41478</v>
      </c>
      <c r="E1528" s="3">
        <v>41483</v>
      </c>
      <c r="F1528" s="5">
        <f>Table_1[[#This Row],[Ship Date]]-Table_1[[#This Row],[Order Date]]</f>
        <v>5</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c r="X1528">
        <f t="shared" si="23"/>
        <v>3.7959999999999998</v>
      </c>
    </row>
    <row r="1529" spans="1:24" ht="14.25" customHeight="1" x14ac:dyDescent="0.25">
      <c r="A1529" s="2">
        <v>1528</v>
      </c>
      <c r="B1529" s="2" t="s">
        <v>4060</v>
      </c>
      <c r="C1529" s="2">
        <f>YEAR(Data!$D1529)</f>
        <v>2013</v>
      </c>
      <c r="D1529" s="3">
        <v>41478</v>
      </c>
      <c r="E1529" s="3">
        <v>41483</v>
      </c>
      <c r="F1529" s="5">
        <f>Table_1[[#This Row],[Ship Date]]-Table_1[[#This Row],[Order Date]]</f>
        <v>5</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c r="X1529">
        <f t="shared" si="23"/>
        <v>8.2992000000000008</v>
      </c>
    </row>
    <row r="1530" spans="1:24" ht="14.25" customHeight="1" x14ac:dyDescent="0.25">
      <c r="A1530" s="2">
        <v>1529</v>
      </c>
      <c r="B1530" s="2" t="s">
        <v>4066</v>
      </c>
      <c r="C1530" s="2">
        <f>YEAR(Data!$D1530)</f>
        <v>2012</v>
      </c>
      <c r="D1530" s="3">
        <v>41220</v>
      </c>
      <c r="E1530" s="3">
        <v>41223</v>
      </c>
      <c r="F1530" s="5">
        <f>Table_1[[#This Row],[Ship Date]]-Table_1[[#This Row],[Order Date]]</f>
        <v>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c r="X1530">
        <f t="shared" si="23"/>
        <v>25.656399999999998</v>
      </c>
    </row>
    <row r="1531" spans="1:24" ht="14.25" customHeight="1" x14ac:dyDescent="0.25">
      <c r="A1531" s="2">
        <v>1530</v>
      </c>
      <c r="B1531" s="2" t="s">
        <v>4066</v>
      </c>
      <c r="C1531" s="2">
        <f>YEAR(Data!$D1531)</f>
        <v>2012</v>
      </c>
      <c r="D1531" s="3">
        <v>41220</v>
      </c>
      <c r="E1531" s="3">
        <v>41223</v>
      </c>
      <c r="F1531" s="5">
        <f>Table_1[[#This Row],[Ship Date]]-Table_1[[#This Row],[Order Date]]</f>
        <v>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c r="X1531">
        <f t="shared" si="23"/>
        <v>3.8690000000000002</v>
      </c>
    </row>
    <row r="1532" spans="1:24" ht="14.25" customHeight="1" x14ac:dyDescent="0.25">
      <c r="A1532" s="2">
        <v>1531</v>
      </c>
      <c r="B1532" s="2" t="s">
        <v>4071</v>
      </c>
      <c r="C1532" s="2">
        <f>YEAR(Data!$D1532)</f>
        <v>2012</v>
      </c>
      <c r="D1532" s="3">
        <v>40994</v>
      </c>
      <c r="E1532" s="3">
        <v>40999</v>
      </c>
      <c r="F1532" s="5">
        <f>Table_1[[#This Row],[Ship Date]]-Table_1[[#This Row],[Order Date]]</f>
        <v>5</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c r="X1532">
        <f t="shared" si="23"/>
        <v>51.117000000000012</v>
      </c>
    </row>
    <row r="1533" spans="1:24" ht="14.25" customHeight="1" x14ac:dyDescent="0.25">
      <c r="A1533" s="2">
        <v>1532</v>
      </c>
      <c r="B1533" s="2" t="s">
        <v>4074</v>
      </c>
      <c r="C1533" s="2">
        <f>YEAR(Data!$D1533)</f>
        <v>2014</v>
      </c>
      <c r="D1533" s="3">
        <v>41883</v>
      </c>
      <c r="E1533" s="3">
        <v>41888</v>
      </c>
      <c r="F1533" s="5">
        <f>Table_1[[#This Row],[Ship Date]]-Table_1[[#This Row],[Order Date]]</f>
        <v>5</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c r="X1533">
        <f t="shared" si="23"/>
        <v>9.9382000000000001</v>
      </c>
    </row>
    <row r="1534" spans="1:24" ht="14.25" customHeight="1" x14ac:dyDescent="0.25">
      <c r="A1534" s="2">
        <v>1533</v>
      </c>
      <c r="B1534" s="2" t="s">
        <v>4074</v>
      </c>
      <c r="C1534" s="2">
        <f>YEAR(Data!$D1534)</f>
        <v>2014</v>
      </c>
      <c r="D1534" s="3">
        <v>41883</v>
      </c>
      <c r="E1534" s="3">
        <v>41888</v>
      </c>
      <c r="F1534" s="5">
        <f>Table_1[[#This Row],[Ship Date]]-Table_1[[#This Row],[Order Date]]</f>
        <v>5</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c r="X1534">
        <f t="shared" si="23"/>
        <v>5.6538000000000013</v>
      </c>
    </row>
    <row r="1535" spans="1:24" ht="14.25" customHeight="1" x14ac:dyDescent="0.25">
      <c r="A1535" s="2">
        <v>1534</v>
      </c>
      <c r="B1535" s="2" t="s">
        <v>4078</v>
      </c>
      <c r="C1535" s="2">
        <f>YEAR(Data!$D1535)</f>
        <v>2013</v>
      </c>
      <c r="D1535" s="3">
        <v>41613</v>
      </c>
      <c r="E1535" s="3">
        <v>41617</v>
      </c>
      <c r="F1535" s="5">
        <f>Table_1[[#This Row],[Ship Date]]-Table_1[[#This Row],[Order Date]]</f>
        <v>4</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c r="X1535">
        <f t="shared" si="23"/>
        <v>212.88</v>
      </c>
    </row>
    <row r="1536" spans="1:24" ht="14.25" customHeight="1" x14ac:dyDescent="0.25">
      <c r="A1536" s="2">
        <v>1535</v>
      </c>
      <c r="B1536" s="2" t="s">
        <v>4081</v>
      </c>
      <c r="C1536" s="2">
        <f>YEAR(Data!$D1536)</f>
        <v>2014</v>
      </c>
      <c r="D1536" s="3">
        <v>41681</v>
      </c>
      <c r="E1536" s="3">
        <v>41685</v>
      </c>
      <c r="F1536" s="5">
        <f>Table_1[[#This Row],[Ship Date]]-Table_1[[#This Row],[Order Date]]</f>
        <v>4</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c r="X1536">
        <f t="shared" si="23"/>
        <v>187.18439999999998</v>
      </c>
    </row>
    <row r="1537" spans="1:24" ht="14.25" customHeight="1" x14ac:dyDescent="0.25">
      <c r="A1537" s="2">
        <v>1536</v>
      </c>
      <c r="B1537" s="2" t="s">
        <v>4085</v>
      </c>
      <c r="C1537" s="2">
        <f>YEAR(Data!$D1537)</f>
        <v>2013</v>
      </c>
      <c r="D1537" s="3">
        <v>41577</v>
      </c>
      <c r="E1537" s="3">
        <v>41581</v>
      </c>
      <c r="F1537" s="5">
        <f>Table_1[[#This Row],[Ship Date]]-Table_1[[#This Row],[Order Date]]</f>
        <v>4</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c r="X1537">
        <f t="shared" si="23"/>
        <v>40.332599999999999</v>
      </c>
    </row>
    <row r="1538" spans="1:24" ht="14.25" customHeight="1" x14ac:dyDescent="0.25">
      <c r="A1538" s="2">
        <v>1537</v>
      </c>
      <c r="B1538" s="2" t="s">
        <v>4085</v>
      </c>
      <c r="C1538" s="2">
        <f>YEAR(Data!$D1538)</f>
        <v>2013</v>
      </c>
      <c r="D1538" s="3">
        <v>41577</v>
      </c>
      <c r="E1538" s="3">
        <v>41581</v>
      </c>
      <c r="F1538" s="5">
        <f>Table_1[[#This Row],[Ship Date]]-Table_1[[#This Row],[Order Date]]</f>
        <v>4</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c r="X1538">
        <f t="shared" ref="X1538:X1601" si="24">T1538-W1538</f>
        <v>8.6357999999999997</v>
      </c>
    </row>
    <row r="1539" spans="1:24" ht="14.25" customHeight="1" x14ac:dyDescent="0.25">
      <c r="A1539" s="2">
        <v>1538</v>
      </c>
      <c r="B1539" s="2" t="s">
        <v>4093</v>
      </c>
      <c r="C1539" s="2">
        <f>YEAR(Data!$D1539)</f>
        <v>2014</v>
      </c>
      <c r="D1539" s="3">
        <v>41898</v>
      </c>
      <c r="E1539" s="3">
        <v>41900</v>
      </c>
      <c r="F1539" s="5">
        <f>Table_1[[#This Row],[Ship Date]]-Table_1[[#This Row],[Order Date]]</f>
        <v>2</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c r="X1539">
        <f t="shared" si="24"/>
        <v>28.392900000000004</v>
      </c>
    </row>
    <row r="1540" spans="1:24" ht="14.25" customHeight="1" x14ac:dyDescent="0.25">
      <c r="A1540" s="2">
        <v>1539</v>
      </c>
      <c r="B1540" s="2" t="s">
        <v>4093</v>
      </c>
      <c r="C1540" s="2">
        <f>YEAR(Data!$D1540)</f>
        <v>2014</v>
      </c>
      <c r="D1540" s="3">
        <v>41898</v>
      </c>
      <c r="E1540" s="3">
        <v>41900</v>
      </c>
      <c r="F1540" s="5">
        <f>Table_1[[#This Row],[Ship Date]]-Table_1[[#This Row],[Order Date]]</f>
        <v>2</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c r="X1540">
        <f t="shared" si="24"/>
        <v>9.7680000000000007</v>
      </c>
    </row>
    <row r="1541" spans="1:24" ht="14.25" customHeight="1" x14ac:dyDescent="0.25">
      <c r="A1541" s="2">
        <v>1540</v>
      </c>
      <c r="B1541" s="2" t="s">
        <v>4093</v>
      </c>
      <c r="C1541" s="2">
        <f>YEAR(Data!$D1541)</f>
        <v>2014</v>
      </c>
      <c r="D1541" s="3">
        <v>41898</v>
      </c>
      <c r="E1541" s="3">
        <v>41900</v>
      </c>
      <c r="F1541" s="5">
        <f>Table_1[[#This Row],[Ship Date]]-Table_1[[#This Row],[Order Date]]</f>
        <v>2</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c r="X1541">
        <f t="shared" si="24"/>
        <v>579.37560000000008</v>
      </c>
    </row>
    <row r="1542" spans="1:24" ht="14.25" customHeight="1" x14ac:dyDescent="0.25">
      <c r="A1542" s="2">
        <v>1541</v>
      </c>
      <c r="B1542" s="2" t="s">
        <v>4093</v>
      </c>
      <c r="C1542" s="2">
        <f>YEAR(Data!$D1542)</f>
        <v>2014</v>
      </c>
      <c r="D1542" s="3">
        <v>41898</v>
      </c>
      <c r="E1542" s="3">
        <v>41900</v>
      </c>
      <c r="F1542" s="5">
        <f>Table_1[[#This Row],[Ship Date]]-Table_1[[#This Row],[Order Date]]</f>
        <v>2</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c r="X1542">
        <f t="shared" si="24"/>
        <v>126.08960000000003</v>
      </c>
    </row>
    <row r="1543" spans="1:24" ht="14.25" customHeight="1" x14ac:dyDescent="0.25">
      <c r="A1543" s="2">
        <v>1542</v>
      </c>
      <c r="B1543" s="2" t="s">
        <v>4097</v>
      </c>
      <c r="C1543" s="2">
        <f>YEAR(Data!$D1543)</f>
        <v>2011</v>
      </c>
      <c r="D1543" s="3">
        <v>40613</v>
      </c>
      <c r="E1543" s="3">
        <v>40618</v>
      </c>
      <c r="F1543" s="5">
        <f>Table_1[[#This Row],[Ship Date]]-Table_1[[#This Row],[Order Date]]</f>
        <v>5</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c r="X1543">
        <f t="shared" si="24"/>
        <v>6.032</v>
      </c>
    </row>
    <row r="1544" spans="1:24" ht="14.25" customHeight="1" x14ac:dyDescent="0.25">
      <c r="A1544" s="2">
        <v>1543</v>
      </c>
      <c r="B1544" s="2" t="s">
        <v>4097</v>
      </c>
      <c r="C1544" s="2">
        <f>YEAR(Data!$D1544)</f>
        <v>2011</v>
      </c>
      <c r="D1544" s="3">
        <v>40613</v>
      </c>
      <c r="E1544" s="3">
        <v>40618</v>
      </c>
      <c r="F1544" s="5">
        <f>Table_1[[#This Row],[Ship Date]]-Table_1[[#This Row],[Order Date]]</f>
        <v>5</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c r="X1544">
        <f t="shared" si="24"/>
        <v>8.7636000000000038</v>
      </c>
    </row>
    <row r="1545" spans="1:24" ht="14.25" customHeight="1" x14ac:dyDescent="0.25">
      <c r="A1545" s="2">
        <v>1544</v>
      </c>
      <c r="B1545" s="2" t="s">
        <v>4099</v>
      </c>
      <c r="C1545" s="2">
        <f>YEAR(Data!$D1545)</f>
        <v>2011</v>
      </c>
      <c r="D1545" s="3">
        <v>40579</v>
      </c>
      <c r="E1545" s="3">
        <v>40583</v>
      </c>
      <c r="F1545" s="5">
        <f>Table_1[[#This Row],[Ship Date]]-Table_1[[#This Row],[Order Date]]</f>
        <v>4</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c r="X1545">
        <f t="shared" si="24"/>
        <v>53.882400000000004</v>
      </c>
    </row>
    <row r="1546" spans="1:24" ht="14.25" customHeight="1" x14ac:dyDescent="0.25">
      <c r="A1546" s="2">
        <v>1545</v>
      </c>
      <c r="B1546" s="2" t="s">
        <v>4099</v>
      </c>
      <c r="C1546" s="2">
        <f>YEAR(Data!$D1546)</f>
        <v>2011</v>
      </c>
      <c r="D1546" s="3">
        <v>40579</v>
      </c>
      <c r="E1546" s="3">
        <v>40583</v>
      </c>
      <c r="F1546" s="5">
        <f>Table_1[[#This Row],[Ship Date]]-Table_1[[#This Row],[Order Date]]</f>
        <v>4</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c r="X1546">
        <f t="shared" si="24"/>
        <v>18.147200000000002</v>
      </c>
    </row>
    <row r="1547" spans="1:24" ht="14.25" customHeight="1" x14ac:dyDescent="0.25">
      <c r="A1547" s="2">
        <v>1546</v>
      </c>
      <c r="B1547" s="2" t="s">
        <v>4102</v>
      </c>
      <c r="C1547" s="2">
        <f>YEAR(Data!$D1547)</f>
        <v>2011</v>
      </c>
      <c r="D1547" s="3">
        <v>40908</v>
      </c>
      <c r="E1547" s="3">
        <v>40912</v>
      </c>
      <c r="F1547" s="5">
        <f>Table_1[[#This Row],[Ship Date]]-Table_1[[#This Row],[Order Date]]</f>
        <v>4</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c r="X1547">
        <f t="shared" si="24"/>
        <v>1376.8020000000001</v>
      </c>
    </row>
    <row r="1548" spans="1:24" ht="14.25" customHeight="1" x14ac:dyDescent="0.25">
      <c r="A1548" s="2">
        <v>1547</v>
      </c>
      <c r="B1548" s="2" t="s">
        <v>4104</v>
      </c>
      <c r="C1548" s="2">
        <f>YEAR(Data!$D1548)</f>
        <v>2012</v>
      </c>
      <c r="D1548" s="3">
        <v>41236</v>
      </c>
      <c r="E1548" s="3">
        <v>41240</v>
      </c>
      <c r="F1548" s="5">
        <f>Table_1[[#This Row],[Ship Date]]-Table_1[[#This Row],[Order Date]]</f>
        <v>4</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c r="X1548">
        <f t="shared" si="24"/>
        <v>218.08799999999999</v>
      </c>
    </row>
    <row r="1549" spans="1:24" ht="14.25" customHeight="1" x14ac:dyDescent="0.25">
      <c r="A1549" s="2">
        <v>1548</v>
      </c>
      <c r="B1549" s="2" t="s">
        <v>4104</v>
      </c>
      <c r="C1549" s="2">
        <f>YEAR(Data!$D1549)</f>
        <v>2012</v>
      </c>
      <c r="D1549" s="3">
        <v>41236</v>
      </c>
      <c r="E1549" s="3">
        <v>41240</v>
      </c>
      <c r="F1549" s="5">
        <f>Table_1[[#This Row],[Ship Date]]-Table_1[[#This Row],[Order Date]]</f>
        <v>4</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c r="X1549">
        <f t="shared" si="24"/>
        <v>64.562400000000011</v>
      </c>
    </row>
    <row r="1550" spans="1:24" ht="14.25" customHeight="1" x14ac:dyDescent="0.25">
      <c r="A1550" s="2">
        <v>1549</v>
      </c>
      <c r="B1550" s="2" t="s">
        <v>4104</v>
      </c>
      <c r="C1550" s="2">
        <f>YEAR(Data!$D1550)</f>
        <v>2012</v>
      </c>
      <c r="D1550" s="3">
        <v>41236</v>
      </c>
      <c r="E1550" s="3">
        <v>41240</v>
      </c>
      <c r="F1550" s="5">
        <f>Table_1[[#This Row],[Ship Date]]-Table_1[[#This Row],[Order Date]]</f>
        <v>4</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c r="X1550">
        <f t="shared" si="24"/>
        <v>24.688600000000001</v>
      </c>
    </row>
    <row r="1551" spans="1:24" ht="14.25" customHeight="1" x14ac:dyDescent="0.25">
      <c r="A1551" s="2">
        <v>1550</v>
      </c>
      <c r="B1551" s="2" t="s">
        <v>4107</v>
      </c>
      <c r="C1551" s="2">
        <f>YEAR(Data!$D1551)</f>
        <v>2011</v>
      </c>
      <c r="D1551" s="3">
        <v>40730</v>
      </c>
      <c r="E1551" s="3">
        <v>40732</v>
      </c>
      <c r="F1551" s="5">
        <f>Table_1[[#This Row],[Ship Date]]-Table_1[[#This Row],[Order Date]]</f>
        <v>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c r="X1551">
        <f t="shared" si="24"/>
        <v>384.99450000000013</v>
      </c>
    </row>
    <row r="1552" spans="1:24" ht="14.25" customHeight="1" x14ac:dyDescent="0.25">
      <c r="A1552" s="2">
        <v>1551</v>
      </c>
      <c r="B1552" s="2" t="s">
        <v>4108</v>
      </c>
      <c r="C1552" s="2">
        <f>YEAR(Data!$D1552)</f>
        <v>2014</v>
      </c>
      <c r="D1552" s="3">
        <v>41957</v>
      </c>
      <c r="E1552" s="3">
        <v>41962</v>
      </c>
      <c r="F1552" s="5">
        <f>Table_1[[#This Row],[Ship Date]]-Table_1[[#This Row],[Order Date]]</f>
        <v>5</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c r="X1552">
        <f t="shared" si="24"/>
        <v>34.032599999999995</v>
      </c>
    </row>
    <row r="1553" spans="1:24" ht="14.25" customHeight="1" x14ac:dyDescent="0.25">
      <c r="A1553" s="2">
        <v>1552</v>
      </c>
      <c r="B1553" s="2" t="s">
        <v>4111</v>
      </c>
      <c r="C1553" s="2">
        <f>YEAR(Data!$D1553)</f>
        <v>2013</v>
      </c>
      <c r="D1553" s="3">
        <v>41443</v>
      </c>
      <c r="E1553" s="3">
        <v>41448</v>
      </c>
      <c r="F1553" s="5">
        <f>Table_1[[#This Row],[Ship Date]]-Table_1[[#This Row],[Order Date]]</f>
        <v>5</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c r="X1553">
        <f t="shared" si="24"/>
        <v>57.099599999999995</v>
      </c>
    </row>
    <row r="1554" spans="1:24" ht="14.25" customHeight="1" x14ac:dyDescent="0.25">
      <c r="A1554" s="2">
        <v>1553</v>
      </c>
      <c r="B1554" s="2" t="s">
        <v>4114</v>
      </c>
      <c r="C1554" s="2">
        <f>YEAR(Data!$D1554)</f>
        <v>2011</v>
      </c>
      <c r="D1554" s="3">
        <v>40666</v>
      </c>
      <c r="E1554" s="3">
        <v>40668</v>
      </c>
      <c r="F1554" s="5">
        <f>Table_1[[#This Row],[Ship Date]]-Table_1[[#This Row],[Order Date]]</f>
        <v>2</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c r="X1554">
        <f t="shared" si="24"/>
        <v>11.211200000000003</v>
      </c>
    </row>
    <row r="1555" spans="1:24" ht="14.25" customHeight="1" x14ac:dyDescent="0.25">
      <c r="A1555" s="2">
        <v>1554</v>
      </c>
      <c r="B1555" s="2" t="s">
        <v>4118</v>
      </c>
      <c r="C1555" s="2">
        <f>YEAR(Data!$D1555)</f>
        <v>2014</v>
      </c>
      <c r="D1555" s="3">
        <v>41929</v>
      </c>
      <c r="E1555" s="3">
        <v>41934</v>
      </c>
      <c r="F1555" s="5">
        <f>Table_1[[#This Row],[Ship Date]]-Table_1[[#This Row],[Order Date]]</f>
        <v>5</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c r="X1555">
        <f t="shared" si="24"/>
        <v>67.365000000000009</v>
      </c>
    </row>
    <row r="1556" spans="1:24" ht="14.25" customHeight="1" x14ac:dyDescent="0.25">
      <c r="A1556" s="2">
        <v>1555</v>
      </c>
      <c r="B1556" s="2" t="s">
        <v>4121</v>
      </c>
      <c r="C1556" s="2">
        <f>YEAR(Data!$D1556)</f>
        <v>2012</v>
      </c>
      <c r="D1556" s="3">
        <v>40945</v>
      </c>
      <c r="E1556" s="3">
        <v>40952</v>
      </c>
      <c r="F1556" s="5">
        <f>Table_1[[#This Row],[Ship Date]]-Table_1[[#This Row],[Order Date]]</f>
        <v>7</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c r="X1556">
        <f t="shared" si="24"/>
        <v>3.7488000000000001</v>
      </c>
    </row>
    <row r="1557" spans="1:24" ht="14.25" customHeight="1" x14ac:dyDescent="0.25">
      <c r="A1557" s="2">
        <v>1556</v>
      </c>
      <c r="B1557" s="2" t="s">
        <v>4125</v>
      </c>
      <c r="C1557" s="2">
        <f>YEAR(Data!$D1557)</f>
        <v>2014</v>
      </c>
      <c r="D1557" s="3">
        <v>41887</v>
      </c>
      <c r="E1557" s="3">
        <v>41891</v>
      </c>
      <c r="F1557" s="5">
        <f>Table_1[[#This Row],[Ship Date]]-Table_1[[#This Row],[Order Date]]</f>
        <v>4</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c r="X1557">
        <f t="shared" si="24"/>
        <v>52.417199999999994</v>
      </c>
    </row>
    <row r="1558" spans="1:24" ht="14.25" customHeight="1" x14ac:dyDescent="0.25">
      <c r="A1558" s="2">
        <v>1557</v>
      </c>
      <c r="B1558" s="2" t="s">
        <v>4128</v>
      </c>
      <c r="C1558" s="2">
        <f>YEAR(Data!$D1558)</f>
        <v>2013</v>
      </c>
      <c r="D1558" s="3">
        <v>41404</v>
      </c>
      <c r="E1558" s="3">
        <v>41410</v>
      </c>
      <c r="F1558" s="5">
        <f>Table_1[[#This Row],[Ship Date]]-Table_1[[#This Row],[Order Date]]</f>
        <v>6</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c r="X1558">
        <f t="shared" si="24"/>
        <v>5.84</v>
      </c>
    </row>
    <row r="1559" spans="1:24" ht="14.25" customHeight="1" x14ac:dyDescent="0.25">
      <c r="A1559" s="2">
        <v>1558</v>
      </c>
      <c r="B1559" s="2" t="s">
        <v>4128</v>
      </c>
      <c r="C1559" s="2">
        <f>YEAR(Data!$D1559)</f>
        <v>2013</v>
      </c>
      <c r="D1559" s="3">
        <v>41404</v>
      </c>
      <c r="E1559" s="3">
        <v>41410</v>
      </c>
      <c r="F1559" s="5">
        <f>Table_1[[#This Row],[Ship Date]]-Table_1[[#This Row],[Order Date]]</f>
        <v>6</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c r="X1559">
        <f t="shared" si="24"/>
        <v>69.440000000000012</v>
      </c>
    </row>
    <row r="1560" spans="1:24" ht="14.25" customHeight="1" x14ac:dyDescent="0.25">
      <c r="A1560" s="2">
        <v>1559</v>
      </c>
      <c r="B1560" s="2" t="s">
        <v>4134</v>
      </c>
      <c r="C1560" s="2">
        <f>YEAR(Data!$D1560)</f>
        <v>2012</v>
      </c>
      <c r="D1560" s="3">
        <v>40984</v>
      </c>
      <c r="E1560" s="3">
        <v>40986</v>
      </c>
      <c r="F1560" s="5">
        <f>Table_1[[#This Row],[Ship Date]]-Table_1[[#This Row],[Order Date]]</f>
        <v>2</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c r="X1560">
        <f t="shared" si="24"/>
        <v>127.2504</v>
      </c>
    </row>
    <row r="1561" spans="1:24" ht="14.25" customHeight="1" x14ac:dyDescent="0.25">
      <c r="A1561" s="2">
        <v>1560</v>
      </c>
      <c r="B1561" s="2" t="s">
        <v>4135</v>
      </c>
      <c r="C1561" s="2">
        <f>YEAR(Data!$D1561)</f>
        <v>2013</v>
      </c>
      <c r="D1561" s="3">
        <v>41374</v>
      </c>
      <c r="E1561" s="3">
        <v>41378</v>
      </c>
      <c r="F1561" s="5">
        <f>Table_1[[#This Row],[Ship Date]]-Table_1[[#This Row],[Order Date]]</f>
        <v>4</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c r="X1561">
        <f t="shared" si="24"/>
        <v>22.536900000000006</v>
      </c>
    </row>
    <row r="1562" spans="1:24" ht="14.25" customHeight="1" x14ac:dyDescent="0.25">
      <c r="A1562" s="2">
        <v>1561</v>
      </c>
      <c r="B1562" s="2" t="s">
        <v>4138</v>
      </c>
      <c r="C1562" s="2">
        <f>YEAR(Data!$D1562)</f>
        <v>2011</v>
      </c>
      <c r="D1562" s="3">
        <v>40637</v>
      </c>
      <c r="E1562" s="3">
        <v>40642</v>
      </c>
      <c r="F1562" s="5">
        <f>Table_1[[#This Row],[Ship Date]]-Table_1[[#This Row],[Order Date]]</f>
        <v>5</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c r="X1562">
        <f t="shared" si="24"/>
        <v>9.8279999999999994</v>
      </c>
    </row>
    <row r="1563" spans="1:24" ht="14.25" customHeight="1" x14ac:dyDescent="0.25">
      <c r="A1563" s="2">
        <v>1562</v>
      </c>
      <c r="B1563" s="2" t="s">
        <v>4141</v>
      </c>
      <c r="C1563" s="2">
        <f>YEAR(Data!$D1563)</f>
        <v>2014</v>
      </c>
      <c r="D1563" s="3">
        <v>41888</v>
      </c>
      <c r="E1563" s="3">
        <v>41889</v>
      </c>
      <c r="F1563" s="5">
        <f>Table_1[[#This Row],[Ship Date]]-Table_1[[#This Row],[Order Date]]</f>
        <v>1</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c r="X1563">
        <f t="shared" si="24"/>
        <v>2.0571999999999999</v>
      </c>
    </row>
    <row r="1564" spans="1:24" ht="14.25" customHeight="1" x14ac:dyDescent="0.25">
      <c r="A1564" s="2">
        <v>1563</v>
      </c>
      <c r="B1564" s="2" t="s">
        <v>4142</v>
      </c>
      <c r="C1564" s="2">
        <f>YEAR(Data!$D1564)</f>
        <v>2014</v>
      </c>
      <c r="D1564" s="3">
        <v>41821</v>
      </c>
      <c r="E1564" s="3">
        <v>41821</v>
      </c>
      <c r="F1564" s="5">
        <f>Table_1[[#This Row],[Ship Date]]-Table_1[[#This Row],[Order Date]]</f>
        <v>0</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c r="X1564">
        <f t="shared" si="24"/>
        <v>1340.6084999999998</v>
      </c>
    </row>
    <row r="1565" spans="1:24" ht="14.25" customHeight="1" x14ac:dyDescent="0.25">
      <c r="A1565" s="2">
        <v>1564</v>
      </c>
      <c r="B1565" s="2" t="s">
        <v>4145</v>
      </c>
      <c r="C1565" s="2">
        <f>YEAR(Data!$D1565)</f>
        <v>2012</v>
      </c>
      <c r="D1565" s="3">
        <v>41222</v>
      </c>
      <c r="E1565" s="3">
        <v>41222</v>
      </c>
      <c r="F1565" s="5">
        <f>Table_1[[#This Row],[Ship Date]]-Table_1[[#This Row],[Order Date]]</f>
        <v>0</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c r="X1565">
        <f t="shared" si="24"/>
        <v>7.2369000000000021</v>
      </c>
    </row>
    <row r="1566" spans="1:24" ht="14.25" customHeight="1" x14ac:dyDescent="0.25">
      <c r="A1566" s="2">
        <v>1565</v>
      </c>
      <c r="B1566" s="2" t="s">
        <v>4148</v>
      </c>
      <c r="C1566" s="2">
        <f>YEAR(Data!$D1566)</f>
        <v>2011</v>
      </c>
      <c r="D1566" s="3">
        <v>40606</v>
      </c>
      <c r="E1566" s="3">
        <v>40606</v>
      </c>
      <c r="F1566" s="5">
        <f>Table_1[[#This Row],[Ship Date]]-Table_1[[#This Row],[Order Date]]</f>
        <v>0</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c r="X1566">
        <f t="shared" si="24"/>
        <v>337.15500000000009</v>
      </c>
    </row>
    <row r="1567" spans="1:24" ht="14.25" customHeight="1" x14ac:dyDescent="0.25">
      <c r="A1567" s="2">
        <v>1566</v>
      </c>
      <c r="B1567" s="2" t="s">
        <v>4151</v>
      </c>
      <c r="C1567" s="2">
        <f>YEAR(Data!$D1567)</f>
        <v>2012</v>
      </c>
      <c r="D1567" s="3">
        <v>40987</v>
      </c>
      <c r="E1567" s="3">
        <v>40993</v>
      </c>
      <c r="F1567" s="5">
        <f>Table_1[[#This Row],[Ship Date]]-Table_1[[#This Row],[Order Date]]</f>
        <v>6</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c r="X1567">
        <f t="shared" si="24"/>
        <v>413.88810000000001</v>
      </c>
    </row>
    <row r="1568" spans="1:24" ht="14.25" customHeight="1" x14ac:dyDescent="0.25">
      <c r="A1568" s="2">
        <v>1567</v>
      </c>
      <c r="B1568" s="2" t="s">
        <v>4152</v>
      </c>
      <c r="C1568" s="2">
        <f>YEAR(Data!$D1568)</f>
        <v>2012</v>
      </c>
      <c r="D1568" s="3">
        <v>41242</v>
      </c>
      <c r="E1568" s="3">
        <v>41243</v>
      </c>
      <c r="F1568" s="5">
        <f>Table_1[[#This Row],[Ship Date]]-Table_1[[#This Row],[Order Date]]</f>
        <v>1</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c r="X1568">
        <f t="shared" si="24"/>
        <v>21.748500000000003</v>
      </c>
    </row>
    <row r="1569" spans="1:24" ht="14.25" customHeight="1" x14ac:dyDescent="0.25">
      <c r="A1569" s="2">
        <v>1568</v>
      </c>
      <c r="B1569" s="2" t="s">
        <v>4152</v>
      </c>
      <c r="C1569" s="2">
        <f>YEAR(Data!$D1569)</f>
        <v>2012</v>
      </c>
      <c r="D1569" s="3">
        <v>41242</v>
      </c>
      <c r="E1569" s="3">
        <v>41243</v>
      </c>
      <c r="F1569" s="5">
        <f>Table_1[[#This Row],[Ship Date]]-Table_1[[#This Row],[Order Date]]</f>
        <v>1</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c r="X1569">
        <f t="shared" si="24"/>
        <v>22.3992</v>
      </c>
    </row>
    <row r="1570" spans="1:24" ht="14.25" customHeight="1" x14ac:dyDescent="0.25">
      <c r="A1570" s="2">
        <v>1569</v>
      </c>
      <c r="B1570" s="2" t="s">
        <v>4160</v>
      </c>
      <c r="C1570" s="2">
        <f>YEAR(Data!$D1570)</f>
        <v>2014</v>
      </c>
      <c r="D1570" s="3">
        <v>41802</v>
      </c>
      <c r="E1570" s="3">
        <v>41802</v>
      </c>
      <c r="F1570" s="5">
        <f>Table_1[[#This Row],[Ship Date]]-Table_1[[#This Row],[Order Date]]</f>
        <v>0</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c r="X1570">
        <f t="shared" si="24"/>
        <v>62.714699999999993</v>
      </c>
    </row>
    <row r="1571" spans="1:24" ht="14.25" customHeight="1" x14ac:dyDescent="0.25">
      <c r="A1571" s="2">
        <v>1570</v>
      </c>
      <c r="B1571" s="2" t="s">
        <v>4161</v>
      </c>
      <c r="C1571" s="2">
        <f>YEAR(Data!$D1571)</f>
        <v>2014</v>
      </c>
      <c r="D1571" s="3">
        <v>41970</v>
      </c>
      <c r="E1571" s="3">
        <v>41974</v>
      </c>
      <c r="F1571" s="5">
        <f>Table_1[[#This Row],[Ship Date]]-Table_1[[#This Row],[Order Date]]</f>
        <v>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c r="X1571">
        <f t="shared" si="24"/>
        <v>9.1164000000000005</v>
      </c>
    </row>
    <row r="1572" spans="1:24" ht="14.25" customHeight="1" x14ac:dyDescent="0.25">
      <c r="A1572" s="2">
        <v>1571</v>
      </c>
      <c r="B1572" s="2" t="s">
        <v>4164</v>
      </c>
      <c r="C1572" s="2">
        <f>YEAR(Data!$D1572)</f>
        <v>2011</v>
      </c>
      <c r="D1572" s="3">
        <v>40870</v>
      </c>
      <c r="E1572" s="3">
        <v>40872</v>
      </c>
      <c r="F1572" s="5">
        <f>Table_1[[#This Row],[Ship Date]]-Table_1[[#This Row],[Order Date]]</f>
        <v>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c r="X1572">
        <f t="shared" si="24"/>
        <v>671.86099999999999</v>
      </c>
    </row>
    <row r="1573" spans="1:24" ht="14.25" customHeight="1" x14ac:dyDescent="0.25">
      <c r="A1573" s="2">
        <v>1572</v>
      </c>
      <c r="B1573" s="2" t="s">
        <v>4164</v>
      </c>
      <c r="C1573" s="2">
        <f>YEAR(Data!$D1573)</f>
        <v>2011</v>
      </c>
      <c r="D1573" s="3">
        <v>40870</v>
      </c>
      <c r="E1573" s="3">
        <v>40872</v>
      </c>
      <c r="F1573" s="5">
        <f>Table_1[[#This Row],[Ship Date]]-Table_1[[#This Row],[Order Date]]</f>
        <v>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c r="X1573">
        <f t="shared" si="24"/>
        <v>11.3568</v>
      </c>
    </row>
    <row r="1574" spans="1:24" ht="14.25" customHeight="1" x14ac:dyDescent="0.25">
      <c r="A1574" s="2">
        <v>1573</v>
      </c>
      <c r="B1574" s="2" t="s">
        <v>4164</v>
      </c>
      <c r="C1574" s="2">
        <f>YEAR(Data!$D1574)</f>
        <v>2011</v>
      </c>
      <c r="D1574" s="3">
        <v>40870</v>
      </c>
      <c r="E1574" s="3">
        <v>40872</v>
      </c>
      <c r="F1574" s="5">
        <f>Table_1[[#This Row],[Ship Date]]-Table_1[[#This Row],[Order Date]]</f>
        <v>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c r="X1574">
        <f t="shared" si="24"/>
        <v>23.6921</v>
      </c>
    </row>
    <row r="1575" spans="1:24" ht="14.25" customHeight="1" x14ac:dyDescent="0.25">
      <c r="A1575" s="2">
        <v>1574</v>
      </c>
      <c r="B1575" s="2" t="s">
        <v>4164</v>
      </c>
      <c r="C1575" s="2">
        <f>YEAR(Data!$D1575)</f>
        <v>2011</v>
      </c>
      <c r="D1575" s="3">
        <v>40870</v>
      </c>
      <c r="E1575" s="3">
        <v>40872</v>
      </c>
      <c r="F1575" s="5">
        <f>Table_1[[#This Row],[Ship Date]]-Table_1[[#This Row],[Order Date]]</f>
        <v>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c r="X1575">
        <f t="shared" si="24"/>
        <v>357.60000000000008</v>
      </c>
    </row>
    <row r="1576" spans="1:24" ht="14.25" customHeight="1" x14ac:dyDescent="0.25">
      <c r="A1576" s="2">
        <v>1575</v>
      </c>
      <c r="B1576" s="2" t="s">
        <v>4169</v>
      </c>
      <c r="C1576" s="2">
        <f>YEAR(Data!$D1576)</f>
        <v>2011</v>
      </c>
      <c r="D1576" s="3">
        <v>40892</v>
      </c>
      <c r="E1576" s="3">
        <v>40895</v>
      </c>
      <c r="F1576" s="5">
        <f>Table_1[[#This Row],[Ship Date]]-Table_1[[#This Row],[Order Date]]</f>
        <v>3</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c r="X1576">
        <f t="shared" si="24"/>
        <v>49.833000000000006</v>
      </c>
    </row>
    <row r="1577" spans="1:24" ht="14.25" customHeight="1" x14ac:dyDescent="0.25">
      <c r="A1577" s="2">
        <v>1576</v>
      </c>
      <c r="B1577" s="2" t="s">
        <v>4169</v>
      </c>
      <c r="C1577" s="2">
        <f>YEAR(Data!$D1577)</f>
        <v>2011</v>
      </c>
      <c r="D1577" s="3">
        <v>40892</v>
      </c>
      <c r="E1577" s="3">
        <v>40895</v>
      </c>
      <c r="F1577" s="5">
        <f>Table_1[[#This Row],[Ship Date]]-Table_1[[#This Row],[Order Date]]</f>
        <v>3</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c r="X1577">
        <f t="shared" si="24"/>
        <v>785.08799999999997</v>
      </c>
    </row>
    <row r="1578" spans="1:24" ht="14.25" customHeight="1" x14ac:dyDescent="0.25">
      <c r="A1578" s="2">
        <v>1577</v>
      </c>
      <c r="B1578" s="2" t="s">
        <v>4175</v>
      </c>
      <c r="C1578" s="2">
        <f>YEAR(Data!$D1578)</f>
        <v>2013</v>
      </c>
      <c r="D1578" s="3">
        <v>41387</v>
      </c>
      <c r="E1578" s="3">
        <v>41392</v>
      </c>
      <c r="F1578" s="5">
        <f>Table_1[[#This Row],[Ship Date]]-Table_1[[#This Row],[Order Date]]</f>
        <v>5</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c r="X1578">
        <f t="shared" si="24"/>
        <v>21.556799999999999</v>
      </c>
    </row>
    <row r="1579" spans="1:24" ht="14.25" customHeight="1" x14ac:dyDescent="0.25">
      <c r="A1579" s="2">
        <v>1578</v>
      </c>
      <c r="B1579" s="2" t="s">
        <v>4178</v>
      </c>
      <c r="C1579" s="2">
        <f>YEAR(Data!$D1579)</f>
        <v>2013</v>
      </c>
      <c r="D1579" s="3">
        <v>41418</v>
      </c>
      <c r="E1579" s="3">
        <v>41422</v>
      </c>
      <c r="F1579" s="5">
        <f>Table_1[[#This Row],[Ship Date]]-Table_1[[#This Row],[Order Date]]</f>
        <v>4</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c r="X1579">
        <f t="shared" si="24"/>
        <v>2.5398000000000001</v>
      </c>
    </row>
    <row r="1580" spans="1:24" ht="14.25" customHeight="1" x14ac:dyDescent="0.25">
      <c r="A1580" s="2">
        <v>1579</v>
      </c>
      <c r="B1580" s="2" t="s">
        <v>4181</v>
      </c>
      <c r="C1580" s="2">
        <f>YEAR(Data!$D1580)</f>
        <v>2013</v>
      </c>
      <c r="D1580" s="3">
        <v>41332</v>
      </c>
      <c r="E1580" s="3">
        <v>41335</v>
      </c>
      <c r="F1580" s="5">
        <f>Table_1[[#This Row],[Ship Date]]-Table_1[[#This Row],[Order Date]]</f>
        <v>3</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c r="X1580">
        <f t="shared" si="24"/>
        <v>121.32480000000001</v>
      </c>
    </row>
    <row r="1581" spans="1:24" ht="14.25" customHeight="1" x14ac:dyDescent="0.25">
      <c r="A1581" s="2">
        <v>1580</v>
      </c>
      <c r="B1581" s="2" t="s">
        <v>4184</v>
      </c>
      <c r="C1581" s="2">
        <f>YEAR(Data!$D1581)</f>
        <v>2012</v>
      </c>
      <c r="D1581" s="3">
        <v>41130</v>
      </c>
      <c r="E1581" s="3">
        <v>41133</v>
      </c>
      <c r="F1581" s="5">
        <f>Table_1[[#This Row],[Ship Date]]-Table_1[[#This Row],[Order Date]]</f>
        <v>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c r="X1581">
        <f t="shared" si="24"/>
        <v>218.66580000000005</v>
      </c>
    </row>
    <row r="1582" spans="1:24" ht="14.25" customHeight="1" x14ac:dyDescent="0.25">
      <c r="A1582" s="2">
        <v>1581</v>
      </c>
      <c r="B1582" s="2" t="s">
        <v>4184</v>
      </c>
      <c r="C1582" s="2">
        <f>YEAR(Data!$D1582)</f>
        <v>2012</v>
      </c>
      <c r="D1582" s="3">
        <v>41130</v>
      </c>
      <c r="E1582" s="3">
        <v>41133</v>
      </c>
      <c r="F1582" s="5">
        <f>Table_1[[#This Row],[Ship Date]]-Table_1[[#This Row],[Order Date]]</f>
        <v>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c r="X1582">
        <f t="shared" si="24"/>
        <v>535.92840000000001</v>
      </c>
    </row>
    <row r="1583" spans="1:24" ht="14.25" customHeight="1" x14ac:dyDescent="0.25">
      <c r="A1583" s="2">
        <v>1582</v>
      </c>
      <c r="B1583" s="2" t="s">
        <v>4184</v>
      </c>
      <c r="C1583" s="2">
        <f>YEAR(Data!$D1583)</f>
        <v>2012</v>
      </c>
      <c r="D1583" s="3">
        <v>41130</v>
      </c>
      <c r="E1583" s="3">
        <v>41133</v>
      </c>
      <c r="F1583" s="5">
        <f>Table_1[[#This Row],[Ship Date]]-Table_1[[#This Row],[Order Date]]</f>
        <v>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c r="X1583">
        <f t="shared" si="24"/>
        <v>39.022800000000004</v>
      </c>
    </row>
    <row r="1584" spans="1:24" ht="14.25" customHeight="1" x14ac:dyDescent="0.25">
      <c r="A1584" s="2">
        <v>1583</v>
      </c>
      <c r="B1584" s="2" t="s">
        <v>4184</v>
      </c>
      <c r="C1584" s="2">
        <f>YEAR(Data!$D1584)</f>
        <v>2012</v>
      </c>
      <c r="D1584" s="3">
        <v>41130</v>
      </c>
      <c r="E1584" s="3">
        <v>41133</v>
      </c>
      <c r="F1584" s="5">
        <f>Table_1[[#This Row],[Ship Date]]-Table_1[[#This Row],[Order Date]]</f>
        <v>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c r="X1584">
        <f t="shared" si="24"/>
        <v>760.98</v>
      </c>
    </row>
    <row r="1585" spans="1:24" ht="14.25" customHeight="1" x14ac:dyDescent="0.25">
      <c r="A1585" s="2">
        <v>1584</v>
      </c>
      <c r="B1585" s="2" t="s">
        <v>4184</v>
      </c>
      <c r="C1585" s="2">
        <f>YEAR(Data!$D1585)</f>
        <v>2012</v>
      </c>
      <c r="D1585" s="3">
        <v>41130</v>
      </c>
      <c r="E1585" s="3">
        <v>41133</v>
      </c>
      <c r="F1585" s="5">
        <f>Table_1[[#This Row],[Ship Date]]-Table_1[[#This Row],[Order Date]]</f>
        <v>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c r="X1585">
        <f t="shared" si="24"/>
        <v>28.694400000000002</v>
      </c>
    </row>
    <row r="1586" spans="1:24" ht="14.25" customHeight="1" x14ac:dyDescent="0.25">
      <c r="A1586" s="2">
        <v>1585</v>
      </c>
      <c r="B1586" s="2" t="s">
        <v>4184</v>
      </c>
      <c r="C1586" s="2">
        <f>YEAR(Data!$D1586)</f>
        <v>2012</v>
      </c>
      <c r="D1586" s="3">
        <v>41130</v>
      </c>
      <c r="E1586" s="3">
        <v>41133</v>
      </c>
      <c r="F1586" s="5">
        <f>Table_1[[#This Row],[Ship Date]]-Table_1[[#This Row],[Order Date]]</f>
        <v>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c r="X1586">
        <f t="shared" si="24"/>
        <v>3.2032000000000003</v>
      </c>
    </row>
    <row r="1587" spans="1:24" ht="14.25" customHeight="1" x14ac:dyDescent="0.25">
      <c r="A1587" s="2">
        <v>1586</v>
      </c>
      <c r="B1587" s="2" t="s">
        <v>4184</v>
      </c>
      <c r="C1587" s="2">
        <f>YEAR(Data!$D1587)</f>
        <v>2012</v>
      </c>
      <c r="D1587" s="3">
        <v>41130</v>
      </c>
      <c r="E1587" s="3">
        <v>41133</v>
      </c>
      <c r="F1587" s="5">
        <f>Table_1[[#This Row],[Ship Date]]-Table_1[[#This Row],[Order Date]]</f>
        <v>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c r="X1587">
        <f t="shared" si="24"/>
        <v>705.56399999999996</v>
      </c>
    </row>
    <row r="1588" spans="1:24" ht="14.25" customHeight="1" x14ac:dyDescent="0.25">
      <c r="A1588" s="2">
        <v>1587</v>
      </c>
      <c r="B1588" s="2" t="s">
        <v>4184</v>
      </c>
      <c r="C1588" s="2">
        <f>YEAR(Data!$D1588)</f>
        <v>2012</v>
      </c>
      <c r="D1588" s="3">
        <v>41130</v>
      </c>
      <c r="E1588" s="3">
        <v>41133</v>
      </c>
      <c r="F1588" s="5">
        <f>Table_1[[#This Row],[Ship Date]]-Table_1[[#This Row],[Order Date]]</f>
        <v>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c r="X1588">
        <f t="shared" si="24"/>
        <v>74.72399999999999</v>
      </c>
    </row>
    <row r="1589" spans="1:24" ht="14.25" customHeight="1" x14ac:dyDescent="0.25">
      <c r="A1589" s="2">
        <v>1588</v>
      </c>
      <c r="B1589" s="2" t="s">
        <v>4184</v>
      </c>
      <c r="C1589" s="2">
        <f>YEAR(Data!$D1589)</f>
        <v>2012</v>
      </c>
      <c r="D1589" s="3">
        <v>41130</v>
      </c>
      <c r="E1589" s="3">
        <v>41133</v>
      </c>
      <c r="F1589" s="5">
        <f>Table_1[[#This Row],[Ship Date]]-Table_1[[#This Row],[Order Date]]</f>
        <v>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c r="X1589">
        <f t="shared" si="24"/>
        <v>5.644499999999999</v>
      </c>
    </row>
    <row r="1590" spans="1:24" ht="14.25" customHeight="1" x14ac:dyDescent="0.25">
      <c r="A1590" s="2">
        <v>1589</v>
      </c>
      <c r="B1590" s="2" t="s">
        <v>4184</v>
      </c>
      <c r="C1590" s="2">
        <f>YEAR(Data!$D1590)</f>
        <v>2012</v>
      </c>
      <c r="D1590" s="3">
        <v>41130</v>
      </c>
      <c r="E1590" s="3">
        <v>41133</v>
      </c>
      <c r="F1590" s="5">
        <f>Table_1[[#This Row],[Ship Date]]-Table_1[[#This Row],[Order Date]]</f>
        <v>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c r="X1590">
        <f t="shared" si="24"/>
        <v>213.108</v>
      </c>
    </row>
    <row r="1591" spans="1:24" ht="14.25" customHeight="1" x14ac:dyDescent="0.25">
      <c r="A1591" s="2">
        <v>1590</v>
      </c>
      <c r="B1591" s="2" t="s">
        <v>4189</v>
      </c>
      <c r="C1591" s="2">
        <f>YEAR(Data!$D1591)</f>
        <v>2013</v>
      </c>
      <c r="D1591" s="3">
        <v>41407</v>
      </c>
      <c r="E1591" s="3">
        <v>41411</v>
      </c>
      <c r="F1591" s="5">
        <f>Table_1[[#This Row],[Ship Date]]-Table_1[[#This Row],[Order Date]]</f>
        <v>4</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c r="X1591">
        <f t="shared" si="24"/>
        <v>8.0007999999999999</v>
      </c>
    </row>
    <row r="1592" spans="1:24" ht="14.25" customHeight="1" x14ac:dyDescent="0.25">
      <c r="A1592" s="2">
        <v>1591</v>
      </c>
      <c r="B1592" s="2" t="s">
        <v>4192</v>
      </c>
      <c r="C1592" s="2">
        <f>YEAR(Data!$D1592)</f>
        <v>2013</v>
      </c>
      <c r="D1592" s="3">
        <v>41380</v>
      </c>
      <c r="E1592" s="3">
        <v>41384</v>
      </c>
      <c r="F1592" s="5">
        <f>Table_1[[#This Row],[Ship Date]]-Table_1[[#This Row],[Order Date]]</f>
        <v>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c r="X1592">
        <f t="shared" si="24"/>
        <v>27.627600000000008</v>
      </c>
    </row>
    <row r="1593" spans="1:24" ht="14.25" customHeight="1" x14ac:dyDescent="0.25">
      <c r="A1593" s="2">
        <v>1592</v>
      </c>
      <c r="B1593" s="2" t="s">
        <v>4192</v>
      </c>
      <c r="C1593" s="2">
        <f>YEAR(Data!$D1593)</f>
        <v>2013</v>
      </c>
      <c r="D1593" s="3">
        <v>41380</v>
      </c>
      <c r="E1593" s="3">
        <v>41384</v>
      </c>
      <c r="F1593" s="5">
        <f>Table_1[[#This Row],[Ship Date]]-Table_1[[#This Row],[Order Date]]</f>
        <v>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c r="X1593">
        <f t="shared" si="24"/>
        <v>5.1254999999999997</v>
      </c>
    </row>
    <row r="1594" spans="1:24" ht="14.25" customHeight="1" x14ac:dyDescent="0.25">
      <c r="A1594" s="2">
        <v>1593</v>
      </c>
      <c r="B1594" s="2" t="s">
        <v>4198</v>
      </c>
      <c r="C1594" s="2">
        <f>YEAR(Data!$D1594)</f>
        <v>2012</v>
      </c>
      <c r="D1594" s="3">
        <v>41083</v>
      </c>
      <c r="E1594" s="3">
        <v>41085</v>
      </c>
      <c r="F1594" s="5">
        <f>Table_1[[#This Row],[Ship Date]]-Table_1[[#This Row],[Order Date]]</f>
        <v>2</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c r="X1594">
        <f t="shared" si="24"/>
        <v>178.89160000000001</v>
      </c>
    </row>
    <row r="1595" spans="1:24" ht="14.25" customHeight="1" x14ac:dyDescent="0.25">
      <c r="A1595" s="2">
        <v>1594</v>
      </c>
      <c r="B1595" s="2" t="s">
        <v>4203</v>
      </c>
      <c r="C1595" s="2">
        <f>YEAR(Data!$D1595)</f>
        <v>2011</v>
      </c>
      <c r="D1595" s="3">
        <v>40835</v>
      </c>
      <c r="E1595" s="3">
        <v>40835</v>
      </c>
      <c r="F1595" s="5">
        <f>Table_1[[#This Row],[Ship Date]]-Table_1[[#This Row],[Order Date]]</f>
        <v>0</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c r="X1595">
        <f t="shared" si="24"/>
        <v>6.8544</v>
      </c>
    </row>
    <row r="1596" spans="1:24" ht="14.25" customHeight="1" x14ac:dyDescent="0.25">
      <c r="A1596" s="2">
        <v>1595</v>
      </c>
      <c r="B1596" s="2" t="s">
        <v>4206</v>
      </c>
      <c r="C1596" s="2">
        <f>YEAR(Data!$D1596)</f>
        <v>2012</v>
      </c>
      <c r="D1596" s="3">
        <v>40992</v>
      </c>
      <c r="E1596" s="3">
        <v>40995</v>
      </c>
      <c r="F1596" s="5">
        <f>Table_1[[#This Row],[Ship Date]]-Table_1[[#This Row],[Order Date]]</f>
        <v>3</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c r="X1596">
        <f t="shared" si="24"/>
        <v>394.96379999999994</v>
      </c>
    </row>
    <row r="1597" spans="1:24" ht="14.25" customHeight="1" x14ac:dyDescent="0.25">
      <c r="A1597" s="2">
        <v>1596</v>
      </c>
      <c r="B1597" s="2" t="s">
        <v>4211</v>
      </c>
      <c r="C1597" s="2">
        <f>YEAR(Data!$D1597)</f>
        <v>2014</v>
      </c>
      <c r="D1597" s="3">
        <v>41768</v>
      </c>
      <c r="E1597" s="3">
        <v>41772</v>
      </c>
      <c r="F1597" s="5">
        <f>Table_1[[#This Row],[Ship Date]]-Table_1[[#This Row],[Order Date]]</f>
        <v>4</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c r="X1597">
        <f t="shared" si="24"/>
        <v>50.0488</v>
      </c>
    </row>
    <row r="1598" spans="1:24" ht="14.25" customHeight="1" x14ac:dyDescent="0.25">
      <c r="A1598" s="2">
        <v>1597</v>
      </c>
      <c r="B1598" s="2" t="s">
        <v>4212</v>
      </c>
      <c r="C1598" s="2">
        <f>YEAR(Data!$D1598)</f>
        <v>2014</v>
      </c>
      <c r="D1598" s="3">
        <v>41929</v>
      </c>
      <c r="E1598" s="3">
        <v>41931</v>
      </c>
      <c r="F1598" s="5">
        <f>Table_1[[#This Row],[Ship Date]]-Table_1[[#This Row],[Order Date]]</f>
        <v>2</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c r="X1598">
        <f t="shared" si="24"/>
        <v>372.1640000000001</v>
      </c>
    </row>
    <row r="1599" spans="1:24" ht="14.25" customHeight="1" x14ac:dyDescent="0.25">
      <c r="A1599" s="2">
        <v>1598</v>
      </c>
      <c r="B1599" s="2" t="s">
        <v>4213</v>
      </c>
      <c r="C1599" s="2">
        <f>YEAR(Data!$D1599)</f>
        <v>2014</v>
      </c>
      <c r="D1599" s="3">
        <v>41963</v>
      </c>
      <c r="E1599" s="3">
        <v>41965</v>
      </c>
      <c r="F1599" s="5">
        <f>Table_1[[#This Row],[Ship Date]]-Table_1[[#This Row],[Order Date]]</f>
        <v>2</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c r="X1599">
        <f t="shared" si="24"/>
        <v>11.616000000000001</v>
      </c>
    </row>
    <row r="1600" spans="1:24" ht="14.25" customHeight="1" x14ac:dyDescent="0.25">
      <c r="A1600" s="2">
        <v>1599</v>
      </c>
      <c r="B1600" s="2" t="s">
        <v>4213</v>
      </c>
      <c r="C1600" s="2">
        <f>YEAR(Data!$D1600)</f>
        <v>2014</v>
      </c>
      <c r="D1600" s="3">
        <v>41963</v>
      </c>
      <c r="E1600" s="3">
        <v>41965</v>
      </c>
      <c r="F1600" s="5">
        <f>Table_1[[#This Row],[Ship Date]]-Table_1[[#This Row],[Order Date]]</f>
        <v>2</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c r="X1600">
        <f t="shared" si="24"/>
        <v>6.1716000000000006</v>
      </c>
    </row>
    <row r="1601" spans="1:24" ht="14.25" customHeight="1" x14ac:dyDescent="0.25">
      <c r="A1601" s="2">
        <v>1600</v>
      </c>
      <c r="B1601" s="2" t="s">
        <v>4213</v>
      </c>
      <c r="C1601" s="2">
        <f>YEAR(Data!$D1601)</f>
        <v>2014</v>
      </c>
      <c r="D1601" s="3">
        <v>41963</v>
      </c>
      <c r="E1601" s="3">
        <v>41965</v>
      </c>
      <c r="F1601" s="5">
        <f>Table_1[[#This Row],[Ship Date]]-Table_1[[#This Row],[Order Date]]</f>
        <v>2</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c r="X1601">
        <f t="shared" si="24"/>
        <v>90.461600000000018</v>
      </c>
    </row>
    <row r="1602" spans="1:24" ht="14.25" customHeight="1" x14ac:dyDescent="0.25">
      <c r="A1602" s="2">
        <v>1601</v>
      </c>
      <c r="B1602" s="2" t="s">
        <v>4213</v>
      </c>
      <c r="C1602" s="2">
        <f>YEAR(Data!$D1602)</f>
        <v>2014</v>
      </c>
      <c r="D1602" s="3">
        <v>41963</v>
      </c>
      <c r="E1602" s="3">
        <v>41965</v>
      </c>
      <c r="F1602" s="5">
        <f>Table_1[[#This Row],[Ship Date]]-Table_1[[#This Row],[Order Date]]</f>
        <v>2</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c r="X1602">
        <f t="shared" ref="X1602:X1665" si="25">T1602-W1602</f>
        <v>29.984999999999999</v>
      </c>
    </row>
    <row r="1603" spans="1:24" ht="14.25" customHeight="1" x14ac:dyDescent="0.25">
      <c r="A1603" s="2">
        <v>1602</v>
      </c>
      <c r="B1603" s="2" t="s">
        <v>4219</v>
      </c>
      <c r="C1603" s="2">
        <f>YEAR(Data!$D1603)</f>
        <v>2013</v>
      </c>
      <c r="D1603" s="3">
        <v>41403</v>
      </c>
      <c r="E1603" s="3">
        <v>41408</v>
      </c>
      <c r="F1603" s="5">
        <f>Table_1[[#This Row],[Ship Date]]-Table_1[[#This Row],[Order Date]]</f>
        <v>5</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c r="X1603">
        <f t="shared" si="25"/>
        <v>169.56800000000001</v>
      </c>
    </row>
    <row r="1604" spans="1:24" ht="14.25" customHeight="1" x14ac:dyDescent="0.25">
      <c r="A1604" s="2">
        <v>1603</v>
      </c>
      <c r="B1604" s="2" t="s">
        <v>4222</v>
      </c>
      <c r="C1604" s="2">
        <f>YEAR(Data!$D1604)</f>
        <v>2013</v>
      </c>
      <c r="D1604" s="3">
        <v>41620</v>
      </c>
      <c r="E1604" s="3">
        <v>41626</v>
      </c>
      <c r="F1604" s="5">
        <f>Table_1[[#This Row],[Ship Date]]-Table_1[[#This Row],[Order Date]]</f>
        <v>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c r="X1604">
        <f t="shared" si="25"/>
        <v>5.0039999999999996</v>
      </c>
    </row>
    <row r="1605" spans="1:24" ht="14.25" customHeight="1" x14ac:dyDescent="0.25">
      <c r="A1605" s="2">
        <v>1604</v>
      </c>
      <c r="B1605" s="2" t="s">
        <v>4225</v>
      </c>
      <c r="C1605" s="2">
        <f>YEAR(Data!$D1605)</f>
        <v>2014</v>
      </c>
      <c r="D1605" s="3">
        <v>41974</v>
      </c>
      <c r="E1605" s="3">
        <v>41978</v>
      </c>
      <c r="F1605" s="5">
        <f>Table_1[[#This Row],[Ship Date]]-Table_1[[#This Row],[Order Date]]</f>
        <v>4</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c r="X1605">
        <f t="shared" si="25"/>
        <v>110.7174</v>
      </c>
    </row>
    <row r="1606" spans="1:24" ht="14.25" customHeight="1" x14ac:dyDescent="0.25">
      <c r="A1606" s="2">
        <v>1605</v>
      </c>
      <c r="B1606" s="2" t="s">
        <v>4228</v>
      </c>
      <c r="C1606" s="2">
        <f>YEAR(Data!$D1606)</f>
        <v>2013</v>
      </c>
      <c r="D1606" s="3">
        <v>41384</v>
      </c>
      <c r="E1606" s="3">
        <v>41389</v>
      </c>
      <c r="F1606" s="5">
        <f>Table_1[[#This Row],[Ship Date]]-Table_1[[#This Row],[Order Date]]</f>
        <v>5</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c r="X1606">
        <f t="shared" si="25"/>
        <v>26.973000000000013</v>
      </c>
    </row>
    <row r="1607" spans="1:24" ht="14.25" customHeight="1" x14ac:dyDescent="0.25">
      <c r="A1607" s="2">
        <v>1606</v>
      </c>
      <c r="B1607" s="2" t="s">
        <v>4228</v>
      </c>
      <c r="C1607" s="2">
        <f>YEAR(Data!$D1607)</f>
        <v>2013</v>
      </c>
      <c r="D1607" s="3">
        <v>41384</v>
      </c>
      <c r="E1607" s="3">
        <v>41389</v>
      </c>
      <c r="F1607" s="5">
        <f>Table_1[[#This Row],[Ship Date]]-Table_1[[#This Row],[Order Date]]</f>
        <v>5</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c r="X1607">
        <f t="shared" si="25"/>
        <v>3.9311999999999996</v>
      </c>
    </row>
    <row r="1608" spans="1:24" ht="14.25" customHeight="1" x14ac:dyDescent="0.25">
      <c r="A1608" s="2">
        <v>1607</v>
      </c>
      <c r="B1608" s="2" t="s">
        <v>4228</v>
      </c>
      <c r="C1608" s="2">
        <f>YEAR(Data!$D1608)</f>
        <v>2013</v>
      </c>
      <c r="D1608" s="3">
        <v>41384</v>
      </c>
      <c r="E1608" s="3">
        <v>41389</v>
      </c>
      <c r="F1608" s="5">
        <f>Table_1[[#This Row],[Ship Date]]-Table_1[[#This Row],[Order Date]]</f>
        <v>5</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c r="X1608">
        <f t="shared" si="25"/>
        <v>51.972000000000008</v>
      </c>
    </row>
    <row r="1609" spans="1:24" ht="14.25" customHeight="1" x14ac:dyDescent="0.25">
      <c r="A1609" s="2">
        <v>1608</v>
      </c>
      <c r="B1609" s="2" t="s">
        <v>4228</v>
      </c>
      <c r="C1609" s="2">
        <f>YEAR(Data!$D1609)</f>
        <v>2013</v>
      </c>
      <c r="D1609" s="3">
        <v>41384</v>
      </c>
      <c r="E1609" s="3">
        <v>41389</v>
      </c>
      <c r="F1609" s="5">
        <f>Table_1[[#This Row],[Ship Date]]-Table_1[[#This Row],[Order Date]]</f>
        <v>5</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c r="X1609">
        <f t="shared" si="25"/>
        <v>3.8690000000000002</v>
      </c>
    </row>
    <row r="1610" spans="1:24" ht="14.25" customHeight="1" x14ac:dyDescent="0.25">
      <c r="A1610" s="2">
        <v>1609</v>
      </c>
      <c r="B1610" s="2" t="s">
        <v>4228</v>
      </c>
      <c r="C1610" s="2">
        <f>YEAR(Data!$D1610)</f>
        <v>2013</v>
      </c>
      <c r="D1610" s="3">
        <v>41384</v>
      </c>
      <c r="E1610" s="3">
        <v>41389</v>
      </c>
      <c r="F1610" s="5">
        <f>Table_1[[#This Row],[Ship Date]]-Table_1[[#This Row],[Order Date]]</f>
        <v>5</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c r="X1610">
        <f t="shared" si="25"/>
        <v>12.496</v>
      </c>
    </row>
    <row r="1611" spans="1:24" ht="14.25" customHeight="1" x14ac:dyDescent="0.25">
      <c r="A1611" s="2">
        <v>1610</v>
      </c>
      <c r="B1611" s="2" t="s">
        <v>4228</v>
      </c>
      <c r="C1611" s="2">
        <f>YEAR(Data!$D1611)</f>
        <v>2013</v>
      </c>
      <c r="D1611" s="3">
        <v>41384</v>
      </c>
      <c r="E1611" s="3">
        <v>41389</v>
      </c>
      <c r="F1611" s="5">
        <f>Table_1[[#This Row],[Ship Date]]-Table_1[[#This Row],[Order Date]]</f>
        <v>5</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c r="X1611">
        <f t="shared" si="25"/>
        <v>6.0684000000000005</v>
      </c>
    </row>
    <row r="1612" spans="1:24" ht="14.25" customHeight="1" x14ac:dyDescent="0.25">
      <c r="A1612" s="2">
        <v>1611</v>
      </c>
      <c r="B1612" s="2" t="s">
        <v>4235</v>
      </c>
      <c r="C1612" s="2">
        <f>YEAR(Data!$D1612)</f>
        <v>2011</v>
      </c>
      <c r="D1612" s="3">
        <v>40689</v>
      </c>
      <c r="E1612" s="3">
        <v>40693</v>
      </c>
      <c r="F1612" s="5">
        <f>Table_1[[#This Row],[Ship Date]]-Table_1[[#This Row],[Order Date]]</f>
        <v>4</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c r="X1612">
        <f t="shared" si="25"/>
        <v>263.30919999999998</v>
      </c>
    </row>
    <row r="1613" spans="1:24" ht="14.25" customHeight="1" x14ac:dyDescent="0.25">
      <c r="A1613" s="2">
        <v>1612</v>
      </c>
      <c r="B1613" s="2" t="s">
        <v>4235</v>
      </c>
      <c r="C1613" s="2">
        <f>YEAR(Data!$D1613)</f>
        <v>2011</v>
      </c>
      <c r="D1613" s="3">
        <v>40689</v>
      </c>
      <c r="E1613" s="3">
        <v>40693</v>
      </c>
      <c r="F1613" s="5">
        <f>Table_1[[#This Row],[Ship Date]]-Table_1[[#This Row],[Order Date]]</f>
        <v>4</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c r="X1613">
        <f t="shared" si="25"/>
        <v>181.42559999999997</v>
      </c>
    </row>
    <row r="1614" spans="1:24" ht="14.25" customHeight="1" x14ac:dyDescent="0.25">
      <c r="A1614" s="2">
        <v>1613</v>
      </c>
      <c r="B1614" s="2" t="s">
        <v>4235</v>
      </c>
      <c r="C1614" s="2">
        <f>YEAR(Data!$D1614)</f>
        <v>2011</v>
      </c>
      <c r="D1614" s="3">
        <v>40689</v>
      </c>
      <c r="E1614" s="3">
        <v>40693</v>
      </c>
      <c r="F1614" s="5">
        <f>Table_1[[#This Row],[Ship Date]]-Table_1[[#This Row],[Order Date]]</f>
        <v>4</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c r="X1614">
        <f t="shared" si="25"/>
        <v>52.490000000000009</v>
      </c>
    </row>
    <row r="1615" spans="1:24" ht="14.25" customHeight="1" x14ac:dyDescent="0.25">
      <c r="A1615" s="2">
        <v>1614</v>
      </c>
      <c r="B1615" s="2" t="s">
        <v>4240</v>
      </c>
      <c r="C1615" s="2">
        <f>YEAR(Data!$D1615)</f>
        <v>2014</v>
      </c>
      <c r="D1615" s="3">
        <v>41995</v>
      </c>
      <c r="E1615" s="3">
        <v>41999</v>
      </c>
      <c r="F1615" s="5">
        <f>Table_1[[#This Row],[Ship Date]]-Table_1[[#This Row],[Order Date]]</f>
        <v>4</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c r="X1615">
        <f t="shared" si="25"/>
        <v>710.01420000000019</v>
      </c>
    </row>
    <row r="1616" spans="1:24" ht="14.25" customHeight="1" x14ac:dyDescent="0.25">
      <c r="A1616" s="2">
        <v>1615</v>
      </c>
      <c r="B1616" s="2" t="s">
        <v>4241</v>
      </c>
      <c r="C1616" s="2">
        <f>YEAR(Data!$D1616)</f>
        <v>2013</v>
      </c>
      <c r="D1616" s="3">
        <v>41349</v>
      </c>
      <c r="E1616" s="3">
        <v>41353</v>
      </c>
      <c r="F1616" s="5">
        <f>Table_1[[#This Row],[Ship Date]]-Table_1[[#This Row],[Order Date]]</f>
        <v>4</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c r="X1616">
        <f t="shared" si="25"/>
        <v>97.622100000000017</v>
      </c>
    </row>
    <row r="1617" spans="1:24" ht="14.25" customHeight="1" x14ac:dyDescent="0.25">
      <c r="A1617" s="2">
        <v>1616</v>
      </c>
      <c r="B1617" s="2" t="s">
        <v>4244</v>
      </c>
      <c r="C1617" s="2">
        <f>YEAR(Data!$D1617)</f>
        <v>2012</v>
      </c>
      <c r="D1617" s="3">
        <v>41131</v>
      </c>
      <c r="E1617" s="3">
        <v>41137</v>
      </c>
      <c r="F1617" s="5">
        <f>Table_1[[#This Row],[Ship Date]]-Table_1[[#This Row],[Order Date]]</f>
        <v>6</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c r="X1617">
        <f t="shared" si="25"/>
        <v>1.9500000000000002</v>
      </c>
    </row>
    <row r="1618" spans="1:24" ht="14.25" customHeight="1" x14ac:dyDescent="0.25">
      <c r="A1618" s="2">
        <v>1617</v>
      </c>
      <c r="B1618" s="2" t="s">
        <v>4244</v>
      </c>
      <c r="C1618" s="2">
        <f>YEAR(Data!$D1618)</f>
        <v>2012</v>
      </c>
      <c r="D1618" s="3">
        <v>41131</v>
      </c>
      <c r="E1618" s="3">
        <v>41137</v>
      </c>
      <c r="F1618" s="5">
        <f>Table_1[[#This Row],[Ship Date]]-Table_1[[#This Row],[Order Date]]</f>
        <v>6</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c r="X1618">
        <f t="shared" si="25"/>
        <v>21.527999999999999</v>
      </c>
    </row>
    <row r="1619" spans="1:24" ht="14.25" customHeight="1" x14ac:dyDescent="0.25">
      <c r="A1619" s="2">
        <v>1618</v>
      </c>
      <c r="B1619" s="2" t="s">
        <v>4244</v>
      </c>
      <c r="C1619" s="2">
        <f>YEAR(Data!$D1619)</f>
        <v>2012</v>
      </c>
      <c r="D1619" s="3">
        <v>41131</v>
      </c>
      <c r="E1619" s="3">
        <v>41137</v>
      </c>
      <c r="F1619" s="5">
        <f>Table_1[[#This Row],[Ship Date]]-Table_1[[#This Row],[Order Date]]</f>
        <v>6</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c r="X1619">
        <f t="shared" si="25"/>
        <v>17.278199999999998</v>
      </c>
    </row>
    <row r="1620" spans="1:24" ht="14.25" customHeight="1" x14ac:dyDescent="0.25">
      <c r="A1620" s="2">
        <v>1619</v>
      </c>
      <c r="B1620" s="2" t="s">
        <v>4247</v>
      </c>
      <c r="C1620" s="2">
        <f>YEAR(Data!$D1620)</f>
        <v>2013</v>
      </c>
      <c r="D1620" s="3">
        <v>41528</v>
      </c>
      <c r="E1620" s="3">
        <v>41532</v>
      </c>
      <c r="F1620" s="5">
        <f>Table_1[[#This Row],[Ship Date]]-Table_1[[#This Row],[Order Date]]</f>
        <v>4</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c r="X1620">
        <f t="shared" si="25"/>
        <v>50.557999999999993</v>
      </c>
    </row>
    <row r="1621" spans="1:24" ht="14.25" customHeight="1" x14ac:dyDescent="0.25">
      <c r="A1621" s="2">
        <v>1620</v>
      </c>
      <c r="B1621" s="2" t="s">
        <v>4247</v>
      </c>
      <c r="C1621" s="2">
        <f>YEAR(Data!$D1621)</f>
        <v>2013</v>
      </c>
      <c r="D1621" s="3">
        <v>41528</v>
      </c>
      <c r="E1621" s="3">
        <v>41532</v>
      </c>
      <c r="F1621" s="5">
        <f>Table_1[[#This Row],[Ship Date]]-Table_1[[#This Row],[Order Date]]</f>
        <v>4</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c r="X1621">
        <f t="shared" si="25"/>
        <v>3.6126000000000005</v>
      </c>
    </row>
    <row r="1622" spans="1:24" ht="14.25" customHeight="1" x14ac:dyDescent="0.25">
      <c r="A1622" s="2">
        <v>1621</v>
      </c>
      <c r="B1622" s="2" t="s">
        <v>4252</v>
      </c>
      <c r="C1622" s="2">
        <f>YEAR(Data!$D1622)</f>
        <v>2014</v>
      </c>
      <c r="D1622" s="3">
        <v>41829</v>
      </c>
      <c r="E1622" s="3">
        <v>41836</v>
      </c>
      <c r="F1622" s="5">
        <f>Table_1[[#This Row],[Ship Date]]-Table_1[[#This Row],[Order Date]]</f>
        <v>7</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c r="X1622">
        <f t="shared" si="25"/>
        <v>99.23</v>
      </c>
    </row>
    <row r="1623" spans="1:24" ht="14.25" customHeight="1" x14ac:dyDescent="0.25">
      <c r="A1623" s="2">
        <v>1622</v>
      </c>
      <c r="B1623" s="2" t="s">
        <v>4252</v>
      </c>
      <c r="C1623" s="2">
        <f>YEAR(Data!$D1623)</f>
        <v>2014</v>
      </c>
      <c r="D1623" s="3">
        <v>41829</v>
      </c>
      <c r="E1623" s="3">
        <v>41836</v>
      </c>
      <c r="F1623" s="5">
        <f>Table_1[[#This Row],[Ship Date]]-Table_1[[#This Row],[Order Date]]</f>
        <v>7</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c r="X1623">
        <f t="shared" si="25"/>
        <v>401.10480000000001</v>
      </c>
    </row>
    <row r="1624" spans="1:24" ht="14.25" customHeight="1" x14ac:dyDescent="0.25">
      <c r="A1624" s="2">
        <v>1623</v>
      </c>
      <c r="B1624" s="2" t="s">
        <v>4252</v>
      </c>
      <c r="C1624" s="2">
        <f>YEAR(Data!$D1624)</f>
        <v>2014</v>
      </c>
      <c r="D1624" s="3">
        <v>41829</v>
      </c>
      <c r="E1624" s="3">
        <v>41836</v>
      </c>
      <c r="F1624" s="5">
        <f>Table_1[[#This Row],[Ship Date]]-Table_1[[#This Row],[Order Date]]</f>
        <v>7</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c r="X1624">
        <f t="shared" si="25"/>
        <v>15.348800000000004</v>
      </c>
    </row>
    <row r="1625" spans="1:24" ht="14.25" customHeight="1" x14ac:dyDescent="0.25">
      <c r="A1625" s="2">
        <v>1624</v>
      </c>
      <c r="B1625" s="2" t="s">
        <v>4252</v>
      </c>
      <c r="C1625" s="2">
        <f>YEAR(Data!$D1625)</f>
        <v>2014</v>
      </c>
      <c r="D1625" s="3">
        <v>41829</v>
      </c>
      <c r="E1625" s="3">
        <v>41836</v>
      </c>
      <c r="F1625" s="5">
        <f>Table_1[[#This Row],[Ship Date]]-Table_1[[#This Row],[Order Date]]</f>
        <v>7</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c r="X1625">
        <f t="shared" si="25"/>
        <v>39.5</v>
      </c>
    </row>
    <row r="1626" spans="1:24" ht="14.25" customHeight="1" x14ac:dyDescent="0.25">
      <c r="A1626" s="2">
        <v>1625</v>
      </c>
      <c r="B1626" s="2" t="s">
        <v>4260</v>
      </c>
      <c r="C1626" s="2">
        <f>YEAR(Data!$D1626)</f>
        <v>2012</v>
      </c>
      <c r="D1626" s="3">
        <v>41262</v>
      </c>
      <c r="E1626" s="3">
        <v>41267</v>
      </c>
      <c r="F1626" s="5">
        <f>Table_1[[#This Row],[Ship Date]]-Table_1[[#This Row],[Order Date]]</f>
        <v>5</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c r="X1626">
        <f t="shared" si="25"/>
        <v>591.46500000000015</v>
      </c>
    </row>
    <row r="1627" spans="1:24" ht="14.25" customHeight="1" x14ac:dyDescent="0.25">
      <c r="A1627" s="2">
        <v>1626</v>
      </c>
      <c r="B1627" s="2" t="s">
        <v>4260</v>
      </c>
      <c r="C1627" s="2">
        <f>YEAR(Data!$D1627)</f>
        <v>2012</v>
      </c>
      <c r="D1627" s="3">
        <v>41262</v>
      </c>
      <c r="E1627" s="3">
        <v>41267</v>
      </c>
      <c r="F1627" s="5">
        <f>Table_1[[#This Row],[Ship Date]]-Table_1[[#This Row],[Order Date]]</f>
        <v>5</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c r="X1627">
        <f t="shared" si="25"/>
        <v>708.87599999999986</v>
      </c>
    </row>
    <row r="1628" spans="1:24" ht="14.25" customHeight="1" x14ac:dyDescent="0.25">
      <c r="A1628" s="2">
        <v>1627</v>
      </c>
      <c r="B1628" s="2" t="s">
        <v>4264</v>
      </c>
      <c r="C1628" s="2">
        <f>YEAR(Data!$D1628)</f>
        <v>2012</v>
      </c>
      <c r="D1628" s="3">
        <v>41229</v>
      </c>
      <c r="E1628" s="3">
        <v>41235</v>
      </c>
      <c r="F1628" s="5">
        <f>Table_1[[#This Row],[Ship Date]]-Table_1[[#This Row],[Order Date]]</f>
        <v>6</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c r="X1628">
        <f t="shared" si="25"/>
        <v>381.97250000000003</v>
      </c>
    </row>
    <row r="1629" spans="1:24" ht="14.25" customHeight="1" x14ac:dyDescent="0.25">
      <c r="A1629" s="2">
        <v>1628</v>
      </c>
      <c r="B1629" s="2" t="s">
        <v>4265</v>
      </c>
      <c r="C1629" s="2">
        <f>YEAR(Data!$D1629)</f>
        <v>2012</v>
      </c>
      <c r="D1629" s="3">
        <v>41176</v>
      </c>
      <c r="E1629" s="3">
        <v>41182</v>
      </c>
      <c r="F1629" s="5">
        <f>Table_1[[#This Row],[Ship Date]]-Table_1[[#This Row],[Order Date]]</f>
        <v>6</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c r="X1629">
        <f t="shared" si="25"/>
        <v>362.25000000000006</v>
      </c>
    </row>
    <row r="1630" spans="1:24" ht="14.25" customHeight="1" x14ac:dyDescent="0.25">
      <c r="A1630" s="2">
        <v>1629</v>
      </c>
      <c r="B1630" s="2" t="s">
        <v>4269</v>
      </c>
      <c r="C1630" s="2">
        <f>YEAR(Data!$D1630)</f>
        <v>2014</v>
      </c>
      <c r="D1630" s="3">
        <v>41812</v>
      </c>
      <c r="E1630" s="3">
        <v>41816</v>
      </c>
      <c r="F1630" s="5">
        <f>Table_1[[#This Row],[Ship Date]]-Table_1[[#This Row],[Order Date]]</f>
        <v>4</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c r="X1630">
        <f t="shared" si="25"/>
        <v>15.456000000000003</v>
      </c>
    </row>
    <row r="1631" spans="1:24" ht="14.25" customHeight="1" x14ac:dyDescent="0.25">
      <c r="A1631" s="2">
        <v>1630</v>
      </c>
      <c r="B1631" s="2" t="s">
        <v>4269</v>
      </c>
      <c r="C1631" s="2">
        <f>YEAR(Data!$D1631)</f>
        <v>2014</v>
      </c>
      <c r="D1631" s="3">
        <v>41812</v>
      </c>
      <c r="E1631" s="3">
        <v>41816</v>
      </c>
      <c r="F1631" s="5">
        <f>Table_1[[#This Row],[Ship Date]]-Table_1[[#This Row],[Order Date]]</f>
        <v>4</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c r="X1631">
        <f t="shared" si="25"/>
        <v>75.636000000000024</v>
      </c>
    </row>
    <row r="1632" spans="1:24" ht="14.25" customHeight="1" x14ac:dyDescent="0.25">
      <c r="A1632" s="2">
        <v>1631</v>
      </c>
      <c r="B1632" s="2" t="s">
        <v>4272</v>
      </c>
      <c r="C1632" s="2">
        <f>YEAR(Data!$D1632)</f>
        <v>2013</v>
      </c>
      <c r="D1632" s="3">
        <v>41403</v>
      </c>
      <c r="E1632" s="3">
        <v>41403</v>
      </c>
      <c r="F1632" s="5">
        <f>Table_1[[#This Row],[Ship Date]]-Table_1[[#This Row],[Order Date]]</f>
        <v>0</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c r="X1632">
        <f t="shared" si="25"/>
        <v>918.02610000000004</v>
      </c>
    </row>
    <row r="1633" spans="1:24" ht="14.25" customHeight="1" x14ac:dyDescent="0.25">
      <c r="A1633" s="2">
        <v>1632</v>
      </c>
      <c r="B1633" s="2" t="s">
        <v>4272</v>
      </c>
      <c r="C1633" s="2">
        <f>YEAR(Data!$D1633)</f>
        <v>2013</v>
      </c>
      <c r="D1633" s="3">
        <v>41403</v>
      </c>
      <c r="E1633" s="3">
        <v>41403</v>
      </c>
      <c r="F1633" s="5">
        <f>Table_1[[#This Row],[Ship Date]]-Table_1[[#This Row],[Order Date]]</f>
        <v>0</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c r="X1633">
        <f t="shared" si="25"/>
        <v>6.9472000000000005</v>
      </c>
    </row>
    <row r="1634" spans="1:24" ht="14.25" customHeight="1" x14ac:dyDescent="0.25">
      <c r="A1634" s="2">
        <v>1633</v>
      </c>
      <c r="B1634" s="2" t="s">
        <v>4272</v>
      </c>
      <c r="C1634" s="2">
        <f>YEAR(Data!$D1634)</f>
        <v>2013</v>
      </c>
      <c r="D1634" s="3">
        <v>41403</v>
      </c>
      <c r="E1634" s="3">
        <v>41403</v>
      </c>
      <c r="F1634" s="5">
        <f>Table_1[[#This Row],[Ship Date]]-Table_1[[#This Row],[Order Date]]</f>
        <v>0</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c r="X1634">
        <f t="shared" si="25"/>
        <v>6.7392000000000021</v>
      </c>
    </row>
    <row r="1635" spans="1:24" ht="14.25" customHeight="1" x14ac:dyDescent="0.25">
      <c r="A1635" s="2">
        <v>1634</v>
      </c>
      <c r="B1635" s="2" t="s">
        <v>4272</v>
      </c>
      <c r="C1635" s="2">
        <f>YEAR(Data!$D1635)</f>
        <v>2013</v>
      </c>
      <c r="D1635" s="3">
        <v>41403</v>
      </c>
      <c r="E1635" s="3">
        <v>41403</v>
      </c>
      <c r="F1635" s="5">
        <f>Table_1[[#This Row],[Ship Date]]-Table_1[[#This Row],[Order Date]]</f>
        <v>0</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c r="X1635">
        <f t="shared" si="25"/>
        <v>23.55</v>
      </c>
    </row>
    <row r="1636" spans="1:24" ht="14.25" customHeight="1" x14ac:dyDescent="0.25">
      <c r="A1636" s="2">
        <v>1635</v>
      </c>
      <c r="B1636" s="2" t="s">
        <v>4272</v>
      </c>
      <c r="C1636" s="2">
        <f>YEAR(Data!$D1636)</f>
        <v>2013</v>
      </c>
      <c r="D1636" s="3">
        <v>41403</v>
      </c>
      <c r="E1636" s="3">
        <v>41403</v>
      </c>
      <c r="F1636" s="5">
        <f>Table_1[[#This Row],[Ship Date]]-Table_1[[#This Row],[Order Date]]</f>
        <v>0</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c r="X1636">
        <f t="shared" si="25"/>
        <v>50.848000000000006</v>
      </c>
    </row>
    <row r="1637" spans="1:24" ht="14.25" customHeight="1" x14ac:dyDescent="0.25">
      <c r="A1637" s="2">
        <v>1636</v>
      </c>
      <c r="B1637" s="2" t="s">
        <v>4275</v>
      </c>
      <c r="C1637" s="2">
        <f>YEAR(Data!$D1637)</f>
        <v>2011</v>
      </c>
      <c r="D1637" s="3">
        <v>40873</v>
      </c>
      <c r="E1637" s="3">
        <v>40879</v>
      </c>
      <c r="F1637" s="5">
        <f>Table_1[[#This Row],[Ship Date]]-Table_1[[#This Row],[Order Date]]</f>
        <v>6</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c r="X1637">
        <f t="shared" si="25"/>
        <v>10.108800000000002</v>
      </c>
    </row>
    <row r="1638" spans="1:24" ht="14.25" customHeight="1" x14ac:dyDescent="0.25">
      <c r="A1638" s="2">
        <v>1637</v>
      </c>
      <c r="B1638" s="2" t="s">
        <v>4275</v>
      </c>
      <c r="C1638" s="2">
        <f>YEAR(Data!$D1638)</f>
        <v>2011</v>
      </c>
      <c r="D1638" s="3">
        <v>40873</v>
      </c>
      <c r="E1638" s="3">
        <v>40879</v>
      </c>
      <c r="F1638" s="5">
        <f>Table_1[[#This Row],[Ship Date]]-Table_1[[#This Row],[Order Date]]</f>
        <v>6</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c r="X1638">
        <f t="shared" si="25"/>
        <v>836.35</v>
      </c>
    </row>
    <row r="1639" spans="1:24" ht="14.25" customHeight="1" x14ac:dyDescent="0.25">
      <c r="A1639" s="2">
        <v>1638</v>
      </c>
      <c r="B1639" s="2" t="s">
        <v>4275</v>
      </c>
      <c r="C1639" s="2">
        <f>YEAR(Data!$D1639)</f>
        <v>2011</v>
      </c>
      <c r="D1639" s="3">
        <v>40873</v>
      </c>
      <c r="E1639" s="3">
        <v>40879</v>
      </c>
      <c r="F1639" s="5">
        <f>Table_1[[#This Row],[Ship Date]]-Table_1[[#This Row],[Order Date]]</f>
        <v>6</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c r="X1639">
        <f t="shared" si="25"/>
        <v>526.00320000000011</v>
      </c>
    </row>
    <row r="1640" spans="1:24" ht="14.25" customHeight="1" x14ac:dyDescent="0.25">
      <c r="A1640" s="2">
        <v>1639</v>
      </c>
      <c r="B1640" s="2" t="s">
        <v>4281</v>
      </c>
      <c r="C1640" s="2">
        <f>YEAR(Data!$D1640)</f>
        <v>2013</v>
      </c>
      <c r="D1640" s="3">
        <v>41421</v>
      </c>
      <c r="E1640" s="3">
        <v>41427</v>
      </c>
      <c r="F1640" s="5">
        <f>Table_1[[#This Row],[Ship Date]]-Table_1[[#This Row],[Order Date]]</f>
        <v>6</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c r="X1640">
        <f t="shared" si="25"/>
        <v>10.1088</v>
      </c>
    </row>
    <row r="1641" spans="1:24" ht="14.25" customHeight="1" x14ac:dyDescent="0.25">
      <c r="A1641" s="2">
        <v>1640</v>
      </c>
      <c r="B1641" s="2" t="s">
        <v>4281</v>
      </c>
      <c r="C1641" s="2">
        <f>YEAR(Data!$D1641)</f>
        <v>2013</v>
      </c>
      <c r="D1641" s="3">
        <v>41421</v>
      </c>
      <c r="E1641" s="3">
        <v>41427</v>
      </c>
      <c r="F1641" s="5">
        <f>Table_1[[#This Row],[Ship Date]]-Table_1[[#This Row],[Order Date]]</f>
        <v>6</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c r="X1641">
        <f t="shared" si="25"/>
        <v>5.2056000000000004</v>
      </c>
    </row>
    <row r="1642" spans="1:24" ht="14.25" customHeight="1" x14ac:dyDescent="0.25">
      <c r="A1642" s="2">
        <v>1641</v>
      </c>
      <c r="B1642" s="2" t="s">
        <v>4281</v>
      </c>
      <c r="C1642" s="2">
        <f>YEAR(Data!$D1642)</f>
        <v>2013</v>
      </c>
      <c r="D1642" s="3">
        <v>41421</v>
      </c>
      <c r="E1642" s="3">
        <v>41427</v>
      </c>
      <c r="F1642" s="5">
        <f>Table_1[[#This Row],[Ship Date]]-Table_1[[#This Row],[Order Date]]</f>
        <v>6</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c r="X1642">
        <f t="shared" si="25"/>
        <v>6.8579999999999997</v>
      </c>
    </row>
    <row r="1643" spans="1:24" ht="14.25" customHeight="1" x14ac:dyDescent="0.25">
      <c r="A1643" s="2">
        <v>1642</v>
      </c>
      <c r="B1643" s="2" t="s">
        <v>4281</v>
      </c>
      <c r="C1643" s="2">
        <f>YEAR(Data!$D1643)</f>
        <v>2013</v>
      </c>
      <c r="D1643" s="3">
        <v>41421</v>
      </c>
      <c r="E1643" s="3">
        <v>41427</v>
      </c>
      <c r="F1643" s="5">
        <f>Table_1[[#This Row],[Ship Date]]-Table_1[[#This Row],[Order Date]]</f>
        <v>6</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c r="X1643">
        <f t="shared" si="25"/>
        <v>23.994599999999998</v>
      </c>
    </row>
    <row r="1644" spans="1:24" ht="14.25" customHeight="1" x14ac:dyDescent="0.25">
      <c r="A1644" s="2">
        <v>1643</v>
      </c>
      <c r="B1644" s="2" t="s">
        <v>4286</v>
      </c>
      <c r="C1644" s="2">
        <f>YEAR(Data!$D1644)</f>
        <v>2011</v>
      </c>
      <c r="D1644" s="3">
        <v>40876</v>
      </c>
      <c r="E1644" s="3">
        <v>40881</v>
      </c>
      <c r="F1644" s="5">
        <f>Table_1[[#This Row],[Ship Date]]-Table_1[[#This Row],[Order Date]]</f>
        <v>5</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c r="X1644">
        <f t="shared" si="25"/>
        <v>8.679000000000002</v>
      </c>
    </row>
    <row r="1645" spans="1:24" ht="14.25" customHeight="1" x14ac:dyDescent="0.25">
      <c r="A1645" s="2">
        <v>1644</v>
      </c>
      <c r="B1645" s="2" t="s">
        <v>4290</v>
      </c>
      <c r="C1645" s="2">
        <f>YEAR(Data!$D1645)</f>
        <v>2012</v>
      </c>
      <c r="D1645" s="3">
        <v>40987</v>
      </c>
      <c r="E1645" s="3">
        <v>40988</v>
      </c>
      <c r="F1645" s="5">
        <f>Table_1[[#This Row],[Ship Date]]-Table_1[[#This Row],[Order Date]]</f>
        <v>1</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c r="X1645">
        <f t="shared" si="25"/>
        <v>898.30079999999998</v>
      </c>
    </row>
    <row r="1646" spans="1:24" ht="14.25" customHeight="1" x14ac:dyDescent="0.25">
      <c r="A1646" s="2">
        <v>1645</v>
      </c>
      <c r="B1646" s="2" t="s">
        <v>4290</v>
      </c>
      <c r="C1646" s="2">
        <f>YEAR(Data!$D1646)</f>
        <v>2012</v>
      </c>
      <c r="D1646" s="3">
        <v>40987</v>
      </c>
      <c r="E1646" s="3">
        <v>40988</v>
      </c>
      <c r="F1646" s="5">
        <f>Table_1[[#This Row],[Ship Date]]-Table_1[[#This Row],[Order Date]]</f>
        <v>1</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c r="X1646">
        <f t="shared" si="25"/>
        <v>1669.4629000000004</v>
      </c>
    </row>
    <row r="1647" spans="1:24" ht="14.25" customHeight="1" x14ac:dyDescent="0.25">
      <c r="A1647" s="2">
        <v>1646</v>
      </c>
      <c r="B1647" s="2" t="s">
        <v>4290</v>
      </c>
      <c r="C1647" s="2">
        <f>YEAR(Data!$D1647)</f>
        <v>2012</v>
      </c>
      <c r="D1647" s="3">
        <v>40987</v>
      </c>
      <c r="E1647" s="3">
        <v>40988</v>
      </c>
      <c r="F1647" s="5">
        <f>Table_1[[#This Row],[Ship Date]]-Table_1[[#This Row],[Order Date]]</f>
        <v>1</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c r="X1647">
        <f t="shared" si="25"/>
        <v>109.044</v>
      </c>
    </row>
    <row r="1648" spans="1:24" ht="14.25" customHeight="1" x14ac:dyDescent="0.25">
      <c r="A1648" s="2">
        <v>1647</v>
      </c>
      <c r="B1648" s="2" t="s">
        <v>4295</v>
      </c>
      <c r="C1648" s="2">
        <f>YEAR(Data!$D1648)</f>
        <v>2012</v>
      </c>
      <c r="D1648" s="3">
        <v>41214</v>
      </c>
      <c r="E1648" s="3">
        <v>41216</v>
      </c>
      <c r="F1648" s="5">
        <f>Table_1[[#This Row],[Ship Date]]-Table_1[[#This Row],[Order Date]]</f>
        <v>2</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c r="X1648">
        <f t="shared" si="25"/>
        <v>38.454000000000008</v>
      </c>
    </row>
    <row r="1649" spans="1:24" ht="14.25" customHeight="1" x14ac:dyDescent="0.25">
      <c r="A1649" s="2">
        <v>1648</v>
      </c>
      <c r="B1649" s="2" t="s">
        <v>4295</v>
      </c>
      <c r="C1649" s="2">
        <f>YEAR(Data!$D1649)</f>
        <v>2012</v>
      </c>
      <c r="D1649" s="3">
        <v>41214</v>
      </c>
      <c r="E1649" s="3">
        <v>41216</v>
      </c>
      <c r="F1649" s="5">
        <f>Table_1[[#This Row],[Ship Date]]-Table_1[[#This Row],[Order Date]]</f>
        <v>2</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c r="X1649">
        <f t="shared" si="25"/>
        <v>3.8807999999999998</v>
      </c>
    </row>
    <row r="1650" spans="1:24" ht="14.25" customHeight="1" x14ac:dyDescent="0.25">
      <c r="A1650" s="2">
        <v>1649</v>
      </c>
      <c r="B1650" s="2" t="s">
        <v>4298</v>
      </c>
      <c r="C1650" s="2">
        <f>YEAR(Data!$D1650)</f>
        <v>2012</v>
      </c>
      <c r="D1650" s="3">
        <v>41178</v>
      </c>
      <c r="E1650" s="3">
        <v>41181</v>
      </c>
      <c r="F1650" s="5">
        <f>Table_1[[#This Row],[Ship Date]]-Table_1[[#This Row],[Order Date]]</f>
        <v>3</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c r="X1650">
        <f t="shared" si="25"/>
        <v>222.024</v>
      </c>
    </row>
    <row r="1651" spans="1:24" ht="14.25" customHeight="1" x14ac:dyDescent="0.25">
      <c r="A1651" s="2">
        <v>1650</v>
      </c>
      <c r="B1651" s="2" t="s">
        <v>4298</v>
      </c>
      <c r="C1651" s="2">
        <f>YEAR(Data!$D1651)</f>
        <v>2012</v>
      </c>
      <c r="D1651" s="3">
        <v>41178</v>
      </c>
      <c r="E1651" s="3">
        <v>41181</v>
      </c>
      <c r="F1651" s="5">
        <f>Table_1[[#This Row],[Ship Date]]-Table_1[[#This Row],[Order Date]]</f>
        <v>3</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c r="X1651">
        <f t="shared" si="25"/>
        <v>55.072800000000001</v>
      </c>
    </row>
    <row r="1652" spans="1:24" ht="14.25" customHeight="1" x14ac:dyDescent="0.25">
      <c r="A1652" s="2">
        <v>1651</v>
      </c>
      <c r="B1652" s="2" t="s">
        <v>4303</v>
      </c>
      <c r="C1652" s="2">
        <f>YEAR(Data!$D1652)</f>
        <v>2011</v>
      </c>
      <c r="D1652" s="3">
        <v>40784</v>
      </c>
      <c r="E1652" s="3">
        <v>40784</v>
      </c>
      <c r="F1652" s="5">
        <f>Table_1[[#This Row],[Ship Date]]-Table_1[[#This Row],[Order Date]]</f>
        <v>0</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c r="X1652">
        <f t="shared" si="25"/>
        <v>56.059200000000004</v>
      </c>
    </row>
    <row r="1653" spans="1:24" ht="14.25" customHeight="1" x14ac:dyDescent="0.25">
      <c r="A1653" s="2">
        <v>1652</v>
      </c>
      <c r="B1653" s="2" t="s">
        <v>4303</v>
      </c>
      <c r="C1653" s="2">
        <f>YEAR(Data!$D1653)</f>
        <v>2011</v>
      </c>
      <c r="D1653" s="3">
        <v>40784</v>
      </c>
      <c r="E1653" s="3">
        <v>40784</v>
      </c>
      <c r="F1653" s="5">
        <f>Table_1[[#This Row],[Ship Date]]-Table_1[[#This Row],[Order Date]]</f>
        <v>0</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c r="X1653">
        <f t="shared" si="25"/>
        <v>6.9471999999999996</v>
      </c>
    </row>
    <row r="1654" spans="1:24" ht="14.25" customHeight="1" x14ac:dyDescent="0.25">
      <c r="A1654" s="2">
        <v>1653</v>
      </c>
      <c r="B1654" s="2" t="s">
        <v>4310</v>
      </c>
      <c r="C1654" s="2">
        <f>YEAR(Data!$D1654)</f>
        <v>2014</v>
      </c>
      <c r="D1654" s="3">
        <v>41962</v>
      </c>
      <c r="E1654" s="3">
        <v>41965</v>
      </c>
      <c r="F1654" s="5">
        <f>Table_1[[#This Row],[Ship Date]]-Table_1[[#This Row],[Order Date]]</f>
        <v>3</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c r="X1654">
        <f t="shared" si="25"/>
        <v>123.8664</v>
      </c>
    </row>
    <row r="1655" spans="1:24" ht="14.25" customHeight="1" x14ac:dyDescent="0.25">
      <c r="A1655" s="2">
        <v>1654</v>
      </c>
      <c r="B1655" s="2" t="s">
        <v>4310</v>
      </c>
      <c r="C1655" s="2">
        <f>YEAR(Data!$D1655)</f>
        <v>2014</v>
      </c>
      <c r="D1655" s="3">
        <v>41962</v>
      </c>
      <c r="E1655" s="3">
        <v>41965</v>
      </c>
      <c r="F1655" s="5">
        <f>Table_1[[#This Row],[Ship Date]]-Table_1[[#This Row],[Order Date]]</f>
        <v>3</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c r="X1655">
        <f t="shared" si="25"/>
        <v>78.186800000000005</v>
      </c>
    </row>
    <row r="1656" spans="1:24" ht="14.25" customHeight="1" x14ac:dyDescent="0.25">
      <c r="A1656" s="2">
        <v>1655</v>
      </c>
      <c r="B1656" s="2" t="s">
        <v>4310</v>
      </c>
      <c r="C1656" s="2">
        <f>YEAR(Data!$D1656)</f>
        <v>2014</v>
      </c>
      <c r="D1656" s="3">
        <v>41962</v>
      </c>
      <c r="E1656" s="3">
        <v>41965</v>
      </c>
      <c r="F1656" s="5">
        <f>Table_1[[#This Row],[Ship Date]]-Table_1[[#This Row],[Order Date]]</f>
        <v>3</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c r="X1656">
        <f t="shared" si="25"/>
        <v>1.5392000000000001</v>
      </c>
    </row>
    <row r="1657" spans="1:24" ht="14.25" customHeight="1" x14ac:dyDescent="0.25">
      <c r="A1657" s="2">
        <v>1656</v>
      </c>
      <c r="B1657" s="2" t="s">
        <v>4310</v>
      </c>
      <c r="C1657" s="2">
        <f>YEAR(Data!$D1657)</f>
        <v>2014</v>
      </c>
      <c r="D1657" s="3">
        <v>41962</v>
      </c>
      <c r="E1657" s="3">
        <v>41965</v>
      </c>
      <c r="F1657" s="5">
        <f>Table_1[[#This Row],[Ship Date]]-Table_1[[#This Row],[Order Date]]</f>
        <v>3</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c r="X1657">
        <f t="shared" si="25"/>
        <v>5.4912000000000001</v>
      </c>
    </row>
    <row r="1658" spans="1:24" ht="14.25" customHeight="1" x14ac:dyDescent="0.25">
      <c r="A1658" s="2">
        <v>1657</v>
      </c>
      <c r="B1658" s="2" t="s">
        <v>4310</v>
      </c>
      <c r="C1658" s="2">
        <f>YEAR(Data!$D1658)</f>
        <v>2014</v>
      </c>
      <c r="D1658" s="3">
        <v>41962</v>
      </c>
      <c r="E1658" s="3">
        <v>41965</v>
      </c>
      <c r="F1658" s="5">
        <f>Table_1[[#This Row],[Ship Date]]-Table_1[[#This Row],[Order Date]]</f>
        <v>3</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c r="X1658">
        <f t="shared" si="25"/>
        <v>86.346000000000004</v>
      </c>
    </row>
    <row r="1659" spans="1:24" ht="14.25" customHeight="1" x14ac:dyDescent="0.25">
      <c r="A1659" s="2">
        <v>1658</v>
      </c>
      <c r="B1659" s="2" t="s">
        <v>4317</v>
      </c>
      <c r="C1659" s="2">
        <f>YEAR(Data!$D1659)</f>
        <v>2011</v>
      </c>
      <c r="D1659" s="3">
        <v>40675</v>
      </c>
      <c r="E1659" s="3">
        <v>40678</v>
      </c>
      <c r="F1659" s="5">
        <f>Table_1[[#This Row],[Ship Date]]-Table_1[[#This Row],[Order Date]]</f>
        <v>3</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c r="X1659">
        <f t="shared" si="25"/>
        <v>24.005099999999999</v>
      </c>
    </row>
    <row r="1660" spans="1:24" ht="14.25" customHeight="1" x14ac:dyDescent="0.25">
      <c r="A1660" s="2">
        <v>1659</v>
      </c>
      <c r="B1660" s="2" t="s">
        <v>4318</v>
      </c>
      <c r="C1660" s="2">
        <f>YEAR(Data!$D1660)</f>
        <v>2014</v>
      </c>
      <c r="D1660" s="3">
        <v>41660</v>
      </c>
      <c r="E1660" s="3">
        <v>41666</v>
      </c>
      <c r="F1660" s="5">
        <f>Table_1[[#This Row],[Ship Date]]-Table_1[[#This Row],[Order Date]]</f>
        <v>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c r="X1660">
        <f t="shared" si="25"/>
        <v>150.72750000000002</v>
      </c>
    </row>
    <row r="1661" spans="1:24" ht="14.25" customHeight="1" x14ac:dyDescent="0.25">
      <c r="A1661" s="2">
        <v>1660</v>
      </c>
      <c r="B1661" s="2" t="s">
        <v>4323</v>
      </c>
      <c r="C1661" s="2">
        <f>YEAR(Data!$D1661)</f>
        <v>2014</v>
      </c>
      <c r="D1661" s="3">
        <v>41943</v>
      </c>
      <c r="E1661" s="3">
        <v>41950</v>
      </c>
      <c r="F1661" s="5">
        <f>Table_1[[#This Row],[Ship Date]]-Table_1[[#This Row],[Order Date]]</f>
        <v>7</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c r="X1661">
        <f t="shared" si="25"/>
        <v>61.016999999999996</v>
      </c>
    </row>
    <row r="1662" spans="1:24" ht="14.25" customHeight="1" x14ac:dyDescent="0.25">
      <c r="A1662" s="2">
        <v>1661</v>
      </c>
      <c r="B1662" s="2" t="s">
        <v>4323</v>
      </c>
      <c r="C1662" s="2">
        <f>YEAR(Data!$D1662)</f>
        <v>2014</v>
      </c>
      <c r="D1662" s="3">
        <v>41943</v>
      </c>
      <c r="E1662" s="3">
        <v>41950</v>
      </c>
      <c r="F1662" s="5">
        <f>Table_1[[#This Row],[Ship Date]]-Table_1[[#This Row],[Order Date]]</f>
        <v>7</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c r="X1662">
        <f t="shared" si="25"/>
        <v>8.6900000000000013</v>
      </c>
    </row>
    <row r="1663" spans="1:24" ht="14.25" customHeight="1" x14ac:dyDescent="0.25">
      <c r="A1663" s="2">
        <v>1662</v>
      </c>
      <c r="B1663" s="2" t="s">
        <v>4326</v>
      </c>
      <c r="C1663" s="2">
        <f>YEAR(Data!$D1663)</f>
        <v>2014</v>
      </c>
      <c r="D1663" s="3">
        <v>41760</v>
      </c>
      <c r="E1663" s="3">
        <v>41766</v>
      </c>
      <c r="F1663" s="5">
        <f>Table_1[[#This Row],[Ship Date]]-Table_1[[#This Row],[Order Date]]</f>
        <v>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c r="X1663">
        <f t="shared" si="25"/>
        <v>835.6819999999999</v>
      </c>
    </row>
    <row r="1664" spans="1:24" ht="14.25" customHeight="1" x14ac:dyDescent="0.25">
      <c r="A1664" s="2">
        <v>1663</v>
      </c>
      <c r="B1664" s="2" t="s">
        <v>4326</v>
      </c>
      <c r="C1664" s="2">
        <f>YEAR(Data!$D1664)</f>
        <v>2014</v>
      </c>
      <c r="D1664" s="3">
        <v>41760</v>
      </c>
      <c r="E1664" s="3">
        <v>41766</v>
      </c>
      <c r="F1664" s="5">
        <f>Table_1[[#This Row],[Ship Date]]-Table_1[[#This Row],[Order Date]]</f>
        <v>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c r="X1664">
        <f t="shared" si="25"/>
        <v>23.16</v>
      </c>
    </row>
    <row r="1665" spans="1:24" ht="14.25" customHeight="1" x14ac:dyDescent="0.25">
      <c r="A1665" s="2">
        <v>1664</v>
      </c>
      <c r="B1665" s="2" t="s">
        <v>4329</v>
      </c>
      <c r="C1665" s="2">
        <f>YEAR(Data!$D1665)</f>
        <v>2013</v>
      </c>
      <c r="D1665" s="3">
        <v>41603</v>
      </c>
      <c r="E1665" s="3">
        <v>41605</v>
      </c>
      <c r="F1665" s="5">
        <f>Table_1[[#This Row],[Ship Date]]-Table_1[[#This Row],[Order Date]]</f>
        <v>2</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c r="X1665">
        <f t="shared" si="25"/>
        <v>38.252000000000002</v>
      </c>
    </row>
    <row r="1666" spans="1:24" ht="14.25" customHeight="1" x14ac:dyDescent="0.25">
      <c r="A1666" s="2">
        <v>1665</v>
      </c>
      <c r="B1666" s="2" t="s">
        <v>4329</v>
      </c>
      <c r="C1666" s="2">
        <f>YEAR(Data!$D1666)</f>
        <v>2013</v>
      </c>
      <c r="D1666" s="3">
        <v>41603</v>
      </c>
      <c r="E1666" s="3">
        <v>41605</v>
      </c>
      <c r="F1666" s="5">
        <f>Table_1[[#This Row],[Ship Date]]-Table_1[[#This Row],[Order Date]]</f>
        <v>2</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c r="X1666">
        <f t="shared" ref="X1666:X1729" si="26">T1666-W1666</f>
        <v>305.01540000000006</v>
      </c>
    </row>
    <row r="1667" spans="1:24" ht="14.25" customHeight="1" x14ac:dyDescent="0.25">
      <c r="A1667" s="2">
        <v>1666</v>
      </c>
      <c r="B1667" s="2" t="s">
        <v>4329</v>
      </c>
      <c r="C1667" s="2">
        <f>YEAR(Data!$D1667)</f>
        <v>2013</v>
      </c>
      <c r="D1667" s="3">
        <v>41603</v>
      </c>
      <c r="E1667" s="3">
        <v>41605</v>
      </c>
      <c r="F1667" s="5">
        <f>Table_1[[#This Row],[Ship Date]]-Table_1[[#This Row],[Order Date]]</f>
        <v>2</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c r="X1667">
        <f t="shared" si="26"/>
        <v>3.4752000000000005</v>
      </c>
    </row>
    <row r="1668" spans="1:24" ht="14.25" customHeight="1" x14ac:dyDescent="0.25">
      <c r="A1668" s="2">
        <v>1667</v>
      </c>
      <c r="B1668" s="2" t="s">
        <v>4329</v>
      </c>
      <c r="C1668" s="2">
        <f>YEAR(Data!$D1668)</f>
        <v>2013</v>
      </c>
      <c r="D1668" s="3">
        <v>41603</v>
      </c>
      <c r="E1668" s="3">
        <v>41605</v>
      </c>
      <c r="F1668" s="5">
        <f>Table_1[[#This Row],[Ship Date]]-Table_1[[#This Row],[Order Date]]</f>
        <v>2</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c r="X1668">
        <f t="shared" si="26"/>
        <v>97.366800000000012</v>
      </c>
    </row>
    <row r="1669" spans="1:24" ht="14.25" customHeight="1" x14ac:dyDescent="0.25">
      <c r="A1669" s="2">
        <v>1668</v>
      </c>
      <c r="B1669" s="2" t="s">
        <v>4329</v>
      </c>
      <c r="C1669" s="2">
        <f>YEAR(Data!$D1669)</f>
        <v>2013</v>
      </c>
      <c r="D1669" s="3">
        <v>41603</v>
      </c>
      <c r="E1669" s="3">
        <v>41605</v>
      </c>
      <c r="F1669" s="5">
        <f>Table_1[[#This Row],[Ship Date]]-Table_1[[#This Row],[Order Date]]</f>
        <v>2</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c r="X1669">
        <f t="shared" si="26"/>
        <v>51.117000000000012</v>
      </c>
    </row>
    <row r="1670" spans="1:24" ht="14.25" customHeight="1" x14ac:dyDescent="0.25">
      <c r="A1670" s="2">
        <v>1669</v>
      </c>
      <c r="B1670" s="2" t="s">
        <v>4329</v>
      </c>
      <c r="C1670" s="2">
        <f>YEAR(Data!$D1670)</f>
        <v>2013</v>
      </c>
      <c r="D1670" s="3">
        <v>41603</v>
      </c>
      <c r="E1670" s="3">
        <v>41605</v>
      </c>
      <c r="F1670" s="5">
        <f>Table_1[[#This Row],[Ship Date]]-Table_1[[#This Row],[Order Date]]</f>
        <v>2</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c r="X1670">
        <f t="shared" si="26"/>
        <v>12.4605</v>
      </c>
    </row>
    <row r="1671" spans="1:24" ht="14.25" customHeight="1" x14ac:dyDescent="0.25">
      <c r="A1671" s="2">
        <v>1670</v>
      </c>
      <c r="B1671" s="2" t="s">
        <v>4338</v>
      </c>
      <c r="C1671" s="2">
        <f>YEAR(Data!$D1671)</f>
        <v>2012</v>
      </c>
      <c r="D1671" s="3">
        <v>40918</v>
      </c>
      <c r="E1671" s="3">
        <v>40923</v>
      </c>
      <c r="F1671" s="5">
        <f>Table_1[[#This Row],[Ship Date]]-Table_1[[#This Row],[Order Date]]</f>
        <v>5</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c r="X1671">
        <f t="shared" si="26"/>
        <v>1391.4087999999999</v>
      </c>
    </row>
    <row r="1672" spans="1:24" ht="14.25" customHeight="1" x14ac:dyDescent="0.25">
      <c r="A1672" s="2">
        <v>1671</v>
      </c>
      <c r="B1672" s="2" t="s">
        <v>4339</v>
      </c>
      <c r="C1672" s="2">
        <f>YEAR(Data!$D1672)</f>
        <v>2014</v>
      </c>
      <c r="D1672" s="3">
        <v>41932</v>
      </c>
      <c r="E1672" s="3">
        <v>41939</v>
      </c>
      <c r="F1672" s="5">
        <f>Table_1[[#This Row],[Ship Date]]-Table_1[[#This Row],[Order Date]]</f>
        <v>7</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c r="X1672">
        <f t="shared" si="26"/>
        <v>11.467499999999999</v>
      </c>
    </row>
    <row r="1673" spans="1:24" ht="14.25" customHeight="1" x14ac:dyDescent="0.25">
      <c r="A1673" s="2">
        <v>1672</v>
      </c>
      <c r="B1673" s="2" t="s">
        <v>4342</v>
      </c>
      <c r="C1673" s="2">
        <f>YEAR(Data!$D1673)</f>
        <v>2013</v>
      </c>
      <c r="D1673" s="3">
        <v>41356</v>
      </c>
      <c r="E1673" s="3">
        <v>41359</v>
      </c>
      <c r="F1673" s="5">
        <f>Table_1[[#This Row],[Ship Date]]-Table_1[[#This Row],[Order Date]]</f>
        <v>3</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c r="X1673">
        <f t="shared" si="26"/>
        <v>39.248600000000003</v>
      </c>
    </row>
    <row r="1674" spans="1:24" ht="14.25" customHeight="1" x14ac:dyDescent="0.25">
      <c r="A1674" s="2">
        <v>1673</v>
      </c>
      <c r="B1674" s="2" t="s">
        <v>4345</v>
      </c>
      <c r="C1674" s="2">
        <f>YEAR(Data!$D1674)</f>
        <v>2014</v>
      </c>
      <c r="D1674" s="3">
        <v>41824</v>
      </c>
      <c r="E1674" s="3">
        <v>41828</v>
      </c>
      <c r="F1674" s="5">
        <f>Table_1[[#This Row],[Ship Date]]-Table_1[[#This Row],[Order Date]]</f>
        <v>4</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c r="X1674">
        <f t="shared" si="26"/>
        <v>104.98000000000002</v>
      </c>
    </row>
    <row r="1675" spans="1:24" ht="14.25" customHeight="1" x14ac:dyDescent="0.25">
      <c r="A1675" s="2">
        <v>1674</v>
      </c>
      <c r="B1675" s="2" t="s">
        <v>4347</v>
      </c>
      <c r="C1675" s="2">
        <f>YEAR(Data!$D1675)</f>
        <v>2012</v>
      </c>
      <c r="D1675" s="3">
        <v>41254</v>
      </c>
      <c r="E1675" s="3">
        <v>41255</v>
      </c>
      <c r="F1675" s="5">
        <f>Table_1[[#This Row],[Ship Date]]-Table_1[[#This Row],[Order Date]]</f>
        <v>1</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c r="X1675">
        <f t="shared" si="26"/>
        <v>100.2762</v>
      </c>
    </row>
    <row r="1676" spans="1:24" ht="14.25" customHeight="1" x14ac:dyDescent="0.25">
      <c r="A1676" s="2">
        <v>1675</v>
      </c>
      <c r="B1676" s="2" t="s">
        <v>4351</v>
      </c>
      <c r="C1676" s="2">
        <f>YEAR(Data!$D1676)</f>
        <v>2012</v>
      </c>
      <c r="D1676" s="3">
        <v>41169</v>
      </c>
      <c r="E1676" s="3">
        <v>41173</v>
      </c>
      <c r="F1676" s="5">
        <f>Table_1[[#This Row],[Ship Date]]-Table_1[[#This Row],[Order Date]]</f>
        <v>4</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c r="X1676">
        <f t="shared" si="26"/>
        <v>32.35560000000001</v>
      </c>
    </row>
    <row r="1677" spans="1:24" ht="14.25" customHeight="1" x14ac:dyDescent="0.25">
      <c r="A1677" s="2">
        <v>1676</v>
      </c>
      <c r="B1677" s="2" t="s">
        <v>4351</v>
      </c>
      <c r="C1677" s="2">
        <f>YEAR(Data!$D1677)</f>
        <v>2012</v>
      </c>
      <c r="D1677" s="3">
        <v>41169</v>
      </c>
      <c r="E1677" s="3">
        <v>41173</v>
      </c>
      <c r="F1677" s="5">
        <f>Table_1[[#This Row],[Ship Date]]-Table_1[[#This Row],[Order Date]]</f>
        <v>4</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c r="X1677">
        <f t="shared" si="26"/>
        <v>16.799400000000006</v>
      </c>
    </row>
    <row r="1678" spans="1:24" ht="14.25" customHeight="1" x14ac:dyDescent="0.25">
      <c r="A1678" s="2">
        <v>1677</v>
      </c>
      <c r="B1678" s="2" t="s">
        <v>4352</v>
      </c>
      <c r="C1678" s="2">
        <f>YEAR(Data!$D1678)</f>
        <v>2013</v>
      </c>
      <c r="D1678" s="3">
        <v>41413</v>
      </c>
      <c r="E1678" s="3">
        <v>41419</v>
      </c>
      <c r="F1678" s="5">
        <f>Table_1[[#This Row],[Ship Date]]-Table_1[[#This Row],[Order Date]]</f>
        <v>6</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c r="X1678">
        <f t="shared" si="26"/>
        <v>78.210000000000008</v>
      </c>
    </row>
    <row r="1679" spans="1:24" ht="14.25" customHeight="1" x14ac:dyDescent="0.25">
      <c r="A1679" s="2">
        <v>1678</v>
      </c>
      <c r="B1679" s="2" t="s">
        <v>4352</v>
      </c>
      <c r="C1679" s="2">
        <f>YEAR(Data!$D1679)</f>
        <v>2013</v>
      </c>
      <c r="D1679" s="3">
        <v>41413</v>
      </c>
      <c r="E1679" s="3">
        <v>41419</v>
      </c>
      <c r="F1679" s="5">
        <f>Table_1[[#This Row],[Ship Date]]-Table_1[[#This Row],[Order Date]]</f>
        <v>6</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c r="X1679">
        <f t="shared" si="26"/>
        <v>9.1494</v>
      </c>
    </row>
    <row r="1680" spans="1:24" ht="14.25" customHeight="1" x14ac:dyDescent="0.25">
      <c r="A1680" s="2">
        <v>1679</v>
      </c>
      <c r="B1680" s="2" t="s">
        <v>4355</v>
      </c>
      <c r="C1680" s="2">
        <f>YEAR(Data!$D1680)</f>
        <v>2011</v>
      </c>
      <c r="D1680" s="3">
        <v>40793</v>
      </c>
      <c r="E1680" s="3">
        <v>40799</v>
      </c>
      <c r="F1680" s="5">
        <f>Table_1[[#This Row],[Ship Date]]-Table_1[[#This Row],[Order Date]]</f>
        <v>6</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c r="X1680">
        <f t="shared" si="26"/>
        <v>79.360399999999998</v>
      </c>
    </row>
    <row r="1681" spans="1:24" ht="14.25" customHeight="1" x14ac:dyDescent="0.25">
      <c r="A1681" s="2">
        <v>1680</v>
      </c>
      <c r="B1681" s="2" t="s">
        <v>4355</v>
      </c>
      <c r="C1681" s="2">
        <f>YEAR(Data!$D1681)</f>
        <v>2011</v>
      </c>
      <c r="D1681" s="3">
        <v>40793</v>
      </c>
      <c r="E1681" s="3">
        <v>40799</v>
      </c>
      <c r="F1681" s="5">
        <f>Table_1[[#This Row],[Ship Date]]-Table_1[[#This Row],[Order Date]]</f>
        <v>6</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c r="X1681">
        <f t="shared" si="26"/>
        <v>28.064399999999999</v>
      </c>
    </row>
    <row r="1682" spans="1:24" ht="14.25" customHeight="1" x14ac:dyDescent="0.25">
      <c r="A1682" s="2">
        <v>1681</v>
      </c>
      <c r="B1682" s="2" t="s">
        <v>4355</v>
      </c>
      <c r="C1682" s="2">
        <f>YEAR(Data!$D1682)</f>
        <v>2011</v>
      </c>
      <c r="D1682" s="3">
        <v>40793</v>
      </c>
      <c r="E1682" s="3">
        <v>40799</v>
      </c>
      <c r="F1682" s="5">
        <f>Table_1[[#This Row],[Ship Date]]-Table_1[[#This Row],[Order Date]]</f>
        <v>6</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c r="X1682">
        <f t="shared" si="26"/>
        <v>33.894400000000005</v>
      </c>
    </row>
    <row r="1683" spans="1:24" ht="14.25" customHeight="1" x14ac:dyDescent="0.25">
      <c r="A1683" s="2">
        <v>1682</v>
      </c>
      <c r="B1683" s="2" t="s">
        <v>4355</v>
      </c>
      <c r="C1683" s="2">
        <f>YEAR(Data!$D1683)</f>
        <v>2011</v>
      </c>
      <c r="D1683" s="3">
        <v>40793</v>
      </c>
      <c r="E1683" s="3">
        <v>40799</v>
      </c>
      <c r="F1683" s="5">
        <f>Table_1[[#This Row],[Ship Date]]-Table_1[[#This Row],[Order Date]]</f>
        <v>6</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c r="X1683">
        <f t="shared" si="26"/>
        <v>958.89599999999996</v>
      </c>
    </row>
    <row r="1684" spans="1:24" ht="14.25" customHeight="1" x14ac:dyDescent="0.25">
      <c r="A1684" s="2">
        <v>1683</v>
      </c>
      <c r="B1684" s="2" t="s">
        <v>4360</v>
      </c>
      <c r="C1684" s="2">
        <f>YEAR(Data!$D1684)</f>
        <v>2013</v>
      </c>
      <c r="D1684" s="3">
        <v>41547</v>
      </c>
      <c r="E1684" s="3">
        <v>41549</v>
      </c>
      <c r="F1684" s="5">
        <f>Table_1[[#This Row],[Ship Date]]-Table_1[[#This Row],[Order Date]]</f>
        <v>2</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c r="X1684">
        <f t="shared" si="26"/>
        <v>9.8643999999999998</v>
      </c>
    </row>
    <row r="1685" spans="1:24" ht="14.25" customHeight="1" x14ac:dyDescent="0.25">
      <c r="A1685" s="2">
        <v>1684</v>
      </c>
      <c r="B1685" s="2" t="s">
        <v>4363</v>
      </c>
      <c r="C1685" s="2">
        <f>YEAR(Data!$D1685)</f>
        <v>2013</v>
      </c>
      <c r="D1685" s="3">
        <v>41586</v>
      </c>
      <c r="E1685" s="3">
        <v>41591</v>
      </c>
      <c r="F1685" s="5">
        <f>Table_1[[#This Row],[Ship Date]]-Table_1[[#This Row],[Order Date]]</f>
        <v>5</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c r="X1685">
        <f t="shared" si="26"/>
        <v>8.5955999999999992</v>
      </c>
    </row>
    <row r="1686" spans="1:24" ht="14.25" customHeight="1" x14ac:dyDescent="0.25">
      <c r="A1686" s="2">
        <v>1685</v>
      </c>
      <c r="B1686" s="2" t="s">
        <v>4364</v>
      </c>
      <c r="C1686" s="2">
        <f>YEAR(Data!$D1686)</f>
        <v>2014</v>
      </c>
      <c r="D1686" s="3">
        <v>41754</v>
      </c>
      <c r="E1686" s="3">
        <v>41757</v>
      </c>
      <c r="F1686" s="5">
        <f>Table_1[[#This Row],[Ship Date]]-Table_1[[#This Row],[Order Date]]</f>
        <v>3</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c r="X1686">
        <f t="shared" si="26"/>
        <v>86.87</v>
      </c>
    </row>
    <row r="1687" spans="1:24" ht="14.25" customHeight="1" x14ac:dyDescent="0.25">
      <c r="A1687" s="2">
        <v>1686</v>
      </c>
      <c r="B1687" s="2" t="s">
        <v>4364</v>
      </c>
      <c r="C1687" s="2">
        <f>YEAR(Data!$D1687)</f>
        <v>2014</v>
      </c>
      <c r="D1687" s="3">
        <v>41754</v>
      </c>
      <c r="E1687" s="3">
        <v>41757</v>
      </c>
      <c r="F1687" s="5">
        <f>Table_1[[#This Row],[Ship Date]]-Table_1[[#This Row],[Order Date]]</f>
        <v>3</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c r="X1687">
        <f t="shared" si="26"/>
        <v>2.1779999999999999</v>
      </c>
    </row>
    <row r="1688" spans="1:24" ht="14.25" customHeight="1" x14ac:dyDescent="0.25">
      <c r="A1688" s="2">
        <v>1687</v>
      </c>
      <c r="B1688" s="2" t="s">
        <v>4364</v>
      </c>
      <c r="C1688" s="2">
        <f>YEAR(Data!$D1688)</f>
        <v>2014</v>
      </c>
      <c r="D1688" s="3">
        <v>41754</v>
      </c>
      <c r="E1688" s="3">
        <v>41757</v>
      </c>
      <c r="F1688" s="5">
        <f>Table_1[[#This Row],[Ship Date]]-Table_1[[#This Row],[Order Date]]</f>
        <v>3</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c r="X1688">
        <f t="shared" si="26"/>
        <v>13.2818</v>
      </c>
    </row>
    <row r="1689" spans="1:24" ht="14.25" customHeight="1" x14ac:dyDescent="0.25">
      <c r="A1689" s="2">
        <v>1688</v>
      </c>
      <c r="B1689" s="2" t="s">
        <v>4369</v>
      </c>
      <c r="C1689" s="2">
        <f>YEAR(Data!$D1689)</f>
        <v>2014</v>
      </c>
      <c r="D1689" s="3">
        <v>41984</v>
      </c>
      <c r="E1689" s="3">
        <v>41986</v>
      </c>
      <c r="F1689" s="5">
        <f>Table_1[[#This Row],[Ship Date]]-Table_1[[#This Row],[Order Date]]</f>
        <v>2</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c r="X1689">
        <f t="shared" si="26"/>
        <v>6.7392000000000021</v>
      </c>
    </row>
    <row r="1690" spans="1:24" ht="14.25" customHeight="1" x14ac:dyDescent="0.25">
      <c r="A1690" s="2">
        <v>1689</v>
      </c>
      <c r="B1690" s="2" t="s">
        <v>4369</v>
      </c>
      <c r="C1690" s="2">
        <f>YEAR(Data!$D1690)</f>
        <v>2014</v>
      </c>
      <c r="D1690" s="3">
        <v>41984</v>
      </c>
      <c r="E1690" s="3">
        <v>41986</v>
      </c>
      <c r="F1690" s="5">
        <f>Table_1[[#This Row],[Ship Date]]-Table_1[[#This Row],[Order Date]]</f>
        <v>2</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c r="X1690">
        <f t="shared" si="26"/>
        <v>287.56400000000008</v>
      </c>
    </row>
    <row r="1691" spans="1:24" ht="14.25" customHeight="1" x14ac:dyDescent="0.25">
      <c r="A1691" s="2">
        <v>1690</v>
      </c>
      <c r="B1691" s="2" t="s">
        <v>4370</v>
      </c>
      <c r="C1691" s="2">
        <f>YEAR(Data!$D1691)</f>
        <v>2011</v>
      </c>
      <c r="D1691" s="3">
        <v>40771</v>
      </c>
      <c r="E1691" s="3">
        <v>40775</v>
      </c>
      <c r="F1691" s="5">
        <f>Table_1[[#This Row],[Ship Date]]-Table_1[[#This Row],[Order Date]]</f>
        <v>4</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c r="X1691">
        <f t="shared" si="26"/>
        <v>1080.5832</v>
      </c>
    </row>
    <row r="1692" spans="1:24" ht="14.25" customHeight="1" x14ac:dyDescent="0.25">
      <c r="A1692" s="2">
        <v>1691</v>
      </c>
      <c r="B1692" s="2" t="s">
        <v>4371</v>
      </c>
      <c r="C1692" s="2">
        <f>YEAR(Data!$D1692)</f>
        <v>2014</v>
      </c>
      <c r="D1692" s="3">
        <v>41983</v>
      </c>
      <c r="E1692" s="3">
        <v>41989</v>
      </c>
      <c r="F1692" s="5">
        <f>Table_1[[#This Row],[Ship Date]]-Table_1[[#This Row],[Order Date]]</f>
        <v>6</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c r="X1692">
        <f t="shared" si="26"/>
        <v>18.063000000000002</v>
      </c>
    </row>
    <row r="1693" spans="1:24" ht="14.25" customHeight="1" x14ac:dyDescent="0.25">
      <c r="A1693" s="2">
        <v>1692</v>
      </c>
      <c r="B1693" s="2" t="s">
        <v>4371</v>
      </c>
      <c r="C1693" s="2">
        <f>YEAR(Data!$D1693)</f>
        <v>2014</v>
      </c>
      <c r="D1693" s="3">
        <v>41983</v>
      </c>
      <c r="E1693" s="3">
        <v>41989</v>
      </c>
      <c r="F1693" s="5">
        <f>Table_1[[#This Row],[Ship Date]]-Table_1[[#This Row],[Order Date]]</f>
        <v>6</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c r="X1693">
        <f t="shared" si="26"/>
        <v>5.3040000000000003</v>
      </c>
    </row>
    <row r="1694" spans="1:24" ht="14.25" customHeight="1" x14ac:dyDescent="0.25">
      <c r="A1694" s="2">
        <v>1693</v>
      </c>
      <c r="B1694" s="2" t="s">
        <v>4375</v>
      </c>
      <c r="C1694" s="2">
        <f>YEAR(Data!$D1694)</f>
        <v>2013</v>
      </c>
      <c r="D1694" s="3">
        <v>41348</v>
      </c>
      <c r="E1694" s="3">
        <v>41353</v>
      </c>
      <c r="F1694" s="5">
        <f>Table_1[[#This Row],[Ship Date]]-Table_1[[#This Row],[Order Date]]</f>
        <v>5</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c r="X1694">
        <f t="shared" si="26"/>
        <v>15.589500000000003</v>
      </c>
    </row>
    <row r="1695" spans="1:24" ht="14.25" customHeight="1" x14ac:dyDescent="0.25">
      <c r="A1695" s="2">
        <v>1694</v>
      </c>
      <c r="B1695" s="2" t="s">
        <v>4378</v>
      </c>
      <c r="C1695" s="2">
        <f>YEAR(Data!$D1695)</f>
        <v>2013</v>
      </c>
      <c r="D1695" s="3">
        <v>41452</v>
      </c>
      <c r="E1695" s="3">
        <v>41455</v>
      </c>
      <c r="F1695" s="5">
        <f>Table_1[[#This Row],[Ship Date]]-Table_1[[#This Row],[Order Date]]</f>
        <v>3</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c r="X1695">
        <f t="shared" si="26"/>
        <v>10.041799999999999</v>
      </c>
    </row>
    <row r="1696" spans="1:24" ht="14.25" customHeight="1" x14ac:dyDescent="0.25">
      <c r="A1696" s="2">
        <v>1695</v>
      </c>
      <c r="B1696" s="2" t="s">
        <v>4381</v>
      </c>
      <c r="C1696" s="2">
        <f>YEAR(Data!$D1696)</f>
        <v>2012</v>
      </c>
      <c r="D1696" s="3">
        <v>41177</v>
      </c>
      <c r="E1696" s="3">
        <v>41180</v>
      </c>
      <c r="F1696" s="5">
        <f>Table_1[[#This Row],[Ship Date]]-Table_1[[#This Row],[Order Date]]</f>
        <v>3</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c r="X1696">
        <f t="shared" si="26"/>
        <v>44.132400000000004</v>
      </c>
    </row>
    <row r="1697" spans="1:24" ht="14.25" customHeight="1" x14ac:dyDescent="0.25">
      <c r="A1697" s="2">
        <v>1696</v>
      </c>
      <c r="B1697" s="2" t="s">
        <v>4381</v>
      </c>
      <c r="C1697" s="2">
        <f>YEAR(Data!$D1697)</f>
        <v>2012</v>
      </c>
      <c r="D1697" s="3">
        <v>41177</v>
      </c>
      <c r="E1697" s="3">
        <v>41180</v>
      </c>
      <c r="F1697" s="5">
        <f>Table_1[[#This Row],[Ship Date]]-Table_1[[#This Row],[Order Date]]</f>
        <v>3</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c r="X1697">
        <f t="shared" si="26"/>
        <v>7.3746000000000009</v>
      </c>
    </row>
    <row r="1698" spans="1:24" ht="14.25" customHeight="1" x14ac:dyDescent="0.25">
      <c r="A1698" s="2">
        <v>1697</v>
      </c>
      <c r="B1698" s="2" t="s">
        <v>4381</v>
      </c>
      <c r="C1698" s="2">
        <f>YEAR(Data!$D1698)</f>
        <v>2012</v>
      </c>
      <c r="D1698" s="3">
        <v>41177</v>
      </c>
      <c r="E1698" s="3">
        <v>41180</v>
      </c>
      <c r="F1698" s="5">
        <f>Table_1[[#This Row],[Ship Date]]-Table_1[[#This Row],[Order Date]]</f>
        <v>3</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c r="X1698">
        <f t="shared" si="26"/>
        <v>52.49</v>
      </c>
    </row>
    <row r="1699" spans="1:24" ht="14.25" customHeight="1" x14ac:dyDescent="0.25">
      <c r="A1699" s="2">
        <v>1698</v>
      </c>
      <c r="B1699" s="2" t="s">
        <v>4385</v>
      </c>
      <c r="C1699" s="2">
        <f>YEAR(Data!$D1699)</f>
        <v>2012</v>
      </c>
      <c r="D1699" s="3">
        <v>41270</v>
      </c>
      <c r="E1699" s="3">
        <v>41274</v>
      </c>
      <c r="F1699" s="5">
        <f>Table_1[[#This Row],[Ship Date]]-Table_1[[#This Row],[Order Date]]</f>
        <v>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c r="X1699">
        <f t="shared" si="26"/>
        <v>75.941600000000008</v>
      </c>
    </row>
    <row r="1700" spans="1:24" ht="14.25" customHeight="1" x14ac:dyDescent="0.25">
      <c r="A1700" s="2">
        <v>1699</v>
      </c>
      <c r="B1700" s="2" t="s">
        <v>4385</v>
      </c>
      <c r="C1700" s="2">
        <f>YEAR(Data!$D1700)</f>
        <v>2012</v>
      </c>
      <c r="D1700" s="3">
        <v>41270</v>
      </c>
      <c r="E1700" s="3">
        <v>41274</v>
      </c>
      <c r="F1700" s="5">
        <f>Table_1[[#This Row],[Ship Date]]-Table_1[[#This Row],[Order Date]]</f>
        <v>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c r="X1700">
        <f t="shared" si="26"/>
        <v>11.211200000000003</v>
      </c>
    </row>
    <row r="1701" spans="1:24" ht="14.25" customHeight="1" x14ac:dyDescent="0.25">
      <c r="A1701" s="2">
        <v>1700</v>
      </c>
      <c r="B1701" s="2" t="s">
        <v>4388</v>
      </c>
      <c r="C1701" s="2">
        <f>YEAR(Data!$D1701)</f>
        <v>2011</v>
      </c>
      <c r="D1701" s="3">
        <v>40697</v>
      </c>
      <c r="E1701" s="3">
        <v>40701</v>
      </c>
      <c r="F1701" s="5">
        <f>Table_1[[#This Row],[Ship Date]]-Table_1[[#This Row],[Order Date]]</f>
        <v>4</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c r="X1701">
        <f t="shared" si="26"/>
        <v>402.38639999999998</v>
      </c>
    </row>
    <row r="1702" spans="1:24" ht="14.25" customHeight="1" x14ac:dyDescent="0.25">
      <c r="A1702" s="2">
        <v>1701</v>
      </c>
      <c r="B1702" s="2" t="s">
        <v>4389</v>
      </c>
      <c r="C1702" s="2">
        <f>YEAR(Data!$D1702)</f>
        <v>2012</v>
      </c>
      <c r="D1702" s="3">
        <v>41103</v>
      </c>
      <c r="E1702" s="3">
        <v>41105</v>
      </c>
      <c r="F1702" s="5">
        <f>Table_1[[#This Row],[Ship Date]]-Table_1[[#This Row],[Order Date]]</f>
        <v>2</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c r="X1702">
        <f t="shared" si="26"/>
        <v>7.5275999999999996</v>
      </c>
    </row>
    <row r="1703" spans="1:24" ht="14.25" customHeight="1" x14ac:dyDescent="0.25">
      <c r="A1703" s="2">
        <v>1702</v>
      </c>
      <c r="B1703" s="2" t="s">
        <v>4389</v>
      </c>
      <c r="C1703" s="2">
        <f>YEAR(Data!$D1703)</f>
        <v>2012</v>
      </c>
      <c r="D1703" s="3">
        <v>41103</v>
      </c>
      <c r="E1703" s="3">
        <v>41105</v>
      </c>
      <c r="F1703" s="5">
        <f>Table_1[[#This Row],[Ship Date]]-Table_1[[#This Row],[Order Date]]</f>
        <v>2</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c r="X1703">
        <f t="shared" si="26"/>
        <v>1609.2</v>
      </c>
    </row>
    <row r="1704" spans="1:24" ht="14.25" customHeight="1" x14ac:dyDescent="0.25">
      <c r="A1704" s="2">
        <v>1703</v>
      </c>
      <c r="B1704" s="2" t="s">
        <v>4389</v>
      </c>
      <c r="C1704" s="2">
        <f>YEAR(Data!$D1704)</f>
        <v>2012</v>
      </c>
      <c r="D1704" s="3">
        <v>41103</v>
      </c>
      <c r="E1704" s="3">
        <v>41105</v>
      </c>
      <c r="F1704" s="5">
        <f>Table_1[[#This Row],[Ship Date]]-Table_1[[#This Row],[Order Date]]</f>
        <v>2</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c r="X1704">
        <f t="shared" si="26"/>
        <v>5.2788000000000004</v>
      </c>
    </row>
    <row r="1705" spans="1:24" ht="14.25" customHeight="1" x14ac:dyDescent="0.25">
      <c r="A1705" s="2">
        <v>1704</v>
      </c>
      <c r="B1705" s="2" t="s">
        <v>4390</v>
      </c>
      <c r="C1705" s="2">
        <f>YEAR(Data!$D1705)</f>
        <v>2011</v>
      </c>
      <c r="D1705" s="3">
        <v>40577</v>
      </c>
      <c r="E1705" s="3">
        <v>40581</v>
      </c>
      <c r="F1705" s="5">
        <f>Table_1[[#This Row],[Ship Date]]-Table_1[[#This Row],[Order Date]]</f>
        <v>4</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c r="X1705">
        <f t="shared" si="26"/>
        <v>6.5455000000000014</v>
      </c>
    </row>
    <row r="1706" spans="1:24" ht="14.25" customHeight="1" x14ac:dyDescent="0.25">
      <c r="A1706" s="2">
        <v>1705</v>
      </c>
      <c r="B1706" s="2" t="s">
        <v>4394</v>
      </c>
      <c r="C1706" s="2">
        <f>YEAR(Data!$D1706)</f>
        <v>2013</v>
      </c>
      <c r="D1706" s="3">
        <v>41342</v>
      </c>
      <c r="E1706" s="3">
        <v>41342</v>
      </c>
      <c r="F1706" s="5">
        <f>Table_1[[#This Row],[Ship Date]]-Table_1[[#This Row],[Order Date]]</f>
        <v>0</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c r="X1706">
        <f t="shared" si="26"/>
        <v>16.816800000000001</v>
      </c>
    </row>
    <row r="1707" spans="1:24" ht="14.25" customHeight="1" x14ac:dyDescent="0.25">
      <c r="A1707" s="2">
        <v>1706</v>
      </c>
      <c r="B1707" s="2" t="s">
        <v>4395</v>
      </c>
      <c r="C1707" s="2">
        <f>YEAR(Data!$D1707)</f>
        <v>2012</v>
      </c>
      <c r="D1707" s="3">
        <v>41235</v>
      </c>
      <c r="E1707" s="3">
        <v>41239</v>
      </c>
      <c r="F1707" s="5">
        <f>Table_1[[#This Row],[Ship Date]]-Table_1[[#This Row],[Order Date]]</f>
        <v>4</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c r="X1707">
        <f t="shared" si="26"/>
        <v>20.898000000000003</v>
      </c>
    </row>
    <row r="1708" spans="1:24" ht="14.25" customHeight="1" x14ac:dyDescent="0.25">
      <c r="A1708" s="2">
        <v>1707</v>
      </c>
      <c r="B1708" s="2" t="s">
        <v>4396</v>
      </c>
      <c r="C1708" s="2">
        <f>YEAR(Data!$D1708)</f>
        <v>2014</v>
      </c>
      <c r="D1708" s="3">
        <v>41943</v>
      </c>
      <c r="E1708" s="3">
        <v>41949</v>
      </c>
      <c r="F1708" s="5">
        <f>Table_1[[#This Row],[Ship Date]]-Table_1[[#This Row],[Order Date]]</f>
        <v>6</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c r="X1708">
        <f t="shared" si="26"/>
        <v>23.245800000000003</v>
      </c>
    </row>
    <row r="1709" spans="1:24" ht="14.25" customHeight="1" x14ac:dyDescent="0.25">
      <c r="A1709" s="2">
        <v>1708</v>
      </c>
      <c r="B1709" s="2" t="s">
        <v>4396</v>
      </c>
      <c r="C1709" s="2">
        <f>YEAR(Data!$D1709)</f>
        <v>2014</v>
      </c>
      <c r="D1709" s="3">
        <v>41943</v>
      </c>
      <c r="E1709" s="3">
        <v>41949</v>
      </c>
      <c r="F1709" s="5">
        <f>Table_1[[#This Row],[Ship Date]]-Table_1[[#This Row],[Order Date]]</f>
        <v>6</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c r="X1709">
        <f t="shared" si="26"/>
        <v>131.77600000000001</v>
      </c>
    </row>
    <row r="1710" spans="1:24" ht="14.25" customHeight="1" x14ac:dyDescent="0.25">
      <c r="A1710" s="2">
        <v>1709</v>
      </c>
      <c r="B1710" s="2" t="s">
        <v>4396</v>
      </c>
      <c r="C1710" s="2">
        <f>YEAR(Data!$D1710)</f>
        <v>2014</v>
      </c>
      <c r="D1710" s="3">
        <v>41943</v>
      </c>
      <c r="E1710" s="3">
        <v>41949</v>
      </c>
      <c r="F1710" s="5">
        <f>Table_1[[#This Row],[Ship Date]]-Table_1[[#This Row],[Order Date]]</f>
        <v>6</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c r="X1710">
        <f t="shared" si="26"/>
        <v>3.71</v>
      </c>
    </row>
    <row r="1711" spans="1:24" ht="14.25" customHeight="1" x14ac:dyDescent="0.25">
      <c r="A1711" s="2">
        <v>1710</v>
      </c>
      <c r="B1711" s="2" t="s">
        <v>4396</v>
      </c>
      <c r="C1711" s="2">
        <f>YEAR(Data!$D1711)</f>
        <v>2014</v>
      </c>
      <c r="D1711" s="3">
        <v>41943</v>
      </c>
      <c r="E1711" s="3">
        <v>41949</v>
      </c>
      <c r="F1711" s="5">
        <f>Table_1[[#This Row],[Ship Date]]-Table_1[[#This Row],[Order Date]]</f>
        <v>6</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c r="X1711">
        <f t="shared" si="26"/>
        <v>72.891900000000021</v>
      </c>
    </row>
    <row r="1712" spans="1:24" ht="14.25" customHeight="1" x14ac:dyDescent="0.25">
      <c r="A1712" s="2">
        <v>1711</v>
      </c>
      <c r="B1712" s="2" t="s">
        <v>4396</v>
      </c>
      <c r="C1712" s="2">
        <f>YEAR(Data!$D1712)</f>
        <v>2014</v>
      </c>
      <c r="D1712" s="3">
        <v>41943</v>
      </c>
      <c r="E1712" s="3">
        <v>41949</v>
      </c>
      <c r="F1712" s="5">
        <f>Table_1[[#This Row],[Ship Date]]-Table_1[[#This Row],[Order Date]]</f>
        <v>6</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c r="X1712">
        <f t="shared" si="26"/>
        <v>13.333</v>
      </c>
    </row>
    <row r="1713" spans="1:24" ht="14.25" customHeight="1" x14ac:dyDescent="0.25">
      <c r="A1713" s="2">
        <v>1712</v>
      </c>
      <c r="B1713" s="2" t="s">
        <v>4396</v>
      </c>
      <c r="C1713" s="2">
        <f>YEAR(Data!$D1713)</f>
        <v>2014</v>
      </c>
      <c r="D1713" s="3">
        <v>41943</v>
      </c>
      <c r="E1713" s="3">
        <v>41949</v>
      </c>
      <c r="F1713" s="5">
        <f>Table_1[[#This Row],[Ship Date]]-Table_1[[#This Row],[Order Date]]</f>
        <v>6</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c r="X1713">
        <f t="shared" si="26"/>
        <v>1191.4839999999999</v>
      </c>
    </row>
    <row r="1714" spans="1:24" ht="14.25" customHeight="1" x14ac:dyDescent="0.25">
      <c r="A1714" s="2">
        <v>1713</v>
      </c>
      <c r="B1714" s="2" t="s">
        <v>4403</v>
      </c>
      <c r="C1714" s="2">
        <f>YEAR(Data!$D1714)</f>
        <v>2012</v>
      </c>
      <c r="D1714" s="3">
        <v>40938</v>
      </c>
      <c r="E1714" s="3">
        <v>40943</v>
      </c>
      <c r="F1714" s="5">
        <f>Table_1[[#This Row],[Ship Date]]-Table_1[[#This Row],[Order Date]]</f>
        <v>5</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c r="X1714">
        <f t="shared" si="26"/>
        <v>9.2975999999999992</v>
      </c>
    </row>
    <row r="1715" spans="1:24" ht="14.25" customHeight="1" x14ac:dyDescent="0.25">
      <c r="A1715" s="2">
        <v>1714</v>
      </c>
      <c r="B1715" s="2" t="s">
        <v>4406</v>
      </c>
      <c r="C1715" s="2">
        <f>YEAR(Data!$D1715)</f>
        <v>2014</v>
      </c>
      <c r="D1715" s="3">
        <v>41891</v>
      </c>
      <c r="E1715" s="3">
        <v>41896</v>
      </c>
      <c r="F1715" s="5">
        <f>Table_1[[#This Row],[Ship Date]]-Table_1[[#This Row],[Order Date]]</f>
        <v>5</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c r="X1715">
        <f t="shared" si="26"/>
        <v>1332.1875</v>
      </c>
    </row>
    <row r="1716" spans="1:24" ht="14.25" customHeight="1" x14ac:dyDescent="0.25">
      <c r="A1716" s="2">
        <v>1715</v>
      </c>
      <c r="B1716" s="2" t="s">
        <v>4407</v>
      </c>
      <c r="C1716" s="2">
        <f>YEAR(Data!$D1716)</f>
        <v>2014</v>
      </c>
      <c r="D1716" s="3">
        <v>41920</v>
      </c>
      <c r="E1716" s="3">
        <v>41926</v>
      </c>
      <c r="F1716" s="5">
        <f>Table_1[[#This Row],[Ship Date]]-Table_1[[#This Row],[Order Date]]</f>
        <v>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c r="X1716">
        <f t="shared" si="26"/>
        <v>322.14439999999996</v>
      </c>
    </row>
    <row r="1717" spans="1:24" ht="14.25" customHeight="1" x14ac:dyDescent="0.25">
      <c r="A1717" s="2">
        <v>1716</v>
      </c>
      <c r="B1717" s="2" t="s">
        <v>4410</v>
      </c>
      <c r="C1717" s="2">
        <f>YEAR(Data!$D1717)</f>
        <v>2013</v>
      </c>
      <c r="D1717" s="3">
        <v>41395</v>
      </c>
      <c r="E1717" s="3">
        <v>41399</v>
      </c>
      <c r="F1717" s="5">
        <f>Table_1[[#This Row],[Ship Date]]-Table_1[[#This Row],[Order Date]]</f>
        <v>4</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c r="X1717">
        <f t="shared" si="26"/>
        <v>4.9164000000000003</v>
      </c>
    </row>
    <row r="1718" spans="1:24" ht="14.25" customHeight="1" x14ac:dyDescent="0.25">
      <c r="A1718" s="2">
        <v>1717</v>
      </c>
      <c r="B1718" s="2" t="s">
        <v>4411</v>
      </c>
      <c r="C1718" s="2">
        <f>YEAR(Data!$D1718)</f>
        <v>2013</v>
      </c>
      <c r="D1718" s="3">
        <v>41414</v>
      </c>
      <c r="E1718" s="3">
        <v>41419</v>
      </c>
      <c r="F1718" s="5">
        <f>Table_1[[#This Row],[Ship Date]]-Table_1[[#This Row],[Order Date]]</f>
        <v>5</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c r="X1718">
        <f t="shared" si="26"/>
        <v>172.459</v>
      </c>
    </row>
    <row r="1719" spans="1:24" ht="14.25" customHeight="1" x14ac:dyDescent="0.25">
      <c r="A1719" s="2">
        <v>1718</v>
      </c>
      <c r="B1719" s="2" t="s">
        <v>4411</v>
      </c>
      <c r="C1719" s="2">
        <f>YEAR(Data!$D1719)</f>
        <v>2013</v>
      </c>
      <c r="D1719" s="3">
        <v>41414</v>
      </c>
      <c r="E1719" s="3">
        <v>41419</v>
      </c>
      <c r="F1719" s="5">
        <f>Table_1[[#This Row],[Ship Date]]-Table_1[[#This Row],[Order Date]]</f>
        <v>5</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c r="X1719">
        <f t="shared" si="26"/>
        <v>454.90000000000003</v>
      </c>
    </row>
    <row r="1720" spans="1:24" ht="14.25" customHeight="1" x14ac:dyDescent="0.25">
      <c r="A1720" s="2">
        <v>1719</v>
      </c>
      <c r="B1720" s="2" t="s">
        <v>4411</v>
      </c>
      <c r="C1720" s="2">
        <f>YEAR(Data!$D1720)</f>
        <v>2013</v>
      </c>
      <c r="D1720" s="3">
        <v>41414</v>
      </c>
      <c r="E1720" s="3">
        <v>41419</v>
      </c>
      <c r="F1720" s="5">
        <f>Table_1[[#This Row],[Ship Date]]-Table_1[[#This Row],[Order Date]]</f>
        <v>5</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c r="X1720">
        <f t="shared" si="26"/>
        <v>20.833600000000001</v>
      </c>
    </row>
    <row r="1721" spans="1:24" ht="14.25" customHeight="1" x14ac:dyDescent="0.25">
      <c r="A1721" s="2">
        <v>1720</v>
      </c>
      <c r="B1721" s="2" t="s">
        <v>4411</v>
      </c>
      <c r="C1721" s="2">
        <f>YEAR(Data!$D1721)</f>
        <v>2013</v>
      </c>
      <c r="D1721" s="3">
        <v>41414</v>
      </c>
      <c r="E1721" s="3">
        <v>41419</v>
      </c>
      <c r="F1721" s="5">
        <f>Table_1[[#This Row],[Ship Date]]-Table_1[[#This Row],[Order Date]]</f>
        <v>5</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c r="X1721">
        <f t="shared" si="26"/>
        <v>27.4344</v>
      </c>
    </row>
    <row r="1722" spans="1:24" ht="14.25" customHeight="1" x14ac:dyDescent="0.25">
      <c r="A1722" s="2">
        <v>1721</v>
      </c>
      <c r="B1722" s="2" t="s">
        <v>4411</v>
      </c>
      <c r="C1722" s="2">
        <f>YEAR(Data!$D1722)</f>
        <v>2013</v>
      </c>
      <c r="D1722" s="3">
        <v>41414</v>
      </c>
      <c r="E1722" s="3">
        <v>41419</v>
      </c>
      <c r="F1722" s="5">
        <f>Table_1[[#This Row],[Ship Date]]-Table_1[[#This Row],[Order Date]]</f>
        <v>5</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c r="X1722">
        <f t="shared" si="26"/>
        <v>32.824000000000005</v>
      </c>
    </row>
    <row r="1723" spans="1:24" ht="14.25" customHeight="1" x14ac:dyDescent="0.25">
      <c r="A1723" s="2">
        <v>1722</v>
      </c>
      <c r="B1723" s="2" t="s">
        <v>4414</v>
      </c>
      <c r="C1723" s="2">
        <f>YEAR(Data!$D1723)</f>
        <v>2012</v>
      </c>
      <c r="D1723" s="3">
        <v>41263</v>
      </c>
      <c r="E1723" s="3">
        <v>41268</v>
      </c>
      <c r="F1723" s="5">
        <f>Table_1[[#This Row],[Ship Date]]-Table_1[[#This Row],[Order Date]]</f>
        <v>5</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c r="X1723">
        <f t="shared" si="26"/>
        <v>147.98520000000002</v>
      </c>
    </row>
    <row r="1724" spans="1:24" ht="14.25" customHeight="1" x14ac:dyDescent="0.25">
      <c r="A1724" s="2">
        <v>1723</v>
      </c>
      <c r="B1724" s="2" t="s">
        <v>4414</v>
      </c>
      <c r="C1724" s="2">
        <f>YEAR(Data!$D1724)</f>
        <v>2012</v>
      </c>
      <c r="D1724" s="3">
        <v>41263</v>
      </c>
      <c r="E1724" s="3">
        <v>41268</v>
      </c>
      <c r="F1724" s="5">
        <f>Table_1[[#This Row],[Ship Date]]-Table_1[[#This Row],[Order Date]]</f>
        <v>5</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c r="X1724">
        <f t="shared" si="26"/>
        <v>204.77439999999999</v>
      </c>
    </row>
    <row r="1725" spans="1:24" ht="14.25" customHeight="1" x14ac:dyDescent="0.25">
      <c r="A1725" s="2">
        <v>1724</v>
      </c>
      <c r="B1725" s="2" t="s">
        <v>4414</v>
      </c>
      <c r="C1725" s="2">
        <f>YEAR(Data!$D1725)</f>
        <v>2012</v>
      </c>
      <c r="D1725" s="3">
        <v>41263</v>
      </c>
      <c r="E1725" s="3">
        <v>41268</v>
      </c>
      <c r="F1725" s="5">
        <f>Table_1[[#This Row],[Ship Date]]-Table_1[[#This Row],[Order Date]]</f>
        <v>5</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c r="X1725">
        <f t="shared" si="26"/>
        <v>430.86959999999999</v>
      </c>
    </row>
    <row r="1726" spans="1:24" ht="14.25" customHeight="1" x14ac:dyDescent="0.25">
      <c r="A1726" s="2">
        <v>1725</v>
      </c>
      <c r="B1726" s="2" t="s">
        <v>4419</v>
      </c>
      <c r="C1726" s="2">
        <f>YEAR(Data!$D1726)</f>
        <v>2012</v>
      </c>
      <c r="D1726" s="3">
        <v>41262</v>
      </c>
      <c r="E1726" s="3">
        <v>41263</v>
      </c>
      <c r="F1726" s="5">
        <f>Table_1[[#This Row],[Ship Date]]-Table_1[[#This Row],[Order Date]]</f>
        <v>1</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c r="X1726">
        <f t="shared" si="26"/>
        <v>390.91679999999997</v>
      </c>
    </row>
    <row r="1727" spans="1:24" ht="14.25" customHeight="1" x14ac:dyDescent="0.25">
      <c r="A1727" s="2">
        <v>1726</v>
      </c>
      <c r="B1727" s="2" t="s">
        <v>4419</v>
      </c>
      <c r="C1727" s="2">
        <f>YEAR(Data!$D1727)</f>
        <v>2012</v>
      </c>
      <c r="D1727" s="3">
        <v>41262</v>
      </c>
      <c r="E1727" s="3">
        <v>41263</v>
      </c>
      <c r="F1727" s="5">
        <f>Table_1[[#This Row],[Ship Date]]-Table_1[[#This Row],[Order Date]]</f>
        <v>1</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c r="X1727">
        <f t="shared" si="26"/>
        <v>3.1080000000000005</v>
      </c>
    </row>
    <row r="1728" spans="1:24" ht="14.25" customHeight="1" x14ac:dyDescent="0.25">
      <c r="A1728" s="2">
        <v>1727</v>
      </c>
      <c r="B1728" s="2" t="s">
        <v>4419</v>
      </c>
      <c r="C1728" s="2">
        <f>YEAR(Data!$D1728)</f>
        <v>2012</v>
      </c>
      <c r="D1728" s="3">
        <v>41262</v>
      </c>
      <c r="E1728" s="3">
        <v>41263</v>
      </c>
      <c r="F1728" s="5">
        <f>Table_1[[#This Row],[Ship Date]]-Table_1[[#This Row],[Order Date]]</f>
        <v>1</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c r="X1728">
        <f t="shared" si="26"/>
        <v>81.059200000000004</v>
      </c>
    </row>
    <row r="1729" spans="1:24" ht="14.25" customHeight="1" x14ac:dyDescent="0.25">
      <c r="A1729" s="2">
        <v>1728</v>
      </c>
      <c r="B1729" s="2" t="s">
        <v>4426</v>
      </c>
      <c r="C1729" s="2">
        <f>YEAR(Data!$D1729)</f>
        <v>2014</v>
      </c>
      <c r="D1729" s="3">
        <v>41759</v>
      </c>
      <c r="E1729" s="3">
        <v>41764</v>
      </c>
      <c r="F1729" s="5">
        <f>Table_1[[#This Row],[Ship Date]]-Table_1[[#This Row],[Order Date]]</f>
        <v>5</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c r="X1729">
        <f t="shared" si="26"/>
        <v>1118.2399999999998</v>
      </c>
    </row>
    <row r="1730" spans="1:24" ht="14.25" customHeight="1" x14ac:dyDescent="0.25">
      <c r="A1730" s="2">
        <v>1729</v>
      </c>
      <c r="B1730" s="2" t="s">
        <v>4431</v>
      </c>
      <c r="C1730" s="2">
        <f>YEAR(Data!$D1730)</f>
        <v>2013</v>
      </c>
      <c r="D1730" s="3">
        <v>41312</v>
      </c>
      <c r="E1730" s="3">
        <v>41312</v>
      </c>
      <c r="F1730" s="5">
        <f>Table_1[[#This Row],[Ship Date]]-Table_1[[#This Row],[Order Date]]</f>
        <v>0</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c r="X1730">
        <f t="shared" ref="X1730:X1793" si="27">T1730-W1730</f>
        <v>79</v>
      </c>
    </row>
    <row r="1731" spans="1:24" ht="14.25" customHeight="1" x14ac:dyDescent="0.25">
      <c r="A1731" s="2">
        <v>1730</v>
      </c>
      <c r="B1731" s="2" t="s">
        <v>4431</v>
      </c>
      <c r="C1731" s="2">
        <f>YEAR(Data!$D1731)</f>
        <v>2013</v>
      </c>
      <c r="D1731" s="3">
        <v>41312</v>
      </c>
      <c r="E1731" s="3">
        <v>41312</v>
      </c>
      <c r="F1731" s="5">
        <f>Table_1[[#This Row],[Ship Date]]-Table_1[[#This Row],[Order Date]]</f>
        <v>0</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c r="X1731">
        <f t="shared" si="27"/>
        <v>4.2282000000000002</v>
      </c>
    </row>
    <row r="1732" spans="1:24" ht="14.25" customHeight="1" x14ac:dyDescent="0.25">
      <c r="A1732" s="2">
        <v>1731</v>
      </c>
      <c r="B1732" s="2" t="s">
        <v>4432</v>
      </c>
      <c r="C1732" s="2">
        <f>YEAR(Data!$D1732)</f>
        <v>2011</v>
      </c>
      <c r="D1732" s="3">
        <v>40814</v>
      </c>
      <c r="E1732" s="3">
        <v>40819</v>
      </c>
      <c r="F1732" s="5">
        <f>Table_1[[#This Row],[Ship Date]]-Table_1[[#This Row],[Order Date]]</f>
        <v>5</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c r="X1732">
        <f t="shared" si="27"/>
        <v>64.972800000000007</v>
      </c>
    </row>
    <row r="1733" spans="1:24" ht="14.25" customHeight="1" x14ac:dyDescent="0.25">
      <c r="A1733" s="2">
        <v>1732</v>
      </c>
      <c r="B1733" s="2" t="s">
        <v>4432</v>
      </c>
      <c r="C1733" s="2">
        <f>YEAR(Data!$D1733)</f>
        <v>2011</v>
      </c>
      <c r="D1733" s="3">
        <v>40814</v>
      </c>
      <c r="E1733" s="3">
        <v>40819</v>
      </c>
      <c r="F1733" s="5">
        <f>Table_1[[#This Row],[Ship Date]]-Table_1[[#This Row],[Order Date]]</f>
        <v>5</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c r="X1733">
        <f t="shared" si="27"/>
        <v>6.9472000000000005</v>
      </c>
    </row>
    <row r="1734" spans="1:24" ht="14.25" customHeight="1" x14ac:dyDescent="0.25">
      <c r="A1734" s="2">
        <v>1733</v>
      </c>
      <c r="B1734" s="2" t="s">
        <v>4435</v>
      </c>
      <c r="C1734" s="2">
        <f>YEAR(Data!$D1734)</f>
        <v>2013</v>
      </c>
      <c r="D1734" s="3">
        <v>41466</v>
      </c>
      <c r="E1734" s="3">
        <v>41470</v>
      </c>
      <c r="F1734" s="5">
        <f>Table_1[[#This Row],[Ship Date]]-Table_1[[#This Row],[Order Date]]</f>
        <v>4</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c r="X1734">
        <f t="shared" si="27"/>
        <v>371.84400000000005</v>
      </c>
    </row>
    <row r="1735" spans="1:24" ht="14.25" customHeight="1" x14ac:dyDescent="0.25">
      <c r="A1735" s="2">
        <v>1734</v>
      </c>
      <c r="B1735" s="2" t="s">
        <v>4435</v>
      </c>
      <c r="C1735" s="2">
        <f>YEAR(Data!$D1735)</f>
        <v>2013</v>
      </c>
      <c r="D1735" s="3">
        <v>41466</v>
      </c>
      <c r="E1735" s="3">
        <v>41470</v>
      </c>
      <c r="F1735" s="5">
        <f>Table_1[[#This Row],[Ship Date]]-Table_1[[#This Row],[Order Date]]</f>
        <v>4</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c r="X1735">
        <f t="shared" si="27"/>
        <v>136.88800000000003</v>
      </c>
    </row>
    <row r="1736" spans="1:24" ht="14.25" customHeight="1" x14ac:dyDescent="0.25">
      <c r="A1736" s="2">
        <v>1735</v>
      </c>
      <c r="B1736" s="2" t="s">
        <v>4436</v>
      </c>
      <c r="C1736" s="2">
        <f>YEAR(Data!$D1736)</f>
        <v>2014</v>
      </c>
      <c r="D1736" s="3">
        <v>41850</v>
      </c>
      <c r="E1736" s="3">
        <v>41853</v>
      </c>
      <c r="F1736" s="5">
        <f>Table_1[[#This Row],[Ship Date]]-Table_1[[#This Row],[Order Date]]</f>
        <v>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c r="X1736">
        <f t="shared" si="27"/>
        <v>28.314000000000007</v>
      </c>
    </row>
    <row r="1737" spans="1:24" ht="14.25" customHeight="1" x14ac:dyDescent="0.25">
      <c r="A1737" s="2">
        <v>1736</v>
      </c>
      <c r="B1737" s="2" t="s">
        <v>4436</v>
      </c>
      <c r="C1737" s="2">
        <f>YEAR(Data!$D1737)</f>
        <v>2014</v>
      </c>
      <c r="D1737" s="3">
        <v>41850</v>
      </c>
      <c r="E1737" s="3">
        <v>41853</v>
      </c>
      <c r="F1737" s="5">
        <f>Table_1[[#This Row],[Ship Date]]-Table_1[[#This Row],[Order Date]]</f>
        <v>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c r="X1737">
        <f t="shared" si="27"/>
        <v>20.625</v>
      </c>
    </row>
    <row r="1738" spans="1:24" ht="14.25" customHeight="1" x14ac:dyDescent="0.25">
      <c r="A1738" s="2">
        <v>1737</v>
      </c>
      <c r="B1738" s="2" t="s">
        <v>4436</v>
      </c>
      <c r="C1738" s="2">
        <f>YEAR(Data!$D1738)</f>
        <v>2014</v>
      </c>
      <c r="D1738" s="3">
        <v>41850</v>
      </c>
      <c r="E1738" s="3">
        <v>41853</v>
      </c>
      <c r="F1738" s="5">
        <f>Table_1[[#This Row],[Ship Date]]-Table_1[[#This Row],[Order Date]]</f>
        <v>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c r="X1738">
        <f t="shared" si="27"/>
        <v>3.9858000000000002</v>
      </c>
    </row>
    <row r="1739" spans="1:24" ht="14.25" customHeight="1" x14ac:dyDescent="0.25">
      <c r="A1739" s="2">
        <v>1738</v>
      </c>
      <c r="B1739" s="2" t="s">
        <v>4439</v>
      </c>
      <c r="C1739" s="2">
        <f>YEAR(Data!$D1739)</f>
        <v>2012</v>
      </c>
      <c r="D1739" s="3">
        <v>41155</v>
      </c>
      <c r="E1739" s="3">
        <v>41161</v>
      </c>
      <c r="F1739" s="5">
        <f>Table_1[[#This Row],[Ship Date]]-Table_1[[#This Row],[Order Date]]</f>
        <v>6</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c r="X1739">
        <f t="shared" si="27"/>
        <v>22.9512</v>
      </c>
    </row>
    <row r="1740" spans="1:24" ht="14.25" customHeight="1" x14ac:dyDescent="0.25">
      <c r="A1740" s="2">
        <v>1739</v>
      </c>
      <c r="B1740" s="2" t="s">
        <v>4439</v>
      </c>
      <c r="C1740" s="2">
        <f>YEAR(Data!$D1740)</f>
        <v>2012</v>
      </c>
      <c r="D1740" s="3">
        <v>41155</v>
      </c>
      <c r="E1740" s="3">
        <v>41161</v>
      </c>
      <c r="F1740" s="5">
        <f>Table_1[[#This Row],[Ship Date]]-Table_1[[#This Row],[Order Date]]</f>
        <v>6</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c r="X1740">
        <f t="shared" si="27"/>
        <v>14.499000000000001</v>
      </c>
    </row>
    <row r="1741" spans="1:24" ht="14.25" customHeight="1" x14ac:dyDescent="0.25">
      <c r="A1741" s="2">
        <v>1740</v>
      </c>
      <c r="B1741" s="2" t="s">
        <v>4439</v>
      </c>
      <c r="C1741" s="2">
        <f>YEAR(Data!$D1741)</f>
        <v>2012</v>
      </c>
      <c r="D1741" s="3">
        <v>41155</v>
      </c>
      <c r="E1741" s="3">
        <v>41161</v>
      </c>
      <c r="F1741" s="5">
        <f>Table_1[[#This Row],[Ship Date]]-Table_1[[#This Row],[Order Date]]</f>
        <v>6</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c r="X1741">
        <f t="shared" si="27"/>
        <v>82.847999999999985</v>
      </c>
    </row>
    <row r="1742" spans="1:24" ht="14.25" customHeight="1" x14ac:dyDescent="0.25">
      <c r="A1742" s="2">
        <v>1741</v>
      </c>
      <c r="B1742" s="2" t="s">
        <v>4442</v>
      </c>
      <c r="C1742" s="2">
        <f>YEAR(Data!$D1742)</f>
        <v>2011</v>
      </c>
      <c r="D1742" s="3">
        <v>40764</v>
      </c>
      <c r="E1742" s="3">
        <v>40771</v>
      </c>
      <c r="F1742" s="5">
        <f>Table_1[[#This Row],[Ship Date]]-Table_1[[#This Row],[Order Date]]</f>
        <v>7</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c r="X1742">
        <f t="shared" si="27"/>
        <v>11.2752</v>
      </c>
    </row>
    <row r="1743" spans="1:24" ht="14.25" customHeight="1" x14ac:dyDescent="0.25">
      <c r="A1743" s="2">
        <v>1742</v>
      </c>
      <c r="B1743" s="2" t="s">
        <v>4445</v>
      </c>
      <c r="C1743" s="2">
        <f>YEAR(Data!$D1743)</f>
        <v>2014</v>
      </c>
      <c r="D1743" s="3">
        <v>41943</v>
      </c>
      <c r="E1743" s="3">
        <v>41947</v>
      </c>
      <c r="F1743" s="5">
        <f>Table_1[[#This Row],[Ship Date]]-Table_1[[#This Row],[Order Date]]</f>
        <v>4</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c r="X1743">
        <f t="shared" si="27"/>
        <v>13.478400000000004</v>
      </c>
    </row>
    <row r="1744" spans="1:24" ht="14.25" customHeight="1" x14ac:dyDescent="0.25">
      <c r="A1744" s="2">
        <v>1743</v>
      </c>
      <c r="B1744" s="2" t="s">
        <v>4445</v>
      </c>
      <c r="C1744" s="2">
        <f>YEAR(Data!$D1744)</f>
        <v>2014</v>
      </c>
      <c r="D1744" s="3">
        <v>41943</v>
      </c>
      <c r="E1744" s="3">
        <v>41947</v>
      </c>
      <c r="F1744" s="5">
        <f>Table_1[[#This Row],[Ship Date]]-Table_1[[#This Row],[Order Date]]</f>
        <v>4</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c r="X1744">
        <f t="shared" si="27"/>
        <v>6.1824000000000012</v>
      </c>
    </row>
    <row r="1745" spans="1:24" ht="14.25" customHeight="1" x14ac:dyDescent="0.25">
      <c r="A1745" s="2">
        <v>1744</v>
      </c>
      <c r="B1745" s="2" t="s">
        <v>4445</v>
      </c>
      <c r="C1745" s="2">
        <f>YEAR(Data!$D1745)</f>
        <v>2014</v>
      </c>
      <c r="D1745" s="3">
        <v>41943</v>
      </c>
      <c r="E1745" s="3">
        <v>41947</v>
      </c>
      <c r="F1745" s="5">
        <f>Table_1[[#This Row],[Ship Date]]-Table_1[[#This Row],[Order Date]]</f>
        <v>4</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c r="X1745">
        <f t="shared" si="27"/>
        <v>13.680800000000001</v>
      </c>
    </row>
    <row r="1746" spans="1:24" ht="14.25" customHeight="1" x14ac:dyDescent="0.25">
      <c r="A1746" s="2">
        <v>1745</v>
      </c>
      <c r="B1746" s="2" t="s">
        <v>4445</v>
      </c>
      <c r="C1746" s="2">
        <f>YEAR(Data!$D1746)</f>
        <v>2014</v>
      </c>
      <c r="D1746" s="3">
        <v>41943</v>
      </c>
      <c r="E1746" s="3">
        <v>41947</v>
      </c>
      <c r="F1746" s="5">
        <f>Table_1[[#This Row],[Ship Date]]-Table_1[[#This Row],[Order Date]]</f>
        <v>4</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c r="X1746">
        <f t="shared" si="27"/>
        <v>497.7000000000001</v>
      </c>
    </row>
    <row r="1747" spans="1:24" ht="14.25" customHeight="1" x14ac:dyDescent="0.25">
      <c r="A1747" s="2">
        <v>1746</v>
      </c>
      <c r="B1747" s="2" t="s">
        <v>4448</v>
      </c>
      <c r="C1747" s="2">
        <f>YEAR(Data!$D1747)</f>
        <v>2011</v>
      </c>
      <c r="D1747" s="3">
        <v>40700</v>
      </c>
      <c r="E1747" s="3">
        <v>40703</v>
      </c>
      <c r="F1747" s="5">
        <f>Table_1[[#This Row],[Ship Date]]-Table_1[[#This Row],[Order Date]]</f>
        <v>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c r="X1747">
        <f t="shared" si="27"/>
        <v>8.4168000000000003</v>
      </c>
    </row>
    <row r="1748" spans="1:24" ht="14.25" customHeight="1" x14ac:dyDescent="0.25">
      <c r="A1748" s="2">
        <v>1747</v>
      </c>
      <c r="B1748" s="2" t="s">
        <v>4449</v>
      </c>
      <c r="C1748" s="2">
        <f>YEAR(Data!$D1748)</f>
        <v>2013</v>
      </c>
      <c r="D1748" s="3">
        <v>41500</v>
      </c>
      <c r="E1748" s="3">
        <v>41504</v>
      </c>
      <c r="F1748" s="5">
        <f>Table_1[[#This Row],[Ship Date]]-Table_1[[#This Row],[Order Date]]</f>
        <v>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c r="X1748">
        <f t="shared" si="27"/>
        <v>19.468800000000002</v>
      </c>
    </row>
    <row r="1749" spans="1:24" ht="14.25" customHeight="1" x14ac:dyDescent="0.25">
      <c r="A1749" s="2">
        <v>1748</v>
      </c>
      <c r="B1749" s="2" t="s">
        <v>4449</v>
      </c>
      <c r="C1749" s="2">
        <f>YEAR(Data!$D1749)</f>
        <v>2013</v>
      </c>
      <c r="D1749" s="3">
        <v>41500</v>
      </c>
      <c r="E1749" s="3">
        <v>41504</v>
      </c>
      <c r="F1749" s="5">
        <f>Table_1[[#This Row],[Ship Date]]-Table_1[[#This Row],[Order Date]]</f>
        <v>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c r="X1749">
        <f t="shared" si="27"/>
        <v>7.0620000000000038</v>
      </c>
    </row>
    <row r="1750" spans="1:24" ht="14.25" customHeight="1" x14ac:dyDescent="0.25">
      <c r="A1750" s="2">
        <v>1749</v>
      </c>
      <c r="B1750" s="2" t="s">
        <v>4451</v>
      </c>
      <c r="C1750" s="2">
        <f>YEAR(Data!$D1750)</f>
        <v>2011</v>
      </c>
      <c r="D1750" s="3">
        <v>40658</v>
      </c>
      <c r="E1750" s="3">
        <v>40662</v>
      </c>
      <c r="F1750" s="5">
        <f>Table_1[[#This Row],[Ship Date]]-Table_1[[#This Row],[Order Date]]</f>
        <v>4</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c r="X1750">
        <f t="shared" si="27"/>
        <v>6.7392000000000021</v>
      </c>
    </row>
    <row r="1751" spans="1:24" ht="14.25" customHeight="1" x14ac:dyDescent="0.25">
      <c r="A1751" s="2">
        <v>1750</v>
      </c>
      <c r="B1751" s="2" t="s">
        <v>4451</v>
      </c>
      <c r="C1751" s="2">
        <f>YEAR(Data!$D1751)</f>
        <v>2011</v>
      </c>
      <c r="D1751" s="3">
        <v>40658</v>
      </c>
      <c r="E1751" s="3">
        <v>40662</v>
      </c>
      <c r="F1751" s="5">
        <f>Table_1[[#This Row],[Ship Date]]-Table_1[[#This Row],[Order Date]]</f>
        <v>4</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c r="X1751">
        <f t="shared" si="27"/>
        <v>5.6939999999999991</v>
      </c>
    </row>
    <row r="1752" spans="1:24" ht="14.25" customHeight="1" x14ac:dyDescent="0.25">
      <c r="A1752" s="2">
        <v>1751</v>
      </c>
      <c r="B1752" s="2" t="s">
        <v>4454</v>
      </c>
      <c r="C1752" s="2">
        <f>YEAR(Data!$D1752)</f>
        <v>2012</v>
      </c>
      <c r="D1752" s="3">
        <v>41235</v>
      </c>
      <c r="E1752" s="3">
        <v>41240</v>
      </c>
      <c r="F1752" s="5">
        <f>Table_1[[#This Row],[Ship Date]]-Table_1[[#This Row],[Order Date]]</f>
        <v>5</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c r="X1752">
        <f t="shared" si="27"/>
        <v>239.48460000000003</v>
      </c>
    </row>
    <row r="1753" spans="1:24" ht="14.25" customHeight="1" x14ac:dyDescent="0.25">
      <c r="A1753" s="2">
        <v>1752</v>
      </c>
      <c r="B1753" s="2" t="s">
        <v>4457</v>
      </c>
      <c r="C1753" s="2">
        <f>YEAR(Data!$D1753)</f>
        <v>2014</v>
      </c>
      <c r="D1753" s="3">
        <v>41927</v>
      </c>
      <c r="E1753" s="3">
        <v>41930</v>
      </c>
      <c r="F1753" s="5">
        <f>Table_1[[#This Row],[Ship Date]]-Table_1[[#This Row],[Order Date]]</f>
        <v>3</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c r="X1753">
        <f t="shared" si="27"/>
        <v>5.7706</v>
      </c>
    </row>
    <row r="1754" spans="1:24" ht="14.25" customHeight="1" x14ac:dyDescent="0.25">
      <c r="A1754" s="2">
        <v>1753</v>
      </c>
      <c r="B1754" s="2" t="s">
        <v>4460</v>
      </c>
      <c r="C1754" s="2">
        <f>YEAR(Data!$D1754)</f>
        <v>2014</v>
      </c>
      <c r="D1754" s="3">
        <v>41976</v>
      </c>
      <c r="E1754" s="3">
        <v>41979</v>
      </c>
      <c r="F1754" s="5">
        <f>Table_1[[#This Row],[Ship Date]]-Table_1[[#This Row],[Order Date]]</f>
        <v>3</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c r="X1754">
        <f t="shared" si="27"/>
        <v>408.52260000000001</v>
      </c>
    </row>
    <row r="1755" spans="1:24" ht="14.25" customHeight="1" x14ac:dyDescent="0.25">
      <c r="A1755" s="2">
        <v>1754</v>
      </c>
      <c r="B1755" s="2" t="s">
        <v>4460</v>
      </c>
      <c r="C1755" s="2">
        <f>YEAR(Data!$D1755)</f>
        <v>2014</v>
      </c>
      <c r="D1755" s="3">
        <v>41976</v>
      </c>
      <c r="E1755" s="3">
        <v>41979</v>
      </c>
      <c r="F1755" s="5">
        <f>Table_1[[#This Row],[Ship Date]]-Table_1[[#This Row],[Order Date]]</f>
        <v>3</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c r="X1755">
        <f t="shared" si="27"/>
        <v>56.059200000000004</v>
      </c>
    </row>
    <row r="1756" spans="1:24" ht="14.25" customHeight="1" x14ac:dyDescent="0.25">
      <c r="A1756" s="2">
        <v>1755</v>
      </c>
      <c r="B1756" s="2" t="s">
        <v>4460</v>
      </c>
      <c r="C1756" s="2">
        <f>YEAR(Data!$D1756)</f>
        <v>2014</v>
      </c>
      <c r="D1756" s="3">
        <v>41976</v>
      </c>
      <c r="E1756" s="3">
        <v>41979</v>
      </c>
      <c r="F1756" s="5">
        <f>Table_1[[#This Row],[Ship Date]]-Table_1[[#This Row],[Order Date]]</f>
        <v>3</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c r="X1756">
        <f t="shared" si="27"/>
        <v>4.7080000000000011</v>
      </c>
    </row>
    <row r="1757" spans="1:24" ht="14.25" customHeight="1" x14ac:dyDescent="0.25">
      <c r="A1757" s="2">
        <v>1756</v>
      </c>
      <c r="B1757" s="2" t="s">
        <v>4463</v>
      </c>
      <c r="C1757" s="2">
        <f>YEAR(Data!$D1757)</f>
        <v>2012</v>
      </c>
      <c r="D1757" s="3">
        <v>41251</v>
      </c>
      <c r="E1757" s="3">
        <v>41254</v>
      </c>
      <c r="F1757" s="5">
        <f>Table_1[[#This Row],[Ship Date]]-Table_1[[#This Row],[Order Date]]</f>
        <v>3</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c r="X1757">
        <f t="shared" si="27"/>
        <v>229.95389999999998</v>
      </c>
    </row>
    <row r="1758" spans="1:24" ht="14.25" customHeight="1" x14ac:dyDescent="0.25">
      <c r="A1758" s="2">
        <v>1757</v>
      </c>
      <c r="B1758" s="2" t="s">
        <v>4463</v>
      </c>
      <c r="C1758" s="2">
        <f>YEAR(Data!$D1758)</f>
        <v>2012</v>
      </c>
      <c r="D1758" s="3">
        <v>41251</v>
      </c>
      <c r="E1758" s="3">
        <v>41254</v>
      </c>
      <c r="F1758" s="5">
        <f>Table_1[[#This Row],[Ship Date]]-Table_1[[#This Row],[Order Date]]</f>
        <v>3</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c r="X1758">
        <f t="shared" si="27"/>
        <v>1568.04</v>
      </c>
    </row>
    <row r="1759" spans="1:24" ht="14.25" customHeight="1" x14ac:dyDescent="0.25">
      <c r="A1759" s="2">
        <v>1758</v>
      </c>
      <c r="B1759" s="2" t="s">
        <v>4466</v>
      </c>
      <c r="C1759" s="2">
        <f>YEAR(Data!$D1759)</f>
        <v>2012</v>
      </c>
      <c r="D1759" s="3">
        <v>41103</v>
      </c>
      <c r="E1759" s="3">
        <v>41105</v>
      </c>
      <c r="F1759" s="5">
        <f>Table_1[[#This Row],[Ship Date]]-Table_1[[#This Row],[Order Date]]</f>
        <v>2</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c r="X1759">
        <f t="shared" si="27"/>
        <v>108.07680000000002</v>
      </c>
    </row>
    <row r="1760" spans="1:24" ht="14.25" customHeight="1" x14ac:dyDescent="0.25">
      <c r="A1760" s="2">
        <v>1759</v>
      </c>
      <c r="B1760" s="2" t="s">
        <v>4467</v>
      </c>
      <c r="C1760" s="2">
        <f>YEAR(Data!$D1760)</f>
        <v>2011</v>
      </c>
      <c r="D1760" s="3">
        <v>40674</v>
      </c>
      <c r="E1760" s="3">
        <v>40680</v>
      </c>
      <c r="F1760" s="5">
        <f>Table_1[[#This Row],[Ship Date]]-Table_1[[#This Row],[Order Date]]</f>
        <v>6</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c r="X1760">
        <f t="shared" si="27"/>
        <v>39.24860000000001</v>
      </c>
    </row>
    <row r="1761" spans="1:24" ht="14.25" customHeight="1" x14ac:dyDescent="0.25">
      <c r="A1761" s="2">
        <v>1760</v>
      </c>
      <c r="B1761" s="2" t="s">
        <v>4470</v>
      </c>
      <c r="C1761" s="2">
        <f>YEAR(Data!$D1761)</f>
        <v>2011</v>
      </c>
      <c r="D1761" s="3">
        <v>40549</v>
      </c>
      <c r="E1761" s="3">
        <v>40556</v>
      </c>
      <c r="F1761" s="5">
        <f>Table_1[[#This Row],[Ship Date]]-Table_1[[#This Row],[Order Date]]</f>
        <v>7</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c r="X1761">
        <f t="shared" si="27"/>
        <v>14.652000000000001</v>
      </c>
    </row>
    <row r="1762" spans="1:24" ht="14.25" customHeight="1" x14ac:dyDescent="0.25">
      <c r="A1762" s="2">
        <v>1761</v>
      </c>
      <c r="B1762" s="2" t="s">
        <v>4471</v>
      </c>
      <c r="C1762" s="2">
        <f>YEAR(Data!$D1762)</f>
        <v>2012</v>
      </c>
      <c r="D1762" s="3">
        <v>41157</v>
      </c>
      <c r="E1762" s="3">
        <v>41161</v>
      </c>
      <c r="F1762" s="5">
        <f>Table_1[[#This Row],[Ship Date]]-Table_1[[#This Row],[Order Date]]</f>
        <v>4</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c r="X1762">
        <f t="shared" si="27"/>
        <v>416.1712</v>
      </c>
    </row>
    <row r="1763" spans="1:24" ht="14.25" customHeight="1" x14ac:dyDescent="0.25">
      <c r="A1763" s="2">
        <v>1762</v>
      </c>
      <c r="B1763" s="2" t="s">
        <v>4471</v>
      </c>
      <c r="C1763" s="2">
        <f>YEAR(Data!$D1763)</f>
        <v>2012</v>
      </c>
      <c r="D1763" s="3">
        <v>41157</v>
      </c>
      <c r="E1763" s="3">
        <v>41161</v>
      </c>
      <c r="F1763" s="5">
        <f>Table_1[[#This Row],[Ship Date]]-Table_1[[#This Row],[Order Date]]</f>
        <v>4</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c r="X1763">
        <f t="shared" si="27"/>
        <v>19.048200000000001</v>
      </c>
    </row>
    <row r="1764" spans="1:24" ht="14.25" customHeight="1" x14ac:dyDescent="0.25">
      <c r="A1764" s="2">
        <v>1763</v>
      </c>
      <c r="B1764" s="2" t="s">
        <v>4471</v>
      </c>
      <c r="C1764" s="2">
        <f>YEAR(Data!$D1764)</f>
        <v>2012</v>
      </c>
      <c r="D1764" s="3">
        <v>41157</v>
      </c>
      <c r="E1764" s="3">
        <v>41161</v>
      </c>
      <c r="F1764" s="5">
        <f>Table_1[[#This Row],[Ship Date]]-Table_1[[#This Row],[Order Date]]</f>
        <v>4</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c r="X1764">
        <f t="shared" si="27"/>
        <v>313.89540000000005</v>
      </c>
    </row>
    <row r="1765" spans="1:24" ht="14.25" customHeight="1" x14ac:dyDescent="0.25">
      <c r="A1765" s="2">
        <v>1764</v>
      </c>
      <c r="B1765" s="2" t="s">
        <v>4478</v>
      </c>
      <c r="C1765" s="2">
        <f>YEAR(Data!$D1765)</f>
        <v>2013</v>
      </c>
      <c r="D1765" s="3">
        <v>41491</v>
      </c>
      <c r="E1765" s="3">
        <v>41495</v>
      </c>
      <c r="F1765" s="5">
        <f>Table_1[[#This Row],[Ship Date]]-Table_1[[#This Row],[Order Date]]</f>
        <v>4</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c r="X1765">
        <f t="shared" si="27"/>
        <v>24.542000000000005</v>
      </c>
    </row>
    <row r="1766" spans="1:24" ht="14.25" customHeight="1" x14ac:dyDescent="0.25">
      <c r="A1766" s="2">
        <v>1765</v>
      </c>
      <c r="B1766" s="2" t="s">
        <v>4478</v>
      </c>
      <c r="C1766" s="2">
        <f>YEAR(Data!$D1766)</f>
        <v>2013</v>
      </c>
      <c r="D1766" s="3">
        <v>41491</v>
      </c>
      <c r="E1766" s="3">
        <v>41495</v>
      </c>
      <c r="F1766" s="5">
        <f>Table_1[[#This Row],[Ship Date]]-Table_1[[#This Row],[Order Date]]</f>
        <v>4</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c r="X1766">
        <f t="shared" si="27"/>
        <v>2.2302</v>
      </c>
    </row>
    <row r="1767" spans="1:24" ht="14.25" customHeight="1" x14ac:dyDescent="0.25">
      <c r="A1767" s="2">
        <v>1766</v>
      </c>
      <c r="B1767" s="2" t="s">
        <v>4478</v>
      </c>
      <c r="C1767" s="2">
        <f>YEAR(Data!$D1767)</f>
        <v>2013</v>
      </c>
      <c r="D1767" s="3">
        <v>41491</v>
      </c>
      <c r="E1767" s="3">
        <v>41495</v>
      </c>
      <c r="F1767" s="5">
        <f>Table_1[[#This Row],[Ship Date]]-Table_1[[#This Row],[Order Date]]</f>
        <v>4</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c r="X1767">
        <f t="shared" si="27"/>
        <v>63.68399999999999</v>
      </c>
    </row>
    <row r="1768" spans="1:24" ht="14.25" customHeight="1" x14ac:dyDescent="0.25">
      <c r="A1768" s="2">
        <v>1767</v>
      </c>
      <c r="B1768" s="2" t="s">
        <v>4478</v>
      </c>
      <c r="C1768" s="2">
        <f>YEAR(Data!$D1768)</f>
        <v>2013</v>
      </c>
      <c r="D1768" s="3">
        <v>41491</v>
      </c>
      <c r="E1768" s="3">
        <v>41495</v>
      </c>
      <c r="F1768" s="5">
        <f>Table_1[[#This Row],[Ship Date]]-Table_1[[#This Row],[Order Date]]</f>
        <v>4</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c r="X1768">
        <f t="shared" si="27"/>
        <v>5.0082000000000004</v>
      </c>
    </row>
    <row r="1769" spans="1:24" ht="14.25" customHeight="1" x14ac:dyDescent="0.25">
      <c r="A1769" s="2">
        <v>1768</v>
      </c>
      <c r="B1769" s="2" t="s">
        <v>4485</v>
      </c>
      <c r="C1769" s="2">
        <f>YEAR(Data!$D1769)</f>
        <v>2011</v>
      </c>
      <c r="D1769" s="3">
        <v>40624</v>
      </c>
      <c r="E1769" s="3">
        <v>40628</v>
      </c>
      <c r="F1769" s="5">
        <f>Table_1[[#This Row],[Ship Date]]-Table_1[[#This Row],[Order Date]]</f>
        <v>4</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c r="X1769">
        <f t="shared" si="27"/>
        <v>13.5044</v>
      </c>
    </row>
    <row r="1770" spans="1:24" ht="14.25" customHeight="1" x14ac:dyDescent="0.25">
      <c r="A1770" s="2">
        <v>1769</v>
      </c>
      <c r="B1770" s="2" t="s">
        <v>4485</v>
      </c>
      <c r="C1770" s="2">
        <f>YEAR(Data!$D1770)</f>
        <v>2011</v>
      </c>
      <c r="D1770" s="3">
        <v>40624</v>
      </c>
      <c r="E1770" s="3">
        <v>40628</v>
      </c>
      <c r="F1770" s="5">
        <f>Table_1[[#This Row],[Ship Date]]-Table_1[[#This Row],[Order Date]]</f>
        <v>4</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c r="X1770">
        <f t="shared" si="27"/>
        <v>90.921500000000009</v>
      </c>
    </row>
    <row r="1771" spans="1:24" ht="14.25" customHeight="1" x14ac:dyDescent="0.25">
      <c r="A1771" s="2">
        <v>1770</v>
      </c>
      <c r="B1771" s="2" t="s">
        <v>4489</v>
      </c>
      <c r="C1771" s="2">
        <f>YEAR(Data!$D1771)</f>
        <v>2014</v>
      </c>
      <c r="D1771" s="3">
        <v>41701</v>
      </c>
      <c r="E1771" s="3">
        <v>41707</v>
      </c>
      <c r="F1771" s="5">
        <f>Table_1[[#This Row],[Ship Date]]-Table_1[[#This Row],[Order Date]]</f>
        <v>6</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c r="X1771">
        <f t="shared" si="27"/>
        <v>8.3712000000000018</v>
      </c>
    </row>
    <row r="1772" spans="1:24" ht="14.25" customHeight="1" x14ac:dyDescent="0.25">
      <c r="A1772" s="2">
        <v>1771</v>
      </c>
      <c r="B1772" s="2" t="s">
        <v>4489</v>
      </c>
      <c r="C1772" s="2">
        <f>YEAR(Data!$D1772)</f>
        <v>2014</v>
      </c>
      <c r="D1772" s="3">
        <v>41701</v>
      </c>
      <c r="E1772" s="3">
        <v>41707</v>
      </c>
      <c r="F1772" s="5">
        <f>Table_1[[#This Row],[Ship Date]]-Table_1[[#This Row],[Order Date]]</f>
        <v>6</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c r="X1772">
        <f t="shared" si="27"/>
        <v>32.388300000000001</v>
      </c>
    </row>
    <row r="1773" spans="1:24" ht="14.25" customHeight="1" x14ac:dyDescent="0.25">
      <c r="A1773" s="2">
        <v>1772</v>
      </c>
      <c r="B1773" s="2" t="s">
        <v>4490</v>
      </c>
      <c r="C1773" s="2">
        <f>YEAR(Data!$D1773)</f>
        <v>2013</v>
      </c>
      <c r="D1773" s="3">
        <v>41606</v>
      </c>
      <c r="E1773" s="3">
        <v>41608</v>
      </c>
      <c r="F1773" s="5">
        <f>Table_1[[#This Row],[Ship Date]]-Table_1[[#This Row],[Order Date]]</f>
        <v>2</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c r="X1773">
        <f t="shared" si="27"/>
        <v>122.48000000000002</v>
      </c>
    </row>
    <row r="1774" spans="1:24" ht="14.25" customHeight="1" x14ac:dyDescent="0.25">
      <c r="A1774" s="2">
        <v>1773</v>
      </c>
      <c r="B1774" s="2" t="s">
        <v>4490</v>
      </c>
      <c r="C1774" s="2">
        <f>YEAR(Data!$D1774)</f>
        <v>2013</v>
      </c>
      <c r="D1774" s="3">
        <v>41606</v>
      </c>
      <c r="E1774" s="3">
        <v>41608</v>
      </c>
      <c r="F1774" s="5">
        <f>Table_1[[#This Row],[Ship Date]]-Table_1[[#This Row],[Order Date]]</f>
        <v>2</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c r="X1774">
        <f t="shared" si="27"/>
        <v>42.900000000000013</v>
      </c>
    </row>
    <row r="1775" spans="1:24" ht="14.25" customHeight="1" x14ac:dyDescent="0.25">
      <c r="A1775" s="2">
        <v>1774</v>
      </c>
      <c r="B1775" s="2" t="s">
        <v>4491</v>
      </c>
      <c r="C1775" s="2">
        <f>YEAR(Data!$D1775)</f>
        <v>2011</v>
      </c>
      <c r="D1775" s="3">
        <v>40661</v>
      </c>
      <c r="E1775" s="3">
        <v>40666</v>
      </c>
      <c r="F1775" s="5">
        <f>Table_1[[#This Row],[Ship Date]]-Table_1[[#This Row],[Order Date]]</f>
        <v>5</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c r="X1775">
        <f t="shared" si="27"/>
        <v>11.473000000000001</v>
      </c>
    </row>
    <row r="1776" spans="1:24" ht="14.25" customHeight="1" x14ac:dyDescent="0.25">
      <c r="A1776" s="2">
        <v>1775</v>
      </c>
      <c r="B1776" s="2" t="s">
        <v>4491</v>
      </c>
      <c r="C1776" s="2">
        <f>YEAR(Data!$D1776)</f>
        <v>2011</v>
      </c>
      <c r="D1776" s="3">
        <v>40661</v>
      </c>
      <c r="E1776" s="3">
        <v>40666</v>
      </c>
      <c r="F1776" s="5">
        <f>Table_1[[#This Row],[Ship Date]]-Table_1[[#This Row],[Order Date]]</f>
        <v>5</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c r="X1776">
        <f t="shared" si="27"/>
        <v>368.23140000000001</v>
      </c>
    </row>
    <row r="1777" spans="1:24" ht="14.25" customHeight="1" x14ac:dyDescent="0.25">
      <c r="A1777" s="2">
        <v>1776</v>
      </c>
      <c r="B1777" s="2" t="s">
        <v>4491</v>
      </c>
      <c r="C1777" s="2">
        <f>YEAR(Data!$D1777)</f>
        <v>2011</v>
      </c>
      <c r="D1777" s="3">
        <v>40661</v>
      </c>
      <c r="E1777" s="3">
        <v>40666</v>
      </c>
      <c r="F1777" s="5">
        <f>Table_1[[#This Row],[Ship Date]]-Table_1[[#This Row],[Order Date]]</f>
        <v>5</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c r="X1777">
        <f t="shared" si="27"/>
        <v>3.8447999999999998</v>
      </c>
    </row>
    <row r="1778" spans="1:24" ht="14.25" customHeight="1" x14ac:dyDescent="0.25">
      <c r="A1778" s="2">
        <v>1777</v>
      </c>
      <c r="B1778" s="2" t="s">
        <v>4491</v>
      </c>
      <c r="C1778" s="2">
        <f>YEAR(Data!$D1778)</f>
        <v>2011</v>
      </c>
      <c r="D1778" s="3">
        <v>40661</v>
      </c>
      <c r="E1778" s="3">
        <v>40666</v>
      </c>
      <c r="F1778" s="5">
        <f>Table_1[[#This Row],[Ship Date]]-Table_1[[#This Row],[Order Date]]</f>
        <v>5</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c r="X1778">
        <f t="shared" si="27"/>
        <v>1.6379999999999999</v>
      </c>
    </row>
    <row r="1779" spans="1:24" ht="14.25" customHeight="1" x14ac:dyDescent="0.25">
      <c r="A1779" s="2">
        <v>1778</v>
      </c>
      <c r="B1779" s="2" t="s">
        <v>4499</v>
      </c>
      <c r="C1779" s="2">
        <f>YEAR(Data!$D1779)</f>
        <v>2012</v>
      </c>
      <c r="D1779" s="3">
        <v>41237</v>
      </c>
      <c r="E1779" s="3">
        <v>41241</v>
      </c>
      <c r="F1779" s="5">
        <f>Table_1[[#This Row],[Ship Date]]-Table_1[[#This Row],[Order Date]]</f>
        <v>4</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c r="X1779">
        <f t="shared" si="27"/>
        <v>188.14410000000001</v>
      </c>
    </row>
    <row r="1780" spans="1:24" ht="14.25" customHeight="1" x14ac:dyDescent="0.25">
      <c r="A1780" s="2">
        <v>1779</v>
      </c>
      <c r="B1780" s="2" t="s">
        <v>4499</v>
      </c>
      <c r="C1780" s="2">
        <f>YEAR(Data!$D1780)</f>
        <v>2012</v>
      </c>
      <c r="D1780" s="3">
        <v>41237</v>
      </c>
      <c r="E1780" s="3">
        <v>41241</v>
      </c>
      <c r="F1780" s="5">
        <f>Table_1[[#This Row],[Ship Date]]-Table_1[[#This Row],[Order Date]]</f>
        <v>4</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c r="X1780">
        <f t="shared" si="27"/>
        <v>8.0849999999999991</v>
      </c>
    </row>
    <row r="1781" spans="1:24" ht="14.25" customHeight="1" x14ac:dyDescent="0.25">
      <c r="A1781" s="2">
        <v>1780</v>
      </c>
      <c r="B1781" s="2" t="s">
        <v>4502</v>
      </c>
      <c r="C1781" s="2">
        <f>YEAR(Data!$D1781)</f>
        <v>2013</v>
      </c>
      <c r="D1781" s="3">
        <v>41590</v>
      </c>
      <c r="E1781" s="3">
        <v>41595</v>
      </c>
      <c r="F1781" s="5">
        <f>Table_1[[#This Row],[Ship Date]]-Table_1[[#This Row],[Order Date]]</f>
        <v>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c r="X1781">
        <f t="shared" si="27"/>
        <v>44.977500000000006</v>
      </c>
    </row>
    <row r="1782" spans="1:24" ht="14.25" customHeight="1" x14ac:dyDescent="0.25">
      <c r="A1782" s="2">
        <v>1781</v>
      </c>
      <c r="B1782" s="2" t="s">
        <v>4502</v>
      </c>
      <c r="C1782" s="2">
        <f>YEAR(Data!$D1782)</f>
        <v>2013</v>
      </c>
      <c r="D1782" s="3">
        <v>41590</v>
      </c>
      <c r="E1782" s="3">
        <v>41595</v>
      </c>
      <c r="F1782" s="5">
        <f>Table_1[[#This Row],[Ship Date]]-Table_1[[#This Row],[Order Date]]</f>
        <v>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c r="X1782">
        <f t="shared" si="27"/>
        <v>62.519999999999996</v>
      </c>
    </row>
    <row r="1783" spans="1:24" ht="14.25" customHeight="1" x14ac:dyDescent="0.25">
      <c r="A1783" s="2">
        <v>1782</v>
      </c>
      <c r="B1783" s="2" t="s">
        <v>4503</v>
      </c>
      <c r="C1783" s="2">
        <f>YEAR(Data!$D1783)</f>
        <v>2012</v>
      </c>
      <c r="D1783" s="3">
        <v>41099</v>
      </c>
      <c r="E1783" s="3">
        <v>41103</v>
      </c>
      <c r="F1783" s="5">
        <f>Table_1[[#This Row],[Ship Date]]-Table_1[[#This Row],[Order Date]]</f>
        <v>4</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c r="X1783">
        <f t="shared" si="27"/>
        <v>3.5532000000000004</v>
      </c>
    </row>
    <row r="1784" spans="1:24" ht="14.25" customHeight="1" x14ac:dyDescent="0.25">
      <c r="A1784" s="2">
        <v>1783</v>
      </c>
      <c r="B1784" s="2" t="s">
        <v>4503</v>
      </c>
      <c r="C1784" s="2">
        <f>YEAR(Data!$D1784)</f>
        <v>2012</v>
      </c>
      <c r="D1784" s="3">
        <v>41099</v>
      </c>
      <c r="E1784" s="3">
        <v>41103</v>
      </c>
      <c r="F1784" s="5">
        <f>Table_1[[#This Row],[Ship Date]]-Table_1[[#This Row],[Order Date]]</f>
        <v>4</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c r="X1784">
        <f t="shared" si="27"/>
        <v>63.92880000000001</v>
      </c>
    </row>
    <row r="1785" spans="1:24" ht="14.25" customHeight="1" x14ac:dyDescent="0.25">
      <c r="A1785" s="2">
        <v>1784</v>
      </c>
      <c r="B1785" s="2" t="s">
        <v>4506</v>
      </c>
      <c r="C1785" s="2">
        <f>YEAR(Data!$D1785)</f>
        <v>2014</v>
      </c>
      <c r="D1785" s="3">
        <v>41905</v>
      </c>
      <c r="E1785" s="3">
        <v>41909</v>
      </c>
      <c r="F1785" s="5">
        <f>Table_1[[#This Row],[Ship Date]]-Table_1[[#This Row],[Order Date]]</f>
        <v>4</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c r="X1785">
        <f t="shared" si="27"/>
        <v>112.11840000000001</v>
      </c>
    </row>
    <row r="1786" spans="1:24" ht="14.25" customHeight="1" x14ac:dyDescent="0.25">
      <c r="A1786" s="2">
        <v>1785</v>
      </c>
      <c r="B1786" s="2" t="s">
        <v>4506</v>
      </c>
      <c r="C1786" s="2">
        <f>YEAR(Data!$D1786)</f>
        <v>2014</v>
      </c>
      <c r="D1786" s="3">
        <v>41905</v>
      </c>
      <c r="E1786" s="3">
        <v>41909</v>
      </c>
      <c r="F1786" s="5">
        <f>Table_1[[#This Row],[Ship Date]]-Table_1[[#This Row],[Order Date]]</f>
        <v>4</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c r="X1786">
        <f t="shared" si="27"/>
        <v>88.343999999999994</v>
      </c>
    </row>
    <row r="1787" spans="1:24" ht="14.25" customHeight="1" x14ac:dyDescent="0.25">
      <c r="A1787" s="2">
        <v>1786</v>
      </c>
      <c r="B1787" s="2" t="s">
        <v>4506</v>
      </c>
      <c r="C1787" s="2">
        <f>YEAR(Data!$D1787)</f>
        <v>2014</v>
      </c>
      <c r="D1787" s="3">
        <v>41905</v>
      </c>
      <c r="E1787" s="3">
        <v>41909</v>
      </c>
      <c r="F1787" s="5">
        <f>Table_1[[#This Row],[Ship Date]]-Table_1[[#This Row],[Order Date]]</f>
        <v>4</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c r="X1787">
        <f t="shared" si="27"/>
        <v>17.511199999999999</v>
      </c>
    </row>
    <row r="1788" spans="1:24" ht="14.25" customHeight="1" x14ac:dyDescent="0.25">
      <c r="A1788" s="2">
        <v>1787</v>
      </c>
      <c r="B1788" s="2" t="s">
        <v>4506</v>
      </c>
      <c r="C1788" s="2">
        <f>YEAR(Data!$D1788)</f>
        <v>2014</v>
      </c>
      <c r="D1788" s="3">
        <v>41905</v>
      </c>
      <c r="E1788" s="3">
        <v>41909</v>
      </c>
      <c r="F1788" s="5">
        <f>Table_1[[#This Row],[Ship Date]]-Table_1[[#This Row],[Order Date]]</f>
        <v>4</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c r="X1788">
        <f t="shared" si="27"/>
        <v>61.748700000000014</v>
      </c>
    </row>
    <row r="1789" spans="1:24" ht="14.25" customHeight="1" x14ac:dyDescent="0.25">
      <c r="A1789" s="2">
        <v>1788</v>
      </c>
      <c r="B1789" s="2" t="s">
        <v>4511</v>
      </c>
      <c r="C1789" s="2">
        <f>YEAR(Data!$D1789)</f>
        <v>2012</v>
      </c>
      <c r="D1789" s="3">
        <v>40954</v>
      </c>
      <c r="E1789" s="3">
        <v>40958</v>
      </c>
      <c r="F1789" s="5">
        <f>Table_1[[#This Row],[Ship Date]]-Table_1[[#This Row],[Order Date]]</f>
        <v>4</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c r="X1789">
        <f t="shared" si="27"/>
        <v>70.184400000000011</v>
      </c>
    </row>
    <row r="1790" spans="1:24" ht="14.25" customHeight="1" x14ac:dyDescent="0.25">
      <c r="A1790" s="2">
        <v>1789</v>
      </c>
      <c r="B1790" s="2" t="s">
        <v>4511</v>
      </c>
      <c r="C1790" s="2">
        <f>YEAR(Data!$D1790)</f>
        <v>2012</v>
      </c>
      <c r="D1790" s="3">
        <v>40954</v>
      </c>
      <c r="E1790" s="3">
        <v>40958</v>
      </c>
      <c r="F1790" s="5">
        <f>Table_1[[#This Row],[Ship Date]]-Table_1[[#This Row],[Order Date]]</f>
        <v>4</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c r="X1790">
        <f t="shared" si="27"/>
        <v>503.98559999999998</v>
      </c>
    </row>
    <row r="1791" spans="1:24" ht="14.25" customHeight="1" x14ac:dyDescent="0.25">
      <c r="A1791" s="2">
        <v>1790</v>
      </c>
      <c r="B1791" s="2" t="s">
        <v>4511</v>
      </c>
      <c r="C1791" s="2">
        <f>YEAR(Data!$D1791)</f>
        <v>2012</v>
      </c>
      <c r="D1791" s="3">
        <v>40954</v>
      </c>
      <c r="E1791" s="3">
        <v>40958</v>
      </c>
      <c r="F1791" s="5">
        <f>Table_1[[#This Row],[Ship Date]]-Table_1[[#This Row],[Order Date]]</f>
        <v>4</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c r="X1791">
        <f t="shared" si="27"/>
        <v>113.3595</v>
      </c>
    </row>
    <row r="1792" spans="1:24" ht="14.25" customHeight="1" x14ac:dyDescent="0.25">
      <c r="A1792" s="2">
        <v>1791</v>
      </c>
      <c r="B1792" s="2" t="s">
        <v>4517</v>
      </c>
      <c r="C1792" s="2">
        <f>YEAR(Data!$D1792)</f>
        <v>2011</v>
      </c>
      <c r="D1792" s="3">
        <v>40816</v>
      </c>
      <c r="E1792" s="3">
        <v>40820</v>
      </c>
      <c r="F1792" s="5">
        <f>Table_1[[#This Row],[Ship Date]]-Table_1[[#This Row],[Order Date]]</f>
        <v>4</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c r="X1792">
        <f t="shared" si="27"/>
        <v>24.47</v>
      </c>
    </row>
    <row r="1793" spans="1:24" ht="14.25" customHeight="1" x14ac:dyDescent="0.25">
      <c r="A1793" s="2">
        <v>1792</v>
      </c>
      <c r="B1793" s="2" t="s">
        <v>4518</v>
      </c>
      <c r="C1793" s="2">
        <f>YEAR(Data!$D1793)</f>
        <v>2011</v>
      </c>
      <c r="D1793" s="3">
        <v>40878</v>
      </c>
      <c r="E1793" s="3">
        <v>40880</v>
      </c>
      <c r="F1793" s="5">
        <f>Table_1[[#This Row],[Ship Date]]-Table_1[[#This Row],[Order Date]]</f>
        <v>2</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c r="X1793">
        <f t="shared" si="27"/>
        <v>2133.9584</v>
      </c>
    </row>
    <row r="1794" spans="1:24" ht="14.25" customHeight="1" x14ac:dyDescent="0.25">
      <c r="A1794" s="2">
        <v>1793</v>
      </c>
      <c r="B1794" s="2" t="s">
        <v>4518</v>
      </c>
      <c r="C1794" s="2">
        <f>YEAR(Data!$D1794)</f>
        <v>2011</v>
      </c>
      <c r="D1794" s="3">
        <v>40878</v>
      </c>
      <c r="E1794" s="3">
        <v>40880</v>
      </c>
      <c r="F1794" s="5">
        <f>Table_1[[#This Row],[Ship Date]]-Table_1[[#This Row],[Order Date]]</f>
        <v>2</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c r="X1794">
        <f t="shared" ref="X1794:X1857" si="28">T1794-W1794</f>
        <v>34.047199999999997</v>
      </c>
    </row>
    <row r="1795" spans="1:24" ht="14.25" customHeight="1" x14ac:dyDescent="0.25">
      <c r="A1795" s="2">
        <v>1794</v>
      </c>
      <c r="B1795" s="2" t="s">
        <v>4523</v>
      </c>
      <c r="C1795" s="2">
        <f>YEAR(Data!$D1795)</f>
        <v>2011</v>
      </c>
      <c r="D1795" s="3">
        <v>40885</v>
      </c>
      <c r="E1795" s="3">
        <v>40890</v>
      </c>
      <c r="F1795" s="5">
        <f>Table_1[[#This Row],[Ship Date]]-Table_1[[#This Row],[Order Date]]</f>
        <v>5</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c r="X1795">
        <f t="shared" si="28"/>
        <v>54.374399999999994</v>
      </c>
    </row>
    <row r="1796" spans="1:24" ht="14.25" customHeight="1" x14ac:dyDescent="0.25">
      <c r="A1796" s="2">
        <v>1795</v>
      </c>
      <c r="B1796" s="2" t="s">
        <v>4526</v>
      </c>
      <c r="C1796" s="2">
        <f>YEAR(Data!$D1796)</f>
        <v>2013</v>
      </c>
      <c r="D1796" s="3">
        <v>41523</v>
      </c>
      <c r="E1796" s="3">
        <v>41528</v>
      </c>
      <c r="F1796" s="5">
        <f>Table_1[[#This Row],[Ship Date]]-Table_1[[#This Row],[Order Date]]</f>
        <v>5</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c r="X1796">
        <f t="shared" si="28"/>
        <v>80.955000000000013</v>
      </c>
    </row>
    <row r="1797" spans="1:24" ht="14.25" customHeight="1" x14ac:dyDescent="0.25">
      <c r="A1797" s="2">
        <v>1796</v>
      </c>
      <c r="B1797" s="2" t="s">
        <v>4531</v>
      </c>
      <c r="C1797" s="2">
        <f>YEAR(Data!$D1797)</f>
        <v>2014</v>
      </c>
      <c r="D1797" s="3">
        <v>41879</v>
      </c>
      <c r="E1797" s="3">
        <v>41882</v>
      </c>
      <c r="F1797" s="5">
        <f>Table_1[[#This Row],[Ship Date]]-Table_1[[#This Row],[Order Date]]</f>
        <v>3</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c r="X1797">
        <f t="shared" si="28"/>
        <v>47.241600000000005</v>
      </c>
    </row>
    <row r="1798" spans="1:24" ht="14.25" customHeight="1" x14ac:dyDescent="0.25">
      <c r="A1798" s="2">
        <v>1797</v>
      </c>
      <c r="B1798" s="2" t="s">
        <v>4531</v>
      </c>
      <c r="C1798" s="2">
        <f>YEAR(Data!$D1798)</f>
        <v>2014</v>
      </c>
      <c r="D1798" s="3">
        <v>41879</v>
      </c>
      <c r="E1798" s="3">
        <v>41882</v>
      </c>
      <c r="F1798" s="5">
        <f>Table_1[[#This Row],[Ship Date]]-Table_1[[#This Row],[Order Date]]</f>
        <v>3</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c r="X1798">
        <f t="shared" si="28"/>
        <v>247.05869999999999</v>
      </c>
    </row>
    <row r="1799" spans="1:24" ht="14.25" customHeight="1" x14ac:dyDescent="0.25">
      <c r="A1799" s="2">
        <v>1798</v>
      </c>
      <c r="B1799" s="2" t="s">
        <v>4531</v>
      </c>
      <c r="C1799" s="2">
        <f>YEAR(Data!$D1799)</f>
        <v>2014</v>
      </c>
      <c r="D1799" s="3">
        <v>41879</v>
      </c>
      <c r="E1799" s="3">
        <v>41882</v>
      </c>
      <c r="F1799" s="5">
        <f>Table_1[[#This Row],[Ship Date]]-Table_1[[#This Row],[Order Date]]</f>
        <v>3</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c r="X1799">
        <f t="shared" si="28"/>
        <v>25.443000000000005</v>
      </c>
    </row>
    <row r="1800" spans="1:24" ht="14.25" customHeight="1" x14ac:dyDescent="0.25">
      <c r="A1800" s="2">
        <v>1799</v>
      </c>
      <c r="B1800" s="2" t="s">
        <v>4534</v>
      </c>
      <c r="C1800" s="2">
        <f>YEAR(Data!$D1800)</f>
        <v>2013</v>
      </c>
      <c r="D1800" s="3">
        <v>41463</v>
      </c>
      <c r="E1800" s="3">
        <v>41467</v>
      </c>
      <c r="F1800" s="5">
        <f>Table_1[[#This Row],[Ship Date]]-Table_1[[#This Row],[Order Date]]</f>
        <v>4</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c r="X1800">
        <f t="shared" si="28"/>
        <v>142.32900000000001</v>
      </c>
    </row>
    <row r="1801" spans="1:24" ht="14.25" customHeight="1" x14ac:dyDescent="0.25">
      <c r="A1801" s="2">
        <v>1800</v>
      </c>
      <c r="B1801" s="2" t="s">
        <v>4535</v>
      </c>
      <c r="C1801" s="2">
        <f>YEAR(Data!$D1801)</f>
        <v>2013</v>
      </c>
      <c r="D1801" s="3">
        <v>41495</v>
      </c>
      <c r="E1801" s="3">
        <v>41497</v>
      </c>
      <c r="F1801" s="5">
        <f>Table_1[[#This Row],[Ship Date]]-Table_1[[#This Row],[Order Date]]</f>
        <v>2</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c r="X1801">
        <f t="shared" si="28"/>
        <v>7.5384000000000011</v>
      </c>
    </row>
    <row r="1802" spans="1:24" ht="14.25" customHeight="1" x14ac:dyDescent="0.25">
      <c r="A1802" s="2">
        <v>1801</v>
      </c>
      <c r="B1802" s="2" t="s">
        <v>4535</v>
      </c>
      <c r="C1802" s="2">
        <f>YEAR(Data!$D1802)</f>
        <v>2013</v>
      </c>
      <c r="D1802" s="3">
        <v>41495</v>
      </c>
      <c r="E1802" s="3">
        <v>41497</v>
      </c>
      <c r="F1802" s="5">
        <f>Table_1[[#This Row],[Ship Date]]-Table_1[[#This Row],[Order Date]]</f>
        <v>2</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c r="X1802">
        <f t="shared" si="28"/>
        <v>36.417600000000007</v>
      </c>
    </row>
    <row r="1803" spans="1:24" ht="14.25" customHeight="1" x14ac:dyDescent="0.25">
      <c r="A1803" s="2">
        <v>1802</v>
      </c>
      <c r="B1803" s="2" t="s">
        <v>4540</v>
      </c>
      <c r="C1803" s="2">
        <f>YEAR(Data!$D1803)</f>
        <v>2013</v>
      </c>
      <c r="D1803" s="3">
        <v>41592</v>
      </c>
      <c r="E1803" s="3">
        <v>41598</v>
      </c>
      <c r="F1803" s="5">
        <f>Table_1[[#This Row],[Ship Date]]-Table_1[[#This Row],[Order Date]]</f>
        <v>6</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c r="X1803">
        <f t="shared" si="28"/>
        <v>2.6751999999999998</v>
      </c>
    </row>
    <row r="1804" spans="1:24" ht="14.25" customHeight="1" x14ac:dyDescent="0.25">
      <c r="A1804" s="2">
        <v>1803</v>
      </c>
      <c r="B1804" s="2" t="s">
        <v>4541</v>
      </c>
      <c r="C1804" s="2">
        <f>YEAR(Data!$D1804)</f>
        <v>2014</v>
      </c>
      <c r="D1804" s="3">
        <v>41905</v>
      </c>
      <c r="E1804" s="3">
        <v>41909</v>
      </c>
      <c r="F1804" s="5">
        <f>Table_1[[#This Row],[Ship Date]]-Table_1[[#This Row],[Order Date]]</f>
        <v>4</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c r="X1804">
        <f t="shared" si="28"/>
        <v>9.9057000000000013</v>
      </c>
    </row>
    <row r="1805" spans="1:24" ht="14.25" customHeight="1" x14ac:dyDescent="0.25">
      <c r="A1805" s="2">
        <v>1804</v>
      </c>
      <c r="B1805" s="2" t="s">
        <v>4541</v>
      </c>
      <c r="C1805" s="2">
        <f>YEAR(Data!$D1805)</f>
        <v>2014</v>
      </c>
      <c r="D1805" s="3">
        <v>41905</v>
      </c>
      <c r="E1805" s="3">
        <v>41909</v>
      </c>
      <c r="F1805" s="5">
        <f>Table_1[[#This Row],[Ship Date]]-Table_1[[#This Row],[Order Date]]</f>
        <v>4</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c r="X1805">
        <f t="shared" si="28"/>
        <v>5713.0766000000003</v>
      </c>
    </row>
    <row r="1806" spans="1:24" ht="14.25" customHeight="1" x14ac:dyDescent="0.25">
      <c r="A1806" s="2">
        <v>1805</v>
      </c>
      <c r="B1806" s="2" t="s">
        <v>4541</v>
      </c>
      <c r="C1806" s="2">
        <f>YEAR(Data!$D1806)</f>
        <v>2014</v>
      </c>
      <c r="D1806" s="3">
        <v>41905</v>
      </c>
      <c r="E1806" s="3">
        <v>41909</v>
      </c>
      <c r="F1806" s="5">
        <f>Table_1[[#This Row],[Ship Date]]-Table_1[[#This Row],[Order Date]]</f>
        <v>4</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c r="X1806">
        <f t="shared" si="28"/>
        <v>56.988600000000005</v>
      </c>
    </row>
    <row r="1807" spans="1:24" ht="14.25" customHeight="1" x14ac:dyDescent="0.25">
      <c r="A1807" s="2">
        <v>1806</v>
      </c>
      <c r="B1807" s="2" t="s">
        <v>4544</v>
      </c>
      <c r="C1807" s="2">
        <f>YEAR(Data!$D1807)</f>
        <v>2013</v>
      </c>
      <c r="D1807" s="3">
        <v>41634</v>
      </c>
      <c r="E1807" s="3">
        <v>41637</v>
      </c>
      <c r="F1807" s="5">
        <f>Table_1[[#This Row],[Ship Date]]-Table_1[[#This Row],[Order Date]]</f>
        <v>3</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c r="X1807">
        <f t="shared" si="28"/>
        <v>2318.3495999999996</v>
      </c>
    </row>
    <row r="1808" spans="1:24" ht="14.25" customHeight="1" x14ac:dyDescent="0.25">
      <c r="A1808" s="2">
        <v>1807</v>
      </c>
      <c r="B1808" s="2" t="s">
        <v>4544</v>
      </c>
      <c r="C1808" s="2">
        <f>YEAR(Data!$D1808)</f>
        <v>2013</v>
      </c>
      <c r="D1808" s="3">
        <v>41634</v>
      </c>
      <c r="E1808" s="3">
        <v>41637</v>
      </c>
      <c r="F1808" s="5">
        <f>Table_1[[#This Row],[Ship Date]]-Table_1[[#This Row],[Order Date]]</f>
        <v>3</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c r="X1808">
        <f t="shared" si="28"/>
        <v>23.587199999999996</v>
      </c>
    </row>
    <row r="1809" spans="1:24" ht="14.25" customHeight="1" x14ac:dyDescent="0.25">
      <c r="A1809" s="2">
        <v>1808</v>
      </c>
      <c r="B1809" s="2" t="s">
        <v>4544</v>
      </c>
      <c r="C1809" s="2">
        <f>YEAR(Data!$D1809)</f>
        <v>2013</v>
      </c>
      <c r="D1809" s="3">
        <v>41634</v>
      </c>
      <c r="E1809" s="3">
        <v>41637</v>
      </c>
      <c r="F1809" s="5">
        <f>Table_1[[#This Row],[Ship Date]]-Table_1[[#This Row],[Order Date]]</f>
        <v>3</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c r="X1809">
        <f t="shared" si="28"/>
        <v>177.96800000000002</v>
      </c>
    </row>
    <row r="1810" spans="1:24" ht="14.25" customHeight="1" x14ac:dyDescent="0.25">
      <c r="A1810" s="2">
        <v>1809</v>
      </c>
      <c r="B1810" s="2" t="s">
        <v>4545</v>
      </c>
      <c r="C1810" s="2">
        <f>YEAR(Data!$D1810)</f>
        <v>2013</v>
      </c>
      <c r="D1810" s="3">
        <v>41316</v>
      </c>
      <c r="E1810" s="3">
        <v>41318</v>
      </c>
      <c r="F1810" s="5">
        <f>Table_1[[#This Row],[Ship Date]]-Table_1[[#This Row],[Order Date]]</f>
        <v>2</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c r="X1810">
        <f t="shared" si="28"/>
        <v>69.230700000000013</v>
      </c>
    </row>
    <row r="1811" spans="1:24" ht="14.25" customHeight="1" x14ac:dyDescent="0.25">
      <c r="A1811" s="2">
        <v>1810</v>
      </c>
      <c r="B1811" s="2" t="s">
        <v>4551</v>
      </c>
      <c r="C1811" s="2">
        <f>YEAR(Data!$D1811)</f>
        <v>2013</v>
      </c>
      <c r="D1811" s="3">
        <v>41571</v>
      </c>
      <c r="E1811" s="3">
        <v>41577</v>
      </c>
      <c r="F1811" s="5">
        <f>Table_1[[#This Row],[Ship Date]]-Table_1[[#This Row],[Order Date]]</f>
        <v>6</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c r="X1811">
        <f t="shared" si="28"/>
        <v>28.272999999999996</v>
      </c>
    </row>
    <row r="1812" spans="1:24" ht="14.25" customHeight="1" x14ac:dyDescent="0.25">
      <c r="A1812" s="2">
        <v>1811</v>
      </c>
      <c r="B1812" s="2" t="s">
        <v>4551</v>
      </c>
      <c r="C1812" s="2">
        <f>YEAR(Data!$D1812)</f>
        <v>2013</v>
      </c>
      <c r="D1812" s="3">
        <v>41571</v>
      </c>
      <c r="E1812" s="3">
        <v>41577</v>
      </c>
      <c r="F1812" s="5">
        <f>Table_1[[#This Row],[Ship Date]]-Table_1[[#This Row],[Order Date]]</f>
        <v>6</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c r="X1812">
        <f t="shared" si="28"/>
        <v>37.000800000000005</v>
      </c>
    </row>
    <row r="1813" spans="1:24" ht="14.25" customHeight="1" x14ac:dyDescent="0.25">
      <c r="A1813" s="2">
        <v>1812</v>
      </c>
      <c r="B1813" s="2" t="s">
        <v>4556</v>
      </c>
      <c r="C1813" s="2">
        <f>YEAR(Data!$D1813)</f>
        <v>2011</v>
      </c>
      <c r="D1813" s="3">
        <v>40703</v>
      </c>
      <c r="E1813" s="3">
        <v>40705</v>
      </c>
      <c r="F1813" s="5">
        <f>Table_1[[#This Row],[Ship Date]]-Table_1[[#This Row],[Order Date]]</f>
        <v>2</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c r="X1813">
        <f t="shared" si="28"/>
        <v>1196.279</v>
      </c>
    </row>
    <row r="1814" spans="1:24" ht="14.25" customHeight="1" x14ac:dyDescent="0.25">
      <c r="A1814" s="2">
        <v>1813</v>
      </c>
      <c r="B1814" s="2" t="s">
        <v>4557</v>
      </c>
      <c r="C1814" s="2">
        <f>YEAR(Data!$D1814)</f>
        <v>2014</v>
      </c>
      <c r="D1814" s="3">
        <v>41964</v>
      </c>
      <c r="E1814" s="3">
        <v>41970</v>
      </c>
      <c r="F1814" s="5">
        <f>Table_1[[#This Row],[Ship Date]]-Table_1[[#This Row],[Order Date]]</f>
        <v>6</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c r="X1814">
        <f t="shared" si="28"/>
        <v>49.47</v>
      </c>
    </row>
    <row r="1815" spans="1:24" ht="14.25" customHeight="1" x14ac:dyDescent="0.25">
      <c r="A1815" s="2">
        <v>1814</v>
      </c>
      <c r="B1815" s="2" t="s">
        <v>4557</v>
      </c>
      <c r="C1815" s="2">
        <f>YEAR(Data!$D1815)</f>
        <v>2014</v>
      </c>
      <c r="D1815" s="3">
        <v>41964</v>
      </c>
      <c r="E1815" s="3">
        <v>41970</v>
      </c>
      <c r="F1815" s="5">
        <f>Table_1[[#This Row],[Ship Date]]-Table_1[[#This Row],[Order Date]]</f>
        <v>6</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c r="X1815">
        <f t="shared" si="28"/>
        <v>3.0846000000000009</v>
      </c>
    </row>
    <row r="1816" spans="1:24" ht="14.25" customHeight="1" x14ac:dyDescent="0.25">
      <c r="A1816" s="2">
        <v>1815</v>
      </c>
      <c r="B1816" s="2" t="s">
        <v>4560</v>
      </c>
      <c r="C1816" s="2">
        <f>YEAR(Data!$D1816)</f>
        <v>2012</v>
      </c>
      <c r="D1816" s="3">
        <v>41166</v>
      </c>
      <c r="E1816" s="3">
        <v>41170</v>
      </c>
      <c r="F1816" s="5">
        <f>Table_1[[#This Row],[Ship Date]]-Table_1[[#This Row],[Order Date]]</f>
        <v>4</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c r="X1816">
        <f t="shared" si="28"/>
        <v>178.64280000000002</v>
      </c>
    </row>
    <row r="1817" spans="1:24" ht="14.25" customHeight="1" x14ac:dyDescent="0.25">
      <c r="A1817" s="2">
        <v>1816</v>
      </c>
      <c r="B1817" s="2" t="s">
        <v>4561</v>
      </c>
      <c r="C1817" s="2">
        <f>YEAR(Data!$D1817)</f>
        <v>2012</v>
      </c>
      <c r="D1817" s="3">
        <v>41064</v>
      </c>
      <c r="E1817" s="3">
        <v>41064</v>
      </c>
      <c r="F1817" s="5">
        <f>Table_1[[#This Row],[Ship Date]]-Table_1[[#This Row],[Order Date]]</f>
        <v>0</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c r="X1817">
        <f t="shared" si="28"/>
        <v>3.9114</v>
      </c>
    </row>
    <row r="1818" spans="1:24" ht="14.25" customHeight="1" x14ac:dyDescent="0.25">
      <c r="A1818" s="2">
        <v>1817</v>
      </c>
      <c r="B1818" s="2" t="s">
        <v>4561</v>
      </c>
      <c r="C1818" s="2">
        <f>YEAR(Data!$D1818)</f>
        <v>2012</v>
      </c>
      <c r="D1818" s="3">
        <v>41064</v>
      </c>
      <c r="E1818" s="3">
        <v>41064</v>
      </c>
      <c r="F1818" s="5">
        <f>Table_1[[#This Row],[Ship Date]]-Table_1[[#This Row],[Order Date]]</f>
        <v>0</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c r="X1818">
        <f t="shared" si="28"/>
        <v>6.2042000000000002</v>
      </c>
    </row>
    <row r="1819" spans="1:24" ht="14.25" customHeight="1" x14ac:dyDescent="0.25">
      <c r="A1819" s="2">
        <v>1818</v>
      </c>
      <c r="B1819" s="2" t="s">
        <v>4564</v>
      </c>
      <c r="C1819" s="2">
        <f>YEAR(Data!$D1819)</f>
        <v>2012</v>
      </c>
      <c r="D1819" s="3">
        <v>41256</v>
      </c>
      <c r="E1819" s="3">
        <v>41258</v>
      </c>
      <c r="F1819" s="5">
        <f>Table_1[[#This Row],[Ship Date]]-Table_1[[#This Row],[Order Date]]</f>
        <v>2</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c r="X1819">
        <f t="shared" si="28"/>
        <v>5.378400000000001</v>
      </c>
    </row>
    <row r="1820" spans="1:24" ht="14.25" customHeight="1" x14ac:dyDescent="0.25">
      <c r="A1820" s="2">
        <v>1819</v>
      </c>
      <c r="B1820" s="2" t="s">
        <v>4567</v>
      </c>
      <c r="C1820" s="2">
        <f>YEAR(Data!$D1820)</f>
        <v>2011</v>
      </c>
      <c r="D1820" s="3">
        <v>40688</v>
      </c>
      <c r="E1820" s="3">
        <v>40692</v>
      </c>
      <c r="F1820" s="5">
        <f>Table_1[[#This Row],[Ship Date]]-Table_1[[#This Row],[Order Date]]</f>
        <v>4</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c r="X1820">
        <f t="shared" si="28"/>
        <v>241.92000000000002</v>
      </c>
    </row>
    <row r="1821" spans="1:24" ht="14.25" customHeight="1" x14ac:dyDescent="0.25">
      <c r="A1821" s="2">
        <v>1820</v>
      </c>
      <c r="B1821" s="2" t="s">
        <v>4567</v>
      </c>
      <c r="C1821" s="2">
        <f>YEAR(Data!$D1821)</f>
        <v>2011</v>
      </c>
      <c r="D1821" s="3">
        <v>40688</v>
      </c>
      <c r="E1821" s="3">
        <v>40692</v>
      </c>
      <c r="F1821" s="5">
        <f>Table_1[[#This Row],[Ship Date]]-Table_1[[#This Row],[Order Date]]</f>
        <v>4</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c r="X1821">
        <f t="shared" si="28"/>
        <v>53.508999999999993</v>
      </c>
    </row>
    <row r="1822" spans="1:24" ht="14.25" customHeight="1" x14ac:dyDescent="0.25">
      <c r="A1822" s="2">
        <v>1821</v>
      </c>
      <c r="B1822" s="2" t="s">
        <v>4574</v>
      </c>
      <c r="C1822" s="2">
        <f>YEAR(Data!$D1822)</f>
        <v>2013</v>
      </c>
      <c r="D1822" s="3">
        <v>41321</v>
      </c>
      <c r="E1822" s="3">
        <v>41325</v>
      </c>
      <c r="F1822" s="5">
        <f>Table_1[[#This Row],[Ship Date]]-Table_1[[#This Row],[Order Date]]</f>
        <v>4</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c r="X1822">
        <f t="shared" si="28"/>
        <v>317.62080000000003</v>
      </c>
    </row>
    <row r="1823" spans="1:24" ht="14.25" customHeight="1" x14ac:dyDescent="0.25">
      <c r="A1823" s="2">
        <v>1822</v>
      </c>
      <c r="B1823" s="2" t="s">
        <v>4574</v>
      </c>
      <c r="C1823" s="2">
        <f>YEAR(Data!$D1823)</f>
        <v>2013</v>
      </c>
      <c r="D1823" s="3">
        <v>41321</v>
      </c>
      <c r="E1823" s="3">
        <v>41325</v>
      </c>
      <c r="F1823" s="5">
        <f>Table_1[[#This Row],[Ship Date]]-Table_1[[#This Row],[Order Date]]</f>
        <v>4</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c r="X1823">
        <f t="shared" si="28"/>
        <v>5.1448</v>
      </c>
    </row>
    <row r="1824" spans="1:24" ht="14.25" customHeight="1" x14ac:dyDescent="0.25">
      <c r="A1824" s="2">
        <v>1823</v>
      </c>
      <c r="B1824" s="2" t="s">
        <v>4574</v>
      </c>
      <c r="C1824" s="2">
        <f>YEAR(Data!$D1824)</f>
        <v>2013</v>
      </c>
      <c r="D1824" s="3">
        <v>41321</v>
      </c>
      <c r="E1824" s="3">
        <v>41325</v>
      </c>
      <c r="F1824" s="5">
        <f>Table_1[[#This Row],[Ship Date]]-Table_1[[#This Row],[Order Date]]</f>
        <v>4</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c r="X1824">
        <f t="shared" si="28"/>
        <v>65.656199999999998</v>
      </c>
    </row>
    <row r="1825" spans="1:24" ht="14.25" customHeight="1" x14ac:dyDescent="0.25">
      <c r="A1825" s="2">
        <v>1824</v>
      </c>
      <c r="B1825" s="2" t="s">
        <v>4574</v>
      </c>
      <c r="C1825" s="2">
        <f>YEAR(Data!$D1825)</f>
        <v>2013</v>
      </c>
      <c r="D1825" s="3">
        <v>41321</v>
      </c>
      <c r="E1825" s="3">
        <v>41325</v>
      </c>
      <c r="F1825" s="5">
        <f>Table_1[[#This Row],[Ship Date]]-Table_1[[#This Row],[Order Date]]</f>
        <v>4</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c r="X1825">
        <f t="shared" si="28"/>
        <v>3.369600000000001</v>
      </c>
    </row>
    <row r="1826" spans="1:24" ht="14.25" customHeight="1" x14ac:dyDescent="0.25">
      <c r="A1826" s="2">
        <v>1825</v>
      </c>
      <c r="B1826" s="2" t="s">
        <v>4581</v>
      </c>
      <c r="C1826" s="2">
        <f>YEAR(Data!$D1826)</f>
        <v>2013</v>
      </c>
      <c r="D1826" s="3">
        <v>41631</v>
      </c>
      <c r="E1826" s="3">
        <v>41637</v>
      </c>
      <c r="F1826" s="5">
        <f>Table_1[[#This Row],[Ship Date]]-Table_1[[#This Row],[Order Date]]</f>
        <v>6</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c r="X1826">
        <f t="shared" si="28"/>
        <v>56.375999999999991</v>
      </c>
    </row>
    <row r="1827" spans="1:24" ht="14.25" customHeight="1" x14ac:dyDescent="0.25">
      <c r="A1827" s="2">
        <v>1826</v>
      </c>
      <c r="B1827" s="2" t="s">
        <v>4581</v>
      </c>
      <c r="C1827" s="2">
        <f>YEAR(Data!$D1827)</f>
        <v>2013</v>
      </c>
      <c r="D1827" s="3">
        <v>41631</v>
      </c>
      <c r="E1827" s="3">
        <v>41637</v>
      </c>
      <c r="F1827" s="5">
        <f>Table_1[[#This Row],[Ship Date]]-Table_1[[#This Row],[Order Date]]</f>
        <v>6</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c r="X1827">
        <f t="shared" si="28"/>
        <v>8.7320000000000011</v>
      </c>
    </row>
    <row r="1828" spans="1:24" ht="14.25" customHeight="1" x14ac:dyDescent="0.25">
      <c r="A1828" s="2">
        <v>1827</v>
      </c>
      <c r="B1828" s="2" t="s">
        <v>4581</v>
      </c>
      <c r="C1828" s="2">
        <f>YEAR(Data!$D1828)</f>
        <v>2013</v>
      </c>
      <c r="D1828" s="3">
        <v>41631</v>
      </c>
      <c r="E1828" s="3">
        <v>41637</v>
      </c>
      <c r="F1828" s="5">
        <f>Table_1[[#This Row],[Ship Date]]-Table_1[[#This Row],[Order Date]]</f>
        <v>6</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c r="X1828">
        <f t="shared" si="28"/>
        <v>17.942400000000003</v>
      </c>
    </row>
    <row r="1829" spans="1:24" ht="14.25" customHeight="1" x14ac:dyDescent="0.25">
      <c r="A1829" s="2">
        <v>1828</v>
      </c>
      <c r="B1829" s="2" t="s">
        <v>4585</v>
      </c>
      <c r="C1829" s="2">
        <f>YEAR(Data!$D1829)</f>
        <v>2013</v>
      </c>
      <c r="D1829" s="3">
        <v>41313</v>
      </c>
      <c r="E1829" s="3">
        <v>41316</v>
      </c>
      <c r="F1829" s="5">
        <f>Table_1[[#This Row],[Ship Date]]-Table_1[[#This Row],[Order Date]]</f>
        <v>3</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c r="X1829">
        <f t="shared" si="28"/>
        <v>1001.0787000000003</v>
      </c>
    </row>
    <row r="1830" spans="1:24" ht="14.25" customHeight="1" x14ac:dyDescent="0.25">
      <c r="A1830" s="2">
        <v>1829</v>
      </c>
      <c r="B1830" s="2" t="s">
        <v>4591</v>
      </c>
      <c r="C1830" s="2">
        <f>YEAR(Data!$D1830)</f>
        <v>2012</v>
      </c>
      <c r="D1830" s="3">
        <v>41103</v>
      </c>
      <c r="E1830" s="3">
        <v>41105</v>
      </c>
      <c r="F1830" s="5">
        <f>Table_1[[#This Row],[Ship Date]]-Table_1[[#This Row],[Order Date]]</f>
        <v>2</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c r="X1830">
        <f t="shared" si="28"/>
        <v>20.217600000000001</v>
      </c>
    </row>
    <row r="1831" spans="1:24" ht="14.25" customHeight="1" x14ac:dyDescent="0.25">
      <c r="A1831" s="2">
        <v>1830</v>
      </c>
      <c r="B1831" s="2" t="s">
        <v>4594</v>
      </c>
      <c r="C1831" s="2">
        <f>YEAR(Data!$D1831)</f>
        <v>2011</v>
      </c>
      <c r="D1831" s="3">
        <v>40681</v>
      </c>
      <c r="E1831" s="3">
        <v>40687</v>
      </c>
      <c r="F1831" s="5">
        <f>Table_1[[#This Row],[Ship Date]]-Table_1[[#This Row],[Order Date]]</f>
        <v>6</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c r="X1831">
        <f t="shared" si="28"/>
        <v>948.7518</v>
      </c>
    </row>
    <row r="1832" spans="1:24" ht="14.25" customHeight="1" x14ac:dyDescent="0.25">
      <c r="A1832" s="2">
        <v>1831</v>
      </c>
      <c r="B1832" s="2" t="s">
        <v>4597</v>
      </c>
      <c r="C1832" s="2">
        <f>YEAR(Data!$D1832)</f>
        <v>2014</v>
      </c>
      <c r="D1832" s="3">
        <v>41934</v>
      </c>
      <c r="E1832" s="3">
        <v>41934</v>
      </c>
      <c r="F1832" s="5">
        <f>Table_1[[#This Row],[Ship Date]]-Table_1[[#This Row],[Order Date]]</f>
        <v>0</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c r="X1832">
        <f t="shared" si="28"/>
        <v>1065.5408</v>
      </c>
    </row>
    <row r="1833" spans="1:24" ht="14.25" customHeight="1" x14ac:dyDescent="0.25">
      <c r="A1833" s="2">
        <v>1832</v>
      </c>
      <c r="B1833" s="2" t="s">
        <v>4597</v>
      </c>
      <c r="C1833" s="2">
        <f>YEAR(Data!$D1833)</f>
        <v>2014</v>
      </c>
      <c r="D1833" s="3">
        <v>41934</v>
      </c>
      <c r="E1833" s="3">
        <v>41934</v>
      </c>
      <c r="F1833" s="5">
        <f>Table_1[[#This Row],[Ship Date]]-Table_1[[#This Row],[Order Date]]</f>
        <v>0</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c r="X1833">
        <f t="shared" si="28"/>
        <v>199.20360000000002</v>
      </c>
    </row>
    <row r="1834" spans="1:24" ht="14.25" customHeight="1" x14ac:dyDescent="0.25">
      <c r="A1834" s="2">
        <v>1833</v>
      </c>
      <c r="B1834" s="2" t="s">
        <v>4601</v>
      </c>
      <c r="C1834" s="2">
        <f>YEAR(Data!$D1834)</f>
        <v>2012</v>
      </c>
      <c r="D1834" s="3">
        <v>41218</v>
      </c>
      <c r="E1834" s="3">
        <v>41222</v>
      </c>
      <c r="F1834" s="5">
        <f>Table_1[[#This Row],[Ship Date]]-Table_1[[#This Row],[Order Date]]</f>
        <v>4</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c r="X1834">
        <f t="shared" si="28"/>
        <v>181.12500000000003</v>
      </c>
    </row>
    <row r="1835" spans="1:24" ht="14.25" customHeight="1" x14ac:dyDescent="0.25">
      <c r="A1835" s="2">
        <v>1834</v>
      </c>
      <c r="B1835" s="2" t="s">
        <v>4602</v>
      </c>
      <c r="C1835" s="2">
        <f>YEAR(Data!$D1835)</f>
        <v>2014</v>
      </c>
      <c r="D1835" s="3">
        <v>41853</v>
      </c>
      <c r="E1835" s="3">
        <v>41859</v>
      </c>
      <c r="F1835" s="5">
        <f>Table_1[[#This Row],[Ship Date]]-Table_1[[#This Row],[Order Date]]</f>
        <v>6</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c r="X1835">
        <f t="shared" si="28"/>
        <v>1703.9787000000001</v>
      </c>
    </row>
    <row r="1836" spans="1:24" ht="14.25" customHeight="1" x14ac:dyDescent="0.25">
      <c r="A1836" s="2">
        <v>1835</v>
      </c>
      <c r="B1836" s="2" t="s">
        <v>4602</v>
      </c>
      <c r="C1836" s="2">
        <f>YEAR(Data!$D1836)</f>
        <v>2014</v>
      </c>
      <c r="D1836" s="3">
        <v>41853</v>
      </c>
      <c r="E1836" s="3">
        <v>41859</v>
      </c>
      <c r="F1836" s="5">
        <f>Table_1[[#This Row],[Ship Date]]-Table_1[[#This Row],[Order Date]]</f>
        <v>6</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c r="X1836">
        <f t="shared" si="28"/>
        <v>23.58720000000001</v>
      </c>
    </row>
    <row r="1837" spans="1:24" ht="14.25" customHeight="1" x14ac:dyDescent="0.25">
      <c r="A1837" s="2">
        <v>1836</v>
      </c>
      <c r="B1837" s="2" t="s">
        <v>4607</v>
      </c>
      <c r="C1837" s="2">
        <f>YEAR(Data!$D1837)</f>
        <v>2011</v>
      </c>
      <c r="D1837" s="3">
        <v>40715</v>
      </c>
      <c r="E1837" s="3">
        <v>40718</v>
      </c>
      <c r="F1837" s="5">
        <f>Table_1[[#This Row],[Ship Date]]-Table_1[[#This Row],[Order Date]]</f>
        <v>3</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c r="X1837">
        <f t="shared" si="28"/>
        <v>15.194000000000004</v>
      </c>
    </row>
    <row r="1838" spans="1:24" ht="14.25" customHeight="1" x14ac:dyDescent="0.25">
      <c r="A1838" s="2">
        <v>1837</v>
      </c>
      <c r="B1838" s="2" t="s">
        <v>4609</v>
      </c>
      <c r="C1838" s="2">
        <f>YEAR(Data!$D1838)</f>
        <v>2014</v>
      </c>
      <c r="D1838" s="3">
        <v>41690</v>
      </c>
      <c r="E1838" s="3">
        <v>41692</v>
      </c>
      <c r="F1838" s="5">
        <f>Table_1[[#This Row],[Ship Date]]-Table_1[[#This Row],[Order Date]]</f>
        <v>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c r="X1838">
        <f t="shared" si="28"/>
        <v>884.56060000000002</v>
      </c>
    </row>
    <row r="1839" spans="1:24" ht="14.25" customHeight="1" x14ac:dyDescent="0.25">
      <c r="A1839" s="2">
        <v>1838</v>
      </c>
      <c r="B1839" s="2" t="s">
        <v>4610</v>
      </c>
      <c r="C1839" s="2">
        <f>YEAR(Data!$D1839)</f>
        <v>2011</v>
      </c>
      <c r="D1839" s="3">
        <v>40756</v>
      </c>
      <c r="E1839" s="3">
        <v>40760</v>
      </c>
      <c r="F1839" s="5">
        <f>Table_1[[#This Row],[Ship Date]]-Table_1[[#This Row],[Order Date]]</f>
        <v>4</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c r="X1839">
        <f t="shared" si="28"/>
        <v>11.622900000000001</v>
      </c>
    </row>
    <row r="1840" spans="1:24" ht="14.25" customHeight="1" x14ac:dyDescent="0.25">
      <c r="A1840" s="2">
        <v>1839</v>
      </c>
      <c r="B1840" s="2" t="s">
        <v>4610</v>
      </c>
      <c r="C1840" s="2">
        <f>YEAR(Data!$D1840)</f>
        <v>2011</v>
      </c>
      <c r="D1840" s="3">
        <v>40756</v>
      </c>
      <c r="E1840" s="3">
        <v>40760</v>
      </c>
      <c r="F1840" s="5">
        <f>Table_1[[#This Row],[Ship Date]]-Table_1[[#This Row],[Order Date]]</f>
        <v>4</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c r="X1840">
        <f t="shared" si="28"/>
        <v>31.992799999999999</v>
      </c>
    </row>
    <row r="1841" spans="1:24" ht="14.25" customHeight="1" x14ac:dyDescent="0.25">
      <c r="A1841" s="2">
        <v>1840</v>
      </c>
      <c r="B1841" s="2" t="s">
        <v>4610</v>
      </c>
      <c r="C1841" s="2">
        <f>YEAR(Data!$D1841)</f>
        <v>2011</v>
      </c>
      <c r="D1841" s="3">
        <v>40756</v>
      </c>
      <c r="E1841" s="3">
        <v>40760</v>
      </c>
      <c r="F1841" s="5">
        <f>Table_1[[#This Row],[Ship Date]]-Table_1[[#This Row],[Order Date]]</f>
        <v>4</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c r="X1841">
        <f t="shared" si="28"/>
        <v>52.695500000000017</v>
      </c>
    </row>
    <row r="1842" spans="1:24" ht="14.25" customHeight="1" x14ac:dyDescent="0.25">
      <c r="A1842" s="2">
        <v>1841</v>
      </c>
      <c r="B1842" s="2" t="s">
        <v>4610</v>
      </c>
      <c r="C1842" s="2">
        <f>YEAR(Data!$D1842)</f>
        <v>2011</v>
      </c>
      <c r="D1842" s="3">
        <v>40756</v>
      </c>
      <c r="E1842" s="3">
        <v>40760</v>
      </c>
      <c r="F1842" s="5">
        <f>Table_1[[#This Row],[Ship Date]]-Table_1[[#This Row],[Order Date]]</f>
        <v>4</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c r="X1842">
        <f t="shared" si="28"/>
        <v>48.940000000000005</v>
      </c>
    </row>
    <row r="1843" spans="1:24" ht="14.25" customHeight="1" x14ac:dyDescent="0.25">
      <c r="A1843" s="2">
        <v>1842</v>
      </c>
      <c r="B1843" s="2" t="s">
        <v>4615</v>
      </c>
      <c r="C1843" s="2">
        <f>YEAR(Data!$D1843)</f>
        <v>2013</v>
      </c>
      <c r="D1843" s="3">
        <v>41474</v>
      </c>
      <c r="E1843" s="3">
        <v>41479</v>
      </c>
      <c r="F1843" s="5">
        <f>Table_1[[#This Row],[Ship Date]]-Table_1[[#This Row],[Order Date]]</f>
        <v>5</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c r="X1843">
        <f t="shared" si="28"/>
        <v>101.3832</v>
      </c>
    </row>
    <row r="1844" spans="1:24" ht="14.25" customHeight="1" x14ac:dyDescent="0.25">
      <c r="A1844" s="2">
        <v>1843</v>
      </c>
      <c r="B1844" s="2" t="s">
        <v>4621</v>
      </c>
      <c r="C1844" s="2">
        <f>YEAR(Data!$D1844)</f>
        <v>2012</v>
      </c>
      <c r="D1844" s="3">
        <v>40948</v>
      </c>
      <c r="E1844" s="3">
        <v>40950</v>
      </c>
      <c r="F1844" s="5">
        <f>Table_1[[#This Row],[Ship Date]]-Table_1[[#This Row],[Order Date]]</f>
        <v>2</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c r="X1844">
        <f t="shared" si="28"/>
        <v>26.563600000000008</v>
      </c>
    </row>
    <row r="1845" spans="1:24" ht="14.25" customHeight="1" x14ac:dyDescent="0.25">
      <c r="A1845" s="2">
        <v>1844</v>
      </c>
      <c r="B1845" s="2" t="s">
        <v>4621</v>
      </c>
      <c r="C1845" s="2">
        <f>YEAR(Data!$D1845)</f>
        <v>2012</v>
      </c>
      <c r="D1845" s="3">
        <v>40948</v>
      </c>
      <c r="E1845" s="3">
        <v>40950</v>
      </c>
      <c r="F1845" s="5">
        <f>Table_1[[#This Row],[Ship Date]]-Table_1[[#This Row],[Order Date]]</f>
        <v>2</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c r="X1845">
        <f t="shared" si="28"/>
        <v>71.372</v>
      </c>
    </row>
    <row r="1846" spans="1:24" ht="14.25" customHeight="1" x14ac:dyDescent="0.25">
      <c r="A1846" s="2">
        <v>1845</v>
      </c>
      <c r="B1846" s="2" t="s">
        <v>4624</v>
      </c>
      <c r="C1846" s="2">
        <f>YEAR(Data!$D1846)</f>
        <v>2014</v>
      </c>
      <c r="D1846" s="3">
        <v>41850</v>
      </c>
      <c r="E1846" s="3">
        <v>41854</v>
      </c>
      <c r="F1846" s="5">
        <f>Table_1[[#This Row],[Ship Date]]-Table_1[[#This Row],[Order Date]]</f>
        <v>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c r="X1846">
        <f t="shared" si="28"/>
        <v>78.795900000000003</v>
      </c>
    </row>
    <row r="1847" spans="1:24" ht="14.25" customHeight="1" x14ac:dyDescent="0.25">
      <c r="A1847" s="2">
        <v>1846</v>
      </c>
      <c r="B1847" s="2" t="s">
        <v>4627</v>
      </c>
      <c r="C1847" s="2">
        <f>YEAR(Data!$D1847)</f>
        <v>2014</v>
      </c>
      <c r="D1847" s="3">
        <v>41652</v>
      </c>
      <c r="E1847" s="3">
        <v>41657</v>
      </c>
      <c r="F1847" s="5">
        <f>Table_1[[#This Row],[Ship Date]]-Table_1[[#This Row],[Order Date]]</f>
        <v>5</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c r="X1847">
        <f t="shared" si="28"/>
        <v>20.8416</v>
      </c>
    </row>
    <row r="1848" spans="1:24" ht="14.25" customHeight="1" x14ac:dyDescent="0.25">
      <c r="A1848" s="2">
        <v>1847</v>
      </c>
      <c r="B1848" s="2" t="s">
        <v>4627</v>
      </c>
      <c r="C1848" s="2">
        <f>YEAR(Data!$D1848)</f>
        <v>2014</v>
      </c>
      <c r="D1848" s="3">
        <v>41652</v>
      </c>
      <c r="E1848" s="3">
        <v>41657</v>
      </c>
      <c r="F1848" s="5">
        <f>Table_1[[#This Row],[Ship Date]]-Table_1[[#This Row],[Order Date]]</f>
        <v>5</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c r="X1848">
        <f t="shared" si="28"/>
        <v>21.854399999999998</v>
      </c>
    </row>
    <row r="1849" spans="1:24" ht="14.25" customHeight="1" x14ac:dyDescent="0.25">
      <c r="A1849" s="2">
        <v>1848</v>
      </c>
      <c r="B1849" s="2" t="s">
        <v>4630</v>
      </c>
      <c r="C1849" s="2">
        <f>YEAR(Data!$D1849)</f>
        <v>2014</v>
      </c>
      <c r="D1849" s="3">
        <v>41893</v>
      </c>
      <c r="E1849" s="3">
        <v>41893</v>
      </c>
      <c r="F1849" s="5">
        <f>Table_1[[#This Row],[Ship Date]]-Table_1[[#This Row],[Order Date]]</f>
        <v>0</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c r="X1849">
        <f t="shared" si="28"/>
        <v>335.17559999999997</v>
      </c>
    </row>
    <row r="1850" spans="1:24" ht="14.25" customHeight="1" x14ac:dyDescent="0.25">
      <c r="A1850" s="2">
        <v>1849</v>
      </c>
      <c r="B1850" s="2" t="s">
        <v>4630</v>
      </c>
      <c r="C1850" s="2">
        <f>YEAR(Data!$D1850)</f>
        <v>2014</v>
      </c>
      <c r="D1850" s="3">
        <v>41893</v>
      </c>
      <c r="E1850" s="3">
        <v>41893</v>
      </c>
      <c r="F1850" s="5">
        <f>Table_1[[#This Row],[Ship Date]]-Table_1[[#This Row],[Order Date]]</f>
        <v>0</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c r="X1850">
        <f t="shared" si="28"/>
        <v>4.9390000000000018</v>
      </c>
    </row>
    <row r="1851" spans="1:24" ht="14.25" customHeight="1" x14ac:dyDescent="0.25">
      <c r="A1851" s="2">
        <v>1850</v>
      </c>
      <c r="B1851" s="2" t="s">
        <v>4631</v>
      </c>
      <c r="C1851" s="2">
        <f>YEAR(Data!$D1851)</f>
        <v>2012</v>
      </c>
      <c r="D1851" s="3">
        <v>41110</v>
      </c>
      <c r="E1851" s="3">
        <v>41115</v>
      </c>
      <c r="F1851" s="5">
        <f>Table_1[[#This Row],[Ship Date]]-Table_1[[#This Row],[Order Date]]</f>
        <v>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c r="X1851">
        <f t="shared" si="28"/>
        <v>25.027199999999997</v>
      </c>
    </row>
    <row r="1852" spans="1:24" ht="14.25" customHeight="1" x14ac:dyDescent="0.25">
      <c r="A1852" s="2">
        <v>1851</v>
      </c>
      <c r="B1852" s="2" t="s">
        <v>4631</v>
      </c>
      <c r="C1852" s="2">
        <f>YEAR(Data!$D1852)</f>
        <v>2012</v>
      </c>
      <c r="D1852" s="3">
        <v>41110</v>
      </c>
      <c r="E1852" s="3">
        <v>41115</v>
      </c>
      <c r="F1852" s="5">
        <f>Table_1[[#This Row],[Ship Date]]-Table_1[[#This Row],[Order Date]]</f>
        <v>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c r="X1852">
        <f t="shared" si="28"/>
        <v>706.52</v>
      </c>
    </row>
    <row r="1853" spans="1:24" ht="14.25" customHeight="1" x14ac:dyDescent="0.25">
      <c r="A1853" s="2">
        <v>1852</v>
      </c>
      <c r="B1853" s="2" t="s">
        <v>4631</v>
      </c>
      <c r="C1853" s="2">
        <f>YEAR(Data!$D1853)</f>
        <v>2012</v>
      </c>
      <c r="D1853" s="3">
        <v>41110</v>
      </c>
      <c r="E1853" s="3">
        <v>41115</v>
      </c>
      <c r="F1853" s="5">
        <f>Table_1[[#This Row],[Ship Date]]-Table_1[[#This Row],[Order Date]]</f>
        <v>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c r="X1853">
        <f t="shared" si="28"/>
        <v>14.520000000000003</v>
      </c>
    </row>
    <row r="1854" spans="1:24" ht="14.25" customHeight="1" x14ac:dyDescent="0.25">
      <c r="A1854" s="2">
        <v>1853</v>
      </c>
      <c r="B1854" s="2" t="s">
        <v>4631</v>
      </c>
      <c r="C1854" s="2">
        <f>YEAR(Data!$D1854)</f>
        <v>2012</v>
      </c>
      <c r="D1854" s="3">
        <v>41110</v>
      </c>
      <c r="E1854" s="3">
        <v>41115</v>
      </c>
      <c r="F1854" s="5">
        <f>Table_1[[#This Row],[Ship Date]]-Table_1[[#This Row],[Order Date]]</f>
        <v>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c r="X1854">
        <f t="shared" si="28"/>
        <v>57.64500000000001</v>
      </c>
    </row>
    <row r="1855" spans="1:24" ht="14.25" customHeight="1" x14ac:dyDescent="0.25">
      <c r="A1855" s="2">
        <v>1854</v>
      </c>
      <c r="B1855" s="2" t="s">
        <v>4631</v>
      </c>
      <c r="C1855" s="2">
        <f>YEAR(Data!$D1855)</f>
        <v>2012</v>
      </c>
      <c r="D1855" s="3">
        <v>41110</v>
      </c>
      <c r="E1855" s="3">
        <v>41115</v>
      </c>
      <c r="F1855" s="5">
        <f>Table_1[[#This Row],[Ship Date]]-Table_1[[#This Row],[Order Date]]</f>
        <v>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c r="X1855">
        <f t="shared" si="28"/>
        <v>51.8446</v>
      </c>
    </row>
    <row r="1856" spans="1:24" ht="14.25" customHeight="1" x14ac:dyDescent="0.25">
      <c r="A1856" s="2">
        <v>1855</v>
      </c>
      <c r="B1856" s="2" t="s">
        <v>4631</v>
      </c>
      <c r="C1856" s="2">
        <f>YEAR(Data!$D1856)</f>
        <v>2012</v>
      </c>
      <c r="D1856" s="3">
        <v>41110</v>
      </c>
      <c r="E1856" s="3">
        <v>41115</v>
      </c>
      <c r="F1856" s="5">
        <f>Table_1[[#This Row],[Ship Date]]-Table_1[[#This Row],[Order Date]]</f>
        <v>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c r="X1856">
        <f t="shared" si="28"/>
        <v>103.22200000000001</v>
      </c>
    </row>
    <row r="1857" spans="1:24" ht="14.25" customHeight="1" x14ac:dyDescent="0.25">
      <c r="A1857" s="2">
        <v>1856</v>
      </c>
      <c r="B1857" s="2" t="s">
        <v>4639</v>
      </c>
      <c r="C1857" s="2">
        <f>YEAR(Data!$D1857)</f>
        <v>2011</v>
      </c>
      <c r="D1857" s="3">
        <v>40707</v>
      </c>
      <c r="E1857" s="3">
        <v>40711</v>
      </c>
      <c r="F1857" s="5">
        <f>Table_1[[#This Row],[Ship Date]]-Table_1[[#This Row],[Order Date]]</f>
        <v>4</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c r="X1857">
        <f t="shared" si="28"/>
        <v>9.7284000000000006</v>
      </c>
    </row>
    <row r="1858" spans="1:24" ht="14.25" customHeight="1" x14ac:dyDescent="0.25">
      <c r="A1858" s="2">
        <v>1857</v>
      </c>
      <c r="B1858" s="2" t="s">
        <v>4641</v>
      </c>
      <c r="C1858" s="2">
        <f>YEAR(Data!$D1858)</f>
        <v>2014</v>
      </c>
      <c r="D1858" s="3">
        <v>41772</v>
      </c>
      <c r="E1858" s="3">
        <v>41775</v>
      </c>
      <c r="F1858" s="5">
        <f>Table_1[[#This Row],[Ship Date]]-Table_1[[#This Row],[Order Date]]</f>
        <v>3</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c r="X1858">
        <f t="shared" ref="X1858:X1921" si="29">T1858-W1858</f>
        <v>143.91000000000003</v>
      </c>
    </row>
    <row r="1859" spans="1:24" ht="14.25" customHeight="1" x14ac:dyDescent="0.25">
      <c r="A1859" s="2">
        <v>1858</v>
      </c>
      <c r="B1859" s="2" t="s">
        <v>4641</v>
      </c>
      <c r="C1859" s="2">
        <f>YEAR(Data!$D1859)</f>
        <v>2014</v>
      </c>
      <c r="D1859" s="3">
        <v>41772</v>
      </c>
      <c r="E1859" s="3">
        <v>41775</v>
      </c>
      <c r="F1859" s="5">
        <f>Table_1[[#This Row],[Ship Date]]-Table_1[[#This Row],[Order Date]]</f>
        <v>3</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c r="X1859">
        <f t="shared" si="29"/>
        <v>87.312000000000012</v>
      </c>
    </row>
    <row r="1860" spans="1:24" ht="14.25" customHeight="1" x14ac:dyDescent="0.25">
      <c r="A1860" s="2">
        <v>1859</v>
      </c>
      <c r="B1860" s="2" t="s">
        <v>4644</v>
      </c>
      <c r="C1860" s="2">
        <f>YEAR(Data!$D1860)</f>
        <v>2012</v>
      </c>
      <c r="D1860" s="3">
        <v>41155</v>
      </c>
      <c r="E1860" s="3">
        <v>41157</v>
      </c>
      <c r="F1860" s="5">
        <f>Table_1[[#This Row],[Ship Date]]-Table_1[[#This Row],[Order Date]]</f>
        <v>2</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c r="X1860">
        <f t="shared" si="29"/>
        <v>77.0672</v>
      </c>
    </row>
    <row r="1861" spans="1:24" ht="14.25" customHeight="1" x14ac:dyDescent="0.25">
      <c r="A1861" s="2">
        <v>1860</v>
      </c>
      <c r="B1861" s="2" t="s">
        <v>4644</v>
      </c>
      <c r="C1861" s="2">
        <f>YEAR(Data!$D1861)</f>
        <v>2012</v>
      </c>
      <c r="D1861" s="3">
        <v>41155</v>
      </c>
      <c r="E1861" s="3">
        <v>41157</v>
      </c>
      <c r="F1861" s="5">
        <f>Table_1[[#This Row],[Ship Date]]-Table_1[[#This Row],[Order Date]]</f>
        <v>2</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c r="X1861">
        <f t="shared" si="29"/>
        <v>75.367499999999993</v>
      </c>
    </row>
    <row r="1862" spans="1:24" ht="14.25" customHeight="1" x14ac:dyDescent="0.25">
      <c r="A1862" s="2">
        <v>1861</v>
      </c>
      <c r="B1862" s="2" t="s">
        <v>4647</v>
      </c>
      <c r="C1862" s="2">
        <f>YEAR(Data!$D1862)</f>
        <v>2014</v>
      </c>
      <c r="D1862" s="3">
        <v>41725</v>
      </c>
      <c r="E1862" s="3">
        <v>41726</v>
      </c>
      <c r="F1862" s="5">
        <f>Table_1[[#This Row],[Ship Date]]-Table_1[[#This Row],[Order Date]]</f>
        <v>1</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c r="X1862">
        <f t="shared" si="29"/>
        <v>286.5444</v>
      </c>
    </row>
    <row r="1863" spans="1:24" ht="14.25" customHeight="1" x14ac:dyDescent="0.25">
      <c r="A1863" s="2">
        <v>1862</v>
      </c>
      <c r="B1863" s="2" t="s">
        <v>4647</v>
      </c>
      <c r="C1863" s="2">
        <f>YEAR(Data!$D1863)</f>
        <v>2014</v>
      </c>
      <c r="D1863" s="3">
        <v>41725</v>
      </c>
      <c r="E1863" s="3">
        <v>41726</v>
      </c>
      <c r="F1863" s="5">
        <f>Table_1[[#This Row],[Ship Date]]-Table_1[[#This Row],[Order Date]]</f>
        <v>1</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c r="X1863">
        <f t="shared" si="29"/>
        <v>86.371199999999988</v>
      </c>
    </row>
    <row r="1864" spans="1:24" ht="14.25" customHeight="1" x14ac:dyDescent="0.25">
      <c r="A1864" s="2">
        <v>1863</v>
      </c>
      <c r="B1864" s="2" t="s">
        <v>4650</v>
      </c>
      <c r="C1864" s="2">
        <f>YEAR(Data!$D1864)</f>
        <v>2011</v>
      </c>
      <c r="D1864" s="3">
        <v>40859</v>
      </c>
      <c r="E1864" s="3">
        <v>40859</v>
      </c>
      <c r="F1864" s="5">
        <f>Table_1[[#This Row],[Ship Date]]-Table_1[[#This Row],[Order Date]]</f>
        <v>0</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c r="X1864">
        <f t="shared" si="29"/>
        <v>44.668800000000005</v>
      </c>
    </row>
    <row r="1865" spans="1:24" ht="14.25" customHeight="1" x14ac:dyDescent="0.25">
      <c r="A1865" s="2">
        <v>1864</v>
      </c>
      <c r="B1865" s="2" t="s">
        <v>4651</v>
      </c>
      <c r="C1865" s="2">
        <f>YEAR(Data!$D1865)</f>
        <v>2013</v>
      </c>
      <c r="D1865" s="3">
        <v>41561</v>
      </c>
      <c r="E1865" s="3">
        <v>41565</v>
      </c>
      <c r="F1865" s="5">
        <f>Table_1[[#This Row],[Ship Date]]-Table_1[[#This Row],[Order Date]]</f>
        <v>4</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c r="X1865">
        <f t="shared" si="29"/>
        <v>1193.018</v>
      </c>
    </row>
    <row r="1866" spans="1:24" ht="14.25" customHeight="1" x14ac:dyDescent="0.25">
      <c r="A1866" s="2">
        <v>1865</v>
      </c>
      <c r="B1866" s="2" t="s">
        <v>4651</v>
      </c>
      <c r="C1866" s="2">
        <f>YEAR(Data!$D1866)</f>
        <v>2013</v>
      </c>
      <c r="D1866" s="3">
        <v>41561</v>
      </c>
      <c r="E1866" s="3">
        <v>41565</v>
      </c>
      <c r="F1866" s="5">
        <f>Table_1[[#This Row],[Ship Date]]-Table_1[[#This Row],[Order Date]]</f>
        <v>4</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c r="X1866">
        <f t="shared" si="29"/>
        <v>20.592000000000002</v>
      </c>
    </row>
    <row r="1867" spans="1:24" ht="14.25" customHeight="1" x14ac:dyDescent="0.25">
      <c r="A1867" s="2">
        <v>1866</v>
      </c>
      <c r="B1867" s="2" t="s">
        <v>4656</v>
      </c>
      <c r="C1867" s="2">
        <f>YEAR(Data!$D1867)</f>
        <v>2014</v>
      </c>
      <c r="D1867" s="3">
        <v>41956</v>
      </c>
      <c r="E1867" s="3">
        <v>41956</v>
      </c>
      <c r="F1867" s="5">
        <f>Table_1[[#This Row],[Ship Date]]-Table_1[[#This Row],[Order Date]]</f>
        <v>0</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c r="X1867">
        <f t="shared" si="29"/>
        <v>463.47750000000002</v>
      </c>
    </row>
    <row r="1868" spans="1:24" ht="14.25" customHeight="1" x14ac:dyDescent="0.25">
      <c r="A1868" s="2">
        <v>1867</v>
      </c>
      <c r="B1868" s="2" t="s">
        <v>4659</v>
      </c>
      <c r="C1868" s="2">
        <f>YEAR(Data!$D1868)</f>
        <v>2014</v>
      </c>
      <c r="D1868" s="3">
        <v>41745</v>
      </c>
      <c r="E1868" s="3">
        <v>41748</v>
      </c>
      <c r="F1868" s="5">
        <f>Table_1[[#This Row],[Ship Date]]-Table_1[[#This Row],[Order Date]]</f>
        <v>3</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c r="X1868">
        <f t="shared" si="29"/>
        <v>125.72800000000001</v>
      </c>
    </row>
    <row r="1869" spans="1:24" ht="14.25" customHeight="1" x14ac:dyDescent="0.25">
      <c r="A1869" s="2">
        <v>1868</v>
      </c>
      <c r="B1869" s="2" t="s">
        <v>4660</v>
      </c>
      <c r="C1869" s="2">
        <f>YEAR(Data!$D1869)</f>
        <v>2012</v>
      </c>
      <c r="D1869" s="3">
        <v>41085</v>
      </c>
      <c r="E1869" s="3">
        <v>41091</v>
      </c>
      <c r="F1869" s="5">
        <f>Table_1[[#This Row],[Ship Date]]-Table_1[[#This Row],[Order Date]]</f>
        <v>6</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c r="X1869">
        <f t="shared" si="29"/>
        <v>20.217600000000004</v>
      </c>
    </row>
    <row r="1870" spans="1:24" ht="14.25" customHeight="1" x14ac:dyDescent="0.25">
      <c r="A1870" s="2">
        <v>1869</v>
      </c>
      <c r="B1870" s="2" t="s">
        <v>4660</v>
      </c>
      <c r="C1870" s="2">
        <f>YEAR(Data!$D1870)</f>
        <v>2012</v>
      </c>
      <c r="D1870" s="3">
        <v>41085</v>
      </c>
      <c r="E1870" s="3">
        <v>41091</v>
      </c>
      <c r="F1870" s="5">
        <f>Table_1[[#This Row],[Ship Date]]-Table_1[[#This Row],[Order Date]]</f>
        <v>6</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c r="X1870">
        <f t="shared" si="29"/>
        <v>95.863599999999991</v>
      </c>
    </row>
    <row r="1871" spans="1:24" ht="14.25" customHeight="1" x14ac:dyDescent="0.25">
      <c r="A1871" s="2">
        <v>1870</v>
      </c>
      <c r="B1871" s="2" t="s">
        <v>4665</v>
      </c>
      <c r="C1871" s="2">
        <f>YEAR(Data!$D1871)</f>
        <v>2013</v>
      </c>
      <c r="D1871" s="3">
        <v>41513</v>
      </c>
      <c r="E1871" s="3">
        <v>41516</v>
      </c>
      <c r="F1871" s="5">
        <f>Table_1[[#This Row],[Ship Date]]-Table_1[[#This Row],[Order Date]]</f>
        <v>3</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c r="X1871">
        <f t="shared" si="29"/>
        <v>3.3696000000000002</v>
      </c>
    </row>
    <row r="1872" spans="1:24" ht="14.25" customHeight="1" x14ac:dyDescent="0.25">
      <c r="A1872" s="2">
        <v>1871</v>
      </c>
      <c r="B1872" s="2" t="s">
        <v>4666</v>
      </c>
      <c r="C1872" s="2">
        <f>YEAR(Data!$D1872)</f>
        <v>2011</v>
      </c>
      <c r="D1872" s="3">
        <v>40745</v>
      </c>
      <c r="E1872" s="3">
        <v>40749</v>
      </c>
      <c r="F1872" s="5">
        <f>Table_1[[#This Row],[Ship Date]]-Table_1[[#This Row],[Order Date]]</f>
        <v>4</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c r="X1872">
        <f t="shared" si="29"/>
        <v>73.408000000000001</v>
      </c>
    </row>
    <row r="1873" spans="1:24" ht="14.25" customHeight="1" x14ac:dyDescent="0.25">
      <c r="A1873" s="2">
        <v>1872</v>
      </c>
      <c r="B1873" s="2" t="s">
        <v>4666</v>
      </c>
      <c r="C1873" s="2">
        <f>YEAR(Data!$D1873)</f>
        <v>2011</v>
      </c>
      <c r="D1873" s="3">
        <v>40745</v>
      </c>
      <c r="E1873" s="3">
        <v>40749</v>
      </c>
      <c r="F1873" s="5">
        <f>Table_1[[#This Row],[Ship Date]]-Table_1[[#This Row],[Order Date]]</f>
        <v>4</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c r="X1873">
        <f t="shared" si="29"/>
        <v>751.47000000000014</v>
      </c>
    </row>
    <row r="1874" spans="1:24" ht="14.25" customHeight="1" x14ac:dyDescent="0.25">
      <c r="A1874" s="2">
        <v>1873</v>
      </c>
      <c r="B1874" s="2" t="s">
        <v>4666</v>
      </c>
      <c r="C1874" s="2">
        <f>YEAR(Data!$D1874)</f>
        <v>2011</v>
      </c>
      <c r="D1874" s="3">
        <v>40745</v>
      </c>
      <c r="E1874" s="3">
        <v>40749</v>
      </c>
      <c r="F1874" s="5">
        <f>Table_1[[#This Row],[Ship Date]]-Table_1[[#This Row],[Order Date]]</f>
        <v>4</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c r="X1874">
        <f t="shared" si="29"/>
        <v>245.56319999999999</v>
      </c>
    </row>
    <row r="1875" spans="1:24" ht="14.25" customHeight="1" x14ac:dyDescent="0.25">
      <c r="A1875" s="2">
        <v>1874</v>
      </c>
      <c r="B1875" s="2" t="s">
        <v>4673</v>
      </c>
      <c r="C1875" s="2">
        <f>YEAR(Data!$D1875)</f>
        <v>2014</v>
      </c>
      <c r="D1875" s="3">
        <v>41965</v>
      </c>
      <c r="E1875" s="3">
        <v>41969</v>
      </c>
      <c r="F1875" s="5">
        <f>Table_1[[#This Row],[Ship Date]]-Table_1[[#This Row],[Order Date]]</f>
        <v>4</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c r="X1875">
        <f t="shared" si="29"/>
        <v>50.395800000000008</v>
      </c>
    </row>
    <row r="1876" spans="1:24" ht="14.25" customHeight="1" x14ac:dyDescent="0.25">
      <c r="A1876" s="2">
        <v>1875</v>
      </c>
      <c r="B1876" s="2" t="s">
        <v>4679</v>
      </c>
      <c r="C1876" s="2">
        <f>YEAR(Data!$D1876)</f>
        <v>2011</v>
      </c>
      <c r="D1876" s="3">
        <v>40698</v>
      </c>
      <c r="E1876" s="3">
        <v>40703</v>
      </c>
      <c r="F1876" s="5">
        <f>Table_1[[#This Row],[Ship Date]]-Table_1[[#This Row],[Order Date]]</f>
        <v>5</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c r="X1876">
        <f t="shared" si="29"/>
        <v>10.3428</v>
      </c>
    </row>
    <row r="1877" spans="1:24" ht="14.25" customHeight="1" x14ac:dyDescent="0.25">
      <c r="A1877" s="2">
        <v>1876</v>
      </c>
      <c r="B1877" s="2" t="s">
        <v>4680</v>
      </c>
      <c r="C1877" s="2">
        <f>YEAR(Data!$D1877)</f>
        <v>2013</v>
      </c>
      <c r="D1877" s="3">
        <v>41344</v>
      </c>
      <c r="E1877" s="3">
        <v>41350</v>
      </c>
      <c r="F1877" s="5">
        <f>Table_1[[#This Row],[Ship Date]]-Table_1[[#This Row],[Order Date]]</f>
        <v>6</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c r="X1877">
        <f t="shared" si="29"/>
        <v>198.88200000000001</v>
      </c>
    </row>
    <row r="1878" spans="1:24" ht="14.25" customHeight="1" x14ac:dyDescent="0.25">
      <c r="A1878" s="2">
        <v>1877</v>
      </c>
      <c r="B1878" s="2" t="s">
        <v>4681</v>
      </c>
      <c r="C1878" s="2">
        <f>YEAR(Data!$D1878)</f>
        <v>2014</v>
      </c>
      <c r="D1878" s="3">
        <v>41724</v>
      </c>
      <c r="E1878" s="3">
        <v>41728</v>
      </c>
      <c r="F1878" s="5">
        <f>Table_1[[#This Row],[Ship Date]]-Table_1[[#This Row],[Order Date]]</f>
        <v>4</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c r="X1878">
        <f t="shared" si="29"/>
        <v>423.33840000000009</v>
      </c>
    </row>
    <row r="1879" spans="1:24" ht="14.25" customHeight="1" x14ac:dyDescent="0.25">
      <c r="A1879" s="2">
        <v>1878</v>
      </c>
      <c r="B1879" s="2" t="s">
        <v>4684</v>
      </c>
      <c r="C1879" s="2">
        <f>YEAR(Data!$D1879)</f>
        <v>2014</v>
      </c>
      <c r="D1879" s="3">
        <v>42003</v>
      </c>
      <c r="E1879" s="3">
        <v>42007</v>
      </c>
      <c r="F1879" s="5">
        <f>Table_1[[#This Row],[Ship Date]]-Table_1[[#This Row],[Order Date]]</f>
        <v>4</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c r="X1879">
        <f t="shared" si="29"/>
        <v>437.84440000000001</v>
      </c>
    </row>
    <row r="1880" spans="1:24" ht="14.25" customHeight="1" x14ac:dyDescent="0.25">
      <c r="A1880" s="2">
        <v>1879</v>
      </c>
      <c r="B1880" s="2" t="s">
        <v>4684</v>
      </c>
      <c r="C1880" s="2">
        <f>YEAR(Data!$D1880)</f>
        <v>2014</v>
      </c>
      <c r="D1880" s="3">
        <v>42003</v>
      </c>
      <c r="E1880" s="3">
        <v>42007</v>
      </c>
      <c r="F1880" s="5">
        <f>Table_1[[#This Row],[Ship Date]]-Table_1[[#This Row],[Order Date]]</f>
        <v>4</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c r="X1880">
        <f t="shared" si="29"/>
        <v>279.69779999999997</v>
      </c>
    </row>
    <row r="1881" spans="1:24" ht="14.25" customHeight="1" x14ac:dyDescent="0.25">
      <c r="A1881" s="2">
        <v>1880</v>
      </c>
      <c r="B1881" s="2" t="s">
        <v>4685</v>
      </c>
      <c r="C1881" s="2">
        <f>YEAR(Data!$D1881)</f>
        <v>2014</v>
      </c>
      <c r="D1881" s="3">
        <v>41727</v>
      </c>
      <c r="E1881" s="3">
        <v>41732</v>
      </c>
      <c r="F1881" s="5">
        <f>Table_1[[#This Row],[Ship Date]]-Table_1[[#This Row],[Order Date]]</f>
        <v>5</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c r="X1881">
        <f t="shared" si="29"/>
        <v>116.8614</v>
      </c>
    </row>
    <row r="1882" spans="1:24" ht="14.25" customHeight="1" x14ac:dyDescent="0.25">
      <c r="A1882" s="2">
        <v>1881</v>
      </c>
      <c r="B1882" s="2" t="s">
        <v>4686</v>
      </c>
      <c r="C1882" s="2">
        <f>YEAR(Data!$D1882)</f>
        <v>2012</v>
      </c>
      <c r="D1882" s="3">
        <v>40973</v>
      </c>
      <c r="E1882" s="3">
        <v>40973</v>
      </c>
      <c r="F1882" s="5">
        <f>Table_1[[#This Row],[Ship Date]]-Table_1[[#This Row],[Order Date]]</f>
        <v>0</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c r="X1882">
        <f t="shared" si="29"/>
        <v>14.669999999999998</v>
      </c>
    </row>
    <row r="1883" spans="1:24" ht="14.25" customHeight="1" x14ac:dyDescent="0.25">
      <c r="A1883" s="2">
        <v>1882</v>
      </c>
      <c r="B1883" s="2" t="s">
        <v>4686</v>
      </c>
      <c r="C1883" s="2">
        <f>YEAR(Data!$D1883)</f>
        <v>2012</v>
      </c>
      <c r="D1883" s="3">
        <v>40973</v>
      </c>
      <c r="E1883" s="3">
        <v>40973</v>
      </c>
      <c r="F1883" s="5">
        <f>Table_1[[#This Row],[Ship Date]]-Table_1[[#This Row],[Order Date]]</f>
        <v>0</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c r="X1883">
        <f t="shared" si="29"/>
        <v>319.67250000000007</v>
      </c>
    </row>
    <row r="1884" spans="1:24" ht="14.25" customHeight="1" x14ac:dyDescent="0.25">
      <c r="A1884" s="2">
        <v>1883</v>
      </c>
      <c r="B1884" s="2" t="s">
        <v>4686</v>
      </c>
      <c r="C1884" s="2">
        <f>YEAR(Data!$D1884)</f>
        <v>2012</v>
      </c>
      <c r="D1884" s="3">
        <v>40973</v>
      </c>
      <c r="E1884" s="3">
        <v>40973</v>
      </c>
      <c r="F1884" s="5">
        <f>Table_1[[#This Row],[Ship Date]]-Table_1[[#This Row],[Order Date]]</f>
        <v>0</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c r="X1884">
        <f t="shared" si="29"/>
        <v>495.79199999999997</v>
      </c>
    </row>
    <row r="1885" spans="1:24" ht="14.25" customHeight="1" x14ac:dyDescent="0.25">
      <c r="A1885" s="2">
        <v>1884</v>
      </c>
      <c r="B1885" s="2" t="s">
        <v>4688</v>
      </c>
      <c r="C1885" s="2">
        <f>YEAR(Data!$D1885)</f>
        <v>2013</v>
      </c>
      <c r="D1885" s="3">
        <v>41592</v>
      </c>
      <c r="E1885" s="3">
        <v>41596</v>
      </c>
      <c r="F1885" s="5">
        <f>Table_1[[#This Row],[Ship Date]]-Table_1[[#This Row],[Order Date]]</f>
        <v>4</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c r="X1885">
        <f t="shared" si="29"/>
        <v>138.3732</v>
      </c>
    </row>
    <row r="1886" spans="1:24" ht="14.25" customHeight="1" x14ac:dyDescent="0.25">
      <c r="A1886" s="2">
        <v>1885</v>
      </c>
      <c r="B1886" s="2" t="s">
        <v>4689</v>
      </c>
      <c r="C1886" s="2">
        <f>YEAR(Data!$D1886)</f>
        <v>2014</v>
      </c>
      <c r="D1886" s="3">
        <v>41659</v>
      </c>
      <c r="E1886" s="3">
        <v>41663</v>
      </c>
      <c r="F1886" s="5">
        <f>Table_1[[#This Row],[Ship Date]]-Table_1[[#This Row],[Order Date]]</f>
        <v>4</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c r="X1886">
        <f t="shared" si="29"/>
        <v>3.9000000000000004</v>
      </c>
    </row>
    <row r="1887" spans="1:24" ht="14.25" customHeight="1" x14ac:dyDescent="0.25">
      <c r="A1887" s="2">
        <v>1886</v>
      </c>
      <c r="B1887" s="2" t="s">
        <v>4693</v>
      </c>
      <c r="C1887" s="2">
        <f>YEAR(Data!$D1887)</f>
        <v>2013</v>
      </c>
      <c r="D1887" s="3">
        <v>41387</v>
      </c>
      <c r="E1887" s="3">
        <v>41391</v>
      </c>
      <c r="F1887" s="5">
        <f>Table_1[[#This Row],[Ship Date]]-Table_1[[#This Row],[Order Date]]</f>
        <v>4</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c r="X1887">
        <f t="shared" si="29"/>
        <v>21.145199999999999</v>
      </c>
    </row>
    <row r="1888" spans="1:24" ht="14.25" customHeight="1" x14ac:dyDescent="0.25">
      <c r="A1888" s="2">
        <v>1887</v>
      </c>
      <c r="B1888" s="2" t="s">
        <v>4696</v>
      </c>
      <c r="C1888" s="2">
        <f>YEAR(Data!$D1888)</f>
        <v>2011</v>
      </c>
      <c r="D1888" s="3">
        <v>40676</v>
      </c>
      <c r="E1888" s="3">
        <v>40678</v>
      </c>
      <c r="F1888" s="5">
        <f>Table_1[[#This Row],[Ship Date]]-Table_1[[#This Row],[Order Date]]</f>
        <v>2</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c r="X1888">
        <f t="shared" si="29"/>
        <v>4.7064000000000004</v>
      </c>
    </row>
    <row r="1889" spans="1:24" ht="14.25" customHeight="1" x14ac:dyDescent="0.25">
      <c r="A1889" s="2">
        <v>1888</v>
      </c>
      <c r="B1889" s="2" t="s">
        <v>4696</v>
      </c>
      <c r="C1889" s="2">
        <f>YEAR(Data!$D1889)</f>
        <v>2011</v>
      </c>
      <c r="D1889" s="3">
        <v>40676</v>
      </c>
      <c r="E1889" s="3">
        <v>40678</v>
      </c>
      <c r="F1889" s="5">
        <f>Table_1[[#This Row],[Ship Date]]-Table_1[[#This Row],[Order Date]]</f>
        <v>2</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c r="X1889">
        <f t="shared" si="29"/>
        <v>730.3119999999999</v>
      </c>
    </row>
    <row r="1890" spans="1:24" ht="14.25" customHeight="1" x14ac:dyDescent="0.25">
      <c r="A1890" s="2">
        <v>1889</v>
      </c>
      <c r="B1890" s="2" t="s">
        <v>4697</v>
      </c>
      <c r="C1890" s="2">
        <f>YEAR(Data!$D1890)</f>
        <v>2011</v>
      </c>
      <c r="D1890" s="3">
        <v>40837</v>
      </c>
      <c r="E1890" s="3">
        <v>40838</v>
      </c>
      <c r="F1890" s="5">
        <f>Table_1[[#This Row],[Ship Date]]-Table_1[[#This Row],[Order Date]]</f>
        <v>1</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c r="X1890">
        <f t="shared" si="29"/>
        <v>108.09040000000003</v>
      </c>
    </row>
    <row r="1891" spans="1:24" ht="14.25" customHeight="1" x14ac:dyDescent="0.25">
      <c r="A1891" s="2">
        <v>1890</v>
      </c>
      <c r="B1891" s="2" t="s">
        <v>4697</v>
      </c>
      <c r="C1891" s="2">
        <f>YEAR(Data!$D1891)</f>
        <v>2011</v>
      </c>
      <c r="D1891" s="3">
        <v>40837</v>
      </c>
      <c r="E1891" s="3">
        <v>40838</v>
      </c>
      <c r="F1891" s="5">
        <f>Table_1[[#This Row],[Ship Date]]-Table_1[[#This Row],[Order Date]]</f>
        <v>1</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c r="X1891">
        <f t="shared" si="29"/>
        <v>532.4670000000001</v>
      </c>
    </row>
    <row r="1892" spans="1:24" ht="14.25" customHeight="1" x14ac:dyDescent="0.25">
      <c r="A1892" s="2">
        <v>1891</v>
      </c>
      <c r="B1892" s="2" t="s">
        <v>4698</v>
      </c>
      <c r="C1892" s="2">
        <f>YEAR(Data!$D1892)</f>
        <v>2011</v>
      </c>
      <c r="D1892" s="3">
        <v>40616</v>
      </c>
      <c r="E1892" s="3">
        <v>40620</v>
      </c>
      <c r="F1892" s="5">
        <f>Table_1[[#This Row],[Ship Date]]-Table_1[[#This Row],[Order Date]]</f>
        <v>4</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c r="X1892">
        <f t="shared" si="29"/>
        <v>5.8080000000000007</v>
      </c>
    </row>
    <row r="1893" spans="1:24" ht="14.25" customHeight="1" x14ac:dyDescent="0.25">
      <c r="A1893" s="2">
        <v>1892</v>
      </c>
      <c r="B1893" s="2" t="s">
        <v>4698</v>
      </c>
      <c r="C1893" s="2">
        <f>YEAR(Data!$D1893)</f>
        <v>2011</v>
      </c>
      <c r="D1893" s="3">
        <v>40616</v>
      </c>
      <c r="E1893" s="3">
        <v>40620</v>
      </c>
      <c r="F1893" s="5">
        <f>Table_1[[#This Row],[Ship Date]]-Table_1[[#This Row],[Order Date]]</f>
        <v>4</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c r="X1893">
        <f t="shared" si="29"/>
        <v>2.1294</v>
      </c>
    </row>
    <row r="1894" spans="1:24" ht="14.25" customHeight="1" x14ac:dyDescent="0.25">
      <c r="A1894" s="2">
        <v>1893</v>
      </c>
      <c r="B1894" s="2" t="s">
        <v>4701</v>
      </c>
      <c r="C1894" s="2">
        <f>YEAR(Data!$D1894)</f>
        <v>2014</v>
      </c>
      <c r="D1894" s="3">
        <v>41996</v>
      </c>
      <c r="E1894" s="3">
        <v>41998</v>
      </c>
      <c r="F1894" s="5">
        <f>Table_1[[#This Row],[Ship Date]]-Table_1[[#This Row],[Order Date]]</f>
        <v>2</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c r="X1894">
        <f t="shared" si="29"/>
        <v>4.8900000000000006</v>
      </c>
    </row>
    <row r="1895" spans="1:24" ht="14.25" customHeight="1" x14ac:dyDescent="0.25">
      <c r="A1895" s="2">
        <v>1894</v>
      </c>
      <c r="B1895" s="2" t="s">
        <v>4703</v>
      </c>
      <c r="C1895" s="2">
        <f>YEAR(Data!$D1895)</f>
        <v>2013</v>
      </c>
      <c r="D1895" s="3">
        <v>41603</v>
      </c>
      <c r="E1895" s="3">
        <v>41608</v>
      </c>
      <c r="F1895" s="5">
        <f>Table_1[[#This Row],[Ship Date]]-Table_1[[#This Row],[Order Date]]</f>
        <v>5</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c r="X1895">
        <f t="shared" si="29"/>
        <v>17.039000000000005</v>
      </c>
    </row>
    <row r="1896" spans="1:24" ht="14.25" customHeight="1" x14ac:dyDescent="0.25">
      <c r="A1896" s="2">
        <v>1895</v>
      </c>
      <c r="B1896" s="2" t="s">
        <v>4707</v>
      </c>
      <c r="C1896" s="2">
        <f>YEAR(Data!$D1896)</f>
        <v>2014</v>
      </c>
      <c r="D1896" s="3">
        <v>41976</v>
      </c>
      <c r="E1896" s="3">
        <v>41979</v>
      </c>
      <c r="F1896" s="5">
        <f>Table_1[[#This Row],[Ship Date]]-Table_1[[#This Row],[Order Date]]</f>
        <v>3</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c r="X1896">
        <f t="shared" si="29"/>
        <v>24.255000000000006</v>
      </c>
    </row>
    <row r="1897" spans="1:24" ht="14.25" customHeight="1" x14ac:dyDescent="0.25">
      <c r="A1897" s="2">
        <v>1896</v>
      </c>
      <c r="B1897" s="2" t="s">
        <v>4713</v>
      </c>
      <c r="C1897" s="2">
        <f>YEAR(Data!$D1897)</f>
        <v>2012</v>
      </c>
      <c r="D1897" s="3">
        <v>41274</v>
      </c>
      <c r="E1897" s="3">
        <v>41278</v>
      </c>
      <c r="F1897" s="5">
        <f>Table_1[[#This Row],[Ship Date]]-Table_1[[#This Row],[Order Date]]</f>
        <v>4</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c r="X1897">
        <f t="shared" si="29"/>
        <v>335.48900000000003</v>
      </c>
    </row>
    <row r="1898" spans="1:24" ht="14.25" customHeight="1" x14ac:dyDescent="0.25">
      <c r="A1898" s="2">
        <v>1897</v>
      </c>
      <c r="B1898" s="2" t="s">
        <v>4715</v>
      </c>
      <c r="C1898" s="2">
        <f>YEAR(Data!$D1898)</f>
        <v>2014</v>
      </c>
      <c r="D1898" s="3">
        <v>41916</v>
      </c>
      <c r="E1898" s="3">
        <v>41919</v>
      </c>
      <c r="F1898" s="5">
        <f>Table_1[[#This Row],[Ship Date]]-Table_1[[#This Row],[Order Date]]</f>
        <v>3</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c r="X1898">
        <f t="shared" si="29"/>
        <v>950.8094000000001</v>
      </c>
    </row>
    <row r="1899" spans="1:24" ht="14.25" customHeight="1" x14ac:dyDescent="0.25">
      <c r="A1899" s="2">
        <v>1898</v>
      </c>
      <c r="B1899" s="2" t="s">
        <v>4720</v>
      </c>
      <c r="C1899" s="2">
        <f>YEAR(Data!$D1899)</f>
        <v>2011</v>
      </c>
      <c r="D1899" s="3">
        <v>40784</v>
      </c>
      <c r="E1899" s="3">
        <v>40788</v>
      </c>
      <c r="F1899" s="5">
        <f>Table_1[[#This Row],[Ship Date]]-Table_1[[#This Row],[Order Date]]</f>
        <v>4</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c r="X1899">
        <f t="shared" si="29"/>
        <v>19.002600000000001</v>
      </c>
    </row>
    <row r="1900" spans="1:24" ht="14.25" customHeight="1" x14ac:dyDescent="0.25">
      <c r="A1900" s="2">
        <v>1899</v>
      </c>
      <c r="B1900" s="2" t="s">
        <v>4720</v>
      </c>
      <c r="C1900" s="2">
        <f>YEAR(Data!$D1900)</f>
        <v>2011</v>
      </c>
      <c r="D1900" s="3">
        <v>40784</v>
      </c>
      <c r="E1900" s="3">
        <v>40788</v>
      </c>
      <c r="F1900" s="5">
        <f>Table_1[[#This Row],[Ship Date]]-Table_1[[#This Row],[Order Date]]</f>
        <v>4</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c r="X1900">
        <f t="shared" si="29"/>
        <v>841.96</v>
      </c>
    </row>
    <row r="1901" spans="1:24" ht="14.25" customHeight="1" x14ac:dyDescent="0.25">
      <c r="A1901" s="2">
        <v>1900</v>
      </c>
      <c r="B1901" s="2" t="s">
        <v>4720</v>
      </c>
      <c r="C1901" s="2">
        <f>YEAR(Data!$D1901)</f>
        <v>2011</v>
      </c>
      <c r="D1901" s="3">
        <v>40784</v>
      </c>
      <c r="E1901" s="3">
        <v>40788</v>
      </c>
      <c r="F1901" s="5">
        <f>Table_1[[#This Row],[Ship Date]]-Table_1[[#This Row],[Order Date]]</f>
        <v>4</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c r="X1901">
        <f t="shared" si="29"/>
        <v>284.82300000000004</v>
      </c>
    </row>
    <row r="1902" spans="1:24" ht="14.25" customHeight="1" x14ac:dyDescent="0.25">
      <c r="A1902" s="2">
        <v>1901</v>
      </c>
      <c r="B1902" s="2" t="s">
        <v>4725</v>
      </c>
      <c r="C1902" s="2">
        <f>YEAR(Data!$D1902)</f>
        <v>2013</v>
      </c>
      <c r="D1902" s="3">
        <v>41455</v>
      </c>
      <c r="E1902" s="3">
        <v>41459</v>
      </c>
      <c r="F1902" s="5">
        <f>Table_1[[#This Row],[Ship Date]]-Table_1[[#This Row],[Order Date]]</f>
        <v>4</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c r="X1902">
        <f t="shared" si="29"/>
        <v>172.69200000000001</v>
      </c>
    </row>
    <row r="1903" spans="1:24" ht="14.25" customHeight="1" x14ac:dyDescent="0.25">
      <c r="A1903" s="2">
        <v>1902</v>
      </c>
      <c r="B1903" s="2" t="s">
        <v>4726</v>
      </c>
      <c r="C1903" s="2">
        <f>YEAR(Data!$D1903)</f>
        <v>2013</v>
      </c>
      <c r="D1903" s="3">
        <v>41507</v>
      </c>
      <c r="E1903" s="3">
        <v>41510</v>
      </c>
      <c r="F1903" s="5">
        <f>Table_1[[#This Row],[Ship Date]]-Table_1[[#This Row],[Order Date]]</f>
        <v>3</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c r="X1903">
        <f t="shared" si="29"/>
        <v>10.789399999999999</v>
      </c>
    </row>
    <row r="1904" spans="1:24" ht="14.25" customHeight="1" x14ac:dyDescent="0.25">
      <c r="A1904" s="2">
        <v>1903</v>
      </c>
      <c r="B1904" s="2" t="s">
        <v>4729</v>
      </c>
      <c r="C1904" s="2">
        <f>YEAR(Data!$D1904)</f>
        <v>2014</v>
      </c>
      <c r="D1904" s="3">
        <v>41934</v>
      </c>
      <c r="E1904" s="3">
        <v>41935</v>
      </c>
      <c r="F1904" s="5">
        <f>Table_1[[#This Row],[Ship Date]]-Table_1[[#This Row],[Order Date]]</f>
        <v>1</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c r="X1904">
        <f t="shared" si="29"/>
        <v>3.369600000000001</v>
      </c>
    </row>
    <row r="1905" spans="1:24" ht="14.25" customHeight="1" x14ac:dyDescent="0.25">
      <c r="A1905" s="2">
        <v>1904</v>
      </c>
      <c r="B1905" s="2" t="s">
        <v>4729</v>
      </c>
      <c r="C1905" s="2">
        <f>YEAR(Data!$D1905)</f>
        <v>2014</v>
      </c>
      <c r="D1905" s="3">
        <v>41934</v>
      </c>
      <c r="E1905" s="3">
        <v>41935</v>
      </c>
      <c r="F1905" s="5">
        <f>Table_1[[#This Row],[Ship Date]]-Table_1[[#This Row],[Order Date]]</f>
        <v>1</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c r="X1905">
        <f t="shared" si="29"/>
        <v>430.63200000000001</v>
      </c>
    </row>
    <row r="1906" spans="1:24" ht="14.25" customHeight="1" x14ac:dyDescent="0.25">
      <c r="A1906" s="2">
        <v>1905</v>
      </c>
      <c r="B1906" s="2" t="s">
        <v>4729</v>
      </c>
      <c r="C1906" s="2">
        <f>YEAR(Data!$D1906)</f>
        <v>2014</v>
      </c>
      <c r="D1906" s="3">
        <v>41934</v>
      </c>
      <c r="E1906" s="3">
        <v>41935</v>
      </c>
      <c r="F1906" s="5">
        <f>Table_1[[#This Row],[Ship Date]]-Table_1[[#This Row],[Order Date]]</f>
        <v>1</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c r="X1906">
        <f t="shared" si="29"/>
        <v>21.655000000000005</v>
      </c>
    </row>
    <row r="1907" spans="1:24" ht="14.25" customHeight="1" x14ac:dyDescent="0.25">
      <c r="A1907" s="2">
        <v>1906</v>
      </c>
      <c r="B1907" s="2" t="s">
        <v>4732</v>
      </c>
      <c r="C1907" s="2">
        <f>YEAR(Data!$D1907)</f>
        <v>2014</v>
      </c>
      <c r="D1907" s="3">
        <v>41934</v>
      </c>
      <c r="E1907" s="3">
        <v>41937</v>
      </c>
      <c r="F1907" s="5">
        <f>Table_1[[#This Row],[Ship Date]]-Table_1[[#This Row],[Order Date]]</f>
        <v>3</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c r="X1907">
        <f t="shared" si="29"/>
        <v>900.02880000000005</v>
      </c>
    </row>
    <row r="1908" spans="1:24" ht="14.25" customHeight="1" x14ac:dyDescent="0.25">
      <c r="A1908" s="2">
        <v>1907</v>
      </c>
      <c r="B1908" s="2" t="s">
        <v>4735</v>
      </c>
      <c r="C1908" s="2">
        <f>YEAR(Data!$D1908)</f>
        <v>2013</v>
      </c>
      <c r="D1908" s="3">
        <v>41412</v>
      </c>
      <c r="E1908" s="3">
        <v>41416</v>
      </c>
      <c r="F1908" s="5">
        <f>Table_1[[#This Row],[Ship Date]]-Table_1[[#This Row],[Order Date]]</f>
        <v>4</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c r="X1908">
        <f t="shared" si="29"/>
        <v>5.1168000000000013</v>
      </c>
    </row>
    <row r="1909" spans="1:24" ht="14.25" customHeight="1" x14ac:dyDescent="0.25">
      <c r="A1909" s="2">
        <v>1908</v>
      </c>
      <c r="B1909" s="2" t="s">
        <v>4735</v>
      </c>
      <c r="C1909" s="2">
        <f>YEAR(Data!$D1909)</f>
        <v>2013</v>
      </c>
      <c r="D1909" s="3">
        <v>41412</v>
      </c>
      <c r="E1909" s="3">
        <v>41416</v>
      </c>
      <c r="F1909" s="5">
        <f>Table_1[[#This Row],[Ship Date]]-Table_1[[#This Row],[Order Date]]</f>
        <v>4</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c r="X1909">
        <f t="shared" si="29"/>
        <v>48.632400000000018</v>
      </c>
    </row>
    <row r="1910" spans="1:24" ht="14.25" customHeight="1" x14ac:dyDescent="0.25">
      <c r="A1910" s="2">
        <v>1909</v>
      </c>
      <c r="B1910" s="2" t="s">
        <v>4739</v>
      </c>
      <c r="C1910" s="2">
        <f>YEAR(Data!$D1910)</f>
        <v>2012</v>
      </c>
      <c r="D1910" s="3">
        <v>40942</v>
      </c>
      <c r="E1910" s="3">
        <v>40943</v>
      </c>
      <c r="F1910" s="5">
        <f>Table_1[[#This Row],[Ship Date]]-Table_1[[#This Row],[Order Date]]</f>
        <v>1</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c r="X1910">
        <f t="shared" si="29"/>
        <v>95.843999999999994</v>
      </c>
    </row>
    <row r="1911" spans="1:24" ht="14.25" customHeight="1" x14ac:dyDescent="0.25">
      <c r="A1911" s="2">
        <v>1910</v>
      </c>
      <c r="B1911" s="2" t="s">
        <v>4742</v>
      </c>
      <c r="C1911" s="2">
        <f>YEAR(Data!$D1911)</f>
        <v>2014</v>
      </c>
      <c r="D1911" s="3">
        <v>41992</v>
      </c>
      <c r="E1911" s="3">
        <v>41997</v>
      </c>
      <c r="F1911" s="5">
        <f>Table_1[[#This Row],[Ship Date]]-Table_1[[#This Row],[Order Date]]</f>
        <v>5</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c r="X1911">
        <f t="shared" si="29"/>
        <v>10.428000000000001</v>
      </c>
    </row>
    <row r="1912" spans="1:24" ht="14.25" customHeight="1" x14ac:dyDescent="0.25">
      <c r="A1912" s="2">
        <v>1911</v>
      </c>
      <c r="B1912" s="2" t="s">
        <v>4747</v>
      </c>
      <c r="C1912" s="2">
        <f>YEAR(Data!$D1912)</f>
        <v>2013</v>
      </c>
      <c r="D1912" s="3">
        <v>41594</v>
      </c>
      <c r="E1912" s="3">
        <v>41601</v>
      </c>
      <c r="F1912" s="5">
        <f>Table_1[[#This Row],[Ship Date]]-Table_1[[#This Row],[Order Date]]</f>
        <v>7</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c r="X1912">
        <f t="shared" si="29"/>
        <v>58.640100000000011</v>
      </c>
    </row>
    <row r="1913" spans="1:24" ht="14.25" customHeight="1" x14ac:dyDescent="0.25">
      <c r="A1913" s="2">
        <v>1912</v>
      </c>
      <c r="B1913" s="2" t="s">
        <v>4748</v>
      </c>
      <c r="C1913" s="2">
        <f>YEAR(Data!$D1913)</f>
        <v>2014</v>
      </c>
      <c r="D1913" s="3">
        <v>41824</v>
      </c>
      <c r="E1913" s="3">
        <v>41827</v>
      </c>
      <c r="F1913" s="5">
        <f>Table_1[[#This Row],[Ship Date]]-Table_1[[#This Row],[Order Date]]</f>
        <v>3</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c r="X1913">
        <f t="shared" si="29"/>
        <v>181.45610000000005</v>
      </c>
    </row>
    <row r="1914" spans="1:24" ht="14.25" customHeight="1" x14ac:dyDescent="0.25">
      <c r="A1914" s="2">
        <v>1913</v>
      </c>
      <c r="B1914" s="2" t="s">
        <v>4748</v>
      </c>
      <c r="C1914" s="2">
        <f>YEAR(Data!$D1914)</f>
        <v>2014</v>
      </c>
      <c r="D1914" s="3">
        <v>41824</v>
      </c>
      <c r="E1914" s="3">
        <v>41827</v>
      </c>
      <c r="F1914" s="5">
        <f>Table_1[[#This Row],[Ship Date]]-Table_1[[#This Row],[Order Date]]</f>
        <v>3</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c r="X1914">
        <f t="shared" si="29"/>
        <v>547.37100000000009</v>
      </c>
    </row>
    <row r="1915" spans="1:24" ht="14.25" customHeight="1" x14ac:dyDescent="0.25">
      <c r="A1915" s="2">
        <v>1914</v>
      </c>
      <c r="B1915" s="2" t="s">
        <v>4753</v>
      </c>
      <c r="C1915" s="2">
        <f>YEAR(Data!$D1915)</f>
        <v>2011</v>
      </c>
      <c r="D1915" s="3">
        <v>40559</v>
      </c>
      <c r="E1915" s="3">
        <v>40561</v>
      </c>
      <c r="F1915" s="5">
        <f>Table_1[[#This Row],[Ship Date]]-Table_1[[#This Row],[Order Date]]</f>
        <v>2</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c r="X1915">
        <f t="shared" si="29"/>
        <v>83.97199999999998</v>
      </c>
    </row>
    <row r="1916" spans="1:24" ht="14.25" customHeight="1" x14ac:dyDescent="0.25">
      <c r="A1916" s="2">
        <v>1915</v>
      </c>
      <c r="B1916" s="2" t="s">
        <v>4756</v>
      </c>
      <c r="C1916" s="2">
        <f>YEAR(Data!$D1916)</f>
        <v>2014</v>
      </c>
      <c r="D1916" s="3">
        <v>41760</v>
      </c>
      <c r="E1916" s="3">
        <v>41765</v>
      </c>
      <c r="F1916" s="5">
        <f>Table_1[[#This Row],[Ship Date]]-Table_1[[#This Row],[Order Date]]</f>
        <v>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c r="X1916">
        <f t="shared" si="29"/>
        <v>2.9375999999999998</v>
      </c>
    </row>
    <row r="1917" spans="1:24" ht="14.25" customHeight="1" x14ac:dyDescent="0.25">
      <c r="A1917" s="2">
        <v>1916</v>
      </c>
      <c r="B1917" s="2" t="s">
        <v>4756</v>
      </c>
      <c r="C1917" s="2">
        <f>YEAR(Data!$D1917)</f>
        <v>2014</v>
      </c>
      <c r="D1917" s="3">
        <v>41760</v>
      </c>
      <c r="E1917" s="3">
        <v>41765</v>
      </c>
      <c r="F1917" s="5">
        <f>Table_1[[#This Row],[Ship Date]]-Table_1[[#This Row],[Order Date]]</f>
        <v>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c r="X1917">
        <f t="shared" si="29"/>
        <v>10.675500000000001</v>
      </c>
    </row>
    <row r="1918" spans="1:24" ht="14.25" customHeight="1" x14ac:dyDescent="0.25">
      <c r="A1918" s="2">
        <v>1917</v>
      </c>
      <c r="B1918" s="2" t="s">
        <v>4756</v>
      </c>
      <c r="C1918" s="2">
        <f>YEAR(Data!$D1918)</f>
        <v>2014</v>
      </c>
      <c r="D1918" s="3">
        <v>41760</v>
      </c>
      <c r="E1918" s="3">
        <v>41765</v>
      </c>
      <c r="F1918" s="5">
        <f>Table_1[[#This Row],[Ship Date]]-Table_1[[#This Row],[Order Date]]</f>
        <v>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c r="X1918">
        <f t="shared" si="29"/>
        <v>8.0676000000000023</v>
      </c>
    </row>
    <row r="1919" spans="1:24" ht="14.25" customHeight="1" x14ac:dyDescent="0.25">
      <c r="A1919" s="2">
        <v>1918</v>
      </c>
      <c r="B1919" s="2" t="s">
        <v>4759</v>
      </c>
      <c r="C1919" s="2">
        <f>YEAR(Data!$D1919)</f>
        <v>2012</v>
      </c>
      <c r="D1919" s="3">
        <v>41221</v>
      </c>
      <c r="E1919" s="3">
        <v>41227</v>
      </c>
      <c r="F1919" s="5">
        <f>Table_1[[#This Row],[Ship Date]]-Table_1[[#This Row],[Order Date]]</f>
        <v>6</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c r="X1919">
        <f t="shared" si="29"/>
        <v>8.2715000000000014</v>
      </c>
    </row>
    <row r="1920" spans="1:24" ht="14.25" customHeight="1" x14ac:dyDescent="0.25">
      <c r="A1920" s="2">
        <v>1919</v>
      </c>
      <c r="B1920" s="2" t="s">
        <v>4760</v>
      </c>
      <c r="C1920" s="2">
        <f>YEAR(Data!$D1920)</f>
        <v>2012</v>
      </c>
      <c r="D1920" s="3">
        <v>41212</v>
      </c>
      <c r="E1920" s="3">
        <v>41214</v>
      </c>
      <c r="F1920" s="5">
        <f>Table_1[[#This Row],[Ship Date]]-Table_1[[#This Row],[Order Date]]</f>
        <v>2</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c r="X1920">
        <f t="shared" si="29"/>
        <v>224.92499999999998</v>
      </c>
    </row>
    <row r="1921" spans="1:24" ht="14.25" customHeight="1" x14ac:dyDescent="0.25">
      <c r="A1921" s="2">
        <v>1920</v>
      </c>
      <c r="B1921" s="2" t="s">
        <v>4763</v>
      </c>
      <c r="C1921" s="2">
        <f>YEAR(Data!$D1921)</f>
        <v>2014</v>
      </c>
      <c r="D1921" s="3">
        <v>41869</v>
      </c>
      <c r="E1921" s="3">
        <v>41871</v>
      </c>
      <c r="F1921" s="5">
        <f>Table_1[[#This Row],[Ship Date]]-Table_1[[#This Row],[Order Date]]</f>
        <v>2</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c r="X1921">
        <f t="shared" si="29"/>
        <v>593.54700000000003</v>
      </c>
    </row>
    <row r="1922" spans="1:24" ht="14.25" customHeight="1" x14ac:dyDescent="0.25">
      <c r="A1922" s="2">
        <v>1921</v>
      </c>
      <c r="B1922" s="2" t="s">
        <v>4763</v>
      </c>
      <c r="C1922" s="2">
        <f>YEAR(Data!$D1922)</f>
        <v>2014</v>
      </c>
      <c r="D1922" s="3">
        <v>41869</v>
      </c>
      <c r="E1922" s="3">
        <v>41871</v>
      </c>
      <c r="F1922" s="5">
        <f>Table_1[[#This Row],[Ship Date]]-Table_1[[#This Row],[Order Date]]</f>
        <v>2</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c r="X1922">
        <f t="shared" ref="X1922:X1985" si="30">T1922-W1922</f>
        <v>364.91160000000008</v>
      </c>
    </row>
    <row r="1923" spans="1:24" ht="14.25" customHeight="1" x14ac:dyDescent="0.25">
      <c r="A1923" s="2">
        <v>1922</v>
      </c>
      <c r="B1923" s="2" t="s">
        <v>4770</v>
      </c>
      <c r="C1923" s="2">
        <f>YEAR(Data!$D1923)</f>
        <v>2012</v>
      </c>
      <c r="D1923" s="3">
        <v>41185</v>
      </c>
      <c r="E1923" s="3">
        <v>41191</v>
      </c>
      <c r="F1923" s="5">
        <f>Table_1[[#This Row],[Ship Date]]-Table_1[[#This Row],[Order Date]]</f>
        <v>6</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c r="X1923">
        <f t="shared" si="30"/>
        <v>13.507200000000003</v>
      </c>
    </row>
    <row r="1924" spans="1:24" ht="14.25" customHeight="1" x14ac:dyDescent="0.25">
      <c r="A1924" s="2">
        <v>1923</v>
      </c>
      <c r="B1924" s="2" t="s">
        <v>4773</v>
      </c>
      <c r="C1924" s="2">
        <f>YEAR(Data!$D1924)</f>
        <v>2013</v>
      </c>
      <c r="D1924" s="3">
        <v>41464</v>
      </c>
      <c r="E1924" s="3">
        <v>41466</v>
      </c>
      <c r="F1924" s="5">
        <f>Table_1[[#This Row],[Ship Date]]-Table_1[[#This Row],[Order Date]]</f>
        <v>2</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c r="X1924">
        <f t="shared" si="30"/>
        <v>755.68500000000017</v>
      </c>
    </row>
    <row r="1925" spans="1:24" ht="14.25" customHeight="1" x14ac:dyDescent="0.25">
      <c r="A1925" s="2">
        <v>1924</v>
      </c>
      <c r="B1925" s="2" t="s">
        <v>4773</v>
      </c>
      <c r="C1925" s="2">
        <f>YEAR(Data!$D1925)</f>
        <v>2013</v>
      </c>
      <c r="D1925" s="3">
        <v>41464</v>
      </c>
      <c r="E1925" s="3">
        <v>41466</v>
      </c>
      <c r="F1925" s="5">
        <f>Table_1[[#This Row],[Ship Date]]-Table_1[[#This Row],[Order Date]]</f>
        <v>2</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c r="X1925">
        <f t="shared" si="30"/>
        <v>44.044799999999995</v>
      </c>
    </row>
    <row r="1926" spans="1:24" ht="14.25" customHeight="1" x14ac:dyDescent="0.25">
      <c r="A1926" s="2">
        <v>1925</v>
      </c>
      <c r="B1926" s="2" t="s">
        <v>4778</v>
      </c>
      <c r="C1926" s="2">
        <f>YEAR(Data!$D1926)</f>
        <v>2014</v>
      </c>
      <c r="D1926" s="3">
        <v>41979</v>
      </c>
      <c r="E1926" s="3">
        <v>41981</v>
      </c>
      <c r="F1926" s="5">
        <f>Table_1[[#This Row],[Ship Date]]-Table_1[[#This Row],[Order Date]]</f>
        <v>2</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c r="X1926">
        <f t="shared" si="30"/>
        <v>51.117000000000004</v>
      </c>
    </row>
    <row r="1927" spans="1:24" ht="14.25" customHeight="1" x14ac:dyDescent="0.25">
      <c r="A1927" s="2">
        <v>1926</v>
      </c>
      <c r="B1927" s="2" t="s">
        <v>4779</v>
      </c>
      <c r="C1927" s="2">
        <f>YEAR(Data!$D1927)</f>
        <v>2014</v>
      </c>
      <c r="D1927" s="3">
        <v>41708</v>
      </c>
      <c r="E1927" s="3">
        <v>41712</v>
      </c>
      <c r="F1927" s="5">
        <f>Table_1[[#This Row],[Ship Date]]-Table_1[[#This Row],[Order Date]]</f>
        <v>4</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c r="X1927">
        <f t="shared" si="30"/>
        <v>129.98699999999999</v>
      </c>
    </row>
    <row r="1928" spans="1:24" ht="14.25" customHeight="1" x14ac:dyDescent="0.25">
      <c r="A1928" s="2">
        <v>1927</v>
      </c>
      <c r="B1928" s="2" t="s">
        <v>4780</v>
      </c>
      <c r="C1928" s="2">
        <f>YEAR(Data!$D1928)</f>
        <v>2013</v>
      </c>
      <c r="D1928" s="3">
        <v>41435</v>
      </c>
      <c r="E1928" s="3">
        <v>41441</v>
      </c>
      <c r="F1928" s="5">
        <f>Table_1[[#This Row],[Ship Date]]-Table_1[[#This Row],[Order Date]]</f>
        <v>6</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c r="X1928">
        <f t="shared" si="30"/>
        <v>157.51350000000002</v>
      </c>
    </row>
    <row r="1929" spans="1:24" ht="14.25" customHeight="1" x14ac:dyDescent="0.25">
      <c r="A1929" s="2">
        <v>1928</v>
      </c>
      <c r="B1929" s="2" t="s">
        <v>4783</v>
      </c>
      <c r="C1929" s="2">
        <f>YEAR(Data!$D1929)</f>
        <v>2014</v>
      </c>
      <c r="D1929" s="3">
        <v>41972</v>
      </c>
      <c r="E1929" s="3">
        <v>41975</v>
      </c>
      <c r="F1929" s="5">
        <f>Table_1[[#This Row],[Ship Date]]-Table_1[[#This Row],[Order Date]]</f>
        <v>3</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c r="X1929">
        <f t="shared" si="30"/>
        <v>57.699200000000005</v>
      </c>
    </row>
    <row r="1930" spans="1:24" ht="14.25" customHeight="1" x14ac:dyDescent="0.25">
      <c r="A1930" s="2">
        <v>1929</v>
      </c>
      <c r="B1930" s="2" t="s">
        <v>4784</v>
      </c>
      <c r="C1930" s="2">
        <f>YEAR(Data!$D1930)</f>
        <v>2014</v>
      </c>
      <c r="D1930" s="3">
        <v>41715</v>
      </c>
      <c r="E1930" s="3">
        <v>41717</v>
      </c>
      <c r="F1930" s="5">
        <f>Table_1[[#This Row],[Ship Date]]-Table_1[[#This Row],[Order Date]]</f>
        <v>2</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c r="X1930">
        <f t="shared" si="30"/>
        <v>3.3696000000000002</v>
      </c>
    </row>
    <row r="1931" spans="1:24" ht="14.25" customHeight="1" x14ac:dyDescent="0.25">
      <c r="A1931" s="2">
        <v>1930</v>
      </c>
      <c r="B1931" s="2" t="s">
        <v>4784</v>
      </c>
      <c r="C1931" s="2">
        <f>YEAR(Data!$D1931)</f>
        <v>2014</v>
      </c>
      <c r="D1931" s="3">
        <v>41715</v>
      </c>
      <c r="E1931" s="3">
        <v>41717</v>
      </c>
      <c r="F1931" s="5">
        <f>Table_1[[#This Row],[Ship Date]]-Table_1[[#This Row],[Order Date]]</f>
        <v>2</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c r="X1931">
        <f t="shared" si="30"/>
        <v>44.6496</v>
      </c>
    </row>
    <row r="1932" spans="1:24" ht="14.25" customHeight="1" x14ac:dyDescent="0.25">
      <c r="A1932" s="2">
        <v>1931</v>
      </c>
      <c r="B1932" s="2" t="s">
        <v>4784</v>
      </c>
      <c r="C1932" s="2">
        <f>YEAR(Data!$D1932)</f>
        <v>2014</v>
      </c>
      <c r="D1932" s="3">
        <v>41715</v>
      </c>
      <c r="E1932" s="3">
        <v>41717</v>
      </c>
      <c r="F1932" s="5">
        <f>Table_1[[#This Row],[Ship Date]]-Table_1[[#This Row],[Order Date]]</f>
        <v>2</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c r="X1932">
        <f t="shared" si="30"/>
        <v>610.47780000000012</v>
      </c>
    </row>
    <row r="1933" spans="1:24" ht="14.25" customHeight="1" x14ac:dyDescent="0.25">
      <c r="A1933" s="2">
        <v>1932</v>
      </c>
      <c r="B1933" s="2" t="s">
        <v>4787</v>
      </c>
      <c r="C1933" s="2">
        <f>YEAR(Data!$D1933)</f>
        <v>2013</v>
      </c>
      <c r="D1933" s="3">
        <v>41606</v>
      </c>
      <c r="E1933" s="3">
        <v>41608</v>
      </c>
      <c r="F1933" s="5">
        <f>Table_1[[#This Row],[Ship Date]]-Table_1[[#This Row],[Order Date]]</f>
        <v>2</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c r="X1933">
        <f t="shared" si="30"/>
        <v>248.1927</v>
      </c>
    </row>
    <row r="1934" spans="1:24" ht="14.25" customHeight="1" x14ac:dyDescent="0.25">
      <c r="A1934" s="2">
        <v>1933</v>
      </c>
      <c r="B1934" s="2" t="s">
        <v>4790</v>
      </c>
      <c r="C1934" s="2">
        <f>YEAR(Data!$D1934)</f>
        <v>2014</v>
      </c>
      <c r="D1934" s="3">
        <v>41858</v>
      </c>
      <c r="E1934" s="3">
        <v>41862</v>
      </c>
      <c r="F1934" s="5">
        <f>Table_1[[#This Row],[Ship Date]]-Table_1[[#This Row],[Order Date]]</f>
        <v>4</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c r="X1934">
        <f t="shared" si="30"/>
        <v>122.4216</v>
      </c>
    </row>
    <row r="1935" spans="1:24" ht="14.25" customHeight="1" x14ac:dyDescent="0.25">
      <c r="A1935" s="2">
        <v>1934</v>
      </c>
      <c r="B1935" s="2" t="s">
        <v>4790</v>
      </c>
      <c r="C1935" s="2">
        <f>YEAR(Data!$D1935)</f>
        <v>2014</v>
      </c>
      <c r="D1935" s="3">
        <v>41858</v>
      </c>
      <c r="E1935" s="3">
        <v>41862</v>
      </c>
      <c r="F1935" s="5">
        <f>Table_1[[#This Row],[Ship Date]]-Table_1[[#This Row],[Order Date]]</f>
        <v>4</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c r="X1935">
        <f t="shared" si="30"/>
        <v>8.0080000000000009</v>
      </c>
    </row>
    <row r="1936" spans="1:24" ht="14.25" customHeight="1" x14ac:dyDescent="0.25">
      <c r="A1936" s="2">
        <v>1935</v>
      </c>
      <c r="B1936" s="2" t="s">
        <v>4793</v>
      </c>
      <c r="C1936" s="2">
        <f>YEAR(Data!$D1936)</f>
        <v>2014</v>
      </c>
      <c r="D1936" s="3">
        <v>41971</v>
      </c>
      <c r="E1936" s="3">
        <v>41977</v>
      </c>
      <c r="F1936" s="5">
        <f>Table_1[[#This Row],[Ship Date]]-Table_1[[#This Row],[Order Date]]</f>
        <v>6</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c r="X1936">
        <f t="shared" si="30"/>
        <v>129.61150000000001</v>
      </c>
    </row>
    <row r="1937" spans="1:24" ht="14.25" customHeight="1" x14ac:dyDescent="0.25">
      <c r="A1937" s="2">
        <v>1936</v>
      </c>
      <c r="B1937" s="2" t="s">
        <v>4793</v>
      </c>
      <c r="C1937" s="2">
        <f>YEAR(Data!$D1937)</f>
        <v>2014</v>
      </c>
      <c r="D1937" s="3">
        <v>41971</v>
      </c>
      <c r="E1937" s="3">
        <v>41977</v>
      </c>
      <c r="F1937" s="5">
        <f>Table_1[[#This Row],[Ship Date]]-Table_1[[#This Row],[Order Date]]</f>
        <v>6</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c r="X1937">
        <f t="shared" si="30"/>
        <v>106.3424</v>
      </c>
    </row>
    <row r="1938" spans="1:24" ht="14.25" customHeight="1" x14ac:dyDescent="0.25">
      <c r="A1938" s="2">
        <v>1937</v>
      </c>
      <c r="B1938" s="2" t="s">
        <v>4796</v>
      </c>
      <c r="C1938" s="2">
        <f>YEAR(Data!$D1938)</f>
        <v>2012</v>
      </c>
      <c r="D1938" s="3">
        <v>41054</v>
      </c>
      <c r="E1938" s="3">
        <v>41056</v>
      </c>
      <c r="F1938" s="5">
        <f>Table_1[[#This Row],[Ship Date]]-Table_1[[#This Row],[Order Date]]</f>
        <v>2</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c r="X1938">
        <f t="shared" si="30"/>
        <v>9.8691000000000013</v>
      </c>
    </row>
    <row r="1939" spans="1:24" ht="14.25" customHeight="1" x14ac:dyDescent="0.25">
      <c r="A1939" s="2">
        <v>1938</v>
      </c>
      <c r="B1939" s="2" t="s">
        <v>4797</v>
      </c>
      <c r="C1939" s="2">
        <f>YEAR(Data!$D1939)</f>
        <v>2013</v>
      </c>
      <c r="D1939" s="3">
        <v>41464</v>
      </c>
      <c r="E1939" s="3">
        <v>41468</v>
      </c>
      <c r="F1939" s="5">
        <f>Table_1[[#This Row],[Ship Date]]-Table_1[[#This Row],[Order Date]]</f>
        <v>4</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c r="X1939">
        <f t="shared" si="30"/>
        <v>33.28</v>
      </c>
    </row>
    <row r="1940" spans="1:24" ht="14.25" customHeight="1" x14ac:dyDescent="0.25">
      <c r="A1940" s="2">
        <v>1939</v>
      </c>
      <c r="B1940" s="2" t="s">
        <v>4797</v>
      </c>
      <c r="C1940" s="2">
        <f>YEAR(Data!$D1940)</f>
        <v>2013</v>
      </c>
      <c r="D1940" s="3">
        <v>41464</v>
      </c>
      <c r="E1940" s="3">
        <v>41468</v>
      </c>
      <c r="F1940" s="5">
        <f>Table_1[[#This Row],[Ship Date]]-Table_1[[#This Row],[Order Date]]</f>
        <v>4</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c r="X1940">
        <f t="shared" si="30"/>
        <v>34.743800000000014</v>
      </c>
    </row>
    <row r="1941" spans="1:24" ht="14.25" customHeight="1" x14ac:dyDescent="0.25">
      <c r="A1941" s="2">
        <v>1940</v>
      </c>
      <c r="B1941" s="2" t="s">
        <v>4797</v>
      </c>
      <c r="C1941" s="2">
        <f>YEAR(Data!$D1941)</f>
        <v>2013</v>
      </c>
      <c r="D1941" s="3">
        <v>41464</v>
      </c>
      <c r="E1941" s="3">
        <v>41468</v>
      </c>
      <c r="F1941" s="5">
        <f>Table_1[[#This Row],[Ship Date]]-Table_1[[#This Row],[Order Date]]</f>
        <v>4</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c r="X1941">
        <f t="shared" si="30"/>
        <v>14.851200000000002</v>
      </c>
    </row>
    <row r="1942" spans="1:24" ht="14.25" customHeight="1" x14ac:dyDescent="0.25">
      <c r="A1942" s="2">
        <v>1941</v>
      </c>
      <c r="B1942" s="2" t="s">
        <v>4797</v>
      </c>
      <c r="C1942" s="2">
        <f>YEAR(Data!$D1942)</f>
        <v>2013</v>
      </c>
      <c r="D1942" s="3">
        <v>41464</v>
      </c>
      <c r="E1942" s="3">
        <v>41468</v>
      </c>
      <c r="F1942" s="5">
        <f>Table_1[[#This Row],[Ship Date]]-Table_1[[#This Row],[Order Date]]</f>
        <v>4</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c r="X1942">
        <f t="shared" si="30"/>
        <v>588.30600000000004</v>
      </c>
    </row>
    <row r="1943" spans="1:24" ht="14.25" customHeight="1" x14ac:dyDescent="0.25">
      <c r="A1943" s="2">
        <v>1942</v>
      </c>
      <c r="B1943" s="2" t="s">
        <v>4805</v>
      </c>
      <c r="C1943" s="2">
        <f>YEAR(Data!$D1943)</f>
        <v>2014</v>
      </c>
      <c r="D1943" s="3">
        <v>41881</v>
      </c>
      <c r="E1943" s="3">
        <v>41884</v>
      </c>
      <c r="F1943" s="5">
        <f>Table_1[[#This Row],[Ship Date]]-Table_1[[#This Row],[Order Date]]</f>
        <v>3</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c r="X1943">
        <f t="shared" si="30"/>
        <v>29.600000000000009</v>
      </c>
    </row>
    <row r="1944" spans="1:24" ht="14.25" customHeight="1" x14ac:dyDescent="0.25">
      <c r="A1944" s="2">
        <v>1943</v>
      </c>
      <c r="B1944" s="2" t="s">
        <v>4805</v>
      </c>
      <c r="C1944" s="2">
        <f>YEAR(Data!$D1944)</f>
        <v>2014</v>
      </c>
      <c r="D1944" s="3">
        <v>41881</v>
      </c>
      <c r="E1944" s="3">
        <v>41884</v>
      </c>
      <c r="F1944" s="5">
        <f>Table_1[[#This Row],[Ship Date]]-Table_1[[#This Row],[Order Date]]</f>
        <v>3</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c r="X1944">
        <f t="shared" si="30"/>
        <v>25.038999999999998</v>
      </c>
    </row>
    <row r="1945" spans="1:24" ht="14.25" customHeight="1" x14ac:dyDescent="0.25">
      <c r="A1945" s="2">
        <v>1944</v>
      </c>
      <c r="B1945" s="2" t="s">
        <v>4805</v>
      </c>
      <c r="C1945" s="2">
        <f>YEAR(Data!$D1945)</f>
        <v>2014</v>
      </c>
      <c r="D1945" s="3">
        <v>41881</v>
      </c>
      <c r="E1945" s="3">
        <v>41884</v>
      </c>
      <c r="F1945" s="5">
        <f>Table_1[[#This Row],[Ship Date]]-Table_1[[#This Row],[Order Date]]</f>
        <v>3</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c r="X1945">
        <f t="shared" si="30"/>
        <v>8.4239999999999995</v>
      </c>
    </row>
    <row r="1946" spans="1:24" ht="14.25" customHeight="1" x14ac:dyDescent="0.25">
      <c r="A1946" s="2">
        <v>1945</v>
      </c>
      <c r="B1946" s="2" t="s">
        <v>4806</v>
      </c>
      <c r="C1946" s="2">
        <f>YEAR(Data!$D1946)</f>
        <v>2013</v>
      </c>
      <c r="D1946" s="3">
        <v>41446</v>
      </c>
      <c r="E1946" s="3">
        <v>41452</v>
      </c>
      <c r="F1946" s="5">
        <f>Table_1[[#This Row],[Ship Date]]-Table_1[[#This Row],[Order Date]]</f>
        <v>6</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c r="X1946">
        <f t="shared" si="30"/>
        <v>69.576800000000006</v>
      </c>
    </row>
    <row r="1947" spans="1:24" ht="14.25" customHeight="1" x14ac:dyDescent="0.25">
      <c r="A1947" s="2">
        <v>1946</v>
      </c>
      <c r="B1947" s="2" t="s">
        <v>4806</v>
      </c>
      <c r="C1947" s="2">
        <f>YEAR(Data!$D1947)</f>
        <v>2013</v>
      </c>
      <c r="D1947" s="3">
        <v>41446</v>
      </c>
      <c r="E1947" s="3">
        <v>41452</v>
      </c>
      <c r="F1947" s="5">
        <f>Table_1[[#This Row],[Ship Date]]-Table_1[[#This Row],[Order Date]]</f>
        <v>6</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c r="X1947">
        <f t="shared" si="30"/>
        <v>6.7392000000000021</v>
      </c>
    </row>
    <row r="1948" spans="1:24" ht="14.25" customHeight="1" x14ac:dyDescent="0.25">
      <c r="A1948" s="2">
        <v>1947</v>
      </c>
      <c r="B1948" s="2" t="s">
        <v>4807</v>
      </c>
      <c r="C1948" s="2">
        <f>YEAR(Data!$D1948)</f>
        <v>2014</v>
      </c>
      <c r="D1948" s="3">
        <v>41885</v>
      </c>
      <c r="E1948" s="3">
        <v>41889</v>
      </c>
      <c r="F1948" s="5">
        <f>Table_1[[#This Row],[Ship Date]]-Table_1[[#This Row],[Order Date]]</f>
        <v>4</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c r="X1948">
        <f t="shared" si="30"/>
        <v>16.632000000000001</v>
      </c>
    </row>
    <row r="1949" spans="1:24" ht="14.25" customHeight="1" x14ac:dyDescent="0.25">
      <c r="A1949" s="2">
        <v>1948</v>
      </c>
      <c r="B1949" s="2" t="s">
        <v>4807</v>
      </c>
      <c r="C1949" s="2">
        <f>YEAR(Data!$D1949)</f>
        <v>2014</v>
      </c>
      <c r="D1949" s="3">
        <v>41885</v>
      </c>
      <c r="E1949" s="3">
        <v>41889</v>
      </c>
      <c r="F1949" s="5">
        <f>Table_1[[#This Row],[Ship Date]]-Table_1[[#This Row],[Order Date]]</f>
        <v>4</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c r="X1949">
        <f t="shared" si="30"/>
        <v>8.0779999999999994</v>
      </c>
    </row>
    <row r="1950" spans="1:24" ht="14.25" customHeight="1" x14ac:dyDescent="0.25">
      <c r="A1950" s="2">
        <v>1949</v>
      </c>
      <c r="B1950" s="2" t="s">
        <v>4807</v>
      </c>
      <c r="C1950" s="2">
        <f>YEAR(Data!$D1950)</f>
        <v>2014</v>
      </c>
      <c r="D1950" s="3">
        <v>41885</v>
      </c>
      <c r="E1950" s="3">
        <v>41889</v>
      </c>
      <c r="F1950" s="5">
        <f>Table_1[[#This Row],[Ship Date]]-Table_1[[#This Row],[Order Date]]</f>
        <v>4</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c r="X1950">
        <f t="shared" si="30"/>
        <v>347.85219999999998</v>
      </c>
    </row>
    <row r="1951" spans="1:24" ht="14.25" customHeight="1" x14ac:dyDescent="0.25">
      <c r="A1951" s="2">
        <v>1950</v>
      </c>
      <c r="B1951" s="2" t="s">
        <v>4807</v>
      </c>
      <c r="C1951" s="2">
        <f>YEAR(Data!$D1951)</f>
        <v>2014</v>
      </c>
      <c r="D1951" s="3">
        <v>41885</v>
      </c>
      <c r="E1951" s="3">
        <v>41889</v>
      </c>
      <c r="F1951" s="5">
        <f>Table_1[[#This Row],[Ship Date]]-Table_1[[#This Row],[Order Date]]</f>
        <v>4</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c r="X1951">
        <f t="shared" si="30"/>
        <v>9.2158000000000015</v>
      </c>
    </row>
    <row r="1952" spans="1:24" ht="14.25" customHeight="1" x14ac:dyDescent="0.25">
      <c r="A1952" s="2">
        <v>1951</v>
      </c>
      <c r="B1952" s="2" t="s">
        <v>4807</v>
      </c>
      <c r="C1952" s="2">
        <f>YEAR(Data!$D1952)</f>
        <v>2014</v>
      </c>
      <c r="D1952" s="3">
        <v>41885</v>
      </c>
      <c r="E1952" s="3">
        <v>41889</v>
      </c>
      <c r="F1952" s="5">
        <f>Table_1[[#This Row],[Ship Date]]-Table_1[[#This Row],[Order Date]]</f>
        <v>4</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c r="X1952">
        <f t="shared" si="30"/>
        <v>17.511200000000002</v>
      </c>
    </row>
    <row r="1953" spans="1:24" ht="14.25" customHeight="1" x14ac:dyDescent="0.25">
      <c r="A1953" s="2">
        <v>1952</v>
      </c>
      <c r="B1953" s="2" t="s">
        <v>4807</v>
      </c>
      <c r="C1953" s="2">
        <f>YEAR(Data!$D1953)</f>
        <v>2014</v>
      </c>
      <c r="D1953" s="3">
        <v>41885</v>
      </c>
      <c r="E1953" s="3">
        <v>41889</v>
      </c>
      <c r="F1953" s="5">
        <f>Table_1[[#This Row],[Ship Date]]-Table_1[[#This Row],[Order Date]]</f>
        <v>4</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c r="X1953">
        <f t="shared" si="30"/>
        <v>140.55869999999999</v>
      </c>
    </row>
    <row r="1954" spans="1:24" ht="14.25" customHeight="1" x14ac:dyDescent="0.25">
      <c r="A1954" s="2">
        <v>1953</v>
      </c>
      <c r="B1954" s="2" t="s">
        <v>4807</v>
      </c>
      <c r="C1954" s="2">
        <f>YEAR(Data!$D1954)</f>
        <v>2014</v>
      </c>
      <c r="D1954" s="3">
        <v>41885</v>
      </c>
      <c r="E1954" s="3">
        <v>41889</v>
      </c>
      <c r="F1954" s="5">
        <f>Table_1[[#This Row],[Ship Date]]-Table_1[[#This Row],[Order Date]]</f>
        <v>4</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c r="X1954">
        <f t="shared" si="30"/>
        <v>9.8279999999999994</v>
      </c>
    </row>
    <row r="1955" spans="1:24" ht="14.25" customHeight="1" x14ac:dyDescent="0.25">
      <c r="A1955" s="2">
        <v>1954</v>
      </c>
      <c r="B1955" s="2" t="s">
        <v>4807</v>
      </c>
      <c r="C1955" s="2">
        <f>YEAR(Data!$D1955)</f>
        <v>2014</v>
      </c>
      <c r="D1955" s="3">
        <v>41885</v>
      </c>
      <c r="E1955" s="3">
        <v>41889</v>
      </c>
      <c r="F1955" s="5">
        <f>Table_1[[#This Row],[Ship Date]]-Table_1[[#This Row],[Order Date]]</f>
        <v>4</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c r="X1955">
        <f t="shared" si="30"/>
        <v>1068.6750000000002</v>
      </c>
    </row>
    <row r="1956" spans="1:24" ht="14.25" customHeight="1" x14ac:dyDescent="0.25">
      <c r="A1956" s="2">
        <v>1955</v>
      </c>
      <c r="B1956" s="2" t="s">
        <v>4807</v>
      </c>
      <c r="C1956" s="2">
        <f>YEAR(Data!$D1956)</f>
        <v>2014</v>
      </c>
      <c r="D1956" s="3">
        <v>41885</v>
      </c>
      <c r="E1956" s="3">
        <v>41889</v>
      </c>
      <c r="F1956" s="5">
        <f>Table_1[[#This Row],[Ship Date]]-Table_1[[#This Row],[Order Date]]</f>
        <v>4</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c r="X1956">
        <f t="shared" si="30"/>
        <v>2.7060000000000004</v>
      </c>
    </row>
    <row r="1957" spans="1:24" ht="14.25" customHeight="1" x14ac:dyDescent="0.25">
      <c r="A1957" s="2">
        <v>1956</v>
      </c>
      <c r="B1957" s="2" t="s">
        <v>4807</v>
      </c>
      <c r="C1957" s="2">
        <f>YEAR(Data!$D1957)</f>
        <v>2014</v>
      </c>
      <c r="D1957" s="3">
        <v>41885</v>
      </c>
      <c r="E1957" s="3">
        <v>41889</v>
      </c>
      <c r="F1957" s="5">
        <f>Table_1[[#This Row],[Ship Date]]-Table_1[[#This Row],[Order Date]]</f>
        <v>4</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c r="X1957">
        <f t="shared" si="30"/>
        <v>199.92</v>
      </c>
    </row>
    <row r="1958" spans="1:24" ht="14.25" customHeight="1" x14ac:dyDescent="0.25">
      <c r="A1958" s="2">
        <v>1957</v>
      </c>
      <c r="B1958" s="2" t="s">
        <v>4807</v>
      </c>
      <c r="C1958" s="2">
        <f>YEAR(Data!$D1958)</f>
        <v>2014</v>
      </c>
      <c r="D1958" s="3">
        <v>41885</v>
      </c>
      <c r="E1958" s="3">
        <v>41889</v>
      </c>
      <c r="F1958" s="5">
        <f>Table_1[[#This Row],[Ship Date]]-Table_1[[#This Row],[Order Date]]</f>
        <v>4</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c r="X1958">
        <f t="shared" si="30"/>
        <v>127.65719999999999</v>
      </c>
    </row>
    <row r="1959" spans="1:24" ht="14.25" customHeight="1" x14ac:dyDescent="0.25">
      <c r="A1959" s="2">
        <v>1958</v>
      </c>
      <c r="B1959" s="2" t="s">
        <v>4807</v>
      </c>
      <c r="C1959" s="2">
        <f>YEAR(Data!$D1959)</f>
        <v>2014</v>
      </c>
      <c r="D1959" s="3">
        <v>41885</v>
      </c>
      <c r="E1959" s="3">
        <v>41889</v>
      </c>
      <c r="F1959" s="5">
        <f>Table_1[[#This Row],[Ship Date]]-Table_1[[#This Row],[Order Date]]</f>
        <v>4</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c r="X1959">
        <f t="shared" si="30"/>
        <v>9.4160000000000021</v>
      </c>
    </row>
    <row r="1960" spans="1:24" ht="14.25" customHeight="1" x14ac:dyDescent="0.25">
      <c r="A1960" s="2">
        <v>1959</v>
      </c>
      <c r="B1960" s="2" t="s">
        <v>4814</v>
      </c>
      <c r="C1960" s="2">
        <f>YEAR(Data!$D1960)</f>
        <v>2014</v>
      </c>
      <c r="D1960" s="3">
        <v>41893</v>
      </c>
      <c r="E1960" s="3">
        <v>41898</v>
      </c>
      <c r="F1960" s="5">
        <f>Table_1[[#This Row],[Ship Date]]-Table_1[[#This Row],[Order Date]]</f>
        <v>5</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c r="X1960">
        <f t="shared" si="30"/>
        <v>8.424000000000003</v>
      </c>
    </row>
    <row r="1961" spans="1:24" ht="14.25" customHeight="1" x14ac:dyDescent="0.25">
      <c r="A1961" s="2">
        <v>1960</v>
      </c>
      <c r="B1961" s="2" t="s">
        <v>4814</v>
      </c>
      <c r="C1961" s="2">
        <f>YEAR(Data!$D1961)</f>
        <v>2014</v>
      </c>
      <c r="D1961" s="3">
        <v>41893</v>
      </c>
      <c r="E1961" s="3">
        <v>41898</v>
      </c>
      <c r="F1961" s="5">
        <f>Table_1[[#This Row],[Ship Date]]-Table_1[[#This Row],[Order Date]]</f>
        <v>5</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c r="X1961">
        <f t="shared" si="30"/>
        <v>19.374299999999998</v>
      </c>
    </row>
    <row r="1962" spans="1:24" ht="14.25" customHeight="1" x14ac:dyDescent="0.25">
      <c r="A1962" s="2">
        <v>1961</v>
      </c>
      <c r="B1962" s="2" t="s">
        <v>4814</v>
      </c>
      <c r="C1962" s="2">
        <f>YEAR(Data!$D1962)</f>
        <v>2014</v>
      </c>
      <c r="D1962" s="3">
        <v>41893</v>
      </c>
      <c r="E1962" s="3">
        <v>41898</v>
      </c>
      <c r="F1962" s="5">
        <f>Table_1[[#This Row],[Ship Date]]-Table_1[[#This Row],[Order Date]]</f>
        <v>5</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c r="X1962">
        <f t="shared" si="30"/>
        <v>243.41699999999997</v>
      </c>
    </row>
    <row r="1963" spans="1:24" ht="14.25" customHeight="1" x14ac:dyDescent="0.25">
      <c r="A1963" s="2">
        <v>1962</v>
      </c>
      <c r="B1963" s="2" t="s">
        <v>4814</v>
      </c>
      <c r="C1963" s="2">
        <f>YEAR(Data!$D1963)</f>
        <v>2014</v>
      </c>
      <c r="D1963" s="3">
        <v>41893</v>
      </c>
      <c r="E1963" s="3">
        <v>41898</v>
      </c>
      <c r="F1963" s="5">
        <f>Table_1[[#This Row],[Ship Date]]-Table_1[[#This Row],[Order Date]]</f>
        <v>5</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c r="X1963">
        <f t="shared" si="30"/>
        <v>106.03200000000001</v>
      </c>
    </row>
    <row r="1964" spans="1:24" ht="14.25" customHeight="1" x14ac:dyDescent="0.25">
      <c r="A1964" s="2">
        <v>1963</v>
      </c>
      <c r="B1964" s="2" t="s">
        <v>4814</v>
      </c>
      <c r="C1964" s="2">
        <f>YEAR(Data!$D1964)</f>
        <v>2014</v>
      </c>
      <c r="D1964" s="3">
        <v>41893</v>
      </c>
      <c r="E1964" s="3">
        <v>41898</v>
      </c>
      <c r="F1964" s="5">
        <f>Table_1[[#This Row],[Ship Date]]-Table_1[[#This Row],[Order Date]]</f>
        <v>5</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c r="X1964">
        <f t="shared" si="30"/>
        <v>7.1292000000000009</v>
      </c>
    </row>
    <row r="1965" spans="1:24" ht="14.25" customHeight="1" x14ac:dyDescent="0.25">
      <c r="A1965" s="2">
        <v>1964</v>
      </c>
      <c r="B1965" s="2" t="s">
        <v>4814</v>
      </c>
      <c r="C1965" s="2">
        <f>YEAR(Data!$D1965)</f>
        <v>2014</v>
      </c>
      <c r="D1965" s="3">
        <v>41893</v>
      </c>
      <c r="E1965" s="3">
        <v>41898</v>
      </c>
      <c r="F1965" s="5">
        <f>Table_1[[#This Row],[Ship Date]]-Table_1[[#This Row],[Order Date]]</f>
        <v>5</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c r="X1965">
        <f t="shared" si="30"/>
        <v>13.197000000000001</v>
      </c>
    </row>
    <row r="1966" spans="1:24" ht="14.25" customHeight="1" x14ac:dyDescent="0.25">
      <c r="A1966" s="2">
        <v>1965</v>
      </c>
      <c r="B1966" s="2" t="s">
        <v>4814</v>
      </c>
      <c r="C1966" s="2">
        <f>YEAR(Data!$D1966)</f>
        <v>2014</v>
      </c>
      <c r="D1966" s="3">
        <v>41893</v>
      </c>
      <c r="E1966" s="3">
        <v>41898</v>
      </c>
      <c r="F1966" s="5">
        <f>Table_1[[#This Row],[Ship Date]]-Table_1[[#This Row],[Order Date]]</f>
        <v>5</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c r="X1966">
        <f t="shared" si="30"/>
        <v>269.11260000000004</v>
      </c>
    </row>
    <row r="1967" spans="1:24" ht="14.25" customHeight="1" x14ac:dyDescent="0.25">
      <c r="A1967" s="2">
        <v>1966</v>
      </c>
      <c r="B1967" s="2" t="s">
        <v>4814</v>
      </c>
      <c r="C1967" s="2">
        <f>YEAR(Data!$D1967)</f>
        <v>2014</v>
      </c>
      <c r="D1967" s="3">
        <v>41893</v>
      </c>
      <c r="E1967" s="3">
        <v>41898</v>
      </c>
      <c r="F1967" s="5">
        <f>Table_1[[#This Row],[Ship Date]]-Table_1[[#This Row],[Order Date]]</f>
        <v>5</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c r="X1967">
        <f t="shared" si="30"/>
        <v>16.926000000000002</v>
      </c>
    </row>
    <row r="1968" spans="1:24" ht="14.25" customHeight="1" x14ac:dyDescent="0.25">
      <c r="A1968" s="2">
        <v>1967</v>
      </c>
      <c r="B1968" s="2" t="s">
        <v>4823</v>
      </c>
      <c r="C1968" s="2">
        <f>YEAR(Data!$D1968)</f>
        <v>2014</v>
      </c>
      <c r="D1968" s="3">
        <v>41995</v>
      </c>
      <c r="E1968" s="3">
        <v>42002</v>
      </c>
      <c r="F1968" s="5">
        <f>Table_1[[#This Row],[Ship Date]]-Table_1[[#This Row],[Order Date]]</f>
        <v>7</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c r="X1968">
        <f t="shared" si="30"/>
        <v>203.01839999999999</v>
      </c>
    </row>
    <row r="1969" spans="1:24" ht="14.25" customHeight="1" x14ac:dyDescent="0.25">
      <c r="A1969" s="2">
        <v>1968</v>
      </c>
      <c r="B1969" s="2" t="s">
        <v>4823</v>
      </c>
      <c r="C1969" s="2">
        <f>YEAR(Data!$D1969)</f>
        <v>2014</v>
      </c>
      <c r="D1969" s="3">
        <v>41995</v>
      </c>
      <c r="E1969" s="3">
        <v>42002</v>
      </c>
      <c r="F1969" s="5">
        <f>Table_1[[#This Row],[Ship Date]]-Table_1[[#This Row],[Order Date]]</f>
        <v>7</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c r="X1969">
        <f t="shared" si="30"/>
        <v>49.345000000000006</v>
      </c>
    </row>
    <row r="1970" spans="1:24" ht="14.25" customHeight="1" x14ac:dyDescent="0.25">
      <c r="A1970" s="2">
        <v>1969</v>
      </c>
      <c r="B1970" s="2" t="s">
        <v>4823</v>
      </c>
      <c r="C1970" s="2">
        <f>YEAR(Data!$D1970)</f>
        <v>2014</v>
      </c>
      <c r="D1970" s="3">
        <v>41995</v>
      </c>
      <c r="E1970" s="3">
        <v>42002</v>
      </c>
      <c r="F1970" s="5">
        <f>Table_1[[#This Row],[Ship Date]]-Table_1[[#This Row],[Order Date]]</f>
        <v>7</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c r="X1970">
        <f t="shared" si="30"/>
        <v>86.5488</v>
      </c>
    </row>
    <row r="1971" spans="1:24" ht="14.25" customHeight="1" x14ac:dyDescent="0.25">
      <c r="A1971" s="2">
        <v>1970</v>
      </c>
      <c r="B1971" s="2" t="s">
        <v>4827</v>
      </c>
      <c r="C1971" s="2">
        <f>YEAR(Data!$D1971)</f>
        <v>2014</v>
      </c>
      <c r="D1971" s="3">
        <v>41906</v>
      </c>
      <c r="E1971" s="3">
        <v>41912</v>
      </c>
      <c r="F1971" s="5">
        <f>Table_1[[#This Row],[Ship Date]]-Table_1[[#This Row],[Order Date]]</f>
        <v>6</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c r="X1971">
        <f t="shared" si="30"/>
        <v>189.774</v>
      </c>
    </row>
    <row r="1972" spans="1:24" ht="14.25" customHeight="1" x14ac:dyDescent="0.25">
      <c r="A1972" s="2">
        <v>1971</v>
      </c>
      <c r="B1972" s="2" t="s">
        <v>4828</v>
      </c>
      <c r="C1972" s="2">
        <f>YEAR(Data!$D1972)</f>
        <v>2014</v>
      </c>
      <c r="D1972" s="3">
        <v>41766</v>
      </c>
      <c r="E1972" s="3">
        <v>41771</v>
      </c>
      <c r="F1972" s="5">
        <f>Table_1[[#This Row],[Ship Date]]-Table_1[[#This Row],[Order Date]]</f>
        <v>5</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c r="X1972">
        <f t="shared" si="30"/>
        <v>5.7672000000000008</v>
      </c>
    </row>
    <row r="1973" spans="1:24" ht="14.25" customHeight="1" x14ac:dyDescent="0.25">
      <c r="A1973" s="2">
        <v>1972</v>
      </c>
      <c r="B1973" s="2" t="s">
        <v>4828</v>
      </c>
      <c r="C1973" s="2">
        <f>YEAR(Data!$D1973)</f>
        <v>2014</v>
      </c>
      <c r="D1973" s="3">
        <v>41766</v>
      </c>
      <c r="E1973" s="3">
        <v>41771</v>
      </c>
      <c r="F1973" s="5">
        <f>Table_1[[#This Row],[Ship Date]]-Table_1[[#This Row],[Order Date]]</f>
        <v>5</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c r="X1973">
        <f t="shared" si="30"/>
        <v>332.10449999999997</v>
      </c>
    </row>
    <row r="1974" spans="1:24" ht="14.25" customHeight="1" x14ac:dyDescent="0.25">
      <c r="A1974" s="2">
        <v>1973</v>
      </c>
      <c r="B1974" s="2" t="s">
        <v>4829</v>
      </c>
      <c r="C1974" s="2">
        <f>YEAR(Data!$D1974)</f>
        <v>2011</v>
      </c>
      <c r="D1974" s="3">
        <v>40891</v>
      </c>
      <c r="E1974" s="3">
        <v>40896</v>
      </c>
      <c r="F1974" s="5">
        <f>Table_1[[#This Row],[Ship Date]]-Table_1[[#This Row],[Order Date]]</f>
        <v>5</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c r="X1974">
        <f t="shared" si="30"/>
        <v>13.780800000000001</v>
      </c>
    </row>
    <row r="1975" spans="1:24" ht="14.25" customHeight="1" x14ac:dyDescent="0.25">
      <c r="A1975" s="2">
        <v>1974</v>
      </c>
      <c r="B1975" s="2" t="s">
        <v>4829</v>
      </c>
      <c r="C1975" s="2">
        <f>YEAR(Data!$D1975)</f>
        <v>2011</v>
      </c>
      <c r="D1975" s="3">
        <v>40891</v>
      </c>
      <c r="E1975" s="3">
        <v>40896</v>
      </c>
      <c r="F1975" s="5">
        <f>Table_1[[#This Row],[Ship Date]]-Table_1[[#This Row],[Order Date]]</f>
        <v>5</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c r="X1975">
        <f t="shared" si="30"/>
        <v>2.4254000000000007</v>
      </c>
    </row>
    <row r="1976" spans="1:24" ht="14.25" customHeight="1" x14ac:dyDescent="0.25">
      <c r="A1976" s="2">
        <v>1975</v>
      </c>
      <c r="B1976" s="2" t="s">
        <v>4829</v>
      </c>
      <c r="C1976" s="2">
        <f>YEAR(Data!$D1976)</f>
        <v>2011</v>
      </c>
      <c r="D1976" s="3">
        <v>40891</v>
      </c>
      <c r="E1976" s="3">
        <v>40896</v>
      </c>
      <c r="F1976" s="5">
        <f>Table_1[[#This Row],[Ship Date]]-Table_1[[#This Row],[Order Date]]</f>
        <v>5</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c r="X1976">
        <f t="shared" si="30"/>
        <v>37.20450000000001</v>
      </c>
    </row>
    <row r="1977" spans="1:24" ht="14.25" customHeight="1" x14ac:dyDescent="0.25">
      <c r="A1977" s="2">
        <v>1976</v>
      </c>
      <c r="B1977" s="2" t="s">
        <v>4836</v>
      </c>
      <c r="C1977" s="2">
        <f>YEAR(Data!$D1977)</f>
        <v>2011</v>
      </c>
      <c r="D1977" s="3">
        <v>40834</v>
      </c>
      <c r="E1977" s="3">
        <v>40836</v>
      </c>
      <c r="F1977" s="5">
        <f>Table_1[[#This Row],[Ship Date]]-Table_1[[#This Row],[Order Date]]</f>
        <v>2</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c r="X1977">
        <f t="shared" si="30"/>
        <v>264.93119999999999</v>
      </c>
    </row>
    <row r="1978" spans="1:24" ht="14.25" customHeight="1" x14ac:dyDescent="0.25">
      <c r="A1978" s="2">
        <v>1977</v>
      </c>
      <c r="B1978" s="2" t="s">
        <v>4836</v>
      </c>
      <c r="C1978" s="2">
        <f>YEAR(Data!$D1978)</f>
        <v>2011</v>
      </c>
      <c r="D1978" s="3">
        <v>40834</v>
      </c>
      <c r="E1978" s="3">
        <v>40836</v>
      </c>
      <c r="F1978" s="5">
        <f>Table_1[[#This Row],[Ship Date]]-Table_1[[#This Row],[Order Date]]</f>
        <v>2</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c r="X1978">
        <f t="shared" si="30"/>
        <v>1032.2630000000001</v>
      </c>
    </row>
    <row r="1979" spans="1:24" ht="14.25" customHeight="1" x14ac:dyDescent="0.25">
      <c r="A1979" s="2">
        <v>1978</v>
      </c>
      <c r="B1979" s="2" t="s">
        <v>4836</v>
      </c>
      <c r="C1979" s="2">
        <f>YEAR(Data!$D1979)</f>
        <v>2011</v>
      </c>
      <c r="D1979" s="3">
        <v>40834</v>
      </c>
      <c r="E1979" s="3">
        <v>40836</v>
      </c>
      <c r="F1979" s="5">
        <f>Table_1[[#This Row],[Ship Date]]-Table_1[[#This Row],[Order Date]]</f>
        <v>2</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c r="X1979">
        <f t="shared" si="30"/>
        <v>474.91560000000004</v>
      </c>
    </row>
    <row r="1980" spans="1:24" ht="14.25" customHeight="1" x14ac:dyDescent="0.25">
      <c r="A1980" s="2">
        <v>1979</v>
      </c>
      <c r="B1980" s="2" t="s">
        <v>4841</v>
      </c>
      <c r="C1980" s="2">
        <f>YEAR(Data!$D1980)</f>
        <v>2012</v>
      </c>
      <c r="D1980" s="3">
        <v>41037</v>
      </c>
      <c r="E1980" s="3">
        <v>41041</v>
      </c>
      <c r="F1980" s="5">
        <f>Table_1[[#This Row],[Ship Date]]-Table_1[[#This Row],[Order Date]]</f>
        <v>4</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c r="X1980">
        <f t="shared" si="30"/>
        <v>4.6576000000000013</v>
      </c>
    </row>
    <row r="1981" spans="1:24" ht="14.25" customHeight="1" x14ac:dyDescent="0.25">
      <c r="A1981" s="2">
        <v>1980</v>
      </c>
      <c r="B1981" s="2" t="s">
        <v>4844</v>
      </c>
      <c r="C1981" s="2">
        <f>YEAR(Data!$D1981)</f>
        <v>2013</v>
      </c>
      <c r="D1981" s="3">
        <v>41379</v>
      </c>
      <c r="E1981" s="3">
        <v>41379</v>
      </c>
      <c r="F1981" s="5">
        <f>Table_1[[#This Row],[Ship Date]]-Table_1[[#This Row],[Order Date]]</f>
        <v>0</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c r="X1981">
        <f t="shared" si="30"/>
        <v>828.5132000000001</v>
      </c>
    </row>
    <row r="1982" spans="1:24" ht="14.25" customHeight="1" x14ac:dyDescent="0.25">
      <c r="A1982" s="2">
        <v>1981</v>
      </c>
      <c r="B1982" s="2" t="s">
        <v>4844</v>
      </c>
      <c r="C1982" s="2">
        <f>YEAR(Data!$D1982)</f>
        <v>2013</v>
      </c>
      <c r="D1982" s="3">
        <v>41379</v>
      </c>
      <c r="E1982" s="3">
        <v>41379</v>
      </c>
      <c r="F1982" s="5">
        <f>Table_1[[#This Row],[Ship Date]]-Table_1[[#This Row],[Order Date]]</f>
        <v>0</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c r="X1982">
        <f t="shared" si="30"/>
        <v>38.678399999999996</v>
      </c>
    </row>
    <row r="1983" spans="1:24" ht="14.25" customHeight="1" x14ac:dyDescent="0.25">
      <c r="A1983" s="2">
        <v>1982</v>
      </c>
      <c r="B1983" s="2" t="s">
        <v>4845</v>
      </c>
      <c r="C1983" s="2">
        <f>YEAR(Data!$D1983)</f>
        <v>2012</v>
      </c>
      <c r="D1983" s="3">
        <v>41257</v>
      </c>
      <c r="E1983" s="3">
        <v>41259</v>
      </c>
      <c r="F1983" s="5">
        <f>Table_1[[#This Row],[Ship Date]]-Table_1[[#This Row],[Order Date]]</f>
        <v>2</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c r="X1983">
        <f t="shared" si="30"/>
        <v>1.9552</v>
      </c>
    </row>
    <row r="1984" spans="1:24" ht="14.25" customHeight="1" x14ac:dyDescent="0.25">
      <c r="A1984" s="2">
        <v>1983</v>
      </c>
      <c r="B1984" s="2" t="s">
        <v>4846</v>
      </c>
      <c r="C1984" s="2">
        <f>YEAR(Data!$D1984)</f>
        <v>2011</v>
      </c>
      <c r="D1984" s="3">
        <v>40880</v>
      </c>
      <c r="E1984" s="3">
        <v>40886</v>
      </c>
      <c r="F1984" s="5">
        <f>Table_1[[#This Row],[Ship Date]]-Table_1[[#This Row],[Order Date]]</f>
        <v>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c r="X1984">
        <f t="shared" si="30"/>
        <v>345.57119999999998</v>
      </c>
    </row>
    <row r="1985" spans="1:24" ht="14.25" customHeight="1" x14ac:dyDescent="0.25">
      <c r="A1985" s="2">
        <v>1984</v>
      </c>
      <c r="B1985" s="2" t="s">
        <v>4850</v>
      </c>
      <c r="C1985" s="2">
        <f>YEAR(Data!$D1985)</f>
        <v>2011</v>
      </c>
      <c r="D1985" s="3">
        <v>40872</v>
      </c>
      <c r="E1985" s="3">
        <v>40874</v>
      </c>
      <c r="F1985" s="5">
        <f>Table_1[[#This Row],[Ship Date]]-Table_1[[#This Row],[Order Date]]</f>
        <v>2</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c r="X1985">
        <f t="shared" si="30"/>
        <v>227.82480000000004</v>
      </c>
    </row>
    <row r="1986" spans="1:24" ht="14.25" customHeight="1" x14ac:dyDescent="0.25">
      <c r="A1986" s="2">
        <v>1985</v>
      </c>
      <c r="B1986" s="2" t="s">
        <v>4850</v>
      </c>
      <c r="C1986" s="2">
        <f>YEAR(Data!$D1986)</f>
        <v>2011</v>
      </c>
      <c r="D1986" s="3">
        <v>40872</v>
      </c>
      <c r="E1986" s="3">
        <v>40874</v>
      </c>
      <c r="F1986" s="5">
        <f>Table_1[[#This Row],[Ship Date]]-Table_1[[#This Row],[Order Date]]</f>
        <v>2</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c r="X1986">
        <f t="shared" ref="X1986:X2049" si="31">T1986-W1986</f>
        <v>13.372799999999998</v>
      </c>
    </row>
    <row r="1987" spans="1:24" ht="14.25" customHeight="1" x14ac:dyDescent="0.25">
      <c r="A1987" s="2">
        <v>1986</v>
      </c>
      <c r="B1987" s="2" t="s">
        <v>4850</v>
      </c>
      <c r="C1987" s="2">
        <f>YEAR(Data!$D1987)</f>
        <v>2011</v>
      </c>
      <c r="D1987" s="3">
        <v>40872</v>
      </c>
      <c r="E1987" s="3">
        <v>40874</v>
      </c>
      <c r="F1987" s="5">
        <f>Table_1[[#This Row],[Ship Date]]-Table_1[[#This Row],[Order Date]]</f>
        <v>2</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c r="X1987">
        <f t="shared" si="31"/>
        <v>14.450400000000002</v>
      </c>
    </row>
    <row r="1988" spans="1:24" ht="14.25" customHeight="1" x14ac:dyDescent="0.25">
      <c r="A1988" s="2">
        <v>1987</v>
      </c>
      <c r="B1988" s="2" t="s">
        <v>4851</v>
      </c>
      <c r="C1988" s="2">
        <f>YEAR(Data!$D1988)</f>
        <v>2013</v>
      </c>
      <c r="D1988" s="3">
        <v>41481</v>
      </c>
      <c r="E1988" s="3">
        <v>41483</v>
      </c>
      <c r="F1988" s="5">
        <f>Table_1[[#This Row],[Ship Date]]-Table_1[[#This Row],[Order Date]]</f>
        <v>2</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c r="X1988">
        <f t="shared" si="31"/>
        <v>1247.9791999999998</v>
      </c>
    </row>
    <row r="1989" spans="1:24" ht="14.25" customHeight="1" x14ac:dyDescent="0.25">
      <c r="A1989" s="2">
        <v>1988</v>
      </c>
      <c r="B1989" s="2" t="s">
        <v>4854</v>
      </c>
      <c r="C1989" s="2">
        <f>YEAR(Data!$D1989)</f>
        <v>2012</v>
      </c>
      <c r="D1989" s="3">
        <v>41222</v>
      </c>
      <c r="E1989" s="3">
        <v>41226</v>
      </c>
      <c r="F1989" s="5">
        <f>Table_1[[#This Row],[Ship Date]]-Table_1[[#This Row],[Order Date]]</f>
        <v>4</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c r="X1989">
        <f t="shared" si="31"/>
        <v>9.2987999999999982</v>
      </c>
    </row>
    <row r="1990" spans="1:24" ht="14.25" customHeight="1" x14ac:dyDescent="0.25">
      <c r="A1990" s="2">
        <v>1989</v>
      </c>
      <c r="B1990" s="2" t="s">
        <v>4854</v>
      </c>
      <c r="C1990" s="2">
        <f>YEAR(Data!$D1990)</f>
        <v>2012</v>
      </c>
      <c r="D1990" s="3">
        <v>41222</v>
      </c>
      <c r="E1990" s="3">
        <v>41226</v>
      </c>
      <c r="F1990" s="5">
        <f>Table_1[[#This Row],[Ship Date]]-Table_1[[#This Row],[Order Date]]</f>
        <v>4</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c r="X1990">
        <f t="shared" si="31"/>
        <v>809.26020000000017</v>
      </c>
    </row>
    <row r="1991" spans="1:24" ht="14.25" customHeight="1" x14ac:dyDescent="0.25">
      <c r="A1991" s="2">
        <v>1990</v>
      </c>
      <c r="B1991" s="2" t="s">
        <v>4854</v>
      </c>
      <c r="C1991" s="2">
        <f>YEAR(Data!$D1991)</f>
        <v>2012</v>
      </c>
      <c r="D1991" s="3">
        <v>41222</v>
      </c>
      <c r="E1991" s="3">
        <v>41226</v>
      </c>
      <c r="F1991" s="5">
        <f>Table_1[[#This Row],[Ship Date]]-Table_1[[#This Row],[Order Date]]</f>
        <v>4</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c r="X1991">
        <f t="shared" si="31"/>
        <v>13.896599999999999</v>
      </c>
    </row>
    <row r="1992" spans="1:24" ht="14.25" customHeight="1" x14ac:dyDescent="0.25">
      <c r="A1992" s="2">
        <v>1991</v>
      </c>
      <c r="B1992" s="2" t="s">
        <v>4854</v>
      </c>
      <c r="C1992" s="2">
        <f>YEAR(Data!$D1992)</f>
        <v>2012</v>
      </c>
      <c r="D1992" s="3">
        <v>41222</v>
      </c>
      <c r="E1992" s="3">
        <v>41226</v>
      </c>
      <c r="F1992" s="5">
        <f>Table_1[[#This Row],[Ship Date]]-Table_1[[#This Row],[Order Date]]</f>
        <v>4</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c r="X1992">
        <f t="shared" si="31"/>
        <v>8.843399999999999</v>
      </c>
    </row>
    <row r="1993" spans="1:24" ht="14.25" customHeight="1" x14ac:dyDescent="0.25">
      <c r="A1993" s="2">
        <v>1992</v>
      </c>
      <c r="B1993" s="2" t="s">
        <v>4862</v>
      </c>
      <c r="C1993" s="2">
        <f>YEAR(Data!$D1993)</f>
        <v>2014</v>
      </c>
      <c r="D1993" s="3">
        <v>41695</v>
      </c>
      <c r="E1993" s="3">
        <v>41699</v>
      </c>
      <c r="F1993" s="5">
        <f>Table_1[[#This Row],[Ship Date]]-Table_1[[#This Row],[Order Date]]</f>
        <v>4</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c r="X1993">
        <f t="shared" si="31"/>
        <v>8.7555999999999976</v>
      </c>
    </row>
    <row r="1994" spans="1:24" ht="14.25" customHeight="1" x14ac:dyDescent="0.25">
      <c r="A1994" s="2">
        <v>1993</v>
      </c>
      <c r="B1994" s="2" t="s">
        <v>4863</v>
      </c>
      <c r="C1994" s="2">
        <f>YEAR(Data!$D1994)</f>
        <v>2014</v>
      </c>
      <c r="D1994" s="3">
        <v>41816</v>
      </c>
      <c r="E1994" s="3">
        <v>41823</v>
      </c>
      <c r="F1994" s="5">
        <f>Table_1[[#This Row],[Ship Date]]-Table_1[[#This Row],[Order Date]]</f>
        <v>7</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c r="X1994">
        <f t="shared" si="31"/>
        <v>44.400000000000006</v>
      </c>
    </row>
    <row r="1995" spans="1:24" ht="14.25" customHeight="1" x14ac:dyDescent="0.25">
      <c r="A1995" s="2">
        <v>1994</v>
      </c>
      <c r="B1995" s="2" t="s">
        <v>4863</v>
      </c>
      <c r="C1995" s="2">
        <f>YEAR(Data!$D1995)</f>
        <v>2014</v>
      </c>
      <c r="D1995" s="3">
        <v>41816</v>
      </c>
      <c r="E1995" s="3">
        <v>41823</v>
      </c>
      <c r="F1995" s="5">
        <f>Table_1[[#This Row],[Ship Date]]-Table_1[[#This Row],[Order Date]]</f>
        <v>7</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c r="X1995">
        <f t="shared" si="31"/>
        <v>4.6092000000000013</v>
      </c>
    </row>
    <row r="1996" spans="1:24" ht="14.25" customHeight="1" x14ac:dyDescent="0.25">
      <c r="A1996" s="2">
        <v>1995</v>
      </c>
      <c r="B1996" s="2" t="s">
        <v>4863</v>
      </c>
      <c r="C1996" s="2">
        <f>YEAR(Data!$D1996)</f>
        <v>2014</v>
      </c>
      <c r="D1996" s="3">
        <v>41816</v>
      </c>
      <c r="E1996" s="3">
        <v>41823</v>
      </c>
      <c r="F1996" s="5">
        <f>Table_1[[#This Row],[Ship Date]]-Table_1[[#This Row],[Order Date]]</f>
        <v>7</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c r="X1996">
        <f t="shared" si="31"/>
        <v>13.423500000000001</v>
      </c>
    </row>
    <row r="1997" spans="1:24" ht="14.25" customHeight="1" x14ac:dyDescent="0.25">
      <c r="A1997" s="2">
        <v>1996</v>
      </c>
      <c r="B1997" s="2" t="s">
        <v>4868</v>
      </c>
      <c r="C1997" s="2">
        <f>YEAR(Data!$D1997)</f>
        <v>2014</v>
      </c>
      <c r="D1997" s="3">
        <v>41976</v>
      </c>
      <c r="E1997" s="3">
        <v>41978</v>
      </c>
      <c r="F1997" s="5">
        <f>Table_1[[#This Row],[Ship Date]]-Table_1[[#This Row],[Order Date]]</f>
        <v>2</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c r="X1997">
        <f t="shared" si="31"/>
        <v>1060.6319999999998</v>
      </c>
    </row>
    <row r="1998" spans="1:24" ht="14.25" customHeight="1" x14ac:dyDescent="0.25">
      <c r="A1998" s="2">
        <v>1997</v>
      </c>
      <c r="B1998" s="2" t="s">
        <v>4868</v>
      </c>
      <c r="C1998" s="2">
        <f>YEAR(Data!$D1998)</f>
        <v>2014</v>
      </c>
      <c r="D1998" s="3">
        <v>41976</v>
      </c>
      <c r="E1998" s="3">
        <v>41978</v>
      </c>
      <c r="F1998" s="5">
        <f>Table_1[[#This Row],[Ship Date]]-Table_1[[#This Row],[Order Date]]</f>
        <v>2</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c r="X1998">
        <f t="shared" si="31"/>
        <v>12.471599999999999</v>
      </c>
    </row>
    <row r="1999" spans="1:24" ht="14.25" customHeight="1" x14ac:dyDescent="0.25">
      <c r="A1999" s="2">
        <v>1998</v>
      </c>
      <c r="B1999" s="2" t="s">
        <v>4873</v>
      </c>
      <c r="C1999" s="2">
        <f>YEAR(Data!$D1999)</f>
        <v>2011</v>
      </c>
      <c r="D1999" s="3">
        <v>40581</v>
      </c>
      <c r="E1999" s="3">
        <v>40584</v>
      </c>
      <c r="F1999" s="5">
        <f>Table_1[[#This Row],[Ship Date]]-Table_1[[#This Row],[Order Date]]</f>
        <v>3</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c r="X1999">
        <f t="shared" si="31"/>
        <v>7.8000000000000007</v>
      </c>
    </row>
    <row r="2000" spans="1:24" ht="14.25" customHeight="1" x14ac:dyDescent="0.25">
      <c r="A2000" s="2">
        <v>1999</v>
      </c>
      <c r="B2000" s="2" t="s">
        <v>4873</v>
      </c>
      <c r="C2000" s="2">
        <f>YEAR(Data!$D2000)</f>
        <v>2011</v>
      </c>
      <c r="D2000" s="3">
        <v>40581</v>
      </c>
      <c r="E2000" s="3">
        <v>40584</v>
      </c>
      <c r="F2000" s="5">
        <f>Table_1[[#This Row],[Ship Date]]-Table_1[[#This Row],[Order Date]]</f>
        <v>3</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c r="X2000">
        <f t="shared" si="31"/>
        <v>119.59140000000001</v>
      </c>
    </row>
    <row r="2001" spans="1:24" ht="14.25" customHeight="1" x14ac:dyDescent="0.25">
      <c r="A2001" s="2">
        <v>2000</v>
      </c>
      <c r="B2001" s="2" t="s">
        <v>4873</v>
      </c>
      <c r="C2001" s="2">
        <f>YEAR(Data!$D2001)</f>
        <v>2011</v>
      </c>
      <c r="D2001" s="3">
        <v>40581</v>
      </c>
      <c r="E2001" s="3">
        <v>40584</v>
      </c>
      <c r="F2001" s="5">
        <f>Table_1[[#This Row],[Ship Date]]-Table_1[[#This Row],[Order Date]]</f>
        <v>3</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c r="X2001">
        <f t="shared" si="31"/>
        <v>102.9145</v>
      </c>
    </row>
    <row r="2002" spans="1:24" ht="14.25" customHeight="1" x14ac:dyDescent="0.25">
      <c r="A2002" s="2">
        <v>2001</v>
      </c>
      <c r="B2002" s="2" t="s">
        <v>4875</v>
      </c>
      <c r="C2002" s="2">
        <f>YEAR(Data!$D2002)</f>
        <v>2014</v>
      </c>
      <c r="D2002" s="3">
        <v>41741</v>
      </c>
      <c r="E2002" s="3">
        <v>41748</v>
      </c>
      <c r="F2002" s="5">
        <f>Table_1[[#This Row],[Ship Date]]-Table_1[[#This Row],[Order Date]]</f>
        <v>7</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c r="X2002">
        <f t="shared" si="31"/>
        <v>177.95550000000003</v>
      </c>
    </row>
    <row r="2003" spans="1:24" ht="14.25" customHeight="1" x14ac:dyDescent="0.25">
      <c r="A2003" s="2">
        <v>2002</v>
      </c>
      <c r="B2003" s="2" t="s">
        <v>4875</v>
      </c>
      <c r="C2003" s="2">
        <f>YEAR(Data!$D2003)</f>
        <v>2014</v>
      </c>
      <c r="D2003" s="3">
        <v>41741</v>
      </c>
      <c r="E2003" s="3">
        <v>41748</v>
      </c>
      <c r="F2003" s="5">
        <f>Table_1[[#This Row],[Ship Date]]-Table_1[[#This Row],[Order Date]]</f>
        <v>7</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c r="X2003">
        <f t="shared" si="31"/>
        <v>27.627600000000001</v>
      </c>
    </row>
    <row r="2004" spans="1:24" ht="14.25" customHeight="1" x14ac:dyDescent="0.25">
      <c r="A2004" s="2">
        <v>2003</v>
      </c>
      <c r="B2004" s="2" t="s">
        <v>4878</v>
      </c>
      <c r="C2004" s="2">
        <f>YEAR(Data!$D2004)</f>
        <v>2014</v>
      </c>
      <c r="D2004" s="3">
        <v>41999</v>
      </c>
      <c r="E2004" s="3">
        <v>42002</v>
      </c>
      <c r="F2004" s="5">
        <f>Table_1[[#This Row],[Ship Date]]-Table_1[[#This Row],[Order Date]]</f>
        <v>3</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c r="X2004">
        <f t="shared" si="31"/>
        <v>86.346000000000004</v>
      </c>
    </row>
    <row r="2005" spans="1:24" ht="14.25" customHeight="1" x14ac:dyDescent="0.25">
      <c r="A2005" s="2">
        <v>2004</v>
      </c>
      <c r="B2005" s="2" t="s">
        <v>4878</v>
      </c>
      <c r="C2005" s="2">
        <f>YEAR(Data!$D2005)</f>
        <v>2014</v>
      </c>
      <c r="D2005" s="3">
        <v>41999</v>
      </c>
      <c r="E2005" s="3">
        <v>42002</v>
      </c>
      <c r="F2005" s="5">
        <f>Table_1[[#This Row],[Ship Date]]-Table_1[[#This Row],[Order Date]]</f>
        <v>3</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c r="X2005">
        <f t="shared" si="31"/>
        <v>228.33750000000001</v>
      </c>
    </row>
    <row r="2006" spans="1:24" ht="14.25" customHeight="1" x14ac:dyDescent="0.25">
      <c r="A2006" s="2">
        <v>2005</v>
      </c>
      <c r="B2006" s="2" t="s">
        <v>4879</v>
      </c>
      <c r="C2006" s="2">
        <f>YEAR(Data!$D2006)</f>
        <v>2014</v>
      </c>
      <c r="D2006" s="3">
        <v>41741</v>
      </c>
      <c r="E2006" s="3">
        <v>41748</v>
      </c>
      <c r="F2006" s="5">
        <f>Table_1[[#This Row],[Ship Date]]-Table_1[[#This Row],[Order Date]]</f>
        <v>7</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c r="X2006">
        <f t="shared" si="31"/>
        <v>28.409999999999997</v>
      </c>
    </row>
    <row r="2007" spans="1:24" ht="14.25" customHeight="1" x14ac:dyDescent="0.25">
      <c r="A2007" s="2">
        <v>2006</v>
      </c>
      <c r="B2007" s="2" t="s">
        <v>4881</v>
      </c>
      <c r="C2007" s="2">
        <f>YEAR(Data!$D2007)</f>
        <v>2011</v>
      </c>
      <c r="D2007" s="3">
        <v>40908</v>
      </c>
      <c r="E2007" s="3">
        <v>40912</v>
      </c>
      <c r="F2007" s="5">
        <f>Table_1[[#This Row],[Ship Date]]-Table_1[[#This Row],[Order Date]]</f>
        <v>4</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c r="X2007">
        <f t="shared" si="31"/>
        <v>18.104800000000001</v>
      </c>
    </row>
    <row r="2008" spans="1:24" ht="14.25" customHeight="1" x14ac:dyDescent="0.25">
      <c r="A2008" s="2">
        <v>2007</v>
      </c>
      <c r="B2008" s="2" t="s">
        <v>4881</v>
      </c>
      <c r="C2008" s="2">
        <f>YEAR(Data!$D2008)</f>
        <v>2011</v>
      </c>
      <c r="D2008" s="3">
        <v>40908</v>
      </c>
      <c r="E2008" s="3">
        <v>40912</v>
      </c>
      <c r="F2008" s="5">
        <f>Table_1[[#This Row],[Ship Date]]-Table_1[[#This Row],[Order Date]]</f>
        <v>4</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c r="X2008">
        <f t="shared" si="31"/>
        <v>31.369799999999998</v>
      </c>
    </row>
    <row r="2009" spans="1:24" ht="14.25" customHeight="1" x14ac:dyDescent="0.25">
      <c r="A2009" s="2">
        <v>2008</v>
      </c>
      <c r="B2009" s="2" t="s">
        <v>4882</v>
      </c>
      <c r="C2009" s="2">
        <f>YEAR(Data!$D2009)</f>
        <v>2014</v>
      </c>
      <c r="D2009" s="3">
        <v>41855</v>
      </c>
      <c r="E2009" s="3">
        <v>41856</v>
      </c>
      <c r="F2009" s="5">
        <f>Table_1[[#This Row],[Ship Date]]-Table_1[[#This Row],[Order Date]]</f>
        <v>1</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c r="X2009">
        <f t="shared" si="31"/>
        <v>220.04639999999998</v>
      </c>
    </row>
    <row r="2010" spans="1:24" ht="14.25" customHeight="1" x14ac:dyDescent="0.25">
      <c r="A2010" s="2">
        <v>2009</v>
      </c>
      <c r="B2010" s="2" t="s">
        <v>4885</v>
      </c>
      <c r="C2010" s="2">
        <f>YEAR(Data!$D2010)</f>
        <v>2011</v>
      </c>
      <c r="D2010" s="3">
        <v>40862</v>
      </c>
      <c r="E2010" s="3">
        <v>40868</v>
      </c>
      <c r="F2010" s="5">
        <f>Table_1[[#This Row],[Ship Date]]-Table_1[[#This Row],[Order Date]]</f>
        <v>6</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c r="X2010">
        <f t="shared" si="31"/>
        <v>3.7488000000000001</v>
      </c>
    </row>
    <row r="2011" spans="1:24" ht="14.25" customHeight="1" x14ac:dyDescent="0.25">
      <c r="A2011" s="2">
        <v>2010</v>
      </c>
      <c r="B2011" s="2" t="s">
        <v>4885</v>
      </c>
      <c r="C2011" s="2">
        <f>YEAR(Data!$D2011)</f>
        <v>2011</v>
      </c>
      <c r="D2011" s="3">
        <v>40862</v>
      </c>
      <c r="E2011" s="3">
        <v>40868</v>
      </c>
      <c r="F2011" s="5">
        <f>Table_1[[#This Row],[Ship Date]]-Table_1[[#This Row],[Order Date]]</f>
        <v>6</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c r="X2011">
        <f t="shared" si="31"/>
        <v>303.91360000000003</v>
      </c>
    </row>
    <row r="2012" spans="1:24" ht="14.25" customHeight="1" x14ac:dyDescent="0.25">
      <c r="A2012" s="2">
        <v>2011</v>
      </c>
      <c r="B2012" s="2" t="s">
        <v>4885</v>
      </c>
      <c r="C2012" s="2">
        <f>YEAR(Data!$D2012)</f>
        <v>2011</v>
      </c>
      <c r="D2012" s="3">
        <v>40862</v>
      </c>
      <c r="E2012" s="3">
        <v>40868</v>
      </c>
      <c r="F2012" s="5">
        <f>Table_1[[#This Row],[Ship Date]]-Table_1[[#This Row],[Order Date]]</f>
        <v>6</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c r="X2012">
        <f t="shared" si="31"/>
        <v>17.116000000000003</v>
      </c>
    </row>
    <row r="2013" spans="1:24" ht="14.25" customHeight="1" x14ac:dyDescent="0.25">
      <c r="A2013" s="2">
        <v>2012</v>
      </c>
      <c r="B2013" s="2" t="s">
        <v>4887</v>
      </c>
      <c r="C2013" s="2">
        <f>YEAR(Data!$D2013)</f>
        <v>2012</v>
      </c>
      <c r="D2013" s="3">
        <v>41254</v>
      </c>
      <c r="E2013" s="3">
        <v>41254</v>
      </c>
      <c r="F2013" s="5">
        <f>Table_1[[#This Row],[Ship Date]]-Table_1[[#This Row],[Order Date]]</f>
        <v>0</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c r="X2013">
        <f t="shared" si="31"/>
        <v>123.98760000000001</v>
      </c>
    </row>
    <row r="2014" spans="1:24" ht="14.25" customHeight="1" x14ac:dyDescent="0.25">
      <c r="A2014" s="2">
        <v>2013</v>
      </c>
      <c r="B2014" s="2" t="s">
        <v>4887</v>
      </c>
      <c r="C2014" s="2">
        <f>YEAR(Data!$D2014)</f>
        <v>2012</v>
      </c>
      <c r="D2014" s="3">
        <v>41254</v>
      </c>
      <c r="E2014" s="3">
        <v>41254</v>
      </c>
      <c r="F2014" s="5">
        <f>Table_1[[#This Row],[Ship Date]]-Table_1[[#This Row],[Order Date]]</f>
        <v>0</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c r="X2014">
        <f t="shared" si="31"/>
        <v>41.709600000000002</v>
      </c>
    </row>
    <row r="2015" spans="1:24" ht="14.25" customHeight="1" x14ac:dyDescent="0.25">
      <c r="A2015" s="2">
        <v>2014</v>
      </c>
      <c r="B2015" s="2" t="s">
        <v>4892</v>
      </c>
      <c r="C2015" s="2">
        <f>YEAR(Data!$D2015)</f>
        <v>2013</v>
      </c>
      <c r="D2015" s="3">
        <v>41536</v>
      </c>
      <c r="E2015" s="3">
        <v>41541</v>
      </c>
      <c r="F2015" s="5">
        <f>Table_1[[#This Row],[Ship Date]]-Table_1[[#This Row],[Order Date]]</f>
        <v>5</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c r="X2015">
        <f t="shared" si="31"/>
        <v>266.7448</v>
      </c>
    </row>
    <row r="2016" spans="1:24" ht="14.25" customHeight="1" x14ac:dyDescent="0.25">
      <c r="A2016" s="2">
        <v>2015</v>
      </c>
      <c r="B2016" s="2" t="s">
        <v>4892</v>
      </c>
      <c r="C2016" s="2">
        <f>YEAR(Data!$D2016)</f>
        <v>2013</v>
      </c>
      <c r="D2016" s="3">
        <v>41536</v>
      </c>
      <c r="E2016" s="3">
        <v>41541</v>
      </c>
      <c r="F2016" s="5">
        <f>Table_1[[#This Row],[Ship Date]]-Table_1[[#This Row],[Order Date]]</f>
        <v>5</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c r="X2016">
        <f t="shared" si="31"/>
        <v>7.0632000000000001</v>
      </c>
    </row>
    <row r="2017" spans="1:24" ht="14.25" customHeight="1" x14ac:dyDescent="0.25">
      <c r="A2017" s="2">
        <v>2016</v>
      </c>
      <c r="B2017" s="2" t="s">
        <v>4892</v>
      </c>
      <c r="C2017" s="2">
        <f>YEAR(Data!$D2017)</f>
        <v>2013</v>
      </c>
      <c r="D2017" s="3">
        <v>41536</v>
      </c>
      <c r="E2017" s="3">
        <v>41541</v>
      </c>
      <c r="F2017" s="5">
        <f>Table_1[[#This Row],[Ship Date]]-Table_1[[#This Row],[Order Date]]</f>
        <v>5</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c r="X2017">
        <f t="shared" si="31"/>
        <v>783.06960000000004</v>
      </c>
    </row>
    <row r="2018" spans="1:24" ht="14.25" customHeight="1" x14ac:dyDescent="0.25">
      <c r="A2018" s="2">
        <v>2017</v>
      </c>
      <c r="B2018" s="2" t="s">
        <v>4897</v>
      </c>
      <c r="C2018" s="2">
        <f>YEAR(Data!$D2018)</f>
        <v>2012</v>
      </c>
      <c r="D2018" s="3">
        <v>40987</v>
      </c>
      <c r="E2018" s="3">
        <v>40991</v>
      </c>
      <c r="F2018" s="5">
        <f>Table_1[[#This Row],[Ship Date]]-Table_1[[#This Row],[Order Date]]</f>
        <v>4</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c r="X2018">
        <f t="shared" si="31"/>
        <v>11.1996</v>
      </c>
    </row>
    <row r="2019" spans="1:24" ht="14.25" customHeight="1" x14ac:dyDescent="0.25">
      <c r="A2019" s="2">
        <v>2018</v>
      </c>
      <c r="B2019" s="2" t="s">
        <v>4897</v>
      </c>
      <c r="C2019" s="2">
        <f>YEAR(Data!$D2019)</f>
        <v>2012</v>
      </c>
      <c r="D2019" s="3">
        <v>40987</v>
      </c>
      <c r="E2019" s="3">
        <v>40991</v>
      </c>
      <c r="F2019" s="5">
        <f>Table_1[[#This Row],[Ship Date]]-Table_1[[#This Row],[Order Date]]</f>
        <v>4</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c r="X2019">
        <f t="shared" si="31"/>
        <v>7.7485999999999997</v>
      </c>
    </row>
    <row r="2020" spans="1:24" ht="14.25" customHeight="1" x14ac:dyDescent="0.25">
      <c r="A2020" s="2">
        <v>2019</v>
      </c>
      <c r="B2020" s="2" t="s">
        <v>4897</v>
      </c>
      <c r="C2020" s="2">
        <f>YEAR(Data!$D2020)</f>
        <v>2012</v>
      </c>
      <c r="D2020" s="3">
        <v>40987</v>
      </c>
      <c r="E2020" s="3">
        <v>40991</v>
      </c>
      <c r="F2020" s="5">
        <f>Table_1[[#This Row],[Ship Date]]-Table_1[[#This Row],[Order Date]]</f>
        <v>4</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c r="X2020">
        <f t="shared" si="31"/>
        <v>24.686399999999999</v>
      </c>
    </row>
    <row r="2021" spans="1:24" ht="14.25" customHeight="1" x14ac:dyDescent="0.25">
      <c r="A2021" s="2">
        <v>2020</v>
      </c>
      <c r="B2021" s="2" t="s">
        <v>4897</v>
      </c>
      <c r="C2021" s="2">
        <f>YEAR(Data!$D2021)</f>
        <v>2012</v>
      </c>
      <c r="D2021" s="3">
        <v>40987</v>
      </c>
      <c r="E2021" s="3">
        <v>40991</v>
      </c>
      <c r="F2021" s="5">
        <f>Table_1[[#This Row],[Ship Date]]-Table_1[[#This Row],[Order Date]]</f>
        <v>4</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c r="X2021">
        <f t="shared" si="31"/>
        <v>20.471399999999999</v>
      </c>
    </row>
    <row r="2022" spans="1:24" ht="14.25" customHeight="1" x14ac:dyDescent="0.25">
      <c r="A2022" s="2">
        <v>2021</v>
      </c>
      <c r="B2022" s="2" t="s">
        <v>4899</v>
      </c>
      <c r="C2022" s="2">
        <f>YEAR(Data!$D2022)</f>
        <v>2013</v>
      </c>
      <c r="D2022" s="3">
        <v>41537</v>
      </c>
      <c r="E2022" s="3">
        <v>41539</v>
      </c>
      <c r="F2022" s="5">
        <f>Table_1[[#This Row],[Ship Date]]-Table_1[[#This Row],[Order Date]]</f>
        <v>2</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c r="X2022">
        <f t="shared" si="31"/>
        <v>1124.3610000000001</v>
      </c>
    </row>
    <row r="2023" spans="1:24" ht="14.25" customHeight="1" x14ac:dyDescent="0.25">
      <c r="A2023" s="2">
        <v>2022</v>
      </c>
      <c r="B2023" s="2" t="s">
        <v>4899</v>
      </c>
      <c r="C2023" s="2">
        <f>YEAR(Data!$D2023)</f>
        <v>2013</v>
      </c>
      <c r="D2023" s="3">
        <v>41537</v>
      </c>
      <c r="E2023" s="3">
        <v>41539</v>
      </c>
      <c r="F2023" s="5">
        <f>Table_1[[#This Row],[Ship Date]]-Table_1[[#This Row],[Order Date]]</f>
        <v>2</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c r="X2023">
        <f t="shared" si="31"/>
        <v>9.3719999999999999</v>
      </c>
    </row>
    <row r="2024" spans="1:24" ht="14.25" customHeight="1" x14ac:dyDescent="0.25">
      <c r="A2024" s="2">
        <v>2023</v>
      </c>
      <c r="B2024" s="2" t="s">
        <v>4899</v>
      </c>
      <c r="C2024" s="2">
        <f>YEAR(Data!$D2024)</f>
        <v>2013</v>
      </c>
      <c r="D2024" s="3">
        <v>41537</v>
      </c>
      <c r="E2024" s="3">
        <v>41539</v>
      </c>
      <c r="F2024" s="5">
        <f>Table_1[[#This Row],[Ship Date]]-Table_1[[#This Row],[Order Date]]</f>
        <v>2</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c r="X2024">
        <f t="shared" si="31"/>
        <v>25.755599999999998</v>
      </c>
    </row>
    <row r="2025" spans="1:24" ht="14.25" customHeight="1" x14ac:dyDescent="0.25">
      <c r="A2025" s="2">
        <v>2024</v>
      </c>
      <c r="B2025" s="2" t="s">
        <v>4899</v>
      </c>
      <c r="C2025" s="2">
        <f>YEAR(Data!$D2025)</f>
        <v>2013</v>
      </c>
      <c r="D2025" s="3">
        <v>41537</v>
      </c>
      <c r="E2025" s="3">
        <v>41539</v>
      </c>
      <c r="F2025" s="5">
        <f>Table_1[[#This Row],[Ship Date]]-Table_1[[#This Row],[Order Date]]</f>
        <v>2</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c r="X2025">
        <f t="shared" si="31"/>
        <v>628.07040000000006</v>
      </c>
    </row>
    <row r="2026" spans="1:24" ht="14.25" customHeight="1" x14ac:dyDescent="0.25">
      <c r="A2026" s="2">
        <v>2025</v>
      </c>
      <c r="B2026" s="2" t="s">
        <v>4902</v>
      </c>
      <c r="C2026" s="2">
        <f>YEAR(Data!$D2026)</f>
        <v>2014</v>
      </c>
      <c r="D2026" s="3">
        <v>41872</v>
      </c>
      <c r="E2026" s="3">
        <v>41874</v>
      </c>
      <c r="F2026" s="5">
        <f>Table_1[[#This Row],[Ship Date]]-Table_1[[#This Row],[Order Date]]</f>
        <v>2</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c r="X2026">
        <f t="shared" si="31"/>
        <v>161.40600000000006</v>
      </c>
    </row>
    <row r="2027" spans="1:24" ht="14.25" customHeight="1" x14ac:dyDescent="0.25">
      <c r="A2027" s="2">
        <v>2026</v>
      </c>
      <c r="B2027" s="2" t="s">
        <v>4903</v>
      </c>
      <c r="C2027" s="2">
        <f>YEAR(Data!$D2027)</f>
        <v>2012</v>
      </c>
      <c r="D2027" s="3">
        <v>40981</v>
      </c>
      <c r="E2027" s="3">
        <v>40983</v>
      </c>
      <c r="F2027" s="5">
        <f>Table_1[[#This Row],[Ship Date]]-Table_1[[#This Row],[Order Date]]</f>
        <v>2</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c r="X2027">
        <f t="shared" si="31"/>
        <v>102.21120000000001</v>
      </c>
    </row>
    <row r="2028" spans="1:24" ht="14.25" customHeight="1" x14ac:dyDescent="0.25">
      <c r="A2028" s="2">
        <v>2027</v>
      </c>
      <c r="B2028" s="2" t="s">
        <v>4904</v>
      </c>
      <c r="C2028" s="2">
        <f>YEAR(Data!$D2028)</f>
        <v>2013</v>
      </c>
      <c r="D2028" s="3">
        <v>41526</v>
      </c>
      <c r="E2028" s="3">
        <v>41528</v>
      </c>
      <c r="F2028" s="5">
        <f>Table_1[[#This Row],[Ship Date]]-Table_1[[#This Row],[Order Date]]</f>
        <v>2</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c r="X2028">
        <f t="shared" si="31"/>
        <v>21.465600000000002</v>
      </c>
    </row>
    <row r="2029" spans="1:24" ht="14.25" customHeight="1" x14ac:dyDescent="0.25">
      <c r="A2029" s="2">
        <v>2028</v>
      </c>
      <c r="B2029" s="2" t="s">
        <v>4904</v>
      </c>
      <c r="C2029" s="2">
        <f>YEAR(Data!$D2029)</f>
        <v>2013</v>
      </c>
      <c r="D2029" s="3">
        <v>41526</v>
      </c>
      <c r="E2029" s="3">
        <v>41528</v>
      </c>
      <c r="F2029" s="5">
        <f>Table_1[[#This Row],[Ship Date]]-Table_1[[#This Row],[Order Date]]</f>
        <v>2</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c r="X2029">
        <f t="shared" si="31"/>
        <v>43.638400000000019</v>
      </c>
    </row>
    <row r="2030" spans="1:24" ht="14.25" customHeight="1" x14ac:dyDescent="0.25">
      <c r="A2030" s="2">
        <v>2029</v>
      </c>
      <c r="B2030" s="2" t="s">
        <v>4905</v>
      </c>
      <c r="C2030" s="2">
        <f>YEAR(Data!$D2030)</f>
        <v>2012</v>
      </c>
      <c r="D2030" s="3">
        <v>41239</v>
      </c>
      <c r="E2030" s="3">
        <v>41243</v>
      </c>
      <c r="F2030" s="5">
        <f>Table_1[[#This Row],[Ship Date]]-Table_1[[#This Row],[Order Date]]</f>
        <v>4</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c r="X2030">
        <f t="shared" si="31"/>
        <v>7.8069000000000006</v>
      </c>
    </row>
    <row r="2031" spans="1:24" ht="14.25" customHeight="1" x14ac:dyDescent="0.25">
      <c r="A2031" s="2">
        <v>2030</v>
      </c>
      <c r="B2031" s="2" t="s">
        <v>4905</v>
      </c>
      <c r="C2031" s="2">
        <f>YEAR(Data!$D2031)</f>
        <v>2012</v>
      </c>
      <c r="D2031" s="3">
        <v>41239</v>
      </c>
      <c r="E2031" s="3">
        <v>41243</v>
      </c>
      <c r="F2031" s="5">
        <f>Table_1[[#This Row],[Ship Date]]-Table_1[[#This Row],[Order Date]]</f>
        <v>4</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c r="X2031">
        <f t="shared" si="31"/>
        <v>79.724000000000004</v>
      </c>
    </row>
    <row r="2032" spans="1:24" ht="14.25" customHeight="1" x14ac:dyDescent="0.25">
      <c r="A2032" s="2">
        <v>2031</v>
      </c>
      <c r="B2032" s="2" t="s">
        <v>4905</v>
      </c>
      <c r="C2032" s="2">
        <f>YEAR(Data!$D2032)</f>
        <v>2012</v>
      </c>
      <c r="D2032" s="3">
        <v>41239</v>
      </c>
      <c r="E2032" s="3">
        <v>41243</v>
      </c>
      <c r="F2032" s="5">
        <f>Table_1[[#This Row],[Ship Date]]-Table_1[[#This Row],[Order Date]]</f>
        <v>4</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c r="X2032">
        <f t="shared" si="31"/>
        <v>30.52</v>
      </c>
    </row>
    <row r="2033" spans="1:24" ht="14.25" customHeight="1" x14ac:dyDescent="0.25">
      <c r="A2033" s="2">
        <v>2032</v>
      </c>
      <c r="B2033" s="2" t="s">
        <v>4905</v>
      </c>
      <c r="C2033" s="2">
        <f>YEAR(Data!$D2033)</f>
        <v>2012</v>
      </c>
      <c r="D2033" s="3">
        <v>41239</v>
      </c>
      <c r="E2033" s="3">
        <v>41243</v>
      </c>
      <c r="F2033" s="5">
        <f>Table_1[[#This Row],[Ship Date]]-Table_1[[#This Row],[Order Date]]</f>
        <v>4</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c r="X2033">
        <f t="shared" si="31"/>
        <v>5.8034999999999997</v>
      </c>
    </row>
    <row r="2034" spans="1:24" ht="14.25" customHeight="1" x14ac:dyDescent="0.25">
      <c r="A2034" s="2">
        <v>2033</v>
      </c>
      <c r="B2034" s="2" t="s">
        <v>4909</v>
      </c>
      <c r="C2034" s="2">
        <f>YEAR(Data!$D2034)</f>
        <v>2013</v>
      </c>
      <c r="D2034" s="3">
        <v>41618</v>
      </c>
      <c r="E2034" s="3">
        <v>41622</v>
      </c>
      <c r="F2034" s="5">
        <f>Table_1[[#This Row],[Ship Date]]-Table_1[[#This Row],[Order Date]]</f>
        <v>4</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c r="X2034">
        <f t="shared" si="31"/>
        <v>6.1048000000000009</v>
      </c>
    </row>
    <row r="2035" spans="1:24" ht="14.25" customHeight="1" x14ac:dyDescent="0.25">
      <c r="A2035" s="2">
        <v>2034</v>
      </c>
      <c r="B2035" s="2" t="s">
        <v>4909</v>
      </c>
      <c r="C2035" s="2">
        <f>YEAR(Data!$D2035)</f>
        <v>2013</v>
      </c>
      <c r="D2035" s="3">
        <v>41618</v>
      </c>
      <c r="E2035" s="3">
        <v>41622</v>
      </c>
      <c r="F2035" s="5">
        <f>Table_1[[#This Row],[Ship Date]]-Table_1[[#This Row],[Order Date]]</f>
        <v>4</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c r="X2035">
        <f t="shared" si="31"/>
        <v>8.5118000000000009</v>
      </c>
    </row>
    <row r="2036" spans="1:24" ht="14.25" customHeight="1" x14ac:dyDescent="0.25">
      <c r="A2036" s="2">
        <v>2035</v>
      </c>
      <c r="B2036" s="2" t="s">
        <v>4910</v>
      </c>
      <c r="C2036" s="2">
        <f>YEAR(Data!$D2036)</f>
        <v>2014</v>
      </c>
      <c r="D2036" s="3">
        <v>41908</v>
      </c>
      <c r="E2036" s="3">
        <v>41912</v>
      </c>
      <c r="F2036" s="5">
        <f>Table_1[[#This Row],[Ship Date]]-Table_1[[#This Row],[Order Date]]</f>
        <v>4</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c r="X2036">
        <f t="shared" si="31"/>
        <v>4.3777999999999997</v>
      </c>
    </row>
    <row r="2037" spans="1:24" ht="14.25" customHeight="1" x14ac:dyDescent="0.25">
      <c r="A2037" s="2">
        <v>2036</v>
      </c>
      <c r="B2037" s="2" t="s">
        <v>4910</v>
      </c>
      <c r="C2037" s="2">
        <f>YEAR(Data!$D2037)</f>
        <v>2014</v>
      </c>
      <c r="D2037" s="3">
        <v>41908</v>
      </c>
      <c r="E2037" s="3">
        <v>41912</v>
      </c>
      <c r="F2037" s="5">
        <f>Table_1[[#This Row],[Ship Date]]-Table_1[[#This Row],[Order Date]]</f>
        <v>4</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c r="X2037">
        <f t="shared" si="31"/>
        <v>218.67570000000001</v>
      </c>
    </row>
    <row r="2038" spans="1:24" ht="14.25" customHeight="1" x14ac:dyDescent="0.25">
      <c r="A2038" s="2">
        <v>2037</v>
      </c>
      <c r="B2038" s="2" t="s">
        <v>4913</v>
      </c>
      <c r="C2038" s="2">
        <f>YEAR(Data!$D2038)</f>
        <v>2012</v>
      </c>
      <c r="D2038" s="3">
        <v>40931</v>
      </c>
      <c r="E2038" s="3">
        <v>40935</v>
      </c>
      <c r="F2038" s="5">
        <f>Table_1[[#This Row],[Ship Date]]-Table_1[[#This Row],[Order Date]]</f>
        <v>4</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c r="X2038">
        <f t="shared" si="31"/>
        <v>15.1008</v>
      </c>
    </row>
    <row r="2039" spans="1:24" ht="14.25" customHeight="1" x14ac:dyDescent="0.25">
      <c r="A2039" s="2">
        <v>2038</v>
      </c>
      <c r="B2039" s="2" t="s">
        <v>4913</v>
      </c>
      <c r="C2039" s="2">
        <f>YEAR(Data!$D2039)</f>
        <v>2012</v>
      </c>
      <c r="D2039" s="3">
        <v>40931</v>
      </c>
      <c r="E2039" s="3">
        <v>40935</v>
      </c>
      <c r="F2039" s="5">
        <f>Table_1[[#This Row],[Ship Date]]-Table_1[[#This Row],[Order Date]]</f>
        <v>4</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c r="X2039">
        <f t="shared" si="31"/>
        <v>7.7485999999999997</v>
      </c>
    </row>
    <row r="2040" spans="1:24" ht="14.25" customHeight="1" x14ac:dyDescent="0.25">
      <c r="A2040" s="2">
        <v>2039</v>
      </c>
      <c r="B2040" s="2" t="s">
        <v>4915</v>
      </c>
      <c r="C2040" s="2">
        <f>YEAR(Data!$D2040)</f>
        <v>2012</v>
      </c>
      <c r="D2040" s="3">
        <v>41078</v>
      </c>
      <c r="E2040" s="3">
        <v>41083</v>
      </c>
      <c r="F2040" s="5">
        <f>Table_1[[#This Row],[Ship Date]]-Table_1[[#This Row],[Order Date]]</f>
        <v>5</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c r="X2040">
        <f t="shared" si="31"/>
        <v>7.6194000000000015</v>
      </c>
    </row>
    <row r="2041" spans="1:24" ht="14.25" customHeight="1" x14ac:dyDescent="0.25">
      <c r="A2041" s="2">
        <v>2040</v>
      </c>
      <c r="B2041" s="2" t="s">
        <v>4915</v>
      </c>
      <c r="C2041" s="2">
        <f>YEAR(Data!$D2041)</f>
        <v>2012</v>
      </c>
      <c r="D2041" s="3">
        <v>41078</v>
      </c>
      <c r="E2041" s="3">
        <v>41083</v>
      </c>
      <c r="F2041" s="5">
        <f>Table_1[[#This Row],[Ship Date]]-Table_1[[#This Row],[Order Date]]</f>
        <v>5</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c r="X2041">
        <f t="shared" si="31"/>
        <v>7.8624000000000009</v>
      </c>
    </row>
    <row r="2042" spans="1:24" ht="14.25" customHeight="1" x14ac:dyDescent="0.25">
      <c r="A2042" s="2">
        <v>2041</v>
      </c>
      <c r="B2042" s="2" t="s">
        <v>4915</v>
      </c>
      <c r="C2042" s="2">
        <f>YEAR(Data!$D2042)</f>
        <v>2012</v>
      </c>
      <c r="D2042" s="3">
        <v>41078</v>
      </c>
      <c r="E2042" s="3">
        <v>41083</v>
      </c>
      <c r="F2042" s="5">
        <f>Table_1[[#This Row],[Ship Date]]-Table_1[[#This Row],[Order Date]]</f>
        <v>5</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c r="X2042">
        <f t="shared" si="31"/>
        <v>15.259999999999998</v>
      </c>
    </row>
    <row r="2043" spans="1:24" ht="14.25" customHeight="1" x14ac:dyDescent="0.25">
      <c r="A2043" s="2">
        <v>2042</v>
      </c>
      <c r="B2043" s="2" t="s">
        <v>4915</v>
      </c>
      <c r="C2043" s="2">
        <f>YEAR(Data!$D2043)</f>
        <v>2012</v>
      </c>
      <c r="D2043" s="3">
        <v>41078</v>
      </c>
      <c r="E2043" s="3">
        <v>41083</v>
      </c>
      <c r="F2043" s="5">
        <f>Table_1[[#This Row],[Ship Date]]-Table_1[[#This Row],[Order Date]]</f>
        <v>5</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c r="X2043">
        <f t="shared" si="31"/>
        <v>54.635999999999996</v>
      </c>
    </row>
    <row r="2044" spans="1:24" ht="14.25" customHeight="1" x14ac:dyDescent="0.25">
      <c r="A2044" s="2">
        <v>2043</v>
      </c>
      <c r="B2044" s="2" t="s">
        <v>4918</v>
      </c>
      <c r="C2044" s="2">
        <f>YEAR(Data!$D2044)</f>
        <v>2012</v>
      </c>
      <c r="D2044" s="3">
        <v>41184</v>
      </c>
      <c r="E2044" s="3">
        <v>41190</v>
      </c>
      <c r="F2044" s="5">
        <f>Table_1[[#This Row],[Ship Date]]-Table_1[[#This Row],[Order Date]]</f>
        <v>6</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c r="X2044">
        <f t="shared" si="31"/>
        <v>37.377600000000001</v>
      </c>
    </row>
    <row r="2045" spans="1:24" ht="14.25" customHeight="1" x14ac:dyDescent="0.25">
      <c r="A2045" s="2">
        <v>2044</v>
      </c>
      <c r="B2045" s="2" t="s">
        <v>4921</v>
      </c>
      <c r="C2045" s="2">
        <f>YEAR(Data!$D2045)</f>
        <v>2014</v>
      </c>
      <c r="D2045" s="3">
        <v>41962</v>
      </c>
      <c r="E2045" s="3">
        <v>41967</v>
      </c>
      <c r="F2045" s="5">
        <f>Table_1[[#This Row],[Ship Date]]-Table_1[[#This Row],[Order Date]]</f>
        <v>5</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c r="X2045">
        <f t="shared" si="31"/>
        <v>31.091200000000004</v>
      </c>
    </row>
    <row r="2046" spans="1:24" ht="14.25" customHeight="1" x14ac:dyDescent="0.25">
      <c r="A2046" s="2">
        <v>2045</v>
      </c>
      <c r="B2046" s="2" t="s">
        <v>4922</v>
      </c>
      <c r="C2046" s="2">
        <f>YEAR(Data!$D2046)</f>
        <v>2011</v>
      </c>
      <c r="D2046" s="3">
        <v>40772</v>
      </c>
      <c r="E2046" s="3">
        <v>40778</v>
      </c>
      <c r="F2046" s="5">
        <f>Table_1[[#This Row],[Ship Date]]-Table_1[[#This Row],[Order Date]]</f>
        <v>6</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c r="X2046">
        <f t="shared" si="31"/>
        <v>10.108800000000002</v>
      </c>
    </row>
    <row r="2047" spans="1:24" ht="14.25" customHeight="1" x14ac:dyDescent="0.25">
      <c r="A2047" s="2">
        <v>2046</v>
      </c>
      <c r="B2047" s="2" t="s">
        <v>4923</v>
      </c>
      <c r="C2047" s="2">
        <f>YEAR(Data!$D2047)</f>
        <v>2013</v>
      </c>
      <c r="D2047" s="3">
        <v>41473</v>
      </c>
      <c r="E2047" s="3">
        <v>41477</v>
      </c>
      <c r="F2047" s="5">
        <f>Table_1[[#This Row],[Ship Date]]-Table_1[[#This Row],[Order Date]]</f>
        <v>4</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c r="X2047">
        <f t="shared" si="31"/>
        <v>117.10079999999999</v>
      </c>
    </row>
    <row r="2048" spans="1:24" ht="14.25" customHeight="1" x14ac:dyDescent="0.25">
      <c r="A2048" s="2">
        <v>2047</v>
      </c>
      <c r="B2048" s="2" t="s">
        <v>4923</v>
      </c>
      <c r="C2048" s="2">
        <f>YEAR(Data!$D2048)</f>
        <v>2013</v>
      </c>
      <c r="D2048" s="3">
        <v>41473</v>
      </c>
      <c r="E2048" s="3">
        <v>41477</v>
      </c>
      <c r="F2048" s="5">
        <f>Table_1[[#This Row],[Ship Date]]-Table_1[[#This Row],[Order Date]]</f>
        <v>4</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c r="X2048">
        <f t="shared" si="31"/>
        <v>316.40999999999997</v>
      </c>
    </row>
    <row r="2049" spans="1:24" ht="14.25" customHeight="1" x14ac:dyDescent="0.25">
      <c r="A2049" s="2">
        <v>2048</v>
      </c>
      <c r="B2049" s="2" t="s">
        <v>4923</v>
      </c>
      <c r="C2049" s="2">
        <f>YEAR(Data!$D2049)</f>
        <v>2013</v>
      </c>
      <c r="D2049" s="3">
        <v>41473</v>
      </c>
      <c r="E2049" s="3">
        <v>41477</v>
      </c>
      <c r="F2049" s="5">
        <f>Table_1[[#This Row],[Ship Date]]-Table_1[[#This Row],[Order Date]]</f>
        <v>4</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c r="X2049">
        <f t="shared" si="31"/>
        <v>28.849599999999999</v>
      </c>
    </row>
    <row r="2050" spans="1:24" ht="14.25" customHeight="1" x14ac:dyDescent="0.25">
      <c r="A2050" s="2">
        <v>2049</v>
      </c>
      <c r="B2050" s="2" t="s">
        <v>4927</v>
      </c>
      <c r="C2050" s="2">
        <f>YEAR(Data!$D2050)</f>
        <v>2012</v>
      </c>
      <c r="D2050" s="3">
        <v>41101</v>
      </c>
      <c r="E2050" s="3">
        <v>41103</v>
      </c>
      <c r="F2050" s="5">
        <f>Table_1[[#This Row],[Ship Date]]-Table_1[[#This Row],[Order Date]]</f>
        <v>2</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c r="X2050">
        <f t="shared" ref="X2050:X2113" si="32">T2050-W2050</f>
        <v>253.5750000000001</v>
      </c>
    </row>
    <row r="2051" spans="1:24" ht="14.25" customHeight="1" x14ac:dyDescent="0.25">
      <c r="A2051" s="2">
        <v>2050</v>
      </c>
      <c r="B2051" s="2" t="s">
        <v>4927</v>
      </c>
      <c r="C2051" s="2">
        <f>YEAR(Data!$D2051)</f>
        <v>2012</v>
      </c>
      <c r="D2051" s="3">
        <v>41101</v>
      </c>
      <c r="E2051" s="3">
        <v>41103</v>
      </c>
      <c r="F2051" s="5">
        <f>Table_1[[#This Row],[Ship Date]]-Table_1[[#This Row],[Order Date]]</f>
        <v>2</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c r="X2051">
        <f t="shared" si="32"/>
        <v>4.5036000000000005</v>
      </c>
    </row>
    <row r="2052" spans="1:24" ht="14.25" customHeight="1" x14ac:dyDescent="0.25">
      <c r="A2052" s="2">
        <v>2051</v>
      </c>
      <c r="B2052" s="2" t="s">
        <v>4927</v>
      </c>
      <c r="C2052" s="2">
        <f>YEAR(Data!$D2052)</f>
        <v>2012</v>
      </c>
      <c r="D2052" s="3">
        <v>41101</v>
      </c>
      <c r="E2052" s="3">
        <v>41103</v>
      </c>
      <c r="F2052" s="5">
        <f>Table_1[[#This Row],[Ship Date]]-Table_1[[#This Row],[Order Date]]</f>
        <v>2</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c r="X2052">
        <f t="shared" si="32"/>
        <v>11.231999999999999</v>
      </c>
    </row>
    <row r="2053" spans="1:24" ht="14.25" customHeight="1" x14ac:dyDescent="0.25">
      <c r="A2053" s="2">
        <v>2052</v>
      </c>
      <c r="B2053" s="2" t="s">
        <v>4927</v>
      </c>
      <c r="C2053" s="2">
        <f>YEAR(Data!$D2053)</f>
        <v>2012</v>
      </c>
      <c r="D2053" s="3">
        <v>41101</v>
      </c>
      <c r="E2053" s="3">
        <v>41103</v>
      </c>
      <c r="F2053" s="5">
        <f>Table_1[[#This Row],[Ship Date]]-Table_1[[#This Row],[Order Date]]</f>
        <v>2</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c r="X2053">
        <f t="shared" si="32"/>
        <v>414.66399999999993</v>
      </c>
    </row>
    <row r="2054" spans="1:24" ht="14.25" customHeight="1" x14ac:dyDescent="0.25">
      <c r="A2054" s="2">
        <v>2053</v>
      </c>
      <c r="B2054" s="2" t="s">
        <v>4927</v>
      </c>
      <c r="C2054" s="2">
        <f>YEAR(Data!$D2054)</f>
        <v>2012</v>
      </c>
      <c r="D2054" s="3">
        <v>41101</v>
      </c>
      <c r="E2054" s="3">
        <v>41103</v>
      </c>
      <c r="F2054" s="5">
        <f>Table_1[[#This Row],[Ship Date]]-Table_1[[#This Row],[Order Date]]</f>
        <v>2</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c r="X2054">
        <f t="shared" si="32"/>
        <v>10.286</v>
      </c>
    </row>
    <row r="2055" spans="1:24" ht="14.25" customHeight="1" x14ac:dyDescent="0.25">
      <c r="A2055" s="2">
        <v>2054</v>
      </c>
      <c r="B2055" s="2" t="s">
        <v>4927</v>
      </c>
      <c r="C2055" s="2">
        <f>YEAR(Data!$D2055)</f>
        <v>2012</v>
      </c>
      <c r="D2055" s="3">
        <v>41101</v>
      </c>
      <c r="E2055" s="3">
        <v>41103</v>
      </c>
      <c r="F2055" s="5">
        <f>Table_1[[#This Row],[Ship Date]]-Table_1[[#This Row],[Order Date]]</f>
        <v>2</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c r="X2055">
        <f t="shared" si="32"/>
        <v>21.859200000000001</v>
      </c>
    </row>
    <row r="2056" spans="1:24" ht="14.25" customHeight="1" x14ac:dyDescent="0.25">
      <c r="A2056" s="2">
        <v>2055</v>
      </c>
      <c r="B2056" s="2" t="s">
        <v>4932</v>
      </c>
      <c r="C2056" s="2">
        <f>YEAR(Data!$D2056)</f>
        <v>2013</v>
      </c>
      <c r="D2056" s="3">
        <v>41610</v>
      </c>
      <c r="E2056" s="3">
        <v>41616</v>
      </c>
      <c r="F2056" s="5">
        <f>Table_1[[#This Row],[Ship Date]]-Table_1[[#This Row],[Order Date]]</f>
        <v>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c r="X2056">
        <f t="shared" si="32"/>
        <v>12.116999999999999</v>
      </c>
    </row>
    <row r="2057" spans="1:24" ht="14.25" customHeight="1" x14ac:dyDescent="0.25">
      <c r="A2057" s="2">
        <v>2056</v>
      </c>
      <c r="B2057" s="2" t="s">
        <v>4933</v>
      </c>
      <c r="C2057" s="2">
        <f>YEAR(Data!$D2057)</f>
        <v>2014</v>
      </c>
      <c r="D2057" s="3">
        <v>41996</v>
      </c>
      <c r="E2057" s="3">
        <v>41999</v>
      </c>
      <c r="F2057" s="5">
        <f>Table_1[[#This Row],[Ship Date]]-Table_1[[#This Row],[Order Date]]</f>
        <v>3</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c r="X2057">
        <f t="shared" si="32"/>
        <v>135.96600000000004</v>
      </c>
    </row>
    <row r="2058" spans="1:24" ht="14.25" customHeight="1" x14ac:dyDescent="0.25">
      <c r="A2058" s="2">
        <v>2057</v>
      </c>
      <c r="B2058" s="2" t="s">
        <v>4933</v>
      </c>
      <c r="C2058" s="2">
        <f>YEAR(Data!$D2058)</f>
        <v>2014</v>
      </c>
      <c r="D2058" s="3">
        <v>41996</v>
      </c>
      <c r="E2058" s="3">
        <v>41999</v>
      </c>
      <c r="F2058" s="5">
        <f>Table_1[[#This Row],[Ship Date]]-Table_1[[#This Row],[Order Date]]</f>
        <v>3</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c r="X2058">
        <f t="shared" si="32"/>
        <v>1174.1505999999999</v>
      </c>
    </row>
    <row r="2059" spans="1:24" ht="14.25" customHeight="1" x14ac:dyDescent="0.25">
      <c r="A2059" s="2">
        <v>2058</v>
      </c>
      <c r="B2059" s="2" t="s">
        <v>4933</v>
      </c>
      <c r="C2059" s="2">
        <f>YEAR(Data!$D2059)</f>
        <v>2014</v>
      </c>
      <c r="D2059" s="3">
        <v>41996</v>
      </c>
      <c r="E2059" s="3">
        <v>41999</v>
      </c>
      <c r="F2059" s="5">
        <f>Table_1[[#This Row],[Ship Date]]-Table_1[[#This Row],[Order Date]]</f>
        <v>3</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c r="X2059">
        <f t="shared" si="32"/>
        <v>54.393599999999999</v>
      </c>
    </row>
    <row r="2060" spans="1:24" ht="14.25" customHeight="1" x14ac:dyDescent="0.25">
      <c r="A2060" s="2">
        <v>2059</v>
      </c>
      <c r="B2060" s="2" t="s">
        <v>4933</v>
      </c>
      <c r="C2060" s="2">
        <f>YEAR(Data!$D2060)</f>
        <v>2014</v>
      </c>
      <c r="D2060" s="3">
        <v>41996</v>
      </c>
      <c r="E2060" s="3">
        <v>41999</v>
      </c>
      <c r="F2060" s="5">
        <f>Table_1[[#This Row],[Ship Date]]-Table_1[[#This Row],[Order Date]]</f>
        <v>3</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c r="X2060">
        <f t="shared" si="32"/>
        <v>341.79400000000004</v>
      </c>
    </row>
    <row r="2061" spans="1:24" ht="14.25" customHeight="1" x14ac:dyDescent="0.25">
      <c r="A2061" s="2">
        <v>2060</v>
      </c>
      <c r="B2061" s="2" t="s">
        <v>4936</v>
      </c>
      <c r="C2061" s="2">
        <f>YEAR(Data!$D2061)</f>
        <v>2011</v>
      </c>
      <c r="D2061" s="3">
        <v>40847</v>
      </c>
      <c r="E2061" s="3">
        <v>40851</v>
      </c>
      <c r="F2061" s="5">
        <f>Table_1[[#This Row],[Ship Date]]-Table_1[[#This Row],[Order Date]]</f>
        <v>4</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c r="X2061">
        <f t="shared" si="32"/>
        <v>6.1235999999999997</v>
      </c>
    </row>
    <row r="2062" spans="1:24" ht="14.25" customHeight="1" x14ac:dyDescent="0.25">
      <c r="A2062" s="2">
        <v>2061</v>
      </c>
      <c r="B2062" s="2" t="s">
        <v>4936</v>
      </c>
      <c r="C2062" s="2">
        <f>YEAR(Data!$D2062)</f>
        <v>2011</v>
      </c>
      <c r="D2062" s="3">
        <v>40847</v>
      </c>
      <c r="E2062" s="3">
        <v>40851</v>
      </c>
      <c r="F2062" s="5">
        <f>Table_1[[#This Row],[Ship Date]]-Table_1[[#This Row],[Order Date]]</f>
        <v>4</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c r="X2062">
        <f t="shared" si="32"/>
        <v>59.421999999999997</v>
      </c>
    </row>
    <row r="2063" spans="1:24" ht="14.25" customHeight="1" x14ac:dyDescent="0.25">
      <c r="A2063" s="2">
        <v>2062</v>
      </c>
      <c r="B2063" s="2" t="s">
        <v>4936</v>
      </c>
      <c r="C2063" s="2">
        <f>YEAR(Data!$D2063)</f>
        <v>2011</v>
      </c>
      <c r="D2063" s="3">
        <v>40847</v>
      </c>
      <c r="E2063" s="3">
        <v>40851</v>
      </c>
      <c r="F2063" s="5">
        <f>Table_1[[#This Row],[Ship Date]]-Table_1[[#This Row],[Order Date]]</f>
        <v>4</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c r="X2063">
        <f t="shared" si="32"/>
        <v>10.578800000000003</v>
      </c>
    </row>
    <row r="2064" spans="1:24" ht="14.25" customHeight="1" x14ac:dyDescent="0.25">
      <c r="A2064" s="2">
        <v>2063</v>
      </c>
      <c r="B2064" s="2" t="s">
        <v>4936</v>
      </c>
      <c r="C2064" s="2">
        <f>YEAR(Data!$D2064)</f>
        <v>2011</v>
      </c>
      <c r="D2064" s="3">
        <v>40847</v>
      </c>
      <c r="E2064" s="3">
        <v>40851</v>
      </c>
      <c r="F2064" s="5">
        <f>Table_1[[#This Row],[Ship Date]]-Table_1[[#This Row],[Order Date]]</f>
        <v>4</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c r="X2064">
        <f t="shared" si="32"/>
        <v>34.312200000000004</v>
      </c>
    </row>
    <row r="2065" spans="1:24" ht="14.25" customHeight="1" x14ac:dyDescent="0.25">
      <c r="A2065" s="2">
        <v>2064</v>
      </c>
      <c r="B2065" s="2" t="s">
        <v>4936</v>
      </c>
      <c r="C2065" s="2">
        <f>YEAR(Data!$D2065)</f>
        <v>2011</v>
      </c>
      <c r="D2065" s="3">
        <v>40847</v>
      </c>
      <c r="E2065" s="3">
        <v>40851</v>
      </c>
      <c r="F2065" s="5">
        <f>Table_1[[#This Row],[Ship Date]]-Table_1[[#This Row],[Order Date]]</f>
        <v>4</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c r="X2065">
        <f t="shared" si="32"/>
        <v>13.266</v>
      </c>
    </row>
    <row r="2066" spans="1:24" ht="14.25" customHeight="1" x14ac:dyDescent="0.25">
      <c r="A2066" s="2">
        <v>2065</v>
      </c>
      <c r="B2066" s="2" t="s">
        <v>4936</v>
      </c>
      <c r="C2066" s="2">
        <f>YEAR(Data!$D2066)</f>
        <v>2011</v>
      </c>
      <c r="D2066" s="3">
        <v>40847</v>
      </c>
      <c r="E2066" s="3">
        <v>40851</v>
      </c>
      <c r="F2066" s="5">
        <f>Table_1[[#This Row],[Ship Date]]-Table_1[[#This Row],[Order Date]]</f>
        <v>4</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c r="X2066">
        <f t="shared" si="32"/>
        <v>393.4708</v>
      </c>
    </row>
    <row r="2067" spans="1:24" ht="14.25" customHeight="1" x14ac:dyDescent="0.25">
      <c r="A2067" s="2">
        <v>2066</v>
      </c>
      <c r="B2067" s="2" t="s">
        <v>4936</v>
      </c>
      <c r="C2067" s="2">
        <f>YEAR(Data!$D2067)</f>
        <v>2011</v>
      </c>
      <c r="D2067" s="3">
        <v>40847</v>
      </c>
      <c r="E2067" s="3">
        <v>40851</v>
      </c>
      <c r="F2067" s="5">
        <f>Table_1[[#This Row],[Ship Date]]-Table_1[[#This Row],[Order Date]]</f>
        <v>4</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c r="X2067">
        <f t="shared" si="32"/>
        <v>155.49900000000002</v>
      </c>
    </row>
    <row r="2068" spans="1:24" ht="14.25" customHeight="1" x14ac:dyDescent="0.25">
      <c r="A2068" s="2">
        <v>2067</v>
      </c>
      <c r="B2068" s="2" t="s">
        <v>4936</v>
      </c>
      <c r="C2068" s="2">
        <f>YEAR(Data!$D2068)</f>
        <v>2011</v>
      </c>
      <c r="D2068" s="3">
        <v>40847</v>
      </c>
      <c r="E2068" s="3">
        <v>40851</v>
      </c>
      <c r="F2068" s="5">
        <f>Table_1[[#This Row],[Ship Date]]-Table_1[[#This Row],[Order Date]]</f>
        <v>4</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c r="X2068">
        <f t="shared" si="32"/>
        <v>204.0471</v>
      </c>
    </row>
    <row r="2069" spans="1:24" ht="14.25" customHeight="1" x14ac:dyDescent="0.25">
      <c r="A2069" s="2">
        <v>2068</v>
      </c>
      <c r="B2069" s="2" t="s">
        <v>4936</v>
      </c>
      <c r="C2069" s="2">
        <f>YEAR(Data!$D2069)</f>
        <v>2011</v>
      </c>
      <c r="D2069" s="3">
        <v>40847</v>
      </c>
      <c r="E2069" s="3">
        <v>40851</v>
      </c>
      <c r="F2069" s="5">
        <f>Table_1[[#This Row],[Ship Date]]-Table_1[[#This Row],[Order Date]]</f>
        <v>4</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c r="X2069">
        <f t="shared" si="32"/>
        <v>8.6730000000000018</v>
      </c>
    </row>
    <row r="2070" spans="1:24" ht="14.25" customHeight="1" x14ac:dyDescent="0.25">
      <c r="A2070" s="2">
        <v>2069</v>
      </c>
      <c r="B2070" s="2" t="s">
        <v>4946</v>
      </c>
      <c r="C2070" s="2">
        <f>YEAR(Data!$D2070)</f>
        <v>2012</v>
      </c>
      <c r="D2070" s="3">
        <v>41012</v>
      </c>
      <c r="E2070" s="3">
        <v>41018</v>
      </c>
      <c r="F2070" s="5">
        <f>Table_1[[#This Row],[Ship Date]]-Table_1[[#This Row],[Order Date]]</f>
        <v>6</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c r="X2070">
        <f t="shared" si="32"/>
        <v>129.97400000000002</v>
      </c>
    </row>
    <row r="2071" spans="1:24" ht="14.25" customHeight="1" x14ac:dyDescent="0.25">
      <c r="A2071" s="2">
        <v>2070</v>
      </c>
      <c r="B2071" s="2" t="s">
        <v>4946</v>
      </c>
      <c r="C2071" s="2">
        <f>YEAR(Data!$D2071)</f>
        <v>2012</v>
      </c>
      <c r="D2071" s="3">
        <v>41012</v>
      </c>
      <c r="E2071" s="3">
        <v>41018</v>
      </c>
      <c r="F2071" s="5">
        <f>Table_1[[#This Row],[Ship Date]]-Table_1[[#This Row],[Order Date]]</f>
        <v>6</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c r="X2071">
        <f t="shared" si="32"/>
        <v>808.57140000000004</v>
      </c>
    </row>
    <row r="2072" spans="1:24" ht="14.25" customHeight="1" x14ac:dyDescent="0.25">
      <c r="A2072" s="2">
        <v>2071</v>
      </c>
      <c r="B2072" s="2" t="s">
        <v>4951</v>
      </c>
      <c r="C2072" s="2">
        <f>YEAR(Data!$D2072)</f>
        <v>2013</v>
      </c>
      <c r="D2072" s="3">
        <v>41477</v>
      </c>
      <c r="E2072" s="3">
        <v>41479</v>
      </c>
      <c r="F2072" s="5">
        <f>Table_1[[#This Row],[Ship Date]]-Table_1[[#This Row],[Order Date]]</f>
        <v>2</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c r="X2072">
        <f t="shared" si="32"/>
        <v>3.2350000000000003</v>
      </c>
    </row>
    <row r="2073" spans="1:24" ht="14.25" customHeight="1" x14ac:dyDescent="0.25">
      <c r="A2073" s="2">
        <v>2072</v>
      </c>
      <c r="B2073" s="2" t="s">
        <v>4954</v>
      </c>
      <c r="C2073" s="2">
        <f>YEAR(Data!$D2073)</f>
        <v>2014</v>
      </c>
      <c r="D2073" s="3">
        <v>41964</v>
      </c>
      <c r="E2073" s="3">
        <v>41969</v>
      </c>
      <c r="F2073" s="5">
        <f>Table_1[[#This Row],[Ship Date]]-Table_1[[#This Row],[Order Date]]</f>
        <v>5</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c r="X2073">
        <f t="shared" si="32"/>
        <v>330.05700000000002</v>
      </c>
    </row>
    <row r="2074" spans="1:24" ht="14.25" customHeight="1" x14ac:dyDescent="0.25">
      <c r="A2074" s="2">
        <v>2073</v>
      </c>
      <c r="B2074" s="2" t="s">
        <v>4958</v>
      </c>
      <c r="C2074" s="2">
        <f>YEAR(Data!$D2074)</f>
        <v>2013</v>
      </c>
      <c r="D2074" s="3">
        <v>41605</v>
      </c>
      <c r="E2074" s="3">
        <v>41611</v>
      </c>
      <c r="F2074" s="5">
        <f>Table_1[[#This Row],[Ship Date]]-Table_1[[#This Row],[Order Date]]</f>
        <v>6</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c r="X2074">
        <f t="shared" si="32"/>
        <v>4.7528000000000015</v>
      </c>
    </row>
    <row r="2075" spans="1:24" ht="14.25" customHeight="1" x14ac:dyDescent="0.25">
      <c r="A2075" s="2">
        <v>2074</v>
      </c>
      <c r="B2075" s="2" t="s">
        <v>4961</v>
      </c>
      <c r="C2075" s="2">
        <f>YEAR(Data!$D2075)</f>
        <v>2014</v>
      </c>
      <c r="D2075" s="3">
        <v>41951</v>
      </c>
      <c r="E2075" s="3">
        <v>41956</v>
      </c>
      <c r="F2075" s="5">
        <f>Table_1[[#This Row],[Ship Date]]-Table_1[[#This Row],[Order Date]]</f>
        <v>5</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c r="X2075">
        <f t="shared" si="32"/>
        <v>46.176900000000003</v>
      </c>
    </row>
    <row r="2076" spans="1:24" ht="14.25" customHeight="1" x14ac:dyDescent="0.25">
      <c r="A2076" s="2">
        <v>2075</v>
      </c>
      <c r="B2076" s="2" t="s">
        <v>4961</v>
      </c>
      <c r="C2076" s="2">
        <f>YEAR(Data!$D2076)</f>
        <v>2014</v>
      </c>
      <c r="D2076" s="3">
        <v>41951</v>
      </c>
      <c r="E2076" s="3">
        <v>41956</v>
      </c>
      <c r="F2076" s="5">
        <f>Table_1[[#This Row],[Ship Date]]-Table_1[[#This Row],[Order Date]]</f>
        <v>5</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c r="X2076">
        <f t="shared" si="32"/>
        <v>694.90890000000013</v>
      </c>
    </row>
    <row r="2077" spans="1:24" ht="14.25" customHeight="1" x14ac:dyDescent="0.25">
      <c r="A2077" s="2">
        <v>2076</v>
      </c>
      <c r="B2077" s="2" t="s">
        <v>4966</v>
      </c>
      <c r="C2077" s="2">
        <f>YEAR(Data!$D2077)</f>
        <v>2011</v>
      </c>
      <c r="D2077" s="3">
        <v>40878</v>
      </c>
      <c r="E2077" s="3">
        <v>40882</v>
      </c>
      <c r="F2077" s="5">
        <f>Table_1[[#This Row],[Ship Date]]-Table_1[[#This Row],[Order Date]]</f>
        <v>4</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c r="X2077">
        <f t="shared" si="32"/>
        <v>29.682000000000002</v>
      </c>
    </row>
    <row r="2078" spans="1:24" ht="14.25" customHeight="1" x14ac:dyDescent="0.25">
      <c r="A2078" s="2">
        <v>2077</v>
      </c>
      <c r="B2078" s="2" t="s">
        <v>4967</v>
      </c>
      <c r="C2078" s="2">
        <f>YEAR(Data!$D2078)</f>
        <v>2014</v>
      </c>
      <c r="D2078" s="3">
        <v>41895</v>
      </c>
      <c r="E2078" s="3">
        <v>41898</v>
      </c>
      <c r="F2078" s="5">
        <f>Table_1[[#This Row],[Ship Date]]-Table_1[[#This Row],[Order Date]]</f>
        <v>3</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c r="X2078">
        <f t="shared" si="32"/>
        <v>19.950000000000003</v>
      </c>
    </row>
    <row r="2079" spans="1:24" ht="14.25" customHeight="1" x14ac:dyDescent="0.25">
      <c r="A2079" s="2">
        <v>2078</v>
      </c>
      <c r="B2079" s="2" t="s">
        <v>4967</v>
      </c>
      <c r="C2079" s="2">
        <f>YEAR(Data!$D2079)</f>
        <v>2014</v>
      </c>
      <c r="D2079" s="3">
        <v>41895</v>
      </c>
      <c r="E2079" s="3">
        <v>41898</v>
      </c>
      <c r="F2079" s="5">
        <f>Table_1[[#This Row],[Ship Date]]-Table_1[[#This Row],[Order Date]]</f>
        <v>3</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c r="X2079">
        <f t="shared" si="32"/>
        <v>64.510600000000011</v>
      </c>
    </row>
    <row r="2080" spans="1:24" ht="14.25" customHeight="1" x14ac:dyDescent="0.25">
      <c r="A2080" s="2">
        <v>2079</v>
      </c>
      <c r="B2080" s="2" t="s">
        <v>4967</v>
      </c>
      <c r="C2080" s="2">
        <f>YEAR(Data!$D2080)</f>
        <v>2014</v>
      </c>
      <c r="D2080" s="3">
        <v>41895</v>
      </c>
      <c r="E2080" s="3">
        <v>41898</v>
      </c>
      <c r="F2080" s="5">
        <f>Table_1[[#This Row],[Ship Date]]-Table_1[[#This Row],[Order Date]]</f>
        <v>3</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c r="X2080">
        <f t="shared" si="32"/>
        <v>49.322000000000003</v>
      </c>
    </row>
    <row r="2081" spans="1:24" ht="14.25" customHeight="1" x14ac:dyDescent="0.25">
      <c r="A2081" s="2">
        <v>2080</v>
      </c>
      <c r="B2081" s="2" t="s">
        <v>4970</v>
      </c>
      <c r="C2081" s="2">
        <f>YEAR(Data!$D2081)</f>
        <v>2012</v>
      </c>
      <c r="D2081" s="3">
        <v>41267</v>
      </c>
      <c r="E2081" s="3">
        <v>41272</v>
      </c>
      <c r="F2081" s="5">
        <f>Table_1[[#This Row],[Ship Date]]-Table_1[[#This Row],[Order Date]]</f>
        <v>5</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c r="X2081">
        <f t="shared" si="32"/>
        <v>69.05080000000001</v>
      </c>
    </row>
    <row r="2082" spans="1:24" ht="14.25" customHeight="1" x14ac:dyDescent="0.25">
      <c r="A2082" s="2">
        <v>2081</v>
      </c>
      <c r="B2082" s="2" t="s">
        <v>4970</v>
      </c>
      <c r="C2082" s="2">
        <f>YEAR(Data!$D2082)</f>
        <v>2012</v>
      </c>
      <c r="D2082" s="3">
        <v>41267</v>
      </c>
      <c r="E2082" s="3">
        <v>41272</v>
      </c>
      <c r="F2082" s="5">
        <f>Table_1[[#This Row],[Ship Date]]-Table_1[[#This Row],[Order Date]]</f>
        <v>5</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c r="X2082">
        <f t="shared" si="32"/>
        <v>100.78559999999999</v>
      </c>
    </row>
    <row r="2083" spans="1:24" ht="14.25" customHeight="1" x14ac:dyDescent="0.25">
      <c r="A2083" s="2">
        <v>2082</v>
      </c>
      <c r="B2083" s="2" t="s">
        <v>4970</v>
      </c>
      <c r="C2083" s="2">
        <f>YEAR(Data!$D2083)</f>
        <v>2012</v>
      </c>
      <c r="D2083" s="3">
        <v>41267</v>
      </c>
      <c r="E2083" s="3">
        <v>41272</v>
      </c>
      <c r="F2083" s="5">
        <f>Table_1[[#This Row],[Ship Date]]-Table_1[[#This Row],[Order Date]]</f>
        <v>5</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c r="X2083">
        <f t="shared" si="32"/>
        <v>5.9767999999999999</v>
      </c>
    </row>
    <row r="2084" spans="1:24" ht="14.25" customHeight="1" x14ac:dyDescent="0.25">
      <c r="A2084" s="2">
        <v>2083</v>
      </c>
      <c r="B2084" s="2" t="s">
        <v>4973</v>
      </c>
      <c r="C2084" s="2">
        <f>YEAR(Data!$D2084)</f>
        <v>2014</v>
      </c>
      <c r="D2084" s="3">
        <v>41694</v>
      </c>
      <c r="E2084" s="3">
        <v>41700</v>
      </c>
      <c r="F2084" s="5">
        <f>Table_1[[#This Row],[Ship Date]]-Table_1[[#This Row],[Order Date]]</f>
        <v>6</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c r="X2084">
        <f t="shared" si="32"/>
        <v>20.591999999999999</v>
      </c>
    </row>
    <row r="2085" spans="1:24" ht="14.25" customHeight="1" x14ac:dyDescent="0.25">
      <c r="A2085" s="2">
        <v>2084</v>
      </c>
      <c r="B2085" s="2" t="s">
        <v>4974</v>
      </c>
      <c r="C2085" s="2">
        <f>YEAR(Data!$D2085)</f>
        <v>2011</v>
      </c>
      <c r="D2085" s="3">
        <v>40870</v>
      </c>
      <c r="E2085" s="3">
        <v>40876</v>
      </c>
      <c r="F2085" s="5">
        <f>Table_1[[#This Row],[Ship Date]]-Table_1[[#This Row],[Order Date]]</f>
        <v>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c r="X2085">
        <f t="shared" si="32"/>
        <v>14.800000000000004</v>
      </c>
    </row>
    <row r="2086" spans="1:24" ht="14.25" customHeight="1" x14ac:dyDescent="0.25">
      <c r="A2086" s="2">
        <v>2085</v>
      </c>
      <c r="B2086" s="2" t="s">
        <v>4975</v>
      </c>
      <c r="C2086" s="2">
        <f>YEAR(Data!$D2086)</f>
        <v>2013</v>
      </c>
      <c r="D2086" s="3">
        <v>41449</v>
      </c>
      <c r="E2086" s="3">
        <v>41454</v>
      </c>
      <c r="F2086" s="5">
        <f>Table_1[[#This Row],[Ship Date]]-Table_1[[#This Row],[Order Date]]</f>
        <v>5</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c r="X2086">
        <f t="shared" si="32"/>
        <v>65.944800000000001</v>
      </c>
    </row>
    <row r="2087" spans="1:24" ht="14.25" customHeight="1" x14ac:dyDescent="0.25">
      <c r="A2087" s="2">
        <v>2086</v>
      </c>
      <c r="B2087" s="2" t="s">
        <v>4975</v>
      </c>
      <c r="C2087" s="2">
        <f>YEAR(Data!$D2087)</f>
        <v>2013</v>
      </c>
      <c r="D2087" s="3">
        <v>41449</v>
      </c>
      <c r="E2087" s="3">
        <v>41454</v>
      </c>
      <c r="F2087" s="5">
        <f>Table_1[[#This Row],[Ship Date]]-Table_1[[#This Row],[Order Date]]</f>
        <v>5</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c r="X2087">
        <f t="shared" si="32"/>
        <v>9.7784999999999993</v>
      </c>
    </row>
    <row r="2088" spans="1:24" ht="14.25" customHeight="1" x14ac:dyDescent="0.25">
      <c r="A2088" s="2">
        <v>2087</v>
      </c>
      <c r="B2088" s="2" t="s">
        <v>4975</v>
      </c>
      <c r="C2088" s="2">
        <f>YEAR(Data!$D2088)</f>
        <v>2013</v>
      </c>
      <c r="D2088" s="3">
        <v>41449</v>
      </c>
      <c r="E2088" s="3">
        <v>41454</v>
      </c>
      <c r="F2088" s="5">
        <f>Table_1[[#This Row],[Ship Date]]-Table_1[[#This Row],[Order Date]]</f>
        <v>5</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c r="X2088">
        <f t="shared" si="32"/>
        <v>285.91200000000003</v>
      </c>
    </row>
    <row r="2089" spans="1:24" ht="14.25" customHeight="1" x14ac:dyDescent="0.25">
      <c r="A2089" s="2">
        <v>2088</v>
      </c>
      <c r="B2089" s="2" t="s">
        <v>4975</v>
      </c>
      <c r="C2089" s="2">
        <f>YEAR(Data!$D2089)</f>
        <v>2013</v>
      </c>
      <c r="D2089" s="3">
        <v>41449</v>
      </c>
      <c r="E2089" s="3">
        <v>41454</v>
      </c>
      <c r="F2089" s="5">
        <f>Table_1[[#This Row],[Ship Date]]-Table_1[[#This Row],[Order Date]]</f>
        <v>5</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c r="X2089">
        <f t="shared" si="32"/>
        <v>77.766899999999993</v>
      </c>
    </row>
    <row r="2090" spans="1:24" ht="14.25" customHeight="1" x14ac:dyDescent="0.25">
      <c r="A2090" s="2">
        <v>2089</v>
      </c>
      <c r="B2090" s="2" t="s">
        <v>4975</v>
      </c>
      <c r="C2090" s="2">
        <f>YEAR(Data!$D2090)</f>
        <v>2013</v>
      </c>
      <c r="D2090" s="3">
        <v>41449</v>
      </c>
      <c r="E2090" s="3">
        <v>41454</v>
      </c>
      <c r="F2090" s="5">
        <f>Table_1[[#This Row],[Ship Date]]-Table_1[[#This Row],[Order Date]]</f>
        <v>5</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c r="X2090">
        <f t="shared" si="32"/>
        <v>2.4948000000000001</v>
      </c>
    </row>
    <row r="2091" spans="1:24" ht="14.25" customHeight="1" x14ac:dyDescent="0.25">
      <c r="A2091" s="2">
        <v>2090</v>
      </c>
      <c r="B2091" s="2" t="s">
        <v>4980</v>
      </c>
      <c r="C2091" s="2">
        <f>YEAR(Data!$D2091)</f>
        <v>2012</v>
      </c>
      <c r="D2091" s="3">
        <v>41208</v>
      </c>
      <c r="E2091" s="3">
        <v>41212</v>
      </c>
      <c r="F2091" s="5">
        <f>Table_1[[#This Row],[Ship Date]]-Table_1[[#This Row],[Order Date]]</f>
        <v>4</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c r="X2091">
        <f t="shared" si="32"/>
        <v>3.1104000000000003</v>
      </c>
    </row>
    <row r="2092" spans="1:24" ht="14.25" customHeight="1" x14ac:dyDescent="0.25">
      <c r="A2092" s="2">
        <v>2091</v>
      </c>
      <c r="B2092" s="2" t="s">
        <v>4984</v>
      </c>
      <c r="C2092" s="2">
        <f>YEAR(Data!$D2092)</f>
        <v>2014</v>
      </c>
      <c r="D2092" s="3">
        <v>41836</v>
      </c>
      <c r="E2092" s="3">
        <v>41840</v>
      </c>
      <c r="F2092" s="5">
        <f>Table_1[[#This Row],[Ship Date]]-Table_1[[#This Row],[Order Date]]</f>
        <v>4</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c r="X2092">
        <f t="shared" si="32"/>
        <v>13.540499999999998</v>
      </c>
    </row>
    <row r="2093" spans="1:24" ht="14.25" customHeight="1" x14ac:dyDescent="0.25">
      <c r="A2093" s="2">
        <v>2092</v>
      </c>
      <c r="B2093" s="2" t="s">
        <v>4984</v>
      </c>
      <c r="C2093" s="2">
        <f>YEAR(Data!$D2093)</f>
        <v>2014</v>
      </c>
      <c r="D2093" s="3">
        <v>41836</v>
      </c>
      <c r="E2093" s="3">
        <v>41840</v>
      </c>
      <c r="F2093" s="5">
        <f>Table_1[[#This Row],[Ship Date]]-Table_1[[#This Row],[Order Date]]</f>
        <v>4</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c r="X2093">
        <f t="shared" si="32"/>
        <v>359.22690000000006</v>
      </c>
    </row>
    <row r="2094" spans="1:24" ht="14.25" customHeight="1" x14ac:dyDescent="0.25">
      <c r="A2094" s="2">
        <v>2093</v>
      </c>
      <c r="B2094" s="2" t="s">
        <v>4987</v>
      </c>
      <c r="C2094" s="2">
        <f>YEAR(Data!$D2094)</f>
        <v>2011</v>
      </c>
      <c r="D2094" s="3">
        <v>40864</v>
      </c>
      <c r="E2094" s="3">
        <v>40868</v>
      </c>
      <c r="F2094" s="5">
        <f>Table_1[[#This Row],[Ship Date]]-Table_1[[#This Row],[Order Date]]</f>
        <v>4</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c r="X2094">
        <f t="shared" si="32"/>
        <v>398.31700000000006</v>
      </c>
    </row>
    <row r="2095" spans="1:24" ht="14.25" customHeight="1" x14ac:dyDescent="0.25">
      <c r="A2095" s="2">
        <v>2094</v>
      </c>
      <c r="B2095" s="2" t="s">
        <v>4989</v>
      </c>
      <c r="C2095" s="2">
        <f>YEAR(Data!$D2095)</f>
        <v>2012</v>
      </c>
      <c r="D2095" s="3">
        <v>41012</v>
      </c>
      <c r="E2095" s="3">
        <v>41014</v>
      </c>
      <c r="F2095" s="5">
        <f>Table_1[[#This Row],[Ship Date]]-Table_1[[#This Row],[Order Date]]</f>
        <v>2</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c r="X2095">
        <f t="shared" si="32"/>
        <v>12.493600000000001</v>
      </c>
    </row>
    <row r="2096" spans="1:24" ht="14.25" customHeight="1" x14ac:dyDescent="0.25">
      <c r="A2096" s="2">
        <v>2095</v>
      </c>
      <c r="B2096" s="2" t="s">
        <v>4990</v>
      </c>
      <c r="C2096" s="2">
        <f>YEAR(Data!$D2096)</f>
        <v>2012</v>
      </c>
      <c r="D2096" s="3">
        <v>41238</v>
      </c>
      <c r="E2096" s="3">
        <v>41242</v>
      </c>
      <c r="F2096" s="5">
        <f>Table_1[[#This Row],[Ship Date]]-Table_1[[#This Row],[Order Date]]</f>
        <v>4</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c r="X2096">
        <f t="shared" si="32"/>
        <v>11.644000000000002</v>
      </c>
    </row>
    <row r="2097" spans="1:24" ht="14.25" customHeight="1" x14ac:dyDescent="0.25">
      <c r="A2097" s="2">
        <v>2096</v>
      </c>
      <c r="B2097" s="2" t="s">
        <v>4993</v>
      </c>
      <c r="C2097" s="2">
        <f>YEAR(Data!$D2097)</f>
        <v>2013</v>
      </c>
      <c r="D2097" s="3">
        <v>41410</v>
      </c>
      <c r="E2097" s="3">
        <v>41415</v>
      </c>
      <c r="F2097" s="5">
        <f>Table_1[[#This Row],[Ship Date]]-Table_1[[#This Row],[Order Date]]</f>
        <v>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c r="X2097">
        <f t="shared" si="32"/>
        <v>271.27519999999998</v>
      </c>
    </row>
    <row r="2098" spans="1:24" ht="14.25" customHeight="1" x14ac:dyDescent="0.25">
      <c r="A2098" s="2">
        <v>2097</v>
      </c>
      <c r="B2098" s="2" t="s">
        <v>4993</v>
      </c>
      <c r="C2098" s="2">
        <f>YEAR(Data!$D2098)</f>
        <v>2013</v>
      </c>
      <c r="D2098" s="3">
        <v>41410</v>
      </c>
      <c r="E2098" s="3">
        <v>41415</v>
      </c>
      <c r="F2098" s="5">
        <f>Table_1[[#This Row],[Ship Date]]-Table_1[[#This Row],[Order Date]]</f>
        <v>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c r="X2098">
        <f t="shared" si="32"/>
        <v>66.211199999999991</v>
      </c>
    </row>
    <row r="2099" spans="1:24" ht="14.25" customHeight="1" x14ac:dyDescent="0.25">
      <c r="A2099" s="2">
        <v>2098</v>
      </c>
      <c r="B2099" s="2" t="s">
        <v>4993</v>
      </c>
      <c r="C2099" s="2">
        <f>YEAR(Data!$D2099)</f>
        <v>2013</v>
      </c>
      <c r="D2099" s="3">
        <v>41410</v>
      </c>
      <c r="E2099" s="3">
        <v>41415</v>
      </c>
      <c r="F2099" s="5">
        <f>Table_1[[#This Row],[Ship Date]]-Table_1[[#This Row],[Order Date]]</f>
        <v>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c r="X2099">
        <f t="shared" si="32"/>
        <v>6.1715999999999998</v>
      </c>
    </row>
    <row r="2100" spans="1:24" ht="14.25" customHeight="1" x14ac:dyDescent="0.25">
      <c r="A2100" s="2">
        <v>2099</v>
      </c>
      <c r="B2100" s="2" t="s">
        <v>4998</v>
      </c>
      <c r="C2100" s="2">
        <f>YEAR(Data!$D2100)</f>
        <v>2014</v>
      </c>
      <c r="D2100" s="3">
        <v>41890</v>
      </c>
      <c r="E2100" s="3">
        <v>41895</v>
      </c>
      <c r="F2100" s="5">
        <f>Table_1[[#This Row],[Ship Date]]-Table_1[[#This Row],[Order Date]]</f>
        <v>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c r="X2100">
        <f t="shared" si="32"/>
        <v>35.324999999999996</v>
      </c>
    </row>
    <row r="2101" spans="1:24" ht="14.25" customHeight="1" x14ac:dyDescent="0.25">
      <c r="A2101" s="2">
        <v>2100</v>
      </c>
      <c r="B2101" s="2" t="s">
        <v>4998</v>
      </c>
      <c r="C2101" s="2">
        <f>YEAR(Data!$D2101)</f>
        <v>2014</v>
      </c>
      <c r="D2101" s="3">
        <v>41890</v>
      </c>
      <c r="E2101" s="3">
        <v>41895</v>
      </c>
      <c r="F2101" s="5">
        <f>Table_1[[#This Row],[Ship Date]]-Table_1[[#This Row],[Order Date]]</f>
        <v>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c r="X2101">
        <f t="shared" si="32"/>
        <v>199.46010000000001</v>
      </c>
    </row>
    <row r="2102" spans="1:24" ht="14.25" customHeight="1" x14ac:dyDescent="0.25">
      <c r="A2102" s="2">
        <v>2101</v>
      </c>
      <c r="B2102" s="2" t="s">
        <v>4999</v>
      </c>
      <c r="C2102" s="2">
        <f>YEAR(Data!$D2102)</f>
        <v>2011</v>
      </c>
      <c r="D2102" s="3">
        <v>40612</v>
      </c>
      <c r="E2102" s="3">
        <v>40619</v>
      </c>
      <c r="F2102" s="5">
        <f>Table_1[[#This Row],[Ship Date]]-Table_1[[#This Row],[Order Date]]</f>
        <v>7</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c r="X2102">
        <f t="shared" si="32"/>
        <v>652.31820000000016</v>
      </c>
    </row>
    <row r="2103" spans="1:24" ht="14.25" customHeight="1" x14ac:dyDescent="0.25">
      <c r="A2103" s="2">
        <v>2102</v>
      </c>
      <c r="B2103" s="2" t="s">
        <v>4999</v>
      </c>
      <c r="C2103" s="2">
        <f>YEAR(Data!$D2103)</f>
        <v>2011</v>
      </c>
      <c r="D2103" s="3">
        <v>40612</v>
      </c>
      <c r="E2103" s="3">
        <v>40619</v>
      </c>
      <c r="F2103" s="5">
        <f>Table_1[[#This Row],[Ship Date]]-Table_1[[#This Row],[Order Date]]</f>
        <v>7</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c r="X2103">
        <f t="shared" si="32"/>
        <v>73.811600000000013</v>
      </c>
    </row>
    <row r="2104" spans="1:24" ht="14.25" customHeight="1" x14ac:dyDescent="0.25">
      <c r="A2104" s="2">
        <v>2103</v>
      </c>
      <c r="B2104" s="2" t="s">
        <v>5002</v>
      </c>
      <c r="C2104" s="2">
        <f>YEAR(Data!$D2104)</f>
        <v>2011</v>
      </c>
      <c r="D2104" s="3">
        <v>40742</v>
      </c>
      <c r="E2104" s="3">
        <v>40742</v>
      </c>
      <c r="F2104" s="5">
        <f>Table_1[[#This Row],[Ship Date]]-Table_1[[#This Row],[Order Date]]</f>
        <v>0</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c r="X2104">
        <f t="shared" si="32"/>
        <v>285.0496</v>
      </c>
    </row>
    <row r="2105" spans="1:24" ht="14.25" customHeight="1" x14ac:dyDescent="0.25">
      <c r="A2105" s="2">
        <v>2104</v>
      </c>
      <c r="B2105" s="2" t="s">
        <v>5005</v>
      </c>
      <c r="C2105" s="2">
        <f>YEAR(Data!$D2105)</f>
        <v>2014</v>
      </c>
      <c r="D2105" s="3">
        <v>41723</v>
      </c>
      <c r="E2105" s="3">
        <v>41727</v>
      </c>
      <c r="F2105" s="5">
        <f>Table_1[[#This Row],[Ship Date]]-Table_1[[#This Row],[Order Date]]</f>
        <v>4</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c r="X2105">
        <f t="shared" si="32"/>
        <v>115.3984</v>
      </c>
    </row>
    <row r="2106" spans="1:24" ht="14.25" customHeight="1" x14ac:dyDescent="0.25">
      <c r="A2106" s="2">
        <v>2105</v>
      </c>
      <c r="B2106" s="2" t="s">
        <v>5005</v>
      </c>
      <c r="C2106" s="2">
        <f>YEAR(Data!$D2106)</f>
        <v>2014</v>
      </c>
      <c r="D2106" s="3">
        <v>41723</v>
      </c>
      <c r="E2106" s="3">
        <v>41727</v>
      </c>
      <c r="F2106" s="5">
        <f>Table_1[[#This Row],[Ship Date]]-Table_1[[#This Row],[Order Date]]</f>
        <v>4</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c r="X2106">
        <f t="shared" si="32"/>
        <v>14.3</v>
      </c>
    </row>
    <row r="2107" spans="1:24" ht="14.25" customHeight="1" x14ac:dyDescent="0.25">
      <c r="A2107" s="2">
        <v>2106</v>
      </c>
      <c r="B2107" s="2" t="s">
        <v>5007</v>
      </c>
      <c r="C2107" s="2">
        <f>YEAR(Data!$D2107)</f>
        <v>2011</v>
      </c>
      <c r="D2107" s="3">
        <v>40816</v>
      </c>
      <c r="E2107" s="3">
        <v>40821</v>
      </c>
      <c r="F2107" s="5">
        <f>Table_1[[#This Row],[Ship Date]]-Table_1[[#This Row],[Order Date]]</f>
        <v>5</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c r="X2107">
        <f t="shared" si="32"/>
        <v>10.108800000000002</v>
      </c>
    </row>
    <row r="2108" spans="1:24" ht="14.25" customHeight="1" x14ac:dyDescent="0.25">
      <c r="A2108" s="2">
        <v>2107</v>
      </c>
      <c r="B2108" s="2" t="s">
        <v>5010</v>
      </c>
      <c r="C2108" s="2">
        <f>YEAR(Data!$D2108)</f>
        <v>2011</v>
      </c>
      <c r="D2108" s="3">
        <v>40812</v>
      </c>
      <c r="E2108" s="3">
        <v>40812</v>
      </c>
      <c r="F2108" s="5">
        <f>Table_1[[#This Row],[Ship Date]]-Table_1[[#This Row],[Order Date]]</f>
        <v>0</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c r="X2108">
        <f t="shared" si="32"/>
        <v>2.2776000000000001</v>
      </c>
    </row>
    <row r="2109" spans="1:24" ht="14.25" customHeight="1" x14ac:dyDescent="0.25">
      <c r="A2109" s="2">
        <v>2108</v>
      </c>
      <c r="B2109" s="2" t="s">
        <v>5012</v>
      </c>
      <c r="C2109" s="2">
        <f>YEAR(Data!$D2109)</f>
        <v>2012</v>
      </c>
      <c r="D2109" s="3">
        <v>41213</v>
      </c>
      <c r="E2109" s="3">
        <v>41213</v>
      </c>
      <c r="F2109" s="5">
        <f>Table_1[[#This Row],[Ship Date]]-Table_1[[#This Row],[Order Date]]</f>
        <v>0</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c r="X2109">
        <f t="shared" si="32"/>
        <v>10.589400000000001</v>
      </c>
    </row>
    <row r="2110" spans="1:24" ht="14.25" customHeight="1" x14ac:dyDescent="0.25">
      <c r="A2110" s="2">
        <v>2109</v>
      </c>
      <c r="B2110" s="2" t="s">
        <v>5012</v>
      </c>
      <c r="C2110" s="2">
        <f>YEAR(Data!$D2110)</f>
        <v>2012</v>
      </c>
      <c r="D2110" s="3">
        <v>41213</v>
      </c>
      <c r="E2110" s="3">
        <v>41213</v>
      </c>
      <c r="F2110" s="5">
        <f>Table_1[[#This Row],[Ship Date]]-Table_1[[#This Row],[Order Date]]</f>
        <v>0</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c r="X2110">
        <f t="shared" si="32"/>
        <v>273.86699999999996</v>
      </c>
    </row>
    <row r="2111" spans="1:24" ht="14.25" customHeight="1" x14ac:dyDescent="0.25">
      <c r="A2111" s="2">
        <v>2110</v>
      </c>
      <c r="B2111" s="2" t="s">
        <v>5012</v>
      </c>
      <c r="C2111" s="2">
        <f>YEAR(Data!$D2111)</f>
        <v>2012</v>
      </c>
      <c r="D2111" s="3">
        <v>41213</v>
      </c>
      <c r="E2111" s="3">
        <v>41213</v>
      </c>
      <c r="F2111" s="5">
        <f>Table_1[[#This Row],[Ship Date]]-Table_1[[#This Row],[Order Date]]</f>
        <v>0</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c r="X2111">
        <f t="shared" si="32"/>
        <v>3.7800000000000002</v>
      </c>
    </row>
    <row r="2112" spans="1:24" ht="14.25" customHeight="1" x14ac:dyDescent="0.25">
      <c r="A2112" s="2">
        <v>2111</v>
      </c>
      <c r="B2112" s="2" t="s">
        <v>5012</v>
      </c>
      <c r="C2112" s="2">
        <f>YEAR(Data!$D2112)</f>
        <v>2012</v>
      </c>
      <c r="D2112" s="3">
        <v>41213</v>
      </c>
      <c r="E2112" s="3">
        <v>41213</v>
      </c>
      <c r="F2112" s="5">
        <f>Table_1[[#This Row],[Ship Date]]-Table_1[[#This Row],[Order Date]]</f>
        <v>0</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c r="X2112">
        <f t="shared" si="32"/>
        <v>9.4230000000000036</v>
      </c>
    </row>
    <row r="2113" spans="1:24" ht="14.25" customHeight="1" x14ac:dyDescent="0.25">
      <c r="A2113" s="2">
        <v>2112</v>
      </c>
      <c r="B2113" s="2" t="s">
        <v>5012</v>
      </c>
      <c r="C2113" s="2">
        <f>YEAR(Data!$D2113)</f>
        <v>2012</v>
      </c>
      <c r="D2113" s="3">
        <v>41213</v>
      </c>
      <c r="E2113" s="3">
        <v>41213</v>
      </c>
      <c r="F2113" s="5">
        <f>Table_1[[#This Row],[Ship Date]]-Table_1[[#This Row],[Order Date]]</f>
        <v>0</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c r="X2113">
        <f t="shared" si="32"/>
        <v>302.94</v>
      </c>
    </row>
    <row r="2114" spans="1:24" ht="14.25" customHeight="1" x14ac:dyDescent="0.25">
      <c r="A2114" s="2">
        <v>2113</v>
      </c>
      <c r="B2114" s="2" t="s">
        <v>5012</v>
      </c>
      <c r="C2114" s="2">
        <f>YEAR(Data!$D2114)</f>
        <v>2012</v>
      </c>
      <c r="D2114" s="3">
        <v>41213</v>
      </c>
      <c r="E2114" s="3">
        <v>41213</v>
      </c>
      <c r="F2114" s="5">
        <f>Table_1[[#This Row],[Ship Date]]-Table_1[[#This Row],[Order Date]]</f>
        <v>0</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c r="X2114">
        <f t="shared" ref="X2114:X2177" si="33">T2114-W2114</f>
        <v>21.681000000000004</v>
      </c>
    </row>
    <row r="2115" spans="1:24" ht="14.25" customHeight="1" x14ac:dyDescent="0.25">
      <c r="A2115" s="2">
        <v>2114</v>
      </c>
      <c r="B2115" s="2" t="s">
        <v>5012</v>
      </c>
      <c r="C2115" s="2">
        <f>YEAR(Data!$D2115)</f>
        <v>2012</v>
      </c>
      <c r="D2115" s="3">
        <v>41213</v>
      </c>
      <c r="E2115" s="3">
        <v>41213</v>
      </c>
      <c r="F2115" s="5">
        <f>Table_1[[#This Row],[Ship Date]]-Table_1[[#This Row],[Order Date]]</f>
        <v>0</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c r="X2115">
        <f t="shared" si="33"/>
        <v>1150.0580000000002</v>
      </c>
    </row>
    <row r="2116" spans="1:24" ht="14.25" customHeight="1" x14ac:dyDescent="0.25">
      <c r="A2116" s="2">
        <v>2115</v>
      </c>
      <c r="B2116" s="2" t="s">
        <v>5012</v>
      </c>
      <c r="C2116" s="2">
        <f>YEAR(Data!$D2116)</f>
        <v>2012</v>
      </c>
      <c r="D2116" s="3">
        <v>41213</v>
      </c>
      <c r="E2116" s="3">
        <v>41213</v>
      </c>
      <c r="F2116" s="5">
        <f>Table_1[[#This Row],[Ship Date]]-Table_1[[#This Row],[Order Date]]</f>
        <v>0</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c r="X2116">
        <f t="shared" si="33"/>
        <v>34.193200000000004</v>
      </c>
    </row>
    <row r="2117" spans="1:24" ht="14.25" customHeight="1" x14ac:dyDescent="0.25">
      <c r="A2117" s="2">
        <v>2116</v>
      </c>
      <c r="B2117" s="2" t="s">
        <v>5012</v>
      </c>
      <c r="C2117" s="2">
        <f>YEAR(Data!$D2117)</f>
        <v>2012</v>
      </c>
      <c r="D2117" s="3">
        <v>41213</v>
      </c>
      <c r="E2117" s="3">
        <v>41213</v>
      </c>
      <c r="F2117" s="5">
        <f>Table_1[[#This Row],[Ship Date]]-Table_1[[#This Row],[Order Date]]</f>
        <v>0</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c r="X2117">
        <f t="shared" si="33"/>
        <v>405.79380000000003</v>
      </c>
    </row>
    <row r="2118" spans="1:24" ht="14.25" customHeight="1" x14ac:dyDescent="0.25">
      <c r="A2118" s="2">
        <v>2117</v>
      </c>
      <c r="B2118" s="2" t="s">
        <v>5021</v>
      </c>
      <c r="C2118" s="2">
        <f>YEAR(Data!$D2118)</f>
        <v>2012</v>
      </c>
      <c r="D2118" s="3">
        <v>41194</v>
      </c>
      <c r="E2118" s="3">
        <v>41199</v>
      </c>
      <c r="F2118" s="5">
        <f>Table_1[[#This Row],[Ship Date]]-Table_1[[#This Row],[Order Date]]</f>
        <v>5</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c r="X2118">
        <f t="shared" si="33"/>
        <v>223.648</v>
      </c>
    </row>
    <row r="2119" spans="1:24" ht="14.25" customHeight="1" x14ac:dyDescent="0.25">
      <c r="A2119" s="2">
        <v>2118</v>
      </c>
      <c r="B2119" s="2" t="s">
        <v>5022</v>
      </c>
      <c r="C2119" s="2">
        <f>YEAR(Data!$D2119)</f>
        <v>2013</v>
      </c>
      <c r="D2119" s="3">
        <v>41537</v>
      </c>
      <c r="E2119" s="3">
        <v>41541</v>
      </c>
      <c r="F2119" s="5">
        <f>Table_1[[#This Row],[Ship Date]]-Table_1[[#This Row],[Order Date]]</f>
        <v>4</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c r="X2119">
        <f t="shared" si="33"/>
        <v>86.3352</v>
      </c>
    </row>
    <row r="2120" spans="1:24" ht="14.25" customHeight="1" x14ac:dyDescent="0.25">
      <c r="A2120" s="2">
        <v>2119</v>
      </c>
      <c r="B2120" s="2" t="s">
        <v>5026</v>
      </c>
      <c r="C2120" s="2">
        <f>YEAR(Data!$D2120)</f>
        <v>2014</v>
      </c>
      <c r="D2120" s="3">
        <v>41743</v>
      </c>
      <c r="E2120" s="3">
        <v>41745</v>
      </c>
      <c r="F2120" s="5">
        <f>Table_1[[#This Row],[Ship Date]]-Table_1[[#This Row],[Order Date]]</f>
        <v>2</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c r="X2120">
        <f t="shared" si="33"/>
        <v>2.9040000000000004</v>
      </c>
    </row>
    <row r="2121" spans="1:24" ht="14.25" customHeight="1" x14ac:dyDescent="0.25">
      <c r="A2121" s="2">
        <v>2120</v>
      </c>
      <c r="B2121" s="2" t="s">
        <v>5026</v>
      </c>
      <c r="C2121" s="2">
        <f>YEAR(Data!$D2121)</f>
        <v>2014</v>
      </c>
      <c r="D2121" s="3">
        <v>41743</v>
      </c>
      <c r="E2121" s="3">
        <v>41745</v>
      </c>
      <c r="F2121" s="5">
        <f>Table_1[[#This Row],[Ship Date]]-Table_1[[#This Row],[Order Date]]</f>
        <v>2</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c r="X2121">
        <f t="shared" si="33"/>
        <v>593.54700000000003</v>
      </c>
    </row>
    <row r="2122" spans="1:24" ht="14.25" customHeight="1" x14ac:dyDescent="0.25">
      <c r="A2122" s="2">
        <v>2121</v>
      </c>
      <c r="B2122" s="2" t="s">
        <v>5027</v>
      </c>
      <c r="C2122" s="2">
        <f>YEAR(Data!$D2122)</f>
        <v>2014</v>
      </c>
      <c r="D2122" s="3">
        <v>41647</v>
      </c>
      <c r="E2122" s="3">
        <v>41653</v>
      </c>
      <c r="F2122" s="5">
        <f>Table_1[[#This Row],[Ship Date]]-Table_1[[#This Row],[Order Date]]</f>
        <v>6</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c r="X2122">
        <f t="shared" si="33"/>
        <v>4.773600000000001</v>
      </c>
    </row>
    <row r="2123" spans="1:24" ht="14.25" customHeight="1" x14ac:dyDescent="0.25">
      <c r="A2123" s="2">
        <v>2122</v>
      </c>
      <c r="B2123" s="2" t="s">
        <v>5029</v>
      </c>
      <c r="C2123" s="2">
        <f>YEAR(Data!$D2123)</f>
        <v>2014</v>
      </c>
      <c r="D2123" s="3">
        <v>41953</v>
      </c>
      <c r="E2123" s="3">
        <v>41955</v>
      </c>
      <c r="F2123" s="5">
        <f>Table_1[[#This Row],[Ship Date]]-Table_1[[#This Row],[Order Date]]</f>
        <v>2</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c r="X2123">
        <f t="shared" si="33"/>
        <v>218.67570000000003</v>
      </c>
    </row>
    <row r="2124" spans="1:24" ht="14.25" customHeight="1" x14ac:dyDescent="0.25">
      <c r="A2124" s="2">
        <v>2123</v>
      </c>
      <c r="B2124" s="2" t="s">
        <v>5031</v>
      </c>
      <c r="C2124" s="2">
        <f>YEAR(Data!$D2124)</f>
        <v>2014</v>
      </c>
      <c r="D2124" s="3">
        <v>41905</v>
      </c>
      <c r="E2124" s="3">
        <v>41907</v>
      </c>
      <c r="F2124" s="5">
        <f>Table_1[[#This Row],[Ship Date]]-Table_1[[#This Row],[Order Date]]</f>
        <v>2</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c r="X2124">
        <f t="shared" si="33"/>
        <v>200.82680000000002</v>
      </c>
    </row>
    <row r="2125" spans="1:24" ht="14.25" customHeight="1" x14ac:dyDescent="0.25">
      <c r="A2125" s="2">
        <v>2124</v>
      </c>
      <c r="B2125" s="2" t="s">
        <v>5031</v>
      </c>
      <c r="C2125" s="2">
        <f>YEAR(Data!$D2125)</f>
        <v>2014</v>
      </c>
      <c r="D2125" s="3">
        <v>41905</v>
      </c>
      <c r="E2125" s="3">
        <v>41907</v>
      </c>
      <c r="F2125" s="5">
        <f>Table_1[[#This Row],[Ship Date]]-Table_1[[#This Row],[Order Date]]</f>
        <v>2</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c r="X2125">
        <f t="shared" si="33"/>
        <v>14.414399999999999</v>
      </c>
    </row>
    <row r="2126" spans="1:24" ht="14.25" customHeight="1" x14ac:dyDescent="0.25">
      <c r="A2126" s="2">
        <v>2125</v>
      </c>
      <c r="B2126" s="2" t="s">
        <v>5032</v>
      </c>
      <c r="C2126" s="2">
        <f>YEAR(Data!$D2126)</f>
        <v>2014</v>
      </c>
      <c r="D2126" s="3">
        <v>41975</v>
      </c>
      <c r="E2126" s="3">
        <v>41979</v>
      </c>
      <c r="F2126" s="5">
        <f>Table_1[[#This Row],[Ship Date]]-Table_1[[#This Row],[Order Date]]</f>
        <v>4</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c r="X2126">
        <f t="shared" si="33"/>
        <v>69.350500000000025</v>
      </c>
    </row>
    <row r="2127" spans="1:24" ht="14.25" customHeight="1" x14ac:dyDescent="0.25">
      <c r="A2127" s="2">
        <v>2126</v>
      </c>
      <c r="B2127" s="2" t="s">
        <v>5032</v>
      </c>
      <c r="C2127" s="2">
        <f>YEAR(Data!$D2127)</f>
        <v>2014</v>
      </c>
      <c r="D2127" s="3">
        <v>41975</v>
      </c>
      <c r="E2127" s="3">
        <v>41979</v>
      </c>
      <c r="F2127" s="5">
        <f>Table_1[[#This Row],[Ship Date]]-Table_1[[#This Row],[Order Date]]</f>
        <v>4</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c r="X2127">
        <f t="shared" si="33"/>
        <v>53.514299999999999</v>
      </c>
    </row>
    <row r="2128" spans="1:24" ht="14.25" customHeight="1" x14ac:dyDescent="0.25">
      <c r="A2128" s="2">
        <v>2127</v>
      </c>
      <c r="B2128" s="2" t="s">
        <v>5037</v>
      </c>
      <c r="C2128" s="2">
        <f>YEAR(Data!$D2128)</f>
        <v>2011</v>
      </c>
      <c r="D2128" s="3">
        <v>40717</v>
      </c>
      <c r="E2128" s="3">
        <v>40722</v>
      </c>
      <c r="F2128" s="5">
        <f>Table_1[[#This Row],[Ship Date]]-Table_1[[#This Row],[Order Date]]</f>
        <v>5</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c r="X2128">
        <f t="shared" si="33"/>
        <v>85.296300000000002</v>
      </c>
    </row>
    <row r="2129" spans="1:24" ht="14.25" customHeight="1" x14ac:dyDescent="0.25">
      <c r="A2129" s="2">
        <v>2128</v>
      </c>
      <c r="B2129" s="2" t="s">
        <v>5040</v>
      </c>
      <c r="C2129" s="2">
        <f>YEAR(Data!$D2129)</f>
        <v>2012</v>
      </c>
      <c r="D2129" s="3">
        <v>41186</v>
      </c>
      <c r="E2129" s="3">
        <v>41191</v>
      </c>
      <c r="F2129" s="5">
        <f>Table_1[[#This Row],[Ship Date]]-Table_1[[#This Row],[Order Date]]</f>
        <v>5</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c r="X2129">
        <f t="shared" si="33"/>
        <v>58.449600000000004</v>
      </c>
    </row>
    <row r="2130" spans="1:24" ht="14.25" customHeight="1" x14ac:dyDescent="0.25">
      <c r="A2130" s="2">
        <v>2129</v>
      </c>
      <c r="B2130" s="2" t="s">
        <v>5040</v>
      </c>
      <c r="C2130" s="2">
        <f>YEAR(Data!$D2130)</f>
        <v>2012</v>
      </c>
      <c r="D2130" s="3">
        <v>41186</v>
      </c>
      <c r="E2130" s="3">
        <v>41191</v>
      </c>
      <c r="F2130" s="5">
        <f>Table_1[[#This Row],[Ship Date]]-Table_1[[#This Row],[Order Date]]</f>
        <v>5</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c r="X2130">
        <f t="shared" si="33"/>
        <v>13.478400000000004</v>
      </c>
    </row>
    <row r="2131" spans="1:24" ht="14.25" customHeight="1" x14ac:dyDescent="0.25">
      <c r="A2131" s="2">
        <v>2130</v>
      </c>
      <c r="B2131" s="2" t="s">
        <v>5043</v>
      </c>
      <c r="C2131" s="2">
        <f>YEAR(Data!$D2131)</f>
        <v>2011</v>
      </c>
      <c r="D2131" s="3">
        <v>40683</v>
      </c>
      <c r="E2131" s="3">
        <v>40685</v>
      </c>
      <c r="F2131" s="5">
        <f>Table_1[[#This Row],[Ship Date]]-Table_1[[#This Row],[Order Date]]</f>
        <v>2</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c r="X2131">
        <f t="shared" si="33"/>
        <v>23.961600000000001</v>
      </c>
    </row>
    <row r="2132" spans="1:24" ht="14.25" customHeight="1" x14ac:dyDescent="0.25">
      <c r="A2132" s="2">
        <v>2131</v>
      </c>
      <c r="B2132" s="2" t="s">
        <v>5043</v>
      </c>
      <c r="C2132" s="2">
        <f>YEAR(Data!$D2132)</f>
        <v>2011</v>
      </c>
      <c r="D2132" s="3">
        <v>40683</v>
      </c>
      <c r="E2132" s="3">
        <v>40685</v>
      </c>
      <c r="F2132" s="5">
        <f>Table_1[[#This Row],[Ship Date]]-Table_1[[#This Row],[Order Date]]</f>
        <v>2</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c r="X2132">
        <f t="shared" si="33"/>
        <v>26.578800000000001</v>
      </c>
    </row>
    <row r="2133" spans="1:24" ht="14.25" customHeight="1" x14ac:dyDescent="0.25">
      <c r="A2133" s="2">
        <v>2132</v>
      </c>
      <c r="B2133" s="2" t="s">
        <v>5043</v>
      </c>
      <c r="C2133" s="2">
        <f>YEAR(Data!$D2133)</f>
        <v>2011</v>
      </c>
      <c r="D2133" s="3">
        <v>40683</v>
      </c>
      <c r="E2133" s="3">
        <v>40685</v>
      </c>
      <c r="F2133" s="5">
        <f>Table_1[[#This Row],[Ship Date]]-Table_1[[#This Row],[Order Date]]</f>
        <v>2</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c r="X2133">
        <f t="shared" si="33"/>
        <v>79.720200000000006</v>
      </c>
    </row>
    <row r="2134" spans="1:24" ht="14.25" customHeight="1" x14ac:dyDescent="0.25">
      <c r="A2134" s="2">
        <v>2133</v>
      </c>
      <c r="B2134" s="2" t="s">
        <v>5050</v>
      </c>
      <c r="C2134" s="2">
        <f>YEAR(Data!$D2134)</f>
        <v>2012</v>
      </c>
      <c r="D2134" s="3">
        <v>41233</v>
      </c>
      <c r="E2134" s="3">
        <v>41239</v>
      </c>
      <c r="F2134" s="5">
        <f>Table_1[[#This Row],[Ship Date]]-Table_1[[#This Row],[Order Date]]</f>
        <v>6</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c r="X2134">
        <f t="shared" si="33"/>
        <v>10.610999999999999</v>
      </c>
    </row>
    <row r="2135" spans="1:24" ht="14.25" customHeight="1" x14ac:dyDescent="0.25">
      <c r="A2135" s="2">
        <v>2134</v>
      </c>
      <c r="B2135" s="2" t="s">
        <v>5053</v>
      </c>
      <c r="C2135" s="2">
        <f>YEAR(Data!$D2135)</f>
        <v>2012</v>
      </c>
      <c r="D2135" s="3">
        <v>41243</v>
      </c>
      <c r="E2135" s="3">
        <v>41247</v>
      </c>
      <c r="F2135" s="5">
        <f>Table_1[[#This Row],[Ship Date]]-Table_1[[#This Row],[Order Date]]</f>
        <v>4</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c r="X2135">
        <f t="shared" si="33"/>
        <v>275.38380000000006</v>
      </c>
    </row>
    <row r="2136" spans="1:24" ht="14.25" customHeight="1" x14ac:dyDescent="0.25">
      <c r="A2136" s="2">
        <v>2135</v>
      </c>
      <c r="B2136" s="2" t="s">
        <v>5053</v>
      </c>
      <c r="C2136" s="2">
        <f>YEAR(Data!$D2136)</f>
        <v>2012</v>
      </c>
      <c r="D2136" s="3">
        <v>41243</v>
      </c>
      <c r="E2136" s="3">
        <v>41247</v>
      </c>
      <c r="F2136" s="5">
        <f>Table_1[[#This Row],[Ship Date]]-Table_1[[#This Row],[Order Date]]</f>
        <v>4</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c r="X2136">
        <f t="shared" si="33"/>
        <v>12.965399999999999</v>
      </c>
    </row>
    <row r="2137" spans="1:24" ht="14.25" customHeight="1" x14ac:dyDescent="0.25">
      <c r="A2137" s="2">
        <v>2136</v>
      </c>
      <c r="B2137" s="2" t="s">
        <v>5053</v>
      </c>
      <c r="C2137" s="2">
        <f>YEAR(Data!$D2137)</f>
        <v>2012</v>
      </c>
      <c r="D2137" s="3">
        <v>41243</v>
      </c>
      <c r="E2137" s="3">
        <v>41247</v>
      </c>
      <c r="F2137" s="5">
        <f>Table_1[[#This Row],[Ship Date]]-Table_1[[#This Row],[Order Date]]</f>
        <v>4</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c r="X2137">
        <f t="shared" si="33"/>
        <v>79.099999999999994</v>
      </c>
    </row>
    <row r="2138" spans="1:24" ht="14.25" customHeight="1" x14ac:dyDescent="0.25">
      <c r="A2138" s="2">
        <v>2137</v>
      </c>
      <c r="B2138" s="2" t="s">
        <v>5058</v>
      </c>
      <c r="C2138" s="2">
        <f>YEAR(Data!$D2138)</f>
        <v>2012</v>
      </c>
      <c r="D2138" s="3">
        <v>41274</v>
      </c>
      <c r="E2138" s="3">
        <v>41279</v>
      </c>
      <c r="F2138" s="5">
        <f>Table_1[[#This Row],[Ship Date]]-Table_1[[#This Row],[Order Date]]</f>
        <v>5</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c r="X2138">
        <f t="shared" si="33"/>
        <v>26.199000000000005</v>
      </c>
    </row>
    <row r="2139" spans="1:24" ht="14.25" customHeight="1" x14ac:dyDescent="0.25">
      <c r="A2139" s="2">
        <v>2138</v>
      </c>
      <c r="B2139" s="2" t="s">
        <v>5058</v>
      </c>
      <c r="C2139" s="2">
        <f>YEAR(Data!$D2139)</f>
        <v>2012</v>
      </c>
      <c r="D2139" s="3">
        <v>41274</v>
      </c>
      <c r="E2139" s="3">
        <v>41279</v>
      </c>
      <c r="F2139" s="5">
        <f>Table_1[[#This Row],[Ship Date]]-Table_1[[#This Row],[Order Date]]</f>
        <v>5</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c r="X2139">
        <f t="shared" si="33"/>
        <v>9.5056000000000012</v>
      </c>
    </row>
    <row r="2140" spans="1:24" ht="14.25" customHeight="1" x14ac:dyDescent="0.25">
      <c r="A2140" s="2">
        <v>2139</v>
      </c>
      <c r="B2140" s="2" t="s">
        <v>5063</v>
      </c>
      <c r="C2140" s="2">
        <f>YEAR(Data!$D2140)</f>
        <v>2014</v>
      </c>
      <c r="D2140" s="3">
        <v>41960</v>
      </c>
      <c r="E2140" s="3">
        <v>41960</v>
      </c>
      <c r="F2140" s="5">
        <f>Table_1[[#This Row],[Ship Date]]-Table_1[[#This Row],[Order Date]]</f>
        <v>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c r="X2140">
        <f t="shared" si="33"/>
        <v>73.41</v>
      </c>
    </row>
    <row r="2141" spans="1:24" ht="14.25" customHeight="1" x14ac:dyDescent="0.25">
      <c r="A2141" s="2">
        <v>2140</v>
      </c>
      <c r="B2141" s="2" t="s">
        <v>5064</v>
      </c>
      <c r="C2141" s="2">
        <f>YEAR(Data!$D2141)</f>
        <v>2011</v>
      </c>
      <c r="D2141" s="3">
        <v>40700</v>
      </c>
      <c r="E2141" s="3">
        <v>40705</v>
      </c>
      <c r="F2141" s="5">
        <f>Table_1[[#This Row],[Ship Date]]-Table_1[[#This Row],[Order Date]]</f>
        <v>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c r="X2141">
        <f t="shared" si="33"/>
        <v>99.07289999999999</v>
      </c>
    </row>
    <row r="2142" spans="1:24" ht="14.25" customHeight="1" x14ac:dyDescent="0.25">
      <c r="A2142" s="2">
        <v>2141</v>
      </c>
      <c r="B2142" s="2" t="s">
        <v>5064</v>
      </c>
      <c r="C2142" s="2">
        <f>YEAR(Data!$D2142)</f>
        <v>2011</v>
      </c>
      <c r="D2142" s="3">
        <v>40700</v>
      </c>
      <c r="E2142" s="3">
        <v>40705</v>
      </c>
      <c r="F2142" s="5">
        <f>Table_1[[#This Row],[Ship Date]]-Table_1[[#This Row],[Order Date]]</f>
        <v>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c r="X2142">
        <f t="shared" si="33"/>
        <v>12.6836</v>
      </c>
    </row>
    <row r="2143" spans="1:24" ht="14.25" customHeight="1" x14ac:dyDescent="0.25">
      <c r="A2143" s="2">
        <v>2142</v>
      </c>
      <c r="B2143" s="2" t="s">
        <v>5064</v>
      </c>
      <c r="C2143" s="2">
        <f>YEAR(Data!$D2143)</f>
        <v>2011</v>
      </c>
      <c r="D2143" s="3">
        <v>40700</v>
      </c>
      <c r="E2143" s="3">
        <v>40705</v>
      </c>
      <c r="F2143" s="5">
        <f>Table_1[[#This Row],[Ship Date]]-Table_1[[#This Row],[Order Date]]</f>
        <v>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c r="X2143">
        <f t="shared" si="33"/>
        <v>1338.8814000000002</v>
      </c>
    </row>
    <row r="2144" spans="1:24" ht="14.25" customHeight="1" x14ac:dyDescent="0.25">
      <c r="A2144" s="2">
        <v>2143</v>
      </c>
      <c r="B2144" s="2" t="s">
        <v>5069</v>
      </c>
      <c r="C2144" s="2">
        <f>YEAR(Data!$D2144)</f>
        <v>2013</v>
      </c>
      <c r="D2144" s="3">
        <v>41519</v>
      </c>
      <c r="E2144" s="3">
        <v>41523</v>
      </c>
      <c r="F2144" s="5">
        <f>Table_1[[#This Row],[Ship Date]]-Table_1[[#This Row],[Order Date]]</f>
        <v>4</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c r="X2144">
        <f t="shared" si="33"/>
        <v>20.574000000000002</v>
      </c>
    </row>
    <row r="2145" spans="1:24" ht="14.25" customHeight="1" x14ac:dyDescent="0.25">
      <c r="A2145" s="2">
        <v>2144</v>
      </c>
      <c r="B2145" s="2" t="s">
        <v>5069</v>
      </c>
      <c r="C2145" s="2">
        <f>YEAR(Data!$D2145)</f>
        <v>2013</v>
      </c>
      <c r="D2145" s="3">
        <v>41519</v>
      </c>
      <c r="E2145" s="3">
        <v>41523</v>
      </c>
      <c r="F2145" s="5">
        <f>Table_1[[#This Row],[Ship Date]]-Table_1[[#This Row],[Order Date]]</f>
        <v>4</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c r="X2145">
        <f t="shared" si="33"/>
        <v>28.785599999999995</v>
      </c>
    </row>
    <row r="2146" spans="1:24" ht="14.25" customHeight="1" x14ac:dyDescent="0.25">
      <c r="A2146" s="2">
        <v>2145</v>
      </c>
      <c r="B2146" s="2" t="s">
        <v>5069</v>
      </c>
      <c r="C2146" s="2">
        <f>YEAR(Data!$D2146)</f>
        <v>2013</v>
      </c>
      <c r="D2146" s="3">
        <v>41519</v>
      </c>
      <c r="E2146" s="3">
        <v>41523</v>
      </c>
      <c r="F2146" s="5">
        <f>Table_1[[#This Row],[Ship Date]]-Table_1[[#This Row],[Order Date]]</f>
        <v>4</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c r="X2146">
        <f t="shared" si="33"/>
        <v>11.264399999999998</v>
      </c>
    </row>
    <row r="2147" spans="1:24" ht="14.25" customHeight="1" x14ac:dyDescent="0.25">
      <c r="A2147" s="2">
        <v>2146</v>
      </c>
      <c r="B2147" s="2" t="s">
        <v>5070</v>
      </c>
      <c r="C2147" s="2">
        <f>YEAR(Data!$D2147)</f>
        <v>2013</v>
      </c>
      <c r="D2147" s="3">
        <v>41451</v>
      </c>
      <c r="E2147" s="3">
        <v>41455</v>
      </c>
      <c r="F2147" s="5">
        <f>Table_1[[#This Row],[Ship Date]]-Table_1[[#This Row],[Order Date]]</f>
        <v>4</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c r="X2147">
        <f t="shared" si="33"/>
        <v>440.14619999999991</v>
      </c>
    </row>
    <row r="2148" spans="1:24" ht="14.25" customHeight="1" x14ac:dyDescent="0.25">
      <c r="A2148" s="2">
        <v>2147</v>
      </c>
      <c r="B2148" s="2" t="s">
        <v>5070</v>
      </c>
      <c r="C2148" s="2">
        <f>YEAR(Data!$D2148)</f>
        <v>2013</v>
      </c>
      <c r="D2148" s="3">
        <v>41451</v>
      </c>
      <c r="E2148" s="3">
        <v>41455</v>
      </c>
      <c r="F2148" s="5">
        <f>Table_1[[#This Row],[Ship Date]]-Table_1[[#This Row],[Order Date]]</f>
        <v>4</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c r="X2148">
        <f t="shared" si="33"/>
        <v>66.019199999999984</v>
      </c>
    </row>
    <row r="2149" spans="1:24" ht="14.25" customHeight="1" x14ac:dyDescent="0.25">
      <c r="A2149" s="2">
        <v>2148</v>
      </c>
      <c r="B2149" s="2" t="s">
        <v>5070</v>
      </c>
      <c r="C2149" s="2">
        <f>YEAR(Data!$D2149)</f>
        <v>2013</v>
      </c>
      <c r="D2149" s="3">
        <v>41451</v>
      </c>
      <c r="E2149" s="3">
        <v>41455</v>
      </c>
      <c r="F2149" s="5">
        <f>Table_1[[#This Row],[Ship Date]]-Table_1[[#This Row],[Order Date]]</f>
        <v>4</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c r="X2149">
        <f t="shared" si="33"/>
        <v>305.22240000000005</v>
      </c>
    </row>
    <row r="2150" spans="1:24" ht="14.25" customHeight="1" x14ac:dyDescent="0.25">
      <c r="A2150" s="2">
        <v>2149</v>
      </c>
      <c r="B2150" s="2" t="s">
        <v>5072</v>
      </c>
      <c r="C2150" s="2">
        <f>YEAR(Data!$D2150)</f>
        <v>2011</v>
      </c>
      <c r="D2150" s="3">
        <v>40889</v>
      </c>
      <c r="E2150" s="3">
        <v>40894</v>
      </c>
      <c r="F2150" s="5">
        <f>Table_1[[#This Row],[Ship Date]]-Table_1[[#This Row],[Order Date]]</f>
        <v>5</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c r="X2150">
        <f t="shared" si="33"/>
        <v>38.979000000000006</v>
      </c>
    </row>
    <row r="2151" spans="1:24" ht="14.25" customHeight="1" x14ac:dyDescent="0.25">
      <c r="A2151" s="2">
        <v>2150</v>
      </c>
      <c r="B2151" s="2" t="s">
        <v>5073</v>
      </c>
      <c r="C2151" s="2">
        <f>YEAR(Data!$D2151)</f>
        <v>2014</v>
      </c>
      <c r="D2151" s="3">
        <v>41730</v>
      </c>
      <c r="E2151" s="3">
        <v>41735</v>
      </c>
      <c r="F2151" s="5">
        <f>Table_1[[#This Row],[Ship Date]]-Table_1[[#This Row],[Order Date]]</f>
        <v>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c r="X2151">
        <f t="shared" si="33"/>
        <v>62.862999999999992</v>
      </c>
    </row>
    <row r="2152" spans="1:24" ht="14.25" customHeight="1" x14ac:dyDescent="0.25">
      <c r="A2152" s="2">
        <v>2151</v>
      </c>
      <c r="B2152" s="2" t="s">
        <v>5076</v>
      </c>
      <c r="C2152" s="2">
        <f>YEAR(Data!$D2152)</f>
        <v>2014</v>
      </c>
      <c r="D2152" s="3">
        <v>41963</v>
      </c>
      <c r="E2152" s="3">
        <v>41970</v>
      </c>
      <c r="F2152" s="5">
        <f>Table_1[[#This Row],[Ship Date]]-Table_1[[#This Row],[Order Date]]</f>
        <v>7</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c r="X2152">
        <f t="shared" si="33"/>
        <v>286.32839999999999</v>
      </c>
    </row>
    <row r="2153" spans="1:24" ht="14.25" customHeight="1" x14ac:dyDescent="0.25">
      <c r="A2153" s="2">
        <v>2152</v>
      </c>
      <c r="B2153" s="2" t="s">
        <v>5080</v>
      </c>
      <c r="C2153" s="2">
        <f>YEAR(Data!$D2153)</f>
        <v>2011</v>
      </c>
      <c r="D2153" s="3">
        <v>40871</v>
      </c>
      <c r="E2153" s="3">
        <v>40876</v>
      </c>
      <c r="F2153" s="5">
        <f>Table_1[[#This Row],[Ship Date]]-Table_1[[#This Row],[Order Date]]</f>
        <v>5</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c r="X2153">
        <f t="shared" si="33"/>
        <v>68.191900000000004</v>
      </c>
    </row>
    <row r="2154" spans="1:24" ht="14.25" customHeight="1" x14ac:dyDescent="0.25">
      <c r="A2154" s="2">
        <v>2153</v>
      </c>
      <c r="B2154" s="2" t="s">
        <v>5084</v>
      </c>
      <c r="C2154" s="2">
        <f>YEAR(Data!$D2154)</f>
        <v>2012</v>
      </c>
      <c r="D2154" s="3">
        <v>41235</v>
      </c>
      <c r="E2154" s="3">
        <v>41239</v>
      </c>
      <c r="F2154" s="5">
        <f>Table_1[[#This Row],[Ship Date]]-Table_1[[#This Row],[Order Date]]</f>
        <v>4</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c r="X2154">
        <f t="shared" si="33"/>
        <v>7.9182000000000006</v>
      </c>
    </row>
    <row r="2155" spans="1:24" ht="14.25" customHeight="1" x14ac:dyDescent="0.25">
      <c r="A2155" s="2">
        <v>2154</v>
      </c>
      <c r="B2155" s="2" t="s">
        <v>5085</v>
      </c>
      <c r="C2155" s="2">
        <f>YEAR(Data!$D2155)</f>
        <v>2013</v>
      </c>
      <c r="D2155" s="3">
        <v>41470</v>
      </c>
      <c r="E2155" s="3">
        <v>41474</v>
      </c>
      <c r="F2155" s="5">
        <f>Table_1[[#This Row],[Ship Date]]-Table_1[[#This Row],[Order Date]]</f>
        <v>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c r="X2155">
        <f t="shared" si="33"/>
        <v>9.027000000000001</v>
      </c>
    </row>
    <row r="2156" spans="1:24" ht="14.25" customHeight="1" x14ac:dyDescent="0.25">
      <c r="A2156" s="2">
        <v>2155</v>
      </c>
      <c r="B2156" s="2" t="s">
        <v>5086</v>
      </c>
      <c r="C2156" s="2">
        <f>YEAR(Data!$D2156)</f>
        <v>2013</v>
      </c>
      <c r="D2156" s="3">
        <v>41395</v>
      </c>
      <c r="E2156" s="3">
        <v>41400</v>
      </c>
      <c r="F2156" s="5">
        <f>Table_1[[#This Row],[Ship Date]]-Table_1[[#This Row],[Order Date]]</f>
        <v>5</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c r="X2156">
        <f t="shared" si="33"/>
        <v>32.781599999999997</v>
      </c>
    </row>
    <row r="2157" spans="1:24" ht="14.25" customHeight="1" x14ac:dyDescent="0.25">
      <c r="A2157" s="2">
        <v>2156</v>
      </c>
      <c r="B2157" s="2" t="s">
        <v>5087</v>
      </c>
      <c r="C2157" s="2">
        <f>YEAR(Data!$D2157)</f>
        <v>2013</v>
      </c>
      <c r="D2157" s="3">
        <v>41481</v>
      </c>
      <c r="E2157" s="3">
        <v>41483</v>
      </c>
      <c r="F2157" s="5">
        <f>Table_1[[#This Row],[Ship Date]]-Table_1[[#This Row],[Order Date]]</f>
        <v>2</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c r="X2157">
        <f t="shared" si="33"/>
        <v>10.74</v>
      </c>
    </row>
    <row r="2158" spans="1:24" ht="14.25" customHeight="1" x14ac:dyDescent="0.25">
      <c r="A2158" s="2">
        <v>2157</v>
      </c>
      <c r="B2158" s="2" t="s">
        <v>5088</v>
      </c>
      <c r="C2158" s="2">
        <f>YEAR(Data!$D2158)</f>
        <v>2011</v>
      </c>
      <c r="D2158" s="3">
        <v>40716</v>
      </c>
      <c r="E2158" s="3">
        <v>40718</v>
      </c>
      <c r="F2158" s="5">
        <f>Table_1[[#This Row],[Ship Date]]-Table_1[[#This Row],[Order Date]]</f>
        <v>2</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c r="X2158">
        <f t="shared" si="33"/>
        <v>501.81000000000006</v>
      </c>
    </row>
    <row r="2159" spans="1:24" ht="14.25" customHeight="1" x14ac:dyDescent="0.25">
      <c r="A2159" s="2">
        <v>2158</v>
      </c>
      <c r="B2159" s="2" t="s">
        <v>5088</v>
      </c>
      <c r="C2159" s="2">
        <f>YEAR(Data!$D2159)</f>
        <v>2011</v>
      </c>
      <c r="D2159" s="3">
        <v>40716</v>
      </c>
      <c r="E2159" s="3">
        <v>40718</v>
      </c>
      <c r="F2159" s="5">
        <f>Table_1[[#This Row],[Ship Date]]-Table_1[[#This Row],[Order Date]]</f>
        <v>2</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c r="X2159">
        <f t="shared" si="33"/>
        <v>152.2236</v>
      </c>
    </row>
    <row r="2160" spans="1:24" ht="14.25" customHeight="1" x14ac:dyDescent="0.25">
      <c r="A2160" s="2">
        <v>2159</v>
      </c>
      <c r="B2160" s="2" t="s">
        <v>5089</v>
      </c>
      <c r="C2160" s="2">
        <f>YEAR(Data!$D2160)</f>
        <v>2014</v>
      </c>
      <c r="D2160" s="3">
        <v>41934</v>
      </c>
      <c r="E2160" s="3">
        <v>41939</v>
      </c>
      <c r="F2160" s="5">
        <f>Table_1[[#This Row],[Ship Date]]-Table_1[[#This Row],[Order Date]]</f>
        <v>5</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c r="X2160">
        <f t="shared" si="33"/>
        <v>15.847200000000004</v>
      </c>
    </row>
    <row r="2161" spans="1:24" ht="14.25" customHeight="1" x14ac:dyDescent="0.25">
      <c r="A2161" s="2">
        <v>2160</v>
      </c>
      <c r="B2161" s="2" t="s">
        <v>5092</v>
      </c>
      <c r="C2161" s="2">
        <f>YEAR(Data!$D2161)</f>
        <v>2013</v>
      </c>
      <c r="D2161" s="3">
        <v>41521</v>
      </c>
      <c r="E2161" s="3">
        <v>41527</v>
      </c>
      <c r="F2161" s="5">
        <f>Table_1[[#This Row],[Ship Date]]-Table_1[[#This Row],[Order Date]]</f>
        <v>6</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c r="X2161">
        <f t="shared" si="33"/>
        <v>23.781599999999997</v>
      </c>
    </row>
    <row r="2162" spans="1:24" ht="14.25" customHeight="1" x14ac:dyDescent="0.25">
      <c r="A2162" s="2">
        <v>2161</v>
      </c>
      <c r="B2162" s="2" t="s">
        <v>5093</v>
      </c>
      <c r="C2162" s="2">
        <f>YEAR(Data!$D2162)</f>
        <v>2013</v>
      </c>
      <c r="D2162" s="3">
        <v>41409</v>
      </c>
      <c r="E2162" s="3">
        <v>41409</v>
      </c>
      <c r="F2162" s="5">
        <f>Table_1[[#This Row],[Ship Date]]-Table_1[[#This Row],[Order Date]]</f>
        <v>0</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c r="X2162">
        <f t="shared" si="33"/>
        <v>49.615000000000016</v>
      </c>
    </row>
    <row r="2163" spans="1:24" ht="14.25" customHeight="1" x14ac:dyDescent="0.25">
      <c r="A2163" s="2">
        <v>2162</v>
      </c>
      <c r="B2163" s="2" t="s">
        <v>5094</v>
      </c>
      <c r="C2163" s="2">
        <f>YEAR(Data!$D2163)</f>
        <v>2013</v>
      </c>
      <c r="D2163" s="3">
        <v>41281</v>
      </c>
      <c r="E2163" s="3">
        <v>41286</v>
      </c>
      <c r="F2163" s="5">
        <f>Table_1[[#This Row],[Ship Date]]-Table_1[[#This Row],[Order Date]]</f>
        <v>5</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c r="X2163">
        <f t="shared" si="33"/>
        <v>24.5518</v>
      </c>
    </row>
    <row r="2164" spans="1:24" ht="14.25" customHeight="1" x14ac:dyDescent="0.25">
      <c r="A2164" s="2">
        <v>2163</v>
      </c>
      <c r="B2164" s="2" t="s">
        <v>5097</v>
      </c>
      <c r="C2164" s="2">
        <f>YEAR(Data!$D2164)</f>
        <v>2014</v>
      </c>
      <c r="D2164" s="3">
        <v>41712</v>
      </c>
      <c r="E2164" s="3">
        <v>41718</v>
      </c>
      <c r="F2164" s="5">
        <f>Table_1[[#This Row],[Ship Date]]-Table_1[[#This Row],[Order Date]]</f>
        <v>6</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c r="X2164">
        <f t="shared" si="33"/>
        <v>163.56599999999997</v>
      </c>
    </row>
    <row r="2165" spans="1:24" ht="14.25" customHeight="1" x14ac:dyDescent="0.25">
      <c r="A2165" s="2">
        <v>2164</v>
      </c>
      <c r="B2165" s="2" t="s">
        <v>5101</v>
      </c>
      <c r="C2165" s="2">
        <f>YEAR(Data!$D2165)</f>
        <v>2013</v>
      </c>
      <c r="D2165" s="3">
        <v>41561</v>
      </c>
      <c r="E2165" s="3">
        <v>41567</v>
      </c>
      <c r="F2165" s="5">
        <f>Table_1[[#This Row],[Ship Date]]-Table_1[[#This Row],[Order Date]]</f>
        <v>6</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c r="X2165">
        <f t="shared" si="33"/>
        <v>167.97900000000001</v>
      </c>
    </row>
    <row r="2166" spans="1:24" ht="14.25" customHeight="1" x14ac:dyDescent="0.25">
      <c r="A2166" s="2">
        <v>2165</v>
      </c>
      <c r="B2166" s="2" t="s">
        <v>5101</v>
      </c>
      <c r="C2166" s="2">
        <f>YEAR(Data!$D2166)</f>
        <v>2013</v>
      </c>
      <c r="D2166" s="3">
        <v>41561</v>
      </c>
      <c r="E2166" s="3">
        <v>41567</v>
      </c>
      <c r="F2166" s="5">
        <f>Table_1[[#This Row],[Ship Date]]-Table_1[[#This Row],[Order Date]]</f>
        <v>6</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c r="X2166">
        <f t="shared" si="33"/>
        <v>5.2836000000000007</v>
      </c>
    </row>
    <row r="2167" spans="1:24" ht="14.25" customHeight="1" x14ac:dyDescent="0.25">
      <c r="A2167" s="2">
        <v>2166</v>
      </c>
      <c r="B2167" s="2" t="s">
        <v>5101</v>
      </c>
      <c r="C2167" s="2">
        <f>YEAR(Data!$D2167)</f>
        <v>2013</v>
      </c>
      <c r="D2167" s="3">
        <v>41561</v>
      </c>
      <c r="E2167" s="3">
        <v>41567</v>
      </c>
      <c r="F2167" s="5">
        <f>Table_1[[#This Row],[Ship Date]]-Table_1[[#This Row],[Order Date]]</f>
        <v>6</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c r="X2167">
        <f t="shared" si="33"/>
        <v>290.33399999999995</v>
      </c>
    </row>
    <row r="2168" spans="1:24" ht="14.25" customHeight="1" x14ac:dyDescent="0.25">
      <c r="A2168" s="2">
        <v>2167</v>
      </c>
      <c r="B2168" s="2" t="s">
        <v>5101</v>
      </c>
      <c r="C2168" s="2">
        <f>YEAR(Data!$D2168)</f>
        <v>2013</v>
      </c>
      <c r="D2168" s="3">
        <v>41561</v>
      </c>
      <c r="E2168" s="3">
        <v>41567</v>
      </c>
      <c r="F2168" s="5">
        <f>Table_1[[#This Row],[Ship Date]]-Table_1[[#This Row],[Order Date]]</f>
        <v>6</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c r="X2168">
        <f t="shared" si="33"/>
        <v>14.6816</v>
      </c>
    </row>
    <row r="2169" spans="1:24" ht="14.25" customHeight="1" x14ac:dyDescent="0.25">
      <c r="A2169" s="2">
        <v>2168</v>
      </c>
      <c r="B2169" s="2" t="s">
        <v>5101</v>
      </c>
      <c r="C2169" s="2">
        <f>YEAR(Data!$D2169)</f>
        <v>2013</v>
      </c>
      <c r="D2169" s="3">
        <v>41561</v>
      </c>
      <c r="E2169" s="3">
        <v>41567</v>
      </c>
      <c r="F2169" s="5">
        <f>Table_1[[#This Row],[Ship Date]]-Table_1[[#This Row],[Order Date]]</f>
        <v>6</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c r="X2169">
        <f t="shared" si="33"/>
        <v>17.286500000000007</v>
      </c>
    </row>
    <row r="2170" spans="1:24" ht="14.25" customHeight="1" x14ac:dyDescent="0.25">
      <c r="A2170" s="2">
        <v>2169</v>
      </c>
      <c r="B2170" s="2" t="s">
        <v>5104</v>
      </c>
      <c r="C2170" s="2">
        <f>YEAR(Data!$D2170)</f>
        <v>2014</v>
      </c>
      <c r="D2170" s="3">
        <v>41667</v>
      </c>
      <c r="E2170" s="3">
        <v>41670</v>
      </c>
      <c r="F2170" s="5">
        <f>Table_1[[#This Row],[Ship Date]]-Table_1[[#This Row],[Order Date]]</f>
        <v>3</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c r="X2170">
        <f t="shared" si="33"/>
        <v>12.263999999999999</v>
      </c>
    </row>
    <row r="2171" spans="1:24" ht="14.25" customHeight="1" x14ac:dyDescent="0.25">
      <c r="A2171" s="2">
        <v>2170</v>
      </c>
      <c r="B2171" s="2" t="s">
        <v>5104</v>
      </c>
      <c r="C2171" s="2">
        <f>YEAR(Data!$D2171)</f>
        <v>2014</v>
      </c>
      <c r="D2171" s="3">
        <v>41667</v>
      </c>
      <c r="E2171" s="3">
        <v>41670</v>
      </c>
      <c r="F2171" s="5">
        <f>Table_1[[#This Row],[Ship Date]]-Table_1[[#This Row],[Order Date]]</f>
        <v>3</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c r="X2171">
        <f t="shared" si="33"/>
        <v>80.972999999999999</v>
      </c>
    </row>
    <row r="2172" spans="1:24" ht="14.25" customHeight="1" x14ac:dyDescent="0.25">
      <c r="A2172" s="2">
        <v>2171</v>
      </c>
      <c r="B2172" s="2" t="s">
        <v>5104</v>
      </c>
      <c r="C2172" s="2">
        <f>YEAR(Data!$D2172)</f>
        <v>2014</v>
      </c>
      <c r="D2172" s="3">
        <v>41667</v>
      </c>
      <c r="E2172" s="3">
        <v>41670</v>
      </c>
      <c r="F2172" s="5">
        <f>Table_1[[#This Row],[Ship Date]]-Table_1[[#This Row],[Order Date]]</f>
        <v>3</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c r="X2172">
        <f t="shared" si="33"/>
        <v>134.97749999999999</v>
      </c>
    </row>
    <row r="2173" spans="1:24" ht="14.25" customHeight="1" x14ac:dyDescent="0.25">
      <c r="A2173" s="2">
        <v>2172</v>
      </c>
      <c r="B2173" s="2" t="s">
        <v>5107</v>
      </c>
      <c r="C2173" s="2">
        <f>YEAR(Data!$D2173)</f>
        <v>2014</v>
      </c>
      <c r="D2173" s="3">
        <v>41963</v>
      </c>
      <c r="E2173" s="3">
        <v>41969</v>
      </c>
      <c r="F2173" s="5">
        <f>Table_1[[#This Row],[Ship Date]]-Table_1[[#This Row],[Order Date]]</f>
        <v>6</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c r="X2173">
        <f t="shared" si="33"/>
        <v>314.03520000000003</v>
      </c>
    </row>
    <row r="2174" spans="1:24" ht="14.25" customHeight="1" x14ac:dyDescent="0.25">
      <c r="A2174" s="2">
        <v>2173</v>
      </c>
      <c r="B2174" s="2" t="s">
        <v>5109</v>
      </c>
      <c r="C2174" s="2">
        <f>YEAR(Data!$D2174)</f>
        <v>2011</v>
      </c>
      <c r="D2174" s="3">
        <v>40756</v>
      </c>
      <c r="E2174" s="3">
        <v>40758</v>
      </c>
      <c r="F2174" s="5">
        <f>Table_1[[#This Row],[Ship Date]]-Table_1[[#This Row],[Order Date]]</f>
        <v>2</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c r="X2174">
        <f t="shared" si="33"/>
        <v>12.838800000000003</v>
      </c>
    </row>
    <row r="2175" spans="1:24" ht="14.25" customHeight="1" x14ac:dyDescent="0.25">
      <c r="A2175" s="2">
        <v>2174</v>
      </c>
      <c r="B2175" s="2" t="s">
        <v>5114</v>
      </c>
      <c r="C2175" s="2">
        <f>YEAR(Data!$D2175)</f>
        <v>2013</v>
      </c>
      <c r="D2175" s="3">
        <v>41486</v>
      </c>
      <c r="E2175" s="3">
        <v>41491</v>
      </c>
      <c r="F2175" s="5">
        <f>Table_1[[#This Row],[Ship Date]]-Table_1[[#This Row],[Order Date]]</f>
        <v>5</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c r="X2175">
        <f t="shared" si="33"/>
        <v>23.159999999999997</v>
      </c>
    </row>
    <row r="2176" spans="1:24" ht="14.25" customHeight="1" x14ac:dyDescent="0.25">
      <c r="A2176" s="2">
        <v>2175</v>
      </c>
      <c r="B2176" s="2" t="s">
        <v>5115</v>
      </c>
      <c r="C2176" s="2">
        <f>YEAR(Data!$D2176)</f>
        <v>2012</v>
      </c>
      <c r="D2176" s="3">
        <v>41120</v>
      </c>
      <c r="E2176" s="3">
        <v>41124</v>
      </c>
      <c r="F2176" s="5">
        <f>Table_1[[#This Row],[Ship Date]]-Table_1[[#This Row],[Order Date]]</f>
        <v>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c r="X2176">
        <f t="shared" si="33"/>
        <v>55.6128</v>
      </c>
    </row>
    <row r="2177" spans="1:24" ht="14.25" customHeight="1" x14ac:dyDescent="0.25">
      <c r="A2177" s="2">
        <v>2176</v>
      </c>
      <c r="B2177" s="2" t="s">
        <v>5116</v>
      </c>
      <c r="C2177" s="2">
        <f>YEAR(Data!$D2177)</f>
        <v>2013</v>
      </c>
      <c r="D2177" s="3">
        <v>41563</v>
      </c>
      <c r="E2177" s="3">
        <v>41569</v>
      </c>
      <c r="F2177" s="5">
        <f>Table_1[[#This Row],[Ship Date]]-Table_1[[#This Row],[Order Date]]</f>
        <v>6</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c r="X2177">
        <f t="shared" si="33"/>
        <v>24.667200000000001</v>
      </c>
    </row>
    <row r="2178" spans="1:24" ht="14.25" customHeight="1" x14ac:dyDescent="0.25">
      <c r="A2178" s="2">
        <v>2177</v>
      </c>
      <c r="B2178" s="2" t="s">
        <v>5116</v>
      </c>
      <c r="C2178" s="2">
        <f>YEAR(Data!$D2178)</f>
        <v>2013</v>
      </c>
      <c r="D2178" s="3">
        <v>41563</v>
      </c>
      <c r="E2178" s="3">
        <v>41569</v>
      </c>
      <c r="F2178" s="5">
        <f>Table_1[[#This Row],[Ship Date]]-Table_1[[#This Row],[Order Date]]</f>
        <v>6</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c r="X2178">
        <f t="shared" ref="X2178:X2241" si="34">T2178-W2178</f>
        <v>31.2624</v>
      </c>
    </row>
    <row r="2179" spans="1:24" ht="14.25" customHeight="1" x14ac:dyDescent="0.25">
      <c r="A2179" s="2">
        <v>2178</v>
      </c>
      <c r="B2179" s="2" t="s">
        <v>5116</v>
      </c>
      <c r="C2179" s="2">
        <f>YEAR(Data!$D2179)</f>
        <v>2013</v>
      </c>
      <c r="D2179" s="3">
        <v>41563</v>
      </c>
      <c r="E2179" s="3">
        <v>41569</v>
      </c>
      <c r="F2179" s="5">
        <f>Table_1[[#This Row],[Ship Date]]-Table_1[[#This Row],[Order Date]]</f>
        <v>6</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c r="X2179">
        <f t="shared" si="34"/>
        <v>28.682500000000001</v>
      </c>
    </row>
    <row r="2180" spans="1:24" ht="14.25" customHeight="1" x14ac:dyDescent="0.25">
      <c r="A2180" s="2">
        <v>2179</v>
      </c>
      <c r="B2180" s="2" t="s">
        <v>5116</v>
      </c>
      <c r="C2180" s="2">
        <f>YEAR(Data!$D2180)</f>
        <v>2013</v>
      </c>
      <c r="D2180" s="3">
        <v>41563</v>
      </c>
      <c r="E2180" s="3">
        <v>41569</v>
      </c>
      <c r="F2180" s="5">
        <f>Table_1[[#This Row],[Ship Date]]-Table_1[[#This Row],[Order Date]]</f>
        <v>6</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c r="X2180">
        <f t="shared" si="34"/>
        <v>38.664000000000001</v>
      </c>
    </row>
    <row r="2181" spans="1:24" ht="14.25" customHeight="1" x14ac:dyDescent="0.25">
      <c r="A2181" s="2">
        <v>2180</v>
      </c>
      <c r="B2181" s="2" t="s">
        <v>5122</v>
      </c>
      <c r="C2181" s="2">
        <f>YEAR(Data!$D2181)</f>
        <v>2013</v>
      </c>
      <c r="D2181" s="3">
        <v>41402</v>
      </c>
      <c r="E2181" s="3">
        <v>41406</v>
      </c>
      <c r="F2181" s="5">
        <f>Table_1[[#This Row],[Ship Date]]-Table_1[[#This Row],[Order Date]]</f>
        <v>4</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c r="X2181">
        <f t="shared" si="34"/>
        <v>54.335400000000021</v>
      </c>
    </row>
    <row r="2182" spans="1:24" ht="14.25" customHeight="1" x14ac:dyDescent="0.25">
      <c r="A2182" s="2">
        <v>2181</v>
      </c>
      <c r="B2182" s="2" t="s">
        <v>5122</v>
      </c>
      <c r="C2182" s="2">
        <f>YEAR(Data!$D2182)</f>
        <v>2013</v>
      </c>
      <c r="D2182" s="3">
        <v>41402</v>
      </c>
      <c r="E2182" s="3">
        <v>41406</v>
      </c>
      <c r="F2182" s="5">
        <f>Table_1[[#This Row],[Ship Date]]-Table_1[[#This Row],[Order Date]]</f>
        <v>4</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c r="X2182">
        <f t="shared" si="34"/>
        <v>22.200000000000003</v>
      </c>
    </row>
    <row r="2183" spans="1:24" ht="14.25" customHeight="1" x14ac:dyDescent="0.25">
      <c r="A2183" s="2">
        <v>2182</v>
      </c>
      <c r="B2183" s="2" t="s">
        <v>5122</v>
      </c>
      <c r="C2183" s="2">
        <f>YEAR(Data!$D2183)</f>
        <v>2013</v>
      </c>
      <c r="D2183" s="3">
        <v>41402</v>
      </c>
      <c r="E2183" s="3">
        <v>41406</v>
      </c>
      <c r="F2183" s="5">
        <f>Table_1[[#This Row],[Ship Date]]-Table_1[[#This Row],[Order Date]]</f>
        <v>4</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c r="X2183">
        <f t="shared" si="34"/>
        <v>383.72879999999998</v>
      </c>
    </row>
    <row r="2184" spans="1:24" ht="14.25" customHeight="1" x14ac:dyDescent="0.25">
      <c r="A2184" s="2">
        <v>2183</v>
      </c>
      <c r="B2184" s="2" t="s">
        <v>5122</v>
      </c>
      <c r="C2184" s="2">
        <f>YEAR(Data!$D2184)</f>
        <v>2013</v>
      </c>
      <c r="D2184" s="3">
        <v>41402</v>
      </c>
      <c r="E2184" s="3">
        <v>41406</v>
      </c>
      <c r="F2184" s="5">
        <f>Table_1[[#This Row],[Ship Date]]-Table_1[[#This Row],[Order Date]]</f>
        <v>4</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c r="X2184">
        <f t="shared" si="34"/>
        <v>2839.9645</v>
      </c>
    </row>
    <row r="2185" spans="1:24" ht="14.25" customHeight="1" x14ac:dyDescent="0.25">
      <c r="A2185" s="2">
        <v>2184</v>
      </c>
      <c r="B2185" s="2" t="s">
        <v>5122</v>
      </c>
      <c r="C2185" s="2">
        <f>YEAR(Data!$D2185)</f>
        <v>2013</v>
      </c>
      <c r="D2185" s="3">
        <v>41402</v>
      </c>
      <c r="E2185" s="3">
        <v>41406</v>
      </c>
      <c r="F2185" s="5">
        <f>Table_1[[#This Row],[Ship Date]]-Table_1[[#This Row],[Order Date]]</f>
        <v>4</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c r="X2185">
        <f t="shared" si="34"/>
        <v>177.95550000000003</v>
      </c>
    </row>
    <row r="2186" spans="1:24" ht="14.25" customHeight="1" x14ac:dyDescent="0.25">
      <c r="A2186" s="2">
        <v>2185</v>
      </c>
      <c r="B2186" s="2" t="s">
        <v>5122</v>
      </c>
      <c r="C2186" s="2">
        <f>YEAR(Data!$D2186)</f>
        <v>2013</v>
      </c>
      <c r="D2186" s="3">
        <v>41402</v>
      </c>
      <c r="E2186" s="3">
        <v>41406</v>
      </c>
      <c r="F2186" s="5">
        <f>Table_1[[#This Row],[Ship Date]]-Table_1[[#This Row],[Order Date]]</f>
        <v>4</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c r="X2186">
        <f t="shared" si="34"/>
        <v>35.660799999999995</v>
      </c>
    </row>
    <row r="2187" spans="1:24" ht="14.25" customHeight="1" x14ac:dyDescent="0.25">
      <c r="A2187" s="2">
        <v>2186</v>
      </c>
      <c r="B2187" s="2" t="s">
        <v>5125</v>
      </c>
      <c r="C2187" s="2">
        <f>YEAR(Data!$D2187)</f>
        <v>2014</v>
      </c>
      <c r="D2187" s="3">
        <v>41853</v>
      </c>
      <c r="E2187" s="3">
        <v>41856</v>
      </c>
      <c r="F2187" s="5">
        <f>Table_1[[#This Row],[Ship Date]]-Table_1[[#This Row],[Order Date]]</f>
        <v>3</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c r="X2187">
        <f t="shared" si="34"/>
        <v>36.368600000000008</v>
      </c>
    </row>
    <row r="2188" spans="1:24" ht="14.25" customHeight="1" x14ac:dyDescent="0.25">
      <c r="A2188" s="2">
        <v>2187</v>
      </c>
      <c r="B2188" s="2" t="s">
        <v>5126</v>
      </c>
      <c r="C2188" s="2">
        <f>YEAR(Data!$D2188)</f>
        <v>2013</v>
      </c>
      <c r="D2188" s="3">
        <v>41470</v>
      </c>
      <c r="E2188" s="3">
        <v>41470</v>
      </c>
      <c r="F2188" s="5">
        <f>Table_1[[#This Row],[Ship Date]]-Table_1[[#This Row],[Order Date]]</f>
        <v>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c r="X2188">
        <f t="shared" si="34"/>
        <v>21.75</v>
      </c>
    </row>
    <row r="2189" spans="1:24" ht="14.25" customHeight="1" x14ac:dyDescent="0.25">
      <c r="A2189" s="2">
        <v>2188</v>
      </c>
      <c r="B2189" s="2" t="s">
        <v>5129</v>
      </c>
      <c r="C2189" s="2">
        <f>YEAR(Data!$D2189)</f>
        <v>2014</v>
      </c>
      <c r="D2189" s="3">
        <v>41862</v>
      </c>
      <c r="E2189" s="3">
        <v>41867</v>
      </c>
      <c r="F2189" s="5">
        <f>Table_1[[#This Row],[Ship Date]]-Table_1[[#This Row],[Order Date]]</f>
        <v>5</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c r="X2189">
        <f t="shared" si="34"/>
        <v>35.04</v>
      </c>
    </row>
    <row r="2190" spans="1:24" ht="14.25" customHeight="1" x14ac:dyDescent="0.25">
      <c r="A2190" s="2">
        <v>2189</v>
      </c>
      <c r="B2190" s="2" t="s">
        <v>5129</v>
      </c>
      <c r="C2190" s="2">
        <f>YEAR(Data!$D2190)</f>
        <v>2014</v>
      </c>
      <c r="D2190" s="3">
        <v>41862</v>
      </c>
      <c r="E2190" s="3">
        <v>41867</v>
      </c>
      <c r="F2190" s="5">
        <f>Table_1[[#This Row],[Ship Date]]-Table_1[[#This Row],[Order Date]]</f>
        <v>5</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c r="X2190">
        <f t="shared" si="34"/>
        <v>95.826999999999998</v>
      </c>
    </row>
    <row r="2191" spans="1:24" ht="14.25" customHeight="1" x14ac:dyDescent="0.25">
      <c r="A2191" s="2">
        <v>2190</v>
      </c>
      <c r="B2191" s="2" t="s">
        <v>5129</v>
      </c>
      <c r="C2191" s="2">
        <f>YEAR(Data!$D2191)</f>
        <v>2014</v>
      </c>
      <c r="D2191" s="3">
        <v>41862</v>
      </c>
      <c r="E2191" s="3">
        <v>41867</v>
      </c>
      <c r="F2191" s="5">
        <f>Table_1[[#This Row],[Ship Date]]-Table_1[[#This Row],[Order Date]]</f>
        <v>5</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c r="X2191">
        <f t="shared" si="34"/>
        <v>1076.3226000000002</v>
      </c>
    </row>
    <row r="2192" spans="1:24" ht="14.25" customHeight="1" x14ac:dyDescent="0.25">
      <c r="A2192" s="2">
        <v>2191</v>
      </c>
      <c r="B2192" s="2" t="s">
        <v>5130</v>
      </c>
      <c r="C2192" s="2">
        <f>YEAR(Data!$D2192)</f>
        <v>2013</v>
      </c>
      <c r="D2192" s="3">
        <v>41451</v>
      </c>
      <c r="E2192" s="3">
        <v>41455</v>
      </c>
      <c r="F2192" s="5">
        <f>Table_1[[#This Row],[Ship Date]]-Table_1[[#This Row],[Order Date]]</f>
        <v>4</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c r="X2192">
        <f t="shared" si="34"/>
        <v>43.783200000000001</v>
      </c>
    </row>
    <row r="2193" spans="1:24" ht="14.25" customHeight="1" x14ac:dyDescent="0.25">
      <c r="A2193" s="2">
        <v>2192</v>
      </c>
      <c r="B2193" s="2" t="s">
        <v>5133</v>
      </c>
      <c r="C2193" s="2">
        <f>YEAR(Data!$D2193)</f>
        <v>2013</v>
      </c>
      <c r="D2193" s="3">
        <v>41619</v>
      </c>
      <c r="E2193" s="3">
        <v>41626</v>
      </c>
      <c r="F2193" s="5">
        <f>Table_1[[#This Row],[Ship Date]]-Table_1[[#This Row],[Order Date]]</f>
        <v>7</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c r="X2193">
        <f t="shared" si="34"/>
        <v>101.72819999999999</v>
      </c>
    </row>
    <row r="2194" spans="1:24" ht="14.25" customHeight="1" x14ac:dyDescent="0.25">
      <c r="A2194" s="2">
        <v>2193</v>
      </c>
      <c r="B2194" s="2" t="s">
        <v>5133</v>
      </c>
      <c r="C2194" s="2">
        <f>YEAR(Data!$D2194)</f>
        <v>2013</v>
      </c>
      <c r="D2194" s="3">
        <v>41619</v>
      </c>
      <c r="E2194" s="3">
        <v>41626</v>
      </c>
      <c r="F2194" s="5">
        <f>Table_1[[#This Row],[Ship Date]]-Table_1[[#This Row],[Order Date]]</f>
        <v>7</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c r="X2194">
        <f t="shared" si="34"/>
        <v>42.471000000000004</v>
      </c>
    </row>
    <row r="2195" spans="1:24" ht="14.25" customHeight="1" x14ac:dyDescent="0.25">
      <c r="A2195" s="2">
        <v>2194</v>
      </c>
      <c r="B2195" s="2" t="s">
        <v>5133</v>
      </c>
      <c r="C2195" s="2">
        <f>YEAR(Data!$D2195)</f>
        <v>2013</v>
      </c>
      <c r="D2195" s="3">
        <v>41619</v>
      </c>
      <c r="E2195" s="3">
        <v>41626</v>
      </c>
      <c r="F2195" s="5">
        <f>Table_1[[#This Row],[Ship Date]]-Table_1[[#This Row],[Order Date]]</f>
        <v>7</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c r="X2195">
        <f t="shared" si="34"/>
        <v>68.156000000000006</v>
      </c>
    </row>
    <row r="2196" spans="1:24" ht="14.25" customHeight="1" x14ac:dyDescent="0.25">
      <c r="A2196" s="2">
        <v>2195</v>
      </c>
      <c r="B2196" s="2" t="s">
        <v>5133</v>
      </c>
      <c r="C2196" s="2">
        <f>YEAR(Data!$D2196)</f>
        <v>2013</v>
      </c>
      <c r="D2196" s="3">
        <v>41619</v>
      </c>
      <c r="E2196" s="3">
        <v>41626</v>
      </c>
      <c r="F2196" s="5">
        <f>Table_1[[#This Row],[Ship Date]]-Table_1[[#This Row],[Order Date]]</f>
        <v>7</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c r="X2196">
        <f t="shared" si="34"/>
        <v>22.814999999999994</v>
      </c>
    </row>
    <row r="2197" spans="1:24" ht="14.25" customHeight="1" x14ac:dyDescent="0.25">
      <c r="A2197" s="2">
        <v>2196</v>
      </c>
      <c r="B2197" s="2" t="s">
        <v>5133</v>
      </c>
      <c r="C2197" s="2">
        <f>YEAR(Data!$D2197)</f>
        <v>2013</v>
      </c>
      <c r="D2197" s="3">
        <v>41619</v>
      </c>
      <c r="E2197" s="3">
        <v>41626</v>
      </c>
      <c r="F2197" s="5">
        <f>Table_1[[#This Row],[Ship Date]]-Table_1[[#This Row],[Order Date]]</f>
        <v>7</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c r="X2197">
        <f t="shared" si="34"/>
        <v>36.247500000000002</v>
      </c>
    </row>
    <row r="2198" spans="1:24" ht="14.25" customHeight="1" x14ac:dyDescent="0.25">
      <c r="A2198" s="2">
        <v>2197</v>
      </c>
      <c r="B2198" s="2" t="s">
        <v>5136</v>
      </c>
      <c r="C2198" s="2">
        <f>YEAR(Data!$D2198)</f>
        <v>2013</v>
      </c>
      <c r="D2198" s="3">
        <v>41610</v>
      </c>
      <c r="E2198" s="3">
        <v>41615</v>
      </c>
      <c r="F2198" s="5">
        <f>Table_1[[#This Row],[Ship Date]]-Table_1[[#This Row],[Order Date]]</f>
        <v>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c r="X2198">
        <f t="shared" si="34"/>
        <v>4.2923999999999998</v>
      </c>
    </row>
    <row r="2199" spans="1:24" ht="14.25" customHeight="1" x14ac:dyDescent="0.25">
      <c r="A2199" s="2">
        <v>2198</v>
      </c>
      <c r="B2199" s="2" t="s">
        <v>5138</v>
      </c>
      <c r="C2199" s="2">
        <f>YEAR(Data!$D2199)</f>
        <v>2011</v>
      </c>
      <c r="D2199" s="3">
        <v>40875</v>
      </c>
      <c r="E2199" s="3">
        <v>40881</v>
      </c>
      <c r="F2199" s="5">
        <f>Table_1[[#This Row],[Ship Date]]-Table_1[[#This Row],[Order Date]]</f>
        <v>6</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c r="X2199">
        <f t="shared" si="34"/>
        <v>10.709099999999998</v>
      </c>
    </row>
    <row r="2200" spans="1:24" ht="14.25" customHeight="1" x14ac:dyDescent="0.25">
      <c r="A2200" s="2">
        <v>2199</v>
      </c>
      <c r="B2200" s="2" t="s">
        <v>5139</v>
      </c>
      <c r="C2200" s="2">
        <f>YEAR(Data!$D2200)</f>
        <v>2012</v>
      </c>
      <c r="D2200" s="3">
        <v>40996</v>
      </c>
      <c r="E2200" s="3">
        <v>41001</v>
      </c>
      <c r="F2200" s="5">
        <f>Table_1[[#This Row],[Ship Date]]-Table_1[[#This Row],[Order Date]]</f>
        <v>5</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c r="X2200">
        <f t="shared" si="34"/>
        <v>10.108800000000002</v>
      </c>
    </row>
    <row r="2201" spans="1:24" ht="14.25" customHeight="1" x14ac:dyDescent="0.25">
      <c r="A2201" s="2">
        <v>2200</v>
      </c>
      <c r="B2201" s="2" t="s">
        <v>5139</v>
      </c>
      <c r="C2201" s="2">
        <f>YEAR(Data!$D2201)</f>
        <v>2012</v>
      </c>
      <c r="D2201" s="3">
        <v>40996</v>
      </c>
      <c r="E2201" s="3">
        <v>41001</v>
      </c>
      <c r="F2201" s="5">
        <f>Table_1[[#This Row],[Ship Date]]-Table_1[[#This Row],[Order Date]]</f>
        <v>5</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c r="X2201">
        <f t="shared" si="34"/>
        <v>3.5316000000000001</v>
      </c>
    </row>
    <row r="2202" spans="1:24" ht="14.25" customHeight="1" x14ac:dyDescent="0.25">
      <c r="A2202" s="2">
        <v>2201</v>
      </c>
      <c r="B2202" s="2" t="s">
        <v>5140</v>
      </c>
      <c r="C2202" s="2">
        <f>YEAR(Data!$D2202)</f>
        <v>2011</v>
      </c>
      <c r="D2202" s="3">
        <v>40695</v>
      </c>
      <c r="E2202" s="3">
        <v>40700</v>
      </c>
      <c r="F2202" s="5">
        <f>Table_1[[#This Row],[Ship Date]]-Table_1[[#This Row],[Order Date]]</f>
        <v>5</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c r="X2202">
        <f t="shared" si="34"/>
        <v>13.098000000000001</v>
      </c>
    </row>
    <row r="2203" spans="1:24" ht="14.25" customHeight="1" x14ac:dyDescent="0.25">
      <c r="A2203" s="2">
        <v>2202</v>
      </c>
      <c r="B2203" s="2" t="s">
        <v>5140</v>
      </c>
      <c r="C2203" s="2">
        <f>YEAR(Data!$D2203)</f>
        <v>2011</v>
      </c>
      <c r="D2203" s="3">
        <v>40695</v>
      </c>
      <c r="E2203" s="3">
        <v>40700</v>
      </c>
      <c r="F2203" s="5">
        <f>Table_1[[#This Row],[Ship Date]]-Table_1[[#This Row],[Order Date]]</f>
        <v>5</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c r="X2203">
        <f t="shared" si="34"/>
        <v>652.62819999999988</v>
      </c>
    </row>
    <row r="2204" spans="1:24" ht="14.25" customHeight="1" x14ac:dyDescent="0.25">
      <c r="A2204" s="2">
        <v>2203</v>
      </c>
      <c r="B2204" s="2" t="s">
        <v>5142</v>
      </c>
      <c r="C2204" s="2">
        <f>YEAR(Data!$D2204)</f>
        <v>2012</v>
      </c>
      <c r="D2204" s="3">
        <v>41158</v>
      </c>
      <c r="E2204" s="3">
        <v>41164</v>
      </c>
      <c r="F2204" s="5">
        <f>Table_1[[#This Row],[Ship Date]]-Table_1[[#This Row],[Order Date]]</f>
        <v>6</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c r="X2204">
        <f t="shared" si="34"/>
        <v>3.9624000000000001</v>
      </c>
    </row>
    <row r="2205" spans="1:24" ht="14.25" customHeight="1" x14ac:dyDescent="0.25">
      <c r="A2205" s="2">
        <v>2204</v>
      </c>
      <c r="B2205" s="2" t="s">
        <v>5142</v>
      </c>
      <c r="C2205" s="2">
        <f>YEAR(Data!$D2205)</f>
        <v>2012</v>
      </c>
      <c r="D2205" s="3">
        <v>41158</v>
      </c>
      <c r="E2205" s="3">
        <v>41164</v>
      </c>
      <c r="F2205" s="5">
        <f>Table_1[[#This Row],[Ship Date]]-Table_1[[#This Row],[Order Date]]</f>
        <v>6</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c r="X2205">
        <f t="shared" si="34"/>
        <v>117.0102</v>
      </c>
    </row>
    <row r="2206" spans="1:24" ht="14.25" customHeight="1" x14ac:dyDescent="0.25">
      <c r="A2206" s="2">
        <v>2205</v>
      </c>
      <c r="B2206" s="2" t="s">
        <v>5145</v>
      </c>
      <c r="C2206" s="2">
        <f>YEAR(Data!$D2206)</f>
        <v>2012</v>
      </c>
      <c r="D2206" s="3">
        <v>41089</v>
      </c>
      <c r="E2206" s="3">
        <v>41095</v>
      </c>
      <c r="F2206" s="5">
        <f>Table_1[[#This Row],[Ship Date]]-Table_1[[#This Row],[Order Date]]</f>
        <v>6</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c r="X2206">
        <f t="shared" si="34"/>
        <v>18.344899999999999</v>
      </c>
    </row>
    <row r="2207" spans="1:24" ht="14.25" customHeight="1" x14ac:dyDescent="0.25">
      <c r="A2207" s="2">
        <v>2206</v>
      </c>
      <c r="B2207" s="2" t="s">
        <v>5147</v>
      </c>
      <c r="C2207" s="2">
        <f>YEAR(Data!$D2207)</f>
        <v>2013</v>
      </c>
      <c r="D2207" s="3">
        <v>41528</v>
      </c>
      <c r="E2207" s="3">
        <v>41530</v>
      </c>
      <c r="F2207" s="5">
        <f>Table_1[[#This Row],[Ship Date]]-Table_1[[#This Row],[Order Date]]</f>
        <v>2</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c r="X2207">
        <f t="shared" si="34"/>
        <v>59.115000000000009</v>
      </c>
    </row>
    <row r="2208" spans="1:24" ht="14.25" customHeight="1" x14ac:dyDescent="0.25">
      <c r="A2208" s="2">
        <v>2207</v>
      </c>
      <c r="B2208" s="2" t="s">
        <v>5150</v>
      </c>
      <c r="C2208" s="2">
        <f>YEAR(Data!$D2208)</f>
        <v>2011</v>
      </c>
      <c r="D2208" s="3">
        <v>40738</v>
      </c>
      <c r="E2208" s="3">
        <v>40744</v>
      </c>
      <c r="F2208" s="5">
        <f>Table_1[[#This Row],[Ship Date]]-Table_1[[#This Row],[Order Date]]</f>
        <v>6</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c r="X2208">
        <f t="shared" si="34"/>
        <v>76.326599999999999</v>
      </c>
    </row>
    <row r="2209" spans="1:24" ht="14.25" customHeight="1" x14ac:dyDescent="0.25">
      <c r="A2209" s="2">
        <v>2208</v>
      </c>
      <c r="B2209" s="2" t="s">
        <v>5150</v>
      </c>
      <c r="C2209" s="2">
        <f>YEAR(Data!$D2209)</f>
        <v>2011</v>
      </c>
      <c r="D2209" s="3">
        <v>40738</v>
      </c>
      <c r="E2209" s="3">
        <v>40744</v>
      </c>
      <c r="F2209" s="5">
        <f>Table_1[[#This Row],[Ship Date]]-Table_1[[#This Row],[Order Date]]</f>
        <v>6</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c r="X2209">
        <f t="shared" si="34"/>
        <v>34.444800000000001</v>
      </c>
    </row>
    <row r="2210" spans="1:24" ht="14.25" customHeight="1" x14ac:dyDescent="0.25">
      <c r="A2210" s="2">
        <v>2209</v>
      </c>
      <c r="B2210" s="2" t="s">
        <v>5153</v>
      </c>
      <c r="C2210" s="2">
        <f>YEAR(Data!$D2210)</f>
        <v>2012</v>
      </c>
      <c r="D2210" s="3">
        <v>41143</v>
      </c>
      <c r="E2210" s="3">
        <v>41147</v>
      </c>
      <c r="F2210" s="5">
        <f>Table_1[[#This Row],[Ship Date]]-Table_1[[#This Row],[Order Date]]</f>
        <v>4</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c r="X2210">
        <f t="shared" si="34"/>
        <v>8.9207999999999998</v>
      </c>
    </row>
    <row r="2211" spans="1:24" ht="14.25" customHeight="1" x14ac:dyDescent="0.25">
      <c r="A2211" s="2">
        <v>2210</v>
      </c>
      <c r="B2211" s="2" t="s">
        <v>5154</v>
      </c>
      <c r="C2211" s="2">
        <f>YEAR(Data!$D2211)</f>
        <v>2011</v>
      </c>
      <c r="D2211" s="3">
        <v>40861</v>
      </c>
      <c r="E2211" s="3">
        <v>40863</v>
      </c>
      <c r="F2211" s="5">
        <f>Table_1[[#This Row],[Ship Date]]-Table_1[[#This Row],[Order Date]]</f>
        <v>2</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c r="X2211">
        <f t="shared" si="34"/>
        <v>599.70959999999991</v>
      </c>
    </row>
    <row r="2212" spans="1:24" ht="14.25" customHeight="1" x14ac:dyDescent="0.25">
      <c r="A2212" s="2">
        <v>2211</v>
      </c>
      <c r="B2212" s="2" t="s">
        <v>5154</v>
      </c>
      <c r="C2212" s="2">
        <f>YEAR(Data!$D2212)</f>
        <v>2011</v>
      </c>
      <c r="D2212" s="3">
        <v>40861</v>
      </c>
      <c r="E2212" s="3">
        <v>40863</v>
      </c>
      <c r="F2212" s="5">
        <f>Table_1[[#This Row],[Ship Date]]-Table_1[[#This Row],[Order Date]]</f>
        <v>2</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c r="X2212">
        <f t="shared" si="34"/>
        <v>22.776</v>
      </c>
    </row>
    <row r="2213" spans="1:24" ht="14.25" customHeight="1" x14ac:dyDescent="0.25">
      <c r="A2213" s="2">
        <v>2212</v>
      </c>
      <c r="B2213" s="2" t="s">
        <v>5159</v>
      </c>
      <c r="C2213" s="2">
        <f>YEAR(Data!$D2213)</f>
        <v>2013</v>
      </c>
      <c r="D2213" s="3">
        <v>41606</v>
      </c>
      <c r="E2213" s="3">
        <v>41609</v>
      </c>
      <c r="F2213" s="5">
        <f>Table_1[[#This Row],[Ship Date]]-Table_1[[#This Row],[Order Date]]</f>
        <v>3</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c r="X2213">
        <f t="shared" si="34"/>
        <v>137.55119999999999</v>
      </c>
    </row>
    <row r="2214" spans="1:24" ht="14.25" customHeight="1" x14ac:dyDescent="0.25">
      <c r="A2214" s="2">
        <v>2213</v>
      </c>
      <c r="B2214" s="2" t="s">
        <v>5163</v>
      </c>
      <c r="C2214" s="2">
        <f>YEAR(Data!$D2214)</f>
        <v>2014</v>
      </c>
      <c r="D2214" s="3">
        <v>41965</v>
      </c>
      <c r="E2214" s="3">
        <v>41969</v>
      </c>
      <c r="F2214" s="5">
        <f>Table_1[[#This Row],[Ship Date]]-Table_1[[#This Row],[Order Date]]</f>
        <v>4</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c r="X2214">
        <f t="shared" si="34"/>
        <v>16.177800000000001</v>
      </c>
    </row>
    <row r="2215" spans="1:24" ht="14.25" customHeight="1" x14ac:dyDescent="0.25">
      <c r="A2215" s="2">
        <v>2214</v>
      </c>
      <c r="B2215" s="2" t="s">
        <v>5164</v>
      </c>
      <c r="C2215" s="2">
        <f>YEAR(Data!$D2215)</f>
        <v>2014</v>
      </c>
      <c r="D2215" s="3">
        <v>41914</v>
      </c>
      <c r="E2215" s="3">
        <v>41915</v>
      </c>
      <c r="F2215" s="5">
        <f>Table_1[[#This Row],[Ship Date]]-Table_1[[#This Row],[Order Date]]</f>
        <v>1</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c r="X2215">
        <f t="shared" si="34"/>
        <v>0.93600000000000017</v>
      </c>
    </row>
    <row r="2216" spans="1:24" ht="14.25" customHeight="1" x14ac:dyDescent="0.25">
      <c r="A2216" s="2">
        <v>2215</v>
      </c>
      <c r="B2216" s="2" t="s">
        <v>5164</v>
      </c>
      <c r="C2216" s="2">
        <f>YEAR(Data!$D2216)</f>
        <v>2014</v>
      </c>
      <c r="D2216" s="3">
        <v>41914</v>
      </c>
      <c r="E2216" s="3">
        <v>41915</v>
      </c>
      <c r="F2216" s="5">
        <f>Table_1[[#This Row],[Ship Date]]-Table_1[[#This Row],[Order Date]]</f>
        <v>1</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c r="X2216">
        <f t="shared" si="34"/>
        <v>40.926600000000015</v>
      </c>
    </row>
    <row r="2217" spans="1:24" ht="14.25" customHeight="1" x14ac:dyDescent="0.25">
      <c r="A2217" s="2">
        <v>2216</v>
      </c>
      <c r="B2217" s="2" t="s">
        <v>5164</v>
      </c>
      <c r="C2217" s="2">
        <f>YEAR(Data!$D2217)</f>
        <v>2014</v>
      </c>
      <c r="D2217" s="3">
        <v>41914</v>
      </c>
      <c r="E2217" s="3">
        <v>41915</v>
      </c>
      <c r="F2217" s="5">
        <f>Table_1[[#This Row],[Ship Date]]-Table_1[[#This Row],[Order Date]]</f>
        <v>1</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c r="X2217">
        <f t="shared" si="34"/>
        <v>181.47</v>
      </c>
    </row>
    <row r="2218" spans="1:24" ht="14.25" customHeight="1" x14ac:dyDescent="0.25">
      <c r="A2218" s="2">
        <v>2217</v>
      </c>
      <c r="B2218" s="2" t="s">
        <v>5164</v>
      </c>
      <c r="C2218" s="2">
        <f>YEAR(Data!$D2218)</f>
        <v>2014</v>
      </c>
      <c r="D2218" s="3">
        <v>41914</v>
      </c>
      <c r="E2218" s="3">
        <v>41915</v>
      </c>
      <c r="F2218" s="5">
        <f>Table_1[[#This Row],[Ship Date]]-Table_1[[#This Row],[Order Date]]</f>
        <v>1</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c r="X2218">
        <f t="shared" si="34"/>
        <v>99.104800000000012</v>
      </c>
    </row>
    <row r="2219" spans="1:24" ht="14.25" customHeight="1" x14ac:dyDescent="0.25">
      <c r="A2219" s="2">
        <v>2218</v>
      </c>
      <c r="B2219" s="2" t="s">
        <v>5167</v>
      </c>
      <c r="C2219" s="2">
        <f>YEAR(Data!$D2219)</f>
        <v>2011</v>
      </c>
      <c r="D2219" s="3">
        <v>40806</v>
      </c>
      <c r="E2219" s="3">
        <v>40811</v>
      </c>
      <c r="F2219" s="5">
        <f>Table_1[[#This Row],[Ship Date]]-Table_1[[#This Row],[Order Date]]</f>
        <v>5</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c r="X2219">
        <f t="shared" si="34"/>
        <v>1.8304000000000005</v>
      </c>
    </row>
    <row r="2220" spans="1:24" ht="14.25" customHeight="1" x14ac:dyDescent="0.25">
      <c r="A2220" s="2">
        <v>2219</v>
      </c>
      <c r="B2220" s="2" t="s">
        <v>5172</v>
      </c>
      <c r="C2220" s="2">
        <f>YEAR(Data!$D2220)</f>
        <v>2014</v>
      </c>
      <c r="D2220" s="3">
        <v>41849</v>
      </c>
      <c r="E2220" s="3">
        <v>41853</v>
      </c>
      <c r="F2220" s="5">
        <f>Table_1[[#This Row],[Ship Date]]-Table_1[[#This Row],[Order Date]]</f>
        <v>4</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c r="X2220">
        <f t="shared" si="34"/>
        <v>6.3648000000000025</v>
      </c>
    </row>
    <row r="2221" spans="1:24" ht="14.25" customHeight="1" x14ac:dyDescent="0.25">
      <c r="A2221" s="2">
        <v>2220</v>
      </c>
      <c r="B2221" s="2" t="s">
        <v>5172</v>
      </c>
      <c r="C2221" s="2">
        <f>YEAR(Data!$D2221)</f>
        <v>2014</v>
      </c>
      <c r="D2221" s="3">
        <v>41849</v>
      </c>
      <c r="E2221" s="3">
        <v>41853</v>
      </c>
      <c r="F2221" s="5">
        <f>Table_1[[#This Row],[Ship Date]]-Table_1[[#This Row],[Order Date]]</f>
        <v>4</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c r="X2221">
        <f t="shared" si="34"/>
        <v>10.785600000000001</v>
      </c>
    </row>
    <row r="2222" spans="1:24" ht="14.25" customHeight="1" x14ac:dyDescent="0.25">
      <c r="A2222" s="2">
        <v>2221</v>
      </c>
      <c r="B2222" s="2" t="s">
        <v>5172</v>
      </c>
      <c r="C2222" s="2">
        <f>YEAR(Data!$D2222)</f>
        <v>2014</v>
      </c>
      <c r="D2222" s="3">
        <v>41849</v>
      </c>
      <c r="E2222" s="3">
        <v>41853</v>
      </c>
      <c r="F2222" s="5">
        <f>Table_1[[#This Row],[Ship Date]]-Table_1[[#This Row],[Order Date]]</f>
        <v>4</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c r="X2222">
        <f t="shared" si="34"/>
        <v>1045.3600000000001</v>
      </c>
    </row>
    <row r="2223" spans="1:24" ht="14.25" customHeight="1" x14ac:dyDescent="0.25">
      <c r="A2223" s="2">
        <v>2222</v>
      </c>
      <c r="B2223" s="2" t="s">
        <v>5175</v>
      </c>
      <c r="C2223" s="2">
        <f>YEAR(Data!$D2223)</f>
        <v>2012</v>
      </c>
      <c r="D2223" s="3">
        <v>41249</v>
      </c>
      <c r="E2223" s="3">
        <v>41249</v>
      </c>
      <c r="F2223" s="5">
        <f>Table_1[[#This Row],[Ship Date]]-Table_1[[#This Row],[Order Date]]</f>
        <v>0</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c r="X2223">
        <f t="shared" si="34"/>
        <v>575.029</v>
      </c>
    </row>
    <row r="2224" spans="1:24" ht="14.25" customHeight="1" x14ac:dyDescent="0.25">
      <c r="A2224" s="2">
        <v>2223</v>
      </c>
      <c r="B2224" s="2" t="s">
        <v>5175</v>
      </c>
      <c r="C2224" s="2">
        <f>YEAR(Data!$D2224)</f>
        <v>2012</v>
      </c>
      <c r="D2224" s="3">
        <v>41249</v>
      </c>
      <c r="E2224" s="3">
        <v>41249</v>
      </c>
      <c r="F2224" s="5">
        <f>Table_1[[#This Row],[Ship Date]]-Table_1[[#This Row],[Order Date]]</f>
        <v>0</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c r="X2224">
        <f t="shared" si="34"/>
        <v>32.704000000000001</v>
      </c>
    </row>
    <row r="2225" spans="1:24" ht="14.25" customHeight="1" x14ac:dyDescent="0.25">
      <c r="A2225" s="2">
        <v>2224</v>
      </c>
      <c r="B2225" s="2" t="s">
        <v>5175</v>
      </c>
      <c r="C2225" s="2">
        <f>YEAR(Data!$D2225)</f>
        <v>2012</v>
      </c>
      <c r="D2225" s="3">
        <v>41249</v>
      </c>
      <c r="E2225" s="3">
        <v>41249</v>
      </c>
      <c r="F2225" s="5">
        <f>Table_1[[#This Row],[Ship Date]]-Table_1[[#This Row],[Order Date]]</f>
        <v>0</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c r="X2225">
        <f t="shared" si="34"/>
        <v>94.921199999999999</v>
      </c>
    </row>
    <row r="2226" spans="1:24" ht="14.25" customHeight="1" x14ac:dyDescent="0.25">
      <c r="A2226" s="2">
        <v>2225</v>
      </c>
      <c r="B2226" s="2" t="s">
        <v>5179</v>
      </c>
      <c r="C2226" s="2">
        <f>YEAR(Data!$D2226)</f>
        <v>2014</v>
      </c>
      <c r="D2226" s="3">
        <v>41852</v>
      </c>
      <c r="E2226" s="3">
        <v>41857</v>
      </c>
      <c r="F2226" s="5">
        <f>Table_1[[#This Row],[Ship Date]]-Table_1[[#This Row],[Order Date]]</f>
        <v>5</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c r="X2226">
        <f t="shared" si="34"/>
        <v>37.000800000000005</v>
      </c>
    </row>
    <row r="2227" spans="1:24" ht="14.25" customHeight="1" x14ac:dyDescent="0.25">
      <c r="A2227" s="2">
        <v>2226</v>
      </c>
      <c r="B2227" s="2" t="s">
        <v>5182</v>
      </c>
      <c r="C2227" s="2">
        <f>YEAR(Data!$D2227)</f>
        <v>2013</v>
      </c>
      <c r="D2227" s="3">
        <v>41353</v>
      </c>
      <c r="E2227" s="3">
        <v>41355</v>
      </c>
      <c r="F2227" s="5">
        <f>Table_1[[#This Row],[Ship Date]]-Table_1[[#This Row],[Order Date]]</f>
        <v>2</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c r="X2227">
        <f t="shared" si="34"/>
        <v>171.0958</v>
      </c>
    </row>
    <row r="2228" spans="1:24" ht="14.25" customHeight="1" x14ac:dyDescent="0.25">
      <c r="A2228" s="2">
        <v>2227</v>
      </c>
      <c r="B2228" s="2" t="s">
        <v>5188</v>
      </c>
      <c r="C2228" s="2">
        <f>YEAR(Data!$D2228)</f>
        <v>2014</v>
      </c>
      <c r="D2228" s="3">
        <v>41850</v>
      </c>
      <c r="E2228" s="3">
        <v>41855</v>
      </c>
      <c r="F2228" s="5">
        <f>Table_1[[#This Row],[Ship Date]]-Table_1[[#This Row],[Order Date]]</f>
        <v>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c r="X2228">
        <f t="shared" si="34"/>
        <v>2.4254000000000007</v>
      </c>
    </row>
    <row r="2229" spans="1:24" ht="14.25" customHeight="1" x14ac:dyDescent="0.25">
      <c r="A2229" s="2">
        <v>2228</v>
      </c>
      <c r="B2229" s="2" t="s">
        <v>5188</v>
      </c>
      <c r="C2229" s="2">
        <f>YEAR(Data!$D2229)</f>
        <v>2014</v>
      </c>
      <c r="D2229" s="3">
        <v>41850</v>
      </c>
      <c r="E2229" s="3">
        <v>41855</v>
      </c>
      <c r="F2229" s="5">
        <f>Table_1[[#This Row],[Ship Date]]-Table_1[[#This Row],[Order Date]]</f>
        <v>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c r="X2229">
        <f t="shared" si="34"/>
        <v>109.19300000000003</v>
      </c>
    </row>
    <row r="2230" spans="1:24" ht="14.25" customHeight="1" x14ac:dyDescent="0.25">
      <c r="A2230" s="2">
        <v>2229</v>
      </c>
      <c r="B2230" s="2" t="s">
        <v>5189</v>
      </c>
      <c r="C2230" s="2">
        <f>YEAR(Data!$D2230)</f>
        <v>2013</v>
      </c>
      <c r="D2230" s="3">
        <v>41549</v>
      </c>
      <c r="E2230" s="3">
        <v>41553</v>
      </c>
      <c r="F2230" s="5">
        <f>Table_1[[#This Row],[Ship Date]]-Table_1[[#This Row],[Order Date]]</f>
        <v>4</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c r="X2230">
        <f t="shared" si="34"/>
        <v>446.29380000000003</v>
      </c>
    </row>
    <row r="2231" spans="1:24" ht="14.25" customHeight="1" x14ac:dyDescent="0.25">
      <c r="A2231" s="2">
        <v>2230</v>
      </c>
      <c r="B2231" s="2" t="s">
        <v>5190</v>
      </c>
      <c r="C2231" s="2">
        <f>YEAR(Data!$D2231)</f>
        <v>2011</v>
      </c>
      <c r="D2231" s="3">
        <v>40633</v>
      </c>
      <c r="E2231" s="3">
        <v>40638</v>
      </c>
      <c r="F2231" s="5">
        <f>Table_1[[#This Row],[Ship Date]]-Table_1[[#This Row],[Order Date]]</f>
        <v>5</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c r="X2231">
        <f t="shared" si="34"/>
        <v>420.98000000000013</v>
      </c>
    </row>
    <row r="2232" spans="1:24" ht="14.25" customHeight="1" x14ac:dyDescent="0.25">
      <c r="A2232" s="2">
        <v>2231</v>
      </c>
      <c r="B2232" s="2" t="s">
        <v>5190</v>
      </c>
      <c r="C2232" s="2">
        <f>YEAR(Data!$D2232)</f>
        <v>2011</v>
      </c>
      <c r="D2232" s="3">
        <v>40633</v>
      </c>
      <c r="E2232" s="3">
        <v>40638</v>
      </c>
      <c r="F2232" s="5">
        <f>Table_1[[#This Row],[Ship Date]]-Table_1[[#This Row],[Order Date]]</f>
        <v>5</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c r="X2232">
        <f t="shared" si="34"/>
        <v>38.145599999999995</v>
      </c>
    </row>
    <row r="2233" spans="1:24" ht="14.25" customHeight="1" x14ac:dyDescent="0.25">
      <c r="A2233" s="2">
        <v>2232</v>
      </c>
      <c r="B2233" s="2" t="s">
        <v>5193</v>
      </c>
      <c r="C2233" s="2">
        <f>YEAR(Data!$D2233)</f>
        <v>2014</v>
      </c>
      <c r="D2233" s="3">
        <v>41817</v>
      </c>
      <c r="E2233" s="3">
        <v>41822</v>
      </c>
      <c r="F2233" s="5">
        <f>Table_1[[#This Row],[Ship Date]]-Table_1[[#This Row],[Order Date]]</f>
        <v>5</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c r="X2233">
        <f t="shared" si="34"/>
        <v>494.86300000000006</v>
      </c>
    </row>
    <row r="2234" spans="1:24" ht="14.25" customHeight="1" x14ac:dyDescent="0.25">
      <c r="A2234" s="2">
        <v>2233</v>
      </c>
      <c r="B2234" s="2" t="s">
        <v>5196</v>
      </c>
      <c r="C2234" s="2">
        <f>YEAR(Data!$D2234)</f>
        <v>2014</v>
      </c>
      <c r="D2234" s="3">
        <v>41830</v>
      </c>
      <c r="E2234" s="3">
        <v>41835</v>
      </c>
      <c r="F2234" s="5">
        <f>Table_1[[#This Row],[Ship Date]]-Table_1[[#This Row],[Order Date]]</f>
        <v>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c r="X2234">
        <f t="shared" si="34"/>
        <v>214.61249999999998</v>
      </c>
    </row>
    <row r="2235" spans="1:24" ht="14.25" customHeight="1" x14ac:dyDescent="0.25">
      <c r="A2235" s="2">
        <v>2234</v>
      </c>
      <c r="B2235" s="2" t="s">
        <v>5199</v>
      </c>
      <c r="C2235" s="2">
        <f>YEAR(Data!$D2235)</f>
        <v>2012</v>
      </c>
      <c r="D2235" s="3">
        <v>41257</v>
      </c>
      <c r="E2235" s="3">
        <v>41259</v>
      </c>
      <c r="F2235" s="5">
        <f>Table_1[[#This Row],[Ship Date]]-Table_1[[#This Row],[Order Date]]</f>
        <v>2</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c r="X2235">
        <f t="shared" si="34"/>
        <v>283.97160000000008</v>
      </c>
    </row>
    <row r="2236" spans="1:24" ht="14.25" customHeight="1" x14ac:dyDescent="0.25">
      <c r="A2236" s="2">
        <v>2235</v>
      </c>
      <c r="B2236" s="2" t="s">
        <v>5202</v>
      </c>
      <c r="C2236" s="2">
        <f>YEAR(Data!$D2236)</f>
        <v>2014</v>
      </c>
      <c r="D2236" s="3">
        <v>41979</v>
      </c>
      <c r="E2236" s="3">
        <v>41984</v>
      </c>
      <c r="F2236" s="5">
        <f>Table_1[[#This Row],[Ship Date]]-Table_1[[#This Row],[Order Date]]</f>
        <v>5</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c r="X2236">
        <f t="shared" si="34"/>
        <v>137.37010000000004</v>
      </c>
    </row>
    <row r="2237" spans="1:24" ht="14.25" customHeight="1" x14ac:dyDescent="0.25">
      <c r="A2237" s="2">
        <v>2236</v>
      </c>
      <c r="B2237" s="2" t="s">
        <v>5205</v>
      </c>
      <c r="C2237" s="2">
        <f>YEAR(Data!$D2237)</f>
        <v>2012</v>
      </c>
      <c r="D2237" s="3">
        <v>41167</v>
      </c>
      <c r="E2237" s="3">
        <v>41169</v>
      </c>
      <c r="F2237" s="5">
        <f>Table_1[[#This Row],[Ship Date]]-Table_1[[#This Row],[Order Date]]</f>
        <v>2</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c r="X2237">
        <f t="shared" si="34"/>
        <v>179.40840000000003</v>
      </c>
    </row>
    <row r="2238" spans="1:24" ht="14.25" customHeight="1" x14ac:dyDescent="0.25">
      <c r="A2238" s="2">
        <v>2237</v>
      </c>
      <c r="B2238" s="2" t="s">
        <v>5205</v>
      </c>
      <c r="C2238" s="2">
        <f>YEAR(Data!$D2238)</f>
        <v>2012</v>
      </c>
      <c r="D2238" s="3">
        <v>41167</v>
      </c>
      <c r="E2238" s="3">
        <v>41169</v>
      </c>
      <c r="F2238" s="5">
        <f>Table_1[[#This Row],[Ship Date]]-Table_1[[#This Row],[Order Date]]</f>
        <v>2</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c r="X2238">
        <f t="shared" si="34"/>
        <v>16.051200000000001</v>
      </c>
    </row>
    <row r="2239" spans="1:24" ht="14.25" customHeight="1" x14ac:dyDescent="0.25">
      <c r="A2239" s="2">
        <v>2238</v>
      </c>
      <c r="B2239" s="2" t="s">
        <v>5208</v>
      </c>
      <c r="C2239" s="2">
        <f>YEAR(Data!$D2239)</f>
        <v>2013</v>
      </c>
      <c r="D2239" s="3">
        <v>41471</v>
      </c>
      <c r="E2239" s="3">
        <v>41477</v>
      </c>
      <c r="F2239" s="5">
        <f>Table_1[[#This Row],[Ship Date]]-Table_1[[#This Row],[Order Date]]</f>
        <v>6</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c r="X2239">
        <f t="shared" si="34"/>
        <v>31.968000000000004</v>
      </c>
    </row>
    <row r="2240" spans="1:24" ht="14.25" customHeight="1" x14ac:dyDescent="0.25">
      <c r="A2240" s="2">
        <v>2239</v>
      </c>
      <c r="B2240" s="2" t="s">
        <v>5211</v>
      </c>
      <c r="C2240" s="2">
        <f>YEAR(Data!$D2240)</f>
        <v>2014</v>
      </c>
      <c r="D2240" s="3">
        <v>41750</v>
      </c>
      <c r="E2240" s="3">
        <v>41756</v>
      </c>
      <c r="F2240" s="5">
        <f>Table_1[[#This Row],[Ship Date]]-Table_1[[#This Row],[Order Date]]</f>
        <v>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c r="X2240">
        <f t="shared" si="34"/>
        <v>96.57</v>
      </c>
    </row>
    <row r="2241" spans="1:24" ht="14.25" customHeight="1" x14ac:dyDescent="0.25">
      <c r="A2241" s="2">
        <v>2240</v>
      </c>
      <c r="B2241" s="2" t="s">
        <v>5214</v>
      </c>
      <c r="C2241" s="2">
        <f>YEAR(Data!$D2241)</f>
        <v>2013</v>
      </c>
      <c r="D2241" s="3">
        <v>41594</v>
      </c>
      <c r="E2241" s="3">
        <v>41596</v>
      </c>
      <c r="F2241" s="5">
        <f>Table_1[[#This Row],[Ship Date]]-Table_1[[#This Row],[Order Date]]</f>
        <v>2</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c r="X2241">
        <f t="shared" si="34"/>
        <v>635.495</v>
      </c>
    </row>
    <row r="2242" spans="1:24" ht="14.25" customHeight="1" x14ac:dyDescent="0.25">
      <c r="A2242" s="2">
        <v>2241</v>
      </c>
      <c r="B2242" s="2" t="s">
        <v>5214</v>
      </c>
      <c r="C2242" s="2">
        <f>YEAR(Data!$D2242)</f>
        <v>2013</v>
      </c>
      <c r="D2242" s="3">
        <v>41594</v>
      </c>
      <c r="E2242" s="3">
        <v>41596</v>
      </c>
      <c r="F2242" s="5">
        <f>Table_1[[#This Row],[Ship Date]]-Table_1[[#This Row],[Order Date]]</f>
        <v>2</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c r="X2242">
        <f t="shared" ref="X2242:X2305" si="35">T2242-W2242</f>
        <v>24.788400000000003</v>
      </c>
    </row>
    <row r="2243" spans="1:24" ht="14.25" customHeight="1" x14ac:dyDescent="0.25">
      <c r="A2243" s="2">
        <v>2242</v>
      </c>
      <c r="B2243" s="2" t="s">
        <v>5219</v>
      </c>
      <c r="C2243" s="2">
        <f>YEAR(Data!$D2243)</f>
        <v>2013</v>
      </c>
      <c r="D2243" s="3">
        <v>41605</v>
      </c>
      <c r="E2243" s="3">
        <v>41610</v>
      </c>
      <c r="F2243" s="5">
        <f>Table_1[[#This Row],[Ship Date]]-Table_1[[#This Row],[Order Date]]</f>
        <v>5</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c r="X2243">
        <f t="shared" si="35"/>
        <v>610.4778</v>
      </c>
    </row>
    <row r="2244" spans="1:24" ht="14.25" customHeight="1" x14ac:dyDescent="0.25">
      <c r="A2244" s="2">
        <v>2243</v>
      </c>
      <c r="B2244" s="2" t="s">
        <v>5220</v>
      </c>
      <c r="C2244" s="2">
        <f>YEAR(Data!$D2244)</f>
        <v>2014</v>
      </c>
      <c r="D2244" s="3">
        <v>41965</v>
      </c>
      <c r="E2244" s="3">
        <v>41969</v>
      </c>
      <c r="F2244" s="5">
        <f>Table_1[[#This Row],[Ship Date]]-Table_1[[#This Row],[Order Date]]</f>
        <v>4</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c r="X2244">
        <f t="shared" si="35"/>
        <v>41.288800000000002</v>
      </c>
    </row>
    <row r="2245" spans="1:24" ht="14.25" customHeight="1" x14ac:dyDescent="0.25">
      <c r="A2245" s="2">
        <v>2244</v>
      </c>
      <c r="B2245" s="2" t="s">
        <v>5220</v>
      </c>
      <c r="C2245" s="2">
        <f>YEAR(Data!$D2245)</f>
        <v>2014</v>
      </c>
      <c r="D2245" s="3">
        <v>41965</v>
      </c>
      <c r="E2245" s="3">
        <v>41969</v>
      </c>
      <c r="F2245" s="5">
        <f>Table_1[[#This Row],[Ship Date]]-Table_1[[#This Row],[Order Date]]</f>
        <v>4</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c r="X2245">
        <f t="shared" si="35"/>
        <v>4.1143999999999998</v>
      </c>
    </row>
    <row r="2246" spans="1:24" ht="14.25" customHeight="1" x14ac:dyDescent="0.25">
      <c r="A2246" s="2">
        <v>2245</v>
      </c>
      <c r="B2246" s="2" t="s">
        <v>5220</v>
      </c>
      <c r="C2246" s="2">
        <f>YEAR(Data!$D2246)</f>
        <v>2014</v>
      </c>
      <c r="D2246" s="3">
        <v>41965</v>
      </c>
      <c r="E2246" s="3">
        <v>41969</v>
      </c>
      <c r="F2246" s="5">
        <f>Table_1[[#This Row],[Ship Date]]-Table_1[[#This Row],[Order Date]]</f>
        <v>4</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c r="X2246">
        <f t="shared" si="35"/>
        <v>5.5021999999999993</v>
      </c>
    </row>
    <row r="2247" spans="1:24" ht="14.25" customHeight="1" x14ac:dyDescent="0.25">
      <c r="A2247" s="2">
        <v>2246</v>
      </c>
      <c r="B2247" s="2" t="s">
        <v>5220</v>
      </c>
      <c r="C2247" s="2">
        <f>YEAR(Data!$D2247)</f>
        <v>2014</v>
      </c>
      <c r="D2247" s="3">
        <v>41965</v>
      </c>
      <c r="E2247" s="3">
        <v>41969</v>
      </c>
      <c r="F2247" s="5">
        <f>Table_1[[#This Row],[Ship Date]]-Table_1[[#This Row],[Order Date]]</f>
        <v>4</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c r="X2247">
        <f t="shared" si="35"/>
        <v>6.3787999999999991</v>
      </c>
    </row>
    <row r="2248" spans="1:24" ht="14.25" customHeight="1" x14ac:dyDescent="0.25">
      <c r="A2248" s="2">
        <v>2247</v>
      </c>
      <c r="B2248" s="2" t="s">
        <v>5220</v>
      </c>
      <c r="C2248" s="2">
        <f>YEAR(Data!$D2248)</f>
        <v>2014</v>
      </c>
      <c r="D2248" s="3">
        <v>41965</v>
      </c>
      <c r="E2248" s="3">
        <v>41969</v>
      </c>
      <c r="F2248" s="5">
        <f>Table_1[[#This Row],[Ship Date]]-Table_1[[#This Row],[Order Date]]</f>
        <v>4</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c r="X2248">
        <f t="shared" si="35"/>
        <v>610.47780000000012</v>
      </c>
    </row>
    <row r="2249" spans="1:24" ht="14.25" customHeight="1" x14ac:dyDescent="0.25">
      <c r="A2249" s="2">
        <v>2248</v>
      </c>
      <c r="B2249" s="2" t="s">
        <v>5223</v>
      </c>
      <c r="C2249" s="2">
        <f>YEAR(Data!$D2249)</f>
        <v>2012</v>
      </c>
      <c r="D2249" s="3">
        <v>40954</v>
      </c>
      <c r="E2249" s="3">
        <v>40957</v>
      </c>
      <c r="F2249" s="5">
        <f>Table_1[[#This Row],[Ship Date]]-Table_1[[#This Row],[Order Date]]</f>
        <v>3</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c r="X2249">
        <f t="shared" si="35"/>
        <v>6.9471999999999996</v>
      </c>
    </row>
    <row r="2250" spans="1:24" ht="14.25" customHeight="1" x14ac:dyDescent="0.25">
      <c r="A2250" s="2">
        <v>2249</v>
      </c>
      <c r="B2250" s="2" t="s">
        <v>5223</v>
      </c>
      <c r="C2250" s="2">
        <f>YEAR(Data!$D2250)</f>
        <v>2012</v>
      </c>
      <c r="D2250" s="3">
        <v>40954</v>
      </c>
      <c r="E2250" s="3">
        <v>40957</v>
      </c>
      <c r="F2250" s="5">
        <f>Table_1[[#This Row],[Ship Date]]-Table_1[[#This Row],[Order Date]]</f>
        <v>3</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c r="X2250">
        <f t="shared" si="35"/>
        <v>28.682500000000001</v>
      </c>
    </row>
    <row r="2251" spans="1:24" ht="14.25" customHeight="1" x14ac:dyDescent="0.25">
      <c r="A2251" s="2">
        <v>2250</v>
      </c>
      <c r="B2251" s="2" t="s">
        <v>5223</v>
      </c>
      <c r="C2251" s="2">
        <f>YEAR(Data!$D2251)</f>
        <v>2012</v>
      </c>
      <c r="D2251" s="3">
        <v>40954</v>
      </c>
      <c r="E2251" s="3">
        <v>40957</v>
      </c>
      <c r="F2251" s="5">
        <f>Table_1[[#This Row],[Ship Date]]-Table_1[[#This Row],[Order Date]]</f>
        <v>3</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c r="X2251">
        <f t="shared" si="35"/>
        <v>7.3439999999999994</v>
      </c>
    </row>
    <row r="2252" spans="1:24" ht="14.25" customHeight="1" x14ac:dyDescent="0.25">
      <c r="A2252" s="2">
        <v>2251</v>
      </c>
      <c r="B2252" s="2" t="s">
        <v>5223</v>
      </c>
      <c r="C2252" s="2">
        <f>YEAR(Data!$D2252)</f>
        <v>2012</v>
      </c>
      <c r="D2252" s="3">
        <v>40954</v>
      </c>
      <c r="E2252" s="3">
        <v>40957</v>
      </c>
      <c r="F2252" s="5">
        <f>Table_1[[#This Row],[Ship Date]]-Table_1[[#This Row],[Order Date]]</f>
        <v>3</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c r="X2252">
        <f t="shared" si="35"/>
        <v>384.42240000000004</v>
      </c>
    </row>
    <row r="2253" spans="1:24" ht="14.25" customHeight="1" x14ac:dyDescent="0.25">
      <c r="A2253" s="2">
        <v>2252</v>
      </c>
      <c r="B2253" s="2" t="s">
        <v>5223</v>
      </c>
      <c r="C2253" s="2">
        <f>YEAR(Data!$D2253)</f>
        <v>2012</v>
      </c>
      <c r="D2253" s="3">
        <v>40954</v>
      </c>
      <c r="E2253" s="3">
        <v>40957</v>
      </c>
      <c r="F2253" s="5">
        <f>Table_1[[#This Row],[Ship Date]]-Table_1[[#This Row],[Order Date]]</f>
        <v>3</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c r="X2253">
        <f t="shared" si="35"/>
        <v>10.1088</v>
      </c>
    </row>
    <row r="2254" spans="1:24" ht="14.25" customHeight="1" x14ac:dyDescent="0.25">
      <c r="A2254" s="2">
        <v>2253</v>
      </c>
      <c r="B2254" s="2" t="s">
        <v>5231</v>
      </c>
      <c r="C2254" s="2">
        <f>YEAR(Data!$D2254)</f>
        <v>2013</v>
      </c>
      <c r="D2254" s="3">
        <v>41380</v>
      </c>
      <c r="E2254" s="3">
        <v>41382</v>
      </c>
      <c r="F2254" s="5">
        <f>Table_1[[#This Row],[Ship Date]]-Table_1[[#This Row],[Order Date]]</f>
        <v>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c r="X2254">
        <f t="shared" si="35"/>
        <v>74.72399999999999</v>
      </c>
    </row>
    <row r="2255" spans="1:24" ht="14.25" customHeight="1" x14ac:dyDescent="0.25">
      <c r="A2255" s="2">
        <v>2254</v>
      </c>
      <c r="B2255" s="2" t="s">
        <v>5232</v>
      </c>
      <c r="C2255" s="2">
        <f>YEAR(Data!$D2255)</f>
        <v>2012</v>
      </c>
      <c r="D2255" s="3">
        <v>41180</v>
      </c>
      <c r="E2255" s="3">
        <v>41183</v>
      </c>
      <c r="F2255" s="5">
        <f>Table_1[[#This Row],[Ship Date]]-Table_1[[#This Row],[Order Date]]</f>
        <v>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c r="X2255">
        <f t="shared" si="35"/>
        <v>28.984200000000001</v>
      </c>
    </row>
    <row r="2256" spans="1:24" ht="14.25" customHeight="1" x14ac:dyDescent="0.25">
      <c r="A2256" s="2">
        <v>2255</v>
      </c>
      <c r="B2256" s="2" t="s">
        <v>5232</v>
      </c>
      <c r="C2256" s="2">
        <f>YEAR(Data!$D2256)</f>
        <v>2012</v>
      </c>
      <c r="D2256" s="3">
        <v>41180</v>
      </c>
      <c r="E2256" s="3">
        <v>41183</v>
      </c>
      <c r="F2256" s="5">
        <f>Table_1[[#This Row],[Ship Date]]-Table_1[[#This Row],[Order Date]]</f>
        <v>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c r="X2256">
        <f t="shared" si="35"/>
        <v>28.314000000000004</v>
      </c>
    </row>
    <row r="2257" spans="1:24" ht="14.25" customHeight="1" x14ac:dyDescent="0.25">
      <c r="A2257" s="2">
        <v>2256</v>
      </c>
      <c r="B2257" s="2" t="s">
        <v>5233</v>
      </c>
      <c r="C2257" s="2">
        <f>YEAR(Data!$D2257)</f>
        <v>2013</v>
      </c>
      <c r="D2257" s="3">
        <v>41535</v>
      </c>
      <c r="E2257" s="3">
        <v>41540</v>
      </c>
      <c r="F2257" s="5">
        <f>Table_1[[#This Row],[Ship Date]]-Table_1[[#This Row],[Order Date]]</f>
        <v>5</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c r="X2257">
        <f t="shared" si="35"/>
        <v>306.495</v>
      </c>
    </row>
    <row r="2258" spans="1:24" ht="14.25" customHeight="1" x14ac:dyDescent="0.25">
      <c r="A2258" s="2">
        <v>2257</v>
      </c>
      <c r="B2258" s="2" t="s">
        <v>5233</v>
      </c>
      <c r="C2258" s="2">
        <f>YEAR(Data!$D2258)</f>
        <v>2013</v>
      </c>
      <c r="D2258" s="3">
        <v>41535</v>
      </c>
      <c r="E2258" s="3">
        <v>41540</v>
      </c>
      <c r="F2258" s="5">
        <f>Table_1[[#This Row],[Ship Date]]-Table_1[[#This Row],[Order Date]]</f>
        <v>5</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c r="X2258">
        <f t="shared" si="35"/>
        <v>75.541200000000003</v>
      </c>
    </row>
    <row r="2259" spans="1:24" ht="14.25" customHeight="1" x14ac:dyDescent="0.25">
      <c r="A2259" s="2">
        <v>2258</v>
      </c>
      <c r="B2259" s="2" t="s">
        <v>5238</v>
      </c>
      <c r="C2259" s="2">
        <f>YEAR(Data!$D2259)</f>
        <v>2014</v>
      </c>
      <c r="D2259" s="3">
        <v>41807</v>
      </c>
      <c r="E2259" s="3">
        <v>41810</v>
      </c>
      <c r="F2259" s="5">
        <f>Table_1[[#This Row],[Ship Date]]-Table_1[[#This Row],[Order Date]]</f>
        <v>3</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c r="X2259">
        <f t="shared" si="35"/>
        <v>1121.9880000000001</v>
      </c>
    </row>
    <row r="2260" spans="1:24" ht="14.25" customHeight="1" x14ac:dyDescent="0.25">
      <c r="A2260" s="2">
        <v>2259</v>
      </c>
      <c r="B2260" s="2" t="s">
        <v>5238</v>
      </c>
      <c r="C2260" s="2">
        <f>YEAR(Data!$D2260)</f>
        <v>2014</v>
      </c>
      <c r="D2260" s="3">
        <v>41807</v>
      </c>
      <c r="E2260" s="3">
        <v>41810</v>
      </c>
      <c r="F2260" s="5">
        <f>Table_1[[#This Row],[Ship Date]]-Table_1[[#This Row],[Order Date]]</f>
        <v>3</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c r="X2260">
        <f t="shared" si="35"/>
        <v>9.8262</v>
      </c>
    </row>
    <row r="2261" spans="1:24" ht="14.25" customHeight="1" x14ac:dyDescent="0.25">
      <c r="A2261" s="2">
        <v>2260</v>
      </c>
      <c r="B2261" s="2" t="s">
        <v>5241</v>
      </c>
      <c r="C2261" s="2">
        <f>YEAR(Data!$D2261)</f>
        <v>2012</v>
      </c>
      <c r="D2261" s="3">
        <v>41221</v>
      </c>
      <c r="E2261" s="3">
        <v>41223</v>
      </c>
      <c r="F2261" s="5">
        <f>Table_1[[#This Row],[Ship Date]]-Table_1[[#This Row],[Order Date]]</f>
        <v>2</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c r="X2261">
        <f t="shared" si="35"/>
        <v>2.6</v>
      </c>
    </row>
    <row r="2262" spans="1:24" ht="14.25" customHeight="1" x14ac:dyDescent="0.25">
      <c r="A2262" s="2">
        <v>2261</v>
      </c>
      <c r="B2262" s="2" t="s">
        <v>5241</v>
      </c>
      <c r="C2262" s="2">
        <f>YEAR(Data!$D2262)</f>
        <v>2012</v>
      </c>
      <c r="D2262" s="3">
        <v>41221</v>
      </c>
      <c r="E2262" s="3">
        <v>41223</v>
      </c>
      <c r="F2262" s="5">
        <f>Table_1[[#This Row],[Ship Date]]-Table_1[[#This Row],[Order Date]]</f>
        <v>2</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c r="X2262">
        <f t="shared" si="35"/>
        <v>305.0154</v>
      </c>
    </row>
    <row r="2263" spans="1:24" ht="14.25" customHeight="1" x14ac:dyDescent="0.25">
      <c r="A2263" s="2">
        <v>2262</v>
      </c>
      <c r="B2263" s="2" t="s">
        <v>5244</v>
      </c>
      <c r="C2263" s="2">
        <f>YEAR(Data!$D2263)</f>
        <v>2012</v>
      </c>
      <c r="D2263" s="3">
        <v>41261</v>
      </c>
      <c r="E2263" s="3">
        <v>41261</v>
      </c>
      <c r="F2263" s="5">
        <f>Table_1[[#This Row],[Ship Date]]-Table_1[[#This Row],[Order Date]]</f>
        <v>0</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c r="X2263">
        <f t="shared" si="35"/>
        <v>141.304</v>
      </c>
    </row>
    <row r="2264" spans="1:24" ht="14.25" customHeight="1" x14ac:dyDescent="0.25">
      <c r="A2264" s="2">
        <v>2263</v>
      </c>
      <c r="B2264" s="2" t="s">
        <v>5247</v>
      </c>
      <c r="C2264" s="2">
        <f>YEAR(Data!$D2264)</f>
        <v>2014</v>
      </c>
      <c r="D2264" s="3">
        <v>41677</v>
      </c>
      <c r="E2264" s="3">
        <v>41680</v>
      </c>
      <c r="F2264" s="5">
        <f>Table_1[[#This Row],[Ship Date]]-Table_1[[#This Row],[Order Date]]</f>
        <v>3</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c r="X2264">
        <f t="shared" si="35"/>
        <v>280.77660000000003</v>
      </c>
    </row>
    <row r="2265" spans="1:24" ht="14.25" customHeight="1" x14ac:dyDescent="0.25">
      <c r="A2265" s="2">
        <v>2264</v>
      </c>
      <c r="B2265" s="2" t="s">
        <v>5250</v>
      </c>
      <c r="C2265" s="2">
        <f>YEAR(Data!$D2265)</f>
        <v>2013</v>
      </c>
      <c r="D2265" s="3">
        <v>41593</v>
      </c>
      <c r="E2265" s="3">
        <v>41595</v>
      </c>
      <c r="F2265" s="5">
        <f>Table_1[[#This Row],[Ship Date]]-Table_1[[#This Row],[Order Date]]</f>
        <v>2</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c r="X2265">
        <f t="shared" si="35"/>
        <v>384.9846</v>
      </c>
    </row>
    <row r="2266" spans="1:24" ht="14.25" customHeight="1" x14ac:dyDescent="0.25">
      <c r="A2266" s="2">
        <v>2265</v>
      </c>
      <c r="B2266" s="2" t="s">
        <v>5250</v>
      </c>
      <c r="C2266" s="2">
        <f>YEAR(Data!$D2266)</f>
        <v>2013</v>
      </c>
      <c r="D2266" s="3">
        <v>41593</v>
      </c>
      <c r="E2266" s="3">
        <v>41595</v>
      </c>
      <c r="F2266" s="5">
        <f>Table_1[[#This Row],[Ship Date]]-Table_1[[#This Row],[Order Date]]</f>
        <v>2</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c r="X2266">
        <f t="shared" si="35"/>
        <v>2.9040000000000004</v>
      </c>
    </row>
    <row r="2267" spans="1:24" ht="14.25" customHeight="1" x14ac:dyDescent="0.25">
      <c r="A2267" s="2">
        <v>2266</v>
      </c>
      <c r="B2267" s="2" t="s">
        <v>5250</v>
      </c>
      <c r="C2267" s="2">
        <f>YEAR(Data!$D2267)</f>
        <v>2013</v>
      </c>
      <c r="D2267" s="3">
        <v>41593</v>
      </c>
      <c r="E2267" s="3">
        <v>41595</v>
      </c>
      <c r="F2267" s="5">
        <f>Table_1[[#This Row],[Ship Date]]-Table_1[[#This Row],[Order Date]]</f>
        <v>2</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c r="X2267">
        <f t="shared" si="35"/>
        <v>4.3777999999999997</v>
      </c>
    </row>
    <row r="2268" spans="1:24" ht="14.25" customHeight="1" x14ac:dyDescent="0.25">
      <c r="A2268" s="2">
        <v>2267</v>
      </c>
      <c r="B2268" s="2" t="s">
        <v>5253</v>
      </c>
      <c r="C2268" s="2">
        <f>YEAR(Data!$D2268)</f>
        <v>2014</v>
      </c>
      <c r="D2268" s="3">
        <v>41925</v>
      </c>
      <c r="E2268" s="3">
        <v>41925</v>
      </c>
      <c r="F2268" s="5">
        <f>Table_1[[#This Row],[Ship Date]]-Table_1[[#This Row],[Order Date]]</f>
        <v>0</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c r="X2268">
        <f t="shared" si="35"/>
        <v>5.2788000000000004</v>
      </c>
    </row>
    <row r="2269" spans="1:24" ht="14.25" customHeight="1" x14ac:dyDescent="0.25">
      <c r="A2269" s="2">
        <v>2268</v>
      </c>
      <c r="B2269" s="2" t="s">
        <v>5258</v>
      </c>
      <c r="C2269" s="2">
        <f>YEAR(Data!$D2269)</f>
        <v>2014</v>
      </c>
      <c r="D2269" s="3">
        <v>41900</v>
      </c>
      <c r="E2269" s="3">
        <v>41900</v>
      </c>
      <c r="F2269" s="5">
        <f>Table_1[[#This Row],[Ship Date]]-Table_1[[#This Row],[Order Date]]</f>
        <v>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c r="X2269">
        <f t="shared" si="35"/>
        <v>6.6096000000000004</v>
      </c>
    </row>
    <row r="2270" spans="1:24" ht="14.25" customHeight="1" x14ac:dyDescent="0.25">
      <c r="A2270" s="2">
        <v>2269</v>
      </c>
      <c r="B2270" s="2" t="s">
        <v>5263</v>
      </c>
      <c r="C2270" s="2">
        <f>YEAR(Data!$D2270)</f>
        <v>2014</v>
      </c>
      <c r="D2270" s="3">
        <v>41994</v>
      </c>
      <c r="E2270" s="3">
        <v>42000</v>
      </c>
      <c r="F2270" s="5">
        <f>Table_1[[#This Row],[Ship Date]]-Table_1[[#This Row],[Order Date]]</f>
        <v>6</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c r="X2270">
        <f t="shared" si="35"/>
        <v>3.3696000000000002</v>
      </c>
    </row>
    <row r="2271" spans="1:24" ht="14.25" customHeight="1" x14ac:dyDescent="0.25">
      <c r="A2271" s="2">
        <v>2270</v>
      </c>
      <c r="B2271" s="2" t="s">
        <v>5263</v>
      </c>
      <c r="C2271" s="2">
        <f>YEAR(Data!$D2271)</f>
        <v>2014</v>
      </c>
      <c r="D2271" s="3">
        <v>41994</v>
      </c>
      <c r="E2271" s="3">
        <v>42000</v>
      </c>
      <c r="F2271" s="5">
        <f>Table_1[[#This Row],[Ship Date]]-Table_1[[#This Row],[Order Date]]</f>
        <v>6</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c r="X2271">
        <f t="shared" si="35"/>
        <v>4.6269000000000018</v>
      </c>
    </row>
    <row r="2272" spans="1:24" ht="14.25" customHeight="1" x14ac:dyDescent="0.25">
      <c r="A2272" s="2">
        <v>2271</v>
      </c>
      <c r="B2272" s="2" t="s">
        <v>5266</v>
      </c>
      <c r="C2272" s="2">
        <f>YEAR(Data!$D2272)</f>
        <v>2014</v>
      </c>
      <c r="D2272" s="3">
        <v>41976</v>
      </c>
      <c r="E2272" s="3">
        <v>41981</v>
      </c>
      <c r="F2272" s="5">
        <f>Table_1[[#This Row],[Ship Date]]-Table_1[[#This Row],[Order Date]]</f>
        <v>5</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c r="X2272">
        <f t="shared" si="35"/>
        <v>43.763500000000008</v>
      </c>
    </row>
    <row r="2273" spans="1:24" ht="14.25" customHeight="1" x14ac:dyDescent="0.25">
      <c r="A2273" s="2">
        <v>2272</v>
      </c>
      <c r="B2273" s="2" t="s">
        <v>5267</v>
      </c>
      <c r="C2273" s="2">
        <f>YEAR(Data!$D2273)</f>
        <v>2012</v>
      </c>
      <c r="D2273" s="3">
        <v>41173</v>
      </c>
      <c r="E2273" s="3">
        <v>41179</v>
      </c>
      <c r="F2273" s="5">
        <f>Table_1[[#This Row],[Ship Date]]-Table_1[[#This Row],[Order Date]]</f>
        <v>6</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c r="X2273">
        <f t="shared" si="35"/>
        <v>151.80240000000001</v>
      </c>
    </row>
    <row r="2274" spans="1:24" ht="14.25" customHeight="1" x14ac:dyDescent="0.25">
      <c r="A2274" s="2">
        <v>2273</v>
      </c>
      <c r="B2274" s="2" t="s">
        <v>5270</v>
      </c>
      <c r="C2274" s="2">
        <f>YEAR(Data!$D2274)</f>
        <v>2012</v>
      </c>
      <c r="D2274" s="3">
        <v>40974</v>
      </c>
      <c r="E2274" s="3">
        <v>40979</v>
      </c>
      <c r="F2274" s="5">
        <f>Table_1[[#This Row],[Ship Date]]-Table_1[[#This Row],[Order Date]]</f>
        <v>5</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c r="X2274">
        <f t="shared" si="35"/>
        <v>339.50279999999998</v>
      </c>
    </row>
    <row r="2275" spans="1:24" ht="14.25" customHeight="1" x14ac:dyDescent="0.25">
      <c r="A2275" s="2">
        <v>2274</v>
      </c>
      <c r="B2275" s="2" t="s">
        <v>5270</v>
      </c>
      <c r="C2275" s="2">
        <f>YEAR(Data!$D2275)</f>
        <v>2012</v>
      </c>
      <c r="D2275" s="3">
        <v>40974</v>
      </c>
      <c r="E2275" s="3">
        <v>40979</v>
      </c>
      <c r="F2275" s="5">
        <f>Table_1[[#This Row],[Ship Date]]-Table_1[[#This Row],[Order Date]]</f>
        <v>5</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c r="X2275">
        <f t="shared" si="35"/>
        <v>741.98940000000016</v>
      </c>
    </row>
    <row r="2276" spans="1:24" ht="14.25" customHeight="1" x14ac:dyDescent="0.25">
      <c r="A2276" s="2">
        <v>2275</v>
      </c>
      <c r="B2276" s="2" t="s">
        <v>5275</v>
      </c>
      <c r="C2276" s="2">
        <f>YEAR(Data!$D2276)</f>
        <v>2011</v>
      </c>
      <c r="D2276" s="3">
        <v>40819</v>
      </c>
      <c r="E2276" s="3">
        <v>40824</v>
      </c>
      <c r="F2276" s="5">
        <f>Table_1[[#This Row],[Ship Date]]-Table_1[[#This Row],[Order Date]]</f>
        <v>5</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c r="X2276">
        <f t="shared" si="35"/>
        <v>139.84620000000001</v>
      </c>
    </row>
    <row r="2277" spans="1:24" ht="14.25" customHeight="1" x14ac:dyDescent="0.25">
      <c r="A2277" s="2">
        <v>2276</v>
      </c>
      <c r="B2277" s="2" t="s">
        <v>5275</v>
      </c>
      <c r="C2277" s="2">
        <f>YEAR(Data!$D2277)</f>
        <v>2011</v>
      </c>
      <c r="D2277" s="3">
        <v>40819</v>
      </c>
      <c r="E2277" s="3">
        <v>40824</v>
      </c>
      <c r="F2277" s="5">
        <f>Table_1[[#This Row],[Ship Date]]-Table_1[[#This Row],[Order Date]]</f>
        <v>5</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c r="X2277">
        <f t="shared" si="35"/>
        <v>108.5874</v>
      </c>
    </row>
    <row r="2278" spans="1:24" ht="14.25" customHeight="1" x14ac:dyDescent="0.25">
      <c r="A2278" s="2">
        <v>2277</v>
      </c>
      <c r="B2278" s="2" t="s">
        <v>5278</v>
      </c>
      <c r="C2278" s="2">
        <f>YEAR(Data!$D2278)</f>
        <v>2011</v>
      </c>
      <c r="D2278" s="3">
        <v>40721</v>
      </c>
      <c r="E2278" s="3">
        <v>40725</v>
      </c>
      <c r="F2278" s="5">
        <f>Table_1[[#This Row],[Ship Date]]-Table_1[[#This Row],[Order Date]]</f>
        <v>4</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c r="X2278">
        <f t="shared" si="35"/>
        <v>306.2</v>
      </c>
    </row>
    <row r="2279" spans="1:24" ht="14.25" customHeight="1" x14ac:dyDescent="0.25">
      <c r="A2279" s="2">
        <v>2278</v>
      </c>
      <c r="B2279" s="2" t="s">
        <v>5278</v>
      </c>
      <c r="C2279" s="2">
        <f>YEAR(Data!$D2279)</f>
        <v>2011</v>
      </c>
      <c r="D2279" s="3">
        <v>40721</v>
      </c>
      <c r="E2279" s="3">
        <v>40725</v>
      </c>
      <c r="F2279" s="5">
        <f>Table_1[[#This Row],[Ship Date]]-Table_1[[#This Row],[Order Date]]</f>
        <v>4</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c r="X2279">
        <f t="shared" si="35"/>
        <v>63.6252</v>
      </c>
    </row>
    <row r="2280" spans="1:24" ht="14.25" customHeight="1" x14ac:dyDescent="0.25">
      <c r="A2280" s="2">
        <v>2279</v>
      </c>
      <c r="B2280" s="2" t="s">
        <v>5278</v>
      </c>
      <c r="C2280" s="2">
        <f>YEAR(Data!$D2280)</f>
        <v>2011</v>
      </c>
      <c r="D2280" s="3">
        <v>40721</v>
      </c>
      <c r="E2280" s="3">
        <v>40725</v>
      </c>
      <c r="F2280" s="5">
        <f>Table_1[[#This Row],[Ship Date]]-Table_1[[#This Row],[Order Date]]</f>
        <v>4</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c r="X2280">
        <f t="shared" si="35"/>
        <v>170.20959999999999</v>
      </c>
    </row>
    <row r="2281" spans="1:24" ht="14.25" customHeight="1" x14ac:dyDescent="0.25">
      <c r="A2281" s="2">
        <v>2280</v>
      </c>
      <c r="B2281" s="2" t="s">
        <v>5280</v>
      </c>
      <c r="C2281" s="2">
        <f>YEAR(Data!$D2281)</f>
        <v>2014</v>
      </c>
      <c r="D2281" s="3">
        <v>41943</v>
      </c>
      <c r="E2281" s="3">
        <v>41946</v>
      </c>
      <c r="F2281" s="5">
        <f>Table_1[[#This Row],[Ship Date]]-Table_1[[#This Row],[Order Date]]</f>
        <v>3</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c r="X2281">
        <f t="shared" si="35"/>
        <v>103.666</v>
      </c>
    </row>
    <row r="2282" spans="1:24" ht="14.25" customHeight="1" x14ac:dyDescent="0.25">
      <c r="A2282" s="2">
        <v>2281</v>
      </c>
      <c r="B2282" s="2" t="s">
        <v>5280</v>
      </c>
      <c r="C2282" s="2">
        <f>YEAR(Data!$D2282)</f>
        <v>2014</v>
      </c>
      <c r="D2282" s="3">
        <v>41943</v>
      </c>
      <c r="E2282" s="3">
        <v>41946</v>
      </c>
      <c r="F2282" s="5">
        <f>Table_1[[#This Row],[Ship Date]]-Table_1[[#This Row],[Order Date]]</f>
        <v>3</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c r="X2282">
        <f t="shared" si="35"/>
        <v>637.30720000000008</v>
      </c>
    </row>
    <row r="2283" spans="1:24" ht="14.25" customHeight="1" x14ac:dyDescent="0.25">
      <c r="A2283" s="2">
        <v>2282</v>
      </c>
      <c r="B2283" s="2" t="s">
        <v>5280</v>
      </c>
      <c r="C2283" s="2">
        <f>YEAR(Data!$D2283)</f>
        <v>2014</v>
      </c>
      <c r="D2283" s="3">
        <v>41943</v>
      </c>
      <c r="E2283" s="3">
        <v>41946</v>
      </c>
      <c r="F2283" s="5">
        <f>Table_1[[#This Row],[Ship Date]]-Table_1[[#This Row],[Order Date]]</f>
        <v>3</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c r="X2283">
        <f t="shared" si="35"/>
        <v>161.9838</v>
      </c>
    </row>
    <row r="2284" spans="1:24" ht="14.25" customHeight="1" x14ac:dyDescent="0.25">
      <c r="A2284" s="2">
        <v>2283</v>
      </c>
      <c r="B2284" s="2" t="s">
        <v>5283</v>
      </c>
      <c r="C2284" s="2">
        <f>YEAR(Data!$D2284)</f>
        <v>2013</v>
      </c>
      <c r="D2284" s="3">
        <v>41521</v>
      </c>
      <c r="E2284" s="3">
        <v>41523</v>
      </c>
      <c r="F2284" s="5">
        <f>Table_1[[#This Row],[Ship Date]]-Table_1[[#This Row],[Order Date]]</f>
        <v>2</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c r="X2284">
        <f t="shared" si="35"/>
        <v>26.006399999999999</v>
      </c>
    </row>
    <row r="2285" spans="1:24" ht="14.25" customHeight="1" x14ac:dyDescent="0.25">
      <c r="A2285" s="2">
        <v>2284</v>
      </c>
      <c r="B2285" s="2" t="s">
        <v>5284</v>
      </c>
      <c r="C2285" s="2">
        <f>YEAR(Data!$D2285)</f>
        <v>2012</v>
      </c>
      <c r="D2285" s="3">
        <v>40973</v>
      </c>
      <c r="E2285" s="3">
        <v>40977</v>
      </c>
      <c r="F2285" s="5">
        <f>Table_1[[#This Row],[Ship Date]]-Table_1[[#This Row],[Order Date]]</f>
        <v>4</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c r="X2285">
        <f t="shared" si="35"/>
        <v>17.2224</v>
      </c>
    </row>
    <row r="2286" spans="1:24" ht="14.25" customHeight="1" x14ac:dyDescent="0.25">
      <c r="A2286" s="2">
        <v>2285</v>
      </c>
      <c r="B2286" s="2" t="s">
        <v>5284</v>
      </c>
      <c r="C2286" s="2">
        <f>YEAR(Data!$D2286)</f>
        <v>2012</v>
      </c>
      <c r="D2286" s="3">
        <v>40973</v>
      </c>
      <c r="E2286" s="3">
        <v>40977</v>
      </c>
      <c r="F2286" s="5">
        <f>Table_1[[#This Row],[Ship Date]]-Table_1[[#This Row],[Order Date]]</f>
        <v>4</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c r="X2286">
        <f t="shared" si="35"/>
        <v>44.303699999999992</v>
      </c>
    </row>
    <row r="2287" spans="1:24" ht="14.25" customHeight="1" x14ac:dyDescent="0.25">
      <c r="A2287" s="2">
        <v>2286</v>
      </c>
      <c r="B2287" s="2" t="s">
        <v>5287</v>
      </c>
      <c r="C2287" s="2">
        <f>YEAR(Data!$D2287)</f>
        <v>2013</v>
      </c>
      <c r="D2287" s="3">
        <v>41400</v>
      </c>
      <c r="E2287" s="3">
        <v>41403</v>
      </c>
      <c r="F2287" s="5">
        <f>Table_1[[#This Row],[Ship Date]]-Table_1[[#This Row],[Order Date]]</f>
        <v>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c r="X2287">
        <f t="shared" si="35"/>
        <v>9.1494000000000018</v>
      </c>
    </row>
    <row r="2288" spans="1:24" ht="14.25" customHeight="1" x14ac:dyDescent="0.25">
      <c r="A2288" s="2">
        <v>2287</v>
      </c>
      <c r="B2288" s="2" t="s">
        <v>5292</v>
      </c>
      <c r="C2288" s="2">
        <f>YEAR(Data!$D2288)</f>
        <v>2014</v>
      </c>
      <c r="D2288" s="3">
        <v>41961</v>
      </c>
      <c r="E2288" s="3">
        <v>41967</v>
      </c>
      <c r="F2288" s="5">
        <f>Table_1[[#This Row],[Ship Date]]-Table_1[[#This Row],[Order Date]]</f>
        <v>6</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c r="X2288">
        <f t="shared" si="35"/>
        <v>22.776</v>
      </c>
    </row>
    <row r="2289" spans="1:24" ht="14.25" customHeight="1" x14ac:dyDescent="0.25">
      <c r="A2289" s="2">
        <v>2288</v>
      </c>
      <c r="B2289" s="2" t="s">
        <v>5295</v>
      </c>
      <c r="C2289" s="2">
        <f>YEAR(Data!$D2289)</f>
        <v>2014</v>
      </c>
      <c r="D2289" s="3">
        <v>41792</v>
      </c>
      <c r="E2289" s="3">
        <v>41796</v>
      </c>
      <c r="F2289" s="5">
        <f>Table_1[[#This Row],[Ship Date]]-Table_1[[#This Row],[Order Date]]</f>
        <v>4</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c r="X2289">
        <f t="shared" si="35"/>
        <v>16.169000000000004</v>
      </c>
    </row>
    <row r="2290" spans="1:24" ht="14.25" customHeight="1" x14ac:dyDescent="0.25">
      <c r="A2290" s="2">
        <v>2289</v>
      </c>
      <c r="B2290" s="2" t="s">
        <v>5298</v>
      </c>
      <c r="C2290" s="2">
        <f>YEAR(Data!$D2290)</f>
        <v>2014</v>
      </c>
      <c r="D2290" s="3">
        <v>41801</v>
      </c>
      <c r="E2290" s="3">
        <v>41804</v>
      </c>
      <c r="F2290" s="5">
        <f>Table_1[[#This Row],[Ship Date]]-Table_1[[#This Row],[Order Date]]</f>
        <v>3</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c r="X2290">
        <f t="shared" si="35"/>
        <v>11.644</v>
      </c>
    </row>
    <row r="2291" spans="1:24" ht="14.25" customHeight="1" x14ac:dyDescent="0.25">
      <c r="A2291" s="2">
        <v>2290</v>
      </c>
      <c r="B2291" s="2" t="s">
        <v>5299</v>
      </c>
      <c r="C2291" s="2">
        <f>YEAR(Data!$D2291)</f>
        <v>2014</v>
      </c>
      <c r="D2291" s="3">
        <v>41648</v>
      </c>
      <c r="E2291" s="3">
        <v>41651</v>
      </c>
      <c r="F2291" s="5">
        <f>Table_1[[#This Row],[Ship Date]]-Table_1[[#This Row],[Order Date]]</f>
        <v>3</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c r="X2291">
        <f t="shared" si="35"/>
        <v>812.61180000000002</v>
      </c>
    </row>
    <row r="2292" spans="1:24" ht="14.25" customHeight="1" x14ac:dyDescent="0.25">
      <c r="A2292" s="2">
        <v>2291</v>
      </c>
      <c r="B2292" s="2" t="s">
        <v>5304</v>
      </c>
      <c r="C2292" s="2">
        <f>YEAR(Data!$D2292)</f>
        <v>2012</v>
      </c>
      <c r="D2292" s="3">
        <v>41019</v>
      </c>
      <c r="E2292" s="3">
        <v>41024</v>
      </c>
      <c r="F2292" s="5">
        <f>Table_1[[#This Row],[Ship Date]]-Table_1[[#This Row],[Order Date]]</f>
        <v>5</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c r="X2292">
        <f t="shared" si="35"/>
        <v>210.21809999999999</v>
      </c>
    </row>
    <row r="2293" spans="1:24" ht="14.25" customHeight="1" x14ac:dyDescent="0.25">
      <c r="A2293" s="2">
        <v>2292</v>
      </c>
      <c r="B2293" s="2" t="s">
        <v>5304</v>
      </c>
      <c r="C2293" s="2">
        <f>YEAR(Data!$D2293)</f>
        <v>2012</v>
      </c>
      <c r="D2293" s="3">
        <v>41019</v>
      </c>
      <c r="E2293" s="3">
        <v>41024</v>
      </c>
      <c r="F2293" s="5">
        <f>Table_1[[#This Row],[Ship Date]]-Table_1[[#This Row],[Order Date]]</f>
        <v>5</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c r="X2293">
        <f t="shared" si="35"/>
        <v>297.69</v>
      </c>
    </row>
    <row r="2294" spans="1:24" ht="14.25" customHeight="1" x14ac:dyDescent="0.25">
      <c r="A2294" s="2">
        <v>2293</v>
      </c>
      <c r="B2294" s="2" t="s">
        <v>5304</v>
      </c>
      <c r="C2294" s="2">
        <f>YEAR(Data!$D2294)</f>
        <v>2012</v>
      </c>
      <c r="D2294" s="3">
        <v>41019</v>
      </c>
      <c r="E2294" s="3">
        <v>41024</v>
      </c>
      <c r="F2294" s="5">
        <f>Table_1[[#This Row],[Ship Date]]-Table_1[[#This Row],[Order Date]]</f>
        <v>5</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c r="X2294">
        <f t="shared" si="35"/>
        <v>6.7392000000000003</v>
      </c>
    </row>
    <row r="2295" spans="1:24" ht="14.25" customHeight="1" x14ac:dyDescent="0.25">
      <c r="A2295" s="2">
        <v>2294</v>
      </c>
      <c r="B2295" s="2" t="s">
        <v>5305</v>
      </c>
      <c r="C2295" s="2">
        <f>YEAR(Data!$D2295)</f>
        <v>2012</v>
      </c>
      <c r="D2295" s="3">
        <v>41214</v>
      </c>
      <c r="E2295" s="3">
        <v>41219</v>
      </c>
      <c r="F2295" s="5">
        <f>Table_1[[#This Row],[Ship Date]]-Table_1[[#This Row],[Order Date]]</f>
        <v>5</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c r="X2295">
        <f t="shared" si="35"/>
        <v>3.6135000000000002</v>
      </c>
    </row>
    <row r="2296" spans="1:24" ht="14.25" customHeight="1" x14ac:dyDescent="0.25">
      <c r="A2296" s="2">
        <v>2295</v>
      </c>
      <c r="B2296" s="2" t="s">
        <v>5306</v>
      </c>
      <c r="C2296" s="2">
        <f>YEAR(Data!$D2296)</f>
        <v>2014</v>
      </c>
      <c r="D2296" s="3">
        <v>41997</v>
      </c>
      <c r="E2296" s="3">
        <v>42001</v>
      </c>
      <c r="F2296" s="5">
        <f>Table_1[[#This Row],[Ship Date]]-Table_1[[#This Row],[Order Date]]</f>
        <v>4</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c r="X2296">
        <f t="shared" si="35"/>
        <v>143.7405</v>
      </c>
    </row>
    <row r="2297" spans="1:24" ht="14.25" customHeight="1" x14ac:dyDescent="0.25">
      <c r="A2297" s="2">
        <v>2296</v>
      </c>
      <c r="B2297" s="2" t="s">
        <v>5307</v>
      </c>
      <c r="C2297" s="2">
        <f>YEAR(Data!$D2297)</f>
        <v>2012</v>
      </c>
      <c r="D2297" s="3">
        <v>41214</v>
      </c>
      <c r="E2297" s="3">
        <v>41218</v>
      </c>
      <c r="F2297" s="5">
        <f>Table_1[[#This Row],[Ship Date]]-Table_1[[#This Row],[Order Date]]</f>
        <v>4</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c r="X2297">
        <f t="shared" si="35"/>
        <v>7.3008000000000006</v>
      </c>
    </row>
    <row r="2298" spans="1:24" ht="14.25" customHeight="1" x14ac:dyDescent="0.25">
      <c r="A2298" s="2">
        <v>2297</v>
      </c>
      <c r="B2298" s="2" t="s">
        <v>5307</v>
      </c>
      <c r="C2298" s="2">
        <f>YEAR(Data!$D2298)</f>
        <v>2012</v>
      </c>
      <c r="D2298" s="3">
        <v>41214</v>
      </c>
      <c r="E2298" s="3">
        <v>41218</v>
      </c>
      <c r="F2298" s="5">
        <f>Table_1[[#This Row],[Ship Date]]-Table_1[[#This Row],[Order Date]]</f>
        <v>4</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c r="X2298">
        <f t="shared" si="35"/>
        <v>153.22299999999998</v>
      </c>
    </row>
    <row r="2299" spans="1:24" ht="14.25" customHeight="1" x14ac:dyDescent="0.25">
      <c r="A2299" s="2">
        <v>2298</v>
      </c>
      <c r="B2299" s="2" t="s">
        <v>5307</v>
      </c>
      <c r="C2299" s="2">
        <f>YEAR(Data!$D2299)</f>
        <v>2012</v>
      </c>
      <c r="D2299" s="3">
        <v>41214</v>
      </c>
      <c r="E2299" s="3">
        <v>41218</v>
      </c>
      <c r="F2299" s="5">
        <f>Table_1[[#This Row],[Ship Date]]-Table_1[[#This Row],[Order Date]]</f>
        <v>4</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c r="X2299">
        <f t="shared" si="35"/>
        <v>41.661500000000004</v>
      </c>
    </row>
    <row r="2300" spans="1:24" ht="14.25" customHeight="1" x14ac:dyDescent="0.25">
      <c r="A2300" s="2">
        <v>2299</v>
      </c>
      <c r="B2300" s="2" t="s">
        <v>5307</v>
      </c>
      <c r="C2300" s="2">
        <f>YEAR(Data!$D2300)</f>
        <v>2012</v>
      </c>
      <c r="D2300" s="3">
        <v>41214</v>
      </c>
      <c r="E2300" s="3">
        <v>41218</v>
      </c>
      <c r="F2300" s="5">
        <f>Table_1[[#This Row],[Ship Date]]-Table_1[[#This Row],[Order Date]]</f>
        <v>4</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c r="X2300">
        <f t="shared" si="35"/>
        <v>797.96010000000001</v>
      </c>
    </row>
    <row r="2301" spans="1:24" ht="14.25" customHeight="1" x14ac:dyDescent="0.25">
      <c r="A2301" s="2">
        <v>2300</v>
      </c>
      <c r="B2301" s="2" t="s">
        <v>5307</v>
      </c>
      <c r="C2301" s="2">
        <f>YEAR(Data!$D2301)</f>
        <v>2012</v>
      </c>
      <c r="D2301" s="3">
        <v>41214</v>
      </c>
      <c r="E2301" s="3">
        <v>41218</v>
      </c>
      <c r="F2301" s="5">
        <f>Table_1[[#This Row],[Ship Date]]-Table_1[[#This Row],[Order Date]]</f>
        <v>4</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c r="X2301">
        <f t="shared" si="35"/>
        <v>377.96999999999997</v>
      </c>
    </row>
    <row r="2302" spans="1:24" ht="14.25" customHeight="1" x14ac:dyDescent="0.25">
      <c r="A2302" s="2">
        <v>2301</v>
      </c>
      <c r="B2302" s="2" t="s">
        <v>5310</v>
      </c>
      <c r="C2302" s="2">
        <f>YEAR(Data!$D2302)</f>
        <v>2011</v>
      </c>
      <c r="D2302" s="3">
        <v>40861</v>
      </c>
      <c r="E2302" s="3">
        <v>40865</v>
      </c>
      <c r="F2302" s="5">
        <f>Table_1[[#This Row],[Ship Date]]-Table_1[[#This Row],[Order Date]]</f>
        <v>4</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c r="X2302">
        <f t="shared" si="35"/>
        <v>6.36</v>
      </c>
    </row>
    <row r="2303" spans="1:24" ht="14.25" customHeight="1" x14ac:dyDescent="0.25">
      <c r="A2303" s="2">
        <v>2302</v>
      </c>
      <c r="B2303" s="2" t="s">
        <v>5310</v>
      </c>
      <c r="C2303" s="2">
        <f>YEAR(Data!$D2303)</f>
        <v>2011</v>
      </c>
      <c r="D2303" s="3">
        <v>40861</v>
      </c>
      <c r="E2303" s="3">
        <v>40865</v>
      </c>
      <c r="F2303" s="5">
        <f>Table_1[[#This Row],[Ship Date]]-Table_1[[#This Row],[Order Date]]</f>
        <v>4</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c r="X2303">
        <f t="shared" si="35"/>
        <v>5.8751999999999995</v>
      </c>
    </row>
    <row r="2304" spans="1:24" ht="14.25" customHeight="1" x14ac:dyDescent="0.25">
      <c r="A2304" s="2">
        <v>2303</v>
      </c>
      <c r="B2304" s="2" t="s">
        <v>5312</v>
      </c>
      <c r="C2304" s="2">
        <f>YEAR(Data!$D2304)</f>
        <v>2013</v>
      </c>
      <c r="D2304" s="3">
        <v>41291</v>
      </c>
      <c r="E2304" s="3">
        <v>41295</v>
      </c>
      <c r="F2304" s="5">
        <f>Table_1[[#This Row],[Ship Date]]-Table_1[[#This Row],[Order Date]]</f>
        <v>4</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c r="X2304">
        <f t="shared" si="35"/>
        <v>284.40000000000003</v>
      </c>
    </row>
    <row r="2305" spans="1:24" ht="14.25" customHeight="1" x14ac:dyDescent="0.25">
      <c r="A2305" s="2">
        <v>2304</v>
      </c>
      <c r="B2305" s="2" t="s">
        <v>5313</v>
      </c>
      <c r="C2305" s="2">
        <f>YEAR(Data!$D2305)</f>
        <v>2014</v>
      </c>
      <c r="D2305" s="3">
        <v>41900</v>
      </c>
      <c r="E2305" s="3">
        <v>41905</v>
      </c>
      <c r="F2305" s="5">
        <f>Table_1[[#This Row],[Ship Date]]-Table_1[[#This Row],[Order Date]]</f>
        <v>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c r="X2305">
        <f t="shared" si="35"/>
        <v>535.70079999999996</v>
      </c>
    </row>
    <row r="2306" spans="1:24" ht="14.25" customHeight="1" x14ac:dyDescent="0.25">
      <c r="A2306" s="2">
        <v>2305</v>
      </c>
      <c r="B2306" s="2" t="s">
        <v>5313</v>
      </c>
      <c r="C2306" s="2">
        <f>YEAR(Data!$D2306)</f>
        <v>2014</v>
      </c>
      <c r="D2306" s="3">
        <v>41900</v>
      </c>
      <c r="E2306" s="3">
        <v>41905</v>
      </c>
      <c r="F2306" s="5">
        <f>Table_1[[#This Row],[Ship Date]]-Table_1[[#This Row],[Order Date]]</f>
        <v>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c r="X2306">
        <f t="shared" ref="X2306:X2369" si="36">T2306-W2306</f>
        <v>56.349600000000002</v>
      </c>
    </row>
    <row r="2307" spans="1:24" ht="14.25" customHeight="1" x14ac:dyDescent="0.25">
      <c r="A2307" s="2">
        <v>2306</v>
      </c>
      <c r="B2307" s="2" t="s">
        <v>5314</v>
      </c>
      <c r="C2307" s="2">
        <f>YEAR(Data!$D2307)</f>
        <v>2013</v>
      </c>
      <c r="D2307" s="3">
        <v>41632</v>
      </c>
      <c r="E2307" s="3">
        <v>41633</v>
      </c>
      <c r="F2307" s="5">
        <f>Table_1[[#This Row],[Ship Date]]-Table_1[[#This Row],[Order Date]]</f>
        <v>1</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c r="X2307">
        <f t="shared" si="36"/>
        <v>155.50919999999999</v>
      </c>
    </row>
    <row r="2308" spans="1:24" ht="14.25" customHeight="1" x14ac:dyDescent="0.25">
      <c r="A2308" s="2">
        <v>2307</v>
      </c>
      <c r="B2308" s="2" t="s">
        <v>5315</v>
      </c>
      <c r="C2308" s="2">
        <f>YEAR(Data!$D2308)</f>
        <v>2012</v>
      </c>
      <c r="D2308" s="3">
        <v>41127</v>
      </c>
      <c r="E2308" s="3">
        <v>41129</v>
      </c>
      <c r="F2308" s="5">
        <f>Table_1[[#This Row],[Ship Date]]-Table_1[[#This Row],[Order Date]]</f>
        <v>2</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c r="X2308">
        <f t="shared" si="36"/>
        <v>17.350200000000001</v>
      </c>
    </row>
    <row r="2309" spans="1:24" ht="14.25" customHeight="1" x14ac:dyDescent="0.25">
      <c r="A2309" s="2">
        <v>2308</v>
      </c>
      <c r="B2309" s="2" t="s">
        <v>5316</v>
      </c>
      <c r="C2309" s="2">
        <f>YEAR(Data!$D2309)</f>
        <v>2014</v>
      </c>
      <c r="D2309" s="3">
        <v>41949</v>
      </c>
      <c r="E2309" s="3">
        <v>41953</v>
      </c>
      <c r="F2309" s="5">
        <f>Table_1[[#This Row],[Ship Date]]-Table_1[[#This Row],[Order Date]]</f>
        <v>4</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c r="X2309">
        <f t="shared" si="36"/>
        <v>218.81999999999994</v>
      </c>
    </row>
    <row r="2310" spans="1:24" ht="14.25" customHeight="1" x14ac:dyDescent="0.25">
      <c r="A2310" s="2">
        <v>2309</v>
      </c>
      <c r="B2310" s="2" t="s">
        <v>5319</v>
      </c>
      <c r="C2310" s="2">
        <f>YEAR(Data!$D2310)</f>
        <v>2014</v>
      </c>
      <c r="D2310" s="3">
        <v>41802</v>
      </c>
      <c r="E2310" s="3">
        <v>41803</v>
      </c>
      <c r="F2310" s="5">
        <f>Table_1[[#This Row],[Ship Date]]-Table_1[[#This Row],[Order Date]]</f>
        <v>1</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c r="X2310">
        <f t="shared" si="36"/>
        <v>245.69300000000007</v>
      </c>
    </row>
    <row r="2311" spans="1:24" ht="14.25" customHeight="1" x14ac:dyDescent="0.25">
      <c r="A2311" s="2">
        <v>2310</v>
      </c>
      <c r="B2311" s="2" t="s">
        <v>5319</v>
      </c>
      <c r="C2311" s="2">
        <f>YEAR(Data!$D2311)</f>
        <v>2014</v>
      </c>
      <c r="D2311" s="3">
        <v>41802</v>
      </c>
      <c r="E2311" s="3">
        <v>41803</v>
      </c>
      <c r="F2311" s="5">
        <f>Table_1[[#This Row],[Ship Date]]-Table_1[[#This Row],[Order Date]]</f>
        <v>1</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c r="X2311">
        <f t="shared" si="36"/>
        <v>60.747600000000013</v>
      </c>
    </row>
    <row r="2312" spans="1:24" ht="14.25" customHeight="1" x14ac:dyDescent="0.25">
      <c r="A2312" s="2">
        <v>2311</v>
      </c>
      <c r="B2312" s="2" t="s">
        <v>5319</v>
      </c>
      <c r="C2312" s="2">
        <f>YEAR(Data!$D2312)</f>
        <v>2014</v>
      </c>
      <c r="D2312" s="3">
        <v>41802</v>
      </c>
      <c r="E2312" s="3">
        <v>41803</v>
      </c>
      <c r="F2312" s="5">
        <f>Table_1[[#This Row],[Ship Date]]-Table_1[[#This Row],[Order Date]]</f>
        <v>1</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c r="X2312">
        <f t="shared" si="36"/>
        <v>81.437000000000012</v>
      </c>
    </row>
    <row r="2313" spans="1:24" ht="14.25" customHeight="1" x14ac:dyDescent="0.25">
      <c r="A2313" s="2">
        <v>2312</v>
      </c>
      <c r="B2313" s="2" t="s">
        <v>5319</v>
      </c>
      <c r="C2313" s="2">
        <f>YEAR(Data!$D2313)</f>
        <v>2014</v>
      </c>
      <c r="D2313" s="3">
        <v>41802</v>
      </c>
      <c r="E2313" s="3">
        <v>41803</v>
      </c>
      <c r="F2313" s="5">
        <f>Table_1[[#This Row],[Ship Date]]-Table_1[[#This Row],[Order Date]]</f>
        <v>1</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c r="X2313">
        <f t="shared" si="36"/>
        <v>13.888000000000002</v>
      </c>
    </row>
    <row r="2314" spans="1:24" ht="14.25" customHeight="1" x14ac:dyDescent="0.25">
      <c r="A2314" s="2">
        <v>2313</v>
      </c>
      <c r="B2314" s="2" t="s">
        <v>5319</v>
      </c>
      <c r="C2314" s="2">
        <f>YEAR(Data!$D2314)</f>
        <v>2014</v>
      </c>
      <c r="D2314" s="3">
        <v>41802</v>
      </c>
      <c r="E2314" s="3">
        <v>41803</v>
      </c>
      <c r="F2314" s="5">
        <f>Table_1[[#This Row],[Ship Date]]-Table_1[[#This Row],[Order Date]]</f>
        <v>1</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c r="X2314">
        <f t="shared" si="36"/>
        <v>264.10020000000003</v>
      </c>
    </row>
    <row r="2315" spans="1:24" ht="14.25" customHeight="1" x14ac:dyDescent="0.25">
      <c r="A2315" s="2">
        <v>2314</v>
      </c>
      <c r="B2315" s="2" t="s">
        <v>5322</v>
      </c>
      <c r="C2315" s="2">
        <f>YEAR(Data!$D2315)</f>
        <v>2014</v>
      </c>
      <c r="D2315" s="3">
        <v>41841</v>
      </c>
      <c r="E2315" s="3">
        <v>41846</v>
      </c>
      <c r="F2315" s="5">
        <f>Table_1[[#This Row],[Ship Date]]-Table_1[[#This Row],[Order Date]]</f>
        <v>5</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c r="X2315">
        <f t="shared" si="36"/>
        <v>7.7485999999999997</v>
      </c>
    </row>
    <row r="2316" spans="1:24" ht="14.25" customHeight="1" x14ac:dyDescent="0.25">
      <c r="A2316" s="2">
        <v>2315</v>
      </c>
      <c r="B2316" s="2" t="s">
        <v>5322</v>
      </c>
      <c r="C2316" s="2">
        <f>YEAR(Data!$D2316)</f>
        <v>2014</v>
      </c>
      <c r="D2316" s="3">
        <v>41841</v>
      </c>
      <c r="E2316" s="3">
        <v>41846</v>
      </c>
      <c r="F2316" s="5">
        <f>Table_1[[#This Row],[Ship Date]]-Table_1[[#This Row],[Order Date]]</f>
        <v>5</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c r="X2316">
        <f t="shared" si="36"/>
        <v>303.91359999999997</v>
      </c>
    </row>
    <row r="2317" spans="1:24" ht="14.25" customHeight="1" x14ac:dyDescent="0.25">
      <c r="A2317" s="2">
        <v>2316</v>
      </c>
      <c r="B2317" s="2" t="s">
        <v>5322</v>
      </c>
      <c r="C2317" s="2">
        <f>YEAR(Data!$D2317)</f>
        <v>2014</v>
      </c>
      <c r="D2317" s="3">
        <v>41841</v>
      </c>
      <c r="E2317" s="3">
        <v>41846</v>
      </c>
      <c r="F2317" s="5">
        <f>Table_1[[#This Row],[Ship Date]]-Table_1[[#This Row],[Order Date]]</f>
        <v>5</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c r="X2317">
        <f t="shared" si="36"/>
        <v>22.79</v>
      </c>
    </row>
    <row r="2318" spans="1:24" ht="14.25" customHeight="1" x14ac:dyDescent="0.25">
      <c r="A2318" s="2">
        <v>2317</v>
      </c>
      <c r="B2318" s="2" t="s">
        <v>5322</v>
      </c>
      <c r="C2318" s="2">
        <f>YEAR(Data!$D2318)</f>
        <v>2014</v>
      </c>
      <c r="D2318" s="3">
        <v>41841</v>
      </c>
      <c r="E2318" s="3">
        <v>41846</v>
      </c>
      <c r="F2318" s="5">
        <f>Table_1[[#This Row],[Ship Date]]-Table_1[[#This Row],[Order Date]]</f>
        <v>5</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c r="X2318">
        <f t="shared" si="36"/>
        <v>155.499</v>
      </c>
    </row>
    <row r="2319" spans="1:24" ht="14.25" customHeight="1" x14ac:dyDescent="0.25">
      <c r="A2319" s="2">
        <v>2318</v>
      </c>
      <c r="B2319" s="2" t="s">
        <v>5322</v>
      </c>
      <c r="C2319" s="2">
        <f>YEAR(Data!$D2319)</f>
        <v>2014</v>
      </c>
      <c r="D2319" s="3">
        <v>41841</v>
      </c>
      <c r="E2319" s="3">
        <v>41846</v>
      </c>
      <c r="F2319" s="5">
        <f>Table_1[[#This Row],[Ship Date]]-Table_1[[#This Row],[Order Date]]</f>
        <v>5</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c r="X2319">
        <f t="shared" si="36"/>
        <v>30.414999999999999</v>
      </c>
    </row>
    <row r="2320" spans="1:24" ht="14.25" customHeight="1" x14ac:dyDescent="0.25">
      <c r="A2320" s="2">
        <v>2319</v>
      </c>
      <c r="B2320" s="2" t="s">
        <v>5322</v>
      </c>
      <c r="C2320" s="2">
        <f>YEAR(Data!$D2320)</f>
        <v>2014</v>
      </c>
      <c r="D2320" s="3">
        <v>41841</v>
      </c>
      <c r="E2320" s="3">
        <v>41846</v>
      </c>
      <c r="F2320" s="5">
        <f>Table_1[[#This Row],[Ship Date]]-Table_1[[#This Row],[Order Date]]</f>
        <v>5</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c r="X2320">
        <f t="shared" si="36"/>
        <v>257.3802</v>
      </c>
    </row>
    <row r="2321" spans="1:24" ht="14.25" customHeight="1" x14ac:dyDescent="0.25">
      <c r="A2321" s="2">
        <v>2320</v>
      </c>
      <c r="B2321" s="2" t="s">
        <v>5329</v>
      </c>
      <c r="C2321" s="2">
        <f>YEAR(Data!$D2321)</f>
        <v>2012</v>
      </c>
      <c r="D2321" s="3">
        <v>41266</v>
      </c>
      <c r="E2321" s="3">
        <v>41269</v>
      </c>
      <c r="F2321" s="5">
        <f>Table_1[[#This Row],[Ship Date]]-Table_1[[#This Row],[Order Date]]</f>
        <v>3</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c r="X2321">
        <f t="shared" si="36"/>
        <v>137.96720000000002</v>
      </c>
    </row>
    <row r="2322" spans="1:24" ht="14.25" customHeight="1" x14ac:dyDescent="0.25">
      <c r="A2322" s="2">
        <v>2321</v>
      </c>
      <c r="B2322" s="2" t="s">
        <v>5330</v>
      </c>
      <c r="C2322" s="2">
        <f>YEAR(Data!$D2322)</f>
        <v>2014</v>
      </c>
      <c r="D2322" s="3">
        <v>41719</v>
      </c>
      <c r="E2322" s="3">
        <v>41723</v>
      </c>
      <c r="F2322" s="5">
        <f>Table_1[[#This Row],[Ship Date]]-Table_1[[#This Row],[Order Date]]</f>
        <v>4</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c r="X2322">
        <f t="shared" si="36"/>
        <v>202.10680000000002</v>
      </c>
    </row>
    <row r="2323" spans="1:24" ht="14.25" customHeight="1" x14ac:dyDescent="0.25">
      <c r="A2323" s="2">
        <v>2322</v>
      </c>
      <c r="B2323" s="2" t="s">
        <v>5333</v>
      </c>
      <c r="C2323" s="2">
        <f>YEAR(Data!$D2323)</f>
        <v>2012</v>
      </c>
      <c r="D2323" s="3">
        <v>41274</v>
      </c>
      <c r="E2323" s="3">
        <v>41277</v>
      </c>
      <c r="F2323" s="5">
        <f>Table_1[[#This Row],[Ship Date]]-Table_1[[#This Row],[Order Date]]</f>
        <v>3</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c r="X2323">
        <f t="shared" si="36"/>
        <v>50.212200000000003</v>
      </c>
    </row>
    <row r="2324" spans="1:24" ht="14.25" customHeight="1" x14ac:dyDescent="0.25">
      <c r="A2324" s="2">
        <v>2323</v>
      </c>
      <c r="B2324" s="2" t="s">
        <v>5333</v>
      </c>
      <c r="C2324" s="2">
        <f>YEAR(Data!$D2324)</f>
        <v>2012</v>
      </c>
      <c r="D2324" s="3">
        <v>41274</v>
      </c>
      <c r="E2324" s="3">
        <v>41277</v>
      </c>
      <c r="F2324" s="5">
        <f>Table_1[[#This Row],[Ship Date]]-Table_1[[#This Row],[Order Date]]</f>
        <v>3</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c r="X2324">
        <f t="shared" si="36"/>
        <v>32.745600000000003</v>
      </c>
    </row>
    <row r="2325" spans="1:24" ht="14.25" customHeight="1" x14ac:dyDescent="0.25">
      <c r="A2325" s="2">
        <v>2324</v>
      </c>
      <c r="B2325" s="2" t="s">
        <v>5333</v>
      </c>
      <c r="C2325" s="2">
        <f>YEAR(Data!$D2325)</f>
        <v>2012</v>
      </c>
      <c r="D2325" s="3">
        <v>41274</v>
      </c>
      <c r="E2325" s="3">
        <v>41277</v>
      </c>
      <c r="F2325" s="5">
        <f>Table_1[[#This Row],[Ship Date]]-Table_1[[#This Row],[Order Date]]</f>
        <v>3</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c r="X2325">
        <f t="shared" si="36"/>
        <v>38.15</v>
      </c>
    </row>
    <row r="2326" spans="1:24" ht="14.25" customHeight="1" x14ac:dyDescent="0.25">
      <c r="A2326" s="2">
        <v>2325</v>
      </c>
      <c r="B2326" s="2" t="s">
        <v>5333</v>
      </c>
      <c r="C2326" s="2">
        <f>YEAR(Data!$D2326)</f>
        <v>2012</v>
      </c>
      <c r="D2326" s="3">
        <v>41274</v>
      </c>
      <c r="E2326" s="3">
        <v>41277</v>
      </c>
      <c r="F2326" s="5">
        <f>Table_1[[#This Row],[Ship Date]]-Table_1[[#This Row],[Order Date]]</f>
        <v>3</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c r="X2326">
        <f t="shared" si="36"/>
        <v>196.99199999999996</v>
      </c>
    </row>
    <row r="2327" spans="1:24" ht="14.25" customHeight="1" x14ac:dyDescent="0.25">
      <c r="A2327" s="2">
        <v>2326</v>
      </c>
      <c r="B2327" s="2" t="s">
        <v>5334</v>
      </c>
      <c r="C2327" s="2">
        <f>YEAR(Data!$D2327)</f>
        <v>2012</v>
      </c>
      <c r="D2327" s="3">
        <v>41167</v>
      </c>
      <c r="E2327" s="3">
        <v>41171</v>
      </c>
      <c r="F2327" s="5">
        <f>Table_1[[#This Row],[Ship Date]]-Table_1[[#This Row],[Order Date]]</f>
        <v>4</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c r="X2327">
        <f t="shared" si="36"/>
        <v>49.920000000000016</v>
      </c>
    </row>
    <row r="2328" spans="1:24" ht="14.25" customHeight="1" x14ac:dyDescent="0.25">
      <c r="A2328" s="2">
        <v>2327</v>
      </c>
      <c r="B2328" s="2" t="s">
        <v>5334</v>
      </c>
      <c r="C2328" s="2">
        <f>YEAR(Data!$D2328)</f>
        <v>2012</v>
      </c>
      <c r="D2328" s="3">
        <v>41167</v>
      </c>
      <c r="E2328" s="3">
        <v>41171</v>
      </c>
      <c r="F2328" s="5">
        <f>Table_1[[#This Row],[Ship Date]]-Table_1[[#This Row],[Order Date]]</f>
        <v>4</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c r="X2328">
        <f t="shared" si="36"/>
        <v>45.224400000000003</v>
      </c>
    </row>
    <row r="2329" spans="1:24" ht="14.25" customHeight="1" x14ac:dyDescent="0.25">
      <c r="A2329" s="2">
        <v>2328</v>
      </c>
      <c r="B2329" s="2" t="s">
        <v>5334</v>
      </c>
      <c r="C2329" s="2">
        <f>YEAR(Data!$D2329)</f>
        <v>2012</v>
      </c>
      <c r="D2329" s="3">
        <v>41167</v>
      </c>
      <c r="E2329" s="3">
        <v>41171</v>
      </c>
      <c r="F2329" s="5">
        <f>Table_1[[#This Row],[Ship Date]]-Table_1[[#This Row],[Order Date]]</f>
        <v>4</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c r="X2329">
        <f t="shared" si="36"/>
        <v>6.7392000000000003</v>
      </c>
    </row>
    <row r="2330" spans="1:24" ht="14.25" customHeight="1" x14ac:dyDescent="0.25">
      <c r="A2330" s="2">
        <v>2329</v>
      </c>
      <c r="B2330" s="2" t="s">
        <v>5337</v>
      </c>
      <c r="C2330" s="2">
        <f>YEAR(Data!$D2330)</f>
        <v>2014</v>
      </c>
      <c r="D2330" s="3">
        <v>41906</v>
      </c>
      <c r="E2330" s="3">
        <v>41909</v>
      </c>
      <c r="F2330" s="5">
        <f>Table_1[[#This Row],[Ship Date]]-Table_1[[#This Row],[Order Date]]</f>
        <v>3</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c r="X2330">
        <f t="shared" si="36"/>
        <v>9.1494000000000018</v>
      </c>
    </row>
    <row r="2331" spans="1:24" ht="14.25" customHeight="1" x14ac:dyDescent="0.25">
      <c r="A2331" s="2">
        <v>2330</v>
      </c>
      <c r="B2331" s="2" t="s">
        <v>5343</v>
      </c>
      <c r="C2331" s="2">
        <f>YEAR(Data!$D2331)</f>
        <v>2012</v>
      </c>
      <c r="D2331" s="3">
        <v>41268</v>
      </c>
      <c r="E2331" s="3">
        <v>41272</v>
      </c>
      <c r="F2331" s="5">
        <f>Table_1[[#This Row],[Ship Date]]-Table_1[[#This Row],[Order Date]]</f>
        <v>4</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c r="X2331">
        <f t="shared" si="36"/>
        <v>615.52800000000002</v>
      </c>
    </row>
    <row r="2332" spans="1:24" ht="14.25" customHeight="1" x14ac:dyDescent="0.25">
      <c r="A2332" s="2">
        <v>2331</v>
      </c>
      <c r="B2332" s="2" t="s">
        <v>5346</v>
      </c>
      <c r="C2332" s="2">
        <f>YEAR(Data!$D2332)</f>
        <v>2013</v>
      </c>
      <c r="D2332" s="3">
        <v>41542</v>
      </c>
      <c r="E2332" s="3">
        <v>41544</v>
      </c>
      <c r="F2332" s="5">
        <f>Table_1[[#This Row],[Ship Date]]-Table_1[[#This Row],[Order Date]]</f>
        <v>2</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c r="X2332">
        <f t="shared" si="36"/>
        <v>39.022800000000004</v>
      </c>
    </row>
    <row r="2333" spans="1:24" ht="14.25" customHeight="1" x14ac:dyDescent="0.25">
      <c r="A2333" s="2">
        <v>2332</v>
      </c>
      <c r="B2333" s="2" t="s">
        <v>5346</v>
      </c>
      <c r="C2333" s="2">
        <f>YEAR(Data!$D2333)</f>
        <v>2013</v>
      </c>
      <c r="D2333" s="3">
        <v>41542</v>
      </c>
      <c r="E2333" s="3">
        <v>41544</v>
      </c>
      <c r="F2333" s="5">
        <f>Table_1[[#This Row],[Ship Date]]-Table_1[[#This Row],[Order Date]]</f>
        <v>2</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c r="X2333">
        <f t="shared" si="36"/>
        <v>20.85</v>
      </c>
    </row>
    <row r="2334" spans="1:24" ht="14.25" customHeight="1" x14ac:dyDescent="0.25">
      <c r="A2334" s="2">
        <v>2333</v>
      </c>
      <c r="B2334" s="2" t="s">
        <v>5349</v>
      </c>
      <c r="C2334" s="2">
        <f>YEAR(Data!$D2334)</f>
        <v>2014</v>
      </c>
      <c r="D2334" s="3">
        <v>41720</v>
      </c>
      <c r="E2334" s="3">
        <v>41724</v>
      </c>
      <c r="F2334" s="5">
        <f>Table_1[[#This Row],[Ship Date]]-Table_1[[#This Row],[Order Date]]</f>
        <v>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c r="X2334">
        <f t="shared" si="36"/>
        <v>144.24799999999999</v>
      </c>
    </row>
    <row r="2335" spans="1:24" ht="14.25" customHeight="1" x14ac:dyDescent="0.25">
      <c r="A2335" s="2">
        <v>2334</v>
      </c>
      <c r="B2335" s="2" t="s">
        <v>5349</v>
      </c>
      <c r="C2335" s="2">
        <f>YEAR(Data!$D2335)</f>
        <v>2014</v>
      </c>
      <c r="D2335" s="3">
        <v>41720</v>
      </c>
      <c r="E2335" s="3">
        <v>41724</v>
      </c>
      <c r="F2335" s="5">
        <f>Table_1[[#This Row],[Ship Date]]-Table_1[[#This Row],[Order Date]]</f>
        <v>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c r="X2335">
        <f t="shared" si="36"/>
        <v>2.9478</v>
      </c>
    </row>
    <row r="2336" spans="1:24" ht="14.25" customHeight="1" x14ac:dyDescent="0.25">
      <c r="A2336" s="2">
        <v>2335</v>
      </c>
      <c r="B2336" s="2" t="s">
        <v>5350</v>
      </c>
      <c r="C2336" s="2">
        <f>YEAR(Data!$D2336)</f>
        <v>2011</v>
      </c>
      <c r="D2336" s="3">
        <v>40816</v>
      </c>
      <c r="E2336" s="3">
        <v>40820</v>
      </c>
      <c r="F2336" s="5">
        <f>Table_1[[#This Row],[Ship Date]]-Table_1[[#This Row],[Order Date]]</f>
        <v>4</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c r="X2336">
        <f t="shared" si="36"/>
        <v>57.968400000000017</v>
      </c>
    </row>
    <row r="2337" spans="1:24" ht="14.25" customHeight="1" x14ac:dyDescent="0.25">
      <c r="A2337" s="2">
        <v>2336</v>
      </c>
      <c r="B2337" s="2" t="s">
        <v>5354</v>
      </c>
      <c r="C2337" s="2">
        <f>YEAR(Data!$D2337)</f>
        <v>2014</v>
      </c>
      <c r="D2337" s="3">
        <v>41984</v>
      </c>
      <c r="E2337" s="3">
        <v>41984</v>
      </c>
      <c r="F2337" s="5">
        <f>Table_1[[#This Row],[Ship Date]]-Table_1[[#This Row],[Order Date]]</f>
        <v>0</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c r="X2337">
        <f t="shared" si="36"/>
        <v>5.7557999999999989</v>
      </c>
    </row>
    <row r="2338" spans="1:24" ht="14.25" customHeight="1" x14ac:dyDescent="0.25">
      <c r="A2338" s="2">
        <v>2337</v>
      </c>
      <c r="B2338" s="2" t="s">
        <v>5354</v>
      </c>
      <c r="C2338" s="2">
        <f>YEAR(Data!$D2338)</f>
        <v>2014</v>
      </c>
      <c r="D2338" s="3">
        <v>41984</v>
      </c>
      <c r="E2338" s="3">
        <v>41984</v>
      </c>
      <c r="F2338" s="5">
        <f>Table_1[[#This Row],[Ship Date]]-Table_1[[#This Row],[Order Date]]</f>
        <v>0</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c r="X2338">
        <f t="shared" si="36"/>
        <v>303.02089999999998</v>
      </c>
    </row>
    <row r="2339" spans="1:24" ht="14.25" customHeight="1" x14ac:dyDescent="0.25">
      <c r="A2339" s="2">
        <v>2338</v>
      </c>
      <c r="B2339" s="2" t="s">
        <v>5357</v>
      </c>
      <c r="C2339" s="2">
        <f>YEAR(Data!$D2339)</f>
        <v>2011</v>
      </c>
      <c r="D2339" s="3">
        <v>40778</v>
      </c>
      <c r="E2339" s="3">
        <v>40778</v>
      </c>
      <c r="F2339" s="5">
        <f>Table_1[[#This Row],[Ship Date]]-Table_1[[#This Row],[Order Date]]</f>
        <v>0</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c r="X2339">
        <f t="shared" si="36"/>
        <v>13.478400000000001</v>
      </c>
    </row>
    <row r="2340" spans="1:24" ht="14.25" customHeight="1" x14ac:dyDescent="0.25">
      <c r="A2340" s="2">
        <v>2339</v>
      </c>
      <c r="B2340" s="2" t="s">
        <v>5357</v>
      </c>
      <c r="C2340" s="2">
        <f>YEAR(Data!$D2340)</f>
        <v>2011</v>
      </c>
      <c r="D2340" s="3">
        <v>40778</v>
      </c>
      <c r="E2340" s="3">
        <v>40778</v>
      </c>
      <c r="F2340" s="5">
        <f>Table_1[[#This Row],[Ship Date]]-Table_1[[#This Row],[Order Date]]</f>
        <v>0</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c r="X2340">
        <f t="shared" si="36"/>
        <v>23.4192</v>
      </c>
    </row>
    <row r="2341" spans="1:24" ht="14.25" customHeight="1" x14ac:dyDescent="0.25">
      <c r="A2341" s="2">
        <v>2340</v>
      </c>
      <c r="B2341" s="2" t="s">
        <v>5360</v>
      </c>
      <c r="C2341" s="2">
        <f>YEAR(Data!$D2341)</f>
        <v>2011</v>
      </c>
      <c r="D2341" s="3">
        <v>40774</v>
      </c>
      <c r="E2341" s="3">
        <v>40779</v>
      </c>
      <c r="F2341" s="5">
        <f>Table_1[[#This Row],[Ship Date]]-Table_1[[#This Row],[Order Date]]</f>
        <v>5</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c r="X2341">
        <f t="shared" si="36"/>
        <v>8.9780000000000015</v>
      </c>
    </row>
    <row r="2342" spans="1:24" ht="14.25" customHeight="1" x14ac:dyDescent="0.25">
      <c r="A2342" s="2">
        <v>2341</v>
      </c>
      <c r="B2342" s="2" t="s">
        <v>5361</v>
      </c>
      <c r="C2342" s="2">
        <f>YEAR(Data!$D2342)</f>
        <v>2013</v>
      </c>
      <c r="D2342" s="3">
        <v>41589</v>
      </c>
      <c r="E2342" s="3">
        <v>41594</v>
      </c>
      <c r="F2342" s="5">
        <f>Table_1[[#This Row],[Ship Date]]-Table_1[[#This Row],[Order Date]]</f>
        <v>5</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c r="X2342">
        <f t="shared" si="36"/>
        <v>31.395</v>
      </c>
    </row>
    <row r="2343" spans="1:24" ht="14.25" customHeight="1" x14ac:dyDescent="0.25">
      <c r="A2343" s="2">
        <v>2342</v>
      </c>
      <c r="B2343" s="2" t="s">
        <v>5362</v>
      </c>
      <c r="C2343" s="2">
        <f>YEAR(Data!$D2343)</f>
        <v>2011</v>
      </c>
      <c r="D2343" s="3">
        <v>40908</v>
      </c>
      <c r="E2343" s="3">
        <v>40911</v>
      </c>
      <c r="F2343" s="5">
        <f>Table_1[[#This Row],[Ship Date]]-Table_1[[#This Row],[Order Date]]</f>
        <v>3</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c r="X2343">
        <f t="shared" si="36"/>
        <v>39.816000000000003</v>
      </c>
    </row>
    <row r="2344" spans="1:24" ht="14.25" customHeight="1" x14ac:dyDescent="0.25">
      <c r="A2344" s="2">
        <v>2343</v>
      </c>
      <c r="B2344" s="2" t="s">
        <v>5362</v>
      </c>
      <c r="C2344" s="2">
        <f>YEAR(Data!$D2344)</f>
        <v>2011</v>
      </c>
      <c r="D2344" s="3">
        <v>40908</v>
      </c>
      <c r="E2344" s="3">
        <v>40911</v>
      </c>
      <c r="F2344" s="5">
        <f>Table_1[[#This Row],[Ship Date]]-Table_1[[#This Row],[Order Date]]</f>
        <v>3</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c r="X2344">
        <f t="shared" si="36"/>
        <v>86.617199999999997</v>
      </c>
    </row>
    <row r="2345" spans="1:24" ht="14.25" customHeight="1" x14ac:dyDescent="0.25">
      <c r="A2345" s="2">
        <v>2344</v>
      </c>
      <c r="B2345" s="2" t="s">
        <v>5365</v>
      </c>
      <c r="C2345" s="2">
        <f>YEAR(Data!$D2345)</f>
        <v>2011</v>
      </c>
      <c r="D2345" s="3">
        <v>40750</v>
      </c>
      <c r="E2345" s="3">
        <v>40754</v>
      </c>
      <c r="F2345" s="5">
        <f>Table_1[[#This Row],[Ship Date]]-Table_1[[#This Row],[Order Date]]</f>
        <v>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c r="X2345">
        <f t="shared" si="36"/>
        <v>152.8956</v>
      </c>
    </row>
    <row r="2346" spans="1:24" ht="14.25" customHeight="1" x14ac:dyDescent="0.25">
      <c r="A2346" s="2">
        <v>2345</v>
      </c>
      <c r="B2346" s="2" t="s">
        <v>5366</v>
      </c>
      <c r="C2346" s="2">
        <f>YEAR(Data!$D2346)</f>
        <v>2013</v>
      </c>
      <c r="D2346" s="3">
        <v>41327</v>
      </c>
      <c r="E2346" s="3">
        <v>41333</v>
      </c>
      <c r="F2346" s="5">
        <f>Table_1[[#This Row],[Ship Date]]-Table_1[[#This Row],[Order Date]]</f>
        <v>6</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c r="X2346">
        <f t="shared" si="36"/>
        <v>353.03039999999999</v>
      </c>
    </row>
    <row r="2347" spans="1:24" ht="14.25" customHeight="1" x14ac:dyDescent="0.25">
      <c r="A2347" s="2">
        <v>2346</v>
      </c>
      <c r="B2347" s="2" t="s">
        <v>5369</v>
      </c>
      <c r="C2347" s="2">
        <f>YEAR(Data!$D2347)</f>
        <v>2013</v>
      </c>
      <c r="D2347" s="3">
        <v>41347</v>
      </c>
      <c r="E2347" s="3">
        <v>41352</v>
      </c>
      <c r="F2347" s="5">
        <f>Table_1[[#This Row],[Ship Date]]-Table_1[[#This Row],[Order Date]]</f>
        <v>5</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c r="X2347">
        <f t="shared" si="36"/>
        <v>45.552000000000007</v>
      </c>
    </row>
    <row r="2348" spans="1:24" ht="14.25" customHeight="1" x14ac:dyDescent="0.25">
      <c r="A2348" s="2">
        <v>2347</v>
      </c>
      <c r="B2348" s="2" t="s">
        <v>5369</v>
      </c>
      <c r="C2348" s="2">
        <f>YEAR(Data!$D2348)</f>
        <v>2013</v>
      </c>
      <c r="D2348" s="3">
        <v>41347</v>
      </c>
      <c r="E2348" s="3">
        <v>41352</v>
      </c>
      <c r="F2348" s="5">
        <f>Table_1[[#This Row],[Ship Date]]-Table_1[[#This Row],[Order Date]]</f>
        <v>5</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c r="X2348">
        <f t="shared" si="36"/>
        <v>3.434400000000001</v>
      </c>
    </row>
    <row r="2349" spans="1:24" ht="14.25" customHeight="1" x14ac:dyDescent="0.25">
      <c r="A2349" s="2">
        <v>2348</v>
      </c>
      <c r="B2349" s="2" t="s">
        <v>5369</v>
      </c>
      <c r="C2349" s="2">
        <f>YEAR(Data!$D2349)</f>
        <v>2013</v>
      </c>
      <c r="D2349" s="3">
        <v>41347</v>
      </c>
      <c r="E2349" s="3">
        <v>41352</v>
      </c>
      <c r="F2349" s="5">
        <f>Table_1[[#This Row],[Ship Date]]-Table_1[[#This Row],[Order Date]]</f>
        <v>5</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c r="X2349">
        <f t="shared" si="36"/>
        <v>557.58500000000004</v>
      </c>
    </row>
    <row r="2350" spans="1:24" ht="14.25" customHeight="1" x14ac:dyDescent="0.25">
      <c r="A2350" s="2">
        <v>2349</v>
      </c>
      <c r="B2350" s="2" t="s">
        <v>5373</v>
      </c>
      <c r="C2350" s="2">
        <f>YEAR(Data!$D2350)</f>
        <v>2014</v>
      </c>
      <c r="D2350" s="3">
        <v>41976</v>
      </c>
      <c r="E2350" s="3">
        <v>41977</v>
      </c>
      <c r="F2350" s="5">
        <f>Table_1[[#This Row],[Ship Date]]-Table_1[[#This Row],[Order Date]]</f>
        <v>1</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c r="X2350">
        <f t="shared" si="36"/>
        <v>5.8656000000000024</v>
      </c>
    </row>
    <row r="2351" spans="1:24" ht="14.25" customHeight="1" x14ac:dyDescent="0.25">
      <c r="A2351" s="2">
        <v>2350</v>
      </c>
      <c r="B2351" s="2" t="s">
        <v>5373</v>
      </c>
      <c r="C2351" s="2">
        <f>YEAR(Data!$D2351)</f>
        <v>2014</v>
      </c>
      <c r="D2351" s="3">
        <v>41976</v>
      </c>
      <c r="E2351" s="3">
        <v>41977</v>
      </c>
      <c r="F2351" s="5">
        <f>Table_1[[#This Row],[Ship Date]]-Table_1[[#This Row],[Order Date]]</f>
        <v>1</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c r="X2351">
        <f t="shared" si="36"/>
        <v>46.882800000000003</v>
      </c>
    </row>
    <row r="2352" spans="1:24" ht="14.25" customHeight="1" x14ac:dyDescent="0.25">
      <c r="A2352" s="2">
        <v>2351</v>
      </c>
      <c r="B2352" s="2" t="s">
        <v>5373</v>
      </c>
      <c r="C2352" s="2">
        <f>YEAR(Data!$D2352)</f>
        <v>2014</v>
      </c>
      <c r="D2352" s="3">
        <v>41976</v>
      </c>
      <c r="E2352" s="3">
        <v>41977</v>
      </c>
      <c r="F2352" s="5">
        <f>Table_1[[#This Row],[Ship Date]]-Table_1[[#This Row],[Order Date]]</f>
        <v>1</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c r="X2352">
        <f t="shared" si="36"/>
        <v>5.5385999999999997</v>
      </c>
    </row>
    <row r="2353" spans="1:24" ht="14.25" customHeight="1" x14ac:dyDescent="0.25">
      <c r="A2353" s="2">
        <v>2352</v>
      </c>
      <c r="B2353" s="2" t="s">
        <v>5373</v>
      </c>
      <c r="C2353" s="2">
        <f>YEAR(Data!$D2353)</f>
        <v>2014</v>
      </c>
      <c r="D2353" s="3">
        <v>41976</v>
      </c>
      <c r="E2353" s="3">
        <v>41977</v>
      </c>
      <c r="F2353" s="5">
        <f>Table_1[[#This Row],[Ship Date]]-Table_1[[#This Row],[Order Date]]</f>
        <v>1</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c r="X2353">
        <f t="shared" si="36"/>
        <v>57.218399999999995</v>
      </c>
    </row>
    <row r="2354" spans="1:24" ht="14.25" customHeight="1" x14ac:dyDescent="0.25">
      <c r="A2354" s="2">
        <v>2353</v>
      </c>
      <c r="B2354" s="2" t="s">
        <v>5373</v>
      </c>
      <c r="C2354" s="2">
        <f>YEAR(Data!$D2354)</f>
        <v>2014</v>
      </c>
      <c r="D2354" s="3">
        <v>41976</v>
      </c>
      <c r="E2354" s="3">
        <v>41977</v>
      </c>
      <c r="F2354" s="5">
        <f>Table_1[[#This Row],[Ship Date]]-Table_1[[#This Row],[Order Date]]</f>
        <v>1</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c r="X2354">
        <f t="shared" si="36"/>
        <v>5.04</v>
      </c>
    </row>
    <row r="2355" spans="1:24" ht="14.25" customHeight="1" x14ac:dyDescent="0.25">
      <c r="A2355" s="2">
        <v>2354</v>
      </c>
      <c r="B2355" s="2" t="s">
        <v>5376</v>
      </c>
      <c r="C2355" s="2">
        <f>YEAR(Data!$D2355)</f>
        <v>2012</v>
      </c>
      <c r="D2355" s="3">
        <v>41152</v>
      </c>
      <c r="E2355" s="3">
        <v>41154</v>
      </c>
      <c r="F2355" s="5">
        <f>Table_1[[#This Row],[Ship Date]]-Table_1[[#This Row],[Order Date]]</f>
        <v>2</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c r="X2355">
        <f t="shared" si="36"/>
        <v>1351.8763999999999</v>
      </c>
    </row>
    <row r="2356" spans="1:24" ht="14.25" customHeight="1" x14ac:dyDescent="0.25">
      <c r="A2356" s="2">
        <v>2355</v>
      </c>
      <c r="B2356" s="2" t="s">
        <v>5376</v>
      </c>
      <c r="C2356" s="2">
        <f>YEAR(Data!$D2356)</f>
        <v>2012</v>
      </c>
      <c r="D2356" s="3">
        <v>41152</v>
      </c>
      <c r="E2356" s="3">
        <v>41154</v>
      </c>
      <c r="F2356" s="5">
        <f>Table_1[[#This Row],[Ship Date]]-Table_1[[#This Row],[Order Date]]</f>
        <v>2</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c r="X2356">
        <f t="shared" si="36"/>
        <v>90.921500000000009</v>
      </c>
    </row>
    <row r="2357" spans="1:24" ht="14.25" customHeight="1" x14ac:dyDescent="0.25">
      <c r="A2357" s="2">
        <v>2356</v>
      </c>
      <c r="B2357" s="2" t="s">
        <v>5376</v>
      </c>
      <c r="C2357" s="2">
        <f>YEAR(Data!$D2357)</f>
        <v>2012</v>
      </c>
      <c r="D2357" s="3">
        <v>41152</v>
      </c>
      <c r="E2357" s="3">
        <v>41154</v>
      </c>
      <c r="F2357" s="5">
        <f>Table_1[[#This Row],[Ship Date]]-Table_1[[#This Row],[Order Date]]</f>
        <v>2</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c r="X2357">
        <f t="shared" si="36"/>
        <v>20.810699999999997</v>
      </c>
    </row>
    <row r="2358" spans="1:24" ht="14.25" customHeight="1" x14ac:dyDescent="0.25">
      <c r="A2358" s="2">
        <v>2357</v>
      </c>
      <c r="B2358" s="2" t="s">
        <v>5376</v>
      </c>
      <c r="C2358" s="2">
        <f>YEAR(Data!$D2358)</f>
        <v>2012</v>
      </c>
      <c r="D2358" s="3">
        <v>41152</v>
      </c>
      <c r="E2358" s="3">
        <v>41154</v>
      </c>
      <c r="F2358" s="5">
        <f>Table_1[[#This Row],[Ship Date]]-Table_1[[#This Row],[Order Date]]</f>
        <v>2</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c r="X2358">
        <f t="shared" si="36"/>
        <v>158.98410000000001</v>
      </c>
    </row>
    <row r="2359" spans="1:24" ht="14.25" customHeight="1" x14ac:dyDescent="0.25">
      <c r="A2359" s="2">
        <v>2358</v>
      </c>
      <c r="B2359" s="2" t="s">
        <v>5383</v>
      </c>
      <c r="C2359" s="2">
        <f>YEAR(Data!$D2359)</f>
        <v>2011</v>
      </c>
      <c r="D2359" s="3">
        <v>40619</v>
      </c>
      <c r="E2359" s="3">
        <v>40623</v>
      </c>
      <c r="F2359" s="5">
        <f>Table_1[[#This Row],[Ship Date]]-Table_1[[#This Row],[Order Date]]</f>
        <v>4</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c r="X2359">
        <f t="shared" si="36"/>
        <v>2027.3407</v>
      </c>
    </row>
    <row r="2360" spans="1:24" ht="14.25" customHeight="1" x14ac:dyDescent="0.25">
      <c r="A2360" s="2">
        <v>2359</v>
      </c>
      <c r="B2360" s="2" t="s">
        <v>5383</v>
      </c>
      <c r="C2360" s="2">
        <f>YEAR(Data!$D2360)</f>
        <v>2011</v>
      </c>
      <c r="D2360" s="3">
        <v>40619</v>
      </c>
      <c r="E2360" s="3">
        <v>40623</v>
      </c>
      <c r="F2360" s="5">
        <f>Table_1[[#This Row],[Ship Date]]-Table_1[[#This Row],[Order Date]]</f>
        <v>4</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c r="X2360">
        <f t="shared" si="36"/>
        <v>1625.2236</v>
      </c>
    </row>
    <row r="2361" spans="1:24" ht="14.25" customHeight="1" x14ac:dyDescent="0.25">
      <c r="A2361" s="2">
        <v>2360</v>
      </c>
      <c r="B2361" s="2" t="s">
        <v>5383</v>
      </c>
      <c r="C2361" s="2">
        <f>YEAR(Data!$D2361)</f>
        <v>2011</v>
      </c>
      <c r="D2361" s="3">
        <v>40619</v>
      </c>
      <c r="E2361" s="3">
        <v>40623</v>
      </c>
      <c r="F2361" s="5">
        <f>Table_1[[#This Row],[Ship Date]]-Table_1[[#This Row],[Order Date]]</f>
        <v>4</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c r="X2361">
        <f t="shared" si="36"/>
        <v>736.68960000000004</v>
      </c>
    </row>
    <row r="2362" spans="1:24" ht="14.25" customHeight="1" x14ac:dyDescent="0.25">
      <c r="A2362" s="2">
        <v>2361</v>
      </c>
      <c r="B2362" s="2" t="s">
        <v>5383</v>
      </c>
      <c r="C2362" s="2">
        <f>YEAR(Data!$D2362)</f>
        <v>2011</v>
      </c>
      <c r="D2362" s="3">
        <v>40619</v>
      </c>
      <c r="E2362" s="3">
        <v>40623</v>
      </c>
      <c r="F2362" s="5">
        <f>Table_1[[#This Row],[Ship Date]]-Table_1[[#This Row],[Order Date]]</f>
        <v>4</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c r="X2362">
        <f t="shared" si="36"/>
        <v>18.4758</v>
      </c>
    </row>
    <row r="2363" spans="1:24" ht="14.25" customHeight="1" x14ac:dyDescent="0.25">
      <c r="A2363" s="2">
        <v>2362</v>
      </c>
      <c r="B2363" s="2" t="s">
        <v>5383</v>
      </c>
      <c r="C2363" s="2">
        <f>YEAR(Data!$D2363)</f>
        <v>2011</v>
      </c>
      <c r="D2363" s="3">
        <v>40619</v>
      </c>
      <c r="E2363" s="3">
        <v>40623</v>
      </c>
      <c r="F2363" s="5">
        <f>Table_1[[#This Row],[Ship Date]]-Table_1[[#This Row],[Order Date]]</f>
        <v>4</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c r="X2363">
        <f t="shared" si="36"/>
        <v>79.070399999999992</v>
      </c>
    </row>
    <row r="2364" spans="1:24" ht="14.25" customHeight="1" x14ac:dyDescent="0.25">
      <c r="A2364" s="2">
        <v>2363</v>
      </c>
      <c r="B2364" s="2" t="s">
        <v>5388</v>
      </c>
      <c r="C2364" s="2">
        <f>YEAR(Data!$D2364)</f>
        <v>2014</v>
      </c>
      <c r="D2364" s="3">
        <v>41746</v>
      </c>
      <c r="E2364" s="3">
        <v>41750</v>
      </c>
      <c r="F2364" s="5">
        <f>Table_1[[#This Row],[Ship Date]]-Table_1[[#This Row],[Order Date]]</f>
        <v>4</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c r="X2364">
        <f t="shared" si="36"/>
        <v>23.764000000000003</v>
      </c>
    </row>
    <row r="2365" spans="1:24" ht="14.25" customHeight="1" x14ac:dyDescent="0.25">
      <c r="A2365" s="2">
        <v>2364</v>
      </c>
      <c r="B2365" s="2" t="s">
        <v>5391</v>
      </c>
      <c r="C2365" s="2">
        <f>YEAR(Data!$D2365)</f>
        <v>2013</v>
      </c>
      <c r="D2365" s="3">
        <v>41347</v>
      </c>
      <c r="E2365" s="3">
        <v>41352</v>
      </c>
      <c r="F2365" s="5">
        <f>Table_1[[#This Row],[Ship Date]]-Table_1[[#This Row],[Order Date]]</f>
        <v>5</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c r="X2365">
        <f t="shared" si="36"/>
        <v>86.958399999999997</v>
      </c>
    </row>
    <row r="2366" spans="1:24" ht="14.25" customHeight="1" x14ac:dyDescent="0.25">
      <c r="A2366" s="2">
        <v>2365</v>
      </c>
      <c r="B2366" s="2" t="s">
        <v>5391</v>
      </c>
      <c r="C2366" s="2">
        <f>YEAR(Data!$D2366)</f>
        <v>2013</v>
      </c>
      <c r="D2366" s="3">
        <v>41347</v>
      </c>
      <c r="E2366" s="3">
        <v>41352</v>
      </c>
      <c r="F2366" s="5">
        <f>Table_1[[#This Row],[Ship Date]]-Table_1[[#This Row],[Order Date]]</f>
        <v>5</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c r="X2366">
        <f t="shared" si="36"/>
        <v>115.43039999999999</v>
      </c>
    </row>
    <row r="2367" spans="1:24" ht="14.25" customHeight="1" x14ac:dyDescent="0.25">
      <c r="A2367" s="2">
        <v>2366</v>
      </c>
      <c r="B2367" s="2" t="s">
        <v>5391</v>
      </c>
      <c r="C2367" s="2">
        <f>YEAR(Data!$D2367)</f>
        <v>2013</v>
      </c>
      <c r="D2367" s="3">
        <v>41347</v>
      </c>
      <c r="E2367" s="3">
        <v>41352</v>
      </c>
      <c r="F2367" s="5">
        <f>Table_1[[#This Row],[Ship Date]]-Table_1[[#This Row],[Order Date]]</f>
        <v>5</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c r="X2367">
        <f t="shared" si="36"/>
        <v>25.3</v>
      </c>
    </row>
    <row r="2368" spans="1:24" ht="14.25" customHeight="1" x14ac:dyDescent="0.25">
      <c r="A2368" s="2">
        <v>2367</v>
      </c>
      <c r="B2368" s="2" t="s">
        <v>5394</v>
      </c>
      <c r="C2368" s="2">
        <f>YEAR(Data!$D2368)</f>
        <v>2011</v>
      </c>
      <c r="D2368" s="3">
        <v>40871</v>
      </c>
      <c r="E2368" s="3">
        <v>40873</v>
      </c>
      <c r="F2368" s="5">
        <f>Table_1[[#This Row],[Ship Date]]-Table_1[[#This Row],[Order Date]]</f>
        <v>2</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c r="X2368">
        <f t="shared" si="36"/>
        <v>138.81879999999998</v>
      </c>
    </row>
    <row r="2369" spans="1:24" ht="14.25" customHeight="1" x14ac:dyDescent="0.25">
      <c r="A2369" s="2">
        <v>2368</v>
      </c>
      <c r="B2369" s="2" t="s">
        <v>5398</v>
      </c>
      <c r="C2369" s="2">
        <f>YEAR(Data!$D2369)</f>
        <v>2014</v>
      </c>
      <c r="D2369" s="3">
        <v>41681</v>
      </c>
      <c r="E2369" s="3">
        <v>41684</v>
      </c>
      <c r="F2369" s="5">
        <f>Table_1[[#This Row],[Ship Date]]-Table_1[[#This Row],[Order Date]]</f>
        <v>3</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c r="X2369">
        <f t="shared" si="36"/>
        <v>11.7912</v>
      </c>
    </row>
    <row r="2370" spans="1:24" ht="14.25" customHeight="1" x14ac:dyDescent="0.25">
      <c r="A2370" s="2">
        <v>2369</v>
      </c>
      <c r="B2370" s="2" t="s">
        <v>5399</v>
      </c>
      <c r="C2370" s="2">
        <f>YEAR(Data!$D2370)</f>
        <v>2013</v>
      </c>
      <c r="D2370" s="3">
        <v>41541</v>
      </c>
      <c r="E2370" s="3">
        <v>41545</v>
      </c>
      <c r="F2370" s="5">
        <f>Table_1[[#This Row],[Ship Date]]-Table_1[[#This Row],[Order Date]]</f>
        <v>4</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c r="X2370">
        <f t="shared" ref="X2370:X2433" si="37">T2370-W2370</f>
        <v>559.33920000000012</v>
      </c>
    </row>
    <row r="2371" spans="1:24" ht="14.25" customHeight="1" x14ac:dyDescent="0.25">
      <c r="A2371" s="2">
        <v>2370</v>
      </c>
      <c r="B2371" s="2" t="s">
        <v>5399</v>
      </c>
      <c r="C2371" s="2">
        <f>YEAR(Data!$D2371)</f>
        <v>2013</v>
      </c>
      <c r="D2371" s="3">
        <v>41541</v>
      </c>
      <c r="E2371" s="3">
        <v>41545</v>
      </c>
      <c r="F2371" s="5">
        <f>Table_1[[#This Row],[Ship Date]]-Table_1[[#This Row],[Order Date]]</f>
        <v>4</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c r="X2371">
        <f t="shared" si="37"/>
        <v>4.6049999999999995</v>
      </c>
    </row>
    <row r="2372" spans="1:24" ht="14.25" customHeight="1" x14ac:dyDescent="0.25">
      <c r="A2372" s="2">
        <v>2371</v>
      </c>
      <c r="B2372" s="2" t="s">
        <v>5404</v>
      </c>
      <c r="C2372" s="2">
        <f>YEAR(Data!$D2372)</f>
        <v>2014</v>
      </c>
      <c r="D2372" s="3">
        <v>41828</v>
      </c>
      <c r="E2372" s="3">
        <v>41830</v>
      </c>
      <c r="F2372" s="5">
        <f>Table_1[[#This Row],[Ship Date]]-Table_1[[#This Row],[Order Date]]</f>
        <v>2</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c r="X2372">
        <f t="shared" si="37"/>
        <v>158.76</v>
      </c>
    </row>
    <row r="2373" spans="1:24" ht="14.25" customHeight="1" x14ac:dyDescent="0.25">
      <c r="A2373" s="2">
        <v>2372</v>
      </c>
      <c r="B2373" s="2" t="s">
        <v>5405</v>
      </c>
      <c r="C2373" s="2">
        <f>YEAR(Data!$D2373)</f>
        <v>2013</v>
      </c>
      <c r="D2373" s="3">
        <v>41463</v>
      </c>
      <c r="E2373" s="3">
        <v>41467</v>
      </c>
      <c r="F2373" s="5">
        <f>Table_1[[#This Row],[Ship Date]]-Table_1[[#This Row],[Order Date]]</f>
        <v>4</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c r="X2373">
        <f t="shared" si="37"/>
        <v>87.417599999999993</v>
      </c>
    </row>
    <row r="2374" spans="1:24" ht="14.25" customHeight="1" x14ac:dyDescent="0.25">
      <c r="A2374" s="2">
        <v>2373</v>
      </c>
      <c r="B2374" s="2" t="s">
        <v>5405</v>
      </c>
      <c r="C2374" s="2">
        <f>YEAR(Data!$D2374)</f>
        <v>2013</v>
      </c>
      <c r="D2374" s="3">
        <v>41463</v>
      </c>
      <c r="E2374" s="3">
        <v>41467</v>
      </c>
      <c r="F2374" s="5">
        <f>Table_1[[#This Row],[Ship Date]]-Table_1[[#This Row],[Order Date]]</f>
        <v>4</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c r="X2374">
        <f t="shared" si="37"/>
        <v>1.8095000000000003</v>
      </c>
    </row>
    <row r="2375" spans="1:24" ht="14.25" customHeight="1" x14ac:dyDescent="0.25">
      <c r="A2375" s="2">
        <v>2374</v>
      </c>
      <c r="B2375" s="2" t="s">
        <v>5405</v>
      </c>
      <c r="C2375" s="2">
        <f>YEAR(Data!$D2375)</f>
        <v>2013</v>
      </c>
      <c r="D2375" s="3">
        <v>41463</v>
      </c>
      <c r="E2375" s="3">
        <v>41467</v>
      </c>
      <c r="F2375" s="5">
        <f>Table_1[[#This Row],[Ship Date]]-Table_1[[#This Row],[Order Date]]</f>
        <v>4</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c r="X2375">
        <f t="shared" si="37"/>
        <v>15.989400000000003</v>
      </c>
    </row>
    <row r="2376" spans="1:24" ht="14.25" customHeight="1" x14ac:dyDescent="0.25">
      <c r="A2376" s="2">
        <v>2375</v>
      </c>
      <c r="B2376" s="2" t="s">
        <v>5405</v>
      </c>
      <c r="C2376" s="2">
        <f>YEAR(Data!$D2376)</f>
        <v>2013</v>
      </c>
      <c r="D2376" s="3">
        <v>41463</v>
      </c>
      <c r="E2376" s="3">
        <v>41467</v>
      </c>
      <c r="F2376" s="5">
        <f>Table_1[[#This Row],[Ship Date]]-Table_1[[#This Row],[Order Date]]</f>
        <v>4</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c r="X2376">
        <f t="shared" si="37"/>
        <v>267.85039999999992</v>
      </c>
    </row>
    <row r="2377" spans="1:24" ht="14.25" customHeight="1" x14ac:dyDescent="0.25">
      <c r="A2377" s="2">
        <v>2376</v>
      </c>
      <c r="B2377" s="2" t="s">
        <v>5408</v>
      </c>
      <c r="C2377" s="2">
        <f>YEAR(Data!$D2377)</f>
        <v>2014</v>
      </c>
      <c r="D2377" s="3">
        <v>41664</v>
      </c>
      <c r="E2377" s="3">
        <v>41670</v>
      </c>
      <c r="F2377" s="5">
        <f>Table_1[[#This Row],[Ship Date]]-Table_1[[#This Row],[Order Date]]</f>
        <v>6</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c r="X2377">
        <f t="shared" si="37"/>
        <v>5.5565999999999995</v>
      </c>
    </row>
    <row r="2378" spans="1:24" ht="14.25" customHeight="1" x14ac:dyDescent="0.25">
      <c r="A2378" s="2">
        <v>2377</v>
      </c>
      <c r="B2378" s="2" t="s">
        <v>5409</v>
      </c>
      <c r="C2378" s="2">
        <f>YEAR(Data!$D2378)</f>
        <v>2011</v>
      </c>
      <c r="D2378" s="3">
        <v>40774</v>
      </c>
      <c r="E2378" s="3">
        <v>40776</v>
      </c>
      <c r="F2378" s="5">
        <f>Table_1[[#This Row],[Ship Date]]-Table_1[[#This Row],[Order Date]]</f>
        <v>2</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c r="X2378">
        <f t="shared" si="37"/>
        <v>135.63759999999999</v>
      </c>
    </row>
    <row r="2379" spans="1:24" ht="14.25" customHeight="1" x14ac:dyDescent="0.25">
      <c r="A2379" s="2">
        <v>2378</v>
      </c>
      <c r="B2379" s="2" t="s">
        <v>5409</v>
      </c>
      <c r="C2379" s="2">
        <f>YEAR(Data!$D2379)</f>
        <v>2011</v>
      </c>
      <c r="D2379" s="3">
        <v>40774</v>
      </c>
      <c r="E2379" s="3">
        <v>40776</v>
      </c>
      <c r="F2379" s="5">
        <f>Table_1[[#This Row],[Ship Date]]-Table_1[[#This Row],[Order Date]]</f>
        <v>2</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c r="X2379">
        <f t="shared" si="37"/>
        <v>8.0360000000000014</v>
      </c>
    </row>
    <row r="2380" spans="1:24" ht="14.25" customHeight="1" x14ac:dyDescent="0.25">
      <c r="A2380" s="2">
        <v>2379</v>
      </c>
      <c r="B2380" s="2" t="s">
        <v>5412</v>
      </c>
      <c r="C2380" s="2">
        <f>YEAR(Data!$D2380)</f>
        <v>2012</v>
      </c>
      <c r="D2380" s="3">
        <v>41249</v>
      </c>
      <c r="E2380" s="3">
        <v>41254</v>
      </c>
      <c r="F2380" s="5">
        <f>Table_1[[#This Row],[Ship Date]]-Table_1[[#This Row],[Order Date]]</f>
        <v>5</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c r="X2380">
        <f t="shared" si="37"/>
        <v>17.685000000000002</v>
      </c>
    </row>
    <row r="2381" spans="1:24" ht="14.25" customHeight="1" x14ac:dyDescent="0.25">
      <c r="A2381" s="2">
        <v>2380</v>
      </c>
      <c r="B2381" s="2" t="s">
        <v>5414</v>
      </c>
      <c r="C2381" s="2">
        <f>YEAR(Data!$D2381)</f>
        <v>2013</v>
      </c>
      <c r="D2381" s="3">
        <v>41401</v>
      </c>
      <c r="E2381" s="3">
        <v>41405</v>
      </c>
      <c r="F2381" s="5">
        <f>Table_1[[#This Row],[Ship Date]]-Table_1[[#This Row],[Order Date]]</f>
        <v>4</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c r="X2381">
        <f t="shared" si="37"/>
        <v>5.5022000000000002</v>
      </c>
    </row>
    <row r="2382" spans="1:24" ht="14.25" customHeight="1" x14ac:dyDescent="0.25">
      <c r="A2382" s="2">
        <v>2381</v>
      </c>
      <c r="B2382" s="2" t="s">
        <v>5414</v>
      </c>
      <c r="C2382" s="2">
        <f>YEAR(Data!$D2382)</f>
        <v>2013</v>
      </c>
      <c r="D2382" s="3">
        <v>41401</v>
      </c>
      <c r="E2382" s="3">
        <v>41405</v>
      </c>
      <c r="F2382" s="5">
        <f>Table_1[[#This Row],[Ship Date]]-Table_1[[#This Row],[Order Date]]</f>
        <v>4</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c r="X2382">
        <f t="shared" si="37"/>
        <v>34.07800000000001</v>
      </c>
    </row>
    <row r="2383" spans="1:24" ht="14.25" customHeight="1" x14ac:dyDescent="0.25">
      <c r="A2383" s="2">
        <v>2382</v>
      </c>
      <c r="B2383" s="2" t="s">
        <v>5414</v>
      </c>
      <c r="C2383" s="2">
        <f>YEAR(Data!$D2383)</f>
        <v>2013</v>
      </c>
      <c r="D2383" s="3">
        <v>41401</v>
      </c>
      <c r="E2383" s="3">
        <v>41405</v>
      </c>
      <c r="F2383" s="5">
        <f>Table_1[[#This Row],[Ship Date]]-Table_1[[#This Row],[Order Date]]</f>
        <v>4</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c r="X2383">
        <f t="shared" si="37"/>
        <v>43.085699999999996</v>
      </c>
    </row>
    <row r="2384" spans="1:24" ht="14.25" customHeight="1" x14ac:dyDescent="0.25">
      <c r="A2384" s="2">
        <v>2383</v>
      </c>
      <c r="B2384" s="2" t="s">
        <v>5418</v>
      </c>
      <c r="C2384" s="2">
        <f>YEAR(Data!$D2384)</f>
        <v>2014</v>
      </c>
      <c r="D2384" s="3">
        <v>41724</v>
      </c>
      <c r="E2384" s="3">
        <v>41725</v>
      </c>
      <c r="F2384" s="5">
        <f>Table_1[[#This Row],[Ship Date]]-Table_1[[#This Row],[Order Date]]</f>
        <v>1</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c r="X2384">
        <f t="shared" si="37"/>
        <v>130.2696</v>
      </c>
    </row>
    <row r="2385" spans="1:24" ht="14.25" customHeight="1" x14ac:dyDescent="0.25">
      <c r="A2385" s="2">
        <v>2384</v>
      </c>
      <c r="B2385" s="2" t="s">
        <v>5418</v>
      </c>
      <c r="C2385" s="2">
        <f>YEAR(Data!$D2385)</f>
        <v>2014</v>
      </c>
      <c r="D2385" s="3">
        <v>41724</v>
      </c>
      <c r="E2385" s="3">
        <v>41725</v>
      </c>
      <c r="F2385" s="5">
        <f>Table_1[[#This Row],[Ship Date]]-Table_1[[#This Row],[Order Date]]</f>
        <v>1</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c r="X2385">
        <f t="shared" si="37"/>
        <v>11.5344</v>
      </c>
    </row>
    <row r="2386" spans="1:24" ht="14.25" customHeight="1" x14ac:dyDescent="0.25">
      <c r="A2386" s="2">
        <v>2385</v>
      </c>
      <c r="B2386" s="2" t="s">
        <v>5418</v>
      </c>
      <c r="C2386" s="2">
        <f>YEAR(Data!$D2386)</f>
        <v>2014</v>
      </c>
      <c r="D2386" s="3">
        <v>41724</v>
      </c>
      <c r="E2386" s="3">
        <v>41725</v>
      </c>
      <c r="F2386" s="5">
        <f>Table_1[[#This Row],[Ship Date]]-Table_1[[#This Row],[Order Date]]</f>
        <v>1</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c r="X2386">
        <f t="shared" si="37"/>
        <v>123.17200000000003</v>
      </c>
    </row>
    <row r="2387" spans="1:24" ht="14.25" customHeight="1" x14ac:dyDescent="0.25">
      <c r="A2387" s="2">
        <v>2386</v>
      </c>
      <c r="B2387" s="2" t="s">
        <v>5418</v>
      </c>
      <c r="C2387" s="2">
        <f>YEAR(Data!$D2387)</f>
        <v>2014</v>
      </c>
      <c r="D2387" s="3">
        <v>41724</v>
      </c>
      <c r="E2387" s="3">
        <v>41725</v>
      </c>
      <c r="F2387" s="5">
        <f>Table_1[[#This Row],[Ship Date]]-Table_1[[#This Row],[Order Date]]</f>
        <v>1</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c r="X2387">
        <f t="shared" si="37"/>
        <v>195.3304</v>
      </c>
    </row>
    <row r="2388" spans="1:24" ht="14.25" customHeight="1" x14ac:dyDescent="0.25">
      <c r="A2388" s="2">
        <v>2387</v>
      </c>
      <c r="B2388" s="2" t="s">
        <v>5418</v>
      </c>
      <c r="C2388" s="2">
        <f>YEAR(Data!$D2388)</f>
        <v>2014</v>
      </c>
      <c r="D2388" s="3">
        <v>41724</v>
      </c>
      <c r="E2388" s="3">
        <v>41725</v>
      </c>
      <c r="F2388" s="5">
        <f>Table_1[[#This Row],[Ship Date]]-Table_1[[#This Row],[Order Date]]</f>
        <v>1</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c r="X2388">
        <f t="shared" si="37"/>
        <v>419.9860000000001</v>
      </c>
    </row>
    <row r="2389" spans="1:24" ht="14.25" customHeight="1" x14ac:dyDescent="0.25">
      <c r="A2389" s="2">
        <v>2388</v>
      </c>
      <c r="B2389" s="2" t="s">
        <v>5428</v>
      </c>
      <c r="C2389" s="2">
        <f>YEAR(Data!$D2389)</f>
        <v>2012</v>
      </c>
      <c r="D2389" s="3">
        <v>41255</v>
      </c>
      <c r="E2389" s="3">
        <v>41258</v>
      </c>
      <c r="F2389" s="5">
        <f>Table_1[[#This Row],[Ship Date]]-Table_1[[#This Row],[Order Date]]</f>
        <v>3</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c r="X2389">
        <f t="shared" si="37"/>
        <v>4.2444000000000006</v>
      </c>
    </row>
    <row r="2390" spans="1:24" ht="14.25" customHeight="1" x14ac:dyDescent="0.25">
      <c r="A2390" s="2">
        <v>2389</v>
      </c>
      <c r="B2390" s="2" t="s">
        <v>5428</v>
      </c>
      <c r="C2390" s="2">
        <f>YEAR(Data!$D2390)</f>
        <v>2012</v>
      </c>
      <c r="D2390" s="3">
        <v>41255</v>
      </c>
      <c r="E2390" s="3">
        <v>41258</v>
      </c>
      <c r="F2390" s="5">
        <f>Table_1[[#This Row],[Ship Date]]-Table_1[[#This Row],[Order Date]]</f>
        <v>3</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c r="X2390">
        <f t="shared" si="37"/>
        <v>15.585600000000001</v>
      </c>
    </row>
    <row r="2391" spans="1:24" ht="14.25" customHeight="1" x14ac:dyDescent="0.25">
      <c r="A2391" s="2">
        <v>2390</v>
      </c>
      <c r="B2391" s="2" t="s">
        <v>5432</v>
      </c>
      <c r="C2391" s="2">
        <f>YEAR(Data!$D2391)</f>
        <v>2012</v>
      </c>
      <c r="D2391" s="3">
        <v>41249</v>
      </c>
      <c r="E2391" s="3">
        <v>41253</v>
      </c>
      <c r="F2391" s="5">
        <f>Table_1[[#This Row],[Ship Date]]-Table_1[[#This Row],[Order Date]]</f>
        <v>4</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c r="X2391">
        <f t="shared" si="37"/>
        <v>3.3696000000000002</v>
      </c>
    </row>
    <row r="2392" spans="1:24" ht="14.25" customHeight="1" x14ac:dyDescent="0.25">
      <c r="A2392" s="2">
        <v>2391</v>
      </c>
      <c r="B2392" s="2" t="s">
        <v>5432</v>
      </c>
      <c r="C2392" s="2">
        <f>YEAR(Data!$D2392)</f>
        <v>2012</v>
      </c>
      <c r="D2392" s="3">
        <v>41249</v>
      </c>
      <c r="E2392" s="3">
        <v>41253</v>
      </c>
      <c r="F2392" s="5">
        <f>Table_1[[#This Row],[Ship Date]]-Table_1[[#This Row],[Order Date]]</f>
        <v>4</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c r="X2392">
        <f t="shared" si="37"/>
        <v>21.348599999999998</v>
      </c>
    </row>
    <row r="2393" spans="1:24" ht="14.25" customHeight="1" x14ac:dyDescent="0.25">
      <c r="A2393" s="2">
        <v>2392</v>
      </c>
      <c r="B2393" s="2" t="s">
        <v>5432</v>
      </c>
      <c r="C2393" s="2">
        <f>YEAR(Data!$D2393)</f>
        <v>2012</v>
      </c>
      <c r="D2393" s="3">
        <v>41249</v>
      </c>
      <c r="E2393" s="3">
        <v>41253</v>
      </c>
      <c r="F2393" s="5">
        <f>Table_1[[#This Row],[Ship Date]]-Table_1[[#This Row],[Order Date]]</f>
        <v>4</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c r="X2393">
        <f t="shared" si="37"/>
        <v>1522.7154</v>
      </c>
    </row>
    <row r="2394" spans="1:24" ht="14.25" customHeight="1" x14ac:dyDescent="0.25">
      <c r="A2394" s="2">
        <v>2393</v>
      </c>
      <c r="B2394" s="2" t="s">
        <v>5432</v>
      </c>
      <c r="C2394" s="2">
        <f>YEAR(Data!$D2394)</f>
        <v>2012</v>
      </c>
      <c r="D2394" s="3">
        <v>41249</v>
      </c>
      <c r="E2394" s="3">
        <v>41253</v>
      </c>
      <c r="F2394" s="5">
        <f>Table_1[[#This Row],[Ship Date]]-Table_1[[#This Row],[Order Date]]</f>
        <v>4</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c r="X2394">
        <f t="shared" si="37"/>
        <v>71.769599999999997</v>
      </c>
    </row>
    <row r="2395" spans="1:24" ht="14.25" customHeight="1" x14ac:dyDescent="0.25">
      <c r="A2395" s="2">
        <v>2394</v>
      </c>
      <c r="B2395" s="2" t="s">
        <v>5441</v>
      </c>
      <c r="C2395" s="2">
        <f>YEAR(Data!$D2395)</f>
        <v>2013</v>
      </c>
      <c r="D2395" s="3">
        <v>41351</v>
      </c>
      <c r="E2395" s="3">
        <v>41357</v>
      </c>
      <c r="F2395" s="5">
        <f>Table_1[[#This Row],[Ship Date]]-Table_1[[#This Row],[Order Date]]</f>
        <v>6</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c r="X2395">
        <f t="shared" si="37"/>
        <v>29.363199999999999</v>
      </c>
    </row>
    <row r="2396" spans="1:24" ht="14.25" customHeight="1" x14ac:dyDescent="0.25">
      <c r="A2396" s="2">
        <v>2395</v>
      </c>
      <c r="B2396" s="2" t="s">
        <v>5443</v>
      </c>
      <c r="C2396" s="2">
        <f>YEAR(Data!$D2396)</f>
        <v>2012</v>
      </c>
      <c r="D2396" s="3">
        <v>41227</v>
      </c>
      <c r="E2396" s="3">
        <v>41232</v>
      </c>
      <c r="F2396" s="5">
        <f>Table_1[[#This Row],[Ship Date]]-Table_1[[#This Row],[Order Date]]</f>
        <v>5</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c r="X2396">
        <f t="shared" si="37"/>
        <v>35.344000000000001</v>
      </c>
    </row>
    <row r="2397" spans="1:24" ht="14.25" customHeight="1" x14ac:dyDescent="0.25">
      <c r="A2397" s="2">
        <v>2396</v>
      </c>
      <c r="B2397" s="2" t="s">
        <v>5443</v>
      </c>
      <c r="C2397" s="2">
        <f>YEAR(Data!$D2397)</f>
        <v>2012</v>
      </c>
      <c r="D2397" s="3">
        <v>41227</v>
      </c>
      <c r="E2397" s="3">
        <v>41232</v>
      </c>
      <c r="F2397" s="5">
        <f>Table_1[[#This Row],[Ship Date]]-Table_1[[#This Row],[Order Date]]</f>
        <v>5</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c r="X2397">
        <f t="shared" si="37"/>
        <v>35.94</v>
      </c>
    </row>
    <row r="2398" spans="1:24" ht="14.25" customHeight="1" x14ac:dyDescent="0.25">
      <c r="A2398" s="2">
        <v>2397</v>
      </c>
      <c r="B2398" s="2" t="s">
        <v>5443</v>
      </c>
      <c r="C2398" s="2">
        <f>YEAR(Data!$D2398)</f>
        <v>2012</v>
      </c>
      <c r="D2398" s="3">
        <v>41227</v>
      </c>
      <c r="E2398" s="3">
        <v>41232</v>
      </c>
      <c r="F2398" s="5">
        <f>Table_1[[#This Row],[Ship Date]]-Table_1[[#This Row],[Order Date]]</f>
        <v>5</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c r="X2398">
        <f t="shared" si="37"/>
        <v>20.350000000000001</v>
      </c>
    </row>
    <row r="2399" spans="1:24" ht="14.25" customHeight="1" x14ac:dyDescent="0.25">
      <c r="A2399" s="2">
        <v>2398</v>
      </c>
      <c r="B2399" s="2" t="s">
        <v>5444</v>
      </c>
      <c r="C2399" s="2">
        <f>YEAR(Data!$D2399)</f>
        <v>2014</v>
      </c>
      <c r="D2399" s="3">
        <v>41866</v>
      </c>
      <c r="E2399" s="3">
        <v>41868</v>
      </c>
      <c r="F2399" s="5">
        <f>Table_1[[#This Row],[Ship Date]]-Table_1[[#This Row],[Order Date]]</f>
        <v>2</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c r="X2399">
        <f t="shared" si="37"/>
        <v>2.9375999999999998</v>
      </c>
    </row>
    <row r="2400" spans="1:24" ht="14.25" customHeight="1" x14ac:dyDescent="0.25">
      <c r="A2400" s="2">
        <v>2399</v>
      </c>
      <c r="B2400" s="2" t="s">
        <v>5444</v>
      </c>
      <c r="C2400" s="2">
        <f>YEAR(Data!$D2400)</f>
        <v>2014</v>
      </c>
      <c r="D2400" s="3">
        <v>41866</v>
      </c>
      <c r="E2400" s="3">
        <v>41868</v>
      </c>
      <c r="F2400" s="5">
        <f>Table_1[[#This Row],[Ship Date]]-Table_1[[#This Row],[Order Date]]</f>
        <v>2</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c r="X2400">
        <f t="shared" si="37"/>
        <v>12.3432</v>
      </c>
    </row>
    <row r="2401" spans="1:24" ht="14.25" customHeight="1" x14ac:dyDescent="0.25">
      <c r="A2401" s="2">
        <v>2400</v>
      </c>
      <c r="B2401" s="2" t="s">
        <v>5445</v>
      </c>
      <c r="C2401" s="2">
        <f>YEAR(Data!$D2401)</f>
        <v>2014</v>
      </c>
      <c r="D2401" s="3">
        <v>41892</v>
      </c>
      <c r="E2401" s="3">
        <v>41898</v>
      </c>
      <c r="F2401" s="5">
        <f>Table_1[[#This Row],[Ship Date]]-Table_1[[#This Row],[Order Date]]</f>
        <v>6</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c r="X2401">
        <f t="shared" si="37"/>
        <v>616.23379999999997</v>
      </c>
    </row>
    <row r="2402" spans="1:24" ht="14.25" customHeight="1" x14ac:dyDescent="0.25">
      <c r="A2402" s="2">
        <v>2401</v>
      </c>
      <c r="B2402" s="2" t="s">
        <v>5445</v>
      </c>
      <c r="C2402" s="2">
        <f>YEAR(Data!$D2402)</f>
        <v>2014</v>
      </c>
      <c r="D2402" s="3">
        <v>41892</v>
      </c>
      <c r="E2402" s="3">
        <v>41898</v>
      </c>
      <c r="F2402" s="5">
        <f>Table_1[[#This Row],[Ship Date]]-Table_1[[#This Row],[Order Date]]</f>
        <v>6</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c r="X2402">
        <f t="shared" si="37"/>
        <v>41.772999999999996</v>
      </c>
    </row>
    <row r="2403" spans="1:24" ht="14.25" customHeight="1" x14ac:dyDescent="0.25">
      <c r="A2403" s="2">
        <v>2402</v>
      </c>
      <c r="B2403" s="2" t="s">
        <v>5446</v>
      </c>
      <c r="C2403" s="2">
        <f>YEAR(Data!$D2403)</f>
        <v>2014</v>
      </c>
      <c r="D2403" s="3">
        <v>41731</v>
      </c>
      <c r="E2403" s="3">
        <v>41734</v>
      </c>
      <c r="F2403" s="5">
        <f>Table_1[[#This Row],[Ship Date]]-Table_1[[#This Row],[Order Date]]</f>
        <v>3</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c r="X2403">
        <f t="shared" si="37"/>
        <v>70.649999999999977</v>
      </c>
    </row>
    <row r="2404" spans="1:24" ht="14.25" customHeight="1" x14ac:dyDescent="0.25">
      <c r="A2404" s="2">
        <v>2403</v>
      </c>
      <c r="B2404" s="2" t="s">
        <v>5446</v>
      </c>
      <c r="C2404" s="2">
        <f>YEAR(Data!$D2404)</f>
        <v>2014</v>
      </c>
      <c r="D2404" s="3">
        <v>41731</v>
      </c>
      <c r="E2404" s="3">
        <v>41734</v>
      </c>
      <c r="F2404" s="5">
        <f>Table_1[[#This Row],[Ship Date]]-Table_1[[#This Row],[Order Date]]</f>
        <v>3</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c r="X2404">
        <f t="shared" si="37"/>
        <v>15.052000000000001</v>
      </c>
    </row>
    <row r="2405" spans="1:24" ht="14.25" customHeight="1" x14ac:dyDescent="0.25">
      <c r="A2405" s="2">
        <v>2404</v>
      </c>
      <c r="B2405" s="2" t="s">
        <v>5447</v>
      </c>
      <c r="C2405" s="2">
        <f>YEAR(Data!$D2405)</f>
        <v>2013</v>
      </c>
      <c r="D2405" s="3">
        <v>41545</v>
      </c>
      <c r="E2405" s="3">
        <v>41551</v>
      </c>
      <c r="F2405" s="5">
        <f>Table_1[[#This Row],[Ship Date]]-Table_1[[#This Row],[Order Date]]</f>
        <v>6</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c r="X2405">
        <f t="shared" si="37"/>
        <v>1181.7623999999998</v>
      </c>
    </row>
    <row r="2406" spans="1:24" ht="14.25" customHeight="1" x14ac:dyDescent="0.25">
      <c r="A2406" s="2">
        <v>2405</v>
      </c>
      <c r="B2406" s="2" t="s">
        <v>5450</v>
      </c>
      <c r="C2406" s="2">
        <f>YEAR(Data!$D2406)</f>
        <v>2014</v>
      </c>
      <c r="D2406" s="3">
        <v>41920</v>
      </c>
      <c r="E2406" s="3">
        <v>41924</v>
      </c>
      <c r="F2406" s="5">
        <f>Table_1[[#This Row],[Ship Date]]-Table_1[[#This Row],[Order Date]]</f>
        <v>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c r="X2406">
        <f t="shared" si="37"/>
        <v>915.0462</v>
      </c>
    </row>
    <row r="2407" spans="1:24" ht="14.25" customHeight="1" x14ac:dyDescent="0.25">
      <c r="A2407" s="2">
        <v>2406</v>
      </c>
      <c r="B2407" s="2" t="s">
        <v>5450</v>
      </c>
      <c r="C2407" s="2">
        <f>YEAR(Data!$D2407)</f>
        <v>2014</v>
      </c>
      <c r="D2407" s="3">
        <v>41920</v>
      </c>
      <c r="E2407" s="3">
        <v>41924</v>
      </c>
      <c r="F2407" s="5">
        <f>Table_1[[#This Row],[Ship Date]]-Table_1[[#This Row],[Order Date]]</f>
        <v>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c r="X2407">
        <f t="shared" si="37"/>
        <v>157.7114</v>
      </c>
    </row>
    <row r="2408" spans="1:24" ht="14.25" customHeight="1" x14ac:dyDescent="0.25">
      <c r="A2408" s="2">
        <v>2407</v>
      </c>
      <c r="B2408" s="2" t="s">
        <v>5450</v>
      </c>
      <c r="C2408" s="2">
        <f>YEAR(Data!$D2408)</f>
        <v>2014</v>
      </c>
      <c r="D2408" s="3">
        <v>41920</v>
      </c>
      <c r="E2408" s="3">
        <v>41924</v>
      </c>
      <c r="F2408" s="5">
        <f>Table_1[[#This Row],[Ship Date]]-Table_1[[#This Row],[Order Date]]</f>
        <v>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c r="X2408">
        <f t="shared" si="37"/>
        <v>52.947000000000024</v>
      </c>
    </row>
    <row r="2409" spans="1:24" ht="14.25" customHeight="1" x14ac:dyDescent="0.25">
      <c r="A2409" s="2">
        <v>2408</v>
      </c>
      <c r="B2409" s="2" t="s">
        <v>5451</v>
      </c>
      <c r="C2409" s="2">
        <f>YEAR(Data!$D2409)</f>
        <v>2014</v>
      </c>
      <c r="D2409" s="3">
        <v>41660</v>
      </c>
      <c r="E2409" s="3">
        <v>41665</v>
      </c>
      <c r="F2409" s="5">
        <f>Table_1[[#This Row],[Ship Date]]-Table_1[[#This Row],[Order Date]]</f>
        <v>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c r="X2409">
        <f t="shared" si="37"/>
        <v>16.213999999999999</v>
      </c>
    </row>
    <row r="2410" spans="1:24" ht="14.25" customHeight="1" x14ac:dyDescent="0.25">
      <c r="A2410" s="2">
        <v>2409</v>
      </c>
      <c r="B2410" s="2" t="s">
        <v>5451</v>
      </c>
      <c r="C2410" s="2">
        <f>YEAR(Data!$D2410)</f>
        <v>2014</v>
      </c>
      <c r="D2410" s="3">
        <v>41660</v>
      </c>
      <c r="E2410" s="3">
        <v>41665</v>
      </c>
      <c r="F2410" s="5">
        <f>Table_1[[#This Row],[Ship Date]]-Table_1[[#This Row],[Order Date]]</f>
        <v>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c r="X2410">
        <f t="shared" si="37"/>
        <v>229.48470000000003</v>
      </c>
    </row>
    <row r="2411" spans="1:24" ht="14.25" customHeight="1" x14ac:dyDescent="0.25">
      <c r="A2411" s="2">
        <v>2410</v>
      </c>
      <c r="B2411" s="2" t="s">
        <v>5456</v>
      </c>
      <c r="C2411" s="2">
        <f>YEAR(Data!$D2411)</f>
        <v>2014</v>
      </c>
      <c r="D2411" s="3">
        <v>41722</v>
      </c>
      <c r="E2411" s="3">
        <v>41724</v>
      </c>
      <c r="F2411" s="5">
        <f>Table_1[[#This Row],[Ship Date]]-Table_1[[#This Row],[Order Date]]</f>
        <v>2</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c r="X2411">
        <f t="shared" si="37"/>
        <v>135.57760000000002</v>
      </c>
    </row>
    <row r="2412" spans="1:24" ht="14.25" customHeight="1" x14ac:dyDescent="0.25">
      <c r="A2412" s="2">
        <v>2411</v>
      </c>
      <c r="B2412" s="2" t="s">
        <v>5457</v>
      </c>
      <c r="C2412" s="2">
        <f>YEAR(Data!$D2412)</f>
        <v>2011</v>
      </c>
      <c r="D2412" s="3">
        <v>40756</v>
      </c>
      <c r="E2412" s="3">
        <v>40761</v>
      </c>
      <c r="F2412" s="5">
        <f>Table_1[[#This Row],[Ship Date]]-Table_1[[#This Row],[Order Date]]</f>
        <v>5</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c r="X2412">
        <f t="shared" si="37"/>
        <v>3.7629999999999999</v>
      </c>
    </row>
    <row r="2413" spans="1:24" ht="14.25" customHeight="1" x14ac:dyDescent="0.25">
      <c r="A2413" s="2">
        <v>2412</v>
      </c>
      <c r="B2413" s="2" t="s">
        <v>5458</v>
      </c>
      <c r="C2413" s="2">
        <f>YEAR(Data!$D2413)</f>
        <v>2012</v>
      </c>
      <c r="D2413" s="3">
        <v>41067</v>
      </c>
      <c r="E2413" s="3">
        <v>41069</v>
      </c>
      <c r="F2413" s="5">
        <f>Table_1[[#This Row],[Ship Date]]-Table_1[[#This Row],[Order Date]]</f>
        <v>2</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c r="X2413">
        <f t="shared" si="37"/>
        <v>4.8879999999999999</v>
      </c>
    </row>
    <row r="2414" spans="1:24" ht="14.25" customHeight="1" x14ac:dyDescent="0.25">
      <c r="A2414" s="2">
        <v>2413</v>
      </c>
      <c r="B2414" s="2" t="s">
        <v>5461</v>
      </c>
      <c r="C2414" s="2">
        <f>YEAR(Data!$D2414)</f>
        <v>2011</v>
      </c>
      <c r="D2414" s="3">
        <v>40859</v>
      </c>
      <c r="E2414" s="3">
        <v>40863</v>
      </c>
      <c r="F2414" s="5">
        <f>Table_1[[#This Row],[Ship Date]]-Table_1[[#This Row],[Order Date]]</f>
        <v>4</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c r="X2414">
        <f t="shared" si="37"/>
        <v>6.0996000000000006</v>
      </c>
    </row>
    <row r="2415" spans="1:24" ht="14.25" customHeight="1" x14ac:dyDescent="0.25">
      <c r="A2415" s="2">
        <v>2414</v>
      </c>
      <c r="B2415" s="2" t="s">
        <v>5461</v>
      </c>
      <c r="C2415" s="2">
        <f>YEAR(Data!$D2415)</f>
        <v>2011</v>
      </c>
      <c r="D2415" s="3">
        <v>40859</v>
      </c>
      <c r="E2415" s="3">
        <v>40863</v>
      </c>
      <c r="F2415" s="5">
        <f>Table_1[[#This Row],[Ship Date]]-Table_1[[#This Row],[Order Date]]</f>
        <v>4</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c r="X2415">
        <f t="shared" si="37"/>
        <v>597.61080000000015</v>
      </c>
    </row>
    <row r="2416" spans="1:24" ht="14.25" customHeight="1" x14ac:dyDescent="0.25">
      <c r="A2416" s="2">
        <v>2415</v>
      </c>
      <c r="B2416" s="2" t="s">
        <v>5462</v>
      </c>
      <c r="C2416" s="2">
        <f>YEAR(Data!$D2416)</f>
        <v>2013</v>
      </c>
      <c r="D2416" s="3">
        <v>41638</v>
      </c>
      <c r="E2416" s="3">
        <v>41642</v>
      </c>
      <c r="F2416" s="5">
        <f>Table_1[[#This Row],[Ship Date]]-Table_1[[#This Row],[Order Date]]</f>
        <v>4</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c r="X2416">
        <f t="shared" si="37"/>
        <v>694.09399999999994</v>
      </c>
    </row>
    <row r="2417" spans="1:24" ht="14.25" customHeight="1" x14ac:dyDescent="0.25">
      <c r="A2417" s="2">
        <v>2416</v>
      </c>
      <c r="B2417" s="2" t="s">
        <v>5463</v>
      </c>
      <c r="C2417" s="2">
        <f>YEAR(Data!$D2417)</f>
        <v>2012</v>
      </c>
      <c r="D2417" s="3">
        <v>41096</v>
      </c>
      <c r="E2417" s="3">
        <v>41101</v>
      </c>
      <c r="F2417" s="5">
        <f>Table_1[[#This Row],[Ship Date]]-Table_1[[#This Row],[Order Date]]</f>
        <v>5</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c r="X2417">
        <f t="shared" si="37"/>
        <v>241.56799999999998</v>
      </c>
    </row>
    <row r="2418" spans="1:24" ht="14.25" customHeight="1" x14ac:dyDescent="0.25">
      <c r="A2418" s="2">
        <v>2417</v>
      </c>
      <c r="B2418" s="2" t="s">
        <v>5465</v>
      </c>
      <c r="C2418" s="2">
        <f>YEAR(Data!$D2418)</f>
        <v>2014</v>
      </c>
      <c r="D2418" s="3">
        <v>41925</v>
      </c>
      <c r="E2418" s="3">
        <v>41931</v>
      </c>
      <c r="F2418" s="5">
        <f>Table_1[[#This Row],[Ship Date]]-Table_1[[#This Row],[Order Date]]</f>
        <v>6</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c r="X2418">
        <f t="shared" si="37"/>
        <v>499.79999999999995</v>
      </c>
    </row>
    <row r="2419" spans="1:24" ht="14.25" customHeight="1" x14ac:dyDescent="0.25">
      <c r="A2419" s="2">
        <v>2418</v>
      </c>
      <c r="B2419" s="2" t="s">
        <v>5465</v>
      </c>
      <c r="C2419" s="2">
        <f>YEAR(Data!$D2419)</f>
        <v>2014</v>
      </c>
      <c r="D2419" s="3">
        <v>41925</v>
      </c>
      <c r="E2419" s="3">
        <v>41931</v>
      </c>
      <c r="F2419" s="5">
        <f>Table_1[[#This Row],[Ship Date]]-Table_1[[#This Row],[Order Date]]</f>
        <v>6</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c r="X2419">
        <f t="shared" si="37"/>
        <v>49.920000000000016</v>
      </c>
    </row>
    <row r="2420" spans="1:24" ht="14.25" customHeight="1" x14ac:dyDescent="0.25">
      <c r="A2420" s="2">
        <v>2419</v>
      </c>
      <c r="B2420" s="2" t="s">
        <v>5469</v>
      </c>
      <c r="C2420" s="2">
        <f>YEAR(Data!$D2420)</f>
        <v>2013</v>
      </c>
      <c r="D2420" s="3">
        <v>41416</v>
      </c>
      <c r="E2420" s="3">
        <v>41423</v>
      </c>
      <c r="F2420" s="5">
        <f>Table_1[[#This Row],[Ship Date]]-Table_1[[#This Row],[Order Date]]</f>
        <v>7</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c r="X2420">
        <f t="shared" si="37"/>
        <v>2216.67</v>
      </c>
    </row>
    <row r="2421" spans="1:24" ht="14.25" customHeight="1" x14ac:dyDescent="0.25">
      <c r="A2421" s="2">
        <v>2420</v>
      </c>
      <c r="B2421" s="2" t="s">
        <v>5473</v>
      </c>
      <c r="C2421" s="2">
        <f>YEAR(Data!$D2421)</f>
        <v>2014</v>
      </c>
      <c r="D2421" s="3">
        <v>41953</v>
      </c>
      <c r="E2421" s="3">
        <v>41958</v>
      </c>
      <c r="F2421" s="5">
        <f>Table_1[[#This Row],[Ship Date]]-Table_1[[#This Row],[Order Date]]</f>
        <v>5</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c r="X2421">
        <f t="shared" si="37"/>
        <v>60.382000000000005</v>
      </c>
    </row>
    <row r="2422" spans="1:24" ht="14.25" customHeight="1" x14ac:dyDescent="0.25">
      <c r="A2422" s="2">
        <v>2421</v>
      </c>
      <c r="B2422" s="2" t="s">
        <v>5473</v>
      </c>
      <c r="C2422" s="2">
        <f>YEAR(Data!$D2422)</f>
        <v>2014</v>
      </c>
      <c r="D2422" s="3">
        <v>41953</v>
      </c>
      <c r="E2422" s="3">
        <v>41958</v>
      </c>
      <c r="F2422" s="5">
        <f>Table_1[[#This Row],[Ship Date]]-Table_1[[#This Row],[Order Date]]</f>
        <v>5</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c r="X2422">
        <f t="shared" si="37"/>
        <v>55.994399999999992</v>
      </c>
    </row>
    <row r="2423" spans="1:24" ht="14.25" customHeight="1" x14ac:dyDescent="0.25">
      <c r="A2423" s="2">
        <v>2422</v>
      </c>
      <c r="B2423" s="2" t="s">
        <v>5477</v>
      </c>
      <c r="C2423" s="2">
        <f>YEAR(Data!$D2423)</f>
        <v>2013</v>
      </c>
      <c r="D2423" s="3">
        <v>41383</v>
      </c>
      <c r="E2423" s="3">
        <v>41388</v>
      </c>
      <c r="F2423" s="5">
        <f>Table_1[[#This Row],[Ship Date]]-Table_1[[#This Row],[Order Date]]</f>
        <v>5</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c r="X2423">
        <f t="shared" si="37"/>
        <v>279.33089999999999</v>
      </c>
    </row>
    <row r="2424" spans="1:24" ht="14.25" customHeight="1" x14ac:dyDescent="0.25">
      <c r="A2424" s="2">
        <v>2423</v>
      </c>
      <c r="B2424" s="2" t="s">
        <v>5477</v>
      </c>
      <c r="C2424" s="2">
        <f>YEAR(Data!$D2424)</f>
        <v>2013</v>
      </c>
      <c r="D2424" s="3">
        <v>41383</v>
      </c>
      <c r="E2424" s="3">
        <v>41388</v>
      </c>
      <c r="F2424" s="5">
        <f>Table_1[[#This Row],[Ship Date]]-Table_1[[#This Row],[Order Date]]</f>
        <v>5</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c r="X2424">
        <f t="shared" si="37"/>
        <v>6.4024000000000019</v>
      </c>
    </row>
    <row r="2425" spans="1:24" ht="14.25" customHeight="1" x14ac:dyDescent="0.25">
      <c r="A2425" s="2">
        <v>2424</v>
      </c>
      <c r="B2425" s="2" t="s">
        <v>5481</v>
      </c>
      <c r="C2425" s="2">
        <f>YEAR(Data!$D2425)</f>
        <v>2014</v>
      </c>
      <c r="D2425" s="3">
        <v>41999</v>
      </c>
      <c r="E2425" s="3">
        <v>42004</v>
      </c>
      <c r="F2425" s="5">
        <f>Table_1[[#This Row],[Ship Date]]-Table_1[[#This Row],[Order Date]]</f>
        <v>5</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c r="X2425">
        <f t="shared" si="37"/>
        <v>117.2094</v>
      </c>
    </row>
    <row r="2426" spans="1:24" ht="14.25" customHeight="1" x14ac:dyDescent="0.25">
      <c r="A2426" s="2">
        <v>2425</v>
      </c>
      <c r="B2426" s="2" t="s">
        <v>5481</v>
      </c>
      <c r="C2426" s="2">
        <f>YEAR(Data!$D2426)</f>
        <v>2014</v>
      </c>
      <c r="D2426" s="3">
        <v>41999</v>
      </c>
      <c r="E2426" s="3">
        <v>42004</v>
      </c>
      <c r="F2426" s="5">
        <f>Table_1[[#This Row],[Ship Date]]-Table_1[[#This Row],[Order Date]]</f>
        <v>5</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c r="X2426">
        <f t="shared" si="37"/>
        <v>23.441400000000002</v>
      </c>
    </row>
    <row r="2427" spans="1:24" ht="14.25" customHeight="1" x14ac:dyDescent="0.25">
      <c r="A2427" s="2">
        <v>2426</v>
      </c>
      <c r="B2427" s="2" t="s">
        <v>5481</v>
      </c>
      <c r="C2427" s="2">
        <f>YEAR(Data!$D2427)</f>
        <v>2014</v>
      </c>
      <c r="D2427" s="3">
        <v>41999</v>
      </c>
      <c r="E2427" s="3">
        <v>42004</v>
      </c>
      <c r="F2427" s="5">
        <f>Table_1[[#This Row],[Ship Date]]-Table_1[[#This Row],[Order Date]]</f>
        <v>5</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c r="X2427">
        <f t="shared" si="37"/>
        <v>377.73300000000006</v>
      </c>
    </row>
    <row r="2428" spans="1:24" ht="14.25" customHeight="1" x14ac:dyDescent="0.25">
      <c r="A2428" s="2">
        <v>2427</v>
      </c>
      <c r="B2428" s="2" t="s">
        <v>5481</v>
      </c>
      <c r="C2428" s="2">
        <f>YEAR(Data!$D2428)</f>
        <v>2014</v>
      </c>
      <c r="D2428" s="3">
        <v>41999</v>
      </c>
      <c r="E2428" s="3">
        <v>42004</v>
      </c>
      <c r="F2428" s="5">
        <f>Table_1[[#This Row],[Ship Date]]-Table_1[[#This Row],[Order Date]]</f>
        <v>5</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c r="X2428">
        <f t="shared" si="37"/>
        <v>26.535599999999999</v>
      </c>
    </row>
    <row r="2429" spans="1:24" ht="14.25" customHeight="1" x14ac:dyDescent="0.25">
      <c r="A2429" s="2">
        <v>2428</v>
      </c>
      <c r="B2429" s="2" t="s">
        <v>5484</v>
      </c>
      <c r="C2429" s="2">
        <f>YEAR(Data!$D2429)</f>
        <v>2013</v>
      </c>
      <c r="D2429" s="3">
        <v>41437</v>
      </c>
      <c r="E2429" s="3">
        <v>41443</v>
      </c>
      <c r="F2429" s="5">
        <f>Table_1[[#This Row],[Ship Date]]-Table_1[[#This Row],[Order Date]]</f>
        <v>6</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c r="X2429">
        <f t="shared" si="37"/>
        <v>3.4944000000000006</v>
      </c>
    </row>
    <row r="2430" spans="1:24" ht="14.25" customHeight="1" x14ac:dyDescent="0.25">
      <c r="A2430" s="2">
        <v>2429</v>
      </c>
      <c r="B2430" s="2" t="s">
        <v>5484</v>
      </c>
      <c r="C2430" s="2">
        <f>YEAR(Data!$D2430)</f>
        <v>2013</v>
      </c>
      <c r="D2430" s="3">
        <v>41437</v>
      </c>
      <c r="E2430" s="3">
        <v>41443</v>
      </c>
      <c r="F2430" s="5">
        <f>Table_1[[#This Row],[Ship Date]]-Table_1[[#This Row],[Order Date]]</f>
        <v>6</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c r="X2430">
        <f t="shared" si="37"/>
        <v>21.9208</v>
      </c>
    </row>
    <row r="2431" spans="1:24" ht="14.25" customHeight="1" x14ac:dyDescent="0.25">
      <c r="A2431" s="2">
        <v>2430</v>
      </c>
      <c r="B2431" s="2" t="s">
        <v>5484</v>
      </c>
      <c r="C2431" s="2">
        <f>YEAR(Data!$D2431)</f>
        <v>2013</v>
      </c>
      <c r="D2431" s="3">
        <v>41437</v>
      </c>
      <c r="E2431" s="3">
        <v>41443</v>
      </c>
      <c r="F2431" s="5">
        <f>Table_1[[#This Row],[Ship Date]]-Table_1[[#This Row],[Order Date]]</f>
        <v>6</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c r="X2431">
        <f t="shared" si="37"/>
        <v>21.638400000000004</v>
      </c>
    </row>
    <row r="2432" spans="1:24" ht="14.25" customHeight="1" x14ac:dyDescent="0.25">
      <c r="A2432" s="2">
        <v>2431</v>
      </c>
      <c r="B2432" s="2" t="s">
        <v>5489</v>
      </c>
      <c r="C2432" s="2">
        <f>YEAR(Data!$D2432)</f>
        <v>2014</v>
      </c>
      <c r="D2432" s="3">
        <v>41773</v>
      </c>
      <c r="E2432" s="3">
        <v>41780</v>
      </c>
      <c r="F2432" s="5">
        <f>Table_1[[#This Row],[Ship Date]]-Table_1[[#This Row],[Order Date]]</f>
        <v>7</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c r="X2432">
        <f t="shared" si="37"/>
        <v>30.994399999999999</v>
      </c>
    </row>
    <row r="2433" spans="1:24" ht="14.25" customHeight="1" x14ac:dyDescent="0.25">
      <c r="A2433" s="2">
        <v>2432</v>
      </c>
      <c r="B2433" s="2" t="s">
        <v>5490</v>
      </c>
      <c r="C2433" s="2">
        <f>YEAR(Data!$D2433)</f>
        <v>2014</v>
      </c>
      <c r="D2433" s="3">
        <v>42002</v>
      </c>
      <c r="E2433" s="3">
        <v>42007</v>
      </c>
      <c r="F2433" s="5">
        <f>Table_1[[#This Row],[Ship Date]]-Table_1[[#This Row],[Order Date]]</f>
        <v>5</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c r="X2433">
        <f t="shared" si="37"/>
        <v>4.3659999999999997</v>
      </c>
    </row>
    <row r="2434" spans="1:24" ht="14.25" customHeight="1" x14ac:dyDescent="0.25">
      <c r="A2434" s="2">
        <v>2433</v>
      </c>
      <c r="B2434" s="2" t="s">
        <v>5491</v>
      </c>
      <c r="C2434" s="2">
        <f>YEAR(Data!$D2434)</f>
        <v>2011</v>
      </c>
      <c r="D2434" s="3">
        <v>40627</v>
      </c>
      <c r="E2434" s="3">
        <v>40634</v>
      </c>
      <c r="F2434" s="5">
        <f>Table_1[[#This Row],[Ship Date]]-Table_1[[#This Row],[Order Date]]</f>
        <v>7</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c r="X2434">
        <f t="shared" ref="X2434:X2497" si="38">T2434-W2434</f>
        <v>301.57960000000003</v>
      </c>
    </row>
    <row r="2435" spans="1:24" ht="14.25" customHeight="1" x14ac:dyDescent="0.25">
      <c r="A2435" s="2">
        <v>2434</v>
      </c>
      <c r="B2435" s="2" t="s">
        <v>5496</v>
      </c>
      <c r="C2435" s="2">
        <f>YEAR(Data!$D2435)</f>
        <v>2014</v>
      </c>
      <c r="D2435" s="3">
        <v>41788</v>
      </c>
      <c r="E2435" s="3">
        <v>41792</v>
      </c>
      <c r="F2435" s="5">
        <f>Table_1[[#This Row],[Ship Date]]-Table_1[[#This Row],[Order Date]]</f>
        <v>4</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c r="X2435">
        <f t="shared" si="38"/>
        <v>50.290399999999998</v>
      </c>
    </row>
    <row r="2436" spans="1:24" ht="14.25" customHeight="1" x14ac:dyDescent="0.25">
      <c r="A2436" s="2">
        <v>2435</v>
      </c>
      <c r="B2436" s="2" t="s">
        <v>5497</v>
      </c>
      <c r="C2436" s="2">
        <f>YEAR(Data!$D2436)</f>
        <v>2012</v>
      </c>
      <c r="D2436" s="3">
        <v>41227</v>
      </c>
      <c r="E2436" s="3">
        <v>41230</v>
      </c>
      <c r="F2436" s="5">
        <f>Table_1[[#This Row],[Ship Date]]-Table_1[[#This Row],[Order Date]]</f>
        <v>3</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c r="X2436">
        <f t="shared" si="38"/>
        <v>16.98</v>
      </c>
    </row>
    <row r="2437" spans="1:24" ht="14.25" customHeight="1" x14ac:dyDescent="0.25">
      <c r="A2437" s="2">
        <v>2436</v>
      </c>
      <c r="B2437" s="2" t="s">
        <v>5497</v>
      </c>
      <c r="C2437" s="2">
        <f>YEAR(Data!$D2437)</f>
        <v>2012</v>
      </c>
      <c r="D2437" s="3">
        <v>41227</v>
      </c>
      <c r="E2437" s="3">
        <v>41230</v>
      </c>
      <c r="F2437" s="5">
        <f>Table_1[[#This Row],[Ship Date]]-Table_1[[#This Row],[Order Date]]</f>
        <v>3</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c r="X2437">
        <f t="shared" si="38"/>
        <v>503.9271</v>
      </c>
    </row>
    <row r="2438" spans="1:24" ht="14.25" customHeight="1" x14ac:dyDescent="0.25">
      <c r="A2438" s="2">
        <v>2437</v>
      </c>
      <c r="B2438" s="2" t="s">
        <v>5500</v>
      </c>
      <c r="C2438" s="2">
        <f>YEAR(Data!$D2438)</f>
        <v>2014</v>
      </c>
      <c r="D2438" s="3">
        <v>41824</v>
      </c>
      <c r="E2438" s="3">
        <v>41831</v>
      </c>
      <c r="F2438" s="5">
        <f>Table_1[[#This Row],[Ship Date]]-Table_1[[#This Row],[Order Date]]</f>
        <v>7</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c r="X2438">
        <f t="shared" si="38"/>
        <v>431.22149999999999</v>
      </c>
    </row>
    <row r="2439" spans="1:24" ht="14.25" customHeight="1" x14ac:dyDescent="0.25">
      <c r="A2439" s="2">
        <v>2438</v>
      </c>
      <c r="B2439" s="2" t="s">
        <v>5501</v>
      </c>
      <c r="C2439" s="2">
        <f>YEAR(Data!$D2439)</f>
        <v>2011</v>
      </c>
      <c r="D2439" s="3">
        <v>40865</v>
      </c>
      <c r="E2439" s="3">
        <v>40867</v>
      </c>
      <c r="F2439" s="5">
        <f>Table_1[[#This Row],[Ship Date]]-Table_1[[#This Row],[Order Date]]</f>
        <v>2</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c r="X2439">
        <f t="shared" si="38"/>
        <v>245.24639999999997</v>
      </c>
    </row>
    <row r="2440" spans="1:24" ht="14.25" customHeight="1" x14ac:dyDescent="0.25">
      <c r="A2440" s="2">
        <v>2439</v>
      </c>
      <c r="B2440" s="2" t="s">
        <v>5501</v>
      </c>
      <c r="C2440" s="2">
        <f>YEAR(Data!$D2440)</f>
        <v>2011</v>
      </c>
      <c r="D2440" s="3">
        <v>40865</v>
      </c>
      <c r="E2440" s="3">
        <v>40867</v>
      </c>
      <c r="F2440" s="5">
        <f>Table_1[[#This Row],[Ship Date]]-Table_1[[#This Row],[Order Date]]</f>
        <v>2</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c r="X2440">
        <f t="shared" si="38"/>
        <v>23.275199999999998</v>
      </c>
    </row>
    <row r="2441" spans="1:24" ht="14.25" customHeight="1" x14ac:dyDescent="0.25">
      <c r="A2441" s="2">
        <v>2440</v>
      </c>
      <c r="B2441" s="2" t="s">
        <v>5506</v>
      </c>
      <c r="C2441" s="2">
        <f>YEAR(Data!$D2441)</f>
        <v>2014</v>
      </c>
      <c r="D2441" s="3">
        <v>41838</v>
      </c>
      <c r="E2441" s="3">
        <v>41843</v>
      </c>
      <c r="F2441" s="5">
        <f>Table_1[[#This Row],[Ship Date]]-Table_1[[#This Row],[Order Date]]</f>
        <v>5</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c r="X2441">
        <f t="shared" si="38"/>
        <v>5.7304000000000004</v>
      </c>
    </row>
    <row r="2442" spans="1:24" ht="14.25" customHeight="1" x14ac:dyDescent="0.25">
      <c r="A2442" s="2">
        <v>2441</v>
      </c>
      <c r="B2442" s="2" t="s">
        <v>5507</v>
      </c>
      <c r="C2442" s="2">
        <f>YEAR(Data!$D2442)</f>
        <v>2013</v>
      </c>
      <c r="D2442" s="3">
        <v>41417</v>
      </c>
      <c r="E2442" s="3">
        <v>41422</v>
      </c>
      <c r="F2442" s="5">
        <f>Table_1[[#This Row],[Ship Date]]-Table_1[[#This Row],[Order Date]]</f>
        <v>5</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c r="X2442">
        <f t="shared" si="38"/>
        <v>258.75</v>
      </c>
    </row>
    <row r="2443" spans="1:24" ht="14.25" customHeight="1" x14ac:dyDescent="0.25">
      <c r="A2443" s="2">
        <v>2442</v>
      </c>
      <c r="B2443" s="2" t="s">
        <v>5507</v>
      </c>
      <c r="C2443" s="2">
        <f>YEAR(Data!$D2443)</f>
        <v>2013</v>
      </c>
      <c r="D2443" s="3">
        <v>41417</v>
      </c>
      <c r="E2443" s="3">
        <v>41422</v>
      </c>
      <c r="F2443" s="5">
        <f>Table_1[[#This Row],[Ship Date]]-Table_1[[#This Row],[Order Date]]</f>
        <v>5</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c r="X2443">
        <f t="shared" si="38"/>
        <v>194.20439999999996</v>
      </c>
    </row>
    <row r="2444" spans="1:24" ht="14.25" customHeight="1" x14ac:dyDescent="0.25">
      <c r="A2444" s="2">
        <v>2443</v>
      </c>
      <c r="B2444" s="2" t="s">
        <v>5507</v>
      </c>
      <c r="C2444" s="2">
        <f>YEAR(Data!$D2444)</f>
        <v>2013</v>
      </c>
      <c r="D2444" s="3">
        <v>41417</v>
      </c>
      <c r="E2444" s="3">
        <v>41422</v>
      </c>
      <c r="F2444" s="5">
        <f>Table_1[[#This Row],[Ship Date]]-Table_1[[#This Row],[Order Date]]</f>
        <v>5</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c r="X2444">
        <f t="shared" si="38"/>
        <v>490.5016</v>
      </c>
    </row>
    <row r="2445" spans="1:24" ht="14.25" customHeight="1" x14ac:dyDescent="0.25">
      <c r="A2445" s="2">
        <v>2444</v>
      </c>
      <c r="B2445" s="2" t="s">
        <v>5507</v>
      </c>
      <c r="C2445" s="2">
        <f>YEAR(Data!$D2445)</f>
        <v>2013</v>
      </c>
      <c r="D2445" s="3">
        <v>41417</v>
      </c>
      <c r="E2445" s="3">
        <v>41422</v>
      </c>
      <c r="F2445" s="5">
        <f>Table_1[[#This Row],[Ship Date]]-Table_1[[#This Row],[Order Date]]</f>
        <v>5</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c r="X2445">
        <f t="shared" si="38"/>
        <v>64.668000000000006</v>
      </c>
    </row>
    <row r="2446" spans="1:24" ht="14.25" customHeight="1" x14ac:dyDescent="0.25">
      <c r="A2446" s="2">
        <v>2445</v>
      </c>
      <c r="B2446" s="2" t="s">
        <v>5507</v>
      </c>
      <c r="C2446" s="2">
        <f>YEAR(Data!$D2446)</f>
        <v>2013</v>
      </c>
      <c r="D2446" s="3">
        <v>41417</v>
      </c>
      <c r="E2446" s="3">
        <v>41422</v>
      </c>
      <c r="F2446" s="5">
        <f>Table_1[[#This Row],[Ship Date]]-Table_1[[#This Row],[Order Date]]</f>
        <v>5</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c r="X2446">
        <f t="shared" si="38"/>
        <v>13.977600000000001</v>
      </c>
    </row>
    <row r="2447" spans="1:24" ht="14.25" customHeight="1" x14ac:dyDescent="0.25">
      <c r="A2447" s="2">
        <v>2446</v>
      </c>
      <c r="B2447" s="2" t="s">
        <v>5507</v>
      </c>
      <c r="C2447" s="2">
        <f>YEAR(Data!$D2447)</f>
        <v>2013</v>
      </c>
      <c r="D2447" s="3">
        <v>41417</v>
      </c>
      <c r="E2447" s="3">
        <v>41422</v>
      </c>
      <c r="F2447" s="5">
        <f>Table_1[[#This Row],[Ship Date]]-Table_1[[#This Row],[Order Date]]</f>
        <v>5</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c r="X2447">
        <f t="shared" si="38"/>
        <v>183.16580000000002</v>
      </c>
    </row>
    <row r="2448" spans="1:24" ht="14.25" customHeight="1" x14ac:dyDescent="0.25">
      <c r="A2448" s="2">
        <v>2447</v>
      </c>
      <c r="B2448" s="2" t="s">
        <v>5511</v>
      </c>
      <c r="C2448" s="2">
        <f>YEAR(Data!$D2448)</f>
        <v>2012</v>
      </c>
      <c r="D2448" s="3">
        <v>41177</v>
      </c>
      <c r="E2448" s="3">
        <v>41183</v>
      </c>
      <c r="F2448" s="5">
        <f>Table_1[[#This Row],[Ship Date]]-Table_1[[#This Row],[Order Date]]</f>
        <v>6</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c r="X2448">
        <f t="shared" si="38"/>
        <v>9.2644000000000002</v>
      </c>
    </row>
    <row r="2449" spans="1:24" ht="14.25" customHeight="1" x14ac:dyDescent="0.25">
      <c r="A2449" s="2">
        <v>2448</v>
      </c>
      <c r="B2449" s="2" t="s">
        <v>5512</v>
      </c>
      <c r="C2449" s="2">
        <f>YEAR(Data!$D2449)</f>
        <v>2013</v>
      </c>
      <c r="D2449" s="3">
        <v>41579</v>
      </c>
      <c r="E2449" s="3">
        <v>41585</v>
      </c>
      <c r="F2449" s="5">
        <f>Table_1[[#This Row],[Ship Date]]-Table_1[[#This Row],[Order Date]]</f>
        <v>6</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c r="X2449">
        <f t="shared" si="38"/>
        <v>506.91599999999994</v>
      </c>
    </row>
    <row r="2450" spans="1:24" ht="14.25" customHeight="1" x14ac:dyDescent="0.25">
      <c r="A2450" s="2">
        <v>2449</v>
      </c>
      <c r="B2450" s="2" t="s">
        <v>5513</v>
      </c>
      <c r="C2450" s="2">
        <f>YEAR(Data!$D2450)</f>
        <v>2012</v>
      </c>
      <c r="D2450" s="3">
        <v>41166</v>
      </c>
      <c r="E2450" s="3">
        <v>41169</v>
      </c>
      <c r="F2450" s="5">
        <f>Table_1[[#This Row],[Ship Date]]-Table_1[[#This Row],[Order Date]]</f>
        <v>3</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c r="X2450">
        <f t="shared" si="38"/>
        <v>264.10020000000003</v>
      </c>
    </row>
    <row r="2451" spans="1:24" ht="14.25" customHeight="1" x14ac:dyDescent="0.25">
      <c r="A2451" s="2">
        <v>2450</v>
      </c>
      <c r="B2451" s="2" t="s">
        <v>5515</v>
      </c>
      <c r="C2451" s="2">
        <f>YEAR(Data!$D2451)</f>
        <v>2013</v>
      </c>
      <c r="D2451" s="3">
        <v>41584</v>
      </c>
      <c r="E2451" s="3">
        <v>41589</v>
      </c>
      <c r="F2451" s="5">
        <f>Table_1[[#This Row],[Ship Date]]-Table_1[[#This Row],[Order Date]]</f>
        <v>5</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c r="X2451">
        <f t="shared" si="38"/>
        <v>19.292000000000009</v>
      </c>
    </row>
    <row r="2452" spans="1:24" ht="14.25" customHeight="1" x14ac:dyDescent="0.25">
      <c r="A2452" s="2">
        <v>2451</v>
      </c>
      <c r="B2452" s="2" t="s">
        <v>5518</v>
      </c>
      <c r="C2452" s="2">
        <f>YEAR(Data!$D2452)</f>
        <v>2014</v>
      </c>
      <c r="D2452" s="3">
        <v>41716</v>
      </c>
      <c r="E2452" s="3">
        <v>41721</v>
      </c>
      <c r="F2452" s="5">
        <f>Table_1[[#This Row],[Ship Date]]-Table_1[[#This Row],[Order Date]]</f>
        <v>5</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c r="X2452">
        <f t="shared" si="38"/>
        <v>9.75</v>
      </c>
    </row>
    <row r="2453" spans="1:24" ht="14.25" customHeight="1" x14ac:dyDescent="0.25">
      <c r="A2453" s="2">
        <v>2452</v>
      </c>
      <c r="B2453" s="2" t="s">
        <v>5518</v>
      </c>
      <c r="C2453" s="2">
        <f>YEAR(Data!$D2453)</f>
        <v>2014</v>
      </c>
      <c r="D2453" s="3">
        <v>41716</v>
      </c>
      <c r="E2453" s="3">
        <v>41721</v>
      </c>
      <c r="F2453" s="5">
        <f>Table_1[[#This Row],[Ship Date]]-Table_1[[#This Row],[Order Date]]</f>
        <v>5</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c r="X2453">
        <f t="shared" si="38"/>
        <v>88.577999999999989</v>
      </c>
    </row>
    <row r="2454" spans="1:24" ht="14.25" customHeight="1" x14ac:dyDescent="0.25">
      <c r="A2454" s="2">
        <v>2453</v>
      </c>
      <c r="B2454" s="2" t="s">
        <v>5518</v>
      </c>
      <c r="C2454" s="2">
        <f>YEAR(Data!$D2454)</f>
        <v>2014</v>
      </c>
      <c r="D2454" s="3">
        <v>41716</v>
      </c>
      <c r="E2454" s="3">
        <v>41721</v>
      </c>
      <c r="F2454" s="5">
        <f>Table_1[[#This Row],[Ship Date]]-Table_1[[#This Row],[Order Date]]</f>
        <v>5</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c r="X2454">
        <f t="shared" si="38"/>
        <v>6.0579000000000001</v>
      </c>
    </row>
    <row r="2455" spans="1:24" ht="14.25" customHeight="1" x14ac:dyDescent="0.25">
      <c r="A2455" s="2">
        <v>2454</v>
      </c>
      <c r="B2455" s="2" t="s">
        <v>5518</v>
      </c>
      <c r="C2455" s="2">
        <f>YEAR(Data!$D2455)</f>
        <v>2014</v>
      </c>
      <c r="D2455" s="3">
        <v>41716</v>
      </c>
      <c r="E2455" s="3">
        <v>41721</v>
      </c>
      <c r="F2455" s="5">
        <f>Table_1[[#This Row],[Ship Date]]-Table_1[[#This Row],[Order Date]]</f>
        <v>5</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c r="X2455">
        <f t="shared" si="38"/>
        <v>38.800800000000002</v>
      </c>
    </row>
    <row r="2456" spans="1:24" ht="14.25" customHeight="1" x14ac:dyDescent="0.25">
      <c r="A2456" s="2">
        <v>2455</v>
      </c>
      <c r="B2456" s="2" t="s">
        <v>5518</v>
      </c>
      <c r="C2456" s="2">
        <f>YEAR(Data!$D2456)</f>
        <v>2014</v>
      </c>
      <c r="D2456" s="3">
        <v>41716</v>
      </c>
      <c r="E2456" s="3">
        <v>41721</v>
      </c>
      <c r="F2456" s="5">
        <f>Table_1[[#This Row],[Ship Date]]-Table_1[[#This Row],[Order Date]]</f>
        <v>5</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c r="X2456">
        <f t="shared" si="38"/>
        <v>57.996000000000002</v>
      </c>
    </row>
    <row r="2457" spans="1:24" ht="14.25" customHeight="1" x14ac:dyDescent="0.25">
      <c r="A2457" s="2">
        <v>2456</v>
      </c>
      <c r="B2457" s="2" t="s">
        <v>5518</v>
      </c>
      <c r="C2457" s="2">
        <f>YEAR(Data!$D2457)</f>
        <v>2014</v>
      </c>
      <c r="D2457" s="3">
        <v>41716</v>
      </c>
      <c r="E2457" s="3">
        <v>41721</v>
      </c>
      <c r="F2457" s="5">
        <f>Table_1[[#This Row],[Ship Date]]-Table_1[[#This Row],[Order Date]]</f>
        <v>5</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c r="X2457">
        <f t="shared" si="38"/>
        <v>79.505600000000001</v>
      </c>
    </row>
    <row r="2458" spans="1:24" ht="14.25" customHeight="1" x14ac:dyDescent="0.25">
      <c r="A2458" s="2">
        <v>2457</v>
      </c>
      <c r="B2458" s="2" t="s">
        <v>5518</v>
      </c>
      <c r="C2458" s="2">
        <f>YEAR(Data!$D2458)</f>
        <v>2014</v>
      </c>
      <c r="D2458" s="3">
        <v>41716</v>
      </c>
      <c r="E2458" s="3">
        <v>41721</v>
      </c>
      <c r="F2458" s="5">
        <f>Table_1[[#This Row],[Ship Date]]-Table_1[[#This Row],[Order Date]]</f>
        <v>5</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c r="X2458">
        <f t="shared" si="38"/>
        <v>3.8742999999999999</v>
      </c>
    </row>
    <row r="2459" spans="1:24" ht="14.25" customHeight="1" x14ac:dyDescent="0.25">
      <c r="A2459" s="2">
        <v>2458</v>
      </c>
      <c r="B2459" s="2" t="s">
        <v>5518</v>
      </c>
      <c r="C2459" s="2">
        <f>YEAR(Data!$D2459)</f>
        <v>2014</v>
      </c>
      <c r="D2459" s="3">
        <v>41716</v>
      </c>
      <c r="E2459" s="3">
        <v>41721</v>
      </c>
      <c r="F2459" s="5">
        <f>Table_1[[#This Row],[Ship Date]]-Table_1[[#This Row],[Order Date]]</f>
        <v>5</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c r="X2459">
        <f t="shared" si="38"/>
        <v>36.641999999999996</v>
      </c>
    </row>
    <row r="2460" spans="1:24" ht="14.25" customHeight="1" x14ac:dyDescent="0.25">
      <c r="A2460" s="2">
        <v>2459</v>
      </c>
      <c r="B2460" s="2" t="s">
        <v>5518</v>
      </c>
      <c r="C2460" s="2">
        <f>YEAR(Data!$D2460)</f>
        <v>2014</v>
      </c>
      <c r="D2460" s="3">
        <v>41716</v>
      </c>
      <c r="E2460" s="3">
        <v>41721</v>
      </c>
      <c r="F2460" s="5">
        <f>Table_1[[#This Row],[Ship Date]]-Table_1[[#This Row],[Order Date]]</f>
        <v>5</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c r="X2460">
        <f t="shared" si="38"/>
        <v>34.432200000000002</v>
      </c>
    </row>
    <row r="2461" spans="1:24" ht="14.25" customHeight="1" x14ac:dyDescent="0.25">
      <c r="A2461" s="2">
        <v>2460</v>
      </c>
      <c r="B2461" s="2" t="s">
        <v>5521</v>
      </c>
      <c r="C2461" s="2">
        <f>YEAR(Data!$D2461)</f>
        <v>2014</v>
      </c>
      <c r="D2461" s="3">
        <v>41867</v>
      </c>
      <c r="E2461" s="3">
        <v>41873</v>
      </c>
      <c r="F2461" s="5">
        <f>Table_1[[#This Row],[Ship Date]]-Table_1[[#This Row],[Order Date]]</f>
        <v>6</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c r="X2461">
        <f t="shared" si="38"/>
        <v>72.401600000000002</v>
      </c>
    </row>
    <row r="2462" spans="1:24" ht="14.25" customHeight="1" x14ac:dyDescent="0.25">
      <c r="A2462" s="2">
        <v>2461</v>
      </c>
      <c r="B2462" s="2" t="s">
        <v>5522</v>
      </c>
      <c r="C2462" s="2">
        <f>YEAR(Data!$D2462)</f>
        <v>2012</v>
      </c>
      <c r="D2462" s="3">
        <v>41101</v>
      </c>
      <c r="E2462" s="3">
        <v>41103</v>
      </c>
      <c r="F2462" s="5">
        <f>Table_1[[#This Row],[Ship Date]]-Table_1[[#This Row],[Order Date]]</f>
        <v>2</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c r="X2462">
        <f t="shared" si="38"/>
        <v>16.483499999999999</v>
      </c>
    </row>
    <row r="2463" spans="1:24" ht="14.25" customHeight="1" x14ac:dyDescent="0.25">
      <c r="A2463" s="2">
        <v>2462</v>
      </c>
      <c r="B2463" s="2" t="s">
        <v>5522</v>
      </c>
      <c r="C2463" s="2">
        <f>YEAR(Data!$D2463)</f>
        <v>2012</v>
      </c>
      <c r="D2463" s="3">
        <v>41101</v>
      </c>
      <c r="E2463" s="3">
        <v>41103</v>
      </c>
      <c r="F2463" s="5">
        <f>Table_1[[#This Row],[Ship Date]]-Table_1[[#This Row],[Order Date]]</f>
        <v>2</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c r="X2463">
        <f t="shared" si="38"/>
        <v>63.928800000000017</v>
      </c>
    </row>
    <row r="2464" spans="1:24" ht="14.25" customHeight="1" x14ac:dyDescent="0.25">
      <c r="A2464" s="2">
        <v>2463</v>
      </c>
      <c r="B2464" s="2" t="s">
        <v>5525</v>
      </c>
      <c r="C2464" s="2">
        <f>YEAR(Data!$D2464)</f>
        <v>2014</v>
      </c>
      <c r="D2464" s="3">
        <v>41977</v>
      </c>
      <c r="E2464" s="3">
        <v>41983</v>
      </c>
      <c r="F2464" s="5">
        <f>Table_1[[#This Row],[Ship Date]]-Table_1[[#This Row],[Order Date]]</f>
        <v>6</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c r="X2464">
        <f t="shared" si="38"/>
        <v>54.548000000000023</v>
      </c>
    </row>
    <row r="2465" spans="1:24" ht="14.25" customHeight="1" x14ac:dyDescent="0.25">
      <c r="A2465" s="2">
        <v>2464</v>
      </c>
      <c r="B2465" s="2" t="s">
        <v>5525</v>
      </c>
      <c r="C2465" s="2">
        <f>YEAR(Data!$D2465)</f>
        <v>2014</v>
      </c>
      <c r="D2465" s="3">
        <v>41977</v>
      </c>
      <c r="E2465" s="3">
        <v>41983</v>
      </c>
      <c r="F2465" s="5">
        <f>Table_1[[#This Row],[Ship Date]]-Table_1[[#This Row],[Order Date]]</f>
        <v>6</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c r="X2465">
        <f t="shared" si="38"/>
        <v>9.5056000000000029</v>
      </c>
    </row>
    <row r="2466" spans="1:24" ht="14.25" customHeight="1" x14ac:dyDescent="0.25">
      <c r="A2466" s="2">
        <v>2465</v>
      </c>
      <c r="B2466" s="2" t="s">
        <v>5525</v>
      </c>
      <c r="C2466" s="2">
        <f>YEAR(Data!$D2466)</f>
        <v>2014</v>
      </c>
      <c r="D2466" s="3">
        <v>41977</v>
      </c>
      <c r="E2466" s="3">
        <v>41983</v>
      </c>
      <c r="F2466" s="5">
        <f>Table_1[[#This Row],[Ship Date]]-Table_1[[#This Row],[Order Date]]</f>
        <v>6</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c r="X2466">
        <f t="shared" si="38"/>
        <v>100.0027</v>
      </c>
    </row>
    <row r="2467" spans="1:24" ht="14.25" customHeight="1" x14ac:dyDescent="0.25">
      <c r="A2467" s="2">
        <v>2466</v>
      </c>
      <c r="B2467" s="2" t="s">
        <v>5525</v>
      </c>
      <c r="C2467" s="2">
        <f>YEAR(Data!$D2467)</f>
        <v>2014</v>
      </c>
      <c r="D2467" s="3">
        <v>41977</v>
      </c>
      <c r="E2467" s="3">
        <v>41983</v>
      </c>
      <c r="F2467" s="5">
        <f>Table_1[[#This Row],[Ship Date]]-Table_1[[#This Row],[Order Date]]</f>
        <v>6</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c r="X2467">
        <f t="shared" si="38"/>
        <v>1.6379999999999999</v>
      </c>
    </row>
    <row r="2468" spans="1:24" ht="14.25" customHeight="1" x14ac:dyDescent="0.25">
      <c r="A2468" s="2">
        <v>2467</v>
      </c>
      <c r="B2468" s="2" t="s">
        <v>5526</v>
      </c>
      <c r="C2468" s="2">
        <f>YEAR(Data!$D2468)</f>
        <v>2014</v>
      </c>
      <c r="D2468" s="3">
        <v>41764</v>
      </c>
      <c r="E2468" s="3">
        <v>41768</v>
      </c>
      <c r="F2468" s="5">
        <f>Table_1[[#This Row],[Ship Date]]-Table_1[[#This Row],[Order Date]]</f>
        <v>4</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c r="X2468">
        <f t="shared" si="38"/>
        <v>5.0105000000000004</v>
      </c>
    </row>
    <row r="2469" spans="1:24" ht="14.25" customHeight="1" x14ac:dyDescent="0.25">
      <c r="A2469" s="2">
        <v>2468</v>
      </c>
      <c r="B2469" s="2" t="s">
        <v>5526</v>
      </c>
      <c r="C2469" s="2">
        <f>YEAR(Data!$D2469)</f>
        <v>2014</v>
      </c>
      <c r="D2469" s="3">
        <v>41764</v>
      </c>
      <c r="E2469" s="3">
        <v>41768</v>
      </c>
      <c r="F2469" s="5">
        <f>Table_1[[#This Row],[Ship Date]]-Table_1[[#This Row],[Order Date]]</f>
        <v>4</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c r="X2469">
        <f t="shared" si="38"/>
        <v>405.72240000000011</v>
      </c>
    </row>
    <row r="2470" spans="1:24" ht="14.25" customHeight="1" x14ac:dyDescent="0.25">
      <c r="A2470" s="2">
        <v>2469</v>
      </c>
      <c r="B2470" s="2" t="s">
        <v>5526</v>
      </c>
      <c r="C2470" s="2">
        <f>YEAR(Data!$D2470)</f>
        <v>2014</v>
      </c>
      <c r="D2470" s="3">
        <v>41764</v>
      </c>
      <c r="E2470" s="3">
        <v>41768</v>
      </c>
      <c r="F2470" s="5">
        <f>Table_1[[#This Row],[Ship Date]]-Table_1[[#This Row],[Order Date]]</f>
        <v>4</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c r="X2470">
        <f t="shared" si="38"/>
        <v>16.848000000000006</v>
      </c>
    </row>
    <row r="2471" spans="1:24" ht="14.25" customHeight="1" x14ac:dyDescent="0.25">
      <c r="A2471" s="2">
        <v>2470</v>
      </c>
      <c r="B2471" s="2" t="s">
        <v>5526</v>
      </c>
      <c r="C2471" s="2">
        <f>YEAR(Data!$D2471)</f>
        <v>2014</v>
      </c>
      <c r="D2471" s="3">
        <v>41764</v>
      </c>
      <c r="E2471" s="3">
        <v>41768</v>
      </c>
      <c r="F2471" s="5">
        <f>Table_1[[#This Row],[Ship Date]]-Table_1[[#This Row],[Order Date]]</f>
        <v>4</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c r="X2471">
        <f t="shared" si="38"/>
        <v>12.3443</v>
      </c>
    </row>
    <row r="2472" spans="1:24" ht="14.25" customHeight="1" x14ac:dyDescent="0.25">
      <c r="A2472" s="2">
        <v>2471</v>
      </c>
      <c r="B2472" s="2" t="s">
        <v>5532</v>
      </c>
      <c r="C2472" s="2">
        <f>YEAR(Data!$D2472)</f>
        <v>2013</v>
      </c>
      <c r="D2472" s="3">
        <v>41296</v>
      </c>
      <c r="E2472" s="3">
        <v>41302</v>
      </c>
      <c r="F2472" s="5">
        <f>Table_1[[#This Row],[Ship Date]]-Table_1[[#This Row],[Order Date]]</f>
        <v>6</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c r="X2472">
        <f t="shared" si="38"/>
        <v>9.9903999999999993</v>
      </c>
    </row>
    <row r="2473" spans="1:24" ht="14.25" customHeight="1" x14ac:dyDescent="0.25">
      <c r="A2473" s="2">
        <v>2472</v>
      </c>
      <c r="B2473" s="2" t="s">
        <v>5532</v>
      </c>
      <c r="C2473" s="2">
        <f>YEAR(Data!$D2473)</f>
        <v>2013</v>
      </c>
      <c r="D2473" s="3">
        <v>41296</v>
      </c>
      <c r="E2473" s="3">
        <v>41302</v>
      </c>
      <c r="F2473" s="5">
        <f>Table_1[[#This Row],[Ship Date]]-Table_1[[#This Row],[Order Date]]</f>
        <v>6</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c r="X2473">
        <f t="shared" si="38"/>
        <v>518.80639999999994</v>
      </c>
    </row>
    <row r="2474" spans="1:24" ht="14.25" customHeight="1" x14ac:dyDescent="0.25">
      <c r="A2474" s="2">
        <v>2473</v>
      </c>
      <c r="B2474" s="2" t="s">
        <v>5532</v>
      </c>
      <c r="C2474" s="2">
        <f>YEAR(Data!$D2474)</f>
        <v>2013</v>
      </c>
      <c r="D2474" s="3">
        <v>41296</v>
      </c>
      <c r="E2474" s="3">
        <v>41302</v>
      </c>
      <c r="F2474" s="5">
        <f>Table_1[[#This Row],[Ship Date]]-Table_1[[#This Row],[Order Date]]</f>
        <v>6</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c r="X2474">
        <f t="shared" si="38"/>
        <v>58.377600000000001</v>
      </c>
    </row>
    <row r="2475" spans="1:24" ht="14.25" customHeight="1" x14ac:dyDescent="0.25">
      <c r="A2475" s="2">
        <v>2474</v>
      </c>
      <c r="B2475" s="2" t="s">
        <v>5538</v>
      </c>
      <c r="C2475" s="2">
        <f>YEAR(Data!$D2475)</f>
        <v>2013</v>
      </c>
      <c r="D2475" s="3">
        <v>41582</v>
      </c>
      <c r="E2475" s="3">
        <v>41585</v>
      </c>
      <c r="F2475" s="5">
        <f>Table_1[[#This Row],[Ship Date]]-Table_1[[#This Row],[Order Date]]</f>
        <v>3</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c r="X2475">
        <f t="shared" si="38"/>
        <v>247.50180000000006</v>
      </c>
    </row>
    <row r="2476" spans="1:24" ht="14.25" customHeight="1" x14ac:dyDescent="0.25">
      <c r="A2476" s="2">
        <v>2475</v>
      </c>
      <c r="B2476" s="2" t="s">
        <v>5538</v>
      </c>
      <c r="C2476" s="2">
        <f>YEAR(Data!$D2476)</f>
        <v>2013</v>
      </c>
      <c r="D2476" s="3">
        <v>41582</v>
      </c>
      <c r="E2476" s="3">
        <v>41585</v>
      </c>
      <c r="F2476" s="5">
        <f>Table_1[[#This Row],[Ship Date]]-Table_1[[#This Row],[Order Date]]</f>
        <v>3</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c r="X2476">
        <f t="shared" si="38"/>
        <v>53.917500000000004</v>
      </c>
    </row>
    <row r="2477" spans="1:24" ht="14.25" customHeight="1" x14ac:dyDescent="0.25">
      <c r="A2477" s="2">
        <v>2476</v>
      </c>
      <c r="B2477" s="2" t="s">
        <v>5538</v>
      </c>
      <c r="C2477" s="2">
        <f>YEAR(Data!$D2477)</f>
        <v>2013</v>
      </c>
      <c r="D2477" s="3">
        <v>41582</v>
      </c>
      <c r="E2477" s="3">
        <v>41585</v>
      </c>
      <c r="F2477" s="5">
        <f>Table_1[[#This Row],[Ship Date]]-Table_1[[#This Row],[Order Date]]</f>
        <v>3</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c r="X2477">
        <f t="shared" si="38"/>
        <v>46.4863</v>
      </c>
    </row>
    <row r="2478" spans="1:24" ht="14.25" customHeight="1" x14ac:dyDescent="0.25">
      <c r="A2478" s="2">
        <v>2477</v>
      </c>
      <c r="B2478" s="2" t="s">
        <v>5538</v>
      </c>
      <c r="C2478" s="2">
        <f>YEAR(Data!$D2478)</f>
        <v>2013</v>
      </c>
      <c r="D2478" s="3">
        <v>41582</v>
      </c>
      <c r="E2478" s="3">
        <v>41585</v>
      </c>
      <c r="F2478" s="5">
        <f>Table_1[[#This Row],[Ship Date]]-Table_1[[#This Row],[Order Date]]</f>
        <v>3</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c r="X2478">
        <f t="shared" si="38"/>
        <v>671.90279999999996</v>
      </c>
    </row>
    <row r="2479" spans="1:24" ht="14.25" customHeight="1" x14ac:dyDescent="0.25">
      <c r="A2479" s="2">
        <v>2478</v>
      </c>
      <c r="B2479" s="2" t="s">
        <v>5545</v>
      </c>
      <c r="C2479" s="2">
        <f>YEAR(Data!$D2479)</f>
        <v>2014</v>
      </c>
      <c r="D2479" s="3">
        <v>41887</v>
      </c>
      <c r="E2479" s="3">
        <v>41891</v>
      </c>
      <c r="F2479" s="5">
        <f>Table_1[[#This Row],[Ship Date]]-Table_1[[#This Row],[Order Date]]</f>
        <v>4</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c r="X2479">
        <f t="shared" si="38"/>
        <v>1421.5284000000001</v>
      </c>
    </row>
    <row r="2480" spans="1:24" ht="14.25" customHeight="1" x14ac:dyDescent="0.25">
      <c r="A2480" s="2">
        <v>2479</v>
      </c>
      <c r="B2480" s="2" t="s">
        <v>5548</v>
      </c>
      <c r="C2480" s="2">
        <f>YEAR(Data!$D2480)</f>
        <v>2011</v>
      </c>
      <c r="D2480" s="3">
        <v>40799</v>
      </c>
      <c r="E2480" s="3">
        <v>40805</v>
      </c>
      <c r="F2480" s="5">
        <f>Table_1[[#This Row],[Ship Date]]-Table_1[[#This Row],[Order Date]]</f>
        <v>6</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c r="X2480">
        <f t="shared" si="38"/>
        <v>3.9857999999999998</v>
      </c>
    </row>
    <row r="2481" spans="1:24" ht="14.25" customHeight="1" x14ac:dyDescent="0.25">
      <c r="A2481" s="2">
        <v>2480</v>
      </c>
      <c r="B2481" s="2" t="s">
        <v>5549</v>
      </c>
      <c r="C2481" s="2">
        <f>YEAR(Data!$D2481)</f>
        <v>2014</v>
      </c>
      <c r="D2481" s="3">
        <v>41810</v>
      </c>
      <c r="E2481" s="3">
        <v>41816</v>
      </c>
      <c r="F2481" s="5">
        <f>Table_1[[#This Row],[Ship Date]]-Table_1[[#This Row],[Order Date]]</f>
        <v>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c r="X2481">
        <f t="shared" si="38"/>
        <v>10.345200000000002</v>
      </c>
    </row>
    <row r="2482" spans="1:24" ht="14.25" customHeight="1" x14ac:dyDescent="0.25">
      <c r="A2482" s="2">
        <v>2481</v>
      </c>
      <c r="B2482" s="2" t="s">
        <v>5549</v>
      </c>
      <c r="C2482" s="2">
        <f>YEAR(Data!$D2482)</f>
        <v>2014</v>
      </c>
      <c r="D2482" s="3">
        <v>41810</v>
      </c>
      <c r="E2482" s="3">
        <v>41816</v>
      </c>
      <c r="F2482" s="5">
        <f>Table_1[[#This Row],[Ship Date]]-Table_1[[#This Row],[Order Date]]</f>
        <v>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c r="X2482">
        <f t="shared" si="38"/>
        <v>186.22059999999999</v>
      </c>
    </row>
    <row r="2483" spans="1:24" ht="14.25" customHeight="1" x14ac:dyDescent="0.25">
      <c r="A2483" s="2">
        <v>2482</v>
      </c>
      <c r="B2483" s="2" t="s">
        <v>5552</v>
      </c>
      <c r="C2483" s="2">
        <f>YEAR(Data!$D2483)</f>
        <v>2014</v>
      </c>
      <c r="D2483" s="3">
        <v>41998</v>
      </c>
      <c r="E2483" s="3">
        <v>42005</v>
      </c>
      <c r="F2483" s="5">
        <f>Table_1[[#This Row],[Ship Date]]-Table_1[[#This Row],[Order Date]]</f>
        <v>7</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c r="X2483">
        <f t="shared" si="38"/>
        <v>1003.6200000000001</v>
      </c>
    </row>
    <row r="2484" spans="1:24" ht="14.25" customHeight="1" x14ac:dyDescent="0.25">
      <c r="A2484" s="2">
        <v>2483</v>
      </c>
      <c r="B2484" s="2" t="s">
        <v>5553</v>
      </c>
      <c r="C2484" s="2">
        <f>YEAR(Data!$D2484)</f>
        <v>2014</v>
      </c>
      <c r="D2484" s="3">
        <v>41880</v>
      </c>
      <c r="E2484" s="3">
        <v>41886</v>
      </c>
      <c r="F2484" s="5">
        <f>Table_1[[#This Row],[Ship Date]]-Table_1[[#This Row],[Order Date]]</f>
        <v>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c r="X2484">
        <f t="shared" si="38"/>
        <v>23.738399999999999</v>
      </c>
    </row>
    <row r="2485" spans="1:24" ht="14.25" customHeight="1" x14ac:dyDescent="0.25">
      <c r="A2485" s="2">
        <v>2484</v>
      </c>
      <c r="B2485" s="2" t="s">
        <v>5553</v>
      </c>
      <c r="C2485" s="2">
        <f>YEAR(Data!$D2485)</f>
        <v>2014</v>
      </c>
      <c r="D2485" s="3">
        <v>41880</v>
      </c>
      <c r="E2485" s="3">
        <v>41886</v>
      </c>
      <c r="F2485" s="5">
        <f>Table_1[[#This Row],[Ship Date]]-Table_1[[#This Row],[Order Date]]</f>
        <v>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c r="X2485">
        <f t="shared" si="38"/>
        <v>887.44499999999994</v>
      </c>
    </row>
    <row r="2486" spans="1:24" ht="14.25" customHeight="1" x14ac:dyDescent="0.25">
      <c r="A2486" s="2">
        <v>2485</v>
      </c>
      <c r="B2486" s="2" t="s">
        <v>5553</v>
      </c>
      <c r="C2486" s="2">
        <f>YEAR(Data!$D2486)</f>
        <v>2014</v>
      </c>
      <c r="D2486" s="3">
        <v>41880</v>
      </c>
      <c r="E2486" s="3">
        <v>41886</v>
      </c>
      <c r="F2486" s="5">
        <f>Table_1[[#This Row],[Ship Date]]-Table_1[[#This Row],[Order Date]]</f>
        <v>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c r="X2486">
        <f t="shared" si="38"/>
        <v>67.28400000000002</v>
      </c>
    </row>
    <row r="2487" spans="1:24" ht="14.25" customHeight="1" x14ac:dyDescent="0.25">
      <c r="A2487" s="2">
        <v>2486</v>
      </c>
      <c r="B2487" s="2" t="s">
        <v>5553</v>
      </c>
      <c r="C2487" s="2">
        <f>YEAR(Data!$D2487)</f>
        <v>2014</v>
      </c>
      <c r="D2487" s="3">
        <v>41880</v>
      </c>
      <c r="E2487" s="3">
        <v>41886</v>
      </c>
      <c r="F2487" s="5">
        <f>Table_1[[#This Row],[Ship Date]]-Table_1[[#This Row],[Order Date]]</f>
        <v>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c r="X2487">
        <f t="shared" si="38"/>
        <v>4.1143999999999998</v>
      </c>
    </row>
    <row r="2488" spans="1:24" ht="14.25" customHeight="1" x14ac:dyDescent="0.25">
      <c r="A2488" s="2">
        <v>2487</v>
      </c>
      <c r="B2488" s="2" t="s">
        <v>5556</v>
      </c>
      <c r="C2488" s="2">
        <f>YEAR(Data!$D2488)</f>
        <v>2012</v>
      </c>
      <c r="D2488" s="3">
        <v>40910</v>
      </c>
      <c r="E2488" s="3">
        <v>40912</v>
      </c>
      <c r="F2488" s="5">
        <f>Table_1[[#This Row],[Ship Date]]-Table_1[[#This Row],[Order Date]]</f>
        <v>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c r="X2488">
        <f t="shared" si="38"/>
        <v>63.284799999999997</v>
      </c>
    </row>
    <row r="2489" spans="1:24" ht="14.25" customHeight="1" x14ac:dyDescent="0.25">
      <c r="A2489" s="2">
        <v>2488</v>
      </c>
      <c r="B2489" s="2" t="s">
        <v>5556</v>
      </c>
      <c r="C2489" s="2">
        <f>YEAR(Data!$D2489)</f>
        <v>2012</v>
      </c>
      <c r="D2489" s="3">
        <v>40910</v>
      </c>
      <c r="E2489" s="3">
        <v>40912</v>
      </c>
      <c r="F2489" s="5">
        <f>Table_1[[#This Row],[Ship Date]]-Table_1[[#This Row],[Order Date]]</f>
        <v>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c r="X2489">
        <f t="shared" si="38"/>
        <v>7.1831999999999994</v>
      </c>
    </row>
    <row r="2490" spans="1:24" ht="14.25" customHeight="1" x14ac:dyDescent="0.25">
      <c r="A2490" s="2">
        <v>2489</v>
      </c>
      <c r="B2490" s="2" t="s">
        <v>5556</v>
      </c>
      <c r="C2490" s="2">
        <f>YEAR(Data!$D2490)</f>
        <v>2012</v>
      </c>
      <c r="D2490" s="3">
        <v>40910</v>
      </c>
      <c r="E2490" s="3">
        <v>40912</v>
      </c>
      <c r="F2490" s="5">
        <f>Table_1[[#This Row],[Ship Date]]-Table_1[[#This Row],[Order Date]]</f>
        <v>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c r="X2490">
        <f t="shared" si="38"/>
        <v>10.4208</v>
      </c>
    </row>
    <row r="2491" spans="1:24" ht="14.25" customHeight="1" x14ac:dyDescent="0.25">
      <c r="A2491" s="2">
        <v>2490</v>
      </c>
      <c r="B2491" s="2" t="s">
        <v>5561</v>
      </c>
      <c r="C2491" s="2">
        <f>YEAR(Data!$D2491)</f>
        <v>2012</v>
      </c>
      <c r="D2491" s="3">
        <v>41191</v>
      </c>
      <c r="E2491" s="3">
        <v>41195</v>
      </c>
      <c r="F2491" s="5">
        <f>Table_1[[#This Row],[Ship Date]]-Table_1[[#This Row],[Order Date]]</f>
        <v>4</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c r="X2491">
        <f t="shared" si="38"/>
        <v>328.61920000000003</v>
      </c>
    </row>
    <row r="2492" spans="1:24" ht="14.25" customHeight="1" x14ac:dyDescent="0.25">
      <c r="A2492" s="2">
        <v>2491</v>
      </c>
      <c r="B2492" s="2" t="s">
        <v>5561</v>
      </c>
      <c r="C2492" s="2">
        <f>YEAR(Data!$D2492)</f>
        <v>2012</v>
      </c>
      <c r="D2492" s="3">
        <v>41191</v>
      </c>
      <c r="E2492" s="3">
        <v>41195</v>
      </c>
      <c r="F2492" s="5">
        <f>Table_1[[#This Row],[Ship Date]]-Table_1[[#This Row],[Order Date]]</f>
        <v>4</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c r="X2492">
        <f t="shared" si="38"/>
        <v>13.156000000000002</v>
      </c>
    </row>
    <row r="2493" spans="1:24" ht="14.25" customHeight="1" x14ac:dyDescent="0.25">
      <c r="A2493" s="2">
        <v>2492</v>
      </c>
      <c r="B2493" s="2" t="s">
        <v>5568</v>
      </c>
      <c r="C2493" s="2">
        <f>YEAR(Data!$D2493)</f>
        <v>2011</v>
      </c>
      <c r="D2493" s="3">
        <v>40890</v>
      </c>
      <c r="E2493" s="3">
        <v>40892</v>
      </c>
      <c r="F2493" s="5">
        <f>Table_1[[#This Row],[Ship Date]]-Table_1[[#This Row],[Order Date]]</f>
        <v>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c r="X2493">
        <f t="shared" si="38"/>
        <v>48.729600000000005</v>
      </c>
    </row>
    <row r="2494" spans="1:24" ht="14.25" customHeight="1" x14ac:dyDescent="0.25">
      <c r="A2494" s="2">
        <v>2493</v>
      </c>
      <c r="B2494" s="2" t="s">
        <v>5569</v>
      </c>
      <c r="C2494" s="2">
        <f>YEAR(Data!$D2494)</f>
        <v>2011</v>
      </c>
      <c r="D2494" s="3">
        <v>40866</v>
      </c>
      <c r="E2494" s="3">
        <v>40870</v>
      </c>
      <c r="F2494" s="5">
        <f>Table_1[[#This Row],[Ship Date]]-Table_1[[#This Row],[Order Date]]</f>
        <v>4</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c r="X2494">
        <f t="shared" si="38"/>
        <v>3320.6313</v>
      </c>
    </row>
    <row r="2495" spans="1:24" ht="14.25" customHeight="1" x14ac:dyDescent="0.25">
      <c r="A2495" s="2">
        <v>2494</v>
      </c>
      <c r="B2495" s="2" t="s">
        <v>5573</v>
      </c>
      <c r="C2495" s="2">
        <f>YEAR(Data!$D2495)</f>
        <v>2013</v>
      </c>
      <c r="D2495" s="3">
        <v>41528</v>
      </c>
      <c r="E2495" s="3">
        <v>41532</v>
      </c>
      <c r="F2495" s="5">
        <f>Table_1[[#This Row],[Ship Date]]-Table_1[[#This Row],[Order Date]]</f>
        <v>4</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c r="X2495">
        <f t="shared" si="38"/>
        <v>335.322</v>
      </c>
    </row>
    <row r="2496" spans="1:24" ht="14.25" customHeight="1" x14ac:dyDescent="0.25">
      <c r="A2496" s="2">
        <v>2495</v>
      </c>
      <c r="B2496" s="2" t="s">
        <v>5573</v>
      </c>
      <c r="C2496" s="2">
        <f>YEAR(Data!$D2496)</f>
        <v>2013</v>
      </c>
      <c r="D2496" s="3">
        <v>41528</v>
      </c>
      <c r="E2496" s="3">
        <v>41532</v>
      </c>
      <c r="F2496" s="5">
        <f>Table_1[[#This Row],[Ship Date]]-Table_1[[#This Row],[Order Date]]</f>
        <v>4</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c r="X2496">
        <f t="shared" si="38"/>
        <v>665.96299999999997</v>
      </c>
    </row>
    <row r="2497" spans="1:24" ht="14.25" customHeight="1" x14ac:dyDescent="0.25">
      <c r="A2497" s="2">
        <v>2496</v>
      </c>
      <c r="B2497" s="2" t="s">
        <v>5574</v>
      </c>
      <c r="C2497" s="2">
        <f>YEAR(Data!$D2497)</f>
        <v>2011</v>
      </c>
      <c r="D2497" s="3">
        <v>40710</v>
      </c>
      <c r="E2497" s="3">
        <v>40716</v>
      </c>
      <c r="F2497" s="5">
        <f>Table_1[[#This Row],[Ship Date]]-Table_1[[#This Row],[Order Date]]</f>
        <v>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c r="X2497">
        <f t="shared" si="38"/>
        <v>615.44800000000009</v>
      </c>
    </row>
    <row r="2498" spans="1:24" ht="14.25" customHeight="1" x14ac:dyDescent="0.25">
      <c r="A2498" s="2">
        <v>2497</v>
      </c>
      <c r="B2498" s="2" t="s">
        <v>5578</v>
      </c>
      <c r="C2498" s="2">
        <f>YEAR(Data!$D2498)</f>
        <v>2012</v>
      </c>
      <c r="D2498" s="3">
        <v>41178</v>
      </c>
      <c r="E2498" s="3">
        <v>41183</v>
      </c>
      <c r="F2498" s="5">
        <f>Table_1[[#This Row],[Ship Date]]-Table_1[[#This Row],[Order Date]]</f>
        <v>5</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c r="X2498">
        <f t="shared" ref="X2498:X2561" si="39">T2498-W2498</f>
        <v>45.560700000000004</v>
      </c>
    </row>
    <row r="2499" spans="1:24" ht="14.25" customHeight="1" x14ac:dyDescent="0.25">
      <c r="A2499" s="2">
        <v>2498</v>
      </c>
      <c r="B2499" s="2" t="s">
        <v>5578</v>
      </c>
      <c r="C2499" s="2">
        <f>YEAR(Data!$D2499)</f>
        <v>2012</v>
      </c>
      <c r="D2499" s="3">
        <v>41178</v>
      </c>
      <c r="E2499" s="3">
        <v>41183</v>
      </c>
      <c r="F2499" s="5">
        <f>Table_1[[#This Row],[Ship Date]]-Table_1[[#This Row],[Order Date]]</f>
        <v>5</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c r="X2499">
        <f t="shared" si="39"/>
        <v>65.963800000000006</v>
      </c>
    </row>
    <row r="2500" spans="1:24" ht="14.25" customHeight="1" x14ac:dyDescent="0.25">
      <c r="A2500" s="2">
        <v>2499</v>
      </c>
      <c r="B2500" s="2" t="s">
        <v>5579</v>
      </c>
      <c r="C2500" s="2">
        <f>YEAR(Data!$D2500)</f>
        <v>2013</v>
      </c>
      <c r="D2500" s="3">
        <v>41414</v>
      </c>
      <c r="E2500" s="3">
        <v>41419</v>
      </c>
      <c r="F2500" s="5">
        <f>Table_1[[#This Row],[Ship Date]]-Table_1[[#This Row],[Order Date]]</f>
        <v>5</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c r="X2500">
        <f t="shared" si="39"/>
        <v>6.2296000000000014</v>
      </c>
    </row>
    <row r="2501" spans="1:24" ht="14.25" customHeight="1" x14ac:dyDescent="0.25">
      <c r="A2501" s="2">
        <v>2500</v>
      </c>
      <c r="B2501" s="2" t="s">
        <v>5580</v>
      </c>
      <c r="C2501" s="2">
        <f>YEAR(Data!$D2501)</f>
        <v>2014</v>
      </c>
      <c r="D2501" s="3">
        <v>41813</v>
      </c>
      <c r="E2501" s="3">
        <v>41814</v>
      </c>
      <c r="F2501" s="5">
        <f>Table_1[[#This Row],[Ship Date]]-Table_1[[#This Row],[Order Date]]</f>
        <v>1</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c r="X2501">
        <f t="shared" si="39"/>
        <v>24.915300000000009</v>
      </c>
    </row>
    <row r="2502" spans="1:24" ht="14.25" customHeight="1" x14ac:dyDescent="0.25">
      <c r="A2502" s="2">
        <v>2501</v>
      </c>
      <c r="B2502" s="2" t="s">
        <v>5583</v>
      </c>
      <c r="C2502" s="2">
        <f>YEAR(Data!$D2502)</f>
        <v>2014</v>
      </c>
      <c r="D2502" s="3">
        <v>41808</v>
      </c>
      <c r="E2502" s="3">
        <v>41811</v>
      </c>
      <c r="F2502" s="5">
        <f>Table_1[[#This Row],[Ship Date]]-Table_1[[#This Row],[Order Date]]</f>
        <v>3</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c r="X2502">
        <f t="shared" si="39"/>
        <v>7.7928000000000006</v>
      </c>
    </row>
    <row r="2503" spans="1:24" ht="14.25" customHeight="1" x14ac:dyDescent="0.25">
      <c r="A2503" s="2">
        <v>2502</v>
      </c>
      <c r="B2503" s="2" t="s">
        <v>5583</v>
      </c>
      <c r="C2503" s="2">
        <f>YEAR(Data!$D2503)</f>
        <v>2014</v>
      </c>
      <c r="D2503" s="3">
        <v>41808</v>
      </c>
      <c r="E2503" s="3">
        <v>41811</v>
      </c>
      <c r="F2503" s="5">
        <f>Table_1[[#This Row],[Ship Date]]-Table_1[[#This Row],[Order Date]]</f>
        <v>3</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c r="X2503">
        <f t="shared" si="39"/>
        <v>5.8751999999999986</v>
      </c>
    </row>
    <row r="2504" spans="1:24" ht="14.25" customHeight="1" x14ac:dyDescent="0.25">
      <c r="A2504" s="2">
        <v>2503</v>
      </c>
      <c r="B2504" s="2" t="s">
        <v>5583</v>
      </c>
      <c r="C2504" s="2">
        <f>YEAR(Data!$D2504)</f>
        <v>2014</v>
      </c>
      <c r="D2504" s="3">
        <v>41808</v>
      </c>
      <c r="E2504" s="3">
        <v>41811</v>
      </c>
      <c r="F2504" s="5">
        <f>Table_1[[#This Row],[Ship Date]]-Table_1[[#This Row],[Order Date]]</f>
        <v>3</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c r="X2504">
        <f t="shared" si="39"/>
        <v>25.740000000000002</v>
      </c>
    </row>
    <row r="2505" spans="1:24" ht="14.25" customHeight="1" x14ac:dyDescent="0.25">
      <c r="A2505" s="2">
        <v>2504</v>
      </c>
      <c r="B2505" s="2" t="s">
        <v>5586</v>
      </c>
      <c r="C2505" s="2">
        <f>YEAR(Data!$D2505)</f>
        <v>2013</v>
      </c>
      <c r="D2505" s="3">
        <v>41593</v>
      </c>
      <c r="E2505" s="3">
        <v>41598</v>
      </c>
      <c r="F2505" s="5">
        <f>Table_1[[#This Row],[Ship Date]]-Table_1[[#This Row],[Order Date]]</f>
        <v>5</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c r="X2505">
        <f t="shared" si="39"/>
        <v>3.9114</v>
      </c>
    </row>
    <row r="2506" spans="1:24" ht="14.25" customHeight="1" x14ac:dyDescent="0.25">
      <c r="A2506" s="2">
        <v>2505</v>
      </c>
      <c r="B2506" s="2" t="s">
        <v>5589</v>
      </c>
      <c r="C2506" s="2">
        <f>YEAR(Data!$D2506)</f>
        <v>2011</v>
      </c>
      <c r="D2506" s="3">
        <v>40749</v>
      </c>
      <c r="E2506" s="3">
        <v>40751</v>
      </c>
      <c r="F2506" s="5">
        <f>Table_1[[#This Row],[Ship Date]]-Table_1[[#This Row],[Order Date]]</f>
        <v>2</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c r="X2506">
        <f t="shared" si="39"/>
        <v>38.678399999999996</v>
      </c>
    </row>
    <row r="2507" spans="1:24" ht="14.25" customHeight="1" x14ac:dyDescent="0.25">
      <c r="A2507" s="2">
        <v>2506</v>
      </c>
      <c r="B2507" s="2" t="s">
        <v>5589</v>
      </c>
      <c r="C2507" s="2">
        <f>YEAR(Data!$D2507)</f>
        <v>2011</v>
      </c>
      <c r="D2507" s="3">
        <v>40749</v>
      </c>
      <c r="E2507" s="3">
        <v>40751</v>
      </c>
      <c r="F2507" s="5">
        <f>Table_1[[#This Row],[Ship Date]]-Table_1[[#This Row],[Order Date]]</f>
        <v>2</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c r="X2507">
        <f t="shared" si="39"/>
        <v>7860.1440000000002</v>
      </c>
    </row>
    <row r="2508" spans="1:24" ht="14.25" customHeight="1" x14ac:dyDescent="0.25">
      <c r="A2508" s="2">
        <v>2507</v>
      </c>
      <c r="B2508" s="2" t="s">
        <v>5589</v>
      </c>
      <c r="C2508" s="2">
        <f>YEAR(Data!$D2508)</f>
        <v>2011</v>
      </c>
      <c r="D2508" s="3">
        <v>40749</v>
      </c>
      <c r="E2508" s="3">
        <v>40751</v>
      </c>
      <c r="F2508" s="5">
        <f>Table_1[[#This Row],[Ship Date]]-Table_1[[#This Row],[Order Date]]</f>
        <v>2</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c r="X2508">
        <f t="shared" si="39"/>
        <v>43.635199999999998</v>
      </c>
    </row>
    <row r="2509" spans="1:24" ht="14.25" customHeight="1" x14ac:dyDescent="0.25">
      <c r="A2509" s="2">
        <v>2508</v>
      </c>
      <c r="B2509" s="2" t="s">
        <v>5592</v>
      </c>
      <c r="C2509" s="2">
        <f>YEAR(Data!$D2509)</f>
        <v>2012</v>
      </c>
      <c r="D2509" s="3">
        <v>41092</v>
      </c>
      <c r="E2509" s="3">
        <v>41092</v>
      </c>
      <c r="F2509" s="5">
        <f>Table_1[[#This Row],[Ship Date]]-Table_1[[#This Row],[Order Date]]</f>
        <v>0</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c r="X2509">
        <f t="shared" si="39"/>
        <v>118.02239999999999</v>
      </c>
    </row>
    <row r="2510" spans="1:24" ht="14.25" customHeight="1" x14ac:dyDescent="0.25">
      <c r="A2510" s="2">
        <v>2509</v>
      </c>
      <c r="B2510" s="2" t="s">
        <v>5595</v>
      </c>
      <c r="C2510" s="2">
        <f>YEAR(Data!$D2510)</f>
        <v>2014</v>
      </c>
      <c r="D2510" s="3">
        <v>41701</v>
      </c>
      <c r="E2510" s="3">
        <v>41707</v>
      </c>
      <c r="F2510" s="5">
        <f>Table_1[[#This Row],[Ship Date]]-Table_1[[#This Row],[Order Date]]</f>
        <v>6</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c r="X2510">
        <f t="shared" si="39"/>
        <v>182.01780000000002</v>
      </c>
    </row>
    <row r="2511" spans="1:24" ht="14.25" customHeight="1" x14ac:dyDescent="0.25">
      <c r="A2511" s="2">
        <v>2510</v>
      </c>
      <c r="B2511" s="2" t="s">
        <v>5595</v>
      </c>
      <c r="C2511" s="2">
        <f>YEAR(Data!$D2511)</f>
        <v>2014</v>
      </c>
      <c r="D2511" s="3">
        <v>41701</v>
      </c>
      <c r="E2511" s="3">
        <v>41707</v>
      </c>
      <c r="F2511" s="5">
        <f>Table_1[[#This Row],[Ship Date]]-Table_1[[#This Row],[Order Date]]</f>
        <v>6</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c r="X2511">
        <f t="shared" si="39"/>
        <v>427.14659999999992</v>
      </c>
    </row>
    <row r="2512" spans="1:24" ht="14.25" customHeight="1" x14ac:dyDescent="0.25">
      <c r="A2512" s="2">
        <v>2511</v>
      </c>
      <c r="B2512" s="2" t="s">
        <v>5598</v>
      </c>
      <c r="C2512" s="2">
        <f>YEAR(Data!$D2512)</f>
        <v>2013</v>
      </c>
      <c r="D2512" s="3">
        <v>41597</v>
      </c>
      <c r="E2512" s="3">
        <v>41602</v>
      </c>
      <c r="F2512" s="5">
        <f>Table_1[[#This Row],[Ship Date]]-Table_1[[#This Row],[Order Date]]</f>
        <v>5</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c r="X2512">
        <f t="shared" si="39"/>
        <v>1062.0240000000001</v>
      </c>
    </row>
    <row r="2513" spans="1:24" ht="14.25" customHeight="1" x14ac:dyDescent="0.25">
      <c r="A2513" s="2">
        <v>2512</v>
      </c>
      <c r="B2513" s="2" t="s">
        <v>5601</v>
      </c>
      <c r="C2513" s="2">
        <f>YEAR(Data!$D2513)</f>
        <v>2012</v>
      </c>
      <c r="D2513" s="3">
        <v>41017</v>
      </c>
      <c r="E2513" s="3">
        <v>41018</v>
      </c>
      <c r="F2513" s="5">
        <f>Table_1[[#This Row],[Ship Date]]-Table_1[[#This Row],[Order Date]]</f>
        <v>1</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c r="X2513">
        <f t="shared" si="39"/>
        <v>64.965000000000003</v>
      </c>
    </row>
    <row r="2514" spans="1:24" ht="14.25" customHeight="1" x14ac:dyDescent="0.25">
      <c r="A2514" s="2">
        <v>2513</v>
      </c>
      <c r="B2514" s="2" t="s">
        <v>5602</v>
      </c>
      <c r="C2514" s="2">
        <f>YEAR(Data!$D2514)</f>
        <v>2014</v>
      </c>
      <c r="D2514" s="3">
        <v>41976</v>
      </c>
      <c r="E2514" s="3">
        <v>41980</v>
      </c>
      <c r="F2514" s="5">
        <f>Table_1[[#This Row],[Ship Date]]-Table_1[[#This Row],[Order Date]]</f>
        <v>4</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c r="X2514">
        <f t="shared" si="39"/>
        <v>79.144000000000005</v>
      </c>
    </row>
    <row r="2515" spans="1:24" ht="14.25" customHeight="1" x14ac:dyDescent="0.25">
      <c r="A2515" s="2">
        <v>2514</v>
      </c>
      <c r="B2515" s="2" t="s">
        <v>5605</v>
      </c>
      <c r="C2515" s="2">
        <f>YEAR(Data!$D2515)</f>
        <v>2013</v>
      </c>
      <c r="D2515" s="3">
        <v>41590</v>
      </c>
      <c r="E2515" s="3">
        <v>41596</v>
      </c>
      <c r="F2515" s="5">
        <f>Table_1[[#This Row],[Ship Date]]-Table_1[[#This Row],[Order Date]]</f>
        <v>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c r="X2515">
        <f t="shared" si="39"/>
        <v>94.768400000000014</v>
      </c>
    </row>
    <row r="2516" spans="1:24" ht="14.25" customHeight="1" x14ac:dyDescent="0.25">
      <c r="A2516" s="2">
        <v>2515</v>
      </c>
      <c r="B2516" s="2" t="s">
        <v>5605</v>
      </c>
      <c r="C2516" s="2">
        <f>YEAR(Data!$D2516)</f>
        <v>2013</v>
      </c>
      <c r="D2516" s="3">
        <v>41590</v>
      </c>
      <c r="E2516" s="3">
        <v>41596</v>
      </c>
      <c r="F2516" s="5">
        <f>Table_1[[#This Row],[Ship Date]]-Table_1[[#This Row],[Order Date]]</f>
        <v>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c r="X2516">
        <f t="shared" si="39"/>
        <v>50.0488</v>
      </c>
    </row>
    <row r="2517" spans="1:24" ht="14.25" customHeight="1" x14ac:dyDescent="0.25">
      <c r="A2517" s="2">
        <v>2516</v>
      </c>
      <c r="B2517" s="2" t="s">
        <v>5606</v>
      </c>
      <c r="C2517" s="2">
        <f>YEAR(Data!$D2517)</f>
        <v>2011</v>
      </c>
      <c r="D2517" s="3">
        <v>40791</v>
      </c>
      <c r="E2517" s="3">
        <v>40796</v>
      </c>
      <c r="F2517" s="5">
        <f>Table_1[[#This Row],[Ship Date]]-Table_1[[#This Row],[Order Date]]</f>
        <v>5</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c r="X2517">
        <f t="shared" si="39"/>
        <v>244.49599999999998</v>
      </c>
    </row>
    <row r="2518" spans="1:24" ht="14.25" customHeight="1" x14ac:dyDescent="0.25">
      <c r="A2518" s="2">
        <v>2517</v>
      </c>
      <c r="B2518" s="2" t="s">
        <v>5607</v>
      </c>
      <c r="C2518" s="2">
        <f>YEAR(Data!$D2518)</f>
        <v>2011</v>
      </c>
      <c r="D2518" s="3">
        <v>40862</v>
      </c>
      <c r="E2518" s="3">
        <v>40869</v>
      </c>
      <c r="F2518" s="5">
        <f>Table_1[[#This Row],[Ship Date]]-Table_1[[#This Row],[Order Date]]</f>
        <v>7</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c r="X2518">
        <f t="shared" si="39"/>
        <v>400.58460000000014</v>
      </c>
    </row>
    <row r="2519" spans="1:24" ht="14.25" customHeight="1" x14ac:dyDescent="0.25">
      <c r="A2519" s="2">
        <v>2518</v>
      </c>
      <c r="B2519" s="2" t="s">
        <v>5608</v>
      </c>
      <c r="C2519" s="2">
        <f>YEAR(Data!$D2519)</f>
        <v>2014</v>
      </c>
      <c r="D2519" s="3">
        <v>41762</v>
      </c>
      <c r="E2519" s="3">
        <v>41767</v>
      </c>
      <c r="F2519" s="5">
        <f>Table_1[[#This Row],[Ship Date]]-Table_1[[#This Row],[Order Date]]</f>
        <v>5</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c r="X2519">
        <f t="shared" si="39"/>
        <v>116.93700000000001</v>
      </c>
    </row>
    <row r="2520" spans="1:24" ht="14.25" customHeight="1" x14ac:dyDescent="0.25">
      <c r="A2520" s="2">
        <v>2519</v>
      </c>
      <c r="B2520" s="2" t="s">
        <v>5609</v>
      </c>
      <c r="C2520" s="2">
        <f>YEAR(Data!$D2520)</f>
        <v>2013</v>
      </c>
      <c r="D2520" s="3">
        <v>41563</v>
      </c>
      <c r="E2520" s="3">
        <v>41569</v>
      </c>
      <c r="F2520" s="5">
        <f>Table_1[[#This Row],[Ship Date]]-Table_1[[#This Row],[Order Date]]</f>
        <v>6</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c r="X2520">
        <f t="shared" si="39"/>
        <v>10.281600000000001</v>
      </c>
    </row>
    <row r="2521" spans="1:24" ht="14.25" customHeight="1" x14ac:dyDescent="0.25">
      <c r="A2521" s="2">
        <v>2520</v>
      </c>
      <c r="B2521" s="2" t="s">
        <v>5609</v>
      </c>
      <c r="C2521" s="2">
        <f>YEAR(Data!$D2521)</f>
        <v>2013</v>
      </c>
      <c r="D2521" s="3">
        <v>41563</v>
      </c>
      <c r="E2521" s="3">
        <v>41569</v>
      </c>
      <c r="F2521" s="5">
        <f>Table_1[[#This Row],[Ship Date]]-Table_1[[#This Row],[Order Date]]</f>
        <v>6</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c r="X2521">
        <f t="shared" si="39"/>
        <v>15.024600000000001</v>
      </c>
    </row>
    <row r="2522" spans="1:24" ht="14.25" customHeight="1" x14ac:dyDescent="0.25">
      <c r="A2522" s="2">
        <v>2521</v>
      </c>
      <c r="B2522" s="2" t="s">
        <v>5609</v>
      </c>
      <c r="C2522" s="2">
        <f>YEAR(Data!$D2522)</f>
        <v>2013</v>
      </c>
      <c r="D2522" s="3">
        <v>41563</v>
      </c>
      <c r="E2522" s="3">
        <v>41569</v>
      </c>
      <c r="F2522" s="5">
        <f>Table_1[[#This Row],[Ship Date]]-Table_1[[#This Row],[Order Date]]</f>
        <v>6</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c r="X2522">
        <f t="shared" si="39"/>
        <v>616.69890000000009</v>
      </c>
    </row>
    <row r="2523" spans="1:24" ht="14.25" customHeight="1" x14ac:dyDescent="0.25">
      <c r="A2523" s="2">
        <v>2522</v>
      </c>
      <c r="B2523" s="2" t="s">
        <v>5609</v>
      </c>
      <c r="C2523" s="2">
        <f>YEAR(Data!$D2523)</f>
        <v>2013</v>
      </c>
      <c r="D2523" s="3">
        <v>41563</v>
      </c>
      <c r="E2523" s="3">
        <v>41569</v>
      </c>
      <c r="F2523" s="5">
        <f>Table_1[[#This Row],[Ship Date]]-Table_1[[#This Row],[Order Date]]</f>
        <v>6</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c r="X2523">
        <f t="shared" si="39"/>
        <v>6.7392000000000003</v>
      </c>
    </row>
    <row r="2524" spans="1:24" ht="14.25" customHeight="1" x14ac:dyDescent="0.25">
      <c r="A2524" s="2">
        <v>2523</v>
      </c>
      <c r="B2524" s="2" t="s">
        <v>5609</v>
      </c>
      <c r="C2524" s="2">
        <f>YEAR(Data!$D2524)</f>
        <v>2013</v>
      </c>
      <c r="D2524" s="3">
        <v>41563</v>
      </c>
      <c r="E2524" s="3">
        <v>41569</v>
      </c>
      <c r="F2524" s="5">
        <f>Table_1[[#This Row],[Ship Date]]-Table_1[[#This Row],[Order Date]]</f>
        <v>6</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c r="X2524">
        <f t="shared" si="39"/>
        <v>4.125</v>
      </c>
    </row>
    <row r="2525" spans="1:24" ht="14.25" customHeight="1" x14ac:dyDescent="0.25">
      <c r="A2525" s="2">
        <v>2524</v>
      </c>
      <c r="B2525" s="2" t="s">
        <v>5609</v>
      </c>
      <c r="C2525" s="2">
        <f>YEAR(Data!$D2525)</f>
        <v>2013</v>
      </c>
      <c r="D2525" s="3">
        <v>41563</v>
      </c>
      <c r="E2525" s="3">
        <v>41569</v>
      </c>
      <c r="F2525" s="5">
        <f>Table_1[[#This Row],[Ship Date]]-Table_1[[#This Row],[Order Date]]</f>
        <v>6</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c r="X2525">
        <f t="shared" si="39"/>
        <v>65.664000000000001</v>
      </c>
    </row>
    <row r="2526" spans="1:24" ht="14.25" customHeight="1" x14ac:dyDescent="0.25">
      <c r="A2526" s="2">
        <v>2525</v>
      </c>
      <c r="B2526" s="2" t="s">
        <v>5614</v>
      </c>
      <c r="C2526" s="2">
        <f>YEAR(Data!$D2526)</f>
        <v>2012</v>
      </c>
      <c r="D2526" s="3">
        <v>41005</v>
      </c>
      <c r="E2526" s="3">
        <v>41009</v>
      </c>
      <c r="F2526" s="5">
        <f>Table_1[[#This Row],[Ship Date]]-Table_1[[#This Row],[Order Date]]</f>
        <v>4</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c r="X2526">
        <f t="shared" si="39"/>
        <v>36.791999999999994</v>
      </c>
    </row>
    <row r="2527" spans="1:24" ht="14.25" customHeight="1" x14ac:dyDescent="0.25">
      <c r="A2527" s="2">
        <v>2526</v>
      </c>
      <c r="B2527" s="2" t="s">
        <v>5614</v>
      </c>
      <c r="C2527" s="2">
        <f>YEAR(Data!$D2527)</f>
        <v>2012</v>
      </c>
      <c r="D2527" s="3">
        <v>41005</v>
      </c>
      <c r="E2527" s="3">
        <v>41009</v>
      </c>
      <c r="F2527" s="5">
        <f>Table_1[[#This Row],[Ship Date]]-Table_1[[#This Row],[Order Date]]</f>
        <v>4</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c r="X2527">
        <f t="shared" si="39"/>
        <v>21.0276</v>
      </c>
    </row>
    <row r="2528" spans="1:24" ht="14.25" customHeight="1" x14ac:dyDescent="0.25">
      <c r="A2528" s="2">
        <v>2527</v>
      </c>
      <c r="B2528" s="2" t="s">
        <v>5614</v>
      </c>
      <c r="C2528" s="2">
        <f>YEAR(Data!$D2528)</f>
        <v>2012</v>
      </c>
      <c r="D2528" s="3">
        <v>41005</v>
      </c>
      <c r="E2528" s="3">
        <v>41009</v>
      </c>
      <c r="F2528" s="5">
        <f>Table_1[[#This Row],[Ship Date]]-Table_1[[#This Row],[Order Date]]</f>
        <v>4</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c r="X2528">
        <f t="shared" si="39"/>
        <v>18.975000000000001</v>
      </c>
    </row>
    <row r="2529" spans="1:24" ht="14.25" customHeight="1" x14ac:dyDescent="0.25">
      <c r="A2529" s="2">
        <v>2528</v>
      </c>
      <c r="B2529" s="2" t="s">
        <v>5614</v>
      </c>
      <c r="C2529" s="2">
        <f>YEAR(Data!$D2529)</f>
        <v>2012</v>
      </c>
      <c r="D2529" s="3">
        <v>41005</v>
      </c>
      <c r="E2529" s="3">
        <v>41009</v>
      </c>
      <c r="F2529" s="5">
        <f>Table_1[[#This Row],[Ship Date]]-Table_1[[#This Row],[Order Date]]</f>
        <v>4</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c r="X2529">
        <f t="shared" si="39"/>
        <v>26.531999999999996</v>
      </c>
    </row>
    <row r="2530" spans="1:24" ht="14.25" customHeight="1" x14ac:dyDescent="0.25">
      <c r="A2530" s="2">
        <v>2529</v>
      </c>
      <c r="B2530" s="2" t="s">
        <v>5614</v>
      </c>
      <c r="C2530" s="2">
        <f>YEAR(Data!$D2530)</f>
        <v>2012</v>
      </c>
      <c r="D2530" s="3">
        <v>41005</v>
      </c>
      <c r="E2530" s="3">
        <v>41009</v>
      </c>
      <c r="F2530" s="5">
        <f>Table_1[[#This Row],[Ship Date]]-Table_1[[#This Row],[Order Date]]</f>
        <v>4</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c r="X2530">
        <f t="shared" si="39"/>
        <v>5.0796000000000001</v>
      </c>
    </row>
    <row r="2531" spans="1:24" ht="14.25" customHeight="1" x14ac:dyDescent="0.25">
      <c r="A2531" s="2">
        <v>2530</v>
      </c>
      <c r="B2531" s="2" t="s">
        <v>5619</v>
      </c>
      <c r="C2531" s="2">
        <f>YEAR(Data!$D2531)</f>
        <v>2011</v>
      </c>
      <c r="D2531" s="3">
        <v>40840</v>
      </c>
      <c r="E2531" s="3">
        <v>40845</v>
      </c>
      <c r="F2531" s="5">
        <f>Table_1[[#This Row],[Ship Date]]-Table_1[[#This Row],[Order Date]]</f>
        <v>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c r="X2531">
        <f t="shared" si="39"/>
        <v>6.7392000000000021</v>
      </c>
    </row>
    <row r="2532" spans="1:24" ht="14.25" customHeight="1" x14ac:dyDescent="0.25">
      <c r="A2532" s="2">
        <v>2531</v>
      </c>
      <c r="B2532" s="2" t="s">
        <v>5620</v>
      </c>
      <c r="C2532" s="2">
        <f>YEAR(Data!$D2532)</f>
        <v>2011</v>
      </c>
      <c r="D2532" s="3">
        <v>40772</v>
      </c>
      <c r="E2532" s="3">
        <v>40776</v>
      </c>
      <c r="F2532" s="5">
        <f>Table_1[[#This Row],[Ship Date]]-Table_1[[#This Row],[Order Date]]</f>
        <v>4</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c r="X2532">
        <f t="shared" si="39"/>
        <v>61.668000000000006</v>
      </c>
    </row>
    <row r="2533" spans="1:24" ht="14.25" customHeight="1" x14ac:dyDescent="0.25">
      <c r="A2533" s="2">
        <v>2532</v>
      </c>
      <c r="B2533" s="2" t="s">
        <v>5620</v>
      </c>
      <c r="C2533" s="2">
        <f>YEAR(Data!$D2533)</f>
        <v>2011</v>
      </c>
      <c r="D2533" s="3">
        <v>40772</v>
      </c>
      <c r="E2533" s="3">
        <v>40776</v>
      </c>
      <c r="F2533" s="5">
        <f>Table_1[[#This Row],[Ship Date]]-Table_1[[#This Row],[Order Date]]</f>
        <v>4</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c r="X2533">
        <f t="shared" si="39"/>
        <v>9.6984000000000012</v>
      </c>
    </row>
    <row r="2534" spans="1:24" ht="14.25" customHeight="1" x14ac:dyDescent="0.25">
      <c r="A2534" s="2">
        <v>2533</v>
      </c>
      <c r="B2534" s="2" t="s">
        <v>5620</v>
      </c>
      <c r="C2534" s="2">
        <f>YEAR(Data!$D2534)</f>
        <v>2011</v>
      </c>
      <c r="D2534" s="3">
        <v>40772</v>
      </c>
      <c r="E2534" s="3">
        <v>40776</v>
      </c>
      <c r="F2534" s="5">
        <f>Table_1[[#This Row],[Ship Date]]-Table_1[[#This Row],[Order Date]]</f>
        <v>4</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c r="X2534">
        <f t="shared" si="39"/>
        <v>8.1088000000000005</v>
      </c>
    </row>
    <row r="2535" spans="1:24" ht="14.25" customHeight="1" x14ac:dyDescent="0.25">
      <c r="A2535" s="2">
        <v>2534</v>
      </c>
      <c r="B2535" s="2" t="s">
        <v>5620</v>
      </c>
      <c r="C2535" s="2">
        <f>YEAR(Data!$D2535)</f>
        <v>2011</v>
      </c>
      <c r="D2535" s="3">
        <v>40772</v>
      </c>
      <c r="E2535" s="3">
        <v>40776</v>
      </c>
      <c r="F2535" s="5">
        <f>Table_1[[#This Row],[Ship Date]]-Table_1[[#This Row],[Order Date]]</f>
        <v>4</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c r="X2535">
        <f t="shared" si="39"/>
        <v>217.5744</v>
      </c>
    </row>
    <row r="2536" spans="1:24" ht="14.25" customHeight="1" x14ac:dyDescent="0.25">
      <c r="A2536" s="2">
        <v>2535</v>
      </c>
      <c r="B2536" s="2" t="s">
        <v>5622</v>
      </c>
      <c r="C2536" s="2">
        <f>YEAR(Data!$D2536)</f>
        <v>2014</v>
      </c>
      <c r="D2536" s="3">
        <v>41867</v>
      </c>
      <c r="E2536" s="3">
        <v>41870</v>
      </c>
      <c r="F2536" s="5">
        <f>Table_1[[#This Row],[Ship Date]]-Table_1[[#This Row],[Order Date]]</f>
        <v>3</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c r="X2536">
        <f t="shared" si="39"/>
        <v>2139.4380000000001</v>
      </c>
    </row>
    <row r="2537" spans="1:24" ht="14.25" customHeight="1" x14ac:dyDescent="0.25">
      <c r="A2537" s="2">
        <v>2536</v>
      </c>
      <c r="B2537" s="2" t="s">
        <v>5623</v>
      </c>
      <c r="C2537" s="2">
        <f>YEAR(Data!$D2537)</f>
        <v>2012</v>
      </c>
      <c r="D2537" s="3">
        <v>41158</v>
      </c>
      <c r="E2537" s="3">
        <v>41160</v>
      </c>
      <c r="F2537" s="5">
        <f>Table_1[[#This Row],[Ship Date]]-Table_1[[#This Row],[Order Date]]</f>
        <v>2</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c r="X2537">
        <f t="shared" si="39"/>
        <v>28.255199999999999</v>
      </c>
    </row>
    <row r="2538" spans="1:24" ht="14.25" customHeight="1" x14ac:dyDescent="0.25">
      <c r="A2538" s="2">
        <v>2537</v>
      </c>
      <c r="B2538" s="2" t="s">
        <v>5627</v>
      </c>
      <c r="C2538" s="2">
        <f>YEAR(Data!$D2538)</f>
        <v>2012</v>
      </c>
      <c r="D2538" s="3">
        <v>40935</v>
      </c>
      <c r="E2538" s="3">
        <v>40937</v>
      </c>
      <c r="F2538" s="5">
        <f>Table_1[[#This Row],[Ship Date]]-Table_1[[#This Row],[Order Date]]</f>
        <v>2</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c r="X2538">
        <f t="shared" si="39"/>
        <v>236.58179999999999</v>
      </c>
    </row>
    <row r="2539" spans="1:24" ht="14.25" customHeight="1" x14ac:dyDescent="0.25">
      <c r="A2539" s="2">
        <v>2538</v>
      </c>
      <c r="B2539" s="2" t="s">
        <v>5627</v>
      </c>
      <c r="C2539" s="2">
        <f>YEAR(Data!$D2539)</f>
        <v>2012</v>
      </c>
      <c r="D2539" s="3">
        <v>40935</v>
      </c>
      <c r="E2539" s="3">
        <v>40937</v>
      </c>
      <c r="F2539" s="5">
        <f>Table_1[[#This Row],[Ship Date]]-Table_1[[#This Row],[Order Date]]</f>
        <v>2</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c r="X2539">
        <f t="shared" si="39"/>
        <v>532.7704</v>
      </c>
    </row>
    <row r="2540" spans="1:24" ht="14.25" customHeight="1" x14ac:dyDescent="0.25">
      <c r="A2540" s="2">
        <v>2539</v>
      </c>
      <c r="B2540" s="2" t="s">
        <v>5627</v>
      </c>
      <c r="C2540" s="2">
        <f>YEAR(Data!$D2540)</f>
        <v>2012</v>
      </c>
      <c r="D2540" s="3">
        <v>40935</v>
      </c>
      <c r="E2540" s="3">
        <v>40937</v>
      </c>
      <c r="F2540" s="5">
        <f>Table_1[[#This Row],[Ship Date]]-Table_1[[#This Row],[Order Date]]</f>
        <v>2</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c r="X2540">
        <f t="shared" si="39"/>
        <v>191.62299999999999</v>
      </c>
    </row>
    <row r="2541" spans="1:24" ht="14.25" customHeight="1" x14ac:dyDescent="0.25">
      <c r="A2541" s="2">
        <v>2540</v>
      </c>
      <c r="B2541" s="2" t="s">
        <v>5630</v>
      </c>
      <c r="C2541" s="2">
        <f>YEAR(Data!$D2541)</f>
        <v>2012</v>
      </c>
      <c r="D2541" s="3">
        <v>41106</v>
      </c>
      <c r="E2541" s="3">
        <v>41106</v>
      </c>
      <c r="F2541" s="5">
        <f>Table_1[[#This Row],[Ship Date]]-Table_1[[#This Row],[Order Date]]</f>
        <v>0</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c r="X2541">
        <f t="shared" si="39"/>
        <v>1567.8684000000003</v>
      </c>
    </row>
    <row r="2542" spans="1:24" ht="14.25" customHeight="1" x14ac:dyDescent="0.25">
      <c r="A2542" s="2">
        <v>2541</v>
      </c>
      <c r="B2542" s="2" t="s">
        <v>5630</v>
      </c>
      <c r="C2542" s="2">
        <f>YEAR(Data!$D2542)</f>
        <v>2012</v>
      </c>
      <c r="D2542" s="3">
        <v>41106</v>
      </c>
      <c r="E2542" s="3">
        <v>41106</v>
      </c>
      <c r="F2542" s="5">
        <f>Table_1[[#This Row],[Ship Date]]-Table_1[[#This Row],[Order Date]]</f>
        <v>0</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c r="X2542">
        <f t="shared" si="39"/>
        <v>621.38490000000002</v>
      </c>
    </row>
    <row r="2543" spans="1:24" ht="14.25" customHeight="1" x14ac:dyDescent="0.25">
      <c r="A2543" s="2">
        <v>2542</v>
      </c>
      <c r="B2543" s="2" t="s">
        <v>5631</v>
      </c>
      <c r="C2543" s="2">
        <f>YEAR(Data!$D2543)</f>
        <v>2013</v>
      </c>
      <c r="D2543" s="3">
        <v>41395</v>
      </c>
      <c r="E2543" s="3">
        <v>41399</v>
      </c>
      <c r="F2543" s="5">
        <f>Table_1[[#This Row],[Ship Date]]-Table_1[[#This Row],[Order Date]]</f>
        <v>4</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c r="X2543">
        <f t="shared" si="39"/>
        <v>89.510400000000004</v>
      </c>
    </row>
    <row r="2544" spans="1:24" ht="14.25" customHeight="1" x14ac:dyDescent="0.25">
      <c r="A2544" s="2">
        <v>2543</v>
      </c>
      <c r="B2544" s="2" t="s">
        <v>5634</v>
      </c>
      <c r="C2544" s="2">
        <f>YEAR(Data!$D2544)</f>
        <v>2011</v>
      </c>
      <c r="D2544" s="3">
        <v>40812</v>
      </c>
      <c r="E2544" s="3">
        <v>40817</v>
      </c>
      <c r="F2544" s="5">
        <f>Table_1[[#This Row],[Ship Date]]-Table_1[[#This Row],[Order Date]]</f>
        <v>5</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c r="X2544">
        <f t="shared" si="39"/>
        <v>129.55679999999998</v>
      </c>
    </row>
    <row r="2545" spans="1:24" ht="14.25" customHeight="1" x14ac:dyDescent="0.25">
      <c r="A2545" s="2">
        <v>2544</v>
      </c>
      <c r="B2545" s="2" t="s">
        <v>5637</v>
      </c>
      <c r="C2545" s="2">
        <f>YEAR(Data!$D2545)</f>
        <v>2013</v>
      </c>
      <c r="D2545" s="3">
        <v>41526</v>
      </c>
      <c r="E2545" s="3">
        <v>41532</v>
      </c>
      <c r="F2545" s="5">
        <f>Table_1[[#This Row],[Ship Date]]-Table_1[[#This Row],[Order Date]]</f>
        <v>6</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c r="X2545">
        <f t="shared" si="39"/>
        <v>160.0248</v>
      </c>
    </row>
    <row r="2546" spans="1:24" ht="14.25" customHeight="1" x14ac:dyDescent="0.25">
      <c r="A2546" s="2">
        <v>2545</v>
      </c>
      <c r="B2546" s="2" t="s">
        <v>5637</v>
      </c>
      <c r="C2546" s="2">
        <f>YEAR(Data!$D2546)</f>
        <v>2013</v>
      </c>
      <c r="D2546" s="3">
        <v>41526</v>
      </c>
      <c r="E2546" s="3">
        <v>41532</v>
      </c>
      <c r="F2546" s="5">
        <f>Table_1[[#This Row],[Ship Date]]-Table_1[[#This Row],[Order Date]]</f>
        <v>6</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c r="X2546">
        <f t="shared" si="39"/>
        <v>7.8228</v>
      </c>
    </row>
    <row r="2547" spans="1:24" ht="14.25" customHeight="1" x14ac:dyDescent="0.25">
      <c r="A2547" s="2">
        <v>2546</v>
      </c>
      <c r="B2547" s="2" t="s">
        <v>5640</v>
      </c>
      <c r="C2547" s="2">
        <f>YEAR(Data!$D2547)</f>
        <v>2014</v>
      </c>
      <c r="D2547" s="3">
        <v>41746</v>
      </c>
      <c r="E2547" s="3">
        <v>41750</v>
      </c>
      <c r="F2547" s="5">
        <f>Table_1[[#This Row],[Ship Date]]-Table_1[[#This Row],[Order Date]]</f>
        <v>4</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c r="X2547">
        <f t="shared" si="39"/>
        <v>203.86079999999998</v>
      </c>
    </row>
    <row r="2548" spans="1:24" ht="14.25" customHeight="1" x14ac:dyDescent="0.25">
      <c r="A2548" s="2">
        <v>2547</v>
      </c>
      <c r="B2548" s="2" t="s">
        <v>5640</v>
      </c>
      <c r="C2548" s="2">
        <f>YEAR(Data!$D2548)</f>
        <v>2014</v>
      </c>
      <c r="D2548" s="3">
        <v>41746</v>
      </c>
      <c r="E2548" s="3">
        <v>41750</v>
      </c>
      <c r="F2548" s="5">
        <f>Table_1[[#This Row],[Ship Date]]-Table_1[[#This Row],[Order Date]]</f>
        <v>4</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c r="X2548">
        <f t="shared" si="39"/>
        <v>108.88200000000001</v>
      </c>
    </row>
    <row r="2549" spans="1:24" ht="14.25" customHeight="1" x14ac:dyDescent="0.25">
      <c r="A2549" s="2">
        <v>2548</v>
      </c>
      <c r="B2549" s="2" t="s">
        <v>5641</v>
      </c>
      <c r="C2549" s="2">
        <f>YEAR(Data!$D2549)</f>
        <v>2012</v>
      </c>
      <c r="D2549" s="3">
        <v>41137</v>
      </c>
      <c r="E2549" s="3">
        <v>41143</v>
      </c>
      <c r="F2549" s="5">
        <f>Table_1[[#This Row],[Ship Date]]-Table_1[[#This Row],[Order Date]]</f>
        <v>6</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c r="X2549">
        <f t="shared" si="39"/>
        <v>2.0448</v>
      </c>
    </row>
    <row r="2550" spans="1:24" ht="14.25" customHeight="1" x14ac:dyDescent="0.25">
      <c r="A2550" s="2">
        <v>2549</v>
      </c>
      <c r="B2550" s="2" t="s">
        <v>5641</v>
      </c>
      <c r="C2550" s="2">
        <f>YEAR(Data!$D2550)</f>
        <v>2012</v>
      </c>
      <c r="D2550" s="3">
        <v>41137</v>
      </c>
      <c r="E2550" s="3">
        <v>41143</v>
      </c>
      <c r="F2550" s="5">
        <f>Table_1[[#This Row],[Ship Date]]-Table_1[[#This Row],[Order Date]]</f>
        <v>6</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c r="X2550">
        <f t="shared" si="39"/>
        <v>1668.4645000000003</v>
      </c>
    </row>
    <row r="2551" spans="1:24" ht="14.25" customHeight="1" x14ac:dyDescent="0.25">
      <c r="A2551" s="2">
        <v>2550</v>
      </c>
      <c r="B2551" s="2" t="s">
        <v>5641</v>
      </c>
      <c r="C2551" s="2">
        <f>YEAR(Data!$D2551)</f>
        <v>2012</v>
      </c>
      <c r="D2551" s="3">
        <v>41137</v>
      </c>
      <c r="E2551" s="3">
        <v>41143</v>
      </c>
      <c r="F2551" s="5">
        <f>Table_1[[#This Row],[Ship Date]]-Table_1[[#This Row],[Order Date]]</f>
        <v>6</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c r="X2551">
        <f t="shared" si="39"/>
        <v>207.37840000000003</v>
      </c>
    </row>
    <row r="2552" spans="1:24" ht="14.25" customHeight="1" x14ac:dyDescent="0.25">
      <c r="A2552" s="2">
        <v>2551</v>
      </c>
      <c r="B2552" s="2" t="s">
        <v>5641</v>
      </c>
      <c r="C2552" s="2">
        <f>YEAR(Data!$D2552)</f>
        <v>2012</v>
      </c>
      <c r="D2552" s="3">
        <v>41137</v>
      </c>
      <c r="E2552" s="3">
        <v>41143</v>
      </c>
      <c r="F2552" s="5">
        <f>Table_1[[#This Row],[Ship Date]]-Table_1[[#This Row],[Order Date]]</f>
        <v>6</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c r="X2552">
        <f t="shared" si="39"/>
        <v>3.2759999999999998</v>
      </c>
    </row>
    <row r="2553" spans="1:24" ht="14.25" customHeight="1" x14ac:dyDescent="0.25">
      <c r="A2553" s="2">
        <v>2552</v>
      </c>
      <c r="B2553" s="2" t="s">
        <v>5642</v>
      </c>
      <c r="C2553" s="2">
        <f>YEAR(Data!$D2553)</f>
        <v>2014</v>
      </c>
      <c r="D2553" s="3">
        <v>41963</v>
      </c>
      <c r="E2553" s="3">
        <v>41967</v>
      </c>
      <c r="F2553" s="5">
        <f>Table_1[[#This Row],[Ship Date]]-Table_1[[#This Row],[Order Date]]</f>
        <v>4</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c r="X2553">
        <f t="shared" si="39"/>
        <v>608.19119999999987</v>
      </c>
    </row>
    <row r="2554" spans="1:24" ht="14.25" customHeight="1" x14ac:dyDescent="0.25">
      <c r="A2554" s="2">
        <v>2553</v>
      </c>
      <c r="B2554" s="2" t="s">
        <v>5642</v>
      </c>
      <c r="C2554" s="2">
        <f>YEAR(Data!$D2554)</f>
        <v>2014</v>
      </c>
      <c r="D2554" s="3">
        <v>41963</v>
      </c>
      <c r="E2554" s="3">
        <v>41967</v>
      </c>
      <c r="F2554" s="5">
        <f>Table_1[[#This Row],[Ship Date]]-Table_1[[#This Row],[Order Date]]</f>
        <v>4</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c r="X2554">
        <f t="shared" si="39"/>
        <v>11.1996</v>
      </c>
    </row>
    <row r="2555" spans="1:24" ht="14.25" customHeight="1" x14ac:dyDescent="0.25">
      <c r="A2555" s="2">
        <v>2554</v>
      </c>
      <c r="B2555" s="2" t="s">
        <v>5645</v>
      </c>
      <c r="C2555" s="2">
        <f>YEAR(Data!$D2555)</f>
        <v>2013</v>
      </c>
      <c r="D2555" s="3">
        <v>41532</v>
      </c>
      <c r="E2555" s="3">
        <v>41536</v>
      </c>
      <c r="F2555" s="5">
        <f>Table_1[[#This Row],[Ship Date]]-Table_1[[#This Row],[Order Date]]</f>
        <v>4</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c r="X2555">
        <f t="shared" si="39"/>
        <v>13.478400000000001</v>
      </c>
    </row>
    <row r="2556" spans="1:24" ht="14.25" customHeight="1" x14ac:dyDescent="0.25">
      <c r="A2556" s="2">
        <v>2555</v>
      </c>
      <c r="B2556" s="2" t="s">
        <v>5646</v>
      </c>
      <c r="C2556" s="2">
        <f>YEAR(Data!$D2556)</f>
        <v>2013</v>
      </c>
      <c r="D2556" s="3">
        <v>41502</v>
      </c>
      <c r="E2556" s="3">
        <v>41507</v>
      </c>
      <c r="F2556" s="5">
        <f>Table_1[[#This Row],[Ship Date]]-Table_1[[#This Row],[Order Date]]</f>
        <v>5</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c r="X2556">
        <f t="shared" si="39"/>
        <v>634.98959999999988</v>
      </c>
    </row>
    <row r="2557" spans="1:24" ht="14.25" customHeight="1" x14ac:dyDescent="0.25">
      <c r="A2557" s="2">
        <v>2556</v>
      </c>
      <c r="B2557" s="2" t="s">
        <v>5650</v>
      </c>
      <c r="C2557" s="2">
        <f>YEAR(Data!$D2557)</f>
        <v>2012</v>
      </c>
      <c r="D2557" s="3">
        <v>41178</v>
      </c>
      <c r="E2557" s="3">
        <v>41182</v>
      </c>
      <c r="F2557" s="5">
        <f>Table_1[[#This Row],[Ship Date]]-Table_1[[#This Row],[Order Date]]</f>
        <v>4</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c r="X2557">
        <f t="shared" si="39"/>
        <v>38</v>
      </c>
    </row>
    <row r="2558" spans="1:24" ht="14.25" customHeight="1" x14ac:dyDescent="0.25">
      <c r="A2558" s="2">
        <v>2557</v>
      </c>
      <c r="B2558" s="2" t="s">
        <v>5653</v>
      </c>
      <c r="C2558" s="2">
        <f>YEAR(Data!$D2558)</f>
        <v>2013</v>
      </c>
      <c r="D2558" s="3">
        <v>41556</v>
      </c>
      <c r="E2558" s="3">
        <v>41562</v>
      </c>
      <c r="F2558" s="5">
        <f>Table_1[[#This Row],[Ship Date]]-Table_1[[#This Row],[Order Date]]</f>
        <v>6</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c r="X2558">
        <f t="shared" si="39"/>
        <v>84.032000000000011</v>
      </c>
    </row>
    <row r="2559" spans="1:24" ht="14.25" customHeight="1" x14ac:dyDescent="0.25">
      <c r="A2559" s="2">
        <v>2558</v>
      </c>
      <c r="B2559" s="2" t="s">
        <v>5656</v>
      </c>
      <c r="C2559" s="2">
        <f>YEAR(Data!$D2559)</f>
        <v>2012</v>
      </c>
      <c r="D2559" s="3">
        <v>40992</v>
      </c>
      <c r="E2559" s="3">
        <v>40998</v>
      </c>
      <c r="F2559" s="5">
        <f>Table_1[[#This Row],[Ship Date]]-Table_1[[#This Row],[Order Date]]</f>
        <v>6</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c r="X2559">
        <f t="shared" si="39"/>
        <v>6.4676000000000009</v>
      </c>
    </row>
    <row r="2560" spans="1:24" ht="14.25" customHeight="1" x14ac:dyDescent="0.25">
      <c r="A2560" s="2">
        <v>2559</v>
      </c>
      <c r="B2560" s="2" t="s">
        <v>5657</v>
      </c>
      <c r="C2560" s="2">
        <f>YEAR(Data!$D2560)</f>
        <v>2012</v>
      </c>
      <c r="D2560" s="3">
        <v>41060</v>
      </c>
      <c r="E2560" s="3">
        <v>41064</v>
      </c>
      <c r="F2560" s="5">
        <f>Table_1[[#This Row],[Ship Date]]-Table_1[[#This Row],[Order Date]]</f>
        <v>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c r="X2560">
        <f t="shared" si="39"/>
        <v>1266.174</v>
      </c>
    </row>
    <row r="2561" spans="1:24" ht="14.25" customHeight="1" x14ac:dyDescent="0.25">
      <c r="A2561" s="2">
        <v>2560</v>
      </c>
      <c r="B2561" s="2" t="s">
        <v>5657</v>
      </c>
      <c r="C2561" s="2">
        <f>YEAR(Data!$D2561)</f>
        <v>2012</v>
      </c>
      <c r="D2561" s="3">
        <v>41060</v>
      </c>
      <c r="E2561" s="3">
        <v>41064</v>
      </c>
      <c r="F2561" s="5">
        <f>Table_1[[#This Row],[Ship Date]]-Table_1[[#This Row],[Order Date]]</f>
        <v>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c r="X2561">
        <f t="shared" si="39"/>
        <v>8.19</v>
      </c>
    </row>
    <row r="2562" spans="1:24" ht="14.25" customHeight="1" x14ac:dyDescent="0.25">
      <c r="A2562" s="2">
        <v>2561</v>
      </c>
      <c r="B2562" s="2" t="s">
        <v>5657</v>
      </c>
      <c r="C2562" s="2">
        <f>YEAR(Data!$D2562)</f>
        <v>2012</v>
      </c>
      <c r="D2562" s="3">
        <v>41060</v>
      </c>
      <c r="E2562" s="3">
        <v>41064</v>
      </c>
      <c r="F2562" s="5">
        <f>Table_1[[#This Row],[Ship Date]]-Table_1[[#This Row],[Order Date]]</f>
        <v>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c r="X2562">
        <f t="shared" ref="X2562:X2625" si="40">T2562-W2562</f>
        <v>261.71100000000001</v>
      </c>
    </row>
    <row r="2563" spans="1:24" ht="14.25" customHeight="1" x14ac:dyDescent="0.25">
      <c r="A2563" s="2">
        <v>2562</v>
      </c>
      <c r="B2563" s="2" t="s">
        <v>5660</v>
      </c>
      <c r="C2563" s="2">
        <f>YEAR(Data!$D2563)</f>
        <v>2012</v>
      </c>
      <c r="D2563" s="3">
        <v>41268</v>
      </c>
      <c r="E2563" s="3">
        <v>41274</v>
      </c>
      <c r="F2563" s="5">
        <f>Table_1[[#This Row],[Ship Date]]-Table_1[[#This Row],[Order Date]]</f>
        <v>6</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c r="X2563">
        <f t="shared" si="40"/>
        <v>5.8751999999999995</v>
      </c>
    </row>
    <row r="2564" spans="1:24" ht="14.25" customHeight="1" x14ac:dyDescent="0.25">
      <c r="A2564" s="2">
        <v>2563</v>
      </c>
      <c r="B2564" s="2" t="s">
        <v>5660</v>
      </c>
      <c r="C2564" s="2">
        <f>YEAR(Data!$D2564)</f>
        <v>2012</v>
      </c>
      <c r="D2564" s="3">
        <v>41268</v>
      </c>
      <c r="E2564" s="3">
        <v>41274</v>
      </c>
      <c r="F2564" s="5">
        <f>Table_1[[#This Row],[Ship Date]]-Table_1[[#This Row],[Order Date]]</f>
        <v>6</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c r="X2564">
        <f t="shared" si="40"/>
        <v>6.7392000000000021</v>
      </c>
    </row>
    <row r="2565" spans="1:24" ht="14.25" customHeight="1" x14ac:dyDescent="0.25">
      <c r="A2565" s="2">
        <v>2564</v>
      </c>
      <c r="B2565" s="2" t="s">
        <v>5662</v>
      </c>
      <c r="C2565" s="2">
        <f>YEAR(Data!$D2565)</f>
        <v>2012</v>
      </c>
      <c r="D2565" s="3">
        <v>40985</v>
      </c>
      <c r="E2565" s="3">
        <v>40990</v>
      </c>
      <c r="F2565" s="5">
        <f>Table_1[[#This Row],[Ship Date]]-Table_1[[#This Row],[Order Date]]</f>
        <v>5</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c r="X2565">
        <f t="shared" si="40"/>
        <v>12.3164</v>
      </c>
    </row>
    <row r="2566" spans="1:24" ht="14.25" customHeight="1" x14ac:dyDescent="0.25">
      <c r="A2566" s="2">
        <v>2565</v>
      </c>
      <c r="B2566" s="2" t="s">
        <v>5662</v>
      </c>
      <c r="C2566" s="2">
        <f>YEAR(Data!$D2566)</f>
        <v>2012</v>
      </c>
      <c r="D2566" s="3">
        <v>40985</v>
      </c>
      <c r="E2566" s="3">
        <v>40990</v>
      </c>
      <c r="F2566" s="5">
        <f>Table_1[[#This Row],[Ship Date]]-Table_1[[#This Row],[Order Date]]</f>
        <v>5</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c r="X2566">
        <f t="shared" si="40"/>
        <v>24.688600000000001</v>
      </c>
    </row>
    <row r="2567" spans="1:24" ht="14.25" customHeight="1" x14ac:dyDescent="0.25">
      <c r="A2567" s="2">
        <v>2566</v>
      </c>
      <c r="B2567" s="2" t="s">
        <v>5665</v>
      </c>
      <c r="C2567" s="2">
        <f>YEAR(Data!$D2567)</f>
        <v>2014</v>
      </c>
      <c r="D2567" s="3">
        <v>41995</v>
      </c>
      <c r="E2567" s="3">
        <v>41998</v>
      </c>
      <c r="F2567" s="5">
        <f>Table_1[[#This Row],[Ship Date]]-Table_1[[#This Row],[Order Date]]</f>
        <v>3</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c r="X2567">
        <f t="shared" si="40"/>
        <v>43.31</v>
      </c>
    </row>
    <row r="2568" spans="1:24" ht="14.25" customHeight="1" x14ac:dyDescent="0.25">
      <c r="A2568" s="2">
        <v>2567</v>
      </c>
      <c r="B2568" s="2" t="s">
        <v>5668</v>
      </c>
      <c r="C2568" s="2">
        <f>YEAR(Data!$D2568)</f>
        <v>2014</v>
      </c>
      <c r="D2568" s="3">
        <v>41945</v>
      </c>
      <c r="E2568" s="3">
        <v>41947</v>
      </c>
      <c r="F2568" s="5">
        <f>Table_1[[#This Row],[Ship Date]]-Table_1[[#This Row],[Order Date]]</f>
        <v>2</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c r="X2568">
        <f t="shared" si="40"/>
        <v>17.270000000000007</v>
      </c>
    </row>
    <row r="2569" spans="1:24" ht="14.25" customHeight="1" x14ac:dyDescent="0.25">
      <c r="A2569" s="2">
        <v>2568</v>
      </c>
      <c r="B2569" s="2" t="s">
        <v>5668</v>
      </c>
      <c r="C2569" s="2">
        <f>YEAR(Data!$D2569)</f>
        <v>2014</v>
      </c>
      <c r="D2569" s="3">
        <v>41945</v>
      </c>
      <c r="E2569" s="3">
        <v>41947</v>
      </c>
      <c r="F2569" s="5">
        <f>Table_1[[#This Row],[Ship Date]]-Table_1[[#This Row],[Order Date]]</f>
        <v>2</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c r="X2569">
        <f t="shared" si="40"/>
        <v>2425.7141999999999</v>
      </c>
    </row>
    <row r="2570" spans="1:24" ht="14.25" customHeight="1" x14ac:dyDescent="0.25">
      <c r="A2570" s="2">
        <v>2569</v>
      </c>
      <c r="B2570" s="2" t="s">
        <v>5672</v>
      </c>
      <c r="C2570" s="2">
        <f>YEAR(Data!$D2570)</f>
        <v>2014</v>
      </c>
      <c r="D2570" s="3">
        <v>41890</v>
      </c>
      <c r="E2570" s="3">
        <v>41894</v>
      </c>
      <c r="F2570" s="5">
        <f>Table_1[[#This Row],[Ship Date]]-Table_1[[#This Row],[Order Date]]</f>
        <v>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c r="X2570">
        <f t="shared" si="40"/>
        <v>344.21759999999995</v>
      </c>
    </row>
    <row r="2571" spans="1:24" ht="14.25" customHeight="1" x14ac:dyDescent="0.25">
      <c r="A2571" s="2">
        <v>2570</v>
      </c>
      <c r="B2571" s="2" t="s">
        <v>5673</v>
      </c>
      <c r="C2571" s="2">
        <f>YEAR(Data!$D2571)</f>
        <v>2014</v>
      </c>
      <c r="D2571" s="3">
        <v>42001</v>
      </c>
      <c r="E2571" s="3">
        <v>42001</v>
      </c>
      <c r="F2571" s="5">
        <f>Table_1[[#This Row],[Ship Date]]-Table_1[[#This Row],[Order Date]]</f>
        <v>0</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c r="X2571">
        <f t="shared" si="40"/>
        <v>200.00540000000001</v>
      </c>
    </row>
    <row r="2572" spans="1:24" ht="14.25" customHeight="1" x14ac:dyDescent="0.25">
      <c r="A2572" s="2">
        <v>2571</v>
      </c>
      <c r="B2572" s="2" t="s">
        <v>5673</v>
      </c>
      <c r="C2572" s="2">
        <f>YEAR(Data!$D2572)</f>
        <v>2014</v>
      </c>
      <c r="D2572" s="3">
        <v>42001</v>
      </c>
      <c r="E2572" s="3">
        <v>42001</v>
      </c>
      <c r="F2572" s="5">
        <f>Table_1[[#This Row],[Ship Date]]-Table_1[[#This Row],[Order Date]]</f>
        <v>0</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c r="X2572">
        <f t="shared" si="40"/>
        <v>9.6047999999999991</v>
      </c>
    </row>
    <row r="2573" spans="1:24" ht="14.25" customHeight="1" x14ac:dyDescent="0.25">
      <c r="A2573" s="2">
        <v>2572</v>
      </c>
      <c r="B2573" s="2" t="s">
        <v>5674</v>
      </c>
      <c r="C2573" s="2">
        <f>YEAR(Data!$D2573)</f>
        <v>2014</v>
      </c>
      <c r="D2573" s="3">
        <v>41837</v>
      </c>
      <c r="E2573" s="3">
        <v>41842</v>
      </c>
      <c r="F2573" s="5">
        <f>Table_1[[#This Row],[Ship Date]]-Table_1[[#This Row],[Order Date]]</f>
        <v>5</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c r="X2573">
        <f t="shared" si="40"/>
        <v>2.0020000000000007</v>
      </c>
    </row>
    <row r="2574" spans="1:24" ht="14.25" customHeight="1" x14ac:dyDescent="0.25">
      <c r="A2574" s="2">
        <v>2573</v>
      </c>
      <c r="B2574" s="2" t="s">
        <v>5676</v>
      </c>
      <c r="C2574" s="2">
        <f>YEAR(Data!$D2574)</f>
        <v>2013</v>
      </c>
      <c r="D2574" s="3">
        <v>41499</v>
      </c>
      <c r="E2574" s="3">
        <v>41502</v>
      </c>
      <c r="F2574" s="5">
        <f>Table_1[[#This Row],[Ship Date]]-Table_1[[#This Row],[Order Date]]</f>
        <v>3</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c r="X2574">
        <f t="shared" si="40"/>
        <v>1347.4461000000001</v>
      </c>
    </row>
    <row r="2575" spans="1:24" ht="14.25" customHeight="1" x14ac:dyDescent="0.25">
      <c r="A2575" s="2">
        <v>2574</v>
      </c>
      <c r="B2575" s="2" t="s">
        <v>5679</v>
      </c>
      <c r="C2575" s="2">
        <f>YEAR(Data!$D2575)</f>
        <v>2014</v>
      </c>
      <c r="D2575" s="3">
        <v>41830</v>
      </c>
      <c r="E2575" s="3">
        <v>41835</v>
      </c>
      <c r="F2575" s="5">
        <f>Table_1[[#This Row],[Ship Date]]-Table_1[[#This Row],[Order Date]]</f>
        <v>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c r="X2575">
        <f t="shared" si="40"/>
        <v>494.86300000000006</v>
      </c>
    </row>
    <row r="2576" spans="1:24" ht="14.25" customHeight="1" x14ac:dyDescent="0.25">
      <c r="A2576" s="2">
        <v>2575</v>
      </c>
      <c r="B2576" s="2" t="s">
        <v>5680</v>
      </c>
      <c r="C2576" s="2">
        <f>YEAR(Data!$D2576)</f>
        <v>2011</v>
      </c>
      <c r="D2576" s="3">
        <v>40869</v>
      </c>
      <c r="E2576" s="3">
        <v>40874</v>
      </c>
      <c r="F2576" s="5">
        <f>Table_1[[#This Row],[Ship Date]]-Table_1[[#This Row],[Order Date]]</f>
        <v>5</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c r="X2576">
        <f t="shared" si="40"/>
        <v>8.2773000000000003</v>
      </c>
    </row>
    <row r="2577" spans="1:24" ht="14.25" customHeight="1" x14ac:dyDescent="0.25">
      <c r="A2577" s="2">
        <v>2576</v>
      </c>
      <c r="B2577" s="2" t="s">
        <v>5680</v>
      </c>
      <c r="C2577" s="2">
        <f>YEAR(Data!$D2577)</f>
        <v>2011</v>
      </c>
      <c r="D2577" s="3">
        <v>40869</v>
      </c>
      <c r="E2577" s="3">
        <v>40874</v>
      </c>
      <c r="F2577" s="5">
        <f>Table_1[[#This Row],[Ship Date]]-Table_1[[#This Row],[Order Date]]</f>
        <v>5</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c r="X2577">
        <f t="shared" si="40"/>
        <v>163.14899999999997</v>
      </c>
    </row>
    <row r="2578" spans="1:24" ht="14.25" customHeight="1" x14ac:dyDescent="0.25">
      <c r="A2578" s="2">
        <v>2577</v>
      </c>
      <c r="B2578" s="2" t="s">
        <v>5680</v>
      </c>
      <c r="C2578" s="2">
        <f>YEAR(Data!$D2578)</f>
        <v>2011</v>
      </c>
      <c r="D2578" s="3">
        <v>40869</v>
      </c>
      <c r="E2578" s="3">
        <v>40874</v>
      </c>
      <c r="F2578" s="5">
        <f>Table_1[[#This Row],[Ship Date]]-Table_1[[#This Row],[Order Date]]</f>
        <v>5</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c r="X2578">
        <f t="shared" si="40"/>
        <v>6.0208000000000004</v>
      </c>
    </row>
    <row r="2579" spans="1:24" ht="14.25" customHeight="1" x14ac:dyDescent="0.25">
      <c r="A2579" s="2">
        <v>2578</v>
      </c>
      <c r="B2579" s="2" t="s">
        <v>5680</v>
      </c>
      <c r="C2579" s="2">
        <f>YEAR(Data!$D2579)</f>
        <v>2011</v>
      </c>
      <c r="D2579" s="3">
        <v>40869</v>
      </c>
      <c r="E2579" s="3">
        <v>40874</v>
      </c>
      <c r="F2579" s="5">
        <f>Table_1[[#This Row],[Ship Date]]-Table_1[[#This Row],[Order Date]]</f>
        <v>5</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c r="X2579">
        <f t="shared" si="40"/>
        <v>384.8184</v>
      </c>
    </row>
    <row r="2580" spans="1:24" ht="14.25" customHeight="1" x14ac:dyDescent="0.25">
      <c r="A2580" s="2">
        <v>2579</v>
      </c>
      <c r="B2580" s="2" t="s">
        <v>5683</v>
      </c>
      <c r="C2580" s="2">
        <f>YEAR(Data!$D2580)</f>
        <v>2011</v>
      </c>
      <c r="D2580" s="3">
        <v>40570</v>
      </c>
      <c r="E2580" s="3">
        <v>40575</v>
      </c>
      <c r="F2580" s="5">
        <f>Table_1[[#This Row],[Ship Date]]-Table_1[[#This Row],[Order Date]]</f>
        <v>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c r="X2580">
        <f t="shared" si="40"/>
        <v>32.038200000000003</v>
      </c>
    </row>
    <row r="2581" spans="1:24" ht="14.25" customHeight="1" x14ac:dyDescent="0.25">
      <c r="A2581" s="2">
        <v>2580</v>
      </c>
      <c r="B2581" s="2" t="s">
        <v>5683</v>
      </c>
      <c r="C2581" s="2">
        <f>YEAR(Data!$D2581)</f>
        <v>2011</v>
      </c>
      <c r="D2581" s="3">
        <v>40570</v>
      </c>
      <c r="E2581" s="3">
        <v>40575</v>
      </c>
      <c r="F2581" s="5">
        <f>Table_1[[#This Row],[Ship Date]]-Table_1[[#This Row],[Order Date]]</f>
        <v>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c r="X2581">
        <f t="shared" si="40"/>
        <v>489.92</v>
      </c>
    </row>
    <row r="2582" spans="1:24" ht="14.25" customHeight="1" x14ac:dyDescent="0.25">
      <c r="A2582" s="2">
        <v>2581</v>
      </c>
      <c r="B2582" s="2" t="s">
        <v>5683</v>
      </c>
      <c r="C2582" s="2">
        <f>YEAR(Data!$D2582)</f>
        <v>2011</v>
      </c>
      <c r="D2582" s="3">
        <v>40570</v>
      </c>
      <c r="E2582" s="3">
        <v>40575</v>
      </c>
      <c r="F2582" s="5">
        <f>Table_1[[#This Row],[Ship Date]]-Table_1[[#This Row],[Order Date]]</f>
        <v>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c r="X2582">
        <f t="shared" si="40"/>
        <v>10.1088</v>
      </c>
    </row>
    <row r="2583" spans="1:24" ht="14.25" customHeight="1" x14ac:dyDescent="0.25">
      <c r="A2583" s="2">
        <v>2582</v>
      </c>
      <c r="B2583" s="2" t="s">
        <v>5683</v>
      </c>
      <c r="C2583" s="2">
        <f>YEAR(Data!$D2583)</f>
        <v>2011</v>
      </c>
      <c r="D2583" s="3">
        <v>40570</v>
      </c>
      <c r="E2583" s="3">
        <v>40575</v>
      </c>
      <c r="F2583" s="5">
        <f>Table_1[[#This Row],[Ship Date]]-Table_1[[#This Row],[Order Date]]</f>
        <v>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c r="X2583">
        <f t="shared" si="40"/>
        <v>8.34</v>
      </c>
    </row>
    <row r="2584" spans="1:24" ht="14.25" customHeight="1" x14ac:dyDescent="0.25">
      <c r="A2584" s="2">
        <v>2583</v>
      </c>
      <c r="B2584" s="2" t="s">
        <v>5683</v>
      </c>
      <c r="C2584" s="2">
        <f>YEAR(Data!$D2584)</f>
        <v>2011</v>
      </c>
      <c r="D2584" s="3">
        <v>40570</v>
      </c>
      <c r="E2584" s="3">
        <v>40575</v>
      </c>
      <c r="F2584" s="5">
        <f>Table_1[[#This Row],[Ship Date]]-Table_1[[#This Row],[Order Date]]</f>
        <v>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c r="X2584">
        <f t="shared" si="40"/>
        <v>155.35</v>
      </c>
    </row>
    <row r="2585" spans="1:24" ht="14.25" customHeight="1" x14ac:dyDescent="0.25">
      <c r="A2585" s="2">
        <v>2584</v>
      </c>
      <c r="B2585" s="2" t="s">
        <v>5683</v>
      </c>
      <c r="C2585" s="2">
        <f>YEAR(Data!$D2585)</f>
        <v>2011</v>
      </c>
      <c r="D2585" s="3">
        <v>40570</v>
      </c>
      <c r="E2585" s="3">
        <v>40575</v>
      </c>
      <c r="F2585" s="5">
        <f>Table_1[[#This Row],[Ship Date]]-Table_1[[#This Row],[Order Date]]</f>
        <v>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c r="X2585">
        <f t="shared" si="40"/>
        <v>7.9487999999999985</v>
      </c>
    </row>
    <row r="2586" spans="1:24" ht="14.25" customHeight="1" x14ac:dyDescent="0.25">
      <c r="A2586" s="2">
        <v>2585</v>
      </c>
      <c r="B2586" s="2" t="s">
        <v>5683</v>
      </c>
      <c r="C2586" s="2">
        <f>YEAR(Data!$D2586)</f>
        <v>2011</v>
      </c>
      <c r="D2586" s="3">
        <v>40570</v>
      </c>
      <c r="E2586" s="3">
        <v>40575</v>
      </c>
      <c r="F2586" s="5">
        <f>Table_1[[#This Row],[Ship Date]]-Table_1[[#This Row],[Order Date]]</f>
        <v>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c r="X2586">
        <f t="shared" si="40"/>
        <v>135.34559999999999</v>
      </c>
    </row>
    <row r="2587" spans="1:24" ht="14.25" customHeight="1" x14ac:dyDescent="0.25">
      <c r="A2587" s="2">
        <v>2586</v>
      </c>
      <c r="B2587" s="2" t="s">
        <v>5690</v>
      </c>
      <c r="C2587" s="2">
        <f>YEAR(Data!$D2587)</f>
        <v>2012</v>
      </c>
      <c r="D2587" s="3">
        <v>41216</v>
      </c>
      <c r="E2587" s="3">
        <v>41223</v>
      </c>
      <c r="F2587" s="5">
        <f>Table_1[[#This Row],[Ship Date]]-Table_1[[#This Row],[Order Date]]</f>
        <v>7</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c r="X2587">
        <f t="shared" si="40"/>
        <v>4.4604000000000008</v>
      </c>
    </row>
    <row r="2588" spans="1:24" ht="14.25" customHeight="1" x14ac:dyDescent="0.25">
      <c r="A2588" s="2">
        <v>2587</v>
      </c>
      <c r="B2588" s="2" t="s">
        <v>5692</v>
      </c>
      <c r="C2588" s="2">
        <f>YEAR(Data!$D2588)</f>
        <v>2014</v>
      </c>
      <c r="D2588" s="3">
        <v>41821</v>
      </c>
      <c r="E2588" s="3">
        <v>41827</v>
      </c>
      <c r="F2588" s="5">
        <f>Table_1[[#This Row],[Ship Date]]-Table_1[[#This Row],[Order Date]]</f>
        <v>6</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c r="X2588">
        <f t="shared" si="40"/>
        <v>181.45609999999999</v>
      </c>
    </row>
    <row r="2589" spans="1:24" ht="14.25" customHeight="1" x14ac:dyDescent="0.25">
      <c r="A2589" s="2">
        <v>2588</v>
      </c>
      <c r="B2589" s="2" t="s">
        <v>5692</v>
      </c>
      <c r="C2589" s="2">
        <f>YEAR(Data!$D2589)</f>
        <v>2014</v>
      </c>
      <c r="D2589" s="3">
        <v>41821</v>
      </c>
      <c r="E2589" s="3">
        <v>41827</v>
      </c>
      <c r="F2589" s="5">
        <f>Table_1[[#This Row],[Ship Date]]-Table_1[[#This Row],[Order Date]]</f>
        <v>6</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c r="X2589">
        <f t="shared" si="40"/>
        <v>12.448799999999999</v>
      </c>
    </row>
    <row r="2590" spans="1:24" ht="14.25" customHeight="1" x14ac:dyDescent="0.25">
      <c r="A2590" s="2">
        <v>2589</v>
      </c>
      <c r="B2590" s="2" t="s">
        <v>5695</v>
      </c>
      <c r="C2590" s="2">
        <f>YEAR(Data!$D2590)</f>
        <v>2013</v>
      </c>
      <c r="D2590" s="3">
        <v>41400</v>
      </c>
      <c r="E2590" s="3">
        <v>41404</v>
      </c>
      <c r="F2590" s="5">
        <f>Table_1[[#This Row],[Ship Date]]-Table_1[[#This Row],[Order Date]]</f>
        <v>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c r="X2590">
        <f t="shared" si="40"/>
        <v>4.9634000000000009</v>
      </c>
    </row>
    <row r="2591" spans="1:24" ht="14.25" customHeight="1" x14ac:dyDescent="0.25">
      <c r="A2591" s="2">
        <v>2590</v>
      </c>
      <c r="B2591" s="2" t="s">
        <v>5695</v>
      </c>
      <c r="C2591" s="2">
        <f>YEAR(Data!$D2591)</f>
        <v>2013</v>
      </c>
      <c r="D2591" s="3">
        <v>41400</v>
      </c>
      <c r="E2591" s="3">
        <v>41404</v>
      </c>
      <c r="F2591" s="5">
        <f>Table_1[[#This Row],[Ship Date]]-Table_1[[#This Row],[Order Date]]</f>
        <v>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c r="X2591">
        <f t="shared" si="40"/>
        <v>224.62830000000002</v>
      </c>
    </row>
    <row r="2592" spans="1:24" ht="14.25" customHeight="1" x14ac:dyDescent="0.25">
      <c r="A2592" s="2">
        <v>2591</v>
      </c>
      <c r="B2592" s="2" t="s">
        <v>5696</v>
      </c>
      <c r="C2592" s="2">
        <f>YEAR(Data!$D2592)</f>
        <v>2013</v>
      </c>
      <c r="D2592" s="3">
        <v>41526</v>
      </c>
      <c r="E2592" s="3">
        <v>41532</v>
      </c>
      <c r="F2592" s="5">
        <f>Table_1[[#This Row],[Ship Date]]-Table_1[[#This Row],[Order Date]]</f>
        <v>6</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c r="X2592">
        <f t="shared" si="40"/>
        <v>21.910800000000002</v>
      </c>
    </row>
    <row r="2593" spans="1:24" ht="14.25" customHeight="1" x14ac:dyDescent="0.25">
      <c r="A2593" s="2">
        <v>2592</v>
      </c>
      <c r="B2593" s="2" t="s">
        <v>5696</v>
      </c>
      <c r="C2593" s="2">
        <f>YEAR(Data!$D2593)</f>
        <v>2013</v>
      </c>
      <c r="D2593" s="3">
        <v>41526</v>
      </c>
      <c r="E2593" s="3">
        <v>41532</v>
      </c>
      <c r="F2593" s="5">
        <f>Table_1[[#This Row],[Ship Date]]-Table_1[[#This Row],[Order Date]]</f>
        <v>6</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c r="X2593">
        <f t="shared" si="40"/>
        <v>902.20500000000004</v>
      </c>
    </row>
    <row r="2594" spans="1:24" ht="14.25" customHeight="1" x14ac:dyDescent="0.25">
      <c r="A2594" s="2">
        <v>2593</v>
      </c>
      <c r="B2594" s="2" t="s">
        <v>5702</v>
      </c>
      <c r="C2594" s="2">
        <f>YEAR(Data!$D2594)</f>
        <v>2014</v>
      </c>
      <c r="D2594" s="3">
        <v>41968</v>
      </c>
      <c r="E2594" s="3">
        <v>41970</v>
      </c>
      <c r="F2594" s="5">
        <f>Table_1[[#This Row],[Ship Date]]-Table_1[[#This Row],[Order Date]]</f>
        <v>2</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c r="X2594">
        <f t="shared" si="40"/>
        <v>39.549999999999997</v>
      </c>
    </row>
    <row r="2595" spans="1:24" ht="14.25" customHeight="1" x14ac:dyDescent="0.25">
      <c r="A2595" s="2">
        <v>2594</v>
      </c>
      <c r="B2595" s="2" t="s">
        <v>5702</v>
      </c>
      <c r="C2595" s="2">
        <f>YEAR(Data!$D2595)</f>
        <v>2014</v>
      </c>
      <c r="D2595" s="3">
        <v>41968</v>
      </c>
      <c r="E2595" s="3">
        <v>41970</v>
      </c>
      <c r="F2595" s="5">
        <f>Table_1[[#This Row],[Ship Date]]-Table_1[[#This Row],[Order Date]]</f>
        <v>2</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c r="X2595">
        <f t="shared" si="40"/>
        <v>170.4768</v>
      </c>
    </row>
    <row r="2596" spans="1:24" ht="14.25" customHeight="1" x14ac:dyDescent="0.25">
      <c r="A2596" s="2">
        <v>2595</v>
      </c>
      <c r="B2596" s="2" t="s">
        <v>5704</v>
      </c>
      <c r="C2596" s="2">
        <f>YEAR(Data!$D2596)</f>
        <v>2014</v>
      </c>
      <c r="D2596" s="3">
        <v>41773</v>
      </c>
      <c r="E2596" s="3">
        <v>41777</v>
      </c>
      <c r="F2596" s="5">
        <f>Table_1[[#This Row],[Ship Date]]-Table_1[[#This Row],[Order Date]]</f>
        <v>4</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c r="X2596">
        <f t="shared" si="40"/>
        <v>99.528000000000006</v>
      </c>
    </row>
    <row r="2597" spans="1:24" ht="14.25" customHeight="1" x14ac:dyDescent="0.25">
      <c r="A2597" s="2">
        <v>2596</v>
      </c>
      <c r="B2597" s="2" t="s">
        <v>5704</v>
      </c>
      <c r="C2597" s="2">
        <f>YEAR(Data!$D2597)</f>
        <v>2014</v>
      </c>
      <c r="D2597" s="3">
        <v>41773</v>
      </c>
      <c r="E2597" s="3">
        <v>41777</v>
      </c>
      <c r="F2597" s="5">
        <f>Table_1[[#This Row],[Ship Date]]-Table_1[[#This Row],[Order Date]]</f>
        <v>4</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c r="X2597">
        <f t="shared" si="40"/>
        <v>503.23350000000005</v>
      </c>
    </row>
    <row r="2598" spans="1:24" ht="14.25" customHeight="1" x14ac:dyDescent="0.25">
      <c r="A2598" s="2">
        <v>2597</v>
      </c>
      <c r="B2598" s="2" t="s">
        <v>5704</v>
      </c>
      <c r="C2598" s="2">
        <f>YEAR(Data!$D2598)</f>
        <v>2014</v>
      </c>
      <c r="D2598" s="3">
        <v>41773</v>
      </c>
      <c r="E2598" s="3">
        <v>41777</v>
      </c>
      <c r="F2598" s="5">
        <f>Table_1[[#This Row],[Ship Date]]-Table_1[[#This Row],[Order Date]]</f>
        <v>4</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c r="X2598">
        <f t="shared" si="40"/>
        <v>429.21809999999999</v>
      </c>
    </row>
    <row r="2599" spans="1:24" ht="14.25" customHeight="1" x14ac:dyDescent="0.25">
      <c r="A2599" s="2">
        <v>2598</v>
      </c>
      <c r="B2599" s="2" t="s">
        <v>5704</v>
      </c>
      <c r="C2599" s="2">
        <f>YEAR(Data!$D2599)</f>
        <v>2014</v>
      </c>
      <c r="D2599" s="3">
        <v>41773</v>
      </c>
      <c r="E2599" s="3">
        <v>41777</v>
      </c>
      <c r="F2599" s="5">
        <f>Table_1[[#This Row],[Ship Date]]-Table_1[[#This Row],[Order Date]]</f>
        <v>4</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c r="X2599">
        <f t="shared" si="40"/>
        <v>434.87880000000007</v>
      </c>
    </row>
    <row r="2600" spans="1:24" ht="14.25" customHeight="1" x14ac:dyDescent="0.25">
      <c r="A2600" s="2">
        <v>2599</v>
      </c>
      <c r="B2600" s="2" t="s">
        <v>5704</v>
      </c>
      <c r="C2600" s="2">
        <f>YEAR(Data!$D2600)</f>
        <v>2014</v>
      </c>
      <c r="D2600" s="3">
        <v>41773</v>
      </c>
      <c r="E2600" s="3">
        <v>41777</v>
      </c>
      <c r="F2600" s="5">
        <f>Table_1[[#This Row],[Ship Date]]-Table_1[[#This Row],[Order Date]]</f>
        <v>4</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c r="X2600">
        <f t="shared" si="40"/>
        <v>7.6194000000000006</v>
      </c>
    </row>
    <row r="2601" spans="1:24" ht="14.25" customHeight="1" x14ac:dyDescent="0.25">
      <c r="A2601" s="2">
        <v>2600</v>
      </c>
      <c r="B2601" s="2" t="s">
        <v>5708</v>
      </c>
      <c r="C2601" s="2">
        <f>YEAR(Data!$D2601)</f>
        <v>2014</v>
      </c>
      <c r="D2601" s="3">
        <v>41753</v>
      </c>
      <c r="E2601" s="3">
        <v>41759</v>
      </c>
      <c r="F2601" s="5">
        <f>Table_1[[#This Row],[Ship Date]]-Table_1[[#This Row],[Order Date]]</f>
        <v>6</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c r="X2601">
        <f t="shared" si="40"/>
        <v>86.577400000000011</v>
      </c>
    </row>
    <row r="2602" spans="1:24" ht="14.25" customHeight="1" x14ac:dyDescent="0.25">
      <c r="A2602" s="2">
        <v>2601</v>
      </c>
      <c r="B2602" s="2" t="s">
        <v>5708</v>
      </c>
      <c r="C2602" s="2">
        <f>YEAR(Data!$D2602)</f>
        <v>2014</v>
      </c>
      <c r="D2602" s="3">
        <v>41753</v>
      </c>
      <c r="E2602" s="3">
        <v>41759</v>
      </c>
      <c r="F2602" s="5">
        <f>Table_1[[#This Row],[Ship Date]]-Table_1[[#This Row],[Order Date]]</f>
        <v>6</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c r="X2602">
        <f t="shared" si="40"/>
        <v>85.89700000000002</v>
      </c>
    </row>
    <row r="2603" spans="1:24" ht="14.25" customHeight="1" x14ac:dyDescent="0.25">
      <c r="A2603" s="2">
        <v>2602</v>
      </c>
      <c r="B2603" s="2" t="s">
        <v>5709</v>
      </c>
      <c r="C2603" s="2">
        <f>YEAR(Data!$D2603)</f>
        <v>2013</v>
      </c>
      <c r="D2603" s="3">
        <v>41430</v>
      </c>
      <c r="E2603" s="3">
        <v>41430</v>
      </c>
      <c r="F2603" s="5">
        <f>Table_1[[#This Row],[Ship Date]]-Table_1[[#This Row],[Order Date]]</f>
        <v>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c r="X2603">
        <f t="shared" si="40"/>
        <v>7.9182000000000006</v>
      </c>
    </row>
    <row r="2604" spans="1:24" ht="14.25" customHeight="1" x14ac:dyDescent="0.25">
      <c r="A2604" s="2">
        <v>2603</v>
      </c>
      <c r="B2604" s="2" t="s">
        <v>5709</v>
      </c>
      <c r="C2604" s="2">
        <f>YEAR(Data!$D2604)</f>
        <v>2013</v>
      </c>
      <c r="D2604" s="3">
        <v>41430</v>
      </c>
      <c r="E2604" s="3">
        <v>41430</v>
      </c>
      <c r="F2604" s="5">
        <f>Table_1[[#This Row],[Ship Date]]-Table_1[[#This Row],[Order Date]]</f>
        <v>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c r="X2604">
        <f t="shared" si="40"/>
        <v>985.39049999999997</v>
      </c>
    </row>
    <row r="2605" spans="1:24" ht="14.25" customHeight="1" x14ac:dyDescent="0.25">
      <c r="A2605" s="2">
        <v>2604</v>
      </c>
      <c r="B2605" s="2" t="s">
        <v>5709</v>
      </c>
      <c r="C2605" s="2">
        <f>YEAR(Data!$D2605)</f>
        <v>2013</v>
      </c>
      <c r="D2605" s="3">
        <v>41430</v>
      </c>
      <c r="E2605" s="3">
        <v>41430</v>
      </c>
      <c r="F2605" s="5">
        <f>Table_1[[#This Row],[Ship Date]]-Table_1[[#This Row],[Order Date]]</f>
        <v>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c r="X2605">
        <f t="shared" si="40"/>
        <v>131.65459999999999</v>
      </c>
    </row>
    <row r="2606" spans="1:24" ht="14.25" customHeight="1" x14ac:dyDescent="0.25">
      <c r="A2606" s="2">
        <v>2605</v>
      </c>
      <c r="B2606" s="2" t="s">
        <v>5709</v>
      </c>
      <c r="C2606" s="2">
        <f>YEAR(Data!$D2606)</f>
        <v>2013</v>
      </c>
      <c r="D2606" s="3">
        <v>41430</v>
      </c>
      <c r="E2606" s="3">
        <v>41430</v>
      </c>
      <c r="F2606" s="5">
        <f>Table_1[[#This Row],[Ship Date]]-Table_1[[#This Row],[Order Date]]</f>
        <v>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c r="X2606">
        <f t="shared" si="40"/>
        <v>40.339199999999998</v>
      </c>
    </row>
    <row r="2607" spans="1:24" ht="14.25" customHeight="1" x14ac:dyDescent="0.25">
      <c r="A2607" s="2">
        <v>2606</v>
      </c>
      <c r="B2607" s="2" t="s">
        <v>5714</v>
      </c>
      <c r="C2607" s="2">
        <f>YEAR(Data!$D2607)</f>
        <v>2011</v>
      </c>
      <c r="D2607" s="3">
        <v>40893</v>
      </c>
      <c r="E2607" s="3">
        <v>40898</v>
      </c>
      <c r="F2607" s="5">
        <f>Table_1[[#This Row],[Ship Date]]-Table_1[[#This Row],[Order Date]]</f>
        <v>5</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c r="X2607">
        <f t="shared" si="40"/>
        <v>2.0228000000000002</v>
      </c>
    </row>
    <row r="2608" spans="1:24" ht="14.25" customHeight="1" x14ac:dyDescent="0.25">
      <c r="A2608" s="2">
        <v>2607</v>
      </c>
      <c r="B2608" s="2" t="s">
        <v>5717</v>
      </c>
      <c r="C2608" s="2">
        <f>YEAR(Data!$D2608)</f>
        <v>2013</v>
      </c>
      <c r="D2608" s="3">
        <v>41338</v>
      </c>
      <c r="E2608" s="3">
        <v>41344</v>
      </c>
      <c r="F2608" s="5">
        <f>Table_1[[#This Row],[Ship Date]]-Table_1[[#This Row],[Order Date]]</f>
        <v>6</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c r="X2608">
        <f t="shared" si="40"/>
        <v>12.062900000000001</v>
      </c>
    </row>
    <row r="2609" spans="1:24" ht="14.25" customHeight="1" x14ac:dyDescent="0.25">
      <c r="A2609" s="2">
        <v>2608</v>
      </c>
      <c r="B2609" s="2" t="s">
        <v>5720</v>
      </c>
      <c r="C2609" s="2">
        <f>YEAR(Data!$D2609)</f>
        <v>2011</v>
      </c>
      <c r="D2609" s="3">
        <v>40872</v>
      </c>
      <c r="E2609" s="3">
        <v>40877</v>
      </c>
      <c r="F2609" s="5">
        <f>Table_1[[#This Row],[Ship Date]]-Table_1[[#This Row],[Order Date]]</f>
        <v>5</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c r="X2609">
        <f t="shared" si="40"/>
        <v>24.672000000000001</v>
      </c>
    </row>
    <row r="2610" spans="1:24" ht="14.25" customHeight="1" x14ac:dyDescent="0.25">
      <c r="A2610" s="2">
        <v>2609</v>
      </c>
      <c r="B2610" s="2" t="s">
        <v>5720</v>
      </c>
      <c r="C2610" s="2">
        <f>YEAR(Data!$D2610)</f>
        <v>2011</v>
      </c>
      <c r="D2610" s="3">
        <v>40872</v>
      </c>
      <c r="E2610" s="3">
        <v>40877</v>
      </c>
      <c r="F2610" s="5">
        <f>Table_1[[#This Row],[Ship Date]]-Table_1[[#This Row],[Order Date]]</f>
        <v>5</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c r="X2610">
        <f t="shared" si="40"/>
        <v>1.6379999999999999</v>
      </c>
    </row>
    <row r="2611" spans="1:24" ht="14.25" customHeight="1" x14ac:dyDescent="0.25">
      <c r="A2611" s="2">
        <v>2610</v>
      </c>
      <c r="B2611" s="2" t="s">
        <v>5720</v>
      </c>
      <c r="C2611" s="2">
        <f>YEAR(Data!$D2611)</f>
        <v>2011</v>
      </c>
      <c r="D2611" s="3">
        <v>40872</v>
      </c>
      <c r="E2611" s="3">
        <v>40877</v>
      </c>
      <c r="F2611" s="5">
        <f>Table_1[[#This Row],[Ship Date]]-Table_1[[#This Row],[Order Date]]</f>
        <v>5</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c r="X2611">
        <f t="shared" si="40"/>
        <v>1340.6084999999996</v>
      </c>
    </row>
    <row r="2612" spans="1:24" ht="14.25" customHeight="1" x14ac:dyDescent="0.25">
      <c r="A2612" s="2">
        <v>2611</v>
      </c>
      <c r="B2612" s="2" t="s">
        <v>5720</v>
      </c>
      <c r="C2612" s="2">
        <f>YEAR(Data!$D2612)</f>
        <v>2011</v>
      </c>
      <c r="D2612" s="3">
        <v>40872</v>
      </c>
      <c r="E2612" s="3">
        <v>40877</v>
      </c>
      <c r="F2612" s="5">
        <f>Table_1[[#This Row],[Ship Date]]-Table_1[[#This Row],[Order Date]]</f>
        <v>5</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c r="X2612">
        <f t="shared" si="40"/>
        <v>3.9114</v>
      </c>
    </row>
    <row r="2613" spans="1:24" ht="14.25" customHeight="1" x14ac:dyDescent="0.25">
      <c r="A2613" s="2">
        <v>2612</v>
      </c>
      <c r="B2613" s="2" t="s">
        <v>5720</v>
      </c>
      <c r="C2613" s="2">
        <f>YEAR(Data!$D2613)</f>
        <v>2011</v>
      </c>
      <c r="D2613" s="3">
        <v>40872</v>
      </c>
      <c r="E2613" s="3">
        <v>40877</v>
      </c>
      <c r="F2613" s="5">
        <f>Table_1[[#This Row],[Ship Date]]-Table_1[[#This Row],[Order Date]]</f>
        <v>5</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c r="X2613">
        <f t="shared" si="40"/>
        <v>10.594800000000003</v>
      </c>
    </row>
    <row r="2614" spans="1:24" ht="14.25" customHeight="1" x14ac:dyDescent="0.25">
      <c r="A2614" s="2">
        <v>2613</v>
      </c>
      <c r="B2614" s="2" t="s">
        <v>5720</v>
      </c>
      <c r="C2614" s="2">
        <f>YEAR(Data!$D2614)</f>
        <v>2011</v>
      </c>
      <c r="D2614" s="3">
        <v>40872</v>
      </c>
      <c r="E2614" s="3">
        <v>40877</v>
      </c>
      <c r="F2614" s="5">
        <f>Table_1[[#This Row],[Ship Date]]-Table_1[[#This Row],[Order Date]]</f>
        <v>5</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c r="X2614">
        <f t="shared" si="40"/>
        <v>10.058400000000001</v>
      </c>
    </row>
    <row r="2615" spans="1:24" ht="14.25" customHeight="1" x14ac:dyDescent="0.25">
      <c r="A2615" s="2">
        <v>2614</v>
      </c>
      <c r="B2615" s="2" t="s">
        <v>5723</v>
      </c>
      <c r="C2615" s="2">
        <f>YEAR(Data!$D2615)</f>
        <v>2013</v>
      </c>
      <c r="D2615" s="3">
        <v>41393</v>
      </c>
      <c r="E2615" s="3">
        <v>41400</v>
      </c>
      <c r="F2615" s="5">
        <f>Table_1[[#This Row],[Ship Date]]-Table_1[[#This Row],[Order Date]]</f>
        <v>7</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c r="X2615">
        <f t="shared" si="40"/>
        <v>38.970000000000006</v>
      </c>
    </row>
    <row r="2616" spans="1:24" ht="14.25" customHeight="1" x14ac:dyDescent="0.25">
      <c r="A2616" s="2">
        <v>2615</v>
      </c>
      <c r="B2616" s="2" t="s">
        <v>5726</v>
      </c>
      <c r="C2616" s="2">
        <f>YEAR(Data!$D2616)</f>
        <v>2011</v>
      </c>
      <c r="D2616" s="3">
        <v>40659</v>
      </c>
      <c r="E2616" s="3">
        <v>40666</v>
      </c>
      <c r="F2616" s="5">
        <f>Table_1[[#This Row],[Ship Date]]-Table_1[[#This Row],[Order Date]]</f>
        <v>7</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c r="X2616">
        <f t="shared" si="40"/>
        <v>207.25200000000004</v>
      </c>
    </row>
    <row r="2617" spans="1:24" ht="14.25" customHeight="1" x14ac:dyDescent="0.25">
      <c r="A2617" s="2">
        <v>2616</v>
      </c>
      <c r="B2617" s="2" t="s">
        <v>5726</v>
      </c>
      <c r="C2617" s="2">
        <f>YEAR(Data!$D2617)</f>
        <v>2011</v>
      </c>
      <c r="D2617" s="3">
        <v>40659</v>
      </c>
      <c r="E2617" s="3">
        <v>40666</v>
      </c>
      <c r="F2617" s="5">
        <f>Table_1[[#This Row],[Ship Date]]-Table_1[[#This Row],[Order Date]]</f>
        <v>7</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c r="X2617">
        <f t="shared" si="40"/>
        <v>12.573</v>
      </c>
    </row>
    <row r="2618" spans="1:24" ht="14.25" customHeight="1" x14ac:dyDescent="0.25">
      <c r="A2618" s="2">
        <v>2617</v>
      </c>
      <c r="B2618" s="2" t="s">
        <v>5729</v>
      </c>
      <c r="C2618" s="2">
        <f>YEAR(Data!$D2618)</f>
        <v>2014</v>
      </c>
      <c r="D2618" s="3">
        <v>41731</v>
      </c>
      <c r="E2618" s="3">
        <v>41735</v>
      </c>
      <c r="F2618" s="5">
        <f>Table_1[[#This Row],[Ship Date]]-Table_1[[#This Row],[Order Date]]</f>
        <v>4</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c r="X2618">
        <f t="shared" si="40"/>
        <v>3.0634000000000001</v>
      </c>
    </row>
    <row r="2619" spans="1:24" ht="14.25" customHeight="1" x14ac:dyDescent="0.25">
      <c r="A2619" s="2">
        <v>2618</v>
      </c>
      <c r="B2619" s="2" t="s">
        <v>5729</v>
      </c>
      <c r="C2619" s="2">
        <f>YEAR(Data!$D2619)</f>
        <v>2014</v>
      </c>
      <c r="D2619" s="3">
        <v>41731</v>
      </c>
      <c r="E2619" s="3">
        <v>41735</v>
      </c>
      <c r="F2619" s="5">
        <f>Table_1[[#This Row],[Ship Date]]-Table_1[[#This Row],[Order Date]]</f>
        <v>4</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c r="X2619">
        <f t="shared" si="40"/>
        <v>83.655000000000015</v>
      </c>
    </row>
    <row r="2620" spans="1:24" ht="14.25" customHeight="1" x14ac:dyDescent="0.25">
      <c r="A2620" s="2">
        <v>2619</v>
      </c>
      <c r="B2620" s="2" t="s">
        <v>5732</v>
      </c>
      <c r="C2620" s="2">
        <f>YEAR(Data!$D2620)</f>
        <v>2014</v>
      </c>
      <c r="D2620" s="3">
        <v>41996</v>
      </c>
      <c r="E2620" s="3">
        <v>42000</v>
      </c>
      <c r="F2620" s="5">
        <f>Table_1[[#This Row],[Ship Date]]-Table_1[[#This Row],[Order Date]]</f>
        <v>4</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c r="X2620">
        <f t="shared" si="40"/>
        <v>3.0857999999999999</v>
      </c>
    </row>
    <row r="2621" spans="1:24" ht="14.25" customHeight="1" x14ac:dyDescent="0.25">
      <c r="A2621" s="2">
        <v>2620</v>
      </c>
      <c r="B2621" s="2" t="s">
        <v>5732</v>
      </c>
      <c r="C2621" s="2">
        <f>YEAR(Data!$D2621)</f>
        <v>2014</v>
      </c>
      <c r="D2621" s="3">
        <v>41996</v>
      </c>
      <c r="E2621" s="3">
        <v>42000</v>
      </c>
      <c r="F2621" s="5">
        <f>Table_1[[#This Row],[Ship Date]]-Table_1[[#This Row],[Order Date]]</f>
        <v>4</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c r="X2621">
        <f t="shared" si="40"/>
        <v>60.336000000000013</v>
      </c>
    </row>
    <row r="2622" spans="1:24" ht="14.25" customHeight="1" x14ac:dyDescent="0.25">
      <c r="A2622" s="2">
        <v>2621</v>
      </c>
      <c r="B2622" s="2" t="s">
        <v>5732</v>
      </c>
      <c r="C2622" s="2">
        <f>YEAR(Data!$D2622)</f>
        <v>2014</v>
      </c>
      <c r="D2622" s="3">
        <v>41996</v>
      </c>
      <c r="E2622" s="3">
        <v>42000</v>
      </c>
      <c r="F2622" s="5">
        <f>Table_1[[#This Row],[Ship Date]]-Table_1[[#This Row],[Order Date]]</f>
        <v>4</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c r="X2622">
        <f t="shared" si="40"/>
        <v>26.8704</v>
      </c>
    </row>
    <row r="2623" spans="1:24" ht="14.25" customHeight="1" x14ac:dyDescent="0.25">
      <c r="A2623" s="2">
        <v>2622</v>
      </c>
      <c r="B2623" s="2" t="s">
        <v>5732</v>
      </c>
      <c r="C2623" s="2">
        <f>YEAR(Data!$D2623)</f>
        <v>2014</v>
      </c>
      <c r="D2623" s="3">
        <v>41996</v>
      </c>
      <c r="E2623" s="3">
        <v>42000</v>
      </c>
      <c r="F2623" s="5">
        <f>Table_1[[#This Row],[Ship Date]]-Table_1[[#This Row],[Order Date]]</f>
        <v>4</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c r="X2623">
        <f t="shared" si="40"/>
        <v>9.7784999999999993</v>
      </c>
    </row>
    <row r="2624" spans="1:24" ht="14.25" customHeight="1" x14ac:dyDescent="0.25">
      <c r="A2624" s="2">
        <v>2623</v>
      </c>
      <c r="B2624" s="2" t="s">
        <v>5733</v>
      </c>
      <c r="C2624" s="2">
        <f>YEAR(Data!$D2624)</f>
        <v>2011</v>
      </c>
      <c r="D2624" s="3">
        <v>40880</v>
      </c>
      <c r="E2624" s="3">
        <v>40883</v>
      </c>
      <c r="F2624" s="5">
        <f>Table_1[[#This Row],[Ship Date]]-Table_1[[#This Row],[Order Date]]</f>
        <v>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c r="X2624">
        <f t="shared" si="40"/>
        <v>13.478400000000001</v>
      </c>
    </row>
    <row r="2625" spans="1:24" ht="14.25" customHeight="1" x14ac:dyDescent="0.25">
      <c r="A2625" s="2">
        <v>2624</v>
      </c>
      <c r="B2625" s="2" t="s">
        <v>5736</v>
      </c>
      <c r="C2625" s="2">
        <f>YEAR(Data!$D2625)</f>
        <v>2014</v>
      </c>
      <c r="D2625" s="3">
        <v>41935</v>
      </c>
      <c r="E2625" s="3">
        <v>41937</v>
      </c>
      <c r="F2625" s="5">
        <f>Table_1[[#This Row],[Ship Date]]-Table_1[[#This Row],[Order Date]]</f>
        <v>2</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c r="X2625">
        <f t="shared" si="40"/>
        <v>7279.9792000000016</v>
      </c>
    </row>
    <row r="2626" spans="1:24" ht="14.25" customHeight="1" x14ac:dyDescent="0.25">
      <c r="A2626" s="2">
        <v>2625</v>
      </c>
      <c r="B2626" s="2" t="s">
        <v>5736</v>
      </c>
      <c r="C2626" s="2">
        <f>YEAR(Data!$D2626)</f>
        <v>2014</v>
      </c>
      <c r="D2626" s="3">
        <v>41935</v>
      </c>
      <c r="E2626" s="3">
        <v>41937</v>
      </c>
      <c r="F2626" s="5">
        <f>Table_1[[#This Row],[Ship Date]]-Table_1[[#This Row],[Order Date]]</f>
        <v>2</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c r="X2626">
        <f t="shared" ref="X2626:X2689" si="41">T2626-W2626</f>
        <v>1751.7079999999999</v>
      </c>
    </row>
    <row r="2627" spans="1:24" ht="14.25" customHeight="1" x14ac:dyDescent="0.25">
      <c r="A2627" s="2">
        <v>2626</v>
      </c>
      <c r="B2627" s="2" t="s">
        <v>5736</v>
      </c>
      <c r="C2627" s="2">
        <f>YEAR(Data!$D2627)</f>
        <v>2014</v>
      </c>
      <c r="D2627" s="3">
        <v>41935</v>
      </c>
      <c r="E2627" s="3">
        <v>41937</v>
      </c>
      <c r="F2627" s="5">
        <f>Table_1[[#This Row],[Ship Date]]-Table_1[[#This Row],[Order Date]]</f>
        <v>2</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c r="X2627">
        <f t="shared" si="41"/>
        <v>35.145000000000003</v>
      </c>
    </row>
    <row r="2628" spans="1:24" ht="14.25" customHeight="1" x14ac:dyDescent="0.25">
      <c r="A2628" s="2">
        <v>2627</v>
      </c>
      <c r="B2628" s="2" t="s">
        <v>5736</v>
      </c>
      <c r="C2628" s="2">
        <f>YEAR(Data!$D2628)</f>
        <v>2014</v>
      </c>
      <c r="D2628" s="3">
        <v>41935</v>
      </c>
      <c r="E2628" s="3">
        <v>41937</v>
      </c>
      <c r="F2628" s="5">
        <f>Table_1[[#This Row],[Ship Date]]-Table_1[[#This Row],[Order Date]]</f>
        <v>2</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c r="X2628">
        <f t="shared" si="41"/>
        <v>52.460100000000004</v>
      </c>
    </row>
    <row r="2629" spans="1:24" ht="14.25" customHeight="1" x14ac:dyDescent="0.25">
      <c r="A2629" s="2">
        <v>2628</v>
      </c>
      <c r="B2629" s="2" t="s">
        <v>5741</v>
      </c>
      <c r="C2629" s="2">
        <f>YEAR(Data!$D2629)</f>
        <v>2014</v>
      </c>
      <c r="D2629" s="3">
        <v>41957</v>
      </c>
      <c r="E2629" s="3">
        <v>41959</v>
      </c>
      <c r="F2629" s="5">
        <f>Table_1[[#This Row],[Ship Date]]-Table_1[[#This Row],[Order Date]]</f>
        <v>2</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c r="X2629">
        <f t="shared" si="41"/>
        <v>51.734400000000008</v>
      </c>
    </row>
    <row r="2630" spans="1:24" ht="14.25" customHeight="1" x14ac:dyDescent="0.25">
      <c r="A2630" s="2">
        <v>2629</v>
      </c>
      <c r="B2630" s="2" t="s">
        <v>5741</v>
      </c>
      <c r="C2630" s="2">
        <f>YEAR(Data!$D2630)</f>
        <v>2014</v>
      </c>
      <c r="D2630" s="3">
        <v>41957</v>
      </c>
      <c r="E2630" s="3">
        <v>41959</v>
      </c>
      <c r="F2630" s="5">
        <f>Table_1[[#This Row],[Ship Date]]-Table_1[[#This Row],[Order Date]]</f>
        <v>2</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c r="X2630">
        <f t="shared" si="41"/>
        <v>1588.9545000000001</v>
      </c>
    </row>
    <row r="2631" spans="1:24" ht="14.25" customHeight="1" x14ac:dyDescent="0.25">
      <c r="A2631" s="2">
        <v>2630</v>
      </c>
      <c r="B2631" s="2" t="s">
        <v>5741</v>
      </c>
      <c r="C2631" s="2">
        <f>YEAR(Data!$D2631)</f>
        <v>2014</v>
      </c>
      <c r="D2631" s="3">
        <v>41957</v>
      </c>
      <c r="E2631" s="3">
        <v>41959</v>
      </c>
      <c r="F2631" s="5">
        <f>Table_1[[#This Row],[Ship Date]]-Table_1[[#This Row],[Order Date]]</f>
        <v>2</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c r="X2631">
        <f t="shared" si="41"/>
        <v>18.7</v>
      </c>
    </row>
    <row r="2632" spans="1:24" ht="14.25" customHeight="1" x14ac:dyDescent="0.25">
      <c r="A2632" s="2">
        <v>2631</v>
      </c>
      <c r="B2632" s="2" t="s">
        <v>5746</v>
      </c>
      <c r="C2632" s="2">
        <f>YEAR(Data!$D2632)</f>
        <v>2012</v>
      </c>
      <c r="D2632" s="3">
        <v>41162</v>
      </c>
      <c r="E2632" s="3">
        <v>41167</v>
      </c>
      <c r="F2632" s="5">
        <f>Table_1[[#This Row],[Ship Date]]-Table_1[[#This Row],[Order Date]]</f>
        <v>5</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c r="X2632">
        <f t="shared" si="41"/>
        <v>7.9182000000000006</v>
      </c>
    </row>
    <row r="2633" spans="1:24" ht="14.25" customHeight="1" x14ac:dyDescent="0.25">
      <c r="A2633" s="2">
        <v>2632</v>
      </c>
      <c r="B2633" s="2" t="s">
        <v>5747</v>
      </c>
      <c r="C2633" s="2">
        <f>YEAR(Data!$D2633)</f>
        <v>2014</v>
      </c>
      <c r="D2633" s="3">
        <v>41775</v>
      </c>
      <c r="E2633" s="3">
        <v>41780</v>
      </c>
      <c r="F2633" s="5">
        <f>Table_1[[#This Row],[Ship Date]]-Table_1[[#This Row],[Order Date]]</f>
        <v>5</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c r="X2633">
        <f t="shared" si="41"/>
        <v>22.777199999999997</v>
      </c>
    </row>
    <row r="2634" spans="1:24" ht="14.25" customHeight="1" x14ac:dyDescent="0.25">
      <c r="A2634" s="2">
        <v>2633</v>
      </c>
      <c r="B2634" s="2" t="s">
        <v>5747</v>
      </c>
      <c r="C2634" s="2">
        <f>YEAR(Data!$D2634)</f>
        <v>2014</v>
      </c>
      <c r="D2634" s="3">
        <v>41775</v>
      </c>
      <c r="E2634" s="3">
        <v>41780</v>
      </c>
      <c r="F2634" s="5">
        <f>Table_1[[#This Row],[Ship Date]]-Table_1[[#This Row],[Order Date]]</f>
        <v>5</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c r="X2634">
        <f t="shared" si="41"/>
        <v>38.361600000000003</v>
      </c>
    </row>
    <row r="2635" spans="1:24" ht="14.25" customHeight="1" x14ac:dyDescent="0.25">
      <c r="A2635" s="2">
        <v>2634</v>
      </c>
      <c r="B2635" s="2" t="s">
        <v>5747</v>
      </c>
      <c r="C2635" s="2">
        <f>YEAR(Data!$D2635)</f>
        <v>2014</v>
      </c>
      <c r="D2635" s="3">
        <v>41775</v>
      </c>
      <c r="E2635" s="3">
        <v>41780</v>
      </c>
      <c r="F2635" s="5">
        <f>Table_1[[#This Row],[Ship Date]]-Table_1[[#This Row],[Order Date]]</f>
        <v>5</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c r="X2635">
        <f t="shared" si="41"/>
        <v>196.10200000000003</v>
      </c>
    </row>
    <row r="2636" spans="1:24" ht="14.25" customHeight="1" x14ac:dyDescent="0.25">
      <c r="A2636" s="2">
        <v>2635</v>
      </c>
      <c r="B2636" s="2" t="s">
        <v>5752</v>
      </c>
      <c r="C2636" s="2">
        <f>YEAR(Data!$D2636)</f>
        <v>2012</v>
      </c>
      <c r="D2636" s="3">
        <v>41095</v>
      </c>
      <c r="E2636" s="3">
        <v>41100</v>
      </c>
      <c r="F2636" s="5">
        <f>Table_1[[#This Row],[Ship Date]]-Table_1[[#This Row],[Order Date]]</f>
        <v>5</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c r="X2636">
        <f t="shared" si="41"/>
        <v>4.1888000000000014</v>
      </c>
    </row>
    <row r="2637" spans="1:24" ht="14.25" customHeight="1" x14ac:dyDescent="0.25">
      <c r="A2637" s="2">
        <v>2636</v>
      </c>
      <c r="B2637" s="2" t="s">
        <v>5752</v>
      </c>
      <c r="C2637" s="2">
        <f>YEAR(Data!$D2637)</f>
        <v>2012</v>
      </c>
      <c r="D2637" s="3">
        <v>41095</v>
      </c>
      <c r="E2637" s="3">
        <v>41100</v>
      </c>
      <c r="F2637" s="5">
        <f>Table_1[[#This Row],[Ship Date]]-Table_1[[#This Row],[Order Date]]</f>
        <v>5</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c r="X2637">
        <f t="shared" si="41"/>
        <v>13.014000000000003</v>
      </c>
    </row>
    <row r="2638" spans="1:24" ht="14.25" customHeight="1" x14ac:dyDescent="0.25">
      <c r="A2638" s="2">
        <v>2637</v>
      </c>
      <c r="B2638" s="2" t="s">
        <v>5755</v>
      </c>
      <c r="C2638" s="2">
        <f>YEAR(Data!$D2638)</f>
        <v>2012</v>
      </c>
      <c r="D2638" s="3">
        <v>41136</v>
      </c>
      <c r="E2638" s="3">
        <v>41140</v>
      </c>
      <c r="F2638" s="5">
        <f>Table_1[[#This Row],[Ship Date]]-Table_1[[#This Row],[Order Date]]</f>
        <v>4</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c r="X2638">
        <f t="shared" si="41"/>
        <v>261.71100000000001</v>
      </c>
    </row>
    <row r="2639" spans="1:24" ht="14.25" customHeight="1" x14ac:dyDescent="0.25">
      <c r="A2639" s="2">
        <v>2638</v>
      </c>
      <c r="B2639" s="2" t="s">
        <v>5758</v>
      </c>
      <c r="C2639" s="2">
        <f>YEAR(Data!$D2639)</f>
        <v>2014</v>
      </c>
      <c r="D2639" s="3">
        <v>41803</v>
      </c>
      <c r="E2639" s="3">
        <v>41809</v>
      </c>
      <c r="F2639" s="5">
        <f>Table_1[[#This Row],[Ship Date]]-Table_1[[#This Row],[Order Date]]</f>
        <v>6</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c r="X2639">
        <f t="shared" si="41"/>
        <v>9.7103999999999999</v>
      </c>
    </row>
    <row r="2640" spans="1:24" ht="14.25" customHeight="1" x14ac:dyDescent="0.25">
      <c r="A2640" s="2">
        <v>2639</v>
      </c>
      <c r="B2640" s="2" t="s">
        <v>5758</v>
      </c>
      <c r="C2640" s="2">
        <f>YEAR(Data!$D2640)</f>
        <v>2014</v>
      </c>
      <c r="D2640" s="3">
        <v>41803</v>
      </c>
      <c r="E2640" s="3">
        <v>41809</v>
      </c>
      <c r="F2640" s="5">
        <f>Table_1[[#This Row],[Ship Date]]-Table_1[[#This Row],[Order Date]]</f>
        <v>6</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c r="X2640">
        <f t="shared" si="41"/>
        <v>8.8614000000000015</v>
      </c>
    </row>
    <row r="2641" spans="1:24" ht="14.25" customHeight="1" x14ac:dyDescent="0.25">
      <c r="A2641" s="2">
        <v>2640</v>
      </c>
      <c r="B2641" s="2" t="s">
        <v>5758</v>
      </c>
      <c r="C2641" s="2">
        <f>YEAR(Data!$D2641)</f>
        <v>2014</v>
      </c>
      <c r="D2641" s="3">
        <v>41803</v>
      </c>
      <c r="E2641" s="3">
        <v>41809</v>
      </c>
      <c r="F2641" s="5">
        <f>Table_1[[#This Row],[Ship Date]]-Table_1[[#This Row],[Order Date]]</f>
        <v>6</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c r="X2641">
        <f t="shared" si="41"/>
        <v>47.4636</v>
      </c>
    </row>
    <row r="2642" spans="1:24" ht="14.25" customHeight="1" x14ac:dyDescent="0.25">
      <c r="A2642" s="2">
        <v>2641</v>
      </c>
      <c r="B2642" s="2" t="s">
        <v>5758</v>
      </c>
      <c r="C2642" s="2">
        <f>YEAR(Data!$D2642)</f>
        <v>2014</v>
      </c>
      <c r="D2642" s="3">
        <v>41803</v>
      </c>
      <c r="E2642" s="3">
        <v>41809</v>
      </c>
      <c r="F2642" s="5">
        <f>Table_1[[#This Row],[Ship Date]]-Table_1[[#This Row],[Order Date]]</f>
        <v>6</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c r="X2642">
        <f t="shared" si="41"/>
        <v>715.2</v>
      </c>
    </row>
    <row r="2643" spans="1:24" ht="14.25" customHeight="1" x14ac:dyDescent="0.25">
      <c r="A2643" s="2">
        <v>2642</v>
      </c>
      <c r="B2643" s="2" t="s">
        <v>5765</v>
      </c>
      <c r="C2643" s="2">
        <f>YEAR(Data!$D2643)</f>
        <v>2012</v>
      </c>
      <c r="D2643" s="3">
        <v>40959</v>
      </c>
      <c r="E2643" s="3">
        <v>40964</v>
      </c>
      <c r="F2643" s="5">
        <f>Table_1[[#This Row],[Ship Date]]-Table_1[[#This Row],[Order Date]]</f>
        <v>5</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c r="X2643">
        <f t="shared" si="41"/>
        <v>26.991</v>
      </c>
    </row>
    <row r="2644" spans="1:24" ht="14.25" customHeight="1" x14ac:dyDescent="0.25">
      <c r="A2644" s="2">
        <v>2643</v>
      </c>
      <c r="B2644" s="2" t="s">
        <v>5767</v>
      </c>
      <c r="C2644" s="2">
        <f>YEAR(Data!$D2644)</f>
        <v>2013</v>
      </c>
      <c r="D2644" s="3">
        <v>41638</v>
      </c>
      <c r="E2644" s="3">
        <v>41639</v>
      </c>
      <c r="F2644" s="5">
        <f>Table_1[[#This Row],[Ship Date]]-Table_1[[#This Row],[Order Date]]</f>
        <v>1</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c r="X2644">
        <f t="shared" si="41"/>
        <v>118.60560000000001</v>
      </c>
    </row>
    <row r="2645" spans="1:24" ht="14.25" customHeight="1" x14ac:dyDescent="0.25">
      <c r="A2645" s="2">
        <v>2644</v>
      </c>
      <c r="B2645" s="2" t="s">
        <v>5768</v>
      </c>
      <c r="C2645" s="2">
        <f>YEAR(Data!$D2645)</f>
        <v>2013</v>
      </c>
      <c r="D2645" s="3">
        <v>41382</v>
      </c>
      <c r="E2645" s="3">
        <v>41386</v>
      </c>
      <c r="F2645" s="5">
        <f>Table_1[[#This Row],[Ship Date]]-Table_1[[#This Row],[Order Date]]</f>
        <v>4</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c r="X2645">
        <f t="shared" si="41"/>
        <v>32.652900000000002</v>
      </c>
    </row>
    <row r="2646" spans="1:24" ht="14.25" customHeight="1" x14ac:dyDescent="0.25">
      <c r="A2646" s="2">
        <v>2645</v>
      </c>
      <c r="B2646" s="2" t="s">
        <v>5768</v>
      </c>
      <c r="C2646" s="2">
        <f>YEAR(Data!$D2646)</f>
        <v>2013</v>
      </c>
      <c r="D2646" s="3">
        <v>41382</v>
      </c>
      <c r="E2646" s="3">
        <v>41386</v>
      </c>
      <c r="F2646" s="5">
        <f>Table_1[[#This Row],[Ship Date]]-Table_1[[#This Row],[Order Date]]</f>
        <v>4</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c r="X2646">
        <f t="shared" si="41"/>
        <v>12.338400000000004</v>
      </c>
    </row>
    <row r="2647" spans="1:24" ht="14.25" customHeight="1" x14ac:dyDescent="0.25">
      <c r="A2647" s="2">
        <v>2646</v>
      </c>
      <c r="B2647" s="2" t="s">
        <v>5769</v>
      </c>
      <c r="C2647" s="2">
        <f>YEAR(Data!$D2647)</f>
        <v>2011</v>
      </c>
      <c r="D2647" s="3">
        <v>40793</v>
      </c>
      <c r="E2647" s="3">
        <v>40798</v>
      </c>
      <c r="F2647" s="5">
        <f>Table_1[[#This Row],[Ship Date]]-Table_1[[#This Row],[Order Date]]</f>
        <v>5</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c r="X2647">
        <f t="shared" si="41"/>
        <v>34.037099999999995</v>
      </c>
    </row>
    <row r="2648" spans="1:24" ht="14.25" customHeight="1" x14ac:dyDescent="0.25">
      <c r="A2648" s="2">
        <v>2647</v>
      </c>
      <c r="B2648" s="2" t="s">
        <v>5769</v>
      </c>
      <c r="C2648" s="2">
        <f>YEAR(Data!$D2648)</f>
        <v>2011</v>
      </c>
      <c r="D2648" s="3">
        <v>40793</v>
      </c>
      <c r="E2648" s="3">
        <v>40798</v>
      </c>
      <c r="F2648" s="5">
        <f>Table_1[[#This Row],[Ship Date]]-Table_1[[#This Row],[Order Date]]</f>
        <v>5</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c r="X2648">
        <f t="shared" si="41"/>
        <v>22.689300000000003</v>
      </c>
    </row>
    <row r="2649" spans="1:24" ht="14.25" customHeight="1" x14ac:dyDescent="0.25">
      <c r="A2649" s="2">
        <v>2648</v>
      </c>
      <c r="B2649" s="2" t="s">
        <v>5769</v>
      </c>
      <c r="C2649" s="2">
        <f>YEAR(Data!$D2649)</f>
        <v>2011</v>
      </c>
      <c r="D2649" s="3">
        <v>40793</v>
      </c>
      <c r="E2649" s="3">
        <v>40798</v>
      </c>
      <c r="F2649" s="5">
        <f>Table_1[[#This Row],[Ship Date]]-Table_1[[#This Row],[Order Date]]</f>
        <v>5</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c r="X2649">
        <f t="shared" si="41"/>
        <v>6.7392000000000003</v>
      </c>
    </row>
    <row r="2650" spans="1:24" ht="14.25" customHeight="1" x14ac:dyDescent="0.25">
      <c r="A2650" s="2">
        <v>2649</v>
      </c>
      <c r="B2650" s="2" t="s">
        <v>5769</v>
      </c>
      <c r="C2650" s="2">
        <f>YEAR(Data!$D2650)</f>
        <v>2011</v>
      </c>
      <c r="D2650" s="3">
        <v>40793</v>
      </c>
      <c r="E2650" s="3">
        <v>40798</v>
      </c>
      <c r="F2650" s="5">
        <f>Table_1[[#This Row],[Ship Date]]-Table_1[[#This Row],[Order Date]]</f>
        <v>5</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c r="X2650">
        <f t="shared" si="41"/>
        <v>608.19119999999987</v>
      </c>
    </row>
    <row r="2651" spans="1:24" ht="14.25" customHeight="1" x14ac:dyDescent="0.25">
      <c r="A2651" s="2">
        <v>2650</v>
      </c>
      <c r="B2651" s="2" t="s">
        <v>5769</v>
      </c>
      <c r="C2651" s="2">
        <f>YEAR(Data!$D2651)</f>
        <v>2011</v>
      </c>
      <c r="D2651" s="3">
        <v>40793</v>
      </c>
      <c r="E2651" s="3">
        <v>40798</v>
      </c>
      <c r="F2651" s="5">
        <f>Table_1[[#This Row],[Ship Date]]-Table_1[[#This Row],[Order Date]]</f>
        <v>5</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c r="X2651">
        <f t="shared" si="41"/>
        <v>76.540500000000009</v>
      </c>
    </row>
    <row r="2652" spans="1:24" ht="14.25" customHeight="1" x14ac:dyDescent="0.25">
      <c r="A2652" s="2">
        <v>2651</v>
      </c>
      <c r="B2652" s="2" t="s">
        <v>5775</v>
      </c>
      <c r="C2652" s="2">
        <f>YEAR(Data!$D2652)</f>
        <v>2013</v>
      </c>
      <c r="D2652" s="3">
        <v>41544</v>
      </c>
      <c r="E2652" s="3">
        <v>41549</v>
      </c>
      <c r="F2652" s="5">
        <f>Table_1[[#This Row],[Ship Date]]-Table_1[[#This Row],[Order Date]]</f>
        <v>5</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c r="X2652">
        <f t="shared" si="41"/>
        <v>404.95949999999993</v>
      </c>
    </row>
    <row r="2653" spans="1:24" ht="14.25" customHeight="1" x14ac:dyDescent="0.25">
      <c r="A2653" s="2">
        <v>2652</v>
      </c>
      <c r="B2653" s="2" t="s">
        <v>5776</v>
      </c>
      <c r="C2653" s="2">
        <f>YEAR(Data!$D2653)</f>
        <v>2014</v>
      </c>
      <c r="D2653" s="3">
        <v>41900</v>
      </c>
      <c r="E2653" s="3">
        <v>41904</v>
      </c>
      <c r="F2653" s="5">
        <f>Table_1[[#This Row],[Ship Date]]-Table_1[[#This Row],[Order Date]]</f>
        <v>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c r="X2653">
        <f t="shared" si="41"/>
        <v>7.2738000000000032</v>
      </c>
    </row>
    <row r="2654" spans="1:24" ht="14.25" customHeight="1" x14ac:dyDescent="0.25">
      <c r="A2654" s="2">
        <v>2653</v>
      </c>
      <c r="B2654" s="2" t="s">
        <v>5776</v>
      </c>
      <c r="C2654" s="2">
        <f>YEAR(Data!$D2654)</f>
        <v>2014</v>
      </c>
      <c r="D2654" s="3">
        <v>41900</v>
      </c>
      <c r="E2654" s="3">
        <v>41904</v>
      </c>
      <c r="F2654" s="5">
        <f>Table_1[[#This Row],[Ship Date]]-Table_1[[#This Row],[Order Date]]</f>
        <v>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c r="X2654">
        <f t="shared" si="41"/>
        <v>7.5123000000000015</v>
      </c>
    </row>
    <row r="2655" spans="1:24" ht="14.25" customHeight="1" x14ac:dyDescent="0.25">
      <c r="A2655" s="2">
        <v>2654</v>
      </c>
      <c r="B2655" s="2" t="s">
        <v>5776</v>
      </c>
      <c r="C2655" s="2">
        <f>YEAR(Data!$D2655)</f>
        <v>2014</v>
      </c>
      <c r="D2655" s="3">
        <v>41900</v>
      </c>
      <c r="E2655" s="3">
        <v>41904</v>
      </c>
      <c r="F2655" s="5">
        <f>Table_1[[#This Row],[Ship Date]]-Table_1[[#This Row],[Order Date]]</f>
        <v>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c r="X2655">
        <f t="shared" si="41"/>
        <v>84.088799999999992</v>
      </c>
    </row>
    <row r="2656" spans="1:24" ht="14.25" customHeight="1" x14ac:dyDescent="0.25">
      <c r="A2656" s="2">
        <v>2655</v>
      </c>
      <c r="B2656" s="2" t="s">
        <v>5776</v>
      </c>
      <c r="C2656" s="2">
        <f>YEAR(Data!$D2656)</f>
        <v>2014</v>
      </c>
      <c r="D2656" s="3">
        <v>41900</v>
      </c>
      <c r="E2656" s="3">
        <v>41904</v>
      </c>
      <c r="F2656" s="5">
        <f>Table_1[[#This Row],[Ship Date]]-Table_1[[#This Row],[Order Date]]</f>
        <v>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c r="X2656">
        <f t="shared" si="41"/>
        <v>1215.3636000000001</v>
      </c>
    </row>
    <row r="2657" spans="1:24" ht="14.25" customHeight="1" x14ac:dyDescent="0.25">
      <c r="A2657" s="2">
        <v>2656</v>
      </c>
      <c r="B2657" s="2" t="s">
        <v>5776</v>
      </c>
      <c r="C2657" s="2">
        <f>YEAR(Data!$D2657)</f>
        <v>2014</v>
      </c>
      <c r="D2657" s="3">
        <v>41900</v>
      </c>
      <c r="E2657" s="3">
        <v>41904</v>
      </c>
      <c r="F2657" s="5">
        <f>Table_1[[#This Row],[Ship Date]]-Table_1[[#This Row],[Order Date]]</f>
        <v>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c r="X2657">
        <f t="shared" si="41"/>
        <v>16.629600000000003</v>
      </c>
    </row>
    <row r="2658" spans="1:24" ht="14.25" customHeight="1" x14ac:dyDescent="0.25">
      <c r="A2658" s="2">
        <v>2657</v>
      </c>
      <c r="B2658" s="2" t="s">
        <v>5776</v>
      </c>
      <c r="C2658" s="2">
        <f>YEAR(Data!$D2658)</f>
        <v>2014</v>
      </c>
      <c r="D2658" s="3">
        <v>41900</v>
      </c>
      <c r="E2658" s="3">
        <v>41904</v>
      </c>
      <c r="F2658" s="5">
        <f>Table_1[[#This Row],[Ship Date]]-Table_1[[#This Row],[Order Date]]</f>
        <v>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c r="X2658">
        <f t="shared" si="41"/>
        <v>196.30500000000001</v>
      </c>
    </row>
    <row r="2659" spans="1:24" ht="14.25" customHeight="1" x14ac:dyDescent="0.25">
      <c r="A2659" s="2">
        <v>2658</v>
      </c>
      <c r="B2659" s="2" t="s">
        <v>5776</v>
      </c>
      <c r="C2659" s="2">
        <f>YEAR(Data!$D2659)</f>
        <v>2014</v>
      </c>
      <c r="D2659" s="3">
        <v>41900</v>
      </c>
      <c r="E2659" s="3">
        <v>41904</v>
      </c>
      <c r="F2659" s="5">
        <f>Table_1[[#This Row],[Ship Date]]-Table_1[[#This Row],[Order Date]]</f>
        <v>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c r="X2659">
        <f t="shared" si="41"/>
        <v>7.3439999999999985</v>
      </c>
    </row>
    <row r="2660" spans="1:24" ht="14.25" customHeight="1" x14ac:dyDescent="0.25">
      <c r="A2660" s="2">
        <v>2659</v>
      </c>
      <c r="B2660" s="2" t="s">
        <v>5783</v>
      </c>
      <c r="C2660" s="2">
        <f>YEAR(Data!$D2660)</f>
        <v>2013</v>
      </c>
      <c r="D2660" s="3">
        <v>41503</v>
      </c>
      <c r="E2660" s="3">
        <v>41507</v>
      </c>
      <c r="F2660" s="5">
        <f>Table_1[[#This Row],[Ship Date]]-Table_1[[#This Row],[Order Date]]</f>
        <v>4</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c r="X2660">
        <f t="shared" si="41"/>
        <v>5.7557999999999989</v>
      </c>
    </row>
    <row r="2661" spans="1:24" ht="14.25" customHeight="1" x14ac:dyDescent="0.25">
      <c r="A2661" s="2">
        <v>2660</v>
      </c>
      <c r="B2661" s="2" t="s">
        <v>5784</v>
      </c>
      <c r="C2661" s="2">
        <f>YEAR(Data!$D2661)</f>
        <v>2012</v>
      </c>
      <c r="D2661" s="3">
        <v>41267</v>
      </c>
      <c r="E2661" s="3">
        <v>41271</v>
      </c>
      <c r="F2661" s="5">
        <f>Table_1[[#This Row],[Ship Date]]-Table_1[[#This Row],[Order Date]]</f>
        <v>4</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c r="X2661">
        <f t="shared" si="41"/>
        <v>784.40800000000013</v>
      </c>
    </row>
    <row r="2662" spans="1:24" ht="14.25" customHeight="1" x14ac:dyDescent="0.25">
      <c r="A2662" s="2">
        <v>2661</v>
      </c>
      <c r="B2662" s="2" t="s">
        <v>5785</v>
      </c>
      <c r="C2662" s="2">
        <f>YEAR(Data!$D2662)</f>
        <v>2014</v>
      </c>
      <c r="D2662" s="3">
        <v>41972</v>
      </c>
      <c r="E2662" s="3">
        <v>41976</v>
      </c>
      <c r="F2662" s="5">
        <f>Table_1[[#This Row],[Ship Date]]-Table_1[[#This Row],[Order Date]]</f>
        <v>4</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c r="X2662">
        <f t="shared" si="41"/>
        <v>1484.9175</v>
      </c>
    </row>
    <row r="2663" spans="1:24" ht="14.25" customHeight="1" x14ac:dyDescent="0.25">
      <c r="A2663" s="2">
        <v>2662</v>
      </c>
      <c r="B2663" s="2" t="s">
        <v>5785</v>
      </c>
      <c r="C2663" s="2">
        <f>YEAR(Data!$D2663)</f>
        <v>2014</v>
      </c>
      <c r="D2663" s="3">
        <v>41972</v>
      </c>
      <c r="E2663" s="3">
        <v>41976</v>
      </c>
      <c r="F2663" s="5">
        <f>Table_1[[#This Row],[Ship Date]]-Table_1[[#This Row],[Order Date]]</f>
        <v>4</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c r="X2663">
        <f t="shared" si="41"/>
        <v>43.978000000000002</v>
      </c>
    </row>
    <row r="2664" spans="1:24" ht="14.25" customHeight="1" x14ac:dyDescent="0.25">
      <c r="A2664" s="2">
        <v>2663</v>
      </c>
      <c r="B2664" s="2" t="s">
        <v>5788</v>
      </c>
      <c r="C2664" s="2">
        <f>YEAR(Data!$D2664)</f>
        <v>2014</v>
      </c>
      <c r="D2664" s="3">
        <v>41744</v>
      </c>
      <c r="E2664" s="3">
        <v>41745</v>
      </c>
      <c r="F2664" s="5">
        <f>Table_1[[#This Row],[Ship Date]]-Table_1[[#This Row],[Order Date]]</f>
        <v>1</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c r="X2664">
        <f t="shared" si="41"/>
        <v>4.5552000000000001</v>
      </c>
    </row>
    <row r="2665" spans="1:24" ht="14.25" customHeight="1" x14ac:dyDescent="0.25">
      <c r="A2665" s="2">
        <v>2664</v>
      </c>
      <c r="B2665" s="2" t="s">
        <v>5791</v>
      </c>
      <c r="C2665" s="2">
        <f>YEAR(Data!$D2665)</f>
        <v>2013</v>
      </c>
      <c r="D2665" s="3">
        <v>41396</v>
      </c>
      <c r="E2665" s="3">
        <v>41399</v>
      </c>
      <c r="F2665" s="5">
        <f>Table_1[[#This Row],[Ship Date]]-Table_1[[#This Row],[Order Date]]</f>
        <v>3</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c r="X2665">
        <f t="shared" si="41"/>
        <v>2.6892000000000005</v>
      </c>
    </row>
    <row r="2666" spans="1:24" ht="14.25" customHeight="1" x14ac:dyDescent="0.25">
      <c r="A2666" s="2">
        <v>2665</v>
      </c>
      <c r="B2666" s="2" t="s">
        <v>5791</v>
      </c>
      <c r="C2666" s="2">
        <f>YEAR(Data!$D2666)</f>
        <v>2013</v>
      </c>
      <c r="D2666" s="3">
        <v>41396</v>
      </c>
      <c r="E2666" s="3">
        <v>41399</v>
      </c>
      <c r="F2666" s="5">
        <f>Table_1[[#This Row],[Ship Date]]-Table_1[[#This Row],[Order Date]]</f>
        <v>3</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c r="X2666">
        <f t="shared" si="41"/>
        <v>512.69100000000003</v>
      </c>
    </row>
    <row r="2667" spans="1:24" ht="14.25" customHeight="1" x14ac:dyDescent="0.25">
      <c r="A2667" s="2">
        <v>2666</v>
      </c>
      <c r="B2667" s="2" t="s">
        <v>5791</v>
      </c>
      <c r="C2667" s="2">
        <f>YEAR(Data!$D2667)</f>
        <v>2013</v>
      </c>
      <c r="D2667" s="3">
        <v>41396</v>
      </c>
      <c r="E2667" s="3">
        <v>41399</v>
      </c>
      <c r="F2667" s="5">
        <f>Table_1[[#This Row],[Ship Date]]-Table_1[[#This Row],[Order Date]]</f>
        <v>3</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c r="X2667">
        <f t="shared" si="41"/>
        <v>4.7528000000000006</v>
      </c>
    </row>
    <row r="2668" spans="1:24" ht="14.25" customHeight="1" x14ac:dyDescent="0.25">
      <c r="A2668" s="2">
        <v>2667</v>
      </c>
      <c r="B2668" s="2" t="s">
        <v>5792</v>
      </c>
      <c r="C2668" s="2">
        <f>YEAR(Data!$D2668)</f>
        <v>2013</v>
      </c>
      <c r="D2668" s="3">
        <v>41549</v>
      </c>
      <c r="E2668" s="3">
        <v>41549</v>
      </c>
      <c r="F2668" s="5">
        <f>Table_1[[#This Row],[Ship Date]]-Table_1[[#This Row],[Order Date]]</f>
        <v>0</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c r="X2668">
        <f t="shared" si="41"/>
        <v>58.640100000000018</v>
      </c>
    </row>
    <row r="2669" spans="1:24" ht="14.25" customHeight="1" x14ac:dyDescent="0.25">
      <c r="A2669" s="2">
        <v>2668</v>
      </c>
      <c r="B2669" s="2" t="s">
        <v>5792</v>
      </c>
      <c r="C2669" s="2">
        <f>YEAR(Data!$D2669)</f>
        <v>2013</v>
      </c>
      <c r="D2669" s="3">
        <v>41549</v>
      </c>
      <c r="E2669" s="3">
        <v>41549</v>
      </c>
      <c r="F2669" s="5">
        <f>Table_1[[#This Row],[Ship Date]]-Table_1[[#This Row],[Order Date]]</f>
        <v>0</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c r="X2669">
        <f t="shared" si="41"/>
        <v>18.783200000000004</v>
      </c>
    </row>
    <row r="2670" spans="1:24" ht="14.25" customHeight="1" x14ac:dyDescent="0.25">
      <c r="A2670" s="2">
        <v>2669</v>
      </c>
      <c r="B2670" s="2" t="s">
        <v>5795</v>
      </c>
      <c r="C2670" s="2">
        <f>YEAR(Data!$D2670)</f>
        <v>2012</v>
      </c>
      <c r="D2670" s="3">
        <v>41146</v>
      </c>
      <c r="E2670" s="3">
        <v>41151</v>
      </c>
      <c r="F2670" s="5">
        <f>Table_1[[#This Row],[Ship Date]]-Table_1[[#This Row],[Order Date]]</f>
        <v>5</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c r="X2670">
        <f t="shared" si="41"/>
        <v>36.195799999999998</v>
      </c>
    </row>
    <row r="2671" spans="1:24" ht="14.25" customHeight="1" x14ac:dyDescent="0.25">
      <c r="A2671" s="2">
        <v>2670</v>
      </c>
      <c r="B2671" s="2" t="s">
        <v>5795</v>
      </c>
      <c r="C2671" s="2">
        <f>YEAR(Data!$D2671)</f>
        <v>2012</v>
      </c>
      <c r="D2671" s="3">
        <v>41146</v>
      </c>
      <c r="E2671" s="3">
        <v>41151</v>
      </c>
      <c r="F2671" s="5">
        <f>Table_1[[#This Row],[Ship Date]]-Table_1[[#This Row],[Order Date]]</f>
        <v>5</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c r="X2671">
        <f t="shared" si="41"/>
        <v>76.291199999999989</v>
      </c>
    </row>
    <row r="2672" spans="1:24" ht="14.25" customHeight="1" x14ac:dyDescent="0.25">
      <c r="A2672" s="2">
        <v>2671</v>
      </c>
      <c r="B2672" s="2" t="s">
        <v>5798</v>
      </c>
      <c r="C2672" s="2">
        <f>YEAR(Data!$D2672)</f>
        <v>2011</v>
      </c>
      <c r="D2672" s="3">
        <v>40795</v>
      </c>
      <c r="E2672" s="3">
        <v>40798</v>
      </c>
      <c r="F2672" s="5">
        <f>Table_1[[#This Row],[Ship Date]]-Table_1[[#This Row],[Order Date]]</f>
        <v>3</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c r="X2672">
        <f t="shared" si="41"/>
        <v>86.5488</v>
      </c>
    </row>
    <row r="2673" spans="1:24" ht="14.25" customHeight="1" x14ac:dyDescent="0.25">
      <c r="A2673" s="2">
        <v>2672</v>
      </c>
      <c r="B2673" s="2" t="s">
        <v>5798</v>
      </c>
      <c r="C2673" s="2">
        <f>YEAR(Data!$D2673)</f>
        <v>2011</v>
      </c>
      <c r="D2673" s="3">
        <v>40795</v>
      </c>
      <c r="E2673" s="3">
        <v>40798</v>
      </c>
      <c r="F2673" s="5">
        <f>Table_1[[#This Row],[Ship Date]]-Table_1[[#This Row],[Order Date]]</f>
        <v>3</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c r="X2673">
        <f t="shared" si="41"/>
        <v>573.69239999999991</v>
      </c>
    </row>
    <row r="2674" spans="1:24" ht="14.25" customHeight="1" x14ac:dyDescent="0.25">
      <c r="A2674" s="2">
        <v>2673</v>
      </c>
      <c r="B2674" s="2" t="s">
        <v>5798</v>
      </c>
      <c r="C2674" s="2">
        <f>YEAR(Data!$D2674)</f>
        <v>2011</v>
      </c>
      <c r="D2674" s="3">
        <v>40795</v>
      </c>
      <c r="E2674" s="3">
        <v>40798</v>
      </c>
      <c r="F2674" s="5">
        <f>Table_1[[#This Row],[Ship Date]]-Table_1[[#This Row],[Order Date]]</f>
        <v>3</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c r="X2674">
        <f t="shared" si="41"/>
        <v>13.362</v>
      </c>
    </row>
    <row r="2675" spans="1:24" ht="14.25" customHeight="1" x14ac:dyDescent="0.25">
      <c r="A2675" s="2">
        <v>2674</v>
      </c>
      <c r="B2675" s="2" t="s">
        <v>5798</v>
      </c>
      <c r="C2675" s="2">
        <f>YEAR(Data!$D2675)</f>
        <v>2011</v>
      </c>
      <c r="D2675" s="3">
        <v>40795</v>
      </c>
      <c r="E2675" s="3">
        <v>40798</v>
      </c>
      <c r="F2675" s="5">
        <f>Table_1[[#This Row],[Ship Date]]-Table_1[[#This Row],[Order Date]]</f>
        <v>3</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c r="X2675">
        <f t="shared" si="41"/>
        <v>1087.1970000000001</v>
      </c>
    </row>
    <row r="2676" spans="1:24" ht="14.25" customHeight="1" x14ac:dyDescent="0.25">
      <c r="A2676" s="2">
        <v>2675</v>
      </c>
      <c r="B2676" s="2" t="s">
        <v>5805</v>
      </c>
      <c r="C2676" s="2">
        <f>YEAR(Data!$D2676)</f>
        <v>2014</v>
      </c>
      <c r="D2676" s="3">
        <v>41977</v>
      </c>
      <c r="E2676" s="3">
        <v>41977</v>
      </c>
      <c r="F2676" s="5">
        <f>Table_1[[#This Row],[Ship Date]]-Table_1[[#This Row],[Order Date]]</f>
        <v>0</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c r="X2676">
        <f t="shared" si="41"/>
        <v>86.5488</v>
      </c>
    </row>
    <row r="2677" spans="1:24" ht="14.25" customHeight="1" x14ac:dyDescent="0.25">
      <c r="A2677" s="2">
        <v>2676</v>
      </c>
      <c r="B2677" s="2" t="s">
        <v>5808</v>
      </c>
      <c r="C2677" s="2">
        <f>YEAR(Data!$D2677)</f>
        <v>2014</v>
      </c>
      <c r="D2677" s="3">
        <v>41971</v>
      </c>
      <c r="E2677" s="3">
        <v>41976</v>
      </c>
      <c r="F2677" s="5">
        <f>Table_1[[#This Row],[Ship Date]]-Table_1[[#This Row],[Order Date]]</f>
        <v>5</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c r="X2677">
        <f t="shared" si="41"/>
        <v>7.9935</v>
      </c>
    </row>
    <row r="2678" spans="1:24" ht="14.25" customHeight="1" x14ac:dyDescent="0.25">
      <c r="A2678" s="2">
        <v>2677</v>
      </c>
      <c r="B2678" s="2" t="s">
        <v>5808</v>
      </c>
      <c r="C2678" s="2">
        <f>YEAR(Data!$D2678)</f>
        <v>2014</v>
      </c>
      <c r="D2678" s="3">
        <v>41971</v>
      </c>
      <c r="E2678" s="3">
        <v>41976</v>
      </c>
      <c r="F2678" s="5">
        <f>Table_1[[#This Row],[Ship Date]]-Table_1[[#This Row],[Order Date]]</f>
        <v>5</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c r="X2678">
        <f t="shared" si="41"/>
        <v>39.2256</v>
      </c>
    </row>
    <row r="2679" spans="1:24" ht="14.25" customHeight="1" x14ac:dyDescent="0.25">
      <c r="A2679" s="2">
        <v>2678</v>
      </c>
      <c r="B2679" s="2" t="s">
        <v>5809</v>
      </c>
      <c r="C2679" s="2">
        <f>YEAR(Data!$D2679)</f>
        <v>2011</v>
      </c>
      <c r="D2679" s="3">
        <v>40715</v>
      </c>
      <c r="E2679" s="3">
        <v>40715</v>
      </c>
      <c r="F2679" s="5">
        <f>Table_1[[#This Row],[Ship Date]]-Table_1[[#This Row],[Order Date]]</f>
        <v>0</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c r="X2679">
        <f t="shared" si="41"/>
        <v>19.219200000000001</v>
      </c>
    </row>
    <row r="2680" spans="1:24" ht="14.25" customHeight="1" x14ac:dyDescent="0.25">
      <c r="A2680" s="2">
        <v>2679</v>
      </c>
      <c r="B2680" s="2" t="s">
        <v>5809</v>
      </c>
      <c r="C2680" s="2">
        <f>YEAR(Data!$D2680)</f>
        <v>2011</v>
      </c>
      <c r="D2680" s="3">
        <v>40715</v>
      </c>
      <c r="E2680" s="3">
        <v>40715</v>
      </c>
      <c r="F2680" s="5">
        <f>Table_1[[#This Row],[Ship Date]]-Table_1[[#This Row],[Order Date]]</f>
        <v>0</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c r="X2680">
        <f t="shared" si="41"/>
        <v>41.94</v>
      </c>
    </row>
    <row r="2681" spans="1:24" ht="14.25" customHeight="1" x14ac:dyDescent="0.25">
      <c r="A2681" s="2">
        <v>2680</v>
      </c>
      <c r="B2681" s="2" t="s">
        <v>5812</v>
      </c>
      <c r="C2681" s="2">
        <f>YEAR(Data!$D2681)</f>
        <v>2014</v>
      </c>
      <c r="D2681" s="3">
        <v>41661</v>
      </c>
      <c r="E2681" s="3">
        <v>41667</v>
      </c>
      <c r="F2681" s="5">
        <f>Table_1[[#This Row],[Ship Date]]-Table_1[[#This Row],[Order Date]]</f>
        <v>6</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c r="X2681">
        <f t="shared" si="41"/>
        <v>7.3439999999999985</v>
      </c>
    </row>
    <row r="2682" spans="1:24" ht="14.25" customHeight="1" x14ac:dyDescent="0.25">
      <c r="A2682" s="2">
        <v>2681</v>
      </c>
      <c r="B2682" s="2" t="s">
        <v>5812</v>
      </c>
      <c r="C2682" s="2">
        <f>YEAR(Data!$D2682)</f>
        <v>2014</v>
      </c>
      <c r="D2682" s="3">
        <v>41661</v>
      </c>
      <c r="E2682" s="3">
        <v>41667</v>
      </c>
      <c r="F2682" s="5">
        <f>Table_1[[#This Row],[Ship Date]]-Table_1[[#This Row],[Order Date]]</f>
        <v>6</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c r="X2682">
        <f t="shared" si="41"/>
        <v>508.35899999999998</v>
      </c>
    </row>
    <row r="2683" spans="1:24" ht="14.25" customHeight="1" x14ac:dyDescent="0.25">
      <c r="A2683" s="2">
        <v>2682</v>
      </c>
      <c r="B2683" s="2" t="s">
        <v>5812</v>
      </c>
      <c r="C2683" s="2">
        <f>YEAR(Data!$D2683)</f>
        <v>2014</v>
      </c>
      <c r="D2683" s="3">
        <v>41661</v>
      </c>
      <c r="E2683" s="3">
        <v>41667</v>
      </c>
      <c r="F2683" s="5">
        <f>Table_1[[#This Row],[Ship Date]]-Table_1[[#This Row],[Order Date]]</f>
        <v>6</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c r="X2683">
        <f t="shared" si="41"/>
        <v>47.445599999999999</v>
      </c>
    </row>
    <row r="2684" spans="1:24" ht="14.25" customHeight="1" x14ac:dyDescent="0.25">
      <c r="A2684" s="2">
        <v>2683</v>
      </c>
      <c r="B2684" s="2" t="s">
        <v>5812</v>
      </c>
      <c r="C2684" s="2">
        <f>YEAR(Data!$D2684)</f>
        <v>2014</v>
      </c>
      <c r="D2684" s="3">
        <v>41661</v>
      </c>
      <c r="E2684" s="3">
        <v>41667</v>
      </c>
      <c r="F2684" s="5">
        <f>Table_1[[#This Row],[Ship Date]]-Table_1[[#This Row],[Order Date]]</f>
        <v>6</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c r="X2684">
        <f t="shared" si="41"/>
        <v>198.88470000000009</v>
      </c>
    </row>
    <row r="2685" spans="1:24" ht="14.25" customHeight="1" x14ac:dyDescent="0.25">
      <c r="A2685" s="2">
        <v>2684</v>
      </c>
      <c r="B2685" s="2" t="s">
        <v>5812</v>
      </c>
      <c r="C2685" s="2">
        <f>YEAR(Data!$D2685)</f>
        <v>2014</v>
      </c>
      <c r="D2685" s="3">
        <v>41661</v>
      </c>
      <c r="E2685" s="3">
        <v>41667</v>
      </c>
      <c r="F2685" s="5">
        <f>Table_1[[#This Row],[Ship Date]]-Table_1[[#This Row],[Order Date]]</f>
        <v>6</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c r="X2685">
        <f t="shared" si="41"/>
        <v>115.49300000000002</v>
      </c>
    </row>
    <row r="2686" spans="1:24" ht="14.25" customHeight="1" x14ac:dyDescent="0.25">
      <c r="A2686" s="2">
        <v>2685</v>
      </c>
      <c r="B2686" s="2" t="s">
        <v>5819</v>
      </c>
      <c r="C2686" s="2">
        <f>YEAR(Data!$D2686)</f>
        <v>2014</v>
      </c>
      <c r="D2686" s="3">
        <v>41820</v>
      </c>
      <c r="E2686" s="3">
        <v>41827</v>
      </c>
      <c r="F2686" s="5">
        <f>Table_1[[#This Row],[Ship Date]]-Table_1[[#This Row],[Order Date]]</f>
        <v>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c r="X2686">
        <f t="shared" si="41"/>
        <v>210.97260000000003</v>
      </c>
    </row>
    <row r="2687" spans="1:24" ht="14.25" customHeight="1" x14ac:dyDescent="0.25">
      <c r="A2687" s="2">
        <v>2686</v>
      </c>
      <c r="B2687" s="2" t="s">
        <v>5820</v>
      </c>
      <c r="C2687" s="2">
        <f>YEAR(Data!$D2687)</f>
        <v>2013</v>
      </c>
      <c r="D2687" s="3">
        <v>41524</v>
      </c>
      <c r="E2687" s="3">
        <v>41529</v>
      </c>
      <c r="F2687" s="5">
        <f>Table_1[[#This Row],[Ship Date]]-Table_1[[#This Row],[Order Date]]</f>
        <v>5</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c r="X2687">
        <f t="shared" si="41"/>
        <v>65.967000000000013</v>
      </c>
    </row>
    <row r="2688" spans="1:24" ht="14.25" customHeight="1" x14ac:dyDescent="0.25">
      <c r="A2688" s="2">
        <v>2687</v>
      </c>
      <c r="B2688" s="2" t="s">
        <v>5820</v>
      </c>
      <c r="C2688" s="2">
        <f>YEAR(Data!$D2688)</f>
        <v>2013</v>
      </c>
      <c r="D2688" s="3">
        <v>41524</v>
      </c>
      <c r="E2688" s="3">
        <v>41529</v>
      </c>
      <c r="F2688" s="5">
        <f>Table_1[[#This Row],[Ship Date]]-Table_1[[#This Row],[Order Date]]</f>
        <v>5</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c r="X2688">
        <f t="shared" si="41"/>
        <v>5.6603999999999992</v>
      </c>
    </row>
    <row r="2689" spans="1:24" ht="14.25" customHeight="1" x14ac:dyDescent="0.25">
      <c r="A2689" s="2">
        <v>2688</v>
      </c>
      <c r="B2689" s="2" t="s">
        <v>5821</v>
      </c>
      <c r="C2689" s="2">
        <f>YEAR(Data!$D2689)</f>
        <v>2013</v>
      </c>
      <c r="D2689" s="3">
        <v>41491</v>
      </c>
      <c r="E2689" s="3">
        <v>41492</v>
      </c>
      <c r="F2689" s="5">
        <f>Table_1[[#This Row],[Ship Date]]-Table_1[[#This Row],[Order Date]]</f>
        <v>1</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c r="X2689">
        <f t="shared" si="41"/>
        <v>10.547000000000001</v>
      </c>
    </row>
    <row r="2690" spans="1:24" ht="14.25" customHeight="1" x14ac:dyDescent="0.25">
      <c r="A2690" s="2">
        <v>2689</v>
      </c>
      <c r="B2690" s="2" t="s">
        <v>5824</v>
      </c>
      <c r="C2690" s="2">
        <f>YEAR(Data!$D2690)</f>
        <v>2012</v>
      </c>
      <c r="D2690" s="3">
        <v>41225</v>
      </c>
      <c r="E2690" s="3">
        <v>41227</v>
      </c>
      <c r="F2690" s="5">
        <f>Table_1[[#This Row],[Ship Date]]-Table_1[[#This Row],[Order Date]]</f>
        <v>2</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c r="X2690">
        <f t="shared" ref="X2690:X2753" si="42">T2690-W2690</f>
        <v>8.6350000000000016</v>
      </c>
    </row>
    <row r="2691" spans="1:24" ht="14.25" customHeight="1" x14ac:dyDescent="0.25">
      <c r="A2691" s="2">
        <v>2690</v>
      </c>
      <c r="B2691" s="2" t="s">
        <v>5827</v>
      </c>
      <c r="C2691" s="2">
        <f>YEAR(Data!$D2691)</f>
        <v>2011</v>
      </c>
      <c r="D2691" s="3">
        <v>40724</v>
      </c>
      <c r="E2691" s="3">
        <v>40726</v>
      </c>
      <c r="F2691" s="5">
        <f>Table_1[[#This Row],[Ship Date]]-Table_1[[#This Row],[Order Date]]</f>
        <v>2</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c r="X2691">
        <f t="shared" si="42"/>
        <v>3.6080000000000005</v>
      </c>
    </row>
    <row r="2692" spans="1:24" ht="14.25" customHeight="1" x14ac:dyDescent="0.25">
      <c r="A2692" s="2">
        <v>2691</v>
      </c>
      <c r="B2692" s="2" t="s">
        <v>5828</v>
      </c>
      <c r="C2692" s="2">
        <f>YEAR(Data!$D2692)</f>
        <v>2014</v>
      </c>
      <c r="D2692" s="3">
        <v>41978</v>
      </c>
      <c r="E2692" s="3">
        <v>41982</v>
      </c>
      <c r="F2692" s="5">
        <f>Table_1[[#This Row],[Ship Date]]-Table_1[[#This Row],[Order Date]]</f>
        <v>4</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c r="X2692">
        <f t="shared" si="42"/>
        <v>9.8010000000000019</v>
      </c>
    </row>
    <row r="2693" spans="1:24" ht="14.25" customHeight="1" x14ac:dyDescent="0.25">
      <c r="A2693" s="2">
        <v>2692</v>
      </c>
      <c r="B2693" s="2" t="s">
        <v>5829</v>
      </c>
      <c r="C2693" s="2">
        <f>YEAR(Data!$D2693)</f>
        <v>2013</v>
      </c>
      <c r="D2693" s="3">
        <v>41515</v>
      </c>
      <c r="E2693" s="3">
        <v>41520</v>
      </c>
      <c r="F2693" s="5">
        <f>Table_1[[#This Row],[Ship Date]]-Table_1[[#This Row],[Order Date]]</f>
        <v>5</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c r="X2693">
        <f t="shared" si="42"/>
        <v>9.8685000000000009</v>
      </c>
    </row>
    <row r="2694" spans="1:24" ht="14.25" customHeight="1" x14ac:dyDescent="0.25">
      <c r="A2694" s="2">
        <v>2693</v>
      </c>
      <c r="B2694" s="2" t="s">
        <v>5829</v>
      </c>
      <c r="C2694" s="2">
        <f>YEAR(Data!$D2694)</f>
        <v>2013</v>
      </c>
      <c r="D2694" s="3">
        <v>41515</v>
      </c>
      <c r="E2694" s="3">
        <v>41520</v>
      </c>
      <c r="F2694" s="5">
        <f>Table_1[[#This Row],[Ship Date]]-Table_1[[#This Row],[Order Date]]</f>
        <v>5</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c r="X2694">
        <f t="shared" si="42"/>
        <v>100.43279999999999</v>
      </c>
    </row>
    <row r="2695" spans="1:24" ht="14.25" customHeight="1" x14ac:dyDescent="0.25">
      <c r="A2695" s="2">
        <v>2694</v>
      </c>
      <c r="B2695" s="2" t="s">
        <v>5835</v>
      </c>
      <c r="C2695" s="2">
        <f>YEAR(Data!$D2695)</f>
        <v>2013</v>
      </c>
      <c r="D2695" s="3">
        <v>41296</v>
      </c>
      <c r="E2695" s="3">
        <v>41302</v>
      </c>
      <c r="F2695" s="5">
        <f>Table_1[[#This Row],[Ship Date]]-Table_1[[#This Row],[Order Date]]</f>
        <v>6</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c r="X2695">
        <f t="shared" si="42"/>
        <v>72.534000000000006</v>
      </c>
    </row>
    <row r="2696" spans="1:24" ht="14.25" customHeight="1" x14ac:dyDescent="0.25">
      <c r="A2696" s="2">
        <v>2695</v>
      </c>
      <c r="B2696" s="2" t="s">
        <v>5836</v>
      </c>
      <c r="C2696" s="2">
        <f>YEAR(Data!$D2696)</f>
        <v>2011</v>
      </c>
      <c r="D2696" s="3">
        <v>40831</v>
      </c>
      <c r="E2696" s="3">
        <v>40836</v>
      </c>
      <c r="F2696" s="5">
        <f>Table_1[[#This Row],[Ship Date]]-Table_1[[#This Row],[Order Date]]</f>
        <v>5</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c r="X2696">
        <f t="shared" si="42"/>
        <v>11.345699999999999</v>
      </c>
    </row>
    <row r="2697" spans="1:24" ht="14.25" customHeight="1" x14ac:dyDescent="0.25">
      <c r="A2697" s="2">
        <v>2696</v>
      </c>
      <c r="B2697" s="2" t="s">
        <v>5837</v>
      </c>
      <c r="C2697" s="2">
        <f>YEAR(Data!$D2697)</f>
        <v>2013</v>
      </c>
      <c r="D2697" s="3">
        <v>41312</v>
      </c>
      <c r="E2697" s="3">
        <v>41314</v>
      </c>
      <c r="F2697" s="5">
        <f>Table_1[[#This Row],[Ship Date]]-Table_1[[#This Row],[Order Date]]</f>
        <v>2</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c r="X2697">
        <f t="shared" si="42"/>
        <v>19.728800000000003</v>
      </c>
    </row>
    <row r="2698" spans="1:24" ht="14.25" customHeight="1" x14ac:dyDescent="0.25">
      <c r="A2698" s="2">
        <v>2697</v>
      </c>
      <c r="B2698" s="2" t="s">
        <v>5840</v>
      </c>
      <c r="C2698" s="2">
        <f>YEAR(Data!$D2698)</f>
        <v>2011</v>
      </c>
      <c r="D2698" s="3">
        <v>40620</v>
      </c>
      <c r="E2698" s="3">
        <v>40625</v>
      </c>
      <c r="F2698" s="5">
        <f>Table_1[[#This Row],[Ship Date]]-Table_1[[#This Row],[Order Date]]</f>
        <v>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c r="X2698">
        <f t="shared" si="42"/>
        <v>837.726</v>
      </c>
    </row>
    <row r="2699" spans="1:24" ht="14.25" customHeight="1" x14ac:dyDescent="0.25">
      <c r="A2699" s="2">
        <v>2698</v>
      </c>
      <c r="B2699" s="2" t="s">
        <v>5840</v>
      </c>
      <c r="C2699" s="2">
        <f>YEAR(Data!$D2699)</f>
        <v>2011</v>
      </c>
      <c r="D2699" s="3">
        <v>40620</v>
      </c>
      <c r="E2699" s="3">
        <v>40625</v>
      </c>
      <c r="F2699" s="5">
        <f>Table_1[[#This Row],[Ship Date]]-Table_1[[#This Row],[Order Date]]</f>
        <v>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c r="X2699">
        <f t="shared" si="42"/>
        <v>24449.558400000002</v>
      </c>
    </row>
    <row r="2700" spans="1:24" ht="14.25" customHeight="1" x14ac:dyDescent="0.25">
      <c r="A2700" s="2">
        <v>2699</v>
      </c>
      <c r="B2700" s="2" t="s">
        <v>5840</v>
      </c>
      <c r="C2700" s="2">
        <f>YEAR(Data!$D2700)</f>
        <v>2011</v>
      </c>
      <c r="D2700" s="3">
        <v>40620</v>
      </c>
      <c r="E2700" s="3">
        <v>40625</v>
      </c>
      <c r="F2700" s="5">
        <f>Table_1[[#This Row],[Ship Date]]-Table_1[[#This Row],[Order Date]]</f>
        <v>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c r="X2700">
        <f t="shared" si="42"/>
        <v>13.894400000000001</v>
      </c>
    </row>
    <row r="2701" spans="1:24" ht="14.25" customHeight="1" x14ac:dyDescent="0.25">
      <c r="A2701" s="2">
        <v>2700</v>
      </c>
      <c r="B2701" s="2" t="s">
        <v>5840</v>
      </c>
      <c r="C2701" s="2">
        <f>YEAR(Data!$D2701)</f>
        <v>2011</v>
      </c>
      <c r="D2701" s="3">
        <v>40620</v>
      </c>
      <c r="E2701" s="3">
        <v>40625</v>
      </c>
      <c r="F2701" s="5">
        <f>Table_1[[#This Row],[Ship Date]]-Table_1[[#This Row],[Order Date]]</f>
        <v>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c r="X2701">
        <f t="shared" si="42"/>
        <v>7.0140000000000011</v>
      </c>
    </row>
    <row r="2702" spans="1:24" ht="14.25" customHeight="1" x14ac:dyDescent="0.25">
      <c r="A2702" s="2">
        <v>2701</v>
      </c>
      <c r="B2702" s="2" t="s">
        <v>5840</v>
      </c>
      <c r="C2702" s="2">
        <f>YEAR(Data!$D2702)</f>
        <v>2011</v>
      </c>
      <c r="D2702" s="3">
        <v>40620</v>
      </c>
      <c r="E2702" s="3">
        <v>40625</v>
      </c>
      <c r="F2702" s="5">
        <f>Table_1[[#This Row],[Ship Date]]-Table_1[[#This Row],[Order Date]]</f>
        <v>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c r="X2702">
        <f t="shared" si="42"/>
        <v>22.691399999999998</v>
      </c>
    </row>
    <row r="2703" spans="1:24" ht="14.25" customHeight="1" x14ac:dyDescent="0.25">
      <c r="A2703" s="2">
        <v>2702</v>
      </c>
      <c r="B2703" s="2" t="s">
        <v>5840</v>
      </c>
      <c r="C2703" s="2">
        <f>YEAR(Data!$D2703)</f>
        <v>2011</v>
      </c>
      <c r="D2703" s="3">
        <v>40620</v>
      </c>
      <c r="E2703" s="3">
        <v>40625</v>
      </c>
      <c r="F2703" s="5">
        <f>Table_1[[#This Row],[Ship Date]]-Table_1[[#This Row],[Order Date]]</f>
        <v>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c r="X2703">
        <f t="shared" si="42"/>
        <v>13.018500000000001</v>
      </c>
    </row>
    <row r="2704" spans="1:24" ht="14.25" customHeight="1" x14ac:dyDescent="0.25">
      <c r="A2704" s="2">
        <v>2703</v>
      </c>
      <c r="B2704" s="2" t="s">
        <v>5840</v>
      </c>
      <c r="C2704" s="2">
        <f>YEAR(Data!$D2704)</f>
        <v>2011</v>
      </c>
      <c r="D2704" s="3">
        <v>40620</v>
      </c>
      <c r="E2704" s="3">
        <v>40625</v>
      </c>
      <c r="F2704" s="5">
        <f>Table_1[[#This Row],[Ship Date]]-Table_1[[#This Row],[Order Date]]</f>
        <v>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c r="X2704">
        <f t="shared" si="42"/>
        <v>107.05800000000002</v>
      </c>
    </row>
    <row r="2705" spans="1:24" ht="14.25" customHeight="1" x14ac:dyDescent="0.25">
      <c r="A2705" s="2">
        <v>2704</v>
      </c>
      <c r="B2705" s="2" t="s">
        <v>5847</v>
      </c>
      <c r="C2705" s="2">
        <f>YEAR(Data!$D2705)</f>
        <v>2011</v>
      </c>
      <c r="D2705" s="3">
        <v>40687</v>
      </c>
      <c r="E2705" s="3">
        <v>40693</v>
      </c>
      <c r="F2705" s="5">
        <f>Table_1[[#This Row],[Ship Date]]-Table_1[[#This Row],[Order Date]]</f>
        <v>6</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c r="X2705">
        <f t="shared" si="42"/>
        <v>59.302800000000005</v>
      </c>
    </row>
    <row r="2706" spans="1:24" ht="14.25" customHeight="1" x14ac:dyDescent="0.25">
      <c r="A2706" s="2">
        <v>2705</v>
      </c>
      <c r="B2706" s="2" t="s">
        <v>5850</v>
      </c>
      <c r="C2706" s="2">
        <f>YEAR(Data!$D2706)</f>
        <v>2014</v>
      </c>
      <c r="D2706" s="3">
        <v>41832</v>
      </c>
      <c r="E2706" s="3">
        <v>41834</v>
      </c>
      <c r="F2706" s="5">
        <f>Table_1[[#This Row],[Ship Date]]-Table_1[[#This Row],[Order Date]]</f>
        <v>2</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c r="X2706">
        <f t="shared" si="42"/>
        <v>115.36200000000002</v>
      </c>
    </row>
    <row r="2707" spans="1:24" ht="14.25" customHeight="1" x14ac:dyDescent="0.25">
      <c r="A2707" s="2">
        <v>2706</v>
      </c>
      <c r="B2707" s="2" t="s">
        <v>5851</v>
      </c>
      <c r="C2707" s="2">
        <f>YEAR(Data!$D2707)</f>
        <v>2014</v>
      </c>
      <c r="D2707" s="3">
        <v>41807</v>
      </c>
      <c r="E2707" s="3">
        <v>41812</v>
      </c>
      <c r="F2707" s="5">
        <f>Table_1[[#This Row],[Ship Date]]-Table_1[[#This Row],[Order Date]]</f>
        <v>5</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c r="X2707">
        <f t="shared" si="42"/>
        <v>12.3432</v>
      </c>
    </row>
    <row r="2708" spans="1:24" ht="14.25" customHeight="1" x14ac:dyDescent="0.25">
      <c r="A2708" s="2">
        <v>2707</v>
      </c>
      <c r="B2708" s="2" t="s">
        <v>5851</v>
      </c>
      <c r="C2708" s="2">
        <f>YEAR(Data!$D2708)</f>
        <v>2014</v>
      </c>
      <c r="D2708" s="3">
        <v>41807</v>
      </c>
      <c r="E2708" s="3">
        <v>41812</v>
      </c>
      <c r="F2708" s="5">
        <f>Table_1[[#This Row],[Ship Date]]-Table_1[[#This Row],[Order Date]]</f>
        <v>5</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c r="X2708">
        <f t="shared" si="42"/>
        <v>10.1088</v>
      </c>
    </row>
    <row r="2709" spans="1:24" ht="14.25" customHeight="1" x14ac:dyDescent="0.25">
      <c r="A2709" s="2">
        <v>2708</v>
      </c>
      <c r="B2709" s="2" t="s">
        <v>5851</v>
      </c>
      <c r="C2709" s="2">
        <f>YEAR(Data!$D2709)</f>
        <v>2014</v>
      </c>
      <c r="D2709" s="3">
        <v>41807</v>
      </c>
      <c r="E2709" s="3">
        <v>41812</v>
      </c>
      <c r="F2709" s="5">
        <f>Table_1[[#This Row],[Ship Date]]-Table_1[[#This Row],[Order Date]]</f>
        <v>5</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c r="X2709">
        <f t="shared" si="42"/>
        <v>99.923200000000008</v>
      </c>
    </row>
    <row r="2710" spans="1:24" ht="14.25" customHeight="1" x14ac:dyDescent="0.25">
      <c r="A2710" s="2">
        <v>2709</v>
      </c>
      <c r="B2710" s="2" t="s">
        <v>5856</v>
      </c>
      <c r="C2710" s="2">
        <f>YEAR(Data!$D2710)</f>
        <v>2012</v>
      </c>
      <c r="D2710" s="3">
        <v>40938</v>
      </c>
      <c r="E2710" s="3">
        <v>40945</v>
      </c>
      <c r="F2710" s="5">
        <f>Table_1[[#This Row],[Ship Date]]-Table_1[[#This Row],[Order Date]]</f>
        <v>7</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c r="X2710">
        <f t="shared" si="42"/>
        <v>145.5104</v>
      </c>
    </row>
    <row r="2711" spans="1:24" ht="14.25" customHeight="1" x14ac:dyDescent="0.25">
      <c r="A2711" s="2">
        <v>2710</v>
      </c>
      <c r="B2711" s="2" t="s">
        <v>5856</v>
      </c>
      <c r="C2711" s="2">
        <f>YEAR(Data!$D2711)</f>
        <v>2012</v>
      </c>
      <c r="D2711" s="3">
        <v>40938</v>
      </c>
      <c r="E2711" s="3">
        <v>40945</v>
      </c>
      <c r="F2711" s="5">
        <f>Table_1[[#This Row],[Ship Date]]-Table_1[[#This Row],[Order Date]]</f>
        <v>7</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c r="X2711">
        <f t="shared" si="42"/>
        <v>1703.9787000000003</v>
      </c>
    </row>
    <row r="2712" spans="1:24" ht="14.25" customHeight="1" x14ac:dyDescent="0.25">
      <c r="A2712" s="2">
        <v>2711</v>
      </c>
      <c r="B2712" s="2" t="s">
        <v>5859</v>
      </c>
      <c r="C2712" s="2">
        <f>YEAR(Data!$D2712)</f>
        <v>2012</v>
      </c>
      <c r="D2712" s="3">
        <v>41254</v>
      </c>
      <c r="E2712" s="3">
        <v>41258</v>
      </c>
      <c r="F2712" s="5">
        <f>Table_1[[#This Row],[Ship Date]]-Table_1[[#This Row],[Order Date]]</f>
        <v>4</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c r="X2712">
        <f t="shared" si="42"/>
        <v>21.807600000000001</v>
      </c>
    </row>
    <row r="2713" spans="1:24" ht="14.25" customHeight="1" x14ac:dyDescent="0.25">
      <c r="A2713" s="2">
        <v>2712</v>
      </c>
      <c r="B2713" s="2" t="s">
        <v>5860</v>
      </c>
      <c r="C2713" s="2">
        <f>YEAR(Data!$D2713)</f>
        <v>2014</v>
      </c>
      <c r="D2713" s="3">
        <v>41922</v>
      </c>
      <c r="E2713" s="3">
        <v>41924</v>
      </c>
      <c r="F2713" s="5">
        <f>Table_1[[#This Row],[Ship Date]]-Table_1[[#This Row],[Order Date]]</f>
        <v>2</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c r="X2713">
        <f t="shared" si="42"/>
        <v>36.710400000000007</v>
      </c>
    </row>
    <row r="2714" spans="1:24" ht="14.25" customHeight="1" x14ac:dyDescent="0.25">
      <c r="A2714" s="2">
        <v>2713</v>
      </c>
      <c r="B2714" s="2" t="s">
        <v>5861</v>
      </c>
      <c r="C2714" s="2">
        <f>YEAR(Data!$D2714)</f>
        <v>2014</v>
      </c>
      <c r="D2714" s="3">
        <v>41850</v>
      </c>
      <c r="E2714" s="3">
        <v>41853</v>
      </c>
      <c r="F2714" s="5">
        <f>Table_1[[#This Row],[Ship Date]]-Table_1[[#This Row],[Order Date]]</f>
        <v>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c r="X2714">
        <f t="shared" si="42"/>
        <v>37.875600000000006</v>
      </c>
    </row>
    <row r="2715" spans="1:24" ht="14.25" customHeight="1" x14ac:dyDescent="0.25">
      <c r="A2715" s="2">
        <v>2714</v>
      </c>
      <c r="B2715" s="2" t="s">
        <v>5862</v>
      </c>
      <c r="C2715" s="2">
        <f>YEAR(Data!$D2715)</f>
        <v>2011</v>
      </c>
      <c r="D2715" s="3">
        <v>40658</v>
      </c>
      <c r="E2715" s="3">
        <v>40662</v>
      </c>
      <c r="F2715" s="5">
        <f>Table_1[[#This Row],[Ship Date]]-Table_1[[#This Row],[Order Date]]</f>
        <v>4</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c r="X2715">
        <f t="shared" si="42"/>
        <v>264.57899999999995</v>
      </c>
    </row>
    <row r="2716" spans="1:24" ht="14.25" customHeight="1" x14ac:dyDescent="0.25">
      <c r="A2716" s="2">
        <v>2715</v>
      </c>
      <c r="B2716" s="2" t="s">
        <v>5864</v>
      </c>
      <c r="C2716" s="2">
        <f>YEAR(Data!$D2716)</f>
        <v>2012</v>
      </c>
      <c r="D2716" s="3">
        <v>41244</v>
      </c>
      <c r="E2716" s="3">
        <v>41249</v>
      </c>
      <c r="F2716" s="5">
        <f>Table_1[[#This Row],[Ship Date]]-Table_1[[#This Row],[Order Date]]</f>
        <v>5</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c r="X2716">
        <f t="shared" si="42"/>
        <v>8.34</v>
      </c>
    </row>
    <row r="2717" spans="1:24" ht="14.25" customHeight="1" x14ac:dyDescent="0.25">
      <c r="A2717" s="2">
        <v>2716</v>
      </c>
      <c r="B2717" s="2" t="s">
        <v>5865</v>
      </c>
      <c r="C2717" s="2">
        <f>YEAR(Data!$D2717)</f>
        <v>2011</v>
      </c>
      <c r="D2717" s="3">
        <v>40881</v>
      </c>
      <c r="E2717" s="3">
        <v>40885</v>
      </c>
      <c r="F2717" s="5">
        <f>Table_1[[#This Row],[Ship Date]]-Table_1[[#This Row],[Order Date]]</f>
        <v>4</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c r="X2717">
        <f t="shared" si="42"/>
        <v>67.58959999999999</v>
      </c>
    </row>
    <row r="2718" spans="1:24" ht="14.25" customHeight="1" x14ac:dyDescent="0.25">
      <c r="A2718" s="2">
        <v>2717</v>
      </c>
      <c r="B2718" s="2" t="s">
        <v>5868</v>
      </c>
      <c r="C2718" s="2">
        <f>YEAR(Data!$D2718)</f>
        <v>2014</v>
      </c>
      <c r="D2718" s="3">
        <v>41878</v>
      </c>
      <c r="E2718" s="3">
        <v>41884</v>
      </c>
      <c r="F2718" s="5">
        <f>Table_1[[#This Row],[Ship Date]]-Table_1[[#This Row],[Order Date]]</f>
        <v>6</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c r="X2718">
        <f t="shared" si="42"/>
        <v>56.864200000000004</v>
      </c>
    </row>
    <row r="2719" spans="1:24" ht="14.25" customHeight="1" x14ac:dyDescent="0.25">
      <c r="A2719" s="2">
        <v>2718</v>
      </c>
      <c r="B2719" s="2" t="s">
        <v>5871</v>
      </c>
      <c r="C2719" s="2">
        <f>YEAR(Data!$D2719)</f>
        <v>2011</v>
      </c>
      <c r="D2719" s="3">
        <v>40793</v>
      </c>
      <c r="E2719" s="3">
        <v>40799</v>
      </c>
      <c r="F2719" s="5">
        <f>Table_1[[#This Row],[Ship Date]]-Table_1[[#This Row],[Order Date]]</f>
        <v>6</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c r="X2719">
        <f t="shared" si="42"/>
        <v>268.3587</v>
      </c>
    </row>
    <row r="2720" spans="1:24" ht="14.25" customHeight="1" x14ac:dyDescent="0.25">
      <c r="A2720" s="2">
        <v>2719</v>
      </c>
      <c r="B2720" s="2" t="s">
        <v>5874</v>
      </c>
      <c r="C2720" s="2">
        <f>YEAR(Data!$D2720)</f>
        <v>2014</v>
      </c>
      <c r="D2720" s="3">
        <v>41995</v>
      </c>
      <c r="E2720" s="3">
        <v>42001</v>
      </c>
      <c r="F2720" s="5">
        <f>Table_1[[#This Row],[Ship Date]]-Table_1[[#This Row],[Order Date]]</f>
        <v>6</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c r="X2720">
        <f t="shared" si="42"/>
        <v>90.782799999999995</v>
      </c>
    </row>
    <row r="2721" spans="1:24" ht="14.25" customHeight="1" x14ac:dyDescent="0.25">
      <c r="A2721" s="2">
        <v>2720</v>
      </c>
      <c r="B2721" s="2" t="s">
        <v>5875</v>
      </c>
      <c r="C2721" s="2">
        <f>YEAR(Data!$D2721)</f>
        <v>2011</v>
      </c>
      <c r="D2721" s="3">
        <v>40883</v>
      </c>
      <c r="E2721" s="3">
        <v>40885</v>
      </c>
      <c r="F2721" s="5">
        <f>Table_1[[#This Row],[Ship Date]]-Table_1[[#This Row],[Order Date]]</f>
        <v>2</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c r="X2721">
        <f t="shared" si="42"/>
        <v>38.361599999999996</v>
      </c>
    </row>
    <row r="2722" spans="1:24" ht="14.25" customHeight="1" x14ac:dyDescent="0.25">
      <c r="A2722" s="2">
        <v>2721</v>
      </c>
      <c r="B2722" s="2" t="s">
        <v>5876</v>
      </c>
      <c r="C2722" s="2">
        <f>YEAR(Data!$D2722)</f>
        <v>2011</v>
      </c>
      <c r="D2722" s="3">
        <v>40851</v>
      </c>
      <c r="E2722" s="3">
        <v>40855</v>
      </c>
      <c r="F2722" s="5">
        <f>Table_1[[#This Row],[Ship Date]]-Table_1[[#This Row],[Order Date]]</f>
        <v>4</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c r="X2722">
        <f t="shared" si="42"/>
        <v>5.6538000000000013</v>
      </c>
    </row>
    <row r="2723" spans="1:24" ht="14.25" customHeight="1" x14ac:dyDescent="0.25">
      <c r="A2723" s="2">
        <v>2722</v>
      </c>
      <c r="B2723" s="2" t="s">
        <v>5876</v>
      </c>
      <c r="C2723" s="2">
        <f>YEAR(Data!$D2723)</f>
        <v>2011</v>
      </c>
      <c r="D2723" s="3">
        <v>40851</v>
      </c>
      <c r="E2723" s="3">
        <v>40855</v>
      </c>
      <c r="F2723" s="5">
        <f>Table_1[[#This Row],[Ship Date]]-Table_1[[#This Row],[Order Date]]</f>
        <v>4</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c r="X2723">
        <f t="shared" si="42"/>
        <v>53.144000000000005</v>
      </c>
    </row>
    <row r="2724" spans="1:24" ht="14.25" customHeight="1" x14ac:dyDescent="0.25">
      <c r="A2724" s="2">
        <v>2723</v>
      </c>
      <c r="B2724" s="2" t="s">
        <v>5877</v>
      </c>
      <c r="C2724" s="2">
        <f>YEAR(Data!$D2724)</f>
        <v>2013</v>
      </c>
      <c r="D2724" s="3">
        <v>41379</v>
      </c>
      <c r="E2724" s="3">
        <v>41384</v>
      </c>
      <c r="F2724" s="5">
        <f>Table_1[[#This Row],[Ship Date]]-Table_1[[#This Row],[Order Date]]</f>
        <v>5</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c r="X2724">
        <f t="shared" si="42"/>
        <v>69.019999999999982</v>
      </c>
    </row>
    <row r="2725" spans="1:24" ht="14.25" customHeight="1" x14ac:dyDescent="0.25">
      <c r="A2725" s="2">
        <v>2724</v>
      </c>
      <c r="B2725" s="2" t="s">
        <v>5878</v>
      </c>
      <c r="C2725" s="2">
        <f>YEAR(Data!$D2725)</f>
        <v>2011</v>
      </c>
      <c r="D2725" s="3">
        <v>40820</v>
      </c>
      <c r="E2725" s="3">
        <v>40824</v>
      </c>
      <c r="F2725" s="5">
        <f>Table_1[[#This Row],[Ship Date]]-Table_1[[#This Row],[Order Date]]</f>
        <v>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c r="X2725">
        <f t="shared" si="42"/>
        <v>7.658500000000001</v>
      </c>
    </row>
    <row r="2726" spans="1:24" ht="14.25" customHeight="1" x14ac:dyDescent="0.25">
      <c r="A2726" s="2">
        <v>2725</v>
      </c>
      <c r="B2726" s="2" t="s">
        <v>5878</v>
      </c>
      <c r="C2726" s="2">
        <f>YEAR(Data!$D2726)</f>
        <v>2011</v>
      </c>
      <c r="D2726" s="3">
        <v>40820</v>
      </c>
      <c r="E2726" s="3">
        <v>40824</v>
      </c>
      <c r="F2726" s="5">
        <f>Table_1[[#This Row],[Ship Date]]-Table_1[[#This Row],[Order Date]]</f>
        <v>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c r="X2726">
        <f t="shared" si="42"/>
        <v>64.562400000000025</v>
      </c>
    </row>
    <row r="2727" spans="1:24" ht="14.25" customHeight="1" x14ac:dyDescent="0.25">
      <c r="A2727" s="2">
        <v>2726</v>
      </c>
      <c r="B2727" s="2" t="s">
        <v>5881</v>
      </c>
      <c r="C2727" s="2">
        <f>YEAR(Data!$D2727)</f>
        <v>2014</v>
      </c>
      <c r="D2727" s="3">
        <v>41951</v>
      </c>
      <c r="E2727" s="3">
        <v>41957</v>
      </c>
      <c r="F2727" s="5">
        <f>Table_1[[#This Row],[Ship Date]]-Table_1[[#This Row],[Order Date]]</f>
        <v>6</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c r="X2727">
        <f t="shared" si="42"/>
        <v>431.96400000000006</v>
      </c>
    </row>
    <row r="2728" spans="1:24" ht="14.25" customHeight="1" x14ac:dyDescent="0.25">
      <c r="A2728" s="2">
        <v>2727</v>
      </c>
      <c r="B2728" s="2" t="s">
        <v>5881</v>
      </c>
      <c r="C2728" s="2">
        <f>YEAR(Data!$D2728)</f>
        <v>2014</v>
      </c>
      <c r="D2728" s="3">
        <v>41951</v>
      </c>
      <c r="E2728" s="3">
        <v>41957</v>
      </c>
      <c r="F2728" s="5">
        <f>Table_1[[#This Row],[Ship Date]]-Table_1[[#This Row],[Order Date]]</f>
        <v>6</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c r="X2728">
        <f t="shared" si="42"/>
        <v>490.49279999999993</v>
      </c>
    </row>
    <row r="2729" spans="1:24" ht="14.25" customHeight="1" x14ac:dyDescent="0.25">
      <c r="A2729" s="2">
        <v>2728</v>
      </c>
      <c r="B2729" s="2" t="s">
        <v>5882</v>
      </c>
      <c r="C2729" s="2">
        <f>YEAR(Data!$D2729)</f>
        <v>2014</v>
      </c>
      <c r="D2729" s="3">
        <v>41996</v>
      </c>
      <c r="E2729" s="3">
        <v>41998</v>
      </c>
      <c r="F2729" s="5">
        <f>Table_1[[#This Row],[Ship Date]]-Table_1[[#This Row],[Order Date]]</f>
        <v>2</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c r="X2729">
        <f t="shared" si="42"/>
        <v>2.9538000000000002</v>
      </c>
    </row>
    <row r="2730" spans="1:24" ht="14.25" customHeight="1" x14ac:dyDescent="0.25">
      <c r="A2730" s="2">
        <v>2729</v>
      </c>
      <c r="B2730" s="2" t="s">
        <v>5882</v>
      </c>
      <c r="C2730" s="2">
        <f>YEAR(Data!$D2730)</f>
        <v>2014</v>
      </c>
      <c r="D2730" s="3">
        <v>41996</v>
      </c>
      <c r="E2730" s="3">
        <v>41998</v>
      </c>
      <c r="F2730" s="5">
        <f>Table_1[[#This Row],[Ship Date]]-Table_1[[#This Row],[Order Date]]</f>
        <v>2</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c r="X2730">
        <f t="shared" si="42"/>
        <v>535.46429999999998</v>
      </c>
    </row>
    <row r="2731" spans="1:24" ht="14.25" customHeight="1" x14ac:dyDescent="0.25">
      <c r="A2731" s="2">
        <v>2730</v>
      </c>
      <c r="B2731" s="2" t="s">
        <v>5883</v>
      </c>
      <c r="C2731" s="2">
        <f>YEAR(Data!$D2731)</f>
        <v>2014</v>
      </c>
      <c r="D2731" s="3">
        <v>41684</v>
      </c>
      <c r="E2731" s="3">
        <v>41690</v>
      </c>
      <c r="F2731" s="5">
        <f>Table_1[[#This Row],[Ship Date]]-Table_1[[#This Row],[Order Date]]</f>
        <v>6</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c r="X2731">
        <f t="shared" si="42"/>
        <v>4.8399000000000001</v>
      </c>
    </row>
    <row r="2732" spans="1:24" ht="14.25" customHeight="1" x14ac:dyDescent="0.25">
      <c r="A2732" s="2">
        <v>2731</v>
      </c>
      <c r="B2732" s="2" t="s">
        <v>5883</v>
      </c>
      <c r="C2732" s="2">
        <f>YEAR(Data!$D2732)</f>
        <v>2014</v>
      </c>
      <c r="D2732" s="3">
        <v>41684</v>
      </c>
      <c r="E2732" s="3">
        <v>41690</v>
      </c>
      <c r="F2732" s="5">
        <f>Table_1[[#This Row],[Ship Date]]-Table_1[[#This Row],[Order Date]]</f>
        <v>6</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c r="X2732">
        <f t="shared" si="42"/>
        <v>455.97719999999998</v>
      </c>
    </row>
    <row r="2733" spans="1:24" ht="14.25" customHeight="1" x14ac:dyDescent="0.25">
      <c r="A2733" s="2">
        <v>2732</v>
      </c>
      <c r="B2733" s="2" t="s">
        <v>5883</v>
      </c>
      <c r="C2733" s="2">
        <f>YEAR(Data!$D2733)</f>
        <v>2014</v>
      </c>
      <c r="D2733" s="3">
        <v>41684</v>
      </c>
      <c r="E2733" s="3">
        <v>41690</v>
      </c>
      <c r="F2733" s="5">
        <f>Table_1[[#This Row],[Ship Date]]-Table_1[[#This Row],[Order Date]]</f>
        <v>6</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c r="X2733">
        <f t="shared" si="42"/>
        <v>86.024000000000001</v>
      </c>
    </row>
    <row r="2734" spans="1:24" ht="14.25" customHeight="1" x14ac:dyDescent="0.25">
      <c r="A2734" s="2">
        <v>2733</v>
      </c>
      <c r="B2734" s="2" t="s">
        <v>5886</v>
      </c>
      <c r="C2734" s="2">
        <f>YEAR(Data!$D2734)</f>
        <v>2011</v>
      </c>
      <c r="D2734" s="3">
        <v>40726</v>
      </c>
      <c r="E2734" s="3">
        <v>40730</v>
      </c>
      <c r="F2734" s="5">
        <f>Table_1[[#This Row],[Ship Date]]-Table_1[[#This Row],[Order Date]]</f>
        <v>4</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c r="X2734">
        <f t="shared" si="42"/>
        <v>54.005400000000002</v>
      </c>
    </row>
    <row r="2735" spans="1:24" ht="14.25" customHeight="1" x14ac:dyDescent="0.25">
      <c r="A2735" s="2">
        <v>2734</v>
      </c>
      <c r="B2735" s="2" t="s">
        <v>5886</v>
      </c>
      <c r="C2735" s="2">
        <f>YEAR(Data!$D2735)</f>
        <v>2011</v>
      </c>
      <c r="D2735" s="3">
        <v>40726</v>
      </c>
      <c r="E2735" s="3">
        <v>40730</v>
      </c>
      <c r="F2735" s="5">
        <f>Table_1[[#This Row],[Ship Date]]-Table_1[[#This Row],[Order Date]]</f>
        <v>4</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c r="X2735">
        <f t="shared" si="42"/>
        <v>3.4037999999999999</v>
      </c>
    </row>
    <row r="2736" spans="1:24" ht="14.25" customHeight="1" x14ac:dyDescent="0.25">
      <c r="A2736" s="2">
        <v>2735</v>
      </c>
      <c r="B2736" s="2" t="s">
        <v>5887</v>
      </c>
      <c r="C2736" s="2">
        <f>YEAR(Data!$D2736)</f>
        <v>2012</v>
      </c>
      <c r="D2736" s="3">
        <v>40960</v>
      </c>
      <c r="E2736" s="3">
        <v>40962</v>
      </c>
      <c r="F2736" s="5">
        <f>Table_1[[#This Row],[Ship Date]]-Table_1[[#This Row],[Order Date]]</f>
        <v>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c r="X2736">
        <f t="shared" si="42"/>
        <v>26.0336</v>
      </c>
    </row>
    <row r="2737" spans="1:24" ht="14.25" customHeight="1" x14ac:dyDescent="0.25">
      <c r="A2737" s="2">
        <v>2736</v>
      </c>
      <c r="B2737" s="2" t="s">
        <v>5889</v>
      </c>
      <c r="C2737" s="2">
        <f>YEAR(Data!$D2737)</f>
        <v>2012</v>
      </c>
      <c r="D2737" s="3">
        <v>41226</v>
      </c>
      <c r="E2737" s="3">
        <v>41232</v>
      </c>
      <c r="F2737" s="5">
        <f>Table_1[[#This Row],[Ship Date]]-Table_1[[#This Row],[Order Date]]</f>
        <v>6</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c r="X2737">
        <f t="shared" si="42"/>
        <v>283.47749999999996</v>
      </c>
    </row>
    <row r="2738" spans="1:24" ht="14.25" customHeight="1" x14ac:dyDescent="0.25">
      <c r="A2738" s="2">
        <v>2737</v>
      </c>
      <c r="B2738" s="2" t="s">
        <v>5889</v>
      </c>
      <c r="C2738" s="2">
        <f>YEAR(Data!$D2738)</f>
        <v>2012</v>
      </c>
      <c r="D2738" s="3">
        <v>41226</v>
      </c>
      <c r="E2738" s="3">
        <v>41232</v>
      </c>
      <c r="F2738" s="5">
        <f>Table_1[[#This Row],[Ship Date]]-Table_1[[#This Row],[Order Date]]</f>
        <v>6</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c r="X2738">
        <f t="shared" si="42"/>
        <v>22.4084</v>
      </c>
    </row>
    <row r="2739" spans="1:24" ht="14.25" customHeight="1" x14ac:dyDescent="0.25">
      <c r="A2739" s="2">
        <v>2738</v>
      </c>
      <c r="B2739" s="2" t="s">
        <v>5889</v>
      </c>
      <c r="C2739" s="2">
        <f>YEAR(Data!$D2739)</f>
        <v>2012</v>
      </c>
      <c r="D2739" s="3">
        <v>41226</v>
      </c>
      <c r="E2739" s="3">
        <v>41232</v>
      </c>
      <c r="F2739" s="5">
        <f>Table_1[[#This Row],[Ship Date]]-Table_1[[#This Row],[Order Date]]</f>
        <v>6</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c r="X2739">
        <f t="shared" si="42"/>
        <v>242.97569999999999</v>
      </c>
    </row>
    <row r="2740" spans="1:24" ht="14.25" customHeight="1" x14ac:dyDescent="0.25">
      <c r="A2740" s="2">
        <v>2739</v>
      </c>
      <c r="B2740" s="2" t="s">
        <v>5889</v>
      </c>
      <c r="C2740" s="2">
        <f>YEAR(Data!$D2740)</f>
        <v>2012</v>
      </c>
      <c r="D2740" s="3">
        <v>41226</v>
      </c>
      <c r="E2740" s="3">
        <v>41232</v>
      </c>
      <c r="F2740" s="5">
        <f>Table_1[[#This Row],[Ship Date]]-Table_1[[#This Row],[Order Date]]</f>
        <v>6</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c r="X2740">
        <f t="shared" si="42"/>
        <v>46.789600000000007</v>
      </c>
    </row>
    <row r="2741" spans="1:24" ht="14.25" customHeight="1" x14ac:dyDescent="0.25">
      <c r="A2741" s="2">
        <v>2740</v>
      </c>
      <c r="B2741" s="2" t="s">
        <v>5892</v>
      </c>
      <c r="C2741" s="2">
        <f>YEAR(Data!$D2741)</f>
        <v>2014</v>
      </c>
      <c r="D2741" s="3">
        <v>41746</v>
      </c>
      <c r="E2741" s="3">
        <v>41748</v>
      </c>
      <c r="F2741" s="5">
        <f>Table_1[[#This Row],[Ship Date]]-Table_1[[#This Row],[Order Date]]</f>
        <v>2</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c r="X2741">
        <f t="shared" si="42"/>
        <v>467.6952</v>
      </c>
    </row>
    <row r="2742" spans="1:24" ht="14.25" customHeight="1" x14ac:dyDescent="0.25">
      <c r="A2742" s="2">
        <v>2741</v>
      </c>
      <c r="B2742" s="2" t="s">
        <v>5892</v>
      </c>
      <c r="C2742" s="2">
        <f>YEAR(Data!$D2742)</f>
        <v>2014</v>
      </c>
      <c r="D2742" s="3">
        <v>41746</v>
      </c>
      <c r="E2742" s="3">
        <v>41748</v>
      </c>
      <c r="F2742" s="5">
        <f>Table_1[[#This Row],[Ship Date]]-Table_1[[#This Row],[Order Date]]</f>
        <v>2</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c r="X2742">
        <f t="shared" si="42"/>
        <v>24.421200000000002</v>
      </c>
    </row>
    <row r="2743" spans="1:24" ht="14.25" customHeight="1" x14ac:dyDescent="0.25">
      <c r="A2743" s="2">
        <v>2742</v>
      </c>
      <c r="B2743" s="2" t="s">
        <v>5898</v>
      </c>
      <c r="C2743" s="2">
        <f>YEAR(Data!$D2743)</f>
        <v>2013</v>
      </c>
      <c r="D2743" s="3">
        <v>41330</v>
      </c>
      <c r="E2743" s="3">
        <v>41332</v>
      </c>
      <c r="F2743" s="5">
        <f>Table_1[[#This Row],[Ship Date]]-Table_1[[#This Row],[Order Date]]</f>
        <v>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c r="X2743">
        <f t="shared" si="42"/>
        <v>29.2</v>
      </c>
    </row>
    <row r="2744" spans="1:24" ht="14.25" customHeight="1" x14ac:dyDescent="0.25">
      <c r="A2744" s="2">
        <v>2743</v>
      </c>
      <c r="B2744" s="2" t="s">
        <v>5899</v>
      </c>
      <c r="C2744" s="2">
        <f>YEAR(Data!$D2744)</f>
        <v>2011</v>
      </c>
      <c r="D2744" s="3">
        <v>40851</v>
      </c>
      <c r="E2744" s="3">
        <v>40855</v>
      </c>
      <c r="F2744" s="5">
        <f>Table_1[[#This Row],[Ship Date]]-Table_1[[#This Row],[Order Date]]</f>
        <v>4</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c r="X2744">
        <f t="shared" si="42"/>
        <v>21.910800000000002</v>
      </c>
    </row>
    <row r="2745" spans="1:24" ht="14.25" customHeight="1" x14ac:dyDescent="0.25">
      <c r="A2745" s="2">
        <v>2744</v>
      </c>
      <c r="B2745" s="2" t="s">
        <v>5902</v>
      </c>
      <c r="C2745" s="2">
        <f>YEAR(Data!$D2745)</f>
        <v>2012</v>
      </c>
      <c r="D2745" s="3">
        <v>41080</v>
      </c>
      <c r="E2745" s="3">
        <v>41085</v>
      </c>
      <c r="F2745" s="5">
        <f>Table_1[[#This Row],[Ship Date]]-Table_1[[#This Row],[Order Date]]</f>
        <v>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c r="X2745">
        <f t="shared" si="42"/>
        <v>157.16039999999998</v>
      </c>
    </row>
    <row r="2746" spans="1:24" ht="14.25" customHeight="1" x14ac:dyDescent="0.25">
      <c r="A2746" s="2">
        <v>2745</v>
      </c>
      <c r="B2746" s="2" t="s">
        <v>5902</v>
      </c>
      <c r="C2746" s="2">
        <f>YEAR(Data!$D2746)</f>
        <v>2012</v>
      </c>
      <c r="D2746" s="3">
        <v>41080</v>
      </c>
      <c r="E2746" s="3">
        <v>41085</v>
      </c>
      <c r="F2746" s="5">
        <f>Table_1[[#This Row],[Ship Date]]-Table_1[[#This Row],[Order Date]]</f>
        <v>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c r="X2746">
        <f t="shared" si="42"/>
        <v>78.735000000000014</v>
      </c>
    </row>
    <row r="2747" spans="1:24" ht="14.25" customHeight="1" x14ac:dyDescent="0.25">
      <c r="A2747" s="2">
        <v>2746</v>
      </c>
      <c r="B2747" s="2" t="s">
        <v>5903</v>
      </c>
      <c r="C2747" s="2">
        <f>YEAR(Data!$D2747)</f>
        <v>2014</v>
      </c>
      <c r="D2747" s="3">
        <v>41859</v>
      </c>
      <c r="E2747" s="3">
        <v>41863</v>
      </c>
      <c r="F2747" s="5">
        <f>Table_1[[#This Row],[Ship Date]]-Table_1[[#This Row],[Order Date]]</f>
        <v>4</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c r="X2747">
        <f t="shared" si="42"/>
        <v>57.994200000000006</v>
      </c>
    </row>
    <row r="2748" spans="1:24" ht="14.25" customHeight="1" x14ac:dyDescent="0.25">
      <c r="A2748" s="2">
        <v>2747</v>
      </c>
      <c r="B2748" s="2" t="s">
        <v>5904</v>
      </c>
      <c r="C2748" s="2">
        <f>YEAR(Data!$D2748)</f>
        <v>2011</v>
      </c>
      <c r="D2748" s="3">
        <v>40675</v>
      </c>
      <c r="E2748" s="3">
        <v>40680</v>
      </c>
      <c r="F2748" s="5">
        <f>Table_1[[#This Row],[Ship Date]]-Table_1[[#This Row],[Order Date]]</f>
        <v>5</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c r="X2748">
        <f t="shared" si="42"/>
        <v>830.06640000000004</v>
      </c>
    </row>
    <row r="2749" spans="1:24" ht="14.25" customHeight="1" x14ac:dyDescent="0.25">
      <c r="A2749" s="2">
        <v>2748</v>
      </c>
      <c r="B2749" s="2" t="s">
        <v>5905</v>
      </c>
      <c r="C2749" s="2">
        <f>YEAR(Data!$D2749)</f>
        <v>2012</v>
      </c>
      <c r="D2749" s="3">
        <v>41235</v>
      </c>
      <c r="E2749" s="3">
        <v>41239</v>
      </c>
      <c r="F2749" s="5">
        <f>Table_1[[#This Row],[Ship Date]]-Table_1[[#This Row],[Order Date]]</f>
        <v>4</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c r="X2749">
        <f t="shared" si="42"/>
        <v>28.526400000000002</v>
      </c>
    </row>
    <row r="2750" spans="1:24" ht="14.25" customHeight="1" x14ac:dyDescent="0.25">
      <c r="A2750" s="2">
        <v>2749</v>
      </c>
      <c r="B2750" s="2" t="s">
        <v>5909</v>
      </c>
      <c r="C2750" s="2">
        <f>YEAR(Data!$D2750)</f>
        <v>2012</v>
      </c>
      <c r="D2750" s="3">
        <v>41247</v>
      </c>
      <c r="E2750" s="3">
        <v>41251</v>
      </c>
      <c r="F2750" s="5">
        <f>Table_1[[#This Row],[Ship Date]]-Table_1[[#This Row],[Order Date]]</f>
        <v>4</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c r="X2750">
        <f t="shared" si="42"/>
        <v>14.2584</v>
      </c>
    </row>
    <row r="2751" spans="1:24" ht="14.25" customHeight="1" x14ac:dyDescent="0.25">
      <c r="A2751" s="2">
        <v>2750</v>
      </c>
      <c r="B2751" s="2" t="s">
        <v>5912</v>
      </c>
      <c r="C2751" s="2">
        <f>YEAR(Data!$D2751)</f>
        <v>2011</v>
      </c>
      <c r="D2751" s="3">
        <v>40702</v>
      </c>
      <c r="E2751" s="3">
        <v>40708</v>
      </c>
      <c r="F2751" s="5">
        <f>Table_1[[#This Row],[Ship Date]]-Table_1[[#This Row],[Order Date]]</f>
        <v>6</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c r="X2751">
        <f t="shared" si="42"/>
        <v>512.35800000000006</v>
      </c>
    </row>
    <row r="2752" spans="1:24" ht="14.25" customHeight="1" x14ac:dyDescent="0.25">
      <c r="A2752" s="2">
        <v>2751</v>
      </c>
      <c r="B2752" s="2" t="s">
        <v>5915</v>
      </c>
      <c r="C2752" s="2">
        <f>YEAR(Data!$D2752)</f>
        <v>2011</v>
      </c>
      <c r="D2752" s="3">
        <v>40763</v>
      </c>
      <c r="E2752" s="3">
        <v>40766</v>
      </c>
      <c r="F2752" s="5">
        <f>Table_1[[#This Row],[Ship Date]]-Table_1[[#This Row],[Order Date]]</f>
        <v>3</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c r="X2752">
        <f t="shared" si="42"/>
        <v>313.22719999999998</v>
      </c>
    </row>
    <row r="2753" spans="1:24" ht="14.25" customHeight="1" x14ac:dyDescent="0.25">
      <c r="A2753" s="2">
        <v>2752</v>
      </c>
      <c r="B2753" s="2" t="s">
        <v>5919</v>
      </c>
      <c r="C2753" s="2">
        <f>YEAR(Data!$D2753)</f>
        <v>2011</v>
      </c>
      <c r="D2753" s="3">
        <v>40689</v>
      </c>
      <c r="E2753" s="3">
        <v>40693</v>
      </c>
      <c r="F2753" s="5">
        <f>Table_1[[#This Row],[Ship Date]]-Table_1[[#This Row],[Order Date]]</f>
        <v>4</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c r="X2753">
        <f t="shared" si="42"/>
        <v>202.76640000000003</v>
      </c>
    </row>
    <row r="2754" spans="1:24" ht="14.25" customHeight="1" x14ac:dyDescent="0.25">
      <c r="A2754" s="2">
        <v>2753</v>
      </c>
      <c r="B2754" s="2" t="s">
        <v>5920</v>
      </c>
      <c r="C2754" s="2">
        <f>YEAR(Data!$D2754)</f>
        <v>2012</v>
      </c>
      <c r="D2754" s="3">
        <v>41016</v>
      </c>
      <c r="E2754" s="3">
        <v>41020</v>
      </c>
      <c r="F2754" s="5">
        <f>Table_1[[#This Row],[Ship Date]]-Table_1[[#This Row],[Order Date]]</f>
        <v>4</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c r="X2754">
        <f t="shared" ref="X2754:X2817" si="43">T2754-W2754</f>
        <v>3.3359999999999999</v>
      </c>
    </row>
    <row r="2755" spans="1:24" ht="14.25" customHeight="1" x14ac:dyDescent="0.25">
      <c r="A2755" s="2">
        <v>2754</v>
      </c>
      <c r="B2755" s="2" t="s">
        <v>5920</v>
      </c>
      <c r="C2755" s="2">
        <f>YEAR(Data!$D2755)</f>
        <v>2012</v>
      </c>
      <c r="D2755" s="3">
        <v>41016</v>
      </c>
      <c r="E2755" s="3">
        <v>41020</v>
      </c>
      <c r="F2755" s="5">
        <f>Table_1[[#This Row],[Ship Date]]-Table_1[[#This Row],[Order Date]]</f>
        <v>4</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c r="X2755">
        <f t="shared" si="43"/>
        <v>194.02199999999999</v>
      </c>
    </row>
    <row r="2756" spans="1:24" ht="14.25" customHeight="1" x14ac:dyDescent="0.25">
      <c r="A2756" s="2">
        <v>2755</v>
      </c>
      <c r="B2756" s="2" t="s">
        <v>5920</v>
      </c>
      <c r="C2756" s="2">
        <f>YEAR(Data!$D2756)</f>
        <v>2012</v>
      </c>
      <c r="D2756" s="3">
        <v>41016</v>
      </c>
      <c r="E2756" s="3">
        <v>41020</v>
      </c>
      <c r="F2756" s="5">
        <f>Table_1[[#This Row],[Ship Date]]-Table_1[[#This Row],[Order Date]]</f>
        <v>4</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c r="X2756">
        <f t="shared" si="43"/>
        <v>715.36350000000016</v>
      </c>
    </row>
    <row r="2757" spans="1:24" ht="14.25" customHeight="1" x14ac:dyDescent="0.25">
      <c r="A2757" s="2">
        <v>2756</v>
      </c>
      <c r="B2757" s="2" t="s">
        <v>5920</v>
      </c>
      <c r="C2757" s="2">
        <f>YEAR(Data!$D2757)</f>
        <v>2012</v>
      </c>
      <c r="D2757" s="3">
        <v>41016</v>
      </c>
      <c r="E2757" s="3">
        <v>41020</v>
      </c>
      <c r="F2757" s="5">
        <f>Table_1[[#This Row],[Ship Date]]-Table_1[[#This Row],[Order Date]]</f>
        <v>4</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c r="X2757">
        <f t="shared" si="43"/>
        <v>1027.8315</v>
      </c>
    </row>
    <row r="2758" spans="1:24" ht="14.25" customHeight="1" x14ac:dyDescent="0.25">
      <c r="A2758" s="2">
        <v>2757</v>
      </c>
      <c r="B2758" s="2" t="s">
        <v>5920</v>
      </c>
      <c r="C2758" s="2">
        <f>YEAR(Data!$D2758)</f>
        <v>2012</v>
      </c>
      <c r="D2758" s="3">
        <v>41016</v>
      </c>
      <c r="E2758" s="3">
        <v>41020</v>
      </c>
      <c r="F2758" s="5">
        <f>Table_1[[#This Row],[Ship Date]]-Table_1[[#This Row],[Order Date]]</f>
        <v>4</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c r="X2758">
        <f t="shared" si="43"/>
        <v>6.0996000000000006</v>
      </c>
    </row>
    <row r="2759" spans="1:24" ht="14.25" customHeight="1" x14ac:dyDescent="0.25">
      <c r="A2759" s="2">
        <v>2758</v>
      </c>
      <c r="B2759" s="2" t="s">
        <v>5923</v>
      </c>
      <c r="C2759" s="2">
        <f>YEAR(Data!$D2759)</f>
        <v>2013</v>
      </c>
      <c r="D2759" s="3">
        <v>41437</v>
      </c>
      <c r="E2759" s="3">
        <v>41439</v>
      </c>
      <c r="F2759" s="5">
        <f>Table_1[[#This Row],[Ship Date]]-Table_1[[#This Row],[Order Date]]</f>
        <v>2</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c r="X2759">
        <f t="shared" si="43"/>
        <v>167.97899999999998</v>
      </c>
    </row>
    <row r="2760" spans="1:24" ht="14.25" customHeight="1" x14ac:dyDescent="0.25">
      <c r="A2760" s="2">
        <v>2759</v>
      </c>
      <c r="B2760" s="2" t="s">
        <v>5924</v>
      </c>
      <c r="C2760" s="2">
        <f>YEAR(Data!$D2760)</f>
        <v>2013</v>
      </c>
      <c r="D2760" s="3">
        <v>41345</v>
      </c>
      <c r="E2760" s="3">
        <v>41349</v>
      </c>
      <c r="F2760" s="5">
        <f>Table_1[[#This Row],[Ship Date]]-Table_1[[#This Row],[Order Date]]</f>
        <v>4</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c r="X2760">
        <f t="shared" si="43"/>
        <v>45.382799999999996</v>
      </c>
    </row>
    <row r="2761" spans="1:24" ht="14.25" customHeight="1" x14ac:dyDescent="0.25">
      <c r="A2761" s="2">
        <v>2760</v>
      </c>
      <c r="B2761" s="2" t="s">
        <v>5924</v>
      </c>
      <c r="C2761" s="2">
        <f>YEAR(Data!$D2761)</f>
        <v>2013</v>
      </c>
      <c r="D2761" s="3">
        <v>41345</v>
      </c>
      <c r="E2761" s="3">
        <v>41349</v>
      </c>
      <c r="F2761" s="5">
        <f>Table_1[[#This Row],[Ship Date]]-Table_1[[#This Row],[Order Date]]</f>
        <v>4</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c r="X2761">
        <f t="shared" si="43"/>
        <v>356.17680000000001</v>
      </c>
    </row>
    <row r="2762" spans="1:24" ht="14.25" customHeight="1" x14ac:dyDescent="0.25">
      <c r="A2762" s="2">
        <v>2761</v>
      </c>
      <c r="B2762" s="2" t="s">
        <v>5927</v>
      </c>
      <c r="C2762" s="2">
        <f>YEAR(Data!$D2762)</f>
        <v>2011</v>
      </c>
      <c r="D2762" s="3">
        <v>40689</v>
      </c>
      <c r="E2762" s="3">
        <v>40692</v>
      </c>
      <c r="F2762" s="5">
        <f>Table_1[[#This Row],[Ship Date]]-Table_1[[#This Row],[Order Date]]</f>
        <v>3</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c r="X2762">
        <f t="shared" si="43"/>
        <v>25.167999999999999</v>
      </c>
    </row>
    <row r="2763" spans="1:24" ht="14.25" customHeight="1" x14ac:dyDescent="0.25">
      <c r="A2763" s="2">
        <v>2762</v>
      </c>
      <c r="B2763" s="2" t="s">
        <v>5930</v>
      </c>
      <c r="C2763" s="2">
        <f>YEAR(Data!$D2763)</f>
        <v>2014</v>
      </c>
      <c r="D2763" s="3">
        <v>41925</v>
      </c>
      <c r="E2763" s="3">
        <v>41927</v>
      </c>
      <c r="F2763" s="5">
        <f>Table_1[[#This Row],[Ship Date]]-Table_1[[#This Row],[Order Date]]</f>
        <v>2</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c r="X2763">
        <f t="shared" si="43"/>
        <v>0.55439999999999989</v>
      </c>
    </row>
    <row r="2764" spans="1:24" ht="14.25" customHeight="1" x14ac:dyDescent="0.25">
      <c r="A2764" s="2">
        <v>2763</v>
      </c>
      <c r="B2764" s="2" t="s">
        <v>5930</v>
      </c>
      <c r="C2764" s="2">
        <f>YEAR(Data!$D2764)</f>
        <v>2014</v>
      </c>
      <c r="D2764" s="3">
        <v>41925</v>
      </c>
      <c r="E2764" s="3">
        <v>41927</v>
      </c>
      <c r="F2764" s="5">
        <f>Table_1[[#This Row],[Ship Date]]-Table_1[[#This Row],[Order Date]]</f>
        <v>2</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c r="X2764">
        <f t="shared" si="43"/>
        <v>64.923000000000002</v>
      </c>
    </row>
    <row r="2765" spans="1:24" ht="14.25" customHeight="1" x14ac:dyDescent="0.25">
      <c r="A2765" s="2">
        <v>2764</v>
      </c>
      <c r="B2765" s="2" t="s">
        <v>5933</v>
      </c>
      <c r="C2765" s="2">
        <f>YEAR(Data!$D2765)</f>
        <v>2014</v>
      </c>
      <c r="D2765" s="3">
        <v>41813</v>
      </c>
      <c r="E2765" s="3">
        <v>41819</v>
      </c>
      <c r="F2765" s="5">
        <f>Table_1[[#This Row],[Ship Date]]-Table_1[[#This Row],[Order Date]]</f>
        <v>6</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c r="X2765">
        <f t="shared" si="43"/>
        <v>17.908799999999999</v>
      </c>
    </row>
    <row r="2766" spans="1:24" ht="14.25" customHeight="1" x14ac:dyDescent="0.25">
      <c r="A2766" s="2">
        <v>2765</v>
      </c>
      <c r="B2766" s="2" t="s">
        <v>5933</v>
      </c>
      <c r="C2766" s="2">
        <f>YEAR(Data!$D2766)</f>
        <v>2014</v>
      </c>
      <c r="D2766" s="3">
        <v>41813</v>
      </c>
      <c r="E2766" s="3">
        <v>41819</v>
      </c>
      <c r="F2766" s="5">
        <f>Table_1[[#This Row],[Ship Date]]-Table_1[[#This Row],[Order Date]]</f>
        <v>6</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c r="X2766">
        <f t="shared" si="43"/>
        <v>55.040500000000009</v>
      </c>
    </row>
    <row r="2767" spans="1:24" ht="14.25" customHeight="1" x14ac:dyDescent="0.25">
      <c r="A2767" s="2">
        <v>2766</v>
      </c>
      <c r="B2767" s="2" t="s">
        <v>5933</v>
      </c>
      <c r="C2767" s="2">
        <f>YEAR(Data!$D2767)</f>
        <v>2014</v>
      </c>
      <c r="D2767" s="3">
        <v>41813</v>
      </c>
      <c r="E2767" s="3">
        <v>41819</v>
      </c>
      <c r="F2767" s="5">
        <f>Table_1[[#This Row],[Ship Date]]-Table_1[[#This Row],[Order Date]]</f>
        <v>6</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c r="X2767">
        <f t="shared" si="43"/>
        <v>8.2584000000000017</v>
      </c>
    </row>
    <row r="2768" spans="1:24" ht="14.25" customHeight="1" x14ac:dyDescent="0.25">
      <c r="A2768" s="2">
        <v>2767</v>
      </c>
      <c r="B2768" s="2" t="s">
        <v>5938</v>
      </c>
      <c r="C2768" s="2">
        <f>YEAR(Data!$D2768)</f>
        <v>2014</v>
      </c>
      <c r="D2768" s="3">
        <v>41655</v>
      </c>
      <c r="E2768" s="3">
        <v>41658</v>
      </c>
      <c r="F2768" s="5">
        <f>Table_1[[#This Row],[Ship Date]]-Table_1[[#This Row],[Order Date]]</f>
        <v>3</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c r="X2768">
        <f t="shared" si="43"/>
        <v>30.515800000000006</v>
      </c>
    </row>
    <row r="2769" spans="1:24" ht="14.25" customHeight="1" x14ac:dyDescent="0.25">
      <c r="A2769" s="2">
        <v>2768</v>
      </c>
      <c r="B2769" s="2" t="s">
        <v>5938</v>
      </c>
      <c r="C2769" s="2">
        <f>YEAR(Data!$D2769)</f>
        <v>2014</v>
      </c>
      <c r="D2769" s="3">
        <v>41655</v>
      </c>
      <c r="E2769" s="3">
        <v>41658</v>
      </c>
      <c r="F2769" s="5">
        <f>Table_1[[#This Row],[Ship Date]]-Table_1[[#This Row],[Order Date]]</f>
        <v>3</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c r="X2769">
        <f t="shared" si="43"/>
        <v>1611.4839999999999</v>
      </c>
    </row>
    <row r="2770" spans="1:24" ht="14.25" customHeight="1" x14ac:dyDescent="0.25">
      <c r="A2770" s="2">
        <v>2769</v>
      </c>
      <c r="B2770" s="2" t="s">
        <v>5941</v>
      </c>
      <c r="C2770" s="2">
        <f>YEAR(Data!$D2770)</f>
        <v>2012</v>
      </c>
      <c r="D2770" s="3">
        <v>41001</v>
      </c>
      <c r="E2770" s="3">
        <v>41006</v>
      </c>
      <c r="F2770" s="5">
        <f>Table_1[[#This Row],[Ship Date]]-Table_1[[#This Row],[Order Date]]</f>
        <v>5</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c r="X2770">
        <f t="shared" si="43"/>
        <v>112.672</v>
      </c>
    </row>
    <row r="2771" spans="1:24" ht="14.25" customHeight="1" x14ac:dyDescent="0.25">
      <c r="A2771" s="2">
        <v>2770</v>
      </c>
      <c r="B2771" s="2" t="s">
        <v>5941</v>
      </c>
      <c r="C2771" s="2">
        <f>YEAR(Data!$D2771)</f>
        <v>2012</v>
      </c>
      <c r="D2771" s="3">
        <v>41001</v>
      </c>
      <c r="E2771" s="3">
        <v>41006</v>
      </c>
      <c r="F2771" s="5">
        <f>Table_1[[#This Row],[Ship Date]]-Table_1[[#This Row],[Order Date]]</f>
        <v>5</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c r="X2771">
        <f t="shared" si="43"/>
        <v>50.746500000000012</v>
      </c>
    </row>
    <row r="2772" spans="1:24" ht="14.25" customHeight="1" x14ac:dyDescent="0.25">
      <c r="A2772" s="2">
        <v>2771</v>
      </c>
      <c r="B2772" s="2" t="s">
        <v>5941</v>
      </c>
      <c r="C2772" s="2">
        <f>YEAR(Data!$D2772)</f>
        <v>2012</v>
      </c>
      <c r="D2772" s="3">
        <v>41001</v>
      </c>
      <c r="E2772" s="3">
        <v>41006</v>
      </c>
      <c r="F2772" s="5">
        <f>Table_1[[#This Row],[Ship Date]]-Table_1[[#This Row],[Order Date]]</f>
        <v>5</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c r="X2772">
        <f t="shared" si="43"/>
        <v>46.176900000000003</v>
      </c>
    </row>
    <row r="2773" spans="1:24" ht="14.25" customHeight="1" x14ac:dyDescent="0.25">
      <c r="A2773" s="2">
        <v>2772</v>
      </c>
      <c r="B2773" s="2" t="s">
        <v>5946</v>
      </c>
      <c r="C2773" s="2">
        <f>YEAR(Data!$D2773)</f>
        <v>2013</v>
      </c>
      <c r="D2773" s="3">
        <v>41521</v>
      </c>
      <c r="E2773" s="3">
        <v>41528</v>
      </c>
      <c r="F2773" s="5">
        <f>Table_1[[#This Row],[Ship Date]]-Table_1[[#This Row],[Order Date]]</f>
        <v>7</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c r="X2773">
        <f t="shared" si="43"/>
        <v>40.33</v>
      </c>
    </row>
    <row r="2774" spans="1:24" ht="14.25" customHeight="1" x14ac:dyDescent="0.25">
      <c r="A2774" s="2">
        <v>2773</v>
      </c>
      <c r="B2774" s="2" t="s">
        <v>5948</v>
      </c>
      <c r="C2774" s="2">
        <f>YEAR(Data!$D2774)</f>
        <v>2014</v>
      </c>
      <c r="D2774" s="3">
        <v>41984</v>
      </c>
      <c r="E2774" s="3">
        <v>41986</v>
      </c>
      <c r="F2774" s="5">
        <f>Table_1[[#This Row],[Ship Date]]-Table_1[[#This Row],[Order Date]]</f>
        <v>2</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c r="X2774">
        <f t="shared" si="43"/>
        <v>13.372799999999998</v>
      </c>
    </row>
    <row r="2775" spans="1:24" ht="14.25" customHeight="1" x14ac:dyDescent="0.25">
      <c r="A2775" s="2">
        <v>2774</v>
      </c>
      <c r="B2775" s="2" t="s">
        <v>5949</v>
      </c>
      <c r="C2775" s="2">
        <f>YEAR(Data!$D2775)</f>
        <v>2013</v>
      </c>
      <c r="D2775" s="3">
        <v>41601</v>
      </c>
      <c r="E2775" s="3">
        <v>41605</v>
      </c>
      <c r="F2775" s="5">
        <f>Table_1[[#This Row],[Ship Date]]-Table_1[[#This Row],[Order Date]]</f>
        <v>4</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c r="X2775">
        <f t="shared" si="43"/>
        <v>25.214399999999998</v>
      </c>
    </row>
    <row r="2776" spans="1:24" ht="14.25" customHeight="1" x14ac:dyDescent="0.25">
      <c r="A2776" s="2">
        <v>2775</v>
      </c>
      <c r="B2776" s="2" t="s">
        <v>5950</v>
      </c>
      <c r="C2776" s="2">
        <f>YEAR(Data!$D2776)</f>
        <v>2014</v>
      </c>
      <c r="D2776" s="3">
        <v>41955</v>
      </c>
      <c r="E2776" s="3">
        <v>41962</v>
      </c>
      <c r="F2776" s="5">
        <f>Table_1[[#This Row],[Ship Date]]-Table_1[[#This Row],[Order Date]]</f>
        <v>7</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c r="X2776">
        <f t="shared" si="43"/>
        <v>6.7392000000000021</v>
      </c>
    </row>
    <row r="2777" spans="1:24" ht="14.25" customHeight="1" x14ac:dyDescent="0.25">
      <c r="A2777" s="2">
        <v>2776</v>
      </c>
      <c r="B2777" s="2" t="s">
        <v>5951</v>
      </c>
      <c r="C2777" s="2">
        <f>YEAR(Data!$D2777)</f>
        <v>2013</v>
      </c>
      <c r="D2777" s="3">
        <v>41569</v>
      </c>
      <c r="E2777" s="3">
        <v>41573</v>
      </c>
      <c r="F2777" s="5">
        <f>Table_1[[#This Row],[Ship Date]]-Table_1[[#This Row],[Order Date]]</f>
        <v>4</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c r="X2777">
        <f t="shared" si="43"/>
        <v>152.8956</v>
      </c>
    </row>
    <row r="2778" spans="1:24" ht="14.25" customHeight="1" x14ac:dyDescent="0.25">
      <c r="A2778" s="2">
        <v>2777</v>
      </c>
      <c r="B2778" s="2" t="s">
        <v>5952</v>
      </c>
      <c r="C2778" s="2">
        <f>YEAR(Data!$D2778)</f>
        <v>2012</v>
      </c>
      <c r="D2778" s="3">
        <v>41264</v>
      </c>
      <c r="E2778" s="3">
        <v>41268</v>
      </c>
      <c r="F2778" s="5">
        <f>Table_1[[#This Row],[Ship Date]]-Table_1[[#This Row],[Order Date]]</f>
        <v>4</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c r="X2778">
        <f t="shared" si="43"/>
        <v>56.41020000000001</v>
      </c>
    </row>
    <row r="2779" spans="1:24" ht="14.25" customHeight="1" x14ac:dyDescent="0.25">
      <c r="A2779" s="2">
        <v>2778</v>
      </c>
      <c r="B2779" s="2" t="s">
        <v>5953</v>
      </c>
      <c r="C2779" s="2">
        <f>YEAR(Data!$D2779)</f>
        <v>2012</v>
      </c>
      <c r="D2779" s="3">
        <v>41107</v>
      </c>
      <c r="E2779" s="3">
        <v>41109</v>
      </c>
      <c r="F2779" s="5">
        <f>Table_1[[#This Row],[Ship Date]]-Table_1[[#This Row],[Order Date]]</f>
        <v>2</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c r="X2779">
        <f t="shared" si="43"/>
        <v>209.26360000000003</v>
      </c>
    </row>
    <row r="2780" spans="1:24" ht="14.25" customHeight="1" x14ac:dyDescent="0.25">
      <c r="A2780" s="2">
        <v>2779</v>
      </c>
      <c r="B2780" s="2" t="s">
        <v>5955</v>
      </c>
      <c r="C2780" s="2">
        <f>YEAR(Data!$D2780)</f>
        <v>2014</v>
      </c>
      <c r="D2780" s="3">
        <v>41760</v>
      </c>
      <c r="E2780" s="3">
        <v>41765</v>
      </c>
      <c r="F2780" s="5">
        <f>Table_1[[#This Row],[Ship Date]]-Table_1[[#This Row],[Order Date]]</f>
        <v>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c r="X2780">
        <f t="shared" si="43"/>
        <v>17.464000000000002</v>
      </c>
    </row>
    <row r="2781" spans="1:24" ht="14.25" customHeight="1" x14ac:dyDescent="0.25">
      <c r="A2781" s="2">
        <v>2780</v>
      </c>
      <c r="B2781" s="2" t="s">
        <v>5955</v>
      </c>
      <c r="C2781" s="2">
        <f>YEAR(Data!$D2781)</f>
        <v>2014</v>
      </c>
      <c r="D2781" s="3">
        <v>41760</v>
      </c>
      <c r="E2781" s="3">
        <v>41765</v>
      </c>
      <c r="F2781" s="5">
        <f>Table_1[[#This Row],[Ship Date]]-Table_1[[#This Row],[Order Date]]</f>
        <v>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c r="X2781">
        <f t="shared" si="43"/>
        <v>1.6335000000000004</v>
      </c>
    </row>
    <row r="2782" spans="1:24" ht="14.25" customHeight="1" x14ac:dyDescent="0.25">
      <c r="A2782" s="2">
        <v>2781</v>
      </c>
      <c r="B2782" s="2" t="s">
        <v>5959</v>
      </c>
      <c r="C2782" s="2">
        <f>YEAR(Data!$D2782)</f>
        <v>2014</v>
      </c>
      <c r="D2782" s="3">
        <v>41766</v>
      </c>
      <c r="E2782" s="3">
        <v>41768</v>
      </c>
      <c r="F2782" s="5">
        <f>Table_1[[#This Row],[Ship Date]]-Table_1[[#This Row],[Order Date]]</f>
        <v>2</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c r="X2782">
        <f t="shared" si="43"/>
        <v>29.6</v>
      </c>
    </row>
    <row r="2783" spans="1:24" ht="14.25" customHeight="1" x14ac:dyDescent="0.25">
      <c r="A2783" s="2">
        <v>2782</v>
      </c>
      <c r="B2783" s="2" t="s">
        <v>5960</v>
      </c>
      <c r="C2783" s="2">
        <f>YEAR(Data!$D2783)</f>
        <v>2014</v>
      </c>
      <c r="D2783" s="3">
        <v>41964</v>
      </c>
      <c r="E2783" s="3">
        <v>41971</v>
      </c>
      <c r="F2783" s="5">
        <f>Table_1[[#This Row],[Ship Date]]-Table_1[[#This Row],[Order Date]]</f>
        <v>7</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c r="X2783">
        <f t="shared" si="43"/>
        <v>12.319999999999999</v>
      </c>
    </row>
    <row r="2784" spans="1:24" ht="14.25" customHeight="1" x14ac:dyDescent="0.25">
      <c r="A2784" s="2">
        <v>2783</v>
      </c>
      <c r="B2784" s="2" t="s">
        <v>5961</v>
      </c>
      <c r="C2784" s="2">
        <f>YEAR(Data!$D2784)</f>
        <v>2013</v>
      </c>
      <c r="D2784" s="3">
        <v>41590</v>
      </c>
      <c r="E2784" s="3">
        <v>41595</v>
      </c>
      <c r="F2784" s="5">
        <f>Table_1[[#This Row],[Ship Date]]-Table_1[[#This Row],[Order Date]]</f>
        <v>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c r="X2784">
        <f t="shared" si="43"/>
        <v>183.16580000000002</v>
      </c>
    </row>
    <row r="2785" spans="1:24" ht="14.25" customHeight="1" x14ac:dyDescent="0.25">
      <c r="A2785" s="2">
        <v>2784</v>
      </c>
      <c r="B2785" s="2" t="s">
        <v>5962</v>
      </c>
      <c r="C2785" s="2">
        <f>YEAR(Data!$D2785)</f>
        <v>2013</v>
      </c>
      <c r="D2785" s="3">
        <v>41584</v>
      </c>
      <c r="E2785" s="3">
        <v>41589</v>
      </c>
      <c r="F2785" s="5">
        <f>Table_1[[#This Row],[Ship Date]]-Table_1[[#This Row],[Order Date]]</f>
        <v>5</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c r="X2785">
        <f t="shared" si="43"/>
        <v>39.979999999999997</v>
      </c>
    </row>
    <row r="2786" spans="1:24" ht="14.25" customHeight="1" x14ac:dyDescent="0.25">
      <c r="A2786" s="2">
        <v>2785</v>
      </c>
      <c r="B2786" s="2" t="s">
        <v>5965</v>
      </c>
      <c r="C2786" s="2">
        <f>YEAR(Data!$D2786)</f>
        <v>2013</v>
      </c>
      <c r="D2786" s="3">
        <v>41557</v>
      </c>
      <c r="E2786" s="3">
        <v>41563</v>
      </c>
      <c r="F2786" s="5">
        <f>Table_1[[#This Row],[Ship Date]]-Table_1[[#This Row],[Order Date]]</f>
        <v>6</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c r="X2786">
        <f t="shared" si="43"/>
        <v>39.560400000000001</v>
      </c>
    </row>
    <row r="2787" spans="1:24" ht="14.25" customHeight="1" x14ac:dyDescent="0.25">
      <c r="A2787" s="2">
        <v>2786</v>
      </c>
      <c r="B2787" s="2" t="s">
        <v>5966</v>
      </c>
      <c r="C2787" s="2">
        <f>YEAR(Data!$D2787)</f>
        <v>2012</v>
      </c>
      <c r="D2787" s="3">
        <v>41173</v>
      </c>
      <c r="E2787" s="3">
        <v>41175</v>
      </c>
      <c r="F2787" s="5">
        <f>Table_1[[#This Row],[Ship Date]]-Table_1[[#This Row],[Order Date]]</f>
        <v>2</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c r="X2787">
        <f t="shared" si="43"/>
        <v>601.53599999999994</v>
      </c>
    </row>
    <row r="2788" spans="1:24" ht="14.25" customHeight="1" x14ac:dyDescent="0.25">
      <c r="A2788" s="2">
        <v>2787</v>
      </c>
      <c r="B2788" s="2" t="s">
        <v>5966</v>
      </c>
      <c r="C2788" s="2">
        <f>YEAR(Data!$D2788)</f>
        <v>2012</v>
      </c>
      <c r="D2788" s="3">
        <v>41173</v>
      </c>
      <c r="E2788" s="3">
        <v>41175</v>
      </c>
      <c r="F2788" s="5">
        <f>Table_1[[#This Row],[Ship Date]]-Table_1[[#This Row],[Order Date]]</f>
        <v>2</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c r="X2788">
        <f t="shared" si="43"/>
        <v>5.3720000000000008</v>
      </c>
    </row>
    <row r="2789" spans="1:24" ht="14.25" customHeight="1" x14ac:dyDescent="0.25">
      <c r="A2789" s="2">
        <v>2788</v>
      </c>
      <c r="B2789" s="2" t="s">
        <v>5969</v>
      </c>
      <c r="C2789" s="2">
        <f>YEAR(Data!$D2789)</f>
        <v>2011</v>
      </c>
      <c r="D2789" s="3">
        <v>40879</v>
      </c>
      <c r="E2789" s="3">
        <v>40883</v>
      </c>
      <c r="F2789" s="5">
        <f>Table_1[[#This Row],[Ship Date]]-Table_1[[#This Row],[Order Date]]</f>
        <v>4</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c r="X2789">
        <f t="shared" si="43"/>
        <v>83.162999999999997</v>
      </c>
    </row>
    <row r="2790" spans="1:24" ht="14.25" customHeight="1" x14ac:dyDescent="0.25">
      <c r="A2790" s="2">
        <v>2789</v>
      </c>
      <c r="B2790" s="2" t="s">
        <v>5969</v>
      </c>
      <c r="C2790" s="2">
        <f>YEAR(Data!$D2790)</f>
        <v>2011</v>
      </c>
      <c r="D2790" s="3">
        <v>40879</v>
      </c>
      <c r="E2790" s="3">
        <v>40883</v>
      </c>
      <c r="F2790" s="5">
        <f>Table_1[[#This Row],[Ship Date]]-Table_1[[#This Row],[Order Date]]</f>
        <v>4</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c r="X2790">
        <f t="shared" si="43"/>
        <v>15.023399999999999</v>
      </c>
    </row>
    <row r="2791" spans="1:24" ht="14.25" customHeight="1" x14ac:dyDescent="0.25">
      <c r="A2791" s="2">
        <v>2790</v>
      </c>
      <c r="B2791" s="2" t="s">
        <v>5969</v>
      </c>
      <c r="C2791" s="2">
        <f>YEAR(Data!$D2791)</f>
        <v>2011</v>
      </c>
      <c r="D2791" s="3">
        <v>40879</v>
      </c>
      <c r="E2791" s="3">
        <v>40883</v>
      </c>
      <c r="F2791" s="5">
        <f>Table_1[[#This Row],[Ship Date]]-Table_1[[#This Row],[Order Date]]</f>
        <v>4</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c r="X2791">
        <f t="shared" si="43"/>
        <v>63.936000000000007</v>
      </c>
    </row>
    <row r="2792" spans="1:24" ht="14.25" customHeight="1" x14ac:dyDescent="0.25">
      <c r="A2792" s="2">
        <v>2791</v>
      </c>
      <c r="B2792" s="2" t="s">
        <v>5971</v>
      </c>
      <c r="C2792" s="2">
        <f>YEAR(Data!$D2792)</f>
        <v>2011</v>
      </c>
      <c r="D2792" s="3">
        <v>40807</v>
      </c>
      <c r="E2792" s="3">
        <v>40808</v>
      </c>
      <c r="F2792" s="5">
        <f>Table_1[[#This Row],[Ship Date]]-Table_1[[#This Row],[Order Date]]</f>
        <v>1</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c r="X2792">
        <f t="shared" si="43"/>
        <v>18.431600000000003</v>
      </c>
    </row>
    <row r="2793" spans="1:24" ht="14.25" customHeight="1" x14ac:dyDescent="0.25">
      <c r="A2793" s="2">
        <v>2792</v>
      </c>
      <c r="B2793" s="2" t="s">
        <v>5971</v>
      </c>
      <c r="C2793" s="2">
        <f>YEAR(Data!$D2793)</f>
        <v>2011</v>
      </c>
      <c r="D2793" s="3">
        <v>40807</v>
      </c>
      <c r="E2793" s="3">
        <v>40808</v>
      </c>
      <c r="F2793" s="5">
        <f>Table_1[[#This Row],[Ship Date]]-Table_1[[#This Row],[Order Date]]</f>
        <v>1</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c r="X2793">
        <f t="shared" si="43"/>
        <v>25.388999999999999</v>
      </c>
    </row>
    <row r="2794" spans="1:24" ht="14.25" customHeight="1" x14ac:dyDescent="0.25">
      <c r="A2794" s="2">
        <v>2793</v>
      </c>
      <c r="B2794" s="2" t="s">
        <v>5971</v>
      </c>
      <c r="C2794" s="2">
        <f>YEAR(Data!$D2794)</f>
        <v>2011</v>
      </c>
      <c r="D2794" s="3">
        <v>40807</v>
      </c>
      <c r="E2794" s="3">
        <v>40808</v>
      </c>
      <c r="F2794" s="5">
        <f>Table_1[[#This Row],[Ship Date]]-Table_1[[#This Row],[Order Date]]</f>
        <v>1</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c r="X2794">
        <f t="shared" si="43"/>
        <v>3.3696000000000002</v>
      </c>
    </row>
    <row r="2795" spans="1:24" ht="14.25" customHeight="1" x14ac:dyDescent="0.25">
      <c r="A2795" s="2">
        <v>2794</v>
      </c>
      <c r="B2795" s="2" t="s">
        <v>5972</v>
      </c>
      <c r="C2795" s="2">
        <f>YEAR(Data!$D2795)</f>
        <v>2011</v>
      </c>
      <c r="D2795" s="3">
        <v>40645</v>
      </c>
      <c r="E2795" s="3">
        <v>40650</v>
      </c>
      <c r="F2795" s="5">
        <f>Table_1[[#This Row],[Ship Date]]-Table_1[[#This Row],[Order Date]]</f>
        <v>5</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c r="X2795">
        <f t="shared" si="43"/>
        <v>981.01780000000008</v>
      </c>
    </row>
    <row r="2796" spans="1:24" ht="14.25" customHeight="1" x14ac:dyDescent="0.25">
      <c r="A2796" s="2">
        <v>2795</v>
      </c>
      <c r="B2796" s="2" t="s">
        <v>5972</v>
      </c>
      <c r="C2796" s="2">
        <f>YEAR(Data!$D2796)</f>
        <v>2011</v>
      </c>
      <c r="D2796" s="3">
        <v>40645</v>
      </c>
      <c r="E2796" s="3">
        <v>40650</v>
      </c>
      <c r="F2796" s="5">
        <f>Table_1[[#This Row],[Ship Date]]-Table_1[[#This Row],[Order Date]]</f>
        <v>5</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c r="X2796">
        <f t="shared" si="43"/>
        <v>400.01080000000002</v>
      </c>
    </row>
    <row r="2797" spans="1:24" ht="14.25" customHeight="1" x14ac:dyDescent="0.25">
      <c r="A2797" s="2">
        <v>2796</v>
      </c>
      <c r="B2797" s="2" t="s">
        <v>5972</v>
      </c>
      <c r="C2797" s="2">
        <f>YEAR(Data!$D2797)</f>
        <v>2011</v>
      </c>
      <c r="D2797" s="3">
        <v>40645</v>
      </c>
      <c r="E2797" s="3">
        <v>40650</v>
      </c>
      <c r="F2797" s="5">
        <f>Table_1[[#This Row],[Ship Date]]-Table_1[[#This Row],[Order Date]]</f>
        <v>5</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c r="X2797">
        <f t="shared" si="43"/>
        <v>11.5311</v>
      </c>
    </row>
    <row r="2798" spans="1:24" ht="14.25" customHeight="1" x14ac:dyDescent="0.25">
      <c r="A2798" s="2">
        <v>2797</v>
      </c>
      <c r="B2798" s="2" t="s">
        <v>5972</v>
      </c>
      <c r="C2798" s="2">
        <f>YEAR(Data!$D2798)</f>
        <v>2011</v>
      </c>
      <c r="D2798" s="3">
        <v>40645</v>
      </c>
      <c r="E2798" s="3">
        <v>40650</v>
      </c>
      <c r="F2798" s="5">
        <f>Table_1[[#This Row],[Ship Date]]-Table_1[[#This Row],[Order Date]]</f>
        <v>5</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c r="X2798">
        <f t="shared" si="43"/>
        <v>326.64600000000002</v>
      </c>
    </row>
    <row r="2799" spans="1:24" ht="14.25" customHeight="1" x14ac:dyDescent="0.25">
      <c r="A2799" s="2">
        <v>2798</v>
      </c>
      <c r="B2799" s="2" t="s">
        <v>5974</v>
      </c>
      <c r="C2799" s="2">
        <f>YEAR(Data!$D2799)</f>
        <v>2014</v>
      </c>
      <c r="D2799" s="3">
        <v>41933</v>
      </c>
      <c r="E2799" s="3">
        <v>41940</v>
      </c>
      <c r="F2799" s="5">
        <f>Table_1[[#This Row],[Ship Date]]-Table_1[[#This Row],[Order Date]]</f>
        <v>7</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c r="X2799">
        <f t="shared" si="43"/>
        <v>9.2184000000000008</v>
      </c>
    </row>
    <row r="2800" spans="1:24" ht="14.25" customHeight="1" x14ac:dyDescent="0.25">
      <c r="A2800" s="2">
        <v>2799</v>
      </c>
      <c r="B2800" s="2" t="s">
        <v>5974</v>
      </c>
      <c r="C2800" s="2">
        <f>YEAR(Data!$D2800)</f>
        <v>2014</v>
      </c>
      <c r="D2800" s="3">
        <v>41933</v>
      </c>
      <c r="E2800" s="3">
        <v>41940</v>
      </c>
      <c r="F2800" s="5">
        <f>Table_1[[#This Row],[Ship Date]]-Table_1[[#This Row],[Order Date]]</f>
        <v>7</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c r="X2800">
        <f t="shared" si="43"/>
        <v>21.178800000000003</v>
      </c>
    </row>
    <row r="2801" spans="1:24" ht="14.25" customHeight="1" x14ac:dyDescent="0.25">
      <c r="A2801" s="2">
        <v>2800</v>
      </c>
      <c r="B2801" s="2" t="s">
        <v>5974</v>
      </c>
      <c r="C2801" s="2">
        <f>YEAR(Data!$D2801)</f>
        <v>2014</v>
      </c>
      <c r="D2801" s="3">
        <v>41933</v>
      </c>
      <c r="E2801" s="3">
        <v>41940</v>
      </c>
      <c r="F2801" s="5">
        <f>Table_1[[#This Row],[Ship Date]]-Table_1[[#This Row],[Order Date]]</f>
        <v>7</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c r="X2801">
        <f t="shared" si="43"/>
        <v>75.842000000000027</v>
      </c>
    </row>
    <row r="2802" spans="1:24" ht="14.25" customHeight="1" x14ac:dyDescent="0.25">
      <c r="A2802" s="2">
        <v>2801</v>
      </c>
      <c r="B2802" s="2" t="s">
        <v>5975</v>
      </c>
      <c r="C2802" s="2">
        <f>YEAR(Data!$D2802)</f>
        <v>2013</v>
      </c>
      <c r="D2802" s="3">
        <v>41573</v>
      </c>
      <c r="E2802" s="3">
        <v>41576</v>
      </c>
      <c r="F2802" s="5">
        <f>Table_1[[#This Row],[Ship Date]]-Table_1[[#This Row],[Order Date]]</f>
        <v>3</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c r="X2802">
        <f t="shared" si="43"/>
        <v>705.56400000000008</v>
      </c>
    </row>
    <row r="2803" spans="1:24" ht="14.25" customHeight="1" x14ac:dyDescent="0.25">
      <c r="A2803" s="2">
        <v>2802</v>
      </c>
      <c r="B2803" s="2" t="s">
        <v>5976</v>
      </c>
      <c r="C2803" s="2">
        <f>YEAR(Data!$D2803)</f>
        <v>2012</v>
      </c>
      <c r="D2803" s="3">
        <v>41214</v>
      </c>
      <c r="E2803" s="3">
        <v>41217</v>
      </c>
      <c r="F2803" s="5">
        <f>Table_1[[#This Row],[Ship Date]]-Table_1[[#This Row],[Order Date]]</f>
        <v>3</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c r="X2803">
        <f t="shared" si="43"/>
        <v>6.1069999999999993</v>
      </c>
    </row>
    <row r="2804" spans="1:24" ht="14.25" customHeight="1" x14ac:dyDescent="0.25">
      <c r="A2804" s="2">
        <v>2803</v>
      </c>
      <c r="B2804" s="2" t="s">
        <v>5977</v>
      </c>
      <c r="C2804" s="2">
        <f>YEAR(Data!$D2804)</f>
        <v>2014</v>
      </c>
      <c r="D2804" s="3">
        <v>41947</v>
      </c>
      <c r="E2804" s="3">
        <v>41952</v>
      </c>
      <c r="F2804" s="5">
        <f>Table_1[[#This Row],[Ship Date]]-Table_1[[#This Row],[Order Date]]</f>
        <v>5</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c r="X2804">
        <f t="shared" si="43"/>
        <v>23.994599999999998</v>
      </c>
    </row>
    <row r="2805" spans="1:24" ht="14.25" customHeight="1" x14ac:dyDescent="0.25">
      <c r="A2805" s="2">
        <v>2804</v>
      </c>
      <c r="B2805" s="2" t="s">
        <v>5980</v>
      </c>
      <c r="C2805" s="2">
        <f>YEAR(Data!$D2805)</f>
        <v>2012</v>
      </c>
      <c r="D2805" s="3">
        <v>41041</v>
      </c>
      <c r="E2805" s="3">
        <v>41045</v>
      </c>
      <c r="F2805" s="5">
        <f>Table_1[[#This Row],[Ship Date]]-Table_1[[#This Row],[Order Date]]</f>
        <v>4</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c r="X2805">
        <f t="shared" si="43"/>
        <v>7.0620000000000012</v>
      </c>
    </row>
    <row r="2806" spans="1:24" ht="14.25" customHeight="1" x14ac:dyDescent="0.25">
      <c r="A2806" s="2">
        <v>2805</v>
      </c>
      <c r="B2806" s="2" t="s">
        <v>5980</v>
      </c>
      <c r="C2806" s="2">
        <f>YEAR(Data!$D2806)</f>
        <v>2012</v>
      </c>
      <c r="D2806" s="3">
        <v>41041</v>
      </c>
      <c r="E2806" s="3">
        <v>41045</v>
      </c>
      <c r="F2806" s="5">
        <f>Table_1[[#This Row],[Ship Date]]-Table_1[[#This Row],[Order Date]]</f>
        <v>4</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c r="X2806">
        <f t="shared" si="43"/>
        <v>14.124000000000002</v>
      </c>
    </row>
    <row r="2807" spans="1:24" ht="14.25" customHeight="1" x14ac:dyDescent="0.25">
      <c r="A2807" s="2">
        <v>2806</v>
      </c>
      <c r="B2807" s="2" t="s">
        <v>5983</v>
      </c>
      <c r="C2807" s="2">
        <f>YEAR(Data!$D2807)</f>
        <v>2012</v>
      </c>
      <c r="D2807" s="3">
        <v>41159</v>
      </c>
      <c r="E2807" s="3">
        <v>41163</v>
      </c>
      <c r="F2807" s="5">
        <f>Table_1[[#This Row],[Ship Date]]-Table_1[[#This Row],[Order Date]]</f>
        <v>4</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c r="X2807">
        <f t="shared" si="43"/>
        <v>49.552399999999992</v>
      </c>
    </row>
    <row r="2808" spans="1:24" ht="14.25" customHeight="1" x14ac:dyDescent="0.25">
      <c r="A2808" s="2">
        <v>2807</v>
      </c>
      <c r="B2808" s="2" t="s">
        <v>5984</v>
      </c>
      <c r="C2808" s="2">
        <f>YEAR(Data!$D2808)</f>
        <v>2012</v>
      </c>
      <c r="D2808" s="3">
        <v>41115</v>
      </c>
      <c r="E2808" s="3">
        <v>41117</v>
      </c>
      <c r="F2808" s="5">
        <f>Table_1[[#This Row],[Ship Date]]-Table_1[[#This Row],[Order Date]]</f>
        <v>2</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c r="X2808">
        <f t="shared" si="43"/>
        <v>8.9489999999999998</v>
      </c>
    </row>
    <row r="2809" spans="1:24" ht="14.25" customHeight="1" x14ac:dyDescent="0.25">
      <c r="A2809" s="2">
        <v>2808</v>
      </c>
      <c r="B2809" s="2" t="s">
        <v>5984</v>
      </c>
      <c r="C2809" s="2">
        <f>YEAR(Data!$D2809)</f>
        <v>2012</v>
      </c>
      <c r="D2809" s="3">
        <v>41115</v>
      </c>
      <c r="E2809" s="3">
        <v>41117</v>
      </c>
      <c r="F2809" s="5">
        <f>Table_1[[#This Row],[Ship Date]]-Table_1[[#This Row],[Order Date]]</f>
        <v>2</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c r="X2809">
        <f t="shared" si="43"/>
        <v>6.7392000000000003</v>
      </c>
    </row>
    <row r="2810" spans="1:24" ht="14.25" customHeight="1" x14ac:dyDescent="0.25">
      <c r="A2810" s="2">
        <v>2809</v>
      </c>
      <c r="B2810" s="2" t="s">
        <v>5984</v>
      </c>
      <c r="C2810" s="2">
        <f>YEAR(Data!$D2810)</f>
        <v>2012</v>
      </c>
      <c r="D2810" s="3">
        <v>41115</v>
      </c>
      <c r="E2810" s="3">
        <v>41117</v>
      </c>
      <c r="F2810" s="5">
        <f>Table_1[[#This Row],[Ship Date]]-Table_1[[#This Row],[Order Date]]</f>
        <v>2</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c r="X2810">
        <f t="shared" si="43"/>
        <v>648.50799999999992</v>
      </c>
    </row>
    <row r="2811" spans="1:24" ht="14.25" customHeight="1" x14ac:dyDescent="0.25">
      <c r="A2811" s="2">
        <v>2810</v>
      </c>
      <c r="B2811" s="2" t="s">
        <v>5984</v>
      </c>
      <c r="C2811" s="2">
        <f>YEAR(Data!$D2811)</f>
        <v>2012</v>
      </c>
      <c r="D2811" s="3">
        <v>41115</v>
      </c>
      <c r="E2811" s="3">
        <v>41117</v>
      </c>
      <c r="F2811" s="5">
        <f>Table_1[[#This Row],[Ship Date]]-Table_1[[#This Row],[Order Date]]</f>
        <v>2</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c r="X2811">
        <f t="shared" si="43"/>
        <v>533.48960000000011</v>
      </c>
    </row>
    <row r="2812" spans="1:24" ht="14.25" customHeight="1" x14ac:dyDescent="0.25">
      <c r="A2812" s="2">
        <v>2811</v>
      </c>
      <c r="B2812" s="2" t="s">
        <v>5989</v>
      </c>
      <c r="C2812" s="2">
        <f>YEAR(Data!$D2812)</f>
        <v>2012</v>
      </c>
      <c r="D2812" s="3">
        <v>41229</v>
      </c>
      <c r="E2812" s="3">
        <v>41231</v>
      </c>
      <c r="F2812" s="5">
        <f>Table_1[[#This Row],[Ship Date]]-Table_1[[#This Row],[Order Date]]</f>
        <v>2</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c r="X2812">
        <f t="shared" si="43"/>
        <v>95.304599999999994</v>
      </c>
    </row>
    <row r="2813" spans="1:24" ht="14.25" customHeight="1" x14ac:dyDescent="0.25">
      <c r="A2813" s="2">
        <v>2812</v>
      </c>
      <c r="B2813" s="2" t="s">
        <v>5989</v>
      </c>
      <c r="C2813" s="2">
        <f>YEAR(Data!$D2813)</f>
        <v>2012</v>
      </c>
      <c r="D2813" s="3">
        <v>41229</v>
      </c>
      <c r="E2813" s="3">
        <v>41231</v>
      </c>
      <c r="F2813" s="5">
        <f>Table_1[[#This Row],[Ship Date]]-Table_1[[#This Row],[Order Date]]</f>
        <v>2</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c r="X2813">
        <f t="shared" si="43"/>
        <v>109.49219999999998</v>
      </c>
    </row>
    <row r="2814" spans="1:24" ht="14.25" customHeight="1" x14ac:dyDescent="0.25">
      <c r="A2814" s="2">
        <v>2813</v>
      </c>
      <c r="B2814" s="2" t="s">
        <v>5989</v>
      </c>
      <c r="C2814" s="2">
        <f>YEAR(Data!$D2814)</f>
        <v>2012</v>
      </c>
      <c r="D2814" s="3">
        <v>41229</v>
      </c>
      <c r="E2814" s="3">
        <v>41231</v>
      </c>
      <c r="F2814" s="5">
        <f>Table_1[[#This Row],[Ship Date]]-Table_1[[#This Row],[Order Date]]</f>
        <v>2</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c r="X2814">
        <f t="shared" si="43"/>
        <v>177.71130000000005</v>
      </c>
    </row>
    <row r="2815" spans="1:24" ht="14.25" customHeight="1" x14ac:dyDescent="0.25">
      <c r="A2815" s="2">
        <v>2814</v>
      </c>
      <c r="B2815" s="2" t="s">
        <v>5989</v>
      </c>
      <c r="C2815" s="2">
        <f>YEAR(Data!$D2815)</f>
        <v>2012</v>
      </c>
      <c r="D2815" s="3">
        <v>41229</v>
      </c>
      <c r="E2815" s="3">
        <v>41231</v>
      </c>
      <c r="F2815" s="5">
        <f>Table_1[[#This Row],[Ship Date]]-Table_1[[#This Row],[Order Date]]</f>
        <v>2</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c r="X2815">
        <f t="shared" si="43"/>
        <v>769.9692</v>
      </c>
    </row>
    <row r="2816" spans="1:24" ht="14.25" customHeight="1" x14ac:dyDescent="0.25">
      <c r="A2816" s="2">
        <v>2815</v>
      </c>
      <c r="B2816" s="2" t="s">
        <v>5989</v>
      </c>
      <c r="C2816" s="2">
        <f>YEAR(Data!$D2816)</f>
        <v>2012</v>
      </c>
      <c r="D2816" s="3">
        <v>41229</v>
      </c>
      <c r="E2816" s="3">
        <v>41231</v>
      </c>
      <c r="F2816" s="5">
        <f>Table_1[[#This Row],[Ship Date]]-Table_1[[#This Row],[Order Date]]</f>
        <v>2</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c r="X2816">
        <f t="shared" si="43"/>
        <v>542.44650000000001</v>
      </c>
    </row>
    <row r="2817" spans="1:24" ht="14.25" customHeight="1" x14ac:dyDescent="0.25">
      <c r="A2817" s="2">
        <v>2816</v>
      </c>
      <c r="B2817" s="2" t="s">
        <v>5992</v>
      </c>
      <c r="C2817" s="2">
        <f>YEAR(Data!$D2817)</f>
        <v>2012</v>
      </c>
      <c r="D2817" s="3">
        <v>41153</v>
      </c>
      <c r="E2817" s="3">
        <v>41160</v>
      </c>
      <c r="F2817" s="5">
        <f>Table_1[[#This Row],[Ship Date]]-Table_1[[#This Row],[Order Date]]</f>
        <v>7</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c r="X2817">
        <f t="shared" si="43"/>
        <v>63.030000000000008</v>
      </c>
    </row>
    <row r="2818" spans="1:24" ht="14.25" customHeight="1" x14ac:dyDescent="0.25">
      <c r="A2818" s="2">
        <v>2817</v>
      </c>
      <c r="B2818" s="2" t="s">
        <v>5992</v>
      </c>
      <c r="C2818" s="2">
        <f>YEAR(Data!$D2818)</f>
        <v>2012</v>
      </c>
      <c r="D2818" s="3">
        <v>41153</v>
      </c>
      <c r="E2818" s="3">
        <v>41160</v>
      </c>
      <c r="F2818" s="5">
        <f>Table_1[[#This Row],[Ship Date]]-Table_1[[#This Row],[Order Date]]</f>
        <v>7</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c r="X2818">
        <f t="shared" ref="X2818:X2881" si="44">T2818-W2818</f>
        <v>45.555</v>
      </c>
    </row>
    <row r="2819" spans="1:24" ht="14.25" customHeight="1" x14ac:dyDescent="0.25">
      <c r="A2819" s="2">
        <v>2818</v>
      </c>
      <c r="B2819" s="2" t="s">
        <v>5992</v>
      </c>
      <c r="C2819" s="2">
        <f>YEAR(Data!$D2819)</f>
        <v>2012</v>
      </c>
      <c r="D2819" s="3">
        <v>41153</v>
      </c>
      <c r="E2819" s="3">
        <v>41160</v>
      </c>
      <c r="F2819" s="5">
        <f>Table_1[[#This Row],[Ship Date]]-Table_1[[#This Row],[Order Date]]</f>
        <v>7</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c r="X2819">
        <f t="shared" si="44"/>
        <v>97.000799999999998</v>
      </c>
    </row>
    <row r="2820" spans="1:24" ht="14.25" customHeight="1" x14ac:dyDescent="0.25">
      <c r="A2820" s="2">
        <v>2819</v>
      </c>
      <c r="B2820" s="2" t="s">
        <v>5992</v>
      </c>
      <c r="C2820" s="2">
        <f>YEAR(Data!$D2820)</f>
        <v>2012</v>
      </c>
      <c r="D2820" s="3">
        <v>41153</v>
      </c>
      <c r="E2820" s="3">
        <v>41160</v>
      </c>
      <c r="F2820" s="5">
        <f>Table_1[[#This Row],[Ship Date]]-Table_1[[#This Row],[Order Date]]</f>
        <v>7</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c r="X2820">
        <f t="shared" si="44"/>
        <v>773.01960000000008</v>
      </c>
    </row>
    <row r="2821" spans="1:24" ht="14.25" customHeight="1" x14ac:dyDescent="0.25">
      <c r="A2821" s="2">
        <v>2820</v>
      </c>
      <c r="B2821" s="2" t="s">
        <v>5995</v>
      </c>
      <c r="C2821" s="2">
        <f>YEAR(Data!$D2821)</f>
        <v>2013</v>
      </c>
      <c r="D2821" s="3">
        <v>41400</v>
      </c>
      <c r="E2821" s="3">
        <v>41403</v>
      </c>
      <c r="F2821" s="5">
        <f>Table_1[[#This Row],[Ship Date]]-Table_1[[#This Row],[Order Date]]</f>
        <v>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c r="X2821">
        <f t="shared" si="44"/>
        <v>4.3680000000000021</v>
      </c>
    </row>
    <row r="2822" spans="1:24" ht="14.25" customHeight="1" x14ac:dyDescent="0.25">
      <c r="A2822" s="2">
        <v>2821</v>
      </c>
      <c r="B2822" s="2" t="s">
        <v>5995</v>
      </c>
      <c r="C2822" s="2">
        <f>YEAR(Data!$D2822)</f>
        <v>2013</v>
      </c>
      <c r="D2822" s="3">
        <v>41400</v>
      </c>
      <c r="E2822" s="3">
        <v>41403</v>
      </c>
      <c r="F2822" s="5">
        <f>Table_1[[#This Row],[Ship Date]]-Table_1[[#This Row],[Order Date]]</f>
        <v>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c r="X2822">
        <f t="shared" si="44"/>
        <v>291.3066</v>
      </c>
    </row>
    <row r="2823" spans="1:24" ht="14.25" customHeight="1" x14ac:dyDescent="0.25">
      <c r="A2823" s="2">
        <v>2822</v>
      </c>
      <c r="B2823" s="2" t="s">
        <v>5998</v>
      </c>
      <c r="C2823" s="2">
        <f>YEAR(Data!$D2823)</f>
        <v>2014</v>
      </c>
      <c r="D2823" s="3">
        <v>41640</v>
      </c>
      <c r="E2823" s="3">
        <v>41645</v>
      </c>
      <c r="F2823" s="5">
        <f>Table_1[[#This Row],[Ship Date]]-Table_1[[#This Row],[Order Date]]</f>
        <v>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c r="X2823">
        <f t="shared" si="44"/>
        <v>279.69779999999997</v>
      </c>
    </row>
    <row r="2824" spans="1:24" ht="14.25" customHeight="1" x14ac:dyDescent="0.25">
      <c r="A2824" s="2">
        <v>2823</v>
      </c>
      <c r="B2824" s="2" t="s">
        <v>5999</v>
      </c>
      <c r="C2824" s="2">
        <f>YEAR(Data!$D2824)</f>
        <v>2014</v>
      </c>
      <c r="D2824" s="3">
        <v>41901</v>
      </c>
      <c r="E2824" s="3">
        <v>41903</v>
      </c>
      <c r="F2824" s="5">
        <f>Table_1[[#This Row],[Ship Date]]-Table_1[[#This Row],[Order Date]]</f>
        <v>2</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c r="X2824">
        <f t="shared" si="44"/>
        <v>8.370000000000001</v>
      </c>
    </row>
    <row r="2825" spans="1:24" ht="14.25" customHeight="1" x14ac:dyDescent="0.25">
      <c r="A2825" s="2">
        <v>2824</v>
      </c>
      <c r="B2825" s="2" t="s">
        <v>5999</v>
      </c>
      <c r="C2825" s="2">
        <f>YEAR(Data!$D2825)</f>
        <v>2014</v>
      </c>
      <c r="D2825" s="3">
        <v>41901</v>
      </c>
      <c r="E2825" s="3">
        <v>41903</v>
      </c>
      <c r="F2825" s="5">
        <f>Table_1[[#This Row],[Ship Date]]-Table_1[[#This Row],[Order Date]]</f>
        <v>2</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c r="X2825">
        <f t="shared" si="44"/>
        <v>50.558</v>
      </c>
    </row>
    <row r="2826" spans="1:24" ht="14.25" customHeight="1" x14ac:dyDescent="0.25">
      <c r="A2826" s="2">
        <v>2825</v>
      </c>
      <c r="B2826" s="2" t="s">
        <v>6000</v>
      </c>
      <c r="C2826" s="2">
        <f>YEAR(Data!$D2826)</f>
        <v>2011</v>
      </c>
      <c r="D2826" s="3">
        <v>40811</v>
      </c>
      <c r="E2826" s="3">
        <v>40816</v>
      </c>
      <c r="F2826" s="5">
        <f>Table_1[[#This Row],[Ship Date]]-Table_1[[#This Row],[Order Date]]</f>
        <v>5</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c r="X2826">
        <f t="shared" si="44"/>
        <v>23.232000000000003</v>
      </c>
    </row>
    <row r="2827" spans="1:24" ht="14.25" customHeight="1" x14ac:dyDescent="0.25">
      <c r="A2827" s="2">
        <v>2826</v>
      </c>
      <c r="B2827" s="2" t="s">
        <v>6000</v>
      </c>
      <c r="C2827" s="2">
        <f>YEAR(Data!$D2827)</f>
        <v>2011</v>
      </c>
      <c r="D2827" s="3">
        <v>40811</v>
      </c>
      <c r="E2827" s="3">
        <v>40816</v>
      </c>
      <c r="F2827" s="5">
        <f>Table_1[[#This Row],[Ship Date]]-Table_1[[#This Row],[Order Date]]</f>
        <v>5</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c r="X2827">
        <f t="shared" si="44"/>
        <v>397.76400000000001</v>
      </c>
    </row>
    <row r="2828" spans="1:24" ht="14.25" customHeight="1" x14ac:dyDescent="0.25">
      <c r="A2828" s="2">
        <v>2827</v>
      </c>
      <c r="B2828" s="2" t="s">
        <v>6000</v>
      </c>
      <c r="C2828" s="2">
        <f>YEAR(Data!$D2828)</f>
        <v>2011</v>
      </c>
      <c r="D2828" s="3">
        <v>40811</v>
      </c>
      <c r="E2828" s="3">
        <v>40816</v>
      </c>
      <c r="F2828" s="5">
        <f>Table_1[[#This Row],[Ship Date]]-Table_1[[#This Row],[Order Date]]</f>
        <v>5</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c r="X2828">
        <f t="shared" si="44"/>
        <v>7.0824000000000007</v>
      </c>
    </row>
    <row r="2829" spans="1:24" ht="14.25" customHeight="1" x14ac:dyDescent="0.25">
      <c r="A2829" s="2">
        <v>2828</v>
      </c>
      <c r="B2829" s="2" t="s">
        <v>6000</v>
      </c>
      <c r="C2829" s="2">
        <f>YEAR(Data!$D2829)</f>
        <v>2011</v>
      </c>
      <c r="D2829" s="3">
        <v>40811</v>
      </c>
      <c r="E2829" s="3">
        <v>40816</v>
      </c>
      <c r="F2829" s="5">
        <f>Table_1[[#This Row],[Ship Date]]-Table_1[[#This Row],[Order Date]]</f>
        <v>5</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c r="X2829">
        <f t="shared" si="44"/>
        <v>2.1624000000000008</v>
      </c>
    </row>
    <row r="2830" spans="1:24" ht="14.25" customHeight="1" x14ac:dyDescent="0.25">
      <c r="A2830" s="2">
        <v>2829</v>
      </c>
      <c r="B2830" s="2" t="s">
        <v>6003</v>
      </c>
      <c r="C2830" s="2">
        <f>YEAR(Data!$D2830)</f>
        <v>2013</v>
      </c>
      <c r="D2830" s="3">
        <v>41388</v>
      </c>
      <c r="E2830" s="3">
        <v>41391</v>
      </c>
      <c r="F2830" s="5">
        <f>Table_1[[#This Row],[Ship Date]]-Table_1[[#This Row],[Order Date]]</f>
        <v>3</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c r="X2830">
        <f t="shared" si="44"/>
        <v>70.41840000000002</v>
      </c>
    </row>
    <row r="2831" spans="1:24" ht="14.25" customHeight="1" x14ac:dyDescent="0.25">
      <c r="A2831" s="2">
        <v>2830</v>
      </c>
      <c r="B2831" s="2" t="s">
        <v>6003</v>
      </c>
      <c r="C2831" s="2">
        <f>YEAR(Data!$D2831)</f>
        <v>2013</v>
      </c>
      <c r="D2831" s="3">
        <v>41388</v>
      </c>
      <c r="E2831" s="3">
        <v>41391</v>
      </c>
      <c r="F2831" s="5">
        <f>Table_1[[#This Row],[Ship Date]]-Table_1[[#This Row],[Order Date]]</f>
        <v>3</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c r="X2831">
        <f t="shared" si="44"/>
        <v>49.629000000000005</v>
      </c>
    </row>
    <row r="2832" spans="1:24" ht="14.25" customHeight="1" x14ac:dyDescent="0.25">
      <c r="A2832" s="2">
        <v>2831</v>
      </c>
      <c r="B2832" s="2" t="s">
        <v>6003</v>
      </c>
      <c r="C2832" s="2">
        <f>YEAR(Data!$D2832)</f>
        <v>2013</v>
      </c>
      <c r="D2832" s="3">
        <v>41388</v>
      </c>
      <c r="E2832" s="3">
        <v>41391</v>
      </c>
      <c r="F2832" s="5">
        <f>Table_1[[#This Row],[Ship Date]]-Table_1[[#This Row],[Order Date]]</f>
        <v>3</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c r="X2832">
        <f t="shared" si="44"/>
        <v>48.940000000000005</v>
      </c>
    </row>
    <row r="2833" spans="1:24" ht="14.25" customHeight="1" x14ac:dyDescent="0.25">
      <c r="A2833" s="2">
        <v>2832</v>
      </c>
      <c r="B2833" s="2" t="s">
        <v>6008</v>
      </c>
      <c r="C2833" s="2">
        <f>YEAR(Data!$D2833)</f>
        <v>2011</v>
      </c>
      <c r="D2833" s="3">
        <v>40848</v>
      </c>
      <c r="E2833" s="3">
        <v>40852</v>
      </c>
      <c r="F2833" s="5">
        <f>Table_1[[#This Row],[Ship Date]]-Table_1[[#This Row],[Order Date]]</f>
        <v>4</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c r="X2833">
        <f t="shared" si="44"/>
        <v>538.25299999999993</v>
      </c>
    </row>
    <row r="2834" spans="1:24" ht="14.25" customHeight="1" x14ac:dyDescent="0.25">
      <c r="A2834" s="2">
        <v>2833</v>
      </c>
      <c r="B2834" s="2" t="s">
        <v>6008</v>
      </c>
      <c r="C2834" s="2">
        <f>YEAR(Data!$D2834)</f>
        <v>2011</v>
      </c>
      <c r="D2834" s="3">
        <v>40848</v>
      </c>
      <c r="E2834" s="3">
        <v>40852</v>
      </c>
      <c r="F2834" s="5">
        <f>Table_1[[#This Row],[Ship Date]]-Table_1[[#This Row],[Order Date]]</f>
        <v>4</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c r="X2834">
        <f t="shared" si="44"/>
        <v>101.3844</v>
      </c>
    </row>
    <row r="2835" spans="1:24" ht="14.25" customHeight="1" x14ac:dyDescent="0.25">
      <c r="A2835" s="2">
        <v>2834</v>
      </c>
      <c r="B2835" s="2" t="s">
        <v>6011</v>
      </c>
      <c r="C2835" s="2">
        <f>YEAR(Data!$D2835)</f>
        <v>2014</v>
      </c>
      <c r="D2835" s="3">
        <v>41666</v>
      </c>
      <c r="E2835" s="3">
        <v>41671</v>
      </c>
      <c r="F2835" s="5">
        <f>Table_1[[#This Row],[Ship Date]]-Table_1[[#This Row],[Order Date]]</f>
        <v>5</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c r="X2835">
        <f t="shared" si="44"/>
        <v>11.293099999999999</v>
      </c>
    </row>
    <row r="2836" spans="1:24" ht="14.25" customHeight="1" x14ac:dyDescent="0.25">
      <c r="A2836" s="2">
        <v>2835</v>
      </c>
      <c r="B2836" s="2" t="s">
        <v>6011</v>
      </c>
      <c r="C2836" s="2">
        <f>YEAR(Data!$D2836)</f>
        <v>2014</v>
      </c>
      <c r="D2836" s="3">
        <v>41666</v>
      </c>
      <c r="E2836" s="3">
        <v>41671</v>
      </c>
      <c r="F2836" s="5">
        <f>Table_1[[#This Row],[Ship Date]]-Table_1[[#This Row],[Order Date]]</f>
        <v>5</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c r="X2836">
        <f t="shared" si="44"/>
        <v>3.7232000000000003</v>
      </c>
    </row>
    <row r="2837" spans="1:24" ht="14.25" customHeight="1" x14ac:dyDescent="0.25">
      <c r="A2837" s="2">
        <v>2836</v>
      </c>
      <c r="B2837" s="2" t="s">
        <v>6014</v>
      </c>
      <c r="C2837" s="2">
        <f>YEAR(Data!$D2837)</f>
        <v>2014</v>
      </c>
      <c r="D2837" s="3">
        <v>41955</v>
      </c>
      <c r="E2837" s="3">
        <v>41960</v>
      </c>
      <c r="F2837" s="5">
        <f>Table_1[[#This Row],[Ship Date]]-Table_1[[#This Row],[Order Date]]</f>
        <v>5</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c r="X2837">
        <f t="shared" si="44"/>
        <v>8.0586000000000002</v>
      </c>
    </row>
    <row r="2838" spans="1:24" ht="14.25" customHeight="1" x14ac:dyDescent="0.25">
      <c r="A2838" s="2">
        <v>2837</v>
      </c>
      <c r="B2838" s="2" t="s">
        <v>6014</v>
      </c>
      <c r="C2838" s="2">
        <f>YEAR(Data!$D2838)</f>
        <v>2014</v>
      </c>
      <c r="D2838" s="3">
        <v>41955</v>
      </c>
      <c r="E2838" s="3">
        <v>41960</v>
      </c>
      <c r="F2838" s="5">
        <f>Table_1[[#This Row],[Ship Date]]-Table_1[[#This Row],[Order Date]]</f>
        <v>5</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c r="X2838">
        <f t="shared" si="44"/>
        <v>10.1088</v>
      </c>
    </row>
    <row r="2839" spans="1:24" ht="14.25" customHeight="1" x14ac:dyDescent="0.25">
      <c r="A2839" s="2">
        <v>2838</v>
      </c>
      <c r="B2839" s="2" t="s">
        <v>6014</v>
      </c>
      <c r="C2839" s="2">
        <f>YEAR(Data!$D2839)</f>
        <v>2014</v>
      </c>
      <c r="D2839" s="3">
        <v>41955</v>
      </c>
      <c r="E2839" s="3">
        <v>41960</v>
      </c>
      <c r="F2839" s="5">
        <f>Table_1[[#This Row],[Ship Date]]-Table_1[[#This Row],[Order Date]]</f>
        <v>5</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c r="X2839">
        <f t="shared" si="44"/>
        <v>82.080000000000013</v>
      </c>
    </row>
    <row r="2840" spans="1:24" ht="14.25" customHeight="1" x14ac:dyDescent="0.25">
      <c r="A2840" s="2">
        <v>2839</v>
      </c>
      <c r="B2840" s="2" t="s">
        <v>6017</v>
      </c>
      <c r="C2840" s="2">
        <f>YEAR(Data!$D2840)</f>
        <v>2013</v>
      </c>
      <c r="D2840" s="3">
        <v>41435</v>
      </c>
      <c r="E2840" s="3">
        <v>41438</v>
      </c>
      <c r="F2840" s="5">
        <f>Table_1[[#This Row],[Ship Date]]-Table_1[[#This Row],[Order Date]]</f>
        <v>3</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c r="X2840">
        <f t="shared" si="44"/>
        <v>723.52800000000002</v>
      </c>
    </row>
    <row r="2841" spans="1:24" ht="14.25" customHeight="1" x14ac:dyDescent="0.25">
      <c r="A2841" s="2">
        <v>2840</v>
      </c>
      <c r="B2841" s="2" t="s">
        <v>6018</v>
      </c>
      <c r="C2841" s="2">
        <f>YEAR(Data!$D2841)</f>
        <v>2012</v>
      </c>
      <c r="D2841" s="3">
        <v>41155</v>
      </c>
      <c r="E2841" s="3">
        <v>41160</v>
      </c>
      <c r="F2841" s="5">
        <f>Table_1[[#This Row],[Ship Date]]-Table_1[[#This Row],[Order Date]]</f>
        <v>5</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c r="X2841">
        <f t="shared" si="44"/>
        <v>89.044200000000004</v>
      </c>
    </row>
    <row r="2842" spans="1:24" ht="14.25" customHeight="1" x14ac:dyDescent="0.25">
      <c r="A2842" s="2">
        <v>2841</v>
      </c>
      <c r="B2842" s="2" t="s">
        <v>6019</v>
      </c>
      <c r="C2842" s="2">
        <f>YEAR(Data!$D2842)</f>
        <v>2011</v>
      </c>
      <c r="D2842" s="3">
        <v>40616</v>
      </c>
      <c r="E2842" s="3">
        <v>40621</v>
      </c>
      <c r="F2842" s="5">
        <f>Table_1[[#This Row],[Ship Date]]-Table_1[[#This Row],[Order Date]]</f>
        <v>5</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c r="X2842">
        <f t="shared" si="44"/>
        <v>854.94</v>
      </c>
    </row>
    <row r="2843" spans="1:24" ht="14.25" customHeight="1" x14ac:dyDescent="0.25">
      <c r="A2843" s="2">
        <v>2842</v>
      </c>
      <c r="B2843" s="2" t="s">
        <v>6020</v>
      </c>
      <c r="C2843" s="2">
        <f>YEAR(Data!$D2843)</f>
        <v>2014</v>
      </c>
      <c r="D2843" s="3">
        <v>41883</v>
      </c>
      <c r="E2843" s="3">
        <v>41887</v>
      </c>
      <c r="F2843" s="5">
        <f>Table_1[[#This Row],[Ship Date]]-Table_1[[#This Row],[Order Date]]</f>
        <v>4</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c r="X2843">
        <f t="shared" si="44"/>
        <v>146.33430000000001</v>
      </c>
    </row>
    <row r="2844" spans="1:24" ht="14.25" customHeight="1" x14ac:dyDescent="0.25">
      <c r="A2844" s="2">
        <v>2843</v>
      </c>
      <c r="B2844" s="2" t="s">
        <v>6021</v>
      </c>
      <c r="C2844" s="2">
        <f>YEAR(Data!$D2844)</f>
        <v>2014</v>
      </c>
      <c r="D2844" s="3">
        <v>41722</v>
      </c>
      <c r="E2844" s="3">
        <v>41726</v>
      </c>
      <c r="F2844" s="5">
        <f>Table_1[[#This Row],[Ship Date]]-Table_1[[#This Row],[Order Date]]</f>
        <v>4</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c r="X2844">
        <f t="shared" si="44"/>
        <v>176.0668</v>
      </c>
    </row>
    <row r="2845" spans="1:24" ht="14.25" customHeight="1" x14ac:dyDescent="0.25">
      <c r="A2845" s="2">
        <v>2844</v>
      </c>
      <c r="B2845" s="2" t="s">
        <v>6024</v>
      </c>
      <c r="C2845" s="2">
        <f>YEAR(Data!$D2845)</f>
        <v>2014</v>
      </c>
      <c r="D2845" s="3">
        <v>41778</v>
      </c>
      <c r="E2845" s="3">
        <v>41782</v>
      </c>
      <c r="F2845" s="5">
        <f>Table_1[[#This Row],[Ship Date]]-Table_1[[#This Row],[Order Date]]</f>
        <v>4</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c r="X2845">
        <f t="shared" si="44"/>
        <v>36.949200000000005</v>
      </c>
    </row>
    <row r="2846" spans="1:24" ht="14.25" customHeight="1" x14ac:dyDescent="0.25">
      <c r="A2846" s="2">
        <v>2845</v>
      </c>
      <c r="B2846" s="2" t="s">
        <v>6025</v>
      </c>
      <c r="C2846" s="2">
        <f>YEAR(Data!$D2846)</f>
        <v>2013</v>
      </c>
      <c r="D2846" s="3">
        <v>41636</v>
      </c>
      <c r="E2846" s="3">
        <v>41640</v>
      </c>
      <c r="F2846" s="5">
        <f>Table_1[[#This Row],[Ship Date]]-Table_1[[#This Row],[Order Date]]</f>
        <v>4</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c r="X2846">
        <f t="shared" si="44"/>
        <v>857.56640000000004</v>
      </c>
    </row>
    <row r="2847" spans="1:24" ht="14.25" customHeight="1" x14ac:dyDescent="0.25">
      <c r="A2847" s="2">
        <v>2846</v>
      </c>
      <c r="B2847" s="2" t="s">
        <v>6026</v>
      </c>
      <c r="C2847" s="2">
        <f>YEAR(Data!$D2847)</f>
        <v>2014</v>
      </c>
      <c r="D2847" s="3">
        <v>41961</v>
      </c>
      <c r="E2847" s="3">
        <v>41964</v>
      </c>
      <c r="F2847" s="5">
        <f>Table_1[[#This Row],[Ship Date]]-Table_1[[#This Row],[Order Date]]</f>
        <v>3</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c r="X2847">
        <f t="shared" si="44"/>
        <v>36.6768</v>
      </c>
    </row>
    <row r="2848" spans="1:24" ht="14.25" customHeight="1" x14ac:dyDescent="0.25">
      <c r="A2848" s="2">
        <v>2847</v>
      </c>
      <c r="B2848" s="2" t="s">
        <v>6027</v>
      </c>
      <c r="C2848" s="2">
        <f>YEAR(Data!$D2848)</f>
        <v>2014</v>
      </c>
      <c r="D2848" s="3">
        <v>41893</v>
      </c>
      <c r="E2848" s="3">
        <v>41898</v>
      </c>
      <c r="F2848" s="5">
        <f>Table_1[[#This Row],[Ship Date]]-Table_1[[#This Row],[Order Date]]</f>
        <v>5</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c r="X2848">
        <f t="shared" si="44"/>
        <v>1906.4849999999999</v>
      </c>
    </row>
    <row r="2849" spans="1:24" ht="14.25" customHeight="1" x14ac:dyDescent="0.25">
      <c r="A2849" s="2">
        <v>2848</v>
      </c>
      <c r="B2849" s="2" t="s">
        <v>6028</v>
      </c>
      <c r="C2849" s="2">
        <f>YEAR(Data!$D2849)</f>
        <v>2014</v>
      </c>
      <c r="D2849" s="3">
        <v>41738</v>
      </c>
      <c r="E2849" s="3">
        <v>41745</v>
      </c>
      <c r="F2849" s="5">
        <f>Table_1[[#This Row],[Ship Date]]-Table_1[[#This Row],[Order Date]]</f>
        <v>7</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c r="X2849">
        <f t="shared" si="44"/>
        <v>40.521599999999999</v>
      </c>
    </row>
    <row r="2850" spans="1:24" ht="14.25" customHeight="1" x14ac:dyDescent="0.25">
      <c r="A2850" s="2">
        <v>2849</v>
      </c>
      <c r="B2850" s="2" t="s">
        <v>6028</v>
      </c>
      <c r="C2850" s="2">
        <f>YEAR(Data!$D2850)</f>
        <v>2014</v>
      </c>
      <c r="D2850" s="3">
        <v>41738</v>
      </c>
      <c r="E2850" s="3">
        <v>41745</v>
      </c>
      <c r="F2850" s="5">
        <f>Table_1[[#This Row],[Ship Date]]-Table_1[[#This Row],[Order Date]]</f>
        <v>7</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c r="X2850">
        <f t="shared" si="44"/>
        <v>1426.2141000000004</v>
      </c>
    </row>
    <row r="2851" spans="1:24" ht="14.25" customHeight="1" x14ac:dyDescent="0.25">
      <c r="A2851" s="2">
        <v>2850</v>
      </c>
      <c r="B2851" s="2" t="s">
        <v>6033</v>
      </c>
      <c r="C2851" s="2">
        <f>YEAR(Data!$D2851)</f>
        <v>2013</v>
      </c>
      <c r="D2851" s="3">
        <v>41607</v>
      </c>
      <c r="E2851" s="3">
        <v>41612</v>
      </c>
      <c r="F2851" s="5">
        <f>Table_1[[#This Row],[Ship Date]]-Table_1[[#This Row],[Order Date]]</f>
        <v>5</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c r="X2851">
        <f t="shared" si="44"/>
        <v>13.133399999999998</v>
      </c>
    </row>
    <row r="2852" spans="1:24" ht="14.25" customHeight="1" x14ac:dyDescent="0.25">
      <c r="A2852" s="2">
        <v>2851</v>
      </c>
      <c r="B2852" s="2" t="s">
        <v>6034</v>
      </c>
      <c r="C2852" s="2">
        <f>YEAR(Data!$D2852)</f>
        <v>2013</v>
      </c>
      <c r="D2852" s="3">
        <v>41428</v>
      </c>
      <c r="E2852" s="3">
        <v>41431</v>
      </c>
      <c r="F2852" s="5">
        <f>Table_1[[#This Row],[Ship Date]]-Table_1[[#This Row],[Order Date]]</f>
        <v>3</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c r="X2852">
        <f t="shared" si="44"/>
        <v>77.740800000000007</v>
      </c>
    </row>
    <row r="2853" spans="1:24" ht="14.25" customHeight="1" x14ac:dyDescent="0.25">
      <c r="A2853" s="2">
        <v>2852</v>
      </c>
      <c r="B2853" s="2" t="s">
        <v>6035</v>
      </c>
      <c r="C2853" s="2">
        <f>YEAR(Data!$D2853)</f>
        <v>2014</v>
      </c>
      <c r="D2853" s="3">
        <v>41991</v>
      </c>
      <c r="E2853" s="3">
        <v>41996</v>
      </c>
      <c r="F2853" s="5">
        <f>Table_1[[#This Row],[Ship Date]]-Table_1[[#This Row],[Order Date]]</f>
        <v>5</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c r="X2853">
        <f t="shared" si="44"/>
        <v>14.924800000000001</v>
      </c>
    </row>
    <row r="2854" spans="1:24" ht="14.25" customHeight="1" x14ac:dyDescent="0.25">
      <c r="A2854" s="2">
        <v>2853</v>
      </c>
      <c r="B2854" s="2" t="s">
        <v>6038</v>
      </c>
      <c r="C2854" s="2">
        <f>YEAR(Data!$D2854)</f>
        <v>2013</v>
      </c>
      <c r="D2854" s="3">
        <v>41353</v>
      </c>
      <c r="E2854" s="3">
        <v>41355</v>
      </c>
      <c r="F2854" s="5">
        <f>Table_1[[#This Row],[Ship Date]]-Table_1[[#This Row],[Order Date]]</f>
        <v>2</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c r="X2854">
        <f t="shared" si="44"/>
        <v>8.0891999999999999</v>
      </c>
    </row>
    <row r="2855" spans="1:24" ht="14.25" customHeight="1" x14ac:dyDescent="0.25">
      <c r="A2855" s="2">
        <v>2854</v>
      </c>
      <c r="B2855" s="2" t="s">
        <v>6038</v>
      </c>
      <c r="C2855" s="2">
        <f>YEAR(Data!$D2855)</f>
        <v>2013</v>
      </c>
      <c r="D2855" s="3">
        <v>41353</v>
      </c>
      <c r="E2855" s="3">
        <v>41355</v>
      </c>
      <c r="F2855" s="5">
        <f>Table_1[[#This Row],[Ship Date]]-Table_1[[#This Row],[Order Date]]</f>
        <v>2</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c r="X2855">
        <f t="shared" si="44"/>
        <v>13.411200000000001</v>
      </c>
    </row>
    <row r="2856" spans="1:24" ht="14.25" customHeight="1" x14ac:dyDescent="0.25">
      <c r="A2856" s="2">
        <v>2855</v>
      </c>
      <c r="B2856" s="2" t="s">
        <v>6041</v>
      </c>
      <c r="C2856" s="2">
        <f>YEAR(Data!$D2856)</f>
        <v>2014</v>
      </c>
      <c r="D2856" s="3">
        <v>41872</v>
      </c>
      <c r="E2856" s="3">
        <v>41872</v>
      </c>
      <c r="F2856" s="5">
        <f>Table_1[[#This Row],[Ship Date]]-Table_1[[#This Row],[Order Date]]</f>
        <v>0</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c r="X2856">
        <f t="shared" si="44"/>
        <v>29.814599999999999</v>
      </c>
    </row>
    <row r="2857" spans="1:24" ht="14.25" customHeight="1" x14ac:dyDescent="0.25">
      <c r="A2857" s="2">
        <v>2856</v>
      </c>
      <c r="B2857" s="2" t="s">
        <v>6042</v>
      </c>
      <c r="C2857" s="2">
        <f>YEAR(Data!$D2857)</f>
        <v>2014</v>
      </c>
      <c r="D2857" s="3">
        <v>41846</v>
      </c>
      <c r="E2857" s="3">
        <v>41852</v>
      </c>
      <c r="F2857" s="5">
        <f>Table_1[[#This Row],[Ship Date]]-Table_1[[#This Row],[Order Date]]</f>
        <v>6</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c r="X2857">
        <f t="shared" si="44"/>
        <v>10.7219</v>
      </c>
    </row>
    <row r="2858" spans="1:24" ht="14.25" customHeight="1" x14ac:dyDescent="0.25">
      <c r="A2858" s="2">
        <v>2857</v>
      </c>
      <c r="B2858" s="2" t="s">
        <v>6043</v>
      </c>
      <c r="C2858" s="2">
        <f>YEAR(Data!$D2858)</f>
        <v>2013</v>
      </c>
      <c r="D2858" s="3">
        <v>41513</v>
      </c>
      <c r="E2858" s="3">
        <v>41516</v>
      </c>
      <c r="F2858" s="5">
        <f>Table_1[[#This Row],[Ship Date]]-Table_1[[#This Row],[Order Date]]</f>
        <v>3</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c r="X2858">
        <f t="shared" si="44"/>
        <v>1502.9400000000003</v>
      </c>
    </row>
    <row r="2859" spans="1:24" ht="14.25" customHeight="1" x14ac:dyDescent="0.25">
      <c r="A2859" s="2">
        <v>2858</v>
      </c>
      <c r="B2859" s="2" t="s">
        <v>6044</v>
      </c>
      <c r="C2859" s="2">
        <f>YEAR(Data!$D2859)</f>
        <v>2013</v>
      </c>
      <c r="D2859" s="3">
        <v>41502</v>
      </c>
      <c r="E2859" s="3">
        <v>41504</v>
      </c>
      <c r="F2859" s="5">
        <f>Table_1[[#This Row],[Ship Date]]-Table_1[[#This Row],[Order Date]]</f>
        <v>2</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c r="X2859">
        <f t="shared" si="44"/>
        <v>202.76640000000003</v>
      </c>
    </row>
    <row r="2860" spans="1:24" ht="14.25" customHeight="1" x14ac:dyDescent="0.25">
      <c r="A2860" s="2">
        <v>2859</v>
      </c>
      <c r="B2860" s="2" t="s">
        <v>6047</v>
      </c>
      <c r="C2860" s="2">
        <f>YEAR(Data!$D2860)</f>
        <v>2014</v>
      </c>
      <c r="D2860" s="3">
        <v>41779</v>
      </c>
      <c r="E2860" s="3">
        <v>41783</v>
      </c>
      <c r="F2860" s="5">
        <f>Table_1[[#This Row],[Ship Date]]-Table_1[[#This Row],[Order Date]]</f>
        <v>4</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c r="X2860">
        <f t="shared" si="44"/>
        <v>63.731999999999999</v>
      </c>
    </row>
    <row r="2861" spans="1:24" ht="14.25" customHeight="1" x14ac:dyDescent="0.25">
      <c r="A2861" s="2">
        <v>2860</v>
      </c>
      <c r="B2861" s="2" t="s">
        <v>6047</v>
      </c>
      <c r="C2861" s="2">
        <f>YEAR(Data!$D2861)</f>
        <v>2014</v>
      </c>
      <c r="D2861" s="3">
        <v>41779</v>
      </c>
      <c r="E2861" s="3">
        <v>41783</v>
      </c>
      <c r="F2861" s="5">
        <f>Table_1[[#This Row],[Ship Date]]-Table_1[[#This Row],[Order Date]]</f>
        <v>4</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c r="X2861">
        <f t="shared" si="44"/>
        <v>279.69779999999997</v>
      </c>
    </row>
    <row r="2862" spans="1:24" ht="14.25" customHeight="1" x14ac:dyDescent="0.25">
      <c r="A2862" s="2">
        <v>2861</v>
      </c>
      <c r="B2862" s="2" t="s">
        <v>6047</v>
      </c>
      <c r="C2862" s="2">
        <f>YEAR(Data!$D2862)</f>
        <v>2014</v>
      </c>
      <c r="D2862" s="3">
        <v>41779</v>
      </c>
      <c r="E2862" s="3">
        <v>41783</v>
      </c>
      <c r="F2862" s="5">
        <f>Table_1[[#This Row],[Ship Date]]-Table_1[[#This Row],[Order Date]]</f>
        <v>4</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c r="X2862">
        <f t="shared" si="44"/>
        <v>1254.1914000000002</v>
      </c>
    </row>
    <row r="2863" spans="1:24" ht="14.25" customHeight="1" x14ac:dyDescent="0.25">
      <c r="A2863" s="2">
        <v>2862</v>
      </c>
      <c r="B2863" s="2" t="s">
        <v>6047</v>
      </c>
      <c r="C2863" s="2">
        <f>YEAR(Data!$D2863)</f>
        <v>2014</v>
      </c>
      <c r="D2863" s="3">
        <v>41779</v>
      </c>
      <c r="E2863" s="3">
        <v>41783</v>
      </c>
      <c r="F2863" s="5">
        <f>Table_1[[#This Row],[Ship Date]]-Table_1[[#This Row],[Order Date]]</f>
        <v>4</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c r="X2863">
        <f t="shared" si="44"/>
        <v>146.33430000000001</v>
      </c>
    </row>
    <row r="2864" spans="1:24" ht="14.25" customHeight="1" x14ac:dyDescent="0.25">
      <c r="A2864" s="2">
        <v>2863</v>
      </c>
      <c r="B2864" s="2" t="s">
        <v>6050</v>
      </c>
      <c r="C2864" s="2">
        <f>YEAR(Data!$D2864)</f>
        <v>2014</v>
      </c>
      <c r="D2864" s="3">
        <v>41864</v>
      </c>
      <c r="E2864" s="3">
        <v>41869</v>
      </c>
      <c r="F2864" s="5">
        <f>Table_1[[#This Row],[Ship Date]]-Table_1[[#This Row],[Order Date]]</f>
        <v>5</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c r="X2864">
        <f t="shared" si="44"/>
        <v>13.478400000000004</v>
      </c>
    </row>
    <row r="2865" spans="1:24" ht="14.25" customHeight="1" x14ac:dyDescent="0.25">
      <c r="A2865" s="2">
        <v>2864</v>
      </c>
      <c r="B2865" s="2" t="s">
        <v>6052</v>
      </c>
      <c r="C2865" s="2">
        <f>YEAR(Data!$D2865)</f>
        <v>2014</v>
      </c>
      <c r="D2865" s="3">
        <v>41865</v>
      </c>
      <c r="E2865" s="3">
        <v>41865</v>
      </c>
      <c r="F2865" s="5">
        <f>Table_1[[#This Row],[Ship Date]]-Table_1[[#This Row],[Order Date]]</f>
        <v>0</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c r="X2865">
        <f t="shared" si="44"/>
        <v>22.9512</v>
      </c>
    </row>
    <row r="2866" spans="1:24" ht="14.25" customHeight="1" x14ac:dyDescent="0.25">
      <c r="A2866" s="2">
        <v>2865</v>
      </c>
      <c r="B2866" s="2" t="s">
        <v>6052</v>
      </c>
      <c r="C2866" s="2">
        <f>YEAR(Data!$D2866)</f>
        <v>2014</v>
      </c>
      <c r="D2866" s="3">
        <v>41865</v>
      </c>
      <c r="E2866" s="3">
        <v>41865</v>
      </c>
      <c r="F2866" s="5">
        <f>Table_1[[#This Row],[Ship Date]]-Table_1[[#This Row],[Order Date]]</f>
        <v>0</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c r="X2866">
        <f t="shared" si="44"/>
        <v>61.166700000000006</v>
      </c>
    </row>
    <row r="2867" spans="1:24" ht="14.25" customHeight="1" x14ac:dyDescent="0.25">
      <c r="A2867" s="2">
        <v>2866</v>
      </c>
      <c r="B2867" s="2" t="s">
        <v>6052</v>
      </c>
      <c r="C2867" s="2">
        <f>YEAR(Data!$D2867)</f>
        <v>2014</v>
      </c>
      <c r="D2867" s="3">
        <v>41865</v>
      </c>
      <c r="E2867" s="3">
        <v>41865</v>
      </c>
      <c r="F2867" s="5">
        <f>Table_1[[#This Row],[Ship Date]]-Table_1[[#This Row],[Order Date]]</f>
        <v>0</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c r="X2867">
        <f t="shared" si="44"/>
        <v>44.044799999999995</v>
      </c>
    </row>
    <row r="2868" spans="1:24" ht="14.25" customHeight="1" x14ac:dyDescent="0.25">
      <c r="A2868" s="2">
        <v>2867</v>
      </c>
      <c r="B2868" s="2" t="s">
        <v>6052</v>
      </c>
      <c r="C2868" s="2">
        <f>YEAR(Data!$D2868)</f>
        <v>2014</v>
      </c>
      <c r="D2868" s="3">
        <v>41865</v>
      </c>
      <c r="E2868" s="3">
        <v>41865</v>
      </c>
      <c r="F2868" s="5">
        <f>Table_1[[#This Row],[Ship Date]]-Table_1[[#This Row],[Order Date]]</f>
        <v>0</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c r="X2868">
        <f t="shared" si="44"/>
        <v>22.663200000000003</v>
      </c>
    </row>
    <row r="2869" spans="1:24" ht="14.25" customHeight="1" x14ac:dyDescent="0.25">
      <c r="A2869" s="2">
        <v>2868</v>
      </c>
      <c r="B2869" s="2" t="s">
        <v>6054</v>
      </c>
      <c r="C2869" s="2">
        <f>YEAR(Data!$D2869)</f>
        <v>2013</v>
      </c>
      <c r="D2869" s="3">
        <v>41589</v>
      </c>
      <c r="E2869" s="3">
        <v>41591</v>
      </c>
      <c r="F2869" s="5">
        <f>Table_1[[#This Row],[Ship Date]]-Table_1[[#This Row],[Order Date]]</f>
        <v>2</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c r="X2869">
        <f t="shared" si="44"/>
        <v>18.032000000000004</v>
      </c>
    </row>
    <row r="2870" spans="1:24" ht="14.25" customHeight="1" x14ac:dyDescent="0.25">
      <c r="A2870" s="2">
        <v>2869</v>
      </c>
      <c r="B2870" s="2" t="s">
        <v>6054</v>
      </c>
      <c r="C2870" s="2">
        <f>YEAR(Data!$D2870)</f>
        <v>2013</v>
      </c>
      <c r="D2870" s="3">
        <v>41589</v>
      </c>
      <c r="E2870" s="3">
        <v>41591</v>
      </c>
      <c r="F2870" s="5">
        <f>Table_1[[#This Row],[Ship Date]]-Table_1[[#This Row],[Order Date]]</f>
        <v>2</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c r="X2870">
        <f t="shared" si="44"/>
        <v>41.411999999999999</v>
      </c>
    </row>
    <row r="2871" spans="1:24" ht="14.25" customHeight="1" x14ac:dyDescent="0.25">
      <c r="A2871" s="2">
        <v>2870</v>
      </c>
      <c r="B2871" s="2" t="s">
        <v>6055</v>
      </c>
      <c r="C2871" s="2">
        <f>YEAR(Data!$D2871)</f>
        <v>2014</v>
      </c>
      <c r="D2871" s="3">
        <v>41803</v>
      </c>
      <c r="E2871" s="3">
        <v>41810</v>
      </c>
      <c r="F2871" s="5">
        <f>Table_1[[#This Row],[Ship Date]]-Table_1[[#This Row],[Order Date]]</f>
        <v>7</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c r="X2871">
        <f t="shared" si="44"/>
        <v>16.020000000000003</v>
      </c>
    </row>
    <row r="2872" spans="1:24" ht="14.25" customHeight="1" x14ac:dyDescent="0.25">
      <c r="A2872" s="2">
        <v>2871</v>
      </c>
      <c r="B2872" s="2" t="s">
        <v>6058</v>
      </c>
      <c r="C2872" s="2">
        <f>YEAR(Data!$D2872)</f>
        <v>2011</v>
      </c>
      <c r="D2872" s="3">
        <v>40624</v>
      </c>
      <c r="E2872" s="3">
        <v>40628</v>
      </c>
      <c r="F2872" s="5">
        <f>Table_1[[#This Row],[Ship Date]]-Table_1[[#This Row],[Order Date]]</f>
        <v>4</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c r="X2872">
        <f t="shared" si="44"/>
        <v>51.117000000000012</v>
      </c>
    </row>
    <row r="2873" spans="1:24" ht="14.25" customHeight="1" x14ac:dyDescent="0.25">
      <c r="A2873" s="2">
        <v>2872</v>
      </c>
      <c r="B2873" s="2" t="s">
        <v>6058</v>
      </c>
      <c r="C2873" s="2">
        <f>YEAR(Data!$D2873)</f>
        <v>2011</v>
      </c>
      <c r="D2873" s="3">
        <v>40624</v>
      </c>
      <c r="E2873" s="3">
        <v>40628</v>
      </c>
      <c r="F2873" s="5">
        <f>Table_1[[#This Row],[Ship Date]]-Table_1[[#This Row],[Order Date]]</f>
        <v>4</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c r="X2873">
        <f t="shared" si="44"/>
        <v>349.71659999999997</v>
      </c>
    </row>
    <row r="2874" spans="1:24" ht="14.25" customHeight="1" x14ac:dyDescent="0.25">
      <c r="A2874" s="2">
        <v>2873</v>
      </c>
      <c r="B2874" s="2" t="s">
        <v>6061</v>
      </c>
      <c r="C2874" s="2">
        <f>YEAR(Data!$D2874)</f>
        <v>2014</v>
      </c>
      <c r="D2874" s="3">
        <v>41806</v>
      </c>
      <c r="E2874" s="3">
        <v>41811</v>
      </c>
      <c r="F2874" s="5">
        <f>Table_1[[#This Row],[Ship Date]]-Table_1[[#This Row],[Order Date]]</f>
        <v>5</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c r="X2874">
        <f t="shared" si="44"/>
        <v>2.5133999999999999</v>
      </c>
    </row>
    <row r="2875" spans="1:24" ht="14.25" customHeight="1" x14ac:dyDescent="0.25">
      <c r="A2875" s="2">
        <v>2874</v>
      </c>
      <c r="B2875" s="2" t="s">
        <v>6062</v>
      </c>
      <c r="C2875" s="2">
        <f>YEAR(Data!$D2875)</f>
        <v>2014</v>
      </c>
      <c r="D2875" s="3">
        <v>41960</v>
      </c>
      <c r="E2875" s="3">
        <v>41966</v>
      </c>
      <c r="F2875" s="5">
        <f>Table_1[[#This Row],[Ship Date]]-Table_1[[#This Row],[Order Date]]</f>
        <v>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c r="X2875">
        <f t="shared" si="44"/>
        <v>786.94159999999999</v>
      </c>
    </row>
    <row r="2876" spans="1:24" ht="14.25" customHeight="1" x14ac:dyDescent="0.25">
      <c r="A2876" s="2">
        <v>2875</v>
      </c>
      <c r="B2876" s="2" t="s">
        <v>6063</v>
      </c>
      <c r="C2876" s="2">
        <f>YEAR(Data!$D2876)</f>
        <v>2014</v>
      </c>
      <c r="D2876" s="3">
        <v>42003</v>
      </c>
      <c r="E2876" s="3">
        <v>42005</v>
      </c>
      <c r="F2876" s="5">
        <f>Table_1[[#This Row],[Ship Date]]-Table_1[[#This Row],[Order Date]]</f>
        <v>2</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c r="X2876">
        <f t="shared" si="44"/>
        <v>3.0752999999999995</v>
      </c>
    </row>
    <row r="2877" spans="1:24" ht="14.25" customHeight="1" x14ac:dyDescent="0.25">
      <c r="A2877" s="2">
        <v>2876</v>
      </c>
      <c r="B2877" s="2" t="s">
        <v>6064</v>
      </c>
      <c r="C2877" s="2">
        <f>YEAR(Data!$D2877)</f>
        <v>2013</v>
      </c>
      <c r="D2877" s="3">
        <v>41295</v>
      </c>
      <c r="E2877" s="3">
        <v>41297</v>
      </c>
      <c r="F2877" s="5">
        <f>Table_1[[#This Row],[Ship Date]]-Table_1[[#This Row],[Order Date]]</f>
        <v>2</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c r="X2877">
        <f t="shared" si="44"/>
        <v>159.32680000000002</v>
      </c>
    </row>
    <row r="2878" spans="1:24" ht="14.25" customHeight="1" x14ac:dyDescent="0.25">
      <c r="A2878" s="2">
        <v>2877</v>
      </c>
      <c r="B2878" s="2" t="s">
        <v>6064</v>
      </c>
      <c r="C2878" s="2">
        <f>YEAR(Data!$D2878)</f>
        <v>2013</v>
      </c>
      <c r="D2878" s="3">
        <v>41295</v>
      </c>
      <c r="E2878" s="3">
        <v>41297</v>
      </c>
      <c r="F2878" s="5">
        <f>Table_1[[#This Row],[Ship Date]]-Table_1[[#This Row],[Order Date]]</f>
        <v>2</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c r="X2878">
        <f t="shared" si="44"/>
        <v>937.4763999999999</v>
      </c>
    </row>
    <row r="2879" spans="1:24" ht="14.25" customHeight="1" x14ac:dyDescent="0.25">
      <c r="A2879" s="2">
        <v>2878</v>
      </c>
      <c r="B2879" s="2" t="s">
        <v>6065</v>
      </c>
      <c r="C2879" s="2">
        <f>YEAR(Data!$D2879)</f>
        <v>2013</v>
      </c>
      <c r="D2879" s="3">
        <v>41289</v>
      </c>
      <c r="E2879" s="3">
        <v>41293</v>
      </c>
      <c r="F2879" s="5">
        <f>Table_1[[#This Row],[Ship Date]]-Table_1[[#This Row],[Order Date]]</f>
        <v>4</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c r="X2879">
        <f t="shared" si="44"/>
        <v>27.740200000000002</v>
      </c>
    </row>
    <row r="2880" spans="1:24" ht="14.25" customHeight="1" x14ac:dyDescent="0.25">
      <c r="A2880" s="2">
        <v>2879</v>
      </c>
      <c r="B2880" s="2" t="s">
        <v>6065</v>
      </c>
      <c r="C2880" s="2">
        <f>YEAR(Data!$D2880)</f>
        <v>2013</v>
      </c>
      <c r="D2880" s="3">
        <v>41289</v>
      </c>
      <c r="E2880" s="3">
        <v>41293</v>
      </c>
      <c r="F2880" s="5">
        <f>Table_1[[#This Row],[Ship Date]]-Table_1[[#This Row],[Order Date]]</f>
        <v>4</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c r="X2880">
        <f t="shared" si="44"/>
        <v>3.3086000000000007</v>
      </c>
    </row>
    <row r="2881" spans="1:24" ht="14.25" customHeight="1" x14ac:dyDescent="0.25">
      <c r="A2881" s="2">
        <v>2880</v>
      </c>
      <c r="B2881" s="2" t="s">
        <v>6065</v>
      </c>
      <c r="C2881" s="2">
        <f>YEAR(Data!$D2881)</f>
        <v>2013</v>
      </c>
      <c r="D2881" s="3">
        <v>41289</v>
      </c>
      <c r="E2881" s="3">
        <v>41293</v>
      </c>
      <c r="F2881" s="5">
        <f>Table_1[[#This Row],[Ship Date]]-Table_1[[#This Row],[Order Date]]</f>
        <v>4</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c r="X2881">
        <f t="shared" si="44"/>
        <v>163.18079999999998</v>
      </c>
    </row>
    <row r="2882" spans="1:24" ht="14.25" customHeight="1" x14ac:dyDescent="0.25">
      <c r="A2882" s="2">
        <v>2881</v>
      </c>
      <c r="B2882" s="2" t="s">
        <v>6066</v>
      </c>
      <c r="C2882" s="2">
        <f>YEAR(Data!$D2882)</f>
        <v>2013</v>
      </c>
      <c r="D2882" s="3">
        <v>41537</v>
      </c>
      <c r="E2882" s="3">
        <v>41541</v>
      </c>
      <c r="F2882" s="5">
        <f>Table_1[[#This Row],[Ship Date]]-Table_1[[#This Row],[Order Date]]</f>
        <v>4</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c r="X2882">
        <f t="shared" ref="X2882:X2945" si="45">T2882-W2882</f>
        <v>12.72</v>
      </c>
    </row>
    <row r="2883" spans="1:24" ht="14.25" customHeight="1" x14ac:dyDescent="0.25">
      <c r="A2883" s="2">
        <v>2882</v>
      </c>
      <c r="B2883" s="2" t="s">
        <v>6066</v>
      </c>
      <c r="C2883" s="2">
        <f>YEAR(Data!$D2883)</f>
        <v>2013</v>
      </c>
      <c r="D2883" s="3">
        <v>41537</v>
      </c>
      <c r="E2883" s="3">
        <v>41541</v>
      </c>
      <c r="F2883" s="5">
        <f>Table_1[[#This Row],[Ship Date]]-Table_1[[#This Row],[Order Date]]</f>
        <v>4</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c r="X2883">
        <f t="shared" si="45"/>
        <v>19.830300000000001</v>
      </c>
    </row>
    <row r="2884" spans="1:24" ht="14.25" customHeight="1" x14ac:dyDescent="0.25">
      <c r="A2884" s="2">
        <v>2883</v>
      </c>
      <c r="B2884" s="2" t="s">
        <v>6068</v>
      </c>
      <c r="C2884" s="2">
        <f>YEAR(Data!$D2884)</f>
        <v>2011</v>
      </c>
      <c r="D2884" s="3">
        <v>40596</v>
      </c>
      <c r="E2884" s="3">
        <v>40600</v>
      </c>
      <c r="F2884" s="5">
        <f>Table_1[[#This Row],[Ship Date]]-Table_1[[#This Row],[Order Date]]</f>
        <v>4</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c r="X2884">
        <f t="shared" si="45"/>
        <v>22.567499999999995</v>
      </c>
    </row>
    <row r="2885" spans="1:24" ht="14.25" customHeight="1" x14ac:dyDescent="0.25">
      <c r="A2885" s="2">
        <v>2884</v>
      </c>
      <c r="B2885" s="2" t="s">
        <v>6069</v>
      </c>
      <c r="C2885" s="2">
        <f>YEAR(Data!$D2885)</f>
        <v>2013</v>
      </c>
      <c r="D2885" s="3">
        <v>41590</v>
      </c>
      <c r="E2885" s="3">
        <v>41595</v>
      </c>
      <c r="F2885" s="5">
        <f>Table_1[[#This Row],[Ship Date]]-Table_1[[#This Row],[Order Date]]</f>
        <v>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c r="X2885">
        <f t="shared" si="45"/>
        <v>4.7328000000000001</v>
      </c>
    </row>
    <row r="2886" spans="1:24" ht="14.25" customHeight="1" x14ac:dyDescent="0.25">
      <c r="A2886" s="2">
        <v>2885</v>
      </c>
      <c r="B2886" s="2" t="s">
        <v>6070</v>
      </c>
      <c r="C2886" s="2">
        <f>YEAR(Data!$D2886)</f>
        <v>2013</v>
      </c>
      <c r="D2886" s="3">
        <v>41304</v>
      </c>
      <c r="E2886" s="3">
        <v>41308</v>
      </c>
      <c r="F2886" s="5">
        <f>Table_1[[#This Row],[Ship Date]]-Table_1[[#This Row],[Order Date]]</f>
        <v>4</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c r="X2886">
        <f t="shared" si="45"/>
        <v>11.564599999999999</v>
      </c>
    </row>
    <row r="2887" spans="1:24" ht="14.25" customHeight="1" x14ac:dyDescent="0.25">
      <c r="A2887" s="2">
        <v>2886</v>
      </c>
      <c r="B2887" s="2" t="s">
        <v>6071</v>
      </c>
      <c r="C2887" s="2">
        <f>YEAR(Data!$D2887)</f>
        <v>2013</v>
      </c>
      <c r="D2887" s="3">
        <v>41566</v>
      </c>
      <c r="E2887" s="3">
        <v>41570</v>
      </c>
      <c r="F2887" s="5">
        <f>Table_1[[#This Row],[Ship Date]]-Table_1[[#This Row],[Order Date]]</f>
        <v>4</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c r="X2887">
        <f t="shared" si="45"/>
        <v>342.56100000000004</v>
      </c>
    </row>
    <row r="2888" spans="1:24" ht="14.25" customHeight="1" x14ac:dyDescent="0.25">
      <c r="A2888" s="2">
        <v>2887</v>
      </c>
      <c r="B2888" s="2" t="s">
        <v>6072</v>
      </c>
      <c r="C2888" s="2">
        <f>YEAR(Data!$D2888)</f>
        <v>2014</v>
      </c>
      <c r="D2888" s="3">
        <v>41992</v>
      </c>
      <c r="E2888" s="3">
        <v>41993</v>
      </c>
      <c r="F2888" s="5">
        <f>Table_1[[#This Row],[Ship Date]]-Table_1[[#This Row],[Order Date]]</f>
        <v>1</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c r="X2888">
        <f t="shared" si="45"/>
        <v>4.8399000000000001</v>
      </c>
    </row>
    <row r="2889" spans="1:24" ht="14.25" customHeight="1" x14ac:dyDescent="0.25">
      <c r="A2889" s="2">
        <v>2888</v>
      </c>
      <c r="B2889" s="2" t="s">
        <v>6072</v>
      </c>
      <c r="C2889" s="2">
        <f>YEAR(Data!$D2889)</f>
        <v>2014</v>
      </c>
      <c r="D2889" s="3">
        <v>41992</v>
      </c>
      <c r="E2889" s="3">
        <v>41993</v>
      </c>
      <c r="F2889" s="5">
        <f>Table_1[[#This Row],[Ship Date]]-Table_1[[#This Row],[Order Date]]</f>
        <v>1</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c r="X2889">
        <f t="shared" si="45"/>
        <v>6.7392000000000003</v>
      </c>
    </row>
    <row r="2890" spans="1:24" ht="14.25" customHeight="1" x14ac:dyDescent="0.25">
      <c r="A2890" s="2">
        <v>2889</v>
      </c>
      <c r="B2890" s="2" t="s">
        <v>6072</v>
      </c>
      <c r="C2890" s="2">
        <f>YEAR(Data!$D2890)</f>
        <v>2014</v>
      </c>
      <c r="D2890" s="3">
        <v>41992</v>
      </c>
      <c r="E2890" s="3">
        <v>41993</v>
      </c>
      <c r="F2890" s="5">
        <f>Table_1[[#This Row],[Ship Date]]-Table_1[[#This Row],[Order Date]]</f>
        <v>1</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c r="X2890">
        <f t="shared" si="45"/>
        <v>16.848000000000006</v>
      </c>
    </row>
    <row r="2891" spans="1:24" ht="14.25" customHeight="1" x14ac:dyDescent="0.25">
      <c r="A2891" s="2">
        <v>2890</v>
      </c>
      <c r="B2891" s="2" t="s">
        <v>6073</v>
      </c>
      <c r="C2891" s="2">
        <f>YEAR(Data!$D2891)</f>
        <v>2014</v>
      </c>
      <c r="D2891" s="3">
        <v>41946</v>
      </c>
      <c r="E2891" s="3">
        <v>41950</v>
      </c>
      <c r="F2891" s="5">
        <f>Table_1[[#This Row],[Ship Date]]-Table_1[[#This Row],[Order Date]]</f>
        <v>4</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c r="X2891">
        <f t="shared" si="45"/>
        <v>13.1175</v>
      </c>
    </row>
    <row r="2892" spans="1:24" ht="14.25" customHeight="1" x14ac:dyDescent="0.25">
      <c r="A2892" s="2">
        <v>2891</v>
      </c>
      <c r="B2892" s="2" t="s">
        <v>6076</v>
      </c>
      <c r="C2892" s="2">
        <f>YEAR(Data!$D2892)</f>
        <v>2011</v>
      </c>
      <c r="D2892" s="3">
        <v>40662</v>
      </c>
      <c r="E2892" s="3">
        <v>40664</v>
      </c>
      <c r="F2892" s="5">
        <f>Table_1[[#This Row],[Ship Date]]-Table_1[[#This Row],[Order Date]]</f>
        <v>2</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c r="X2892">
        <f t="shared" si="45"/>
        <v>38.97</v>
      </c>
    </row>
    <row r="2893" spans="1:24" ht="14.25" customHeight="1" x14ac:dyDescent="0.25">
      <c r="A2893" s="2">
        <v>2892</v>
      </c>
      <c r="B2893" s="2" t="s">
        <v>6076</v>
      </c>
      <c r="C2893" s="2">
        <f>YEAR(Data!$D2893)</f>
        <v>2011</v>
      </c>
      <c r="D2893" s="3">
        <v>40662</v>
      </c>
      <c r="E2893" s="3">
        <v>40664</v>
      </c>
      <c r="F2893" s="5">
        <f>Table_1[[#This Row],[Ship Date]]-Table_1[[#This Row],[Order Date]]</f>
        <v>2</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c r="X2893">
        <f t="shared" si="45"/>
        <v>9.3288000000000011</v>
      </c>
    </row>
    <row r="2894" spans="1:24" ht="14.25" customHeight="1" x14ac:dyDescent="0.25">
      <c r="A2894" s="2">
        <v>2893</v>
      </c>
      <c r="B2894" s="2" t="s">
        <v>6080</v>
      </c>
      <c r="C2894" s="2">
        <f>YEAR(Data!$D2894)</f>
        <v>2014</v>
      </c>
      <c r="D2894" s="3">
        <v>41936</v>
      </c>
      <c r="E2894" s="3">
        <v>41942</v>
      </c>
      <c r="F2894" s="5">
        <f>Table_1[[#This Row],[Ship Date]]-Table_1[[#This Row],[Order Date]]</f>
        <v>6</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c r="X2894">
        <f t="shared" si="45"/>
        <v>5.8956</v>
      </c>
    </row>
    <row r="2895" spans="1:24" ht="14.25" customHeight="1" x14ac:dyDescent="0.25">
      <c r="A2895" s="2">
        <v>2894</v>
      </c>
      <c r="B2895" s="2" t="s">
        <v>6080</v>
      </c>
      <c r="C2895" s="2">
        <f>YEAR(Data!$D2895)</f>
        <v>2014</v>
      </c>
      <c r="D2895" s="3">
        <v>41936</v>
      </c>
      <c r="E2895" s="3">
        <v>41942</v>
      </c>
      <c r="F2895" s="5">
        <f>Table_1[[#This Row],[Ship Date]]-Table_1[[#This Row],[Order Date]]</f>
        <v>6</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c r="X2895">
        <f t="shared" si="45"/>
        <v>14.520000000000003</v>
      </c>
    </row>
    <row r="2896" spans="1:24" ht="14.25" customHeight="1" x14ac:dyDescent="0.25">
      <c r="A2896" s="2">
        <v>2895</v>
      </c>
      <c r="B2896" s="2" t="s">
        <v>6080</v>
      </c>
      <c r="C2896" s="2">
        <f>YEAR(Data!$D2896)</f>
        <v>2014</v>
      </c>
      <c r="D2896" s="3">
        <v>41936</v>
      </c>
      <c r="E2896" s="3">
        <v>41942</v>
      </c>
      <c r="F2896" s="5">
        <f>Table_1[[#This Row],[Ship Date]]-Table_1[[#This Row],[Order Date]]</f>
        <v>6</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c r="X2896">
        <f t="shared" si="45"/>
        <v>40.066399999999994</v>
      </c>
    </row>
    <row r="2897" spans="1:24" ht="14.25" customHeight="1" x14ac:dyDescent="0.25">
      <c r="A2897" s="2">
        <v>2896</v>
      </c>
      <c r="B2897" s="2" t="s">
        <v>6080</v>
      </c>
      <c r="C2897" s="2">
        <f>YEAR(Data!$D2897)</f>
        <v>2014</v>
      </c>
      <c r="D2897" s="3">
        <v>41936</v>
      </c>
      <c r="E2897" s="3">
        <v>41942</v>
      </c>
      <c r="F2897" s="5">
        <f>Table_1[[#This Row],[Ship Date]]-Table_1[[#This Row],[Order Date]]</f>
        <v>6</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c r="X2897">
        <f t="shared" si="45"/>
        <v>25.833600000000001</v>
      </c>
    </row>
    <row r="2898" spans="1:24" ht="14.25" customHeight="1" x14ac:dyDescent="0.25">
      <c r="A2898" s="2">
        <v>2897</v>
      </c>
      <c r="B2898" s="2" t="s">
        <v>6085</v>
      </c>
      <c r="C2898" s="2">
        <f>YEAR(Data!$D2898)</f>
        <v>2011</v>
      </c>
      <c r="D2898" s="3">
        <v>40632</v>
      </c>
      <c r="E2898" s="3">
        <v>40636</v>
      </c>
      <c r="F2898" s="5">
        <f>Table_1[[#This Row],[Ship Date]]-Table_1[[#This Row],[Order Date]]</f>
        <v>4</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c r="X2898">
        <f t="shared" si="45"/>
        <v>28.796999999999997</v>
      </c>
    </row>
    <row r="2899" spans="1:24" ht="14.25" customHeight="1" x14ac:dyDescent="0.25">
      <c r="A2899" s="2">
        <v>2898</v>
      </c>
      <c r="B2899" s="2" t="s">
        <v>6086</v>
      </c>
      <c r="C2899" s="2">
        <f>YEAR(Data!$D2899)</f>
        <v>2013</v>
      </c>
      <c r="D2899" s="3">
        <v>41278</v>
      </c>
      <c r="E2899" s="3">
        <v>41283</v>
      </c>
      <c r="F2899" s="5">
        <f>Table_1[[#This Row],[Ship Date]]-Table_1[[#This Row],[Order Date]]</f>
        <v>5</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c r="X2899">
        <f t="shared" si="45"/>
        <v>839.97200000000021</v>
      </c>
    </row>
    <row r="2900" spans="1:24" ht="14.25" customHeight="1" x14ac:dyDescent="0.25">
      <c r="A2900" s="2">
        <v>2899</v>
      </c>
      <c r="B2900" s="2" t="s">
        <v>6087</v>
      </c>
      <c r="C2900" s="2">
        <f>YEAR(Data!$D2900)</f>
        <v>2012</v>
      </c>
      <c r="D2900" s="3">
        <v>41025</v>
      </c>
      <c r="E2900" s="3">
        <v>41029</v>
      </c>
      <c r="F2900" s="5">
        <f>Table_1[[#This Row],[Ship Date]]-Table_1[[#This Row],[Order Date]]</f>
        <v>4</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c r="X2900">
        <f t="shared" si="45"/>
        <v>414.25660000000005</v>
      </c>
    </row>
    <row r="2901" spans="1:24" ht="14.25" customHeight="1" x14ac:dyDescent="0.25">
      <c r="A2901" s="2">
        <v>2900</v>
      </c>
      <c r="B2901" s="2" t="s">
        <v>6088</v>
      </c>
      <c r="C2901" s="2">
        <f>YEAR(Data!$D2901)</f>
        <v>2012</v>
      </c>
      <c r="D2901" s="3">
        <v>41164</v>
      </c>
      <c r="E2901" s="3">
        <v>41169</v>
      </c>
      <c r="F2901" s="5">
        <f>Table_1[[#This Row],[Ship Date]]-Table_1[[#This Row],[Order Date]]</f>
        <v>5</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c r="X2901">
        <f t="shared" si="45"/>
        <v>419.9860000000001</v>
      </c>
    </row>
    <row r="2902" spans="1:24" ht="14.25" customHeight="1" x14ac:dyDescent="0.25">
      <c r="A2902" s="2">
        <v>2901</v>
      </c>
      <c r="B2902" s="2" t="s">
        <v>6088</v>
      </c>
      <c r="C2902" s="2">
        <f>YEAR(Data!$D2902)</f>
        <v>2012</v>
      </c>
      <c r="D2902" s="3">
        <v>41164</v>
      </c>
      <c r="E2902" s="3">
        <v>41169</v>
      </c>
      <c r="F2902" s="5">
        <f>Table_1[[#This Row],[Ship Date]]-Table_1[[#This Row],[Order Date]]</f>
        <v>5</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c r="X2902">
        <f t="shared" si="45"/>
        <v>6.5519999999999996</v>
      </c>
    </row>
    <row r="2903" spans="1:24" ht="14.25" customHeight="1" x14ac:dyDescent="0.25">
      <c r="A2903" s="2">
        <v>2902</v>
      </c>
      <c r="B2903" s="2" t="s">
        <v>6089</v>
      </c>
      <c r="C2903" s="2">
        <f>YEAR(Data!$D2903)</f>
        <v>2014</v>
      </c>
      <c r="D2903" s="3">
        <v>41894</v>
      </c>
      <c r="E2903" s="3">
        <v>41898</v>
      </c>
      <c r="F2903" s="5">
        <f>Table_1[[#This Row],[Ship Date]]-Table_1[[#This Row],[Order Date]]</f>
        <v>4</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c r="X2903">
        <f t="shared" si="45"/>
        <v>99.716400000000007</v>
      </c>
    </row>
    <row r="2904" spans="1:24" ht="14.25" customHeight="1" x14ac:dyDescent="0.25">
      <c r="A2904" s="2">
        <v>2903</v>
      </c>
      <c r="B2904" s="2" t="s">
        <v>6090</v>
      </c>
      <c r="C2904" s="2">
        <f>YEAR(Data!$D2904)</f>
        <v>2013</v>
      </c>
      <c r="D2904" s="3">
        <v>41438</v>
      </c>
      <c r="E2904" s="3">
        <v>41443</v>
      </c>
      <c r="F2904" s="5">
        <f>Table_1[[#This Row],[Ship Date]]-Table_1[[#This Row],[Order Date]]</f>
        <v>5</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c r="X2904">
        <f t="shared" si="45"/>
        <v>14.739000000000004</v>
      </c>
    </row>
    <row r="2905" spans="1:24" ht="14.25" customHeight="1" x14ac:dyDescent="0.25">
      <c r="A2905" s="2">
        <v>2904</v>
      </c>
      <c r="B2905" s="2" t="s">
        <v>6091</v>
      </c>
      <c r="C2905" s="2">
        <f>YEAR(Data!$D2905)</f>
        <v>2013</v>
      </c>
      <c r="D2905" s="3">
        <v>41453</v>
      </c>
      <c r="E2905" s="3">
        <v>41457</v>
      </c>
      <c r="F2905" s="5">
        <f>Table_1[[#This Row],[Ship Date]]-Table_1[[#This Row],[Order Date]]</f>
        <v>4</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c r="X2905">
        <f t="shared" si="45"/>
        <v>25.2882</v>
      </c>
    </row>
    <row r="2906" spans="1:24" ht="14.25" customHeight="1" x14ac:dyDescent="0.25">
      <c r="A2906" s="2">
        <v>2905</v>
      </c>
      <c r="B2906" s="2" t="s">
        <v>6091</v>
      </c>
      <c r="C2906" s="2">
        <f>YEAR(Data!$D2906)</f>
        <v>2013</v>
      </c>
      <c r="D2906" s="3">
        <v>41453</v>
      </c>
      <c r="E2906" s="3">
        <v>41457</v>
      </c>
      <c r="F2906" s="5">
        <f>Table_1[[#This Row],[Ship Date]]-Table_1[[#This Row],[Order Date]]</f>
        <v>4</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c r="X2906">
        <f t="shared" si="45"/>
        <v>547.36740000000009</v>
      </c>
    </row>
    <row r="2907" spans="1:24" ht="14.25" customHeight="1" x14ac:dyDescent="0.25">
      <c r="A2907" s="2">
        <v>2906</v>
      </c>
      <c r="B2907" s="2" t="s">
        <v>6093</v>
      </c>
      <c r="C2907" s="2">
        <f>YEAR(Data!$D2907)</f>
        <v>2011</v>
      </c>
      <c r="D2907" s="3">
        <v>40812</v>
      </c>
      <c r="E2907" s="3">
        <v>40816</v>
      </c>
      <c r="F2907" s="5">
        <f>Table_1[[#This Row],[Ship Date]]-Table_1[[#This Row],[Order Date]]</f>
        <v>4</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c r="X2907">
        <f t="shared" si="45"/>
        <v>229.4888</v>
      </c>
    </row>
    <row r="2908" spans="1:24" ht="14.25" customHeight="1" x14ac:dyDescent="0.25">
      <c r="A2908" s="2">
        <v>2907</v>
      </c>
      <c r="B2908" s="2" t="s">
        <v>6096</v>
      </c>
      <c r="C2908" s="2">
        <f>YEAR(Data!$D2908)</f>
        <v>2014</v>
      </c>
      <c r="D2908" s="3">
        <v>41947</v>
      </c>
      <c r="E2908" s="3">
        <v>41953</v>
      </c>
      <c r="F2908" s="5">
        <f>Table_1[[#This Row],[Ship Date]]-Table_1[[#This Row],[Order Date]]</f>
        <v>6</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c r="X2908">
        <f t="shared" si="45"/>
        <v>4.7080000000000011</v>
      </c>
    </row>
    <row r="2909" spans="1:24" ht="14.25" customHeight="1" x14ac:dyDescent="0.25">
      <c r="A2909" s="2">
        <v>2908</v>
      </c>
      <c r="B2909" s="2" t="s">
        <v>6096</v>
      </c>
      <c r="C2909" s="2">
        <f>YEAR(Data!$D2909)</f>
        <v>2014</v>
      </c>
      <c r="D2909" s="3">
        <v>41947</v>
      </c>
      <c r="E2909" s="3">
        <v>41953</v>
      </c>
      <c r="F2909" s="5">
        <f>Table_1[[#This Row],[Ship Date]]-Table_1[[#This Row],[Order Date]]</f>
        <v>6</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c r="X2909">
        <f t="shared" si="45"/>
        <v>38.25200000000001</v>
      </c>
    </row>
    <row r="2910" spans="1:24" ht="14.25" customHeight="1" x14ac:dyDescent="0.25">
      <c r="A2910" s="2">
        <v>2909</v>
      </c>
      <c r="B2910" s="2" t="s">
        <v>6096</v>
      </c>
      <c r="C2910" s="2">
        <f>YEAR(Data!$D2910)</f>
        <v>2014</v>
      </c>
      <c r="D2910" s="3">
        <v>41947</v>
      </c>
      <c r="E2910" s="3">
        <v>41953</v>
      </c>
      <c r="F2910" s="5">
        <f>Table_1[[#This Row],[Ship Date]]-Table_1[[#This Row],[Order Date]]</f>
        <v>6</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c r="X2910">
        <f t="shared" si="45"/>
        <v>8.0676000000000023</v>
      </c>
    </row>
    <row r="2911" spans="1:24" ht="14.25" customHeight="1" x14ac:dyDescent="0.25">
      <c r="A2911" s="2">
        <v>2910</v>
      </c>
      <c r="B2911" s="2" t="s">
        <v>6099</v>
      </c>
      <c r="C2911" s="2">
        <f>YEAR(Data!$D2911)</f>
        <v>2014</v>
      </c>
      <c r="D2911" s="3">
        <v>41690</v>
      </c>
      <c r="E2911" s="3">
        <v>41694</v>
      </c>
      <c r="F2911" s="5">
        <f>Table_1[[#This Row],[Ship Date]]-Table_1[[#This Row],[Order Date]]</f>
        <v>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c r="X2911">
        <f t="shared" si="45"/>
        <v>10.9956</v>
      </c>
    </row>
    <row r="2912" spans="1:24" ht="14.25" customHeight="1" x14ac:dyDescent="0.25">
      <c r="A2912" s="2">
        <v>2911</v>
      </c>
      <c r="B2912" s="2" t="s">
        <v>6100</v>
      </c>
      <c r="C2912" s="2">
        <f>YEAR(Data!$D2912)</f>
        <v>2012</v>
      </c>
      <c r="D2912" s="3">
        <v>41218</v>
      </c>
      <c r="E2912" s="3">
        <v>41222</v>
      </c>
      <c r="F2912" s="5">
        <f>Table_1[[#This Row],[Ship Date]]-Table_1[[#This Row],[Order Date]]</f>
        <v>4</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c r="X2912">
        <f t="shared" si="45"/>
        <v>362.94</v>
      </c>
    </row>
    <row r="2913" spans="1:24" ht="14.25" customHeight="1" x14ac:dyDescent="0.25">
      <c r="A2913" s="2">
        <v>2912</v>
      </c>
      <c r="B2913" s="2" t="s">
        <v>6101</v>
      </c>
      <c r="C2913" s="2">
        <f>YEAR(Data!$D2913)</f>
        <v>2011</v>
      </c>
      <c r="D2913" s="3">
        <v>40710</v>
      </c>
      <c r="E2913" s="3">
        <v>40715</v>
      </c>
      <c r="F2913" s="5">
        <f>Table_1[[#This Row],[Ship Date]]-Table_1[[#This Row],[Order Date]]</f>
        <v>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c r="X2913">
        <f t="shared" si="45"/>
        <v>21.942</v>
      </c>
    </row>
    <row r="2914" spans="1:24" ht="14.25" customHeight="1" x14ac:dyDescent="0.25">
      <c r="A2914" s="2">
        <v>2913</v>
      </c>
      <c r="B2914" s="2" t="s">
        <v>6101</v>
      </c>
      <c r="C2914" s="2">
        <f>YEAR(Data!$D2914)</f>
        <v>2011</v>
      </c>
      <c r="D2914" s="3">
        <v>40710</v>
      </c>
      <c r="E2914" s="3">
        <v>40715</v>
      </c>
      <c r="F2914" s="5">
        <f>Table_1[[#This Row],[Ship Date]]-Table_1[[#This Row],[Order Date]]</f>
        <v>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c r="X2914">
        <f t="shared" si="45"/>
        <v>24.500000000000004</v>
      </c>
    </row>
    <row r="2915" spans="1:24" ht="14.25" customHeight="1" x14ac:dyDescent="0.25">
      <c r="A2915" s="2">
        <v>2914</v>
      </c>
      <c r="B2915" s="2" t="s">
        <v>6101</v>
      </c>
      <c r="C2915" s="2">
        <f>YEAR(Data!$D2915)</f>
        <v>2011</v>
      </c>
      <c r="D2915" s="3">
        <v>40710</v>
      </c>
      <c r="E2915" s="3">
        <v>40715</v>
      </c>
      <c r="F2915" s="5">
        <f>Table_1[[#This Row],[Ship Date]]-Table_1[[#This Row],[Order Date]]</f>
        <v>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c r="X2915">
        <f t="shared" si="45"/>
        <v>25.214400000000008</v>
      </c>
    </row>
    <row r="2916" spans="1:24" ht="14.25" customHeight="1" x14ac:dyDescent="0.25">
      <c r="A2916" s="2">
        <v>2915</v>
      </c>
      <c r="B2916" s="2" t="s">
        <v>6106</v>
      </c>
      <c r="C2916" s="2">
        <f>YEAR(Data!$D2916)</f>
        <v>2012</v>
      </c>
      <c r="D2916" s="3">
        <v>41194</v>
      </c>
      <c r="E2916" s="3">
        <v>41199</v>
      </c>
      <c r="F2916" s="5">
        <f>Table_1[[#This Row],[Ship Date]]-Table_1[[#This Row],[Order Date]]</f>
        <v>5</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c r="X2916">
        <f t="shared" si="45"/>
        <v>100.4328</v>
      </c>
    </row>
    <row r="2917" spans="1:24" ht="14.25" customHeight="1" x14ac:dyDescent="0.25">
      <c r="A2917" s="2">
        <v>2916</v>
      </c>
      <c r="B2917" s="2" t="s">
        <v>6106</v>
      </c>
      <c r="C2917" s="2">
        <f>YEAR(Data!$D2917)</f>
        <v>2012</v>
      </c>
      <c r="D2917" s="3">
        <v>41194</v>
      </c>
      <c r="E2917" s="3">
        <v>41199</v>
      </c>
      <c r="F2917" s="5">
        <f>Table_1[[#This Row],[Ship Date]]-Table_1[[#This Row],[Order Date]]</f>
        <v>5</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c r="X2917">
        <f t="shared" si="45"/>
        <v>6.9080000000000013</v>
      </c>
    </row>
    <row r="2918" spans="1:24" ht="14.25" customHeight="1" x14ac:dyDescent="0.25">
      <c r="A2918" s="2">
        <v>2917</v>
      </c>
      <c r="B2918" s="2" t="s">
        <v>6106</v>
      </c>
      <c r="C2918" s="2">
        <f>YEAR(Data!$D2918)</f>
        <v>2012</v>
      </c>
      <c r="D2918" s="3">
        <v>41194</v>
      </c>
      <c r="E2918" s="3">
        <v>41199</v>
      </c>
      <c r="F2918" s="5">
        <f>Table_1[[#This Row],[Ship Date]]-Table_1[[#This Row],[Order Date]]</f>
        <v>5</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c r="X2918">
        <f t="shared" si="45"/>
        <v>192.69079999999997</v>
      </c>
    </row>
    <row r="2919" spans="1:24" ht="14.25" customHeight="1" x14ac:dyDescent="0.25">
      <c r="A2919" s="2">
        <v>2918</v>
      </c>
      <c r="B2919" s="2" t="s">
        <v>6108</v>
      </c>
      <c r="C2919" s="2">
        <f>YEAR(Data!$D2919)</f>
        <v>2014</v>
      </c>
      <c r="D2919" s="3">
        <v>41879</v>
      </c>
      <c r="E2919" s="3">
        <v>41882</v>
      </c>
      <c r="F2919" s="5">
        <f>Table_1[[#This Row],[Ship Date]]-Table_1[[#This Row],[Order Date]]</f>
        <v>3</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c r="X2919">
        <f t="shared" si="45"/>
        <v>5.580000000000001</v>
      </c>
    </row>
    <row r="2920" spans="1:24" ht="14.25" customHeight="1" x14ac:dyDescent="0.25">
      <c r="A2920" s="2">
        <v>2919</v>
      </c>
      <c r="B2920" s="2" t="s">
        <v>6111</v>
      </c>
      <c r="C2920" s="2">
        <f>YEAR(Data!$D2920)</f>
        <v>2013</v>
      </c>
      <c r="D2920" s="3">
        <v>41602</v>
      </c>
      <c r="E2920" s="3">
        <v>41602</v>
      </c>
      <c r="F2920" s="5">
        <f>Table_1[[#This Row],[Ship Date]]-Table_1[[#This Row],[Order Date]]</f>
        <v>0</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c r="X2920">
        <f t="shared" si="45"/>
        <v>13.430000000000003</v>
      </c>
    </row>
    <row r="2921" spans="1:24" ht="14.25" customHeight="1" x14ac:dyDescent="0.25">
      <c r="A2921" s="2">
        <v>2920</v>
      </c>
      <c r="B2921" s="2" t="s">
        <v>6111</v>
      </c>
      <c r="C2921" s="2">
        <f>YEAR(Data!$D2921)</f>
        <v>2013</v>
      </c>
      <c r="D2921" s="3">
        <v>41602</v>
      </c>
      <c r="E2921" s="3">
        <v>41602</v>
      </c>
      <c r="F2921" s="5">
        <f>Table_1[[#This Row],[Ship Date]]-Table_1[[#This Row],[Order Date]]</f>
        <v>0</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c r="X2921">
        <f t="shared" si="45"/>
        <v>10.416800000000002</v>
      </c>
    </row>
    <row r="2922" spans="1:24" ht="14.25" customHeight="1" x14ac:dyDescent="0.25">
      <c r="A2922" s="2">
        <v>2921</v>
      </c>
      <c r="B2922" s="2" t="s">
        <v>6111</v>
      </c>
      <c r="C2922" s="2">
        <f>YEAR(Data!$D2922)</f>
        <v>2013</v>
      </c>
      <c r="D2922" s="3">
        <v>41602</v>
      </c>
      <c r="E2922" s="3">
        <v>41602</v>
      </c>
      <c r="F2922" s="5">
        <f>Table_1[[#This Row],[Ship Date]]-Table_1[[#This Row],[Order Date]]</f>
        <v>0</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c r="X2922">
        <f t="shared" si="45"/>
        <v>58.11960000000002</v>
      </c>
    </row>
    <row r="2923" spans="1:24" ht="14.25" customHeight="1" x14ac:dyDescent="0.25">
      <c r="A2923" s="2">
        <v>2922</v>
      </c>
      <c r="B2923" s="2" t="s">
        <v>6112</v>
      </c>
      <c r="C2923" s="2">
        <f>YEAR(Data!$D2923)</f>
        <v>2014</v>
      </c>
      <c r="D2923" s="3">
        <v>41670</v>
      </c>
      <c r="E2923" s="3">
        <v>41670</v>
      </c>
      <c r="F2923" s="5">
        <f>Table_1[[#This Row],[Ship Date]]-Table_1[[#This Row],[Order Date]]</f>
        <v>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c r="X2923">
        <f t="shared" si="45"/>
        <v>122.83500000000002</v>
      </c>
    </row>
    <row r="2924" spans="1:24" ht="14.25" customHeight="1" x14ac:dyDescent="0.25">
      <c r="A2924" s="2">
        <v>2923</v>
      </c>
      <c r="B2924" s="2" t="s">
        <v>6113</v>
      </c>
      <c r="C2924" s="2">
        <f>YEAR(Data!$D2924)</f>
        <v>2012</v>
      </c>
      <c r="D2924" s="3">
        <v>41243</v>
      </c>
      <c r="E2924" s="3">
        <v>41246</v>
      </c>
      <c r="F2924" s="5">
        <f>Table_1[[#This Row],[Ship Date]]-Table_1[[#This Row],[Order Date]]</f>
        <v>3</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c r="X2924">
        <f t="shared" si="45"/>
        <v>9.7049999999999983</v>
      </c>
    </row>
    <row r="2925" spans="1:24" ht="14.25" customHeight="1" x14ac:dyDescent="0.25">
      <c r="A2925" s="2">
        <v>2924</v>
      </c>
      <c r="B2925" s="2" t="s">
        <v>6114</v>
      </c>
      <c r="C2925" s="2">
        <f>YEAR(Data!$D2925)</f>
        <v>2011</v>
      </c>
      <c r="D2925" s="3">
        <v>40722</v>
      </c>
      <c r="E2925" s="3">
        <v>40728</v>
      </c>
      <c r="F2925" s="5">
        <f>Table_1[[#This Row],[Ship Date]]-Table_1[[#This Row],[Order Date]]</f>
        <v>6</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c r="X2925">
        <f t="shared" si="45"/>
        <v>3.04</v>
      </c>
    </row>
    <row r="2926" spans="1:24" ht="14.25" customHeight="1" x14ac:dyDescent="0.25">
      <c r="A2926" s="2">
        <v>2925</v>
      </c>
      <c r="B2926" s="2" t="s">
        <v>6115</v>
      </c>
      <c r="C2926" s="2">
        <f>YEAR(Data!$D2926)</f>
        <v>2011</v>
      </c>
      <c r="D2926" s="3">
        <v>40788</v>
      </c>
      <c r="E2926" s="3">
        <v>40791</v>
      </c>
      <c r="F2926" s="5">
        <f>Table_1[[#This Row],[Ship Date]]-Table_1[[#This Row],[Order Date]]</f>
        <v>3</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c r="X2926">
        <f t="shared" si="45"/>
        <v>10.945</v>
      </c>
    </row>
    <row r="2927" spans="1:24" ht="14.25" customHeight="1" x14ac:dyDescent="0.25">
      <c r="A2927" s="2">
        <v>2926</v>
      </c>
      <c r="B2927" s="2" t="s">
        <v>6115</v>
      </c>
      <c r="C2927" s="2">
        <f>YEAR(Data!$D2927)</f>
        <v>2011</v>
      </c>
      <c r="D2927" s="3">
        <v>40788</v>
      </c>
      <c r="E2927" s="3">
        <v>40791</v>
      </c>
      <c r="F2927" s="5">
        <f>Table_1[[#This Row],[Ship Date]]-Table_1[[#This Row],[Order Date]]</f>
        <v>3</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c r="X2927">
        <f t="shared" si="45"/>
        <v>65.760300000000001</v>
      </c>
    </row>
    <row r="2928" spans="1:24" ht="14.25" customHeight="1" x14ac:dyDescent="0.25">
      <c r="A2928" s="2">
        <v>2927</v>
      </c>
      <c r="B2928" s="2" t="s">
        <v>6118</v>
      </c>
      <c r="C2928" s="2">
        <f>YEAR(Data!$D2928)</f>
        <v>2014</v>
      </c>
      <c r="D2928" s="3">
        <v>41831</v>
      </c>
      <c r="E2928" s="3">
        <v>41835</v>
      </c>
      <c r="F2928" s="5">
        <f>Table_1[[#This Row],[Ship Date]]-Table_1[[#This Row],[Order Date]]</f>
        <v>4</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c r="X2928">
        <f t="shared" si="45"/>
        <v>10.927199999999999</v>
      </c>
    </row>
    <row r="2929" spans="1:24" ht="14.25" customHeight="1" x14ac:dyDescent="0.25">
      <c r="A2929" s="2">
        <v>2928</v>
      </c>
      <c r="B2929" s="2" t="s">
        <v>6121</v>
      </c>
      <c r="C2929" s="2">
        <f>YEAR(Data!$D2929)</f>
        <v>2014</v>
      </c>
      <c r="D2929" s="3">
        <v>41795</v>
      </c>
      <c r="E2929" s="3">
        <v>41801</v>
      </c>
      <c r="F2929" s="5">
        <f>Table_1[[#This Row],[Ship Date]]-Table_1[[#This Row],[Order Date]]</f>
        <v>6</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c r="X2929">
        <f t="shared" si="45"/>
        <v>6.1344000000000012</v>
      </c>
    </row>
    <row r="2930" spans="1:24" ht="14.25" customHeight="1" x14ac:dyDescent="0.25">
      <c r="A2930" s="2">
        <v>2929</v>
      </c>
      <c r="B2930" s="2" t="s">
        <v>6123</v>
      </c>
      <c r="C2930" s="2">
        <f>YEAR(Data!$D2930)</f>
        <v>2014</v>
      </c>
      <c r="D2930" s="3">
        <v>41932</v>
      </c>
      <c r="E2930" s="3">
        <v>41939</v>
      </c>
      <c r="F2930" s="5">
        <f>Table_1[[#This Row],[Ship Date]]-Table_1[[#This Row],[Order Date]]</f>
        <v>7</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c r="X2930">
        <f t="shared" si="45"/>
        <v>2939.7384000000002</v>
      </c>
    </row>
    <row r="2931" spans="1:24" ht="14.25" customHeight="1" x14ac:dyDescent="0.25">
      <c r="A2931" s="2">
        <v>2930</v>
      </c>
      <c r="B2931" s="2" t="s">
        <v>6124</v>
      </c>
      <c r="C2931" s="2">
        <f>YEAR(Data!$D2931)</f>
        <v>2014</v>
      </c>
      <c r="D2931" s="3">
        <v>41962</v>
      </c>
      <c r="E2931" s="3">
        <v>41968</v>
      </c>
      <c r="F2931" s="5">
        <f>Table_1[[#This Row],[Ship Date]]-Table_1[[#This Row],[Order Date]]</f>
        <v>6</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c r="X2931">
        <f t="shared" si="45"/>
        <v>11.460800000000001</v>
      </c>
    </row>
    <row r="2932" spans="1:24" ht="14.25" customHeight="1" x14ac:dyDescent="0.25">
      <c r="A2932" s="2">
        <v>2931</v>
      </c>
      <c r="B2932" s="2" t="s">
        <v>6125</v>
      </c>
      <c r="C2932" s="2">
        <f>YEAR(Data!$D2932)</f>
        <v>2012</v>
      </c>
      <c r="D2932" s="3">
        <v>41129</v>
      </c>
      <c r="E2932" s="3">
        <v>41129</v>
      </c>
      <c r="F2932" s="5">
        <f>Table_1[[#This Row],[Ship Date]]-Table_1[[#This Row],[Order Date]]</f>
        <v>0</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c r="X2932">
        <f t="shared" si="45"/>
        <v>4.3778000000000006</v>
      </c>
    </row>
    <row r="2933" spans="1:24" ht="14.25" customHeight="1" x14ac:dyDescent="0.25">
      <c r="A2933" s="2">
        <v>2932</v>
      </c>
      <c r="B2933" s="2" t="s">
        <v>6125</v>
      </c>
      <c r="C2933" s="2">
        <f>YEAR(Data!$D2933)</f>
        <v>2012</v>
      </c>
      <c r="D2933" s="3">
        <v>41129</v>
      </c>
      <c r="E2933" s="3">
        <v>41129</v>
      </c>
      <c r="F2933" s="5">
        <f>Table_1[[#This Row],[Ship Date]]-Table_1[[#This Row],[Order Date]]</f>
        <v>0</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c r="X2933">
        <f t="shared" si="45"/>
        <v>4.5500000000000007</v>
      </c>
    </row>
    <row r="2934" spans="1:24" ht="14.25" customHeight="1" x14ac:dyDescent="0.25">
      <c r="A2934" s="2">
        <v>2933</v>
      </c>
      <c r="B2934" s="2" t="s">
        <v>6125</v>
      </c>
      <c r="C2934" s="2">
        <f>YEAR(Data!$D2934)</f>
        <v>2012</v>
      </c>
      <c r="D2934" s="3">
        <v>41129</v>
      </c>
      <c r="E2934" s="3">
        <v>41129</v>
      </c>
      <c r="F2934" s="5">
        <f>Table_1[[#This Row],[Ship Date]]-Table_1[[#This Row],[Order Date]]</f>
        <v>0</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c r="X2934">
        <f t="shared" si="45"/>
        <v>133.92519999999999</v>
      </c>
    </row>
    <row r="2935" spans="1:24" ht="14.25" customHeight="1" x14ac:dyDescent="0.25">
      <c r="A2935" s="2">
        <v>2934</v>
      </c>
      <c r="B2935" s="2" t="s">
        <v>6126</v>
      </c>
      <c r="C2935" s="2">
        <f>YEAR(Data!$D2935)</f>
        <v>2013</v>
      </c>
      <c r="D2935" s="3">
        <v>41615</v>
      </c>
      <c r="E2935" s="3">
        <v>41621</v>
      </c>
      <c r="F2935" s="5">
        <f>Table_1[[#This Row],[Ship Date]]-Table_1[[#This Row],[Order Date]]</f>
        <v>6</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c r="X2935">
        <f t="shared" si="45"/>
        <v>143.07270000000003</v>
      </c>
    </row>
    <row r="2936" spans="1:24" ht="14.25" customHeight="1" x14ac:dyDescent="0.25">
      <c r="A2936" s="2">
        <v>2935</v>
      </c>
      <c r="B2936" s="2" t="s">
        <v>6126</v>
      </c>
      <c r="C2936" s="2">
        <f>YEAR(Data!$D2936)</f>
        <v>2013</v>
      </c>
      <c r="D2936" s="3">
        <v>41615</v>
      </c>
      <c r="E2936" s="3">
        <v>41621</v>
      </c>
      <c r="F2936" s="5">
        <f>Table_1[[#This Row],[Ship Date]]-Table_1[[#This Row],[Order Date]]</f>
        <v>6</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c r="X2936">
        <f t="shared" si="45"/>
        <v>404.97750000000008</v>
      </c>
    </row>
    <row r="2937" spans="1:24" ht="14.25" customHeight="1" x14ac:dyDescent="0.25">
      <c r="A2937" s="2">
        <v>2936</v>
      </c>
      <c r="B2937" s="2" t="s">
        <v>6126</v>
      </c>
      <c r="C2937" s="2">
        <f>YEAR(Data!$D2937)</f>
        <v>2013</v>
      </c>
      <c r="D2937" s="3">
        <v>41615</v>
      </c>
      <c r="E2937" s="3">
        <v>41621</v>
      </c>
      <c r="F2937" s="5">
        <f>Table_1[[#This Row],[Ship Date]]-Table_1[[#This Row],[Order Date]]</f>
        <v>6</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c r="X2937">
        <f t="shared" si="45"/>
        <v>19.739500000000003</v>
      </c>
    </row>
    <row r="2938" spans="1:24" ht="14.25" customHeight="1" x14ac:dyDescent="0.25">
      <c r="A2938" s="2">
        <v>2937</v>
      </c>
      <c r="B2938" s="2" t="s">
        <v>6126</v>
      </c>
      <c r="C2938" s="2">
        <f>YEAR(Data!$D2938)</f>
        <v>2013</v>
      </c>
      <c r="D2938" s="3">
        <v>41615</v>
      </c>
      <c r="E2938" s="3">
        <v>41621</v>
      </c>
      <c r="F2938" s="5">
        <f>Table_1[[#This Row],[Ship Date]]-Table_1[[#This Row],[Order Date]]</f>
        <v>6</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c r="X2938">
        <f t="shared" si="45"/>
        <v>31.865400000000001</v>
      </c>
    </row>
    <row r="2939" spans="1:24" ht="14.25" customHeight="1" x14ac:dyDescent="0.25">
      <c r="A2939" s="2">
        <v>2938</v>
      </c>
      <c r="B2939" s="2" t="s">
        <v>6126</v>
      </c>
      <c r="C2939" s="2">
        <f>YEAR(Data!$D2939)</f>
        <v>2013</v>
      </c>
      <c r="D2939" s="3">
        <v>41615</v>
      </c>
      <c r="E2939" s="3">
        <v>41621</v>
      </c>
      <c r="F2939" s="5">
        <f>Table_1[[#This Row],[Ship Date]]-Table_1[[#This Row],[Order Date]]</f>
        <v>6</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c r="X2939">
        <f t="shared" si="45"/>
        <v>131.48240000000001</v>
      </c>
    </row>
    <row r="2940" spans="1:24" ht="14.25" customHeight="1" x14ac:dyDescent="0.25">
      <c r="A2940" s="2">
        <v>2939</v>
      </c>
      <c r="B2940" s="2" t="s">
        <v>6126</v>
      </c>
      <c r="C2940" s="2">
        <f>YEAR(Data!$D2940)</f>
        <v>2013</v>
      </c>
      <c r="D2940" s="3">
        <v>41615</v>
      </c>
      <c r="E2940" s="3">
        <v>41621</v>
      </c>
      <c r="F2940" s="5">
        <f>Table_1[[#This Row],[Ship Date]]-Table_1[[#This Row],[Order Date]]</f>
        <v>6</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c r="X2940">
        <f t="shared" si="45"/>
        <v>100.541</v>
      </c>
    </row>
    <row r="2941" spans="1:24" ht="14.25" customHeight="1" x14ac:dyDescent="0.25">
      <c r="A2941" s="2">
        <v>2940</v>
      </c>
      <c r="B2941" s="2" t="s">
        <v>6126</v>
      </c>
      <c r="C2941" s="2">
        <f>YEAR(Data!$D2941)</f>
        <v>2013</v>
      </c>
      <c r="D2941" s="3">
        <v>41615</v>
      </c>
      <c r="E2941" s="3">
        <v>41621</v>
      </c>
      <c r="F2941" s="5">
        <f>Table_1[[#This Row],[Ship Date]]-Table_1[[#This Row],[Order Date]]</f>
        <v>6</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c r="X2941">
        <f t="shared" si="45"/>
        <v>40.370400000000004</v>
      </c>
    </row>
    <row r="2942" spans="1:24" ht="14.25" customHeight="1" x14ac:dyDescent="0.25">
      <c r="A2942" s="2">
        <v>2941</v>
      </c>
      <c r="B2942" s="2" t="s">
        <v>6127</v>
      </c>
      <c r="C2942" s="2">
        <f>YEAR(Data!$D2942)</f>
        <v>2014</v>
      </c>
      <c r="D2942" s="3">
        <v>41724</v>
      </c>
      <c r="E2942" s="3">
        <v>41730</v>
      </c>
      <c r="F2942" s="5">
        <f>Table_1[[#This Row],[Ship Date]]-Table_1[[#This Row],[Order Date]]</f>
        <v>6</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c r="X2942">
        <f t="shared" si="45"/>
        <v>76.431599999999989</v>
      </c>
    </row>
    <row r="2943" spans="1:24" ht="14.25" customHeight="1" x14ac:dyDescent="0.25">
      <c r="A2943" s="2">
        <v>2942</v>
      </c>
      <c r="B2943" s="2" t="s">
        <v>6127</v>
      </c>
      <c r="C2943" s="2">
        <f>YEAR(Data!$D2943)</f>
        <v>2014</v>
      </c>
      <c r="D2943" s="3">
        <v>41724</v>
      </c>
      <c r="E2943" s="3">
        <v>41730</v>
      </c>
      <c r="F2943" s="5">
        <f>Table_1[[#This Row],[Ship Date]]-Table_1[[#This Row],[Order Date]]</f>
        <v>6</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c r="X2943">
        <f t="shared" si="45"/>
        <v>1099.1232000000002</v>
      </c>
    </row>
    <row r="2944" spans="1:24" ht="14.25" customHeight="1" x14ac:dyDescent="0.25">
      <c r="A2944" s="2">
        <v>2943</v>
      </c>
      <c r="B2944" s="2" t="s">
        <v>6127</v>
      </c>
      <c r="C2944" s="2">
        <f>YEAR(Data!$D2944)</f>
        <v>2014</v>
      </c>
      <c r="D2944" s="3">
        <v>41724</v>
      </c>
      <c r="E2944" s="3">
        <v>41730</v>
      </c>
      <c r="F2944" s="5">
        <f>Table_1[[#This Row],[Ship Date]]-Table_1[[#This Row],[Order Date]]</f>
        <v>6</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c r="X2944">
        <f t="shared" si="45"/>
        <v>328.38329999999996</v>
      </c>
    </row>
    <row r="2945" spans="1:24" ht="14.25" customHeight="1" x14ac:dyDescent="0.25">
      <c r="A2945" s="2">
        <v>2944</v>
      </c>
      <c r="B2945" s="2" t="s">
        <v>6130</v>
      </c>
      <c r="C2945" s="2">
        <f>YEAR(Data!$D2945)</f>
        <v>2014</v>
      </c>
      <c r="D2945" s="3">
        <v>41963</v>
      </c>
      <c r="E2945" s="3">
        <v>41968</v>
      </c>
      <c r="F2945" s="5">
        <f>Table_1[[#This Row],[Ship Date]]-Table_1[[#This Row],[Order Date]]</f>
        <v>5</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c r="X2945">
        <f t="shared" si="45"/>
        <v>228.75749999999999</v>
      </c>
    </row>
    <row r="2946" spans="1:24" ht="14.25" customHeight="1" x14ac:dyDescent="0.25">
      <c r="A2946" s="2">
        <v>2945</v>
      </c>
      <c r="B2946" s="2" t="s">
        <v>6130</v>
      </c>
      <c r="C2946" s="2">
        <f>YEAR(Data!$D2946)</f>
        <v>2014</v>
      </c>
      <c r="D2946" s="3">
        <v>41963</v>
      </c>
      <c r="E2946" s="3">
        <v>41968</v>
      </c>
      <c r="F2946" s="5">
        <f>Table_1[[#This Row],[Ship Date]]-Table_1[[#This Row],[Order Date]]</f>
        <v>5</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c r="X2946">
        <f t="shared" ref="X2946:X3009" si="46">T2946-W2946</f>
        <v>11.593999999999999</v>
      </c>
    </row>
    <row r="2947" spans="1:24" ht="14.25" customHeight="1" x14ac:dyDescent="0.25">
      <c r="A2947" s="2">
        <v>2946</v>
      </c>
      <c r="B2947" s="2" t="s">
        <v>6133</v>
      </c>
      <c r="C2947" s="2">
        <f>YEAR(Data!$D2947)</f>
        <v>2013</v>
      </c>
      <c r="D2947" s="3">
        <v>41583</v>
      </c>
      <c r="E2947" s="3">
        <v>41584</v>
      </c>
      <c r="F2947" s="5">
        <f>Table_1[[#This Row],[Ship Date]]-Table_1[[#This Row],[Order Date]]</f>
        <v>1</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c r="X2947">
        <f t="shared" si="46"/>
        <v>21.825299999999999</v>
      </c>
    </row>
    <row r="2948" spans="1:24" ht="14.25" customHeight="1" x14ac:dyDescent="0.25">
      <c r="A2948" s="2">
        <v>2947</v>
      </c>
      <c r="B2948" s="2" t="s">
        <v>6134</v>
      </c>
      <c r="C2948" s="2">
        <f>YEAR(Data!$D2948)</f>
        <v>2014</v>
      </c>
      <c r="D2948" s="3">
        <v>41988</v>
      </c>
      <c r="E2948" s="3">
        <v>41992</v>
      </c>
      <c r="F2948" s="5">
        <f>Table_1[[#This Row],[Ship Date]]-Table_1[[#This Row],[Order Date]]</f>
        <v>4</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c r="X2948">
        <f t="shared" si="46"/>
        <v>15.224999999999998</v>
      </c>
    </row>
    <row r="2949" spans="1:24" ht="14.25" customHeight="1" x14ac:dyDescent="0.25">
      <c r="A2949" s="2">
        <v>2948</v>
      </c>
      <c r="B2949" s="2" t="s">
        <v>6134</v>
      </c>
      <c r="C2949" s="2">
        <f>YEAR(Data!$D2949)</f>
        <v>2014</v>
      </c>
      <c r="D2949" s="3">
        <v>41988</v>
      </c>
      <c r="E2949" s="3">
        <v>41992</v>
      </c>
      <c r="F2949" s="5">
        <f>Table_1[[#This Row],[Ship Date]]-Table_1[[#This Row],[Order Date]]</f>
        <v>4</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c r="X2949">
        <f t="shared" si="46"/>
        <v>42.22399999999999</v>
      </c>
    </row>
    <row r="2950" spans="1:24" ht="14.25" customHeight="1" x14ac:dyDescent="0.25">
      <c r="A2950" s="2">
        <v>2949</v>
      </c>
      <c r="B2950" s="2" t="s">
        <v>6134</v>
      </c>
      <c r="C2950" s="2">
        <f>YEAR(Data!$D2950)</f>
        <v>2014</v>
      </c>
      <c r="D2950" s="3">
        <v>41988</v>
      </c>
      <c r="E2950" s="3">
        <v>41992</v>
      </c>
      <c r="F2950" s="5">
        <f>Table_1[[#This Row],[Ship Date]]-Table_1[[#This Row],[Order Date]]</f>
        <v>4</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c r="X2950">
        <f t="shared" si="46"/>
        <v>23.161000000000001</v>
      </c>
    </row>
    <row r="2951" spans="1:24" ht="14.25" customHeight="1" x14ac:dyDescent="0.25">
      <c r="A2951" s="2">
        <v>2950</v>
      </c>
      <c r="B2951" s="2" t="s">
        <v>6139</v>
      </c>
      <c r="C2951" s="2">
        <f>YEAR(Data!$D2951)</f>
        <v>2014</v>
      </c>
      <c r="D2951" s="3">
        <v>41956</v>
      </c>
      <c r="E2951" s="3">
        <v>41956</v>
      </c>
      <c r="F2951" s="5">
        <f>Table_1[[#This Row],[Ship Date]]-Table_1[[#This Row],[Order Date]]</f>
        <v>0</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c r="X2951">
        <f t="shared" si="46"/>
        <v>28.6</v>
      </c>
    </row>
    <row r="2952" spans="1:24" ht="14.25" customHeight="1" x14ac:dyDescent="0.25">
      <c r="A2952" s="2">
        <v>2951</v>
      </c>
      <c r="B2952" s="2" t="s">
        <v>6139</v>
      </c>
      <c r="C2952" s="2">
        <f>YEAR(Data!$D2952)</f>
        <v>2014</v>
      </c>
      <c r="D2952" s="3">
        <v>41956</v>
      </c>
      <c r="E2952" s="3">
        <v>41956</v>
      </c>
      <c r="F2952" s="5">
        <f>Table_1[[#This Row],[Ship Date]]-Table_1[[#This Row],[Order Date]]</f>
        <v>0</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c r="X2952">
        <f t="shared" si="46"/>
        <v>14.739000000000004</v>
      </c>
    </row>
    <row r="2953" spans="1:24" ht="14.25" customHeight="1" x14ac:dyDescent="0.25">
      <c r="A2953" s="2">
        <v>2952</v>
      </c>
      <c r="B2953" s="2" t="s">
        <v>6139</v>
      </c>
      <c r="C2953" s="2">
        <f>YEAR(Data!$D2953)</f>
        <v>2014</v>
      </c>
      <c r="D2953" s="3">
        <v>41956</v>
      </c>
      <c r="E2953" s="3">
        <v>41956</v>
      </c>
      <c r="F2953" s="5">
        <f>Table_1[[#This Row],[Ship Date]]-Table_1[[#This Row],[Order Date]]</f>
        <v>0</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c r="X2953">
        <f t="shared" si="46"/>
        <v>103.92280000000002</v>
      </c>
    </row>
    <row r="2954" spans="1:24" ht="14.25" customHeight="1" x14ac:dyDescent="0.25">
      <c r="A2954" s="2">
        <v>2953</v>
      </c>
      <c r="B2954" s="2" t="s">
        <v>6139</v>
      </c>
      <c r="C2954" s="2">
        <f>YEAR(Data!$D2954)</f>
        <v>2014</v>
      </c>
      <c r="D2954" s="3">
        <v>41956</v>
      </c>
      <c r="E2954" s="3">
        <v>41956</v>
      </c>
      <c r="F2954" s="5">
        <f>Table_1[[#This Row],[Ship Date]]-Table_1[[#This Row],[Order Date]]</f>
        <v>0</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c r="X2954">
        <f t="shared" si="46"/>
        <v>119.24640000000002</v>
      </c>
    </row>
    <row r="2955" spans="1:24" ht="14.25" customHeight="1" x14ac:dyDescent="0.25">
      <c r="A2955" s="2">
        <v>2954</v>
      </c>
      <c r="B2955" s="2" t="s">
        <v>6139</v>
      </c>
      <c r="C2955" s="2">
        <f>YEAR(Data!$D2955)</f>
        <v>2014</v>
      </c>
      <c r="D2955" s="3">
        <v>41956</v>
      </c>
      <c r="E2955" s="3">
        <v>41956</v>
      </c>
      <c r="F2955" s="5">
        <f>Table_1[[#This Row],[Ship Date]]-Table_1[[#This Row],[Order Date]]</f>
        <v>0</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c r="X2955">
        <f t="shared" si="46"/>
        <v>7.2270000000000012</v>
      </c>
    </row>
    <row r="2956" spans="1:24" ht="14.25" customHeight="1" x14ac:dyDescent="0.25">
      <c r="A2956" s="2">
        <v>2955</v>
      </c>
      <c r="B2956" s="2" t="s">
        <v>6139</v>
      </c>
      <c r="C2956" s="2">
        <f>YEAR(Data!$D2956)</f>
        <v>2014</v>
      </c>
      <c r="D2956" s="3">
        <v>41956</v>
      </c>
      <c r="E2956" s="3">
        <v>41956</v>
      </c>
      <c r="F2956" s="5">
        <f>Table_1[[#This Row],[Ship Date]]-Table_1[[#This Row],[Order Date]]</f>
        <v>0</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c r="X2956">
        <f t="shared" si="46"/>
        <v>621.58519999999999</v>
      </c>
    </row>
    <row r="2957" spans="1:24" ht="14.25" customHeight="1" x14ac:dyDescent="0.25">
      <c r="A2957" s="2">
        <v>2956</v>
      </c>
      <c r="B2957" s="2" t="s">
        <v>6148</v>
      </c>
      <c r="C2957" s="2">
        <f>YEAR(Data!$D2957)</f>
        <v>2013</v>
      </c>
      <c r="D2957" s="3">
        <v>41505</v>
      </c>
      <c r="E2957" s="3">
        <v>41511</v>
      </c>
      <c r="F2957" s="5">
        <f>Table_1[[#This Row],[Ship Date]]-Table_1[[#This Row],[Order Date]]</f>
        <v>6</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c r="X2957">
        <f t="shared" si="46"/>
        <v>28.392900000000004</v>
      </c>
    </row>
    <row r="2958" spans="1:24" ht="14.25" customHeight="1" x14ac:dyDescent="0.25">
      <c r="A2958" s="2">
        <v>2957</v>
      </c>
      <c r="B2958" s="2" t="s">
        <v>6149</v>
      </c>
      <c r="C2958" s="2">
        <f>YEAR(Data!$D2958)</f>
        <v>2014</v>
      </c>
      <c r="D2958" s="3">
        <v>41818</v>
      </c>
      <c r="E2958" s="3">
        <v>41825</v>
      </c>
      <c r="F2958" s="5">
        <f>Table_1[[#This Row],[Ship Date]]-Table_1[[#This Row],[Order Date]]</f>
        <v>7</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c r="X2958">
        <f t="shared" si="46"/>
        <v>159.70500000000001</v>
      </c>
    </row>
    <row r="2959" spans="1:24" ht="14.25" customHeight="1" x14ac:dyDescent="0.25">
      <c r="A2959" s="2">
        <v>2958</v>
      </c>
      <c r="B2959" s="2" t="s">
        <v>6152</v>
      </c>
      <c r="C2959" s="2">
        <f>YEAR(Data!$D2959)</f>
        <v>2014</v>
      </c>
      <c r="D2959" s="3">
        <v>41764</v>
      </c>
      <c r="E2959" s="3">
        <v>41769</v>
      </c>
      <c r="F2959" s="5">
        <f>Table_1[[#This Row],[Ship Date]]-Table_1[[#This Row],[Order Date]]</f>
        <v>5</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c r="X2959">
        <f t="shared" si="46"/>
        <v>4.240499999999999</v>
      </c>
    </row>
    <row r="2960" spans="1:24" ht="14.25" customHeight="1" x14ac:dyDescent="0.25">
      <c r="A2960" s="2">
        <v>2959</v>
      </c>
      <c r="B2960" s="2" t="s">
        <v>6153</v>
      </c>
      <c r="C2960" s="2">
        <f>YEAR(Data!$D2960)</f>
        <v>2012</v>
      </c>
      <c r="D2960" s="3">
        <v>41267</v>
      </c>
      <c r="E2960" s="3">
        <v>41272</v>
      </c>
      <c r="F2960" s="5">
        <f>Table_1[[#This Row],[Ship Date]]-Table_1[[#This Row],[Order Date]]</f>
        <v>5</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c r="X2960">
        <f t="shared" si="46"/>
        <v>12.709200000000003</v>
      </c>
    </row>
    <row r="2961" spans="1:24" ht="14.25" customHeight="1" x14ac:dyDescent="0.25">
      <c r="A2961" s="2">
        <v>2960</v>
      </c>
      <c r="B2961" s="2" t="s">
        <v>6153</v>
      </c>
      <c r="C2961" s="2">
        <f>YEAR(Data!$D2961)</f>
        <v>2012</v>
      </c>
      <c r="D2961" s="3">
        <v>41267</v>
      </c>
      <c r="E2961" s="3">
        <v>41272</v>
      </c>
      <c r="F2961" s="5">
        <f>Table_1[[#This Row],[Ship Date]]-Table_1[[#This Row],[Order Date]]</f>
        <v>5</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c r="X2961">
        <f t="shared" si="46"/>
        <v>24.337600000000002</v>
      </c>
    </row>
    <row r="2962" spans="1:24" ht="14.25" customHeight="1" x14ac:dyDescent="0.25">
      <c r="A2962" s="2">
        <v>2961</v>
      </c>
      <c r="B2962" s="2" t="s">
        <v>6154</v>
      </c>
      <c r="C2962" s="2">
        <f>YEAR(Data!$D2962)</f>
        <v>2014</v>
      </c>
      <c r="D2962" s="3">
        <v>41756</v>
      </c>
      <c r="E2962" s="3">
        <v>41761</v>
      </c>
      <c r="F2962" s="5">
        <f>Table_1[[#This Row],[Ship Date]]-Table_1[[#This Row],[Order Date]]</f>
        <v>5</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c r="X2962">
        <f t="shared" si="46"/>
        <v>10.983600000000001</v>
      </c>
    </row>
    <row r="2963" spans="1:24" ht="14.25" customHeight="1" x14ac:dyDescent="0.25">
      <c r="A2963" s="2">
        <v>2962</v>
      </c>
      <c r="B2963" s="2" t="s">
        <v>6154</v>
      </c>
      <c r="C2963" s="2">
        <f>YEAR(Data!$D2963)</f>
        <v>2014</v>
      </c>
      <c r="D2963" s="3">
        <v>41756</v>
      </c>
      <c r="E2963" s="3">
        <v>41761</v>
      </c>
      <c r="F2963" s="5">
        <f>Table_1[[#This Row],[Ship Date]]-Table_1[[#This Row],[Order Date]]</f>
        <v>5</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c r="X2963">
        <f t="shared" si="46"/>
        <v>20.032800000000002</v>
      </c>
    </row>
    <row r="2964" spans="1:24" ht="14.25" customHeight="1" x14ac:dyDescent="0.25">
      <c r="A2964" s="2">
        <v>2963</v>
      </c>
      <c r="B2964" s="2" t="s">
        <v>6155</v>
      </c>
      <c r="C2964" s="2">
        <f>YEAR(Data!$D2964)</f>
        <v>2014</v>
      </c>
      <c r="D2964" s="3">
        <v>41990</v>
      </c>
      <c r="E2964" s="3">
        <v>41995</v>
      </c>
      <c r="F2964" s="5">
        <f>Table_1[[#This Row],[Ship Date]]-Table_1[[#This Row],[Order Date]]</f>
        <v>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c r="X2964">
        <f t="shared" si="46"/>
        <v>72.391599999999997</v>
      </c>
    </row>
    <row r="2965" spans="1:24" ht="14.25" customHeight="1" x14ac:dyDescent="0.25">
      <c r="A2965" s="2">
        <v>2964</v>
      </c>
      <c r="B2965" s="2" t="s">
        <v>6155</v>
      </c>
      <c r="C2965" s="2">
        <f>YEAR(Data!$D2965)</f>
        <v>2014</v>
      </c>
      <c r="D2965" s="3">
        <v>41990</v>
      </c>
      <c r="E2965" s="3">
        <v>41995</v>
      </c>
      <c r="F2965" s="5">
        <f>Table_1[[#This Row],[Ship Date]]-Table_1[[#This Row],[Order Date]]</f>
        <v>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c r="X2965">
        <f t="shared" si="46"/>
        <v>91.110000000000014</v>
      </c>
    </row>
    <row r="2966" spans="1:24" ht="14.25" customHeight="1" x14ac:dyDescent="0.25">
      <c r="A2966" s="2">
        <v>2965</v>
      </c>
      <c r="B2966" s="2" t="s">
        <v>6155</v>
      </c>
      <c r="C2966" s="2">
        <f>YEAR(Data!$D2966)</f>
        <v>2014</v>
      </c>
      <c r="D2966" s="3">
        <v>41990</v>
      </c>
      <c r="E2966" s="3">
        <v>41995</v>
      </c>
      <c r="F2966" s="5">
        <f>Table_1[[#This Row],[Ship Date]]-Table_1[[#This Row],[Order Date]]</f>
        <v>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c r="X2966">
        <f t="shared" si="46"/>
        <v>16.112000000000005</v>
      </c>
    </row>
    <row r="2967" spans="1:24" ht="14.25" customHeight="1" x14ac:dyDescent="0.25">
      <c r="A2967" s="2">
        <v>2966</v>
      </c>
      <c r="B2967" s="2" t="s">
        <v>6155</v>
      </c>
      <c r="C2967" s="2">
        <f>YEAR(Data!$D2967)</f>
        <v>2014</v>
      </c>
      <c r="D2967" s="3">
        <v>41990</v>
      </c>
      <c r="E2967" s="3">
        <v>41995</v>
      </c>
      <c r="F2967" s="5">
        <f>Table_1[[#This Row],[Ship Date]]-Table_1[[#This Row],[Order Date]]</f>
        <v>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c r="X2967">
        <f t="shared" si="46"/>
        <v>11.375999999999999</v>
      </c>
    </row>
    <row r="2968" spans="1:24" ht="14.25" customHeight="1" x14ac:dyDescent="0.25">
      <c r="A2968" s="2">
        <v>2967</v>
      </c>
      <c r="B2968" s="2" t="s">
        <v>6160</v>
      </c>
      <c r="C2968" s="2">
        <f>YEAR(Data!$D2968)</f>
        <v>2011</v>
      </c>
      <c r="D2968" s="3">
        <v>40904</v>
      </c>
      <c r="E2968" s="3">
        <v>40908</v>
      </c>
      <c r="F2968" s="5">
        <f>Table_1[[#This Row],[Ship Date]]-Table_1[[#This Row],[Order Date]]</f>
        <v>4</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c r="X2968">
        <f t="shared" si="46"/>
        <v>52.723200000000006</v>
      </c>
    </row>
    <row r="2969" spans="1:24" ht="14.25" customHeight="1" x14ac:dyDescent="0.25">
      <c r="A2969" s="2">
        <v>2968</v>
      </c>
      <c r="B2969" s="2" t="s">
        <v>6160</v>
      </c>
      <c r="C2969" s="2">
        <f>YEAR(Data!$D2969)</f>
        <v>2011</v>
      </c>
      <c r="D2969" s="3">
        <v>40904</v>
      </c>
      <c r="E2969" s="3">
        <v>40908</v>
      </c>
      <c r="F2969" s="5">
        <f>Table_1[[#This Row],[Ship Date]]-Table_1[[#This Row],[Order Date]]</f>
        <v>4</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c r="X2969">
        <f t="shared" si="46"/>
        <v>27.014400000000006</v>
      </c>
    </row>
    <row r="2970" spans="1:24" ht="14.25" customHeight="1" x14ac:dyDescent="0.25">
      <c r="A2970" s="2">
        <v>2969</v>
      </c>
      <c r="B2970" s="2" t="s">
        <v>6161</v>
      </c>
      <c r="C2970" s="2">
        <f>YEAR(Data!$D2970)</f>
        <v>2014</v>
      </c>
      <c r="D2970" s="3">
        <v>41950</v>
      </c>
      <c r="E2970" s="3">
        <v>41953</v>
      </c>
      <c r="F2970" s="5">
        <f>Table_1[[#This Row],[Ship Date]]-Table_1[[#This Row],[Order Date]]</f>
        <v>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c r="X2970">
        <f t="shared" si="46"/>
        <v>455.87040000000002</v>
      </c>
    </row>
    <row r="2971" spans="1:24" ht="14.25" customHeight="1" x14ac:dyDescent="0.25">
      <c r="A2971" s="2">
        <v>2970</v>
      </c>
      <c r="B2971" s="2" t="s">
        <v>6161</v>
      </c>
      <c r="C2971" s="2">
        <f>YEAR(Data!$D2971)</f>
        <v>2014</v>
      </c>
      <c r="D2971" s="3">
        <v>41950</v>
      </c>
      <c r="E2971" s="3">
        <v>41953</v>
      </c>
      <c r="F2971" s="5">
        <f>Table_1[[#This Row],[Ship Date]]-Table_1[[#This Row],[Order Date]]</f>
        <v>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c r="X2971">
        <f t="shared" si="46"/>
        <v>20.217600000000004</v>
      </c>
    </row>
    <row r="2972" spans="1:24" ht="14.25" customHeight="1" x14ac:dyDescent="0.25">
      <c r="A2972" s="2">
        <v>2971</v>
      </c>
      <c r="B2972" s="2" t="s">
        <v>6161</v>
      </c>
      <c r="C2972" s="2">
        <f>YEAR(Data!$D2972)</f>
        <v>2014</v>
      </c>
      <c r="D2972" s="3">
        <v>41950</v>
      </c>
      <c r="E2972" s="3">
        <v>41953</v>
      </c>
      <c r="F2972" s="5">
        <f>Table_1[[#This Row],[Ship Date]]-Table_1[[#This Row],[Order Date]]</f>
        <v>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c r="X2972">
        <f t="shared" si="46"/>
        <v>23.889600000000002</v>
      </c>
    </row>
    <row r="2973" spans="1:24" ht="14.25" customHeight="1" x14ac:dyDescent="0.25">
      <c r="A2973" s="2">
        <v>2972</v>
      </c>
      <c r="B2973" s="2" t="s">
        <v>6161</v>
      </c>
      <c r="C2973" s="2">
        <f>YEAR(Data!$D2973)</f>
        <v>2014</v>
      </c>
      <c r="D2973" s="3">
        <v>41950</v>
      </c>
      <c r="E2973" s="3">
        <v>41953</v>
      </c>
      <c r="F2973" s="5">
        <f>Table_1[[#This Row],[Ship Date]]-Table_1[[#This Row],[Order Date]]</f>
        <v>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c r="X2973">
        <f t="shared" si="46"/>
        <v>21.910800000000005</v>
      </c>
    </row>
    <row r="2974" spans="1:24" ht="14.25" customHeight="1" x14ac:dyDescent="0.25">
      <c r="A2974" s="2">
        <v>2973</v>
      </c>
      <c r="B2974" s="2" t="s">
        <v>6161</v>
      </c>
      <c r="C2974" s="2">
        <f>YEAR(Data!$D2974)</f>
        <v>2014</v>
      </c>
      <c r="D2974" s="3">
        <v>41950</v>
      </c>
      <c r="E2974" s="3">
        <v>41953</v>
      </c>
      <c r="F2974" s="5">
        <f>Table_1[[#This Row],[Ship Date]]-Table_1[[#This Row],[Order Date]]</f>
        <v>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c r="X2974">
        <f t="shared" si="46"/>
        <v>310.96320000000003</v>
      </c>
    </row>
    <row r="2975" spans="1:24" ht="14.25" customHeight="1" x14ac:dyDescent="0.25">
      <c r="A2975" s="2">
        <v>2974</v>
      </c>
      <c r="B2975" s="2" t="s">
        <v>6162</v>
      </c>
      <c r="C2975" s="2">
        <f>YEAR(Data!$D2975)</f>
        <v>2014</v>
      </c>
      <c r="D2975" s="3">
        <v>41990</v>
      </c>
      <c r="E2975" s="3">
        <v>41994</v>
      </c>
      <c r="F2975" s="5">
        <f>Table_1[[#This Row],[Ship Date]]-Table_1[[#This Row],[Order Date]]</f>
        <v>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c r="X2975">
        <f t="shared" si="46"/>
        <v>5.6160000000000014</v>
      </c>
    </row>
    <row r="2976" spans="1:24" ht="14.25" customHeight="1" x14ac:dyDescent="0.25">
      <c r="A2976" s="2">
        <v>2975</v>
      </c>
      <c r="B2976" s="2" t="s">
        <v>6163</v>
      </c>
      <c r="C2976" s="2">
        <f>YEAR(Data!$D2976)</f>
        <v>2012</v>
      </c>
      <c r="D2976" s="3">
        <v>41036</v>
      </c>
      <c r="E2976" s="3">
        <v>41041</v>
      </c>
      <c r="F2976" s="5">
        <f>Table_1[[#This Row],[Ship Date]]-Table_1[[#This Row],[Order Date]]</f>
        <v>5</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c r="X2976">
        <f t="shared" si="46"/>
        <v>275.37819999999999</v>
      </c>
    </row>
    <row r="2977" spans="1:24" ht="14.25" customHeight="1" x14ac:dyDescent="0.25">
      <c r="A2977" s="2">
        <v>2976</v>
      </c>
      <c r="B2977" s="2" t="s">
        <v>6163</v>
      </c>
      <c r="C2977" s="2">
        <f>YEAR(Data!$D2977)</f>
        <v>2012</v>
      </c>
      <c r="D2977" s="3">
        <v>41036</v>
      </c>
      <c r="E2977" s="3">
        <v>41041</v>
      </c>
      <c r="F2977" s="5">
        <f>Table_1[[#This Row],[Ship Date]]-Table_1[[#This Row],[Order Date]]</f>
        <v>5</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c r="X2977">
        <f t="shared" si="46"/>
        <v>10.557600000000001</v>
      </c>
    </row>
    <row r="2978" spans="1:24" ht="14.25" customHeight="1" x14ac:dyDescent="0.25">
      <c r="A2978" s="2">
        <v>2977</v>
      </c>
      <c r="B2978" s="2" t="s">
        <v>6166</v>
      </c>
      <c r="C2978" s="2">
        <f>YEAR(Data!$D2978)</f>
        <v>2014</v>
      </c>
      <c r="D2978" s="3">
        <v>41978</v>
      </c>
      <c r="E2978" s="3">
        <v>41978</v>
      </c>
      <c r="F2978" s="5">
        <f>Table_1[[#This Row],[Ship Date]]-Table_1[[#This Row],[Order Date]]</f>
        <v>0</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c r="X2978">
        <f t="shared" si="46"/>
        <v>191.2456</v>
      </c>
    </row>
    <row r="2979" spans="1:24" ht="14.25" customHeight="1" x14ac:dyDescent="0.25">
      <c r="A2979" s="2">
        <v>2978</v>
      </c>
      <c r="B2979" s="2" t="s">
        <v>6169</v>
      </c>
      <c r="C2979" s="2">
        <f>YEAR(Data!$D2979)</f>
        <v>2014</v>
      </c>
      <c r="D2979" s="3">
        <v>41916</v>
      </c>
      <c r="E2979" s="3">
        <v>41921</v>
      </c>
      <c r="F2979" s="5">
        <f>Table_1[[#This Row],[Ship Date]]-Table_1[[#This Row],[Order Date]]</f>
        <v>5</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c r="X2979">
        <f t="shared" si="46"/>
        <v>16.709199999999999</v>
      </c>
    </row>
    <row r="2980" spans="1:24" ht="14.25" customHeight="1" x14ac:dyDescent="0.25">
      <c r="A2980" s="2">
        <v>2979</v>
      </c>
      <c r="B2980" s="2" t="s">
        <v>6170</v>
      </c>
      <c r="C2980" s="2">
        <f>YEAR(Data!$D2980)</f>
        <v>2011</v>
      </c>
      <c r="D2980" s="3">
        <v>40557</v>
      </c>
      <c r="E2980" s="3">
        <v>40560</v>
      </c>
      <c r="F2980" s="5">
        <f>Table_1[[#This Row],[Ship Date]]-Table_1[[#This Row],[Order Date]]</f>
        <v>3</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c r="X2980">
        <f t="shared" si="46"/>
        <v>458.5895999999999</v>
      </c>
    </row>
    <row r="2981" spans="1:24" ht="14.25" customHeight="1" x14ac:dyDescent="0.25">
      <c r="A2981" s="2">
        <v>2980</v>
      </c>
      <c r="B2981" s="2" t="s">
        <v>6172</v>
      </c>
      <c r="C2981" s="2">
        <f>YEAR(Data!$D2981)</f>
        <v>2012</v>
      </c>
      <c r="D2981" s="3">
        <v>41072</v>
      </c>
      <c r="E2981" s="3">
        <v>41077</v>
      </c>
      <c r="F2981" s="5">
        <f>Table_1[[#This Row],[Ship Date]]-Table_1[[#This Row],[Order Date]]</f>
        <v>5</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c r="X2981">
        <f t="shared" si="46"/>
        <v>13.478400000000004</v>
      </c>
    </row>
    <row r="2982" spans="1:24" ht="14.25" customHeight="1" x14ac:dyDescent="0.25">
      <c r="A2982" s="2">
        <v>2981</v>
      </c>
      <c r="B2982" s="2" t="s">
        <v>6172</v>
      </c>
      <c r="C2982" s="2">
        <f>YEAR(Data!$D2982)</f>
        <v>2012</v>
      </c>
      <c r="D2982" s="3">
        <v>41072</v>
      </c>
      <c r="E2982" s="3">
        <v>41077</v>
      </c>
      <c r="F2982" s="5">
        <f>Table_1[[#This Row],[Ship Date]]-Table_1[[#This Row],[Order Date]]</f>
        <v>5</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c r="X2982">
        <f t="shared" si="46"/>
        <v>38.9664</v>
      </c>
    </row>
    <row r="2983" spans="1:24" ht="14.25" customHeight="1" x14ac:dyDescent="0.25">
      <c r="A2983" s="2">
        <v>2982</v>
      </c>
      <c r="B2983" s="2" t="s">
        <v>6177</v>
      </c>
      <c r="C2983" s="2">
        <f>YEAR(Data!$D2983)</f>
        <v>2011</v>
      </c>
      <c r="D2983" s="3">
        <v>40736</v>
      </c>
      <c r="E2983" s="3">
        <v>40742</v>
      </c>
      <c r="F2983" s="5">
        <f>Table_1[[#This Row],[Ship Date]]-Table_1[[#This Row],[Order Date]]</f>
        <v>6</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c r="X2983">
        <f t="shared" si="46"/>
        <v>109.28320000000002</v>
      </c>
    </row>
    <row r="2984" spans="1:24" ht="14.25" customHeight="1" x14ac:dyDescent="0.25">
      <c r="A2984" s="2">
        <v>2983</v>
      </c>
      <c r="B2984" s="2" t="s">
        <v>6177</v>
      </c>
      <c r="C2984" s="2">
        <f>YEAR(Data!$D2984)</f>
        <v>2011</v>
      </c>
      <c r="D2984" s="3">
        <v>40736</v>
      </c>
      <c r="E2984" s="3">
        <v>40742</v>
      </c>
      <c r="F2984" s="5">
        <f>Table_1[[#This Row],[Ship Date]]-Table_1[[#This Row],[Order Date]]</f>
        <v>6</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c r="X2984">
        <f t="shared" si="46"/>
        <v>7.4624000000000024</v>
      </c>
    </row>
    <row r="2985" spans="1:24" ht="14.25" customHeight="1" x14ac:dyDescent="0.25">
      <c r="A2985" s="2">
        <v>2984</v>
      </c>
      <c r="B2985" s="2" t="s">
        <v>6178</v>
      </c>
      <c r="C2985" s="2">
        <f>YEAR(Data!$D2985)</f>
        <v>2011</v>
      </c>
      <c r="D2985" s="3">
        <v>40883</v>
      </c>
      <c r="E2985" s="3">
        <v>40888</v>
      </c>
      <c r="F2985" s="5">
        <f>Table_1[[#This Row],[Ship Date]]-Table_1[[#This Row],[Order Date]]</f>
        <v>5</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c r="X2985">
        <f t="shared" si="46"/>
        <v>48.749400000000009</v>
      </c>
    </row>
    <row r="2986" spans="1:24" ht="14.25" customHeight="1" x14ac:dyDescent="0.25">
      <c r="A2986" s="2">
        <v>2985</v>
      </c>
      <c r="B2986" s="2" t="s">
        <v>6178</v>
      </c>
      <c r="C2986" s="2">
        <f>YEAR(Data!$D2986)</f>
        <v>2011</v>
      </c>
      <c r="D2986" s="3">
        <v>40883</v>
      </c>
      <c r="E2986" s="3">
        <v>40888</v>
      </c>
      <c r="F2986" s="5">
        <f>Table_1[[#This Row],[Ship Date]]-Table_1[[#This Row],[Order Date]]</f>
        <v>5</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c r="X2986">
        <f t="shared" si="46"/>
        <v>446.29380000000003</v>
      </c>
    </row>
    <row r="2987" spans="1:24" ht="14.25" customHeight="1" x14ac:dyDescent="0.25">
      <c r="A2987" s="2">
        <v>2986</v>
      </c>
      <c r="B2987" s="2" t="s">
        <v>6179</v>
      </c>
      <c r="C2987" s="2">
        <f>YEAR(Data!$D2987)</f>
        <v>2013</v>
      </c>
      <c r="D2987" s="3">
        <v>41420</v>
      </c>
      <c r="E2987" s="3">
        <v>41425</v>
      </c>
      <c r="F2987" s="5">
        <f>Table_1[[#This Row],[Ship Date]]-Table_1[[#This Row],[Order Date]]</f>
        <v>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c r="X2987">
        <f t="shared" si="46"/>
        <v>18.72</v>
      </c>
    </row>
    <row r="2988" spans="1:24" ht="14.25" customHeight="1" x14ac:dyDescent="0.25">
      <c r="A2988" s="2">
        <v>2987</v>
      </c>
      <c r="B2988" s="2" t="s">
        <v>6179</v>
      </c>
      <c r="C2988" s="2">
        <f>YEAR(Data!$D2988)</f>
        <v>2013</v>
      </c>
      <c r="D2988" s="3">
        <v>41420</v>
      </c>
      <c r="E2988" s="3">
        <v>41425</v>
      </c>
      <c r="F2988" s="5">
        <f>Table_1[[#This Row],[Ship Date]]-Table_1[[#This Row],[Order Date]]</f>
        <v>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c r="X2988">
        <f t="shared" si="46"/>
        <v>10.0672</v>
      </c>
    </row>
    <row r="2989" spans="1:24" ht="14.25" customHeight="1" x14ac:dyDescent="0.25">
      <c r="A2989" s="2">
        <v>2988</v>
      </c>
      <c r="B2989" s="2" t="s">
        <v>6179</v>
      </c>
      <c r="C2989" s="2">
        <f>YEAR(Data!$D2989)</f>
        <v>2013</v>
      </c>
      <c r="D2989" s="3">
        <v>41420</v>
      </c>
      <c r="E2989" s="3">
        <v>41425</v>
      </c>
      <c r="F2989" s="5">
        <f>Table_1[[#This Row],[Ship Date]]-Table_1[[#This Row],[Order Date]]</f>
        <v>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c r="X2989">
        <f t="shared" si="46"/>
        <v>1115.5319999999999</v>
      </c>
    </row>
    <row r="2990" spans="1:24" ht="14.25" customHeight="1" x14ac:dyDescent="0.25">
      <c r="A2990" s="2">
        <v>2989</v>
      </c>
      <c r="B2990" s="2" t="s">
        <v>6184</v>
      </c>
      <c r="C2990" s="2">
        <f>YEAR(Data!$D2990)</f>
        <v>2013</v>
      </c>
      <c r="D2990" s="3">
        <v>41326</v>
      </c>
      <c r="E2990" s="3">
        <v>41331</v>
      </c>
      <c r="F2990" s="5">
        <f>Table_1[[#This Row],[Ship Date]]-Table_1[[#This Row],[Order Date]]</f>
        <v>5</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c r="X2990">
        <f t="shared" si="46"/>
        <v>12.210600000000001</v>
      </c>
    </row>
    <row r="2991" spans="1:24" ht="14.25" customHeight="1" x14ac:dyDescent="0.25">
      <c r="A2991" s="2">
        <v>2990</v>
      </c>
      <c r="B2991" s="2" t="s">
        <v>6184</v>
      </c>
      <c r="C2991" s="2">
        <f>YEAR(Data!$D2991)</f>
        <v>2013</v>
      </c>
      <c r="D2991" s="3">
        <v>41326</v>
      </c>
      <c r="E2991" s="3">
        <v>41331</v>
      </c>
      <c r="F2991" s="5">
        <f>Table_1[[#This Row],[Ship Date]]-Table_1[[#This Row],[Order Date]]</f>
        <v>5</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c r="X2991">
        <f t="shared" si="46"/>
        <v>12.064</v>
      </c>
    </row>
    <row r="2992" spans="1:24" ht="14.25" customHeight="1" x14ac:dyDescent="0.25">
      <c r="A2992" s="2">
        <v>2991</v>
      </c>
      <c r="B2992" s="2" t="s">
        <v>6184</v>
      </c>
      <c r="C2992" s="2">
        <f>YEAR(Data!$D2992)</f>
        <v>2013</v>
      </c>
      <c r="D2992" s="3">
        <v>41326</v>
      </c>
      <c r="E2992" s="3">
        <v>41331</v>
      </c>
      <c r="F2992" s="5">
        <f>Table_1[[#This Row],[Ship Date]]-Table_1[[#This Row],[Order Date]]</f>
        <v>5</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c r="X2992">
        <f t="shared" si="46"/>
        <v>440.16699999999997</v>
      </c>
    </row>
    <row r="2993" spans="1:24" ht="14.25" customHeight="1" x14ac:dyDescent="0.25">
      <c r="A2993" s="2">
        <v>2992</v>
      </c>
      <c r="B2993" s="2" t="s">
        <v>6184</v>
      </c>
      <c r="C2993" s="2">
        <f>YEAR(Data!$D2993)</f>
        <v>2013</v>
      </c>
      <c r="D2993" s="3">
        <v>41326</v>
      </c>
      <c r="E2993" s="3">
        <v>41331</v>
      </c>
      <c r="F2993" s="5">
        <f>Table_1[[#This Row],[Ship Date]]-Table_1[[#This Row],[Order Date]]</f>
        <v>5</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c r="X2993">
        <f t="shared" si="46"/>
        <v>20.311200000000007</v>
      </c>
    </row>
    <row r="2994" spans="1:24" ht="14.25" customHeight="1" x14ac:dyDescent="0.25">
      <c r="A2994" s="2">
        <v>2993</v>
      </c>
      <c r="B2994" s="2" t="s">
        <v>6185</v>
      </c>
      <c r="C2994" s="2">
        <f>YEAR(Data!$D2994)</f>
        <v>2013</v>
      </c>
      <c r="D2994" s="3">
        <v>41550</v>
      </c>
      <c r="E2994" s="3">
        <v>41554</v>
      </c>
      <c r="F2994" s="5">
        <f>Table_1[[#This Row],[Ship Date]]-Table_1[[#This Row],[Order Date]]</f>
        <v>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c r="X2994">
        <f t="shared" si="46"/>
        <v>44.851199999999999</v>
      </c>
    </row>
    <row r="2995" spans="1:24" ht="14.25" customHeight="1" x14ac:dyDescent="0.25">
      <c r="A2995" s="2">
        <v>2994</v>
      </c>
      <c r="B2995" s="2" t="s">
        <v>6186</v>
      </c>
      <c r="C2995" s="2">
        <f>YEAR(Data!$D2995)</f>
        <v>2014</v>
      </c>
      <c r="D2995" s="3">
        <v>41710</v>
      </c>
      <c r="E2995" s="3">
        <v>41716</v>
      </c>
      <c r="F2995" s="5">
        <f>Table_1[[#This Row],[Ship Date]]-Table_1[[#This Row],[Order Date]]</f>
        <v>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c r="X2995">
        <f t="shared" si="46"/>
        <v>474.83760000000001</v>
      </c>
    </row>
    <row r="2996" spans="1:24" ht="14.25" customHeight="1" x14ac:dyDescent="0.25">
      <c r="A2996" s="2">
        <v>2995</v>
      </c>
      <c r="B2996" s="2" t="s">
        <v>6187</v>
      </c>
      <c r="C2996" s="2">
        <f>YEAR(Data!$D2996)</f>
        <v>2013</v>
      </c>
      <c r="D2996" s="3">
        <v>41527</v>
      </c>
      <c r="E2996" s="3">
        <v>41531</v>
      </c>
      <c r="F2996" s="5">
        <f>Table_1[[#This Row],[Ship Date]]-Table_1[[#This Row],[Order Date]]</f>
        <v>4</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c r="X2996">
        <f t="shared" si="46"/>
        <v>36.676000000000009</v>
      </c>
    </row>
    <row r="2997" spans="1:24" ht="14.25" customHeight="1" x14ac:dyDescent="0.25">
      <c r="A2997" s="2">
        <v>2996</v>
      </c>
      <c r="B2997" s="2" t="s">
        <v>6189</v>
      </c>
      <c r="C2997" s="2">
        <f>YEAR(Data!$D2997)</f>
        <v>2011</v>
      </c>
      <c r="D2997" s="3">
        <v>40738</v>
      </c>
      <c r="E2997" s="3">
        <v>40745</v>
      </c>
      <c r="F2997" s="5">
        <f>Table_1[[#This Row],[Ship Date]]-Table_1[[#This Row],[Order Date]]</f>
        <v>7</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c r="X2997">
        <f t="shared" si="46"/>
        <v>49.629000000000005</v>
      </c>
    </row>
    <row r="2998" spans="1:24" ht="14.25" customHeight="1" x14ac:dyDescent="0.25">
      <c r="A2998" s="2">
        <v>2997</v>
      </c>
      <c r="B2998" s="2" t="s">
        <v>6190</v>
      </c>
      <c r="C2998" s="2">
        <f>YEAR(Data!$D2998)</f>
        <v>2011</v>
      </c>
      <c r="D2998" s="3">
        <v>40715</v>
      </c>
      <c r="E2998" s="3">
        <v>40719</v>
      </c>
      <c r="F2998" s="5">
        <f>Table_1[[#This Row],[Ship Date]]-Table_1[[#This Row],[Order Date]]</f>
        <v>4</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c r="X2998">
        <f t="shared" si="46"/>
        <v>16.493600000000001</v>
      </c>
    </row>
    <row r="2999" spans="1:24" ht="14.25" customHeight="1" x14ac:dyDescent="0.25">
      <c r="A2999" s="2">
        <v>2998</v>
      </c>
      <c r="B2999" s="2" t="s">
        <v>6190</v>
      </c>
      <c r="C2999" s="2">
        <f>YEAR(Data!$D2999)</f>
        <v>2011</v>
      </c>
      <c r="D2999" s="3">
        <v>40715</v>
      </c>
      <c r="E2999" s="3">
        <v>40719</v>
      </c>
      <c r="F2999" s="5">
        <f>Table_1[[#This Row],[Ship Date]]-Table_1[[#This Row],[Order Date]]</f>
        <v>4</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c r="X2999">
        <f t="shared" si="46"/>
        <v>3.3366000000000007</v>
      </c>
    </row>
    <row r="3000" spans="1:24" ht="14.25" customHeight="1" x14ac:dyDescent="0.25">
      <c r="A3000" s="2">
        <v>2999</v>
      </c>
      <c r="B3000" s="2" t="s">
        <v>6190</v>
      </c>
      <c r="C3000" s="2">
        <f>YEAR(Data!$D3000)</f>
        <v>2011</v>
      </c>
      <c r="D3000" s="3">
        <v>40715</v>
      </c>
      <c r="E3000" s="3">
        <v>40719</v>
      </c>
      <c r="F3000" s="5">
        <f>Table_1[[#This Row],[Ship Date]]-Table_1[[#This Row],[Order Date]]</f>
        <v>4</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c r="X3000">
        <f t="shared" si="46"/>
        <v>67.177599999999998</v>
      </c>
    </row>
    <row r="3001" spans="1:24" ht="14.25" customHeight="1" x14ac:dyDescent="0.25">
      <c r="A3001" s="2">
        <v>3000</v>
      </c>
      <c r="B3001" s="2" t="s">
        <v>6190</v>
      </c>
      <c r="C3001" s="2">
        <f>YEAR(Data!$D3001)</f>
        <v>2011</v>
      </c>
      <c r="D3001" s="3">
        <v>40715</v>
      </c>
      <c r="E3001" s="3">
        <v>40719</v>
      </c>
      <c r="F3001" s="5">
        <f>Table_1[[#This Row],[Ship Date]]-Table_1[[#This Row],[Order Date]]</f>
        <v>4</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c r="X3001">
        <f t="shared" si="46"/>
        <v>379.48350000000005</v>
      </c>
    </row>
    <row r="3002" spans="1:24" ht="14.25" customHeight="1" x14ac:dyDescent="0.25">
      <c r="A3002" s="2">
        <v>3001</v>
      </c>
      <c r="B3002" s="2" t="s">
        <v>6190</v>
      </c>
      <c r="C3002" s="2">
        <f>YEAR(Data!$D3002)</f>
        <v>2011</v>
      </c>
      <c r="D3002" s="3">
        <v>40715</v>
      </c>
      <c r="E3002" s="3">
        <v>40719</v>
      </c>
      <c r="F3002" s="5">
        <f>Table_1[[#This Row],[Ship Date]]-Table_1[[#This Row],[Order Date]]</f>
        <v>4</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c r="X3002">
        <f t="shared" si="46"/>
        <v>40.529600000000002</v>
      </c>
    </row>
    <row r="3003" spans="1:24" ht="14.25" customHeight="1" x14ac:dyDescent="0.25">
      <c r="A3003" s="2">
        <v>3002</v>
      </c>
      <c r="B3003" s="2" t="s">
        <v>6190</v>
      </c>
      <c r="C3003" s="2">
        <f>YEAR(Data!$D3003)</f>
        <v>2011</v>
      </c>
      <c r="D3003" s="3">
        <v>40715</v>
      </c>
      <c r="E3003" s="3">
        <v>40719</v>
      </c>
      <c r="F3003" s="5">
        <f>Table_1[[#This Row],[Ship Date]]-Table_1[[#This Row],[Order Date]]</f>
        <v>4</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c r="X3003">
        <f t="shared" si="46"/>
        <v>16.210800000000006</v>
      </c>
    </row>
    <row r="3004" spans="1:24" ht="14.25" customHeight="1" x14ac:dyDescent="0.25">
      <c r="A3004" s="2">
        <v>3003</v>
      </c>
      <c r="B3004" s="2" t="s">
        <v>6195</v>
      </c>
      <c r="C3004" s="2">
        <f>YEAR(Data!$D3004)</f>
        <v>2012</v>
      </c>
      <c r="D3004" s="3">
        <v>41095</v>
      </c>
      <c r="E3004" s="3">
        <v>41100</v>
      </c>
      <c r="F3004" s="5">
        <f>Table_1[[#This Row],[Ship Date]]-Table_1[[#This Row],[Order Date]]</f>
        <v>5</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c r="X3004">
        <f t="shared" si="46"/>
        <v>10.07</v>
      </c>
    </row>
    <row r="3005" spans="1:24" ht="14.25" customHeight="1" x14ac:dyDescent="0.25">
      <c r="A3005" s="2">
        <v>3004</v>
      </c>
      <c r="B3005" s="2" t="s">
        <v>6199</v>
      </c>
      <c r="C3005" s="2">
        <f>YEAR(Data!$D3005)</f>
        <v>2014</v>
      </c>
      <c r="D3005" s="3">
        <v>41990</v>
      </c>
      <c r="E3005" s="3">
        <v>41997</v>
      </c>
      <c r="F3005" s="5">
        <f>Table_1[[#This Row],[Ship Date]]-Table_1[[#This Row],[Order Date]]</f>
        <v>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c r="X3005">
        <f t="shared" si="46"/>
        <v>22.945999999999998</v>
      </c>
    </row>
    <row r="3006" spans="1:24" ht="14.25" customHeight="1" x14ac:dyDescent="0.25">
      <c r="A3006" s="2">
        <v>3005</v>
      </c>
      <c r="B3006" s="2" t="s">
        <v>6200</v>
      </c>
      <c r="C3006" s="2">
        <f>YEAR(Data!$D3006)</f>
        <v>2013</v>
      </c>
      <c r="D3006" s="3">
        <v>41526</v>
      </c>
      <c r="E3006" s="3">
        <v>41528</v>
      </c>
      <c r="F3006" s="5">
        <f>Table_1[[#This Row],[Ship Date]]-Table_1[[#This Row],[Order Date]]</f>
        <v>2</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c r="X3006">
        <f t="shared" si="46"/>
        <v>145.23600000000002</v>
      </c>
    </row>
    <row r="3007" spans="1:24" ht="14.25" customHeight="1" x14ac:dyDescent="0.25">
      <c r="A3007" s="2">
        <v>3006</v>
      </c>
      <c r="B3007" s="2" t="s">
        <v>6205</v>
      </c>
      <c r="C3007" s="2">
        <f>YEAR(Data!$D3007)</f>
        <v>2011</v>
      </c>
      <c r="D3007" s="3">
        <v>40680</v>
      </c>
      <c r="E3007" s="3">
        <v>40684</v>
      </c>
      <c r="F3007" s="5">
        <f>Table_1[[#This Row],[Ship Date]]-Table_1[[#This Row],[Order Date]]</f>
        <v>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c r="X3007">
        <f t="shared" si="46"/>
        <v>45.839999999999996</v>
      </c>
    </row>
    <row r="3008" spans="1:24" ht="14.25" customHeight="1" x14ac:dyDescent="0.25">
      <c r="A3008" s="2">
        <v>3007</v>
      </c>
      <c r="B3008" s="2" t="s">
        <v>6207</v>
      </c>
      <c r="C3008" s="2">
        <f>YEAR(Data!$D3008)</f>
        <v>2014</v>
      </c>
      <c r="D3008" s="3">
        <v>41926</v>
      </c>
      <c r="E3008" s="3">
        <v>41928</v>
      </c>
      <c r="F3008" s="5">
        <f>Table_1[[#This Row],[Ship Date]]-Table_1[[#This Row],[Order Date]]</f>
        <v>2</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c r="X3008">
        <f t="shared" si="46"/>
        <v>651.52800000000002</v>
      </c>
    </row>
    <row r="3009" spans="1:24" ht="14.25" customHeight="1" x14ac:dyDescent="0.25">
      <c r="A3009" s="2">
        <v>3008</v>
      </c>
      <c r="B3009" s="2" t="s">
        <v>6208</v>
      </c>
      <c r="C3009" s="2">
        <f>YEAR(Data!$D3009)</f>
        <v>2011</v>
      </c>
      <c r="D3009" s="3">
        <v>40840</v>
      </c>
      <c r="E3009" s="3">
        <v>40845</v>
      </c>
      <c r="F3009" s="5">
        <f>Table_1[[#This Row],[Ship Date]]-Table_1[[#This Row],[Order Date]]</f>
        <v>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c r="X3009">
        <f t="shared" si="46"/>
        <v>23.133600000000001</v>
      </c>
    </row>
    <row r="3010" spans="1:24" ht="14.25" customHeight="1" x14ac:dyDescent="0.25">
      <c r="A3010" s="2">
        <v>3009</v>
      </c>
      <c r="B3010" s="2" t="s">
        <v>6209</v>
      </c>
      <c r="C3010" s="2">
        <f>YEAR(Data!$D3010)</f>
        <v>2013</v>
      </c>
      <c r="D3010" s="3">
        <v>41614</v>
      </c>
      <c r="E3010" s="3">
        <v>41615</v>
      </c>
      <c r="F3010" s="5">
        <f>Table_1[[#This Row],[Ship Date]]-Table_1[[#This Row],[Order Date]]</f>
        <v>1</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c r="X3010">
        <f t="shared" ref="X3010:X3073" si="47">T3010-W3010</f>
        <v>117.0102</v>
      </c>
    </row>
    <row r="3011" spans="1:24" ht="14.25" customHeight="1" x14ac:dyDescent="0.25">
      <c r="A3011" s="2">
        <v>3010</v>
      </c>
      <c r="B3011" s="2" t="s">
        <v>6210</v>
      </c>
      <c r="C3011" s="2">
        <f>YEAR(Data!$D3011)</f>
        <v>2013</v>
      </c>
      <c r="D3011" s="3">
        <v>41481</v>
      </c>
      <c r="E3011" s="3">
        <v>41485</v>
      </c>
      <c r="F3011" s="5">
        <f>Table_1[[#This Row],[Ship Date]]-Table_1[[#This Row],[Order Date]]</f>
        <v>4</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c r="X3011">
        <f t="shared" si="47"/>
        <v>216.44350000000006</v>
      </c>
    </row>
    <row r="3012" spans="1:24" ht="14.25" customHeight="1" x14ac:dyDescent="0.25">
      <c r="A3012" s="2">
        <v>3011</v>
      </c>
      <c r="B3012" s="2" t="s">
        <v>6211</v>
      </c>
      <c r="C3012" s="2">
        <f>YEAR(Data!$D3012)</f>
        <v>2014</v>
      </c>
      <c r="D3012" s="3">
        <v>41747</v>
      </c>
      <c r="E3012" s="3">
        <v>41753</v>
      </c>
      <c r="F3012" s="5">
        <f>Table_1[[#This Row],[Ship Date]]-Table_1[[#This Row],[Order Date]]</f>
        <v>6</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c r="X3012">
        <f t="shared" si="47"/>
        <v>21.253</v>
      </c>
    </row>
    <row r="3013" spans="1:24" ht="14.25" customHeight="1" x14ac:dyDescent="0.25">
      <c r="A3013" s="2">
        <v>3012</v>
      </c>
      <c r="B3013" s="2" t="s">
        <v>6211</v>
      </c>
      <c r="C3013" s="2">
        <f>YEAR(Data!$D3013)</f>
        <v>2014</v>
      </c>
      <c r="D3013" s="3">
        <v>41747</v>
      </c>
      <c r="E3013" s="3">
        <v>41753</v>
      </c>
      <c r="F3013" s="5">
        <f>Table_1[[#This Row],[Ship Date]]-Table_1[[#This Row],[Order Date]]</f>
        <v>6</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c r="X3013">
        <f t="shared" si="47"/>
        <v>5949.965000000002</v>
      </c>
    </row>
    <row r="3014" spans="1:24" ht="14.25" customHeight="1" x14ac:dyDescent="0.25">
      <c r="A3014" s="2">
        <v>3013</v>
      </c>
      <c r="B3014" s="2" t="s">
        <v>6211</v>
      </c>
      <c r="C3014" s="2">
        <f>YEAR(Data!$D3014)</f>
        <v>2014</v>
      </c>
      <c r="D3014" s="3">
        <v>41747</v>
      </c>
      <c r="E3014" s="3">
        <v>41753</v>
      </c>
      <c r="F3014" s="5">
        <f>Table_1[[#This Row],[Ship Date]]-Table_1[[#This Row],[Order Date]]</f>
        <v>6</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c r="X3014">
        <f t="shared" si="47"/>
        <v>37.429600000000008</v>
      </c>
    </row>
    <row r="3015" spans="1:24" ht="14.25" customHeight="1" x14ac:dyDescent="0.25">
      <c r="A3015" s="2">
        <v>3014</v>
      </c>
      <c r="B3015" s="2" t="s">
        <v>6211</v>
      </c>
      <c r="C3015" s="2">
        <f>YEAR(Data!$D3015)</f>
        <v>2014</v>
      </c>
      <c r="D3015" s="3">
        <v>41747</v>
      </c>
      <c r="E3015" s="3">
        <v>41753</v>
      </c>
      <c r="F3015" s="5">
        <f>Table_1[[#This Row],[Ship Date]]-Table_1[[#This Row],[Order Date]]</f>
        <v>6</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c r="X3015">
        <f t="shared" si="47"/>
        <v>15.537600000000001</v>
      </c>
    </row>
    <row r="3016" spans="1:24" ht="14.25" customHeight="1" x14ac:dyDescent="0.25">
      <c r="A3016" s="2">
        <v>3015</v>
      </c>
      <c r="B3016" s="2" t="s">
        <v>6211</v>
      </c>
      <c r="C3016" s="2">
        <f>YEAR(Data!$D3016)</f>
        <v>2014</v>
      </c>
      <c r="D3016" s="3">
        <v>41747</v>
      </c>
      <c r="E3016" s="3">
        <v>41753</v>
      </c>
      <c r="F3016" s="5">
        <f>Table_1[[#This Row],[Ship Date]]-Table_1[[#This Row],[Order Date]]</f>
        <v>6</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c r="X3016">
        <f t="shared" si="47"/>
        <v>13.478400000000004</v>
      </c>
    </row>
    <row r="3017" spans="1:24" ht="14.25" customHeight="1" x14ac:dyDescent="0.25">
      <c r="A3017" s="2">
        <v>3016</v>
      </c>
      <c r="B3017" s="2" t="s">
        <v>6214</v>
      </c>
      <c r="C3017" s="2">
        <f>YEAR(Data!$D3017)</f>
        <v>2012</v>
      </c>
      <c r="D3017" s="3">
        <v>41169</v>
      </c>
      <c r="E3017" s="3">
        <v>41173</v>
      </c>
      <c r="F3017" s="5">
        <f>Table_1[[#This Row],[Ship Date]]-Table_1[[#This Row],[Order Date]]</f>
        <v>4</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c r="X3017">
        <f t="shared" si="47"/>
        <v>447.48600000000005</v>
      </c>
    </row>
    <row r="3018" spans="1:24" ht="14.25" customHeight="1" x14ac:dyDescent="0.25">
      <c r="A3018" s="2">
        <v>3017</v>
      </c>
      <c r="B3018" s="2" t="s">
        <v>6215</v>
      </c>
      <c r="C3018" s="2">
        <f>YEAR(Data!$D3018)</f>
        <v>2013</v>
      </c>
      <c r="D3018" s="3">
        <v>41510</v>
      </c>
      <c r="E3018" s="3">
        <v>41517</v>
      </c>
      <c r="F3018" s="5">
        <f>Table_1[[#This Row],[Ship Date]]-Table_1[[#This Row],[Order Date]]</f>
        <v>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c r="X3018">
        <f t="shared" si="47"/>
        <v>900.02880000000005</v>
      </c>
    </row>
    <row r="3019" spans="1:24" ht="14.25" customHeight="1" x14ac:dyDescent="0.25">
      <c r="A3019" s="2">
        <v>3018</v>
      </c>
      <c r="B3019" s="2" t="s">
        <v>6215</v>
      </c>
      <c r="C3019" s="2">
        <f>YEAR(Data!$D3019)</f>
        <v>2013</v>
      </c>
      <c r="D3019" s="3">
        <v>41510</v>
      </c>
      <c r="E3019" s="3">
        <v>41517</v>
      </c>
      <c r="F3019" s="5">
        <f>Table_1[[#This Row],[Ship Date]]-Table_1[[#This Row],[Order Date]]</f>
        <v>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c r="X3019">
        <f t="shared" si="47"/>
        <v>32.781599999999997</v>
      </c>
    </row>
    <row r="3020" spans="1:24" ht="14.25" customHeight="1" x14ac:dyDescent="0.25">
      <c r="A3020" s="2">
        <v>3019</v>
      </c>
      <c r="B3020" s="2" t="s">
        <v>6215</v>
      </c>
      <c r="C3020" s="2">
        <f>YEAR(Data!$D3020)</f>
        <v>2013</v>
      </c>
      <c r="D3020" s="3">
        <v>41510</v>
      </c>
      <c r="E3020" s="3">
        <v>41517</v>
      </c>
      <c r="F3020" s="5">
        <f>Table_1[[#This Row],[Ship Date]]-Table_1[[#This Row],[Order Date]]</f>
        <v>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c r="X3020">
        <f t="shared" si="47"/>
        <v>699.71999999999991</v>
      </c>
    </row>
    <row r="3021" spans="1:24" ht="14.25" customHeight="1" x14ac:dyDescent="0.25">
      <c r="A3021" s="2">
        <v>3020</v>
      </c>
      <c r="B3021" s="2" t="s">
        <v>6217</v>
      </c>
      <c r="C3021" s="2">
        <f>YEAR(Data!$D3021)</f>
        <v>2012</v>
      </c>
      <c r="D3021" s="3">
        <v>41221</v>
      </c>
      <c r="E3021" s="3">
        <v>41227</v>
      </c>
      <c r="F3021" s="5">
        <f>Table_1[[#This Row],[Ship Date]]-Table_1[[#This Row],[Order Date]]</f>
        <v>6</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c r="X3021">
        <f t="shared" si="47"/>
        <v>4.8384</v>
      </c>
    </row>
    <row r="3022" spans="1:24" ht="14.25" customHeight="1" x14ac:dyDescent="0.25">
      <c r="A3022" s="2">
        <v>3021</v>
      </c>
      <c r="B3022" s="2" t="s">
        <v>6217</v>
      </c>
      <c r="C3022" s="2">
        <f>YEAR(Data!$D3022)</f>
        <v>2012</v>
      </c>
      <c r="D3022" s="3">
        <v>41221</v>
      </c>
      <c r="E3022" s="3">
        <v>41227</v>
      </c>
      <c r="F3022" s="5">
        <f>Table_1[[#This Row],[Ship Date]]-Table_1[[#This Row],[Order Date]]</f>
        <v>6</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c r="X3022">
        <f t="shared" si="47"/>
        <v>51.117000000000004</v>
      </c>
    </row>
    <row r="3023" spans="1:24" ht="14.25" customHeight="1" x14ac:dyDescent="0.25">
      <c r="A3023" s="2">
        <v>3022</v>
      </c>
      <c r="B3023" s="2" t="s">
        <v>6217</v>
      </c>
      <c r="C3023" s="2">
        <f>YEAR(Data!$D3023)</f>
        <v>2012</v>
      </c>
      <c r="D3023" s="3">
        <v>41221</v>
      </c>
      <c r="E3023" s="3">
        <v>41227</v>
      </c>
      <c r="F3023" s="5">
        <f>Table_1[[#This Row],[Ship Date]]-Table_1[[#This Row],[Order Date]]</f>
        <v>6</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c r="X3023">
        <f t="shared" si="47"/>
        <v>44.682299999999998</v>
      </c>
    </row>
    <row r="3024" spans="1:24" ht="14.25" customHeight="1" x14ac:dyDescent="0.25">
      <c r="A3024" s="2">
        <v>3023</v>
      </c>
      <c r="B3024" s="2" t="s">
        <v>6217</v>
      </c>
      <c r="C3024" s="2">
        <f>YEAR(Data!$D3024)</f>
        <v>2012</v>
      </c>
      <c r="D3024" s="3">
        <v>41221</v>
      </c>
      <c r="E3024" s="3">
        <v>41227</v>
      </c>
      <c r="F3024" s="5">
        <f>Table_1[[#This Row],[Ship Date]]-Table_1[[#This Row],[Order Date]]</f>
        <v>6</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c r="X3024">
        <f t="shared" si="47"/>
        <v>63.030000000000008</v>
      </c>
    </row>
    <row r="3025" spans="1:24" ht="14.25" customHeight="1" x14ac:dyDescent="0.25">
      <c r="A3025" s="2">
        <v>3024</v>
      </c>
      <c r="B3025" s="2" t="s">
        <v>6220</v>
      </c>
      <c r="C3025" s="2">
        <f>YEAR(Data!$D3025)</f>
        <v>2014</v>
      </c>
      <c r="D3025" s="3">
        <v>41961</v>
      </c>
      <c r="E3025" s="3">
        <v>41967</v>
      </c>
      <c r="F3025" s="5">
        <f>Table_1[[#This Row],[Ship Date]]-Table_1[[#This Row],[Order Date]]</f>
        <v>6</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c r="X3025">
        <f t="shared" si="47"/>
        <v>342.19159999999999</v>
      </c>
    </row>
    <row r="3026" spans="1:24" ht="14.25" customHeight="1" x14ac:dyDescent="0.25">
      <c r="A3026" s="2">
        <v>3025</v>
      </c>
      <c r="B3026" s="2" t="s">
        <v>6223</v>
      </c>
      <c r="C3026" s="2">
        <f>YEAR(Data!$D3026)</f>
        <v>2012</v>
      </c>
      <c r="D3026" s="3">
        <v>41221</v>
      </c>
      <c r="E3026" s="3">
        <v>41226</v>
      </c>
      <c r="F3026" s="5">
        <f>Table_1[[#This Row],[Ship Date]]-Table_1[[#This Row],[Order Date]]</f>
        <v>5</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c r="X3026">
        <f t="shared" si="47"/>
        <v>34.630200000000009</v>
      </c>
    </row>
    <row r="3027" spans="1:24" ht="14.25" customHeight="1" x14ac:dyDescent="0.25">
      <c r="A3027" s="2">
        <v>3026</v>
      </c>
      <c r="B3027" s="2" t="s">
        <v>6223</v>
      </c>
      <c r="C3027" s="2">
        <f>YEAR(Data!$D3027)</f>
        <v>2012</v>
      </c>
      <c r="D3027" s="3">
        <v>41221</v>
      </c>
      <c r="E3027" s="3">
        <v>41226</v>
      </c>
      <c r="F3027" s="5">
        <f>Table_1[[#This Row],[Ship Date]]-Table_1[[#This Row],[Order Date]]</f>
        <v>5</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c r="X3027">
        <f t="shared" si="47"/>
        <v>9.8670000000000009</v>
      </c>
    </row>
    <row r="3028" spans="1:24" ht="14.25" customHeight="1" x14ac:dyDescent="0.25">
      <c r="A3028" s="2">
        <v>3027</v>
      </c>
      <c r="B3028" s="2" t="s">
        <v>6224</v>
      </c>
      <c r="C3028" s="2">
        <f>YEAR(Data!$D3028)</f>
        <v>2014</v>
      </c>
      <c r="D3028" s="3">
        <v>41752</v>
      </c>
      <c r="E3028" s="3">
        <v>41756</v>
      </c>
      <c r="F3028" s="5">
        <f>Table_1[[#This Row],[Ship Date]]-Table_1[[#This Row],[Order Date]]</f>
        <v>4</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c r="X3028">
        <f t="shared" si="47"/>
        <v>254.35200000000003</v>
      </c>
    </row>
    <row r="3029" spans="1:24" ht="14.25" customHeight="1" x14ac:dyDescent="0.25">
      <c r="A3029" s="2">
        <v>3028</v>
      </c>
      <c r="B3029" s="2" t="s">
        <v>6225</v>
      </c>
      <c r="C3029" s="2">
        <f>YEAR(Data!$D3029)</f>
        <v>2011</v>
      </c>
      <c r="D3029" s="3">
        <v>40779</v>
      </c>
      <c r="E3029" s="3">
        <v>40779</v>
      </c>
      <c r="F3029" s="5">
        <f>Table_1[[#This Row],[Ship Date]]-Table_1[[#This Row],[Order Date]]</f>
        <v>0</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c r="X3029">
        <f t="shared" si="47"/>
        <v>5.5944000000000011</v>
      </c>
    </row>
    <row r="3030" spans="1:24" ht="14.25" customHeight="1" x14ac:dyDescent="0.25">
      <c r="A3030" s="2">
        <v>3029</v>
      </c>
      <c r="B3030" s="2" t="s">
        <v>6229</v>
      </c>
      <c r="C3030" s="2">
        <f>YEAR(Data!$D3030)</f>
        <v>2014</v>
      </c>
      <c r="D3030" s="3">
        <v>41991</v>
      </c>
      <c r="E3030" s="3">
        <v>41995</v>
      </c>
      <c r="F3030" s="5">
        <f>Table_1[[#This Row],[Ship Date]]-Table_1[[#This Row],[Order Date]]</f>
        <v>4</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c r="X3030">
        <f t="shared" si="47"/>
        <v>424.11599999999999</v>
      </c>
    </row>
    <row r="3031" spans="1:24" ht="14.25" customHeight="1" x14ac:dyDescent="0.25">
      <c r="A3031" s="2">
        <v>3030</v>
      </c>
      <c r="B3031" s="2" t="s">
        <v>6230</v>
      </c>
      <c r="C3031" s="2">
        <f>YEAR(Data!$D3031)</f>
        <v>2013</v>
      </c>
      <c r="D3031" s="3">
        <v>41358</v>
      </c>
      <c r="E3031" s="3">
        <v>41362</v>
      </c>
      <c r="F3031" s="5">
        <f>Table_1[[#This Row],[Ship Date]]-Table_1[[#This Row],[Order Date]]</f>
        <v>4</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c r="X3031">
        <f t="shared" si="47"/>
        <v>377.97</v>
      </c>
    </row>
    <row r="3032" spans="1:24" ht="14.25" customHeight="1" x14ac:dyDescent="0.25">
      <c r="A3032" s="2">
        <v>3031</v>
      </c>
      <c r="B3032" s="2" t="s">
        <v>6232</v>
      </c>
      <c r="C3032" s="2">
        <f>YEAR(Data!$D3032)</f>
        <v>2012</v>
      </c>
      <c r="D3032" s="3">
        <v>41173</v>
      </c>
      <c r="E3032" s="3">
        <v>41179</v>
      </c>
      <c r="F3032" s="5">
        <f>Table_1[[#This Row],[Ship Date]]-Table_1[[#This Row],[Order Date]]</f>
        <v>6</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c r="X3032">
        <f t="shared" si="47"/>
        <v>163.22879999999998</v>
      </c>
    </row>
    <row r="3033" spans="1:24" ht="14.25" customHeight="1" x14ac:dyDescent="0.25">
      <c r="A3033" s="2">
        <v>3032</v>
      </c>
      <c r="B3033" s="2" t="s">
        <v>6232</v>
      </c>
      <c r="C3033" s="2">
        <f>YEAR(Data!$D3033)</f>
        <v>2012</v>
      </c>
      <c r="D3033" s="3">
        <v>41173</v>
      </c>
      <c r="E3033" s="3">
        <v>41179</v>
      </c>
      <c r="F3033" s="5">
        <f>Table_1[[#This Row],[Ship Date]]-Table_1[[#This Row],[Order Date]]</f>
        <v>6</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c r="X3033">
        <f t="shared" si="47"/>
        <v>18.4529</v>
      </c>
    </row>
    <row r="3034" spans="1:24" ht="14.25" customHeight="1" x14ac:dyDescent="0.25">
      <c r="A3034" s="2">
        <v>3033</v>
      </c>
      <c r="B3034" s="2" t="s">
        <v>6235</v>
      </c>
      <c r="C3034" s="2">
        <f>YEAR(Data!$D3034)</f>
        <v>2013</v>
      </c>
      <c r="D3034" s="3">
        <v>41600</v>
      </c>
      <c r="E3034" s="3">
        <v>41605</v>
      </c>
      <c r="F3034" s="5">
        <f>Table_1[[#This Row],[Ship Date]]-Table_1[[#This Row],[Order Date]]</f>
        <v>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c r="X3034">
        <f t="shared" si="47"/>
        <v>207.33199999999999</v>
      </c>
    </row>
    <row r="3035" spans="1:24" ht="14.25" customHeight="1" x14ac:dyDescent="0.25">
      <c r="A3035" s="2">
        <v>3034</v>
      </c>
      <c r="B3035" s="2" t="s">
        <v>6236</v>
      </c>
      <c r="C3035" s="2">
        <f>YEAR(Data!$D3035)</f>
        <v>2014</v>
      </c>
      <c r="D3035" s="3">
        <v>41899</v>
      </c>
      <c r="E3035" s="3">
        <v>41904</v>
      </c>
      <c r="F3035" s="5">
        <f>Table_1[[#This Row],[Ship Date]]-Table_1[[#This Row],[Order Date]]</f>
        <v>5</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c r="X3035">
        <f t="shared" si="47"/>
        <v>13.478400000000004</v>
      </c>
    </row>
    <row r="3036" spans="1:24" ht="14.25" customHeight="1" x14ac:dyDescent="0.25">
      <c r="A3036" s="2">
        <v>3035</v>
      </c>
      <c r="B3036" s="2" t="s">
        <v>6237</v>
      </c>
      <c r="C3036" s="2">
        <f>YEAR(Data!$D3036)</f>
        <v>2012</v>
      </c>
      <c r="D3036" s="3">
        <v>41071</v>
      </c>
      <c r="E3036" s="3">
        <v>41076</v>
      </c>
      <c r="F3036" s="5">
        <f>Table_1[[#This Row],[Ship Date]]-Table_1[[#This Row],[Order Date]]</f>
        <v>5</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c r="X3036">
        <f t="shared" si="47"/>
        <v>43.497</v>
      </c>
    </row>
    <row r="3037" spans="1:24" ht="14.25" customHeight="1" x14ac:dyDescent="0.25">
      <c r="A3037" s="2">
        <v>3036</v>
      </c>
      <c r="B3037" s="2" t="s">
        <v>6237</v>
      </c>
      <c r="C3037" s="2">
        <f>YEAR(Data!$D3037)</f>
        <v>2012</v>
      </c>
      <c r="D3037" s="3">
        <v>41071</v>
      </c>
      <c r="E3037" s="3">
        <v>41076</v>
      </c>
      <c r="F3037" s="5">
        <f>Table_1[[#This Row],[Ship Date]]-Table_1[[#This Row],[Order Date]]</f>
        <v>5</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c r="X3037">
        <f t="shared" si="47"/>
        <v>19.580400000000001</v>
      </c>
    </row>
    <row r="3038" spans="1:24" ht="14.25" customHeight="1" x14ac:dyDescent="0.25">
      <c r="A3038" s="2">
        <v>3037</v>
      </c>
      <c r="B3038" s="2" t="s">
        <v>6237</v>
      </c>
      <c r="C3038" s="2">
        <f>YEAR(Data!$D3038)</f>
        <v>2012</v>
      </c>
      <c r="D3038" s="3">
        <v>41071</v>
      </c>
      <c r="E3038" s="3">
        <v>41076</v>
      </c>
      <c r="F3038" s="5">
        <f>Table_1[[#This Row],[Ship Date]]-Table_1[[#This Row],[Order Date]]</f>
        <v>5</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c r="X3038">
        <f t="shared" si="47"/>
        <v>40.535999999999994</v>
      </c>
    </row>
    <row r="3039" spans="1:24" ht="14.25" customHeight="1" x14ac:dyDescent="0.25">
      <c r="A3039" s="2">
        <v>3038</v>
      </c>
      <c r="B3039" s="2" t="s">
        <v>6237</v>
      </c>
      <c r="C3039" s="2">
        <f>YEAR(Data!$D3039)</f>
        <v>2012</v>
      </c>
      <c r="D3039" s="3">
        <v>41071</v>
      </c>
      <c r="E3039" s="3">
        <v>41076</v>
      </c>
      <c r="F3039" s="5">
        <f>Table_1[[#This Row],[Ship Date]]-Table_1[[#This Row],[Order Date]]</f>
        <v>5</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c r="X3039">
        <f t="shared" si="47"/>
        <v>16.848000000000006</v>
      </c>
    </row>
    <row r="3040" spans="1:24" ht="14.25" customHeight="1" x14ac:dyDescent="0.25">
      <c r="A3040" s="2">
        <v>3039</v>
      </c>
      <c r="B3040" s="2" t="s">
        <v>6237</v>
      </c>
      <c r="C3040" s="2">
        <f>YEAR(Data!$D3040)</f>
        <v>2012</v>
      </c>
      <c r="D3040" s="3">
        <v>41071</v>
      </c>
      <c r="E3040" s="3">
        <v>41076</v>
      </c>
      <c r="F3040" s="5">
        <f>Table_1[[#This Row],[Ship Date]]-Table_1[[#This Row],[Order Date]]</f>
        <v>5</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c r="X3040">
        <f t="shared" si="47"/>
        <v>18.370799999999999</v>
      </c>
    </row>
    <row r="3041" spans="1:24" ht="14.25" customHeight="1" x14ac:dyDescent="0.25">
      <c r="A3041" s="2">
        <v>3040</v>
      </c>
      <c r="B3041" s="2" t="s">
        <v>6242</v>
      </c>
      <c r="C3041" s="2">
        <f>YEAR(Data!$D3041)</f>
        <v>2014</v>
      </c>
      <c r="D3041" s="3">
        <v>41916</v>
      </c>
      <c r="E3041" s="3">
        <v>41921</v>
      </c>
      <c r="F3041" s="5">
        <f>Table_1[[#This Row],[Ship Date]]-Table_1[[#This Row],[Order Date]]</f>
        <v>5</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c r="X3041">
        <f t="shared" si="47"/>
        <v>177.71130000000005</v>
      </c>
    </row>
    <row r="3042" spans="1:24" ht="14.25" customHeight="1" x14ac:dyDescent="0.25">
      <c r="A3042" s="2">
        <v>3041</v>
      </c>
      <c r="B3042" s="2" t="s">
        <v>6243</v>
      </c>
      <c r="C3042" s="2">
        <f>YEAR(Data!$D3042)</f>
        <v>2013</v>
      </c>
      <c r="D3042" s="3">
        <v>41400</v>
      </c>
      <c r="E3042" s="3">
        <v>41404</v>
      </c>
      <c r="F3042" s="5">
        <f>Table_1[[#This Row],[Ship Date]]-Table_1[[#This Row],[Order Date]]</f>
        <v>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c r="X3042">
        <f t="shared" si="47"/>
        <v>13.375999999999999</v>
      </c>
    </row>
    <row r="3043" spans="1:24" ht="14.25" customHeight="1" x14ac:dyDescent="0.25">
      <c r="A3043" s="2">
        <v>3042</v>
      </c>
      <c r="B3043" s="2" t="s">
        <v>6245</v>
      </c>
      <c r="C3043" s="2">
        <f>YEAR(Data!$D3043)</f>
        <v>2014</v>
      </c>
      <c r="D3043" s="3">
        <v>41894</v>
      </c>
      <c r="E3043" s="3">
        <v>41895</v>
      </c>
      <c r="F3043" s="5">
        <f>Table_1[[#This Row],[Ship Date]]-Table_1[[#This Row],[Order Date]]</f>
        <v>1</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c r="X3043">
        <f t="shared" si="47"/>
        <v>6.7392000000000003</v>
      </c>
    </row>
    <row r="3044" spans="1:24" ht="14.25" customHeight="1" x14ac:dyDescent="0.25">
      <c r="A3044" s="2">
        <v>3043</v>
      </c>
      <c r="B3044" s="2" t="s">
        <v>6245</v>
      </c>
      <c r="C3044" s="2">
        <f>YEAR(Data!$D3044)</f>
        <v>2014</v>
      </c>
      <c r="D3044" s="3">
        <v>41894</v>
      </c>
      <c r="E3044" s="3">
        <v>41895</v>
      </c>
      <c r="F3044" s="5">
        <f>Table_1[[#This Row],[Ship Date]]-Table_1[[#This Row],[Order Date]]</f>
        <v>1</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c r="X3044">
        <f t="shared" si="47"/>
        <v>11.3118</v>
      </c>
    </row>
    <row r="3045" spans="1:24" ht="14.25" customHeight="1" x14ac:dyDescent="0.25">
      <c r="A3045" s="2">
        <v>3044</v>
      </c>
      <c r="B3045" s="2" t="s">
        <v>6245</v>
      </c>
      <c r="C3045" s="2">
        <f>YEAR(Data!$D3045)</f>
        <v>2014</v>
      </c>
      <c r="D3045" s="3">
        <v>41894</v>
      </c>
      <c r="E3045" s="3">
        <v>41895</v>
      </c>
      <c r="F3045" s="5">
        <f>Table_1[[#This Row],[Ship Date]]-Table_1[[#This Row],[Order Date]]</f>
        <v>1</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c r="X3045">
        <f t="shared" si="47"/>
        <v>1797.4880000000007</v>
      </c>
    </row>
    <row r="3046" spans="1:24" ht="14.25" customHeight="1" x14ac:dyDescent="0.25">
      <c r="A3046" s="2">
        <v>3045</v>
      </c>
      <c r="B3046" s="2" t="s">
        <v>6250</v>
      </c>
      <c r="C3046" s="2">
        <f>YEAR(Data!$D3046)</f>
        <v>2012</v>
      </c>
      <c r="D3046" s="3">
        <v>41029</v>
      </c>
      <c r="E3046" s="3">
        <v>41031</v>
      </c>
      <c r="F3046" s="5">
        <f>Table_1[[#This Row],[Ship Date]]-Table_1[[#This Row],[Order Date]]</f>
        <v>2</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c r="X3046">
        <f t="shared" si="47"/>
        <v>1278.7125000000001</v>
      </c>
    </row>
    <row r="3047" spans="1:24" ht="14.25" customHeight="1" x14ac:dyDescent="0.25">
      <c r="A3047" s="2">
        <v>3046</v>
      </c>
      <c r="B3047" s="2" t="s">
        <v>6251</v>
      </c>
      <c r="C3047" s="2">
        <f>YEAR(Data!$D3047)</f>
        <v>2014</v>
      </c>
      <c r="D3047" s="3">
        <v>41950</v>
      </c>
      <c r="E3047" s="3">
        <v>41954</v>
      </c>
      <c r="F3047" s="5">
        <f>Table_1[[#This Row],[Ship Date]]-Table_1[[#This Row],[Order Date]]</f>
        <v>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c r="X3047">
        <f t="shared" si="47"/>
        <v>10.286</v>
      </c>
    </row>
    <row r="3048" spans="1:24" ht="14.25" customHeight="1" x14ac:dyDescent="0.25">
      <c r="A3048" s="2">
        <v>3047</v>
      </c>
      <c r="B3048" s="2" t="s">
        <v>6251</v>
      </c>
      <c r="C3048" s="2">
        <f>YEAR(Data!$D3048)</f>
        <v>2014</v>
      </c>
      <c r="D3048" s="3">
        <v>41950</v>
      </c>
      <c r="E3048" s="3">
        <v>41954</v>
      </c>
      <c r="F3048" s="5">
        <f>Table_1[[#This Row],[Ship Date]]-Table_1[[#This Row],[Order Date]]</f>
        <v>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c r="X3048">
        <f t="shared" si="47"/>
        <v>14.245200000000001</v>
      </c>
    </row>
    <row r="3049" spans="1:24" ht="14.25" customHeight="1" x14ac:dyDescent="0.25">
      <c r="A3049" s="2">
        <v>3048</v>
      </c>
      <c r="B3049" s="2" t="s">
        <v>6254</v>
      </c>
      <c r="C3049" s="2">
        <f>YEAR(Data!$D3049)</f>
        <v>2011</v>
      </c>
      <c r="D3049" s="3">
        <v>40816</v>
      </c>
      <c r="E3049" s="3">
        <v>40820</v>
      </c>
      <c r="F3049" s="5">
        <f>Table_1[[#This Row],[Ship Date]]-Table_1[[#This Row],[Order Date]]</f>
        <v>4</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c r="X3049">
        <f t="shared" si="47"/>
        <v>29.683500000000002</v>
      </c>
    </row>
    <row r="3050" spans="1:24" ht="14.25" customHeight="1" x14ac:dyDescent="0.25">
      <c r="A3050" s="2">
        <v>3049</v>
      </c>
      <c r="B3050" s="2" t="s">
        <v>6255</v>
      </c>
      <c r="C3050" s="2">
        <f>YEAR(Data!$D3050)</f>
        <v>2014</v>
      </c>
      <c r="D3050" s="3">
        <v>41732</v>
      </c>
      <c r="E3050" s="3">
        <v>41734</v>
      </c>
      <c r="F3050" s="5">
        <f>Table_1[[#This Row],[Ship Date]]-Table_1[[#This Row],[Order Date]]</f>
        <v>2</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c r="X3050">
        <f t="shared" si="47"/>
        <v>341.79400000000004</v>
      </c>
    </row>
    <row r="3051" spans="1:24" ht="14.25" customHeight="1" x14ac:dyDescent="0.25">
      <c r="A3051" s="2">
        <v>3050</v>
      </c>
      <c r="B3051" s="2" t="s">
        <v>6255</v>
      </c>
      <c r="C3051" s="2">
        <f>YEAR(Data!$D3051)</f>
        <v>2014</v>
      </c>
      <c r="D3051" s="3">
        <v>41732</v>
      </c>
      <c r="E3051" s="3">
        <v>41734</v>
      </c>
      <c r="F3051" s="5">
        <f>Table_1[[#This Row],[Ship Date]]-Table_1[[#This Row],[Order Date]]</f>
        <v>2</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c r="X3051">
        <f t="shared" si="47"/>
        <v>230.4</v>
      </c>
    </row>
    <row r="3052" spans="1:24" ht="14.25" customHeight="1" x14ac:dyDescent="0.25">
      <c r="A3052" s="2">
        <v>3051</v>
      </c>
      <c r="B3052" s="2" t="s">
        <v>6258</v>
      </c>
      <c r="C3052" s="2">
        <f>YEAR(Data!$D3052)</f>
        <v>2014</v>
      </c>
      <c r="D3052" s="3">
        <v>41919</v>
      </c>
      <c r="E3052" s="3">
        <v>41924</v>
      </c>
      <c r="F3052" s="5">
        <f>Table_1[[#This Row],[Ship Date]]-Table_1[[#This Row],[Order Date]]</f>
        <v>5</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c r="X3052">
        <f t="shared" si="47"/>
        <v>39.022800000000004</v>
      </c>
    </row>
    <row r="3053" spans="1:24" ht="14.25" customHeight="1" x14ac:dyDescent="0.25">
      <c r="A3053" s="2">
        <v>3052</v>
      </c>
      <c r="B3053" s="2" t="s">
        <v>6258</v>
      </c>
      <c r="C3053" s="2">
        <f>YEAR(Data!$D3053)</f>
        <v>2014</v>
      </c>
      <c r="D3053" s="3">
        <v>41919</v>
      </c>
      <c r="E3053" s="3">
        <v>41924</v>
      </c>
      <c r="F3053" s="5">
        <f>Table_1[[#This Row],[Ship Date]]-Table_1[[#This Row],[Order Date]]</f>
        <v>5</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c r="X3053">
        <f t="shared" si="47"/>
        <v>161.76640000000003</v>
      </c>
    </row>
    <row r="3054" spans="1:24" ht="14.25" customHeight="1" x14ac:dyDescent="0.25">
      <c r="A3054" s="2">
        <v>3053</v>
      </c>
      <c r="B3054" s="2" t="s">
        <v>6258</v>
      </c>
      <c r="C3054" s="2">
        <f>YEAR(Data!$D3054)</f>
        <v>2014</v>
      </c>
      <c r="D3054" s="3">
        <v>41919</v>
      </c>
      <c r="E3054" s="3">
        <v>41924</v>
      </c>
      <c r="F3054" s="5">
        <f>Table_1[[#This Row],[Ship Date]]-Table_1[[#This Row],[Order Date]]</f>
        <v>5</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c r="X3054">
        <f t="shared" si="47"/>
        <v>19.7288</v>
      </c>
    </row>
    <row r="3055" spans="1:24" ht="14.25" customHeight="1" x14ac:dyDescent="0.25">
      <c r="A3055" s="2">
        <v>3054</v>
      </c>
      <c r="B3055" s="2" t="s">
        <v>6263</v>
      </c>
      <c r="C3055" s="2">
        <f>YEAR(Data!$D3055)</f>
        <v>2013</v>
      </c>
      <c r="D3055" s="3">
        <v>41374</v>
      </c>
      <c r="E3055" s="3">
        <v>41379</v>
      </c>
      <c r="F3055" s="5">
        <f>Table_1[[#This Row],[Ship Date]]-Table_1[[#This Row],[Order Date]]</f>
        <v>5</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c r="X3055">
        <f t="shared" si="47"/>
        <v>383.24599999999998</v>
      </c>
    </row>
    <row r="3056" spans="1:24" ht="14.25" customHeight="1" x14ac:dyDescent="0.25">
      <c r="A3056" s="2">
        <v>3055</v>
      </c>
      <c r="B3056" s="2" t="s">
        <v>6263</v>
      </c>
      <c r="C3056" s="2">
        <f>YEAR(Data!$D3056)</f>
        <v>2013</v>
      </c>
      <c r="D3056" s="3">
        <v>41374</v>
      </c>
      <c r="E3056" s="3">
        <v>41379</v>
      </c>
      <c r="F3056" s="5">
        <f>Table_1[[#This Row],[Ship Date]]-Table_1[[#This Row],[Order Date]]</f>
        <v>5</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c r="X3056">
        <f t="shared" si="47"/>
        <v>2.8512000000000004</v>
      </c>
    </row>
    <row r="3057" spans="1:24" ht="14.25" customHeight="1" x14ac:dyDescent="0.25">
      <c r="A3057" s="2">
        <v>3056</v>
      </c>
      <c r="B3057" s="2" t="s">
        <v>6266</v>
      </c>
      <c r="C3057" s="2">
        <f>YEAR(Data!$D3057)</f>
        <v>2012</v>
      </c>
      <c r="D3057" s="3">
        <v>41149</v>
      </c>
      <c r="E3057" s="3">
        <v>41153</v>
      </c>
      <c r="F3057" s="5">
        <f>Table_1[[#This Row],[Ship Date]]-Table_1[[#This Row],[Order Date]]</f>
        <v>4</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c r="X3057">
        <f t="shared" si="47"/>
        <v>1924.9725000000008</v>
      </c>
    </row>
    <row r="3058" spans="1:24" ht="14.25" customHeight="1" x14ac:dyDescent="0.25">
      <c r="A3058" s="2">
        <v>3057</v>
      </c>
      <c r="B3058" s="2" t="s">
        <v>6267</v>
      </c>
      <c r="C3058" s="2">
        <f>YEAR(Data!$D3058)</f>
        <v>2014</v>
      </c>
      <c r="D3058" s="3">
        <v>41932</v>
      </c>
      <c r="E3058" s="3">
        <v>41937</v>
      </c>
      <c r="F3058" s="5">
        <f>Table_1[[#This Row],[Ship Date]]-Table_1[[#This Row],[Order Date]]</f>
        <v>5</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c r="X3058">
        <f t="shared" si="47"/>
        <v>4.6592000000000002</v>
      </c>
    </row>
    <row r="3059" spans="1:24" ht="14.25" customHeight="1" x14ac:dyDescent="0.25">
      <c r="A3059" s="2">
        <v>3058</v>
      </c>
      <c r="B3059" s="2" t="s">
        <v>6267</v>
      </c>
      <c r="C3059" s="2">
        <f>YEAR(Data!$D3059)</f>
        <v>2014</v>
      </c>
      <c r="D3059" s="3">
        <v>41932</v>
      </c>
      <c r="E3059" s="3">
        <v>41937</v>
      </c>
      <c r="F3059" s="5">
        <f>Table_1[[#This Row],[Ship Date]]-Table_1[[#This Row],[Order Date]]</f>
        <v>5</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c r="X3059">
        <f t="shared" si="47"/>
        <v>16.38</v>
      </c>
    </row>
    <row r="3060" spans="1:24" ht="14.25" customHeight="1" x14ac:dyDescent="0.25">
      <c r="A3060" s="2">
        <v>3059</v>
      </c>
      <c r="B3060" s="2" t="s">
        <v>6267</v>
      </c>
      <c r="C3060" s="2">
        <f>YEAR(Data!$D3060)</f>
        <v>2014</v>
      </c>
      <c r="D3060" s="3">
        <v>41932</v>
      </c>
      <c r="E3060" s="3">
        <v>41937</v>
      </c>
      <c r="F3060" s="5">
        <f>Table_1[[#This Row],[Ship Date]]-Table_1[[#This Row],[Order Date]]</f>
        <v>5</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c r="X3060">
        <f t="shared" si="47"/>
        <v>20.169599999999999</v>
      </c>
    </row>
    <row r="3061" spans="1:24" ht="14.25" customHeight="1" x14ac:dyDescent="0.25">
      <c r="A3061" s="2">
        <v>3060</v>
      </c>
      <c r="B3061" s="2" t="s">
        <v>6267</v>
      </c>
      <c r="C3061" s="2">
        <f>YEAR(Data!$D3061)</f>
        <v>2014</v>
      </c>
      <c r="D3061" s="3">
        <v>41932</v>
      </c>
      <c r="E3061" s="3">
        <v>41937</v>
      </c>
      <c r="F3061" s="5">
        <f>Table_1[[#This Row],[Ship Date]]-Table_1[[#This Row],[Order Date]]</f>
        <v>5</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c r="X3061">
        <f t="shared" si="47"/>
        <v>27.718600000000002</v>
      </c>
    </row>
    <row r="3062" spans="1:24" ht="14.25" customHeight="1" x14ac:dyDescent="0.25">
      <c r="A3062" s="2">
        <v>3061</v>
      </c>
      <c r="B3062" s="2" t="s">
        <v>6270</v>
      </c>
      <c r="C3062" s="2">
        <f>YEAR(Data!$D3062)</f>
        <v>2013</v>
      </c>
      <c r="D3062" s="3">
        <v>41586</v>
      </c>
      <c r="E3062" s="3">
        <v>41591</v>
      </c>
      <c r="F3062" s="5">
        <f>Table_1[[#This Row],[Ship Date]]-Table_1[[#This Row],[Order Date]]</f>
        <v>5</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c r="X3062">
        <f t="shared" si="47"/>
        <v>97.480500000000021</v>
      </c>
    </row>
    <row r="3063" spans="1:24" ht="14.25" customHeight="1" x14ac:dyDescent="0.25">
      <c r="A3063" s="2">
        <v>3062</v>
      </c>
      <c r="B3063" s="2" t="s">
        <v>6271</v>
      </c>
      <c r="C3063" s="2">
        <f>YEAR(Data!$D3063)</f>
        <v>2014</v>
      </c>
      <c r="D3063" s="3">
        <v>41702</v>
      </c>
      <c r="E3063" s="3">
        <v>41706</v>
      </c>
      <c r="F3063" s="5">
        <f>Table_1[[#This Row],[Ship Date]]-Table_1[[#This Row],[Order Date]]</f>
        <v>4</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c r="X3063">
        <f t="shared" si="47"/>
        <v>17.136000000000003</v>
      </c>
    </row>
    <row r="3064" spans="1:24" ht="14.25" customHeight="1" x14ac:dyDescent="0.25">
      <c r="A3064" s="2">
        <v>3063</v>
      </c>
      <c r="B3064" s="2" t="s">
        <v>6274</v>
      </c>
      <c r="C3064" s="2">
        <f>YEAR(Data!$D3064)</f>
        <v>2012</v>
      </c>
      <c r="D3064" s="3">
        <v>41240</v>
      </c>
      <c r="E3064" s="3">
        <v>41242</v>
      </c>
      <c r="F3064" s="5">
        <f>Table_1[[#This Row],[Ship Date]]-Table_1[[#This Row],[Order Date]]</f>
        <v>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c r="X3064">
        <f t="shared" si="47"/>
        <v>60.458399999999997</v>
      </c>
    </row>
    <row r="3065" spans="1:24" ht="14.25" customHeight="1" x14ac:dyDescent="0.25">
      <c r="A3065" s="2">
        <v>3064</v>
      </c>
      <c r="B3065" s="2" t="s">
        <v>6274</v>
      </c>
      <c r="C3065" s="2">
        <f>YEAR(Data!$D3065)</f>
        <v>2012</v>
      </c>
      <c r="D3065" s="3">
        <v>41240</v>
      </c>
      <c r="E3065" s="3">
        <v>41242</v>
      </c>
      <c r="F3065" s="5">
        <f>Table_1[[#This Row],[Ship Date]]-Table_1[[#This Row],[Order Date]]</f>
        <v>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c r="X3065">
        <f t="shared" si="47"/>
        <v>97.622099999999989</v>
      </c>
    </row>
    <row r="3066" spans="1:24" ht="14.25" customHeight="1" x14ac:dyDescent="0.25">
      <c r="A3066" s="2">
        <v>3065</v>
      </c>
      <c r="B3066" s="2" t="s">
        <v>6279</v>
      </c>
      <c r="C3066" s="2">
        <f>YEAR(Data!$D3066)</f>
        <v>2014</v>
      </c>
      <c r="D3066" s="3">
        <v>41712</v>
      </c>
      <c r="E3066" s="3">
        <v>41717</v>
      </c>
      <c r="F3066" s="5">
        <f>Table_1[[#This Row],[Ship Date]]-Table_1[[#This Row],[Order Date]]</f>
        <v>5</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c r="X3066">
        <f t="shared" si="47"/>
        <v>65.375999999999991</v>
      </c>
    </row>
    <row r="3067" spans="1:24" ht="14.25" customHeight="1" x14ac:dyDescent="0.25">
      <c r="A3067" s="2">
        <v>3066</v>
      </c>
      <c r="B3067" s="2" t="s">
        <v>6279</v>
      </c>
      <c r="C3067" s="2">
        <f>YEAR(Data!$D3067)</f>
        <v>2014</v>
      </c>
      <c r="D3067" s="3">
        <v>41712</v>
      </c>
      <c r="E3067" s="3">
        <v>41717</v>
      </c>
      <c r="F3067" s="5">
        <f>Table_1[[#This Row],[Ship Date]]-Table_1[[#This Row],[Order Date]]</f>
        <v>5</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c r="X3067">
        <f t="shared" si="47"/>
        <v>91.478399999999993</v>
      </c>
    </row>
    <row r="3068" spans="1:24" ht="14.25" customHeight="1" x14ac:dyDescent="0.25">
      <c r="A3068" s="2">
        <v>3067</v>
      </c>
      <c r="B3068" s="2" t="s">
        <v>6279</v>
      </c>
      <c r="C3068" s="2">
        <f>YEAR(Data!$D3068)</f>
        <v>2014</v>
      </c>
      <c r="D3068" s="3">
        <v>41712</v>
      </c>
      <c r="E3068" s="3">
        <v>41717</v>
      </c>
      <c r="F3068" s="5">
        <f>Table_1[[#This Row],[Ship Date]]-Table_1[[#This Row],[Order Date]]</f>
        <v>5</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c r="X3068">
        <f t="shared" si="47"/>
        <v>126.82050000000001</v>
      </c>
    </row>
    <row r="3069" spans="1:24" ht="14.25" customHeight="1" x14ac:dyDescent="0.25">
      <c r="A3069" s="2">
        <v>3068</v>
      </c>
      <c r="B3069" s="2" t="s">
        <v>6279</v>
      </c>
      <c r="C3069" s="2">
        <f>YEAR(Data!$D3069)</f>
        <v>2014</v>
      </c>
      <c r="D3069" s="3">
        <v>41712</v>
      </c>
      <c r="E3069" s="3">
        <v>41717</v>
      </c>
      <c r="F3069" s="5">
        <f>Table_1[[#This Row],[Ship Date]]-Table_1[[#This Row],[Order Date]]</f>
        <v>5</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c r="X3069">
        <f t="shared" si="47"/>
        <v>23.587199999999996</v>
      </c>
    </row>
    <row r="3070" spans="1:24" ht="14.25" customHeight="1" x14ac:dyDescent="0.25">
      <c r="A3070" s="2">
        <v>3069</v>
      </c>
      <c r="B3070" s="2" t="s">
        <v>6279</v>
      </c>
      <c r="C3070" s="2">
        <f>YEAR(Data!$D3070)</f>
        <v>2014</v>
      </c>
      <c r="D3070" s="3">
        <v>41712</v>
      </c>
      <c r="E3070" s="3">
        <v>41717</v>
      </c>
      <c r="F3070" s="5">
        <f>Table_1[[#This Row],[Ship Date]]-Table_1[[#This Row],[Order Date]]</f>
        <v>5</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c r="X3070">
        <f t="shared" si="47"/>
        <v>149.88480000000004</v>
      </c>
    </row>
    <row r="3071" spans="1:24" ht="14.25" customHeight="1" x14ac:dyDescent="0.25">
      <c r="A3071" s="2">
        <v>3070</v>
      </c>
      <c r="B3071" s="2" t="s">
        <v>6286</v>
      </c>
      <c r="C3071" s="2">
        <f>YEAR(Data!$D3071)</f>
        <v>2014</v>
      </c>
      <c r="D3071" s="3">
        <v>41974</v>
      </c>
      <c r="E3071" s="3">
        <v>41974</v>
      </c>
      <c r="F3071" s="5">
        <f>Table_1[[#This Row],[Ship Date]]-Table_1[[#This Row],[Order Date]]</f>
        <v>0</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c r="X3071">
        <f t="shared" si="47"/>
        <v>580.94400000000019</v>
      </c>
    </row>
    <row r="3072" spans="1:24" ht="14.25" customHeight="1" x14ac:dyDescent="0.25">
      <c r="A3072" s="2">
        <v>3071</v>
      </c>
      <c r="B3072" s="2" t="s">
        <v>6287</v>
      </c>
      <c r="C3072" s="2">
        <f>YEAR(Data!$D3072)</f>
        <v>2011</v>
      </c>
      <c r="D3072" s="3">
        <v>40864</v>
      </c>
      <c r="E3072" s="3">
        <v>40869</v>
      </c>
      <c r="F3072" s="5">
        <f>Table_1[[#This Row],[Ship Date]]-Table_1[[#This Row],[Order Date]]</f>
        <v>5</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c r="X3072">
        <f t="shared" si="47"/>
        <v>2142.0608999999995</v>
      </c>
    </row>
    <row r="3073" spans="1:24" ht="14.25" customHeight="1" x14ac:dyDescent="0.25">
      <c r="A3073" s="2">
        <v>3072</v>
      </c>
      <c r="B3073" s="2" t="s">
        <v>6287</v>
      </c>
      <c r="C3073" s="2">
        <f>YEAR(Data!$D3073)</f>
        <v>2011</v>
      </c>
      <c r="D3073" s="3">
        <v>40864</v>
      </c>
      <c r="E3073" s="3">
        <v>40869</v>
      </c>
      <c r="F3073" s="5">
        <f>Table_1[[#This Row],[Ship Date]]-Table_1[[#This Row],[Order Date]]</f>
        <v>5</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c r="X3073">
        <f t="shared" si="47"/>
        <v>109.4808</v>
      </c>
    </row>
    <row r="3074" spans="1:24" ht="14.25" customHeight="1" x14ac:dyDescent="0.25">
      <c r="A3074" s="2">
        <v>3073</v>
      </c>
      <c r="B3074" s="2" t="s">
        <v>6287</v>
      </c>
      <c r="C3074" s="2">
        <f>YEAR(Data!$D3074)</f>
        <v>2011</v>
      </c>
      <c r="D3074" s="3">
        <v>40864</v>
      </c>
      <c r="E3074" s="3">
        <v>40869</v>
      </c>
      <c r="F3074" s="5">
        <f>Table_1[[#This Row],[Ship Date]]-Table_1[[#This Row],[Order Date]]</f>
        <v>5</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c r="X3074">
        <f t="shared" ref="X3074:X3137" si="48">T3074-W3074</f>
        <v>31.185000000000002</v>
      </c>
    </row>
    <row r="3075" spans="1:24" ht="14.25" customHeight="1" x14ac:dyDescent="0.25">
      <c r="A3075" s="2">
        <v>3074</v>
      </c>
      <c r="B3075" s="2" t="s">
        <v>6290</v>
      </c>
      <c r="C3075" s="2">
        <f>YEAR(Data!$D3075)</f>
        <v>2013</v>
      </c>
      <c r="D3075" s="3">
        <v>41277</v>
      </c>
      <c r="E3075" s="3">
        <v>41279</v>
      </c>
      <c r="F3075" s="5">
        <f>Table_1[[#This Row],[Ship Date]]-Table_1[[#This Row],[Order Date]]</f>
        <v>2</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c r="X3075">
        <f t="shared" si="48"/>
        <v>85.844999999999999</v>
      </c>
    </row>
    <row r="3076" spans="1:24" ht="14.25" customHeight="1" x14ac:dyDescent="0.25">
      <c r="A3076" s="2">
        <v>3075</v>
      </c>
      <c r="B3076" s="2" t="s">
        <v>6291</v>
      </c>
      <c r="C3076" s="2">
        <f>YEAR(Data!$D3076)</f>
        <v>2012</v>
      </c>
      <c r="D3076" s="3">
        <v>41185</v>
      </c>
      <c r="E3076" s="3">
        <v>41190</v>
      </c>
      <c r="F3076" s="5">
        <f>Table_1[[#This Row],[Ship Date]]-Table_1[[#This Row],[Order Date]]</f>
        <v>5</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c r="X3076">
        <f t="shared" si="48"/>
        <v>102.21119999999999</v>
      </c>
    </row>
    <row r="3077" spans="1:24" ht="14.25" customHeight="1" x14ac:dyDescent="0.25">
      <c r="A3077" s="2">
        <v>3076</v>
      </c>
      <c r="B3077" s="2" t="s">
        <v>6292</v>
      </c>
      <c r="C3077" s="2">
        <f>YEAR(Data!$D3077)</f>
        <v>2011</v>
      </c>
      <c r="D3077" s="3">
        <v>40744</v>
      </c>
      <c r="E3077" s="3">
        <v>40748</v>
      </c>
      <c r="F3077" s="5">
        <f>Table_1[[#This Row],[Ship Date]]-Table_1[[#This Row],[Order Date]]</f>
        <v>4</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c r="X3077">
        <f t="shared" si="48"/>
        <v>304.29180000000008</v>
      </c>
    </row>
    <row r="3078" spans="1:24" ht="14.25" customHeight="1" x14ac:dyDescent="0.25">
      <c r="A3078" s="2">
        <v>3077</v>
      </c>
      <c r="B3078" s="2" t="s">
        <v>6292</v>
      </c>
      <c r="C3078" s="2">
        <f>YEAR(Data!$D3078)</f>
        <v>2011</v>
      </c>
      <c r="D3078" s="3">
        <v>40744</v>
      </c>
      <c r="E3078" s="3">
        <v>40748</v>
      </c>
      <c r="F3078" s="5">
        <f>Table_1[[#This Row],[Ship Date]]-Table_1[[#This Row],[Order Date]]</f>
        <v>4</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c r="X3078">
        <f t="shared" si="48"/>
        <v>30.968999999999994</v>
      </c>
    </row>
    <row r="3079" spans="1:24" ht="14.25" customHeight="1" x14ac:dyDescent="0.25">
      <c r="A3079" s="2">
        <v>3078</v>
      </c>
      <c r="B3079" s="2" t="s">
        <v>6292</v>
      </c>
      <c r="C3079" s="2">
        <f>YEAR(Data!$D3079)</f>
        <v>2011</v>
      </c>
      <c r="D3079" s="3">
        <v>40744</v>
      </c>
      <c r="E3079" s="3">
        <v>40748</v>
      </c>
      <c r="F3079" s="5">
        <f>Table_1[[#This Row],[Ship Date]]-Table_1[[#This Row],[Order Date]]</f>
        <v>4</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c r="X3079">
        <f t="shared" si="48"/>
        <v>1121.568</v>
      </c>
    </row>
    <row r="3080" spans="1:24" ht="14.25" customHeight="1" x14ac:dyDescent="0.25">
      <c r="A3080" s="2">
        <v>3079</v>
      </c>
      <c r="B3080" s="2" t="s">
        <v>6293</v>
      </c>
      <c r="C3080" s="2">
        <f>YEAR(Data!$D3080)</f>
        <v>2011</v>
      </c>
      <c r="D3080" s="3">
        <v>40684</v>
      </c>
      <c r="E3080" s="3">
        <v>40688</v>
      </c>
      <c r="F3080" s="5">
        <f>Table_1[[#This Row],[Ship Date]]-Table_1[[#This Row],[Order Date]]</f>
        <v>4</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c r="X3080">
        <f t="shared" si="48"/>
        <v>21.332800000000002</v>
      </c>
    </row>
    <row r="3081" spans="1:24" ht="14.25" customHeight="1" x14ac:dyDescent="0.25">
      <c r="A3081" s="2">
        <v>3080</v>
      </c>
      <c r="B3081" s="2" t="s">
        <v>6294</v>
      </c>
      <c r="C3081" s="2">
        <f>YEAR(Data!$D3081)</f>
        <v>2014</v>
      </c>
      <c r="D3081" s="3">
        <v>41887</v>
      </c>
      <c r="E3081" s="3">
        <v>41888</v>
      </c>
      <c r="F3081" s="5">
        <f>Table_1[[#This Row],[Ship Date]]-Table_1[[#This Row],[Order Date]]</f>
        <v>1</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c r="X3081">
        <f t="shared" si="48"/>
        <v>6.7392000000000003</v>
      </c>
    </row>
    <row r="3082" spans="1:24" ht="14.25" customHeight="1" x14ac:dyDescent="0.25">
      <c r="A3082" s="2">
        <v>3081</v>
      </c>
      <c r="B3082" s="2" t="s">
        <v>6294</v>
      </c>
      <c r="C3082" s="2">
        <f>YEAR(Data!$D3082)</f>
        <v>2014</v>
      </c>
      <c r="D3082" s="3">
        <v>41887</v>
      </c>
      <c r="E3082" s="3">
        <v>41888</v>
      </c>
      <c r="F3082" s="5">
        <f>Table_1[[#This Row],[Ship Date]]-Table_1[[#This Row],[Order Date]]</f>
        <v>1</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c r="X3082">
        <f t="shared" si="48"/>
        <v>28.064400000000003</v>
      </c>
    </row>
    <row r="3083" spans="1:24" ht="14.25" customHeight="1" x14ac:dyDescent="0.25">
      <c r="A3083" s="2">
        <v>3082</v>
      </c>
      <c r="B3083" s="2" t="s">
        <v>6297</v>
      </c>
      <c r="C3083" s="2">
        <f>YEAR(Data!$D3083)</f>
        <v>2014</v>
      </c>
      <c r="D3083" s="3">
        <v>41787</v>
      </c>
      <c r="E3083" s="3">
        <v>41793</v>
      </c>
      <c r="F3083" s="5">
        <f>Table_1[[#This Row],[Ship Date]]-Table_1[[#This Row],[Order Date]]</f>
        <v>6</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c r="X3083">
        <f t="shared" si="48"/>
        <v>30.336800000000004</v>
      </c>
    </row>
    <row r="3084" spans="1:24" ht="14.25" customHeight="1" x14ac:dyDescent="0.25">
      <c r="A3084" s="2">
        <v>3083</v>
      </c>
      <c r="B3084" s="2" t="s">
        <v>6297</v>
      </c>
      <c r="C3084" s="2">
        <f>YEAR(Data!$D3084)</f>
        <v>2014</v>
      </c>
      <c r="D3084" s="3">
        <v>41787</v>
      </c>
      <c r="E3084" s="3">
        <v>41793</v>
      </c>
      <c r="F3084" s="5">
        <f>Table_1[[#This Row],[Ship Date]]-Table_1[[#This Row],[Order Date]]</f>
        <v>6</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c r="X3084">
        <f t="shared" si="48"/>
        <v>404.97750000000002</v>
      </c>
    </row>
    <row r="3085" spans="1:24" ht="14.25" customHeight="1" x14ac:dyDescent="0.25">
      <c r="A3085" s="2">
        <v>3084</v>
      </c>
      <c r="B3085" s="2" t="s">
        <v>6298</v>
      </c>
      <c r="C3085" s="2">
        <f>YEAR(Data!$D3085)</f>
        <v>2011</v>
      </c>
      <c r="D3085" s="3">
        <v>40572</v>
      </c>
      <c r="E3085" s="3">
        <v>40578</v>
      </c>
      <c r="F3085" s="5">
        <f>Table_1[[#This Row],[Ship Date]]-Table_1[[#This Row],[Order Date]]</f>
        <v>6</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c r="X3085">
        <f t="shared" si="48"/>
        <v>2.6023000000000005</v>
      </c>
    </row>
    <row r="3086" spans="1:24" ht="14.25" customHeight="1" x14ac:dyDescent="0.25">
      <c r="A3086" s="2">
        <v>3085</v>
      </c>
      <c r="B3086" s="2" t="s">
        <v>6299</v>
      </c>
      <c r="C3086" s="2">
        <f>YEAR(Data!$D3086)</f>
        <v>2014</v>
      </c>
      <c r="D3086" s="3">
        <v>41680</v>
      </c>
      <c r="E3086" s="3">
        <v>41685</v>
      </c>
      <c r="F3086" s="5">
        <f>Table_1[[#This Row],[Ship Date]]-Table_1[[#This Row],[Order Date]]</f>
        <v>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c r="X3086">
        <f t="shared" si="48"/>
        <v>669.87760000000003</v>
      </c>
    </row>
    <row r="3087" spans="1:24" ht="14.25" customHeight="1" x14ac:dyDescent="0.25">
      <c r="A3087" s="2">
        <v>3086</v>
      </c>
      <c r="B3087" s="2" t="s">
        <v>6299</v>
      </c>
      <c r="C3087" s="2">
        <f>YEAR(Data!$D3087)</f>
        <v>2014</v>
      </c>
      <c r="D3087" s="3">
        <v>41680</v>
      </c>
      <c r="E3087" s="3">
        <v>41685</v>
      </c>
      <c r="F3087" s="5">
        <f>Table_1[[#This Row],[Ship Date]]-Table_1[[#This Row],[Order Date]]</f>
        <v>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c r="X3087">
        <f t="shared" si="48"/>
        <v>111.986</v>
      </c>
    </row>
    <row r="3088" spans="1:24" ht="14.25" customHeight="1" x14ac:dyDescent="0.25">
      <c r="A3088" s="2">
        <v>3087</v>
      </c>
      <c r="B3088" s="2" t="s">
        <v>6299</v>
      </c>
      <c r="C3088" s="2">
        <f>YEAR(Data!$D3088)</f>
        <v>2014</v>
      </c>
      <c r="D3088" s="3">
        <v>41680</v>
      </c>
      <c r="E3088" s="3">
        <v>41685</v>
      </c>
      <c r="F3088" s="5">
        <f>Table_1[[#This Row],[Ship Date]]-Table_1[[#This Row],[Order Date]]</f>
        <v>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c r="X3088">
        <f t="shared" si="48"/>
        <v>6.6732000000000014</v>
      </c>
    </row>
    <row r="3089" spans="1:24" ht="14.25" customHeight="1" x14ac:dyDescent="0.25">
      <c r="A3089" s="2">
        <v>3088</v>
      </c>
      <c r="B3089" s="2" t="s">
        <v>6299</v>
      </c>
      <c r="C3089" s="2">
        <f>YEAR(Data!$D3089)</f>
        <v>2014</v>
      </c>
      <c r="D3089" s="3">
        <v>41680</v>
      </c>
      <c r="E3089" s="3">
        <v>41685</v>
      </c>
      <c r="F3089" s="5">
        <f>Table_1[[#This Row],[Ship Date]]-Table_1[[#This Row],[Order Date]]</f>
        <v>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c r="X3089">
        <f t="shared" si="48"/>
        <v>45.472000000000001</v>
      </c>
    </row>
    <row r="3090" spans="1:24" ht="14.25" customHeight="1" x14ac:dyDescent="0.25">
      <c r="A3090" s="2">
        <v>3089</v>
      </c>
      <c r="B3090" s="2" t="s">
        <v>6300</v>
      </c>
      <c r="C3090" s="2">
        <f>YEAR(Data!$D3090)</f>
        <v>2014</v>
      </c>
      <c r="D3090" s="3">
        <v>41730</v>
      </c>
      <c r="E3090" s="3">
        <v>41732</v>
      </c>
      <c r="F3090" s="5">
        <f>Table_1[[#This Row],[Ship Date]]-Table_1[[#This Row],[Order Date]]</f>
        <v>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c r="X3090">
        <f t="shared" si="48"/>
        <v>35.379999999999995</v>
      </c>
    </row>
    <row r="3091" spans="1:24" ht="14.25" customHeight="1" x14ac:dyDescent="0.25">
      <c r="A3091" s="2">
        <v>3090</v>
      </c>
      <c r="B3091" s="2" t="s">
        <v>6300</v>
      </c>
      <c r="C3091" s="2">
        <f>YEAR(Data!$D3091)</f>
        <v>2014</v>
      </c>
      <c r="D3091" s="3">
        <v>41730</v>
      </c>
      <c r="E3091" s="3">
        <v>41732</v>
      </c>
      <c r="F3091" s="5">
        <f>Table_1[[#This Row],[Ship Date]]-Table_1[[#This Row],[Order Date]]</f>
        <v>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c r="X3091">
        <f t="shared" si="48"/>
        <v>483.78959999999995</v>
      </c>
    </row>
    <row r="3092" spans="1:24" ht="14.25" customHeight="1" x14ac:dyDescent="0.25">
      <c r="A3092" s="2">
        <v>3091</v>
      </c>
      <c r="B3092" s="2" t="s">
        <v>6303</v>
      </c>
      <c r="C3092" s="2">
        <f>YEAR(Data!$D3092)</f>
        <v>2013</v>
      </c>
      <c r="D3092" s="3">
        <v>41337</v>
      </c>
      <c r="E3092" s="3">
        <v>41342</v>
      </c>
      <c r="F3092" s="5">
        <f>Table_1[[#This Row],[Ship Date]]-Table_1[[#This Row],[Order Date]]</f>
        <v>5</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c r="X3092">
        <f t="shared" si="48"/>
        <v>228.40859999999995</v>
      </c>
    </row>
    <row r="3093" spans="1:24" ht="14.25" customHeight="1" x14ac:dyDescent="0.25">
      <c r="A3093" s="2">
        <v>3092</v>
      </c>
      <c r="B3093" s="2" t="s">
        <v>6303</v>
      </c>
      <c r="C3093" s="2">
        <f>YEAR(Data!$D3093)</f>
        <v>2013</v>
      </c>
      <c r="D3093" s="3">
        <v>41337</v>
      </c>
      <c r="E3093" s="3">
        <v>41342</v>
      </c>
      <c r="F3093" s="5">
        <f>Table_1[[#This Row],[Ship Date]]-Table_1[[#This Row],[Order Date]]</f>
        <v>5</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c r="X3093">
        <f t="shared" si="48"/>
        <v>350.36349999999999</v>
      </c>
    </row>
    <row r="3094" spans="1:24" ht="14.25" customHeight="1" x14ac:dyDescent="0.25">
      <c r="A3094" s="2">
        <v>3093</v>
      </c>
      <c r="B3094" s="2" t="s">
        <v>6303</v>
      </c>
      <c r="C3094" s="2">
        <f>YEAR(Data!$D3094)</f>
        <v>2013</v>
      </c>
      <c r="D3094" s="3">
        <v>41337</v>
      </c>
      <c r="E3094" s="3">
        <v>41342</v>
      </c>
      <c r="F3094" s="5">
        <f>Table_1[[#This Row],[Ship Date]]-Table_1[[#This Row],[Order Date]]</f>
        <v>5</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c r="X3094">
        <f t="shared" si="48"/>
        <v>86.5488</v>
      </c>
    </row>
    <row r="3095" spans="1:24" ht="14.25" customHeight="1" x14ac:dyDescent="0.25">
      <c r="A3095" s="2">
        <v>3094</v>
      </c>
      <c r="B3095" s="2" t="s">
        <v>6306</v>
      </c>
      <c r="C3095" s="2">
        <f>YEAR(Data!$D3095)</f>
        <v>2012</v>
      </c>
      <c r="D3095" s="3">
        <v>41144</v>
      </c>
      <c r="E3095" s="3">
        <v>41144</v>
      </c>
      <c r="F3095" s="5">
        <f>Table_1[[#This Row],[Ship Date]]-Table_1[[#This Row],[Order Date]]</f>
        <v>0</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c r="X3095">
        <f t="shared" si="48"/>
        <v>28.908000000000005</v>
      </c>
    </row>
    <row r="3096" spans="1:24" ht="14.25" customHeight="1" x14ac:dyDescent="0.25">
      <c r="A3096" s="2">
        <v>3095</v>
      </c>
      <c r="B3096" s="2" t="s">
        <v>6306</v>
      </c>
      <c r="C3096" s="2">
        <f>YEAR(Data!$D3096)</f>
        <v>2012</v>
      </c>
      <c r="D3096" s="3">
        <v>41144</v>
      </c>
      <c r="E3096" s="3">
        <v>41144</v>
      </c>
      <c r="F3096" s="5">
        <f>Table_1[[#This Row],[Ship Date]]-Table_1[[#This Row],[Order Date]]</f>
        <v>0</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c r="X3096">
        <f t="shared" si="48"/>
        <v>6.7392000000000021</v>
      </c>
    </row>
    <row r="3097" spans="1:24" ht="14.25" customHeight="1" x14ac:dyDescent="0.25">
      <c r="A3097" s="2">
        <v>3096</v>
      </c>
      <c r="B3097" s="2" t="s">
        <v>6306</v>
      </c>
      <c r="C3097" s="2">
        <f>YEAR(Data!$D3097)</f>
        <v>2012</v>
      </c>
      <c r="D3097" s="3">
        <v>41144</v>
      </c>
      <c r="E3097" s="3">
        <v>41144</v>
      </c>
      <c r="F3097" s="5">
        <f>Table_1[[#This Row],[Ship Date]]-Table_1[[#This Row],[Order Date]]</f>
        <v>0</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c r="X3097">
        <f t="shared" si="48"/>
        <v>9.7759999999999998</v>
      </c>
    </row>
    <row r="3098" spans="1:24" ht="14.25" customHeight="1" x14ac:dyDescent="0.25">
      <c r="A3098" s="2">
        <v>3097</v>
      </c>
      <c r="B3098" s="2" t="s">
        <v>6306</v>
      </c>
      <c r="C3098" s="2">
        <f>YEAR(Data!$D3098)</f>
        <v>2012</v>
      </c>
      <c r="D3098" s="3">
        <v>41144</v>
      </c>
      <c r="E3098" s="3">
        <v>41144</v>
      </c>
      <c r="F3098" s="5">
        <f>Table_1[[#This Row],[Ship Date]]-Table_1[[#This Row],[Order Date]]</f>
        <v>0</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c r="X3098">
        <f t="shared" si="48"/>
        <v>19.322800000000001</v>
      </c>
    </row>
    <row r="3099" spans="1:24" ht="14.25" customHeight="1" x14ac:dyDescent="0.25">
      <c r="A3099" s="2">
        <v>3098</v>
      </c>
      <c r="B3099" s="2" t="s">
        <v>6308</v>
      </c>
      <c r="C3099" s="2">
        <f>YEAR(Data!$D3099)</f>
        <v>2014</v>
      </c>
      <c r="D3099" s="3">
        <v>41757</v>
      </c>
      <c r="E3099" s="3">
        <v>41761</v>
      </c>
      <c r="F3099" s="5">
        <f>Table_1[[#This Row],[Ship Date]]-Table_1[[#This Row],[Order Date]]</f>
        <v>4</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c r="X3099">
        <f t="shared" si="48"/>
        <v>21.527999999999999</v>
      </c>
    </row>
    <row r="3100" spans="1:24" ht="14.25" customHeight="1" x14ac:dyDescent="0.25">
      <c r="A3100" s="2">
        <v>3099</v>
      </c>
      <c r="B3100" s="2" t="s">
        <v>6308</v>
      </c>
      <c r="C3100" s="2">
        <f>YEAR(Data!$D3100)</f>
        <v>2014</v>
      </c>
      <c r="D3100" s="3">
        <v>41757</v>
      </c>
      <c r="E3100" s="3">
        <v>41761</v>
      </c>
      <c r="F3100" s="5">
        <f>Table_1[[#This Row],[Ship Date]]-Table_1[[#This Row],[Order Date]]</f>
        <v>4</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c r="X3100">
        <f t="shared" si="48"/>
        <v>262.37519999999995</v>
      </c>
    </row>
    <row r="3101" spans="1:24" ht="14.25" customHeight="1" x14ac:dyDescent="0.25">
      <c r="A3101" s="2">
        <v>3100</v>
      </c>
      <c r="B3101" s="2" t="s">
        <v>6309</v>
      </c>
      <c r="C3101" s="2">
        <f>YEAR(Data!$D3101)</f>
        <v>2014</v>
      </c>
      <c r="D3101" s="3">
        <v>41744</v>
      </c>
      <c r="E3101" s="3">
        <v>41749</v>
      </c>
      <c r="F3101" s="5">
        <f>Table_1[[#This Row],[Ship Date]]-Table_1[[#This Row],[Order Date]]</f>
        <v>5</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c r="X3101">
        <f t="shared" si="48"/>
        <v>7.2738000000000032</v>
      </c>
    </row>
    <row r="3102" spans="1:24" ht="14.25" customHeight="1" x14ac:dyDescent="0.25">
      <c r="A3102" s="2">
        <v>3101</v>
      </c>
      <c r="B3102" s="2" t="s">
        <v>6309</v>
      </c>
      <c r="C3102" s="2">
        <f>YEAR(Data!$D3102)</f>
        <v>2014</v>
      </c>
      <c r="D3102" s="3">
        <v>41744</v>
      </c>
      <c r="E3102" s="3">
        <v>41749</v>
      </c>
      <c r="F3102" s="5">
        <f>Table_1[[#This Row],[Ship Date]]-Table_1[[#This Row],[Order Date]]</f>
        <v>5</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c r="X3102">
        <f t="shared" si="48"/>
        <v>233.26380000000006</v>
      </c>
    </row>
    <row r="3103" spans="1:24" ht="14.25" customHeight="1" x14ac:dyDescent="0.25">
      <c r="A3103" s="2">
        <v>3102</v>
      </c>
      <c r="B3103" s="2" t="s">
        <v>6310</v>
      </c>
      <c r="C3103" s="2">
        <f>YEAR(Data!$D3103)</f>
        <v>2014</v>
      </c>
      <c r="D3103" s="3">
        <v>41996</v>
      </c>
      <c r="E3103" s="3">
        <v>42001</v>
      </c>
      <c r="F3103" s="5">
        <f>Table_1[[#This Row],[Ship Date]]-Table_1[[#This Row],[Order Date]]</f>
        <v>5</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c r="X3103">
        <f t="shared" si="48"/>
        <v>660.40200000000004</v>
      </c>
    </row>
    <row r="3104" spans="1:24" ht="14.25" customHeight="1" x14ac:dyDescent="0.25">
      <c r="A3104" s="2">
        <v>3103</v>
      </c>
      <c r="B3104" s="2" t="s">
        <v>6310</v>
      </c>
      <c r="C3104" s="2">
        <f>YEAR(Data!$D3104)</f>
        <v>2014</v>
      </c>
      <c r="D3104" s="3">
        <v>41996</v>
      </c>
      <c r="E3104" s="3">
        <v>42001</v>
      </c>
      <c r="F3104" s="5">
        <f>Table_1[[#This Row],[Ship Date]]-Table_1[[#This Row],[Order Date]]</f>
        <v>5</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c r="X3104">
        <f t="shared" si="48"/>
        <v>170.15459999999999</v>
      </c>
    </row>
    <row r="3105" spans="1:24" ht="14.25" customHeight="1" x14ac:dyDescent="0.25">
      <c r="A3105" s="2">
        <v>3104</v>
      </c>
      <c r="B3105" s="2" t="s">
        <v>6315</v>
      </c>
      <c r="C3105" s="2">
        <f>YEAR(Data!$D3105)</f>
        <v>2013</v>
      </c>
      <c r="D3105" s="3">
        <v>41617</v>
      </c>
      <c r="E3105" s="3">
        <v>41621</v>
      </c>
      <c r="F3105" s="5">
        <f>Table_1[[#This Row],[Ship Date]]-Table_1[[#This Row],[Order Date]]</f>
        <v>4</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c r="X3105">
        <f t="shared" si="48"/>
        <v>22.458800000000004</v>
      </c>
    </row>
    <row r="3106" spans="1:24" ht="14.25" customHeight="1" x14ac:dyDescent="0.25">
      <c r="A3106" s="2">
        <v>3105</v>
      </c>
      <c r="B3106" s="2" t="s">
        <v>6318</v>
      </c>
      <c r="C3106" s="2">
        <f>YEAR(Data!$D3106)</f>
        <v>2014</v>
      </c>
      <c r="D3106" s="3">
        <v>41722</v>
      </c>
      <c r="E3106" s="3">
        <v>41728</v>
      </c>
      <c r="F3106" s="5">
        <f>Table_1[[#This Row],[Ship Date]]-Table_1[[#This Row],[Order Date]]</f>
        <v>6</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c r="X3106">
        <f t="shared" si="48"/>
        <v>14.124000000000002</v>
      </c>
    </row>
    <row r="3107" spans="1:24" ht="14.25" customHeight="1" x14ac:dyDescent="0.25">
      <c r="A3107" s="2">
        <v>3106</v>
      </c>
      <c r="B3107" s="2" t="s">
        <v>6323</v>
      </c>
      <c r="C3107" s="2">
        <f>YEAR(Data!$D3107)</f>
        <v>2013</v>
      </c>
      <c r="D3107" s="3">
        <v>41481</v>
      </c>
      <c r="E3107" s="3">
        <v>41485</v>
      </c>
      <c r="F3107" s="5">
        <f>Table_1[[#This Row],[Ship Date]]-Table_1[[#This Row],[Order Date]]</f>
        <v>4</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c r="X3107">
        <f t="shared" si="48"/>
        <v>10.016400000000003</v>
      </c>
    </row>
    <row r="3108" spans="1:24" ht="14.25" customHeight="1" x14ac:dyDescent="0.25">
      <c r="A3108" s="2">
        <v>3107</v>
      </c>
      <c r="B3108" s="2" t="s">
        <v>6324</v>
      </c>
      <c r="C3108" s="2">
        <f>YEAR(Data!$D3108)</f>
        <v>2014</v>
      </c>
      <c r="D3108" s="3">
        <v>41831</v>
      </c>
      <c r="E3108" s="3">
        <v>41835</v>
      </c>
      <c r="F3108" s="5">
        <f>Table_1[[#This Row],[Ship Date]]-Table_1[[#This Row],[Order Date]]</f>
        <v>4</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c r="X3108">
        <f t="shared" si="48"/>
        <v>272.34839999999997</v>
      </c>
    </row>
    <row r="3109" spans="1:24" ht="14.25" customHeight="1" x14ac:dyDescent="0.25">
      <c r="A3109" s="2">
        <v>3108</v>
      </c>
      <c r="B3109" s="2" t="s">
        <v>6325</v>
      </c>
      <c r="C3109" s="2">
        <f>YEAR(Data!$D3109)</f>
        <v>2013</v>
      </c>
      <c r="D3109" s="3">
        <v>41473</v>
      </c>
      <c r="E3109" s="3">
        <v>41478</v>
      </c>
      <c r="F3109" s="5">
        <f>Table_1[[#This Row],[Ship Date]]-Table_1[[#This Row],[Order Date]]</f>
        <v>5</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c r="X3109">
        <f t="shared" si="48"/>
        <v>11.842200000000002</v>
      </c>
    </row>
    <row r="3110" spans="1:24" ht="14.25" customHeight="1" x14ac:dyDescent="0.25">
      <c r="A3110" s="2">
        <v>3109</v>
      </c>
      <c r="B3110" s="2" t="s">
        <v>6325</v>
      </c>
      <c r="C3110" s="2">
        <f>YEAR(Data!$D3110)</f>
        <v>2013</v>
      </c>
      <c r="D3110" s="3">
        <v>41473</v>
      </c>
      <c r="E3110" s="3">
        <v>41478</v>
      </c>
      <c r="F3110" s="5">
        <f>Table_1[[#This Row],[Ship Date]]-Table_1[[#This Row],[Order Date]]</f>
        <v>5</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c r="X3110">
        <f t="shared" si="48"/>
        <v>238.08119999999997</v>
      </c>
    </row>
    <row r="3111" spans="1:24" ht="14.25" customHeight="1" x14ac:dyDescent="0.25">
      <c r="A3111" s="2">
        <v>3110</v>
      </c>
      <c r="B3111" s="2" t="s">
        <v>6325</v>
      </c>
      <c r="C3111" s="2">
        <f>YEAR(Data!$D3111)</f>
        <v>2013</v>
      </c>
      <c r="D3111" s="3">
        <v>41473</v>
      </c>
      <c r="E3111" s="3">
        <v>41478</v>
      </c>
      <c r="F3111" s="5">
        <f>Table_1[[#This Row],[Ship Date]]-Table_1[[#This Row],[Order Date]]</f>
        <v>5</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c r="X3111">
        <f t="shared" si="48"/>
        <v>3.8963999999999999</v>
      </c>
    </row>
    <row r="3112" spans="1:24" ht="14.25" customHeight="1" x14ac:dyDescent="0.25">
      <c r="A3112" s="2">
        <v>3111</v>
      </c>
      <c r="B3112" s="2" t="s">
        <v>6325</v>
      </c>
      <c r="C3112" s="2">
        <f>YEAR(Data!$D3112)</f>
        <v>2013</v>
      </c>
      <c r="D3112" s="3">
        <v>41473</v>
      </c>
      <c r="E3112" s="3">
        <v>41478</v>
      </c>
      <c r="F3112" s="5">
        <f>Table_1[[#This Row],[Ship Date]]-Table_1[[#This Row],[Order Date]]</f>
        <v>5</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c r="X3112">
        <f t="shared" si="48"/>
        <v>26.438400000000001</v>
      </c>
    </row>
    <row r="3113" spans="1:24" ht="14.25" customHeight="1" x14ac:dyDescent="0.25">
      <c r="A3113" s="2">
        <v>3112</v>
      </c>
      <c r="B3113" s="2" t="s">
        <v>6325</v>
      </c>
      <c r="C3113" s="2">
        <f>YEAR(Data!$D3113)</f>
        <v>2013</v>
      </c>
      <c r="D3113" s="3">
        <v>41473</v>
      </c>
      <c r="E3113" s="3">
        <v>41478</v>
      </c>
      <c r="F3113" s="5">
        <f>Table_1[[#This Row],[Ship Date]]-Table_1[[#This Row],[Order Date]]</f>
        <v>5</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c r="X3113">
        <f t="shared" si="48"/>
        <v>217.43940000000003</v>
      </c>
    </row>
    <row r="3114" spans="1:24" ht="14.25" customHeight="1" x14ac:dyDescent="0.25">
      <c r="A3114" s="2">
        <v>3113</v>
      </c>
      <c r="B3114" s="2" t="s">
        <v>6328</v>
      </c>
      <c r="C3114" s="2">
        <f>YEAR(Data!$D3114)</f>
        <v>2013</v>
      </c>
      <c r="D3114" s="3">
        <v>41510</v>
      </c>
      <c r="E3114" s="3">
        <v>41517</v>
      </c>
      <c r="F3114" s="5">
        <f>Table_1[[#This Row],[Ship Date]]-Table_1[[#This Row],[Order Date]]</f>
        <v>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c r="X3114">
        <f t="shared" si="48"/>
        <v>774.77999999999986</v>
      </c>
    </row>
    <row r="3115" spans="1:24" ht="14.25" customHeight="1" x14ac:dyDescent="0.25">
      <c r="A3115" s="2">
        <v>3114</v>
      </c>
      <c r="B3115" s="2" t="s">
        <v>6328</v>
      </c>
      <c r="C3115" s="2">
        <f>YEAR(Data!$D3115)</f>
        <v>2013</v>
      </c>
      <c r="D3115" s="3">
        <v>41510</v>
      </c>
      <c r="E3115" s="3">
        <v>41517</v>
      </c>
      <c r="F3115" s="5">
        <f>Table_1[[#This Row],[Ship Date]]-Table_1[[#This Row],[Order Date]]</f>
        <v>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c r="X3115">
        <f t="shared" si="48"/>
        <v>72.027000000000015</v>
      </c>
    </row>
    <row r="3116" spans="1:24" ht="14.25" customHeight="1" x14ac:dyDescent="0.25">
      <c r="A3116" s="2">
        <v>3115</v>
      </c>
      <c r="B3116" s="2" t="s">
        <v>6328</v>
      </c>
      <c r="C3116" s="2">
        <f>YEAR(Data!$D3116)</f>
        <v>2013</v>
      </c>
      <c r="D3116" s="3">
        <v>41510</v>
      </c>
      <c r="E3116" s="3">
        <v>41517</v>
      </c>
      <c r="F3116" s="5">
        <f>Table_1[[#This Row],[Ship Date]]-Table_1[[#This Row],[Order Date]]</f>
        <v>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c r="X3116">
        <f t="shared" si="48"/>
        <v>17.686799999999998</v>
      </c>
    </row>
    <row r="3117" spans="1:24" ht="14.25" customHeight="1" x14ac:dyDescent="0.25">
      <c r="A3117" s="2">
        <v>3116</v>
      </c>
      <c r="B3117" s="2" t="s">
        <v>6328</v>
      </c>
      <c r="C3117" s="2">
        <f>YEAR(Data!$D3117)</f>
        <v>2013</v>
      </c>
      <c r="D3117" s="3">
        <v>41510</v>
      </c>
      <c r="E3117" s="3">
        <v>41517</v>
      </c>
      <c r="F3117" s="5">
        <f>Table_1[[#This Row],[Ship Date]]-Table_1[[#This Row],[Order Date]]</f>
        <v>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c r="X3117">
        <f t="shared" si="48"/>
        <v>572.65680000000009</v>
      </c>
    </row>
    <row r="3118" spans="1:24" ht="14.25" customHeight="1" x14ac:dyDescent="0.25">
      <c r="A3118" s="2">
        <v>3117</v>
      </c>
      <c r="B3118" s="2" t="s">
        <v>6328</v>
      </c>
      <c r="C3118" s="2">
        <f>YEAR(Data!$D3118)</f>
        <v>2013</v>
      </c>
      <c r="D3118" s="3">
        <v>41510</v>
      </c>
      <c r="E3118" s="3">
        <v>41517</v>
      </c>
      <c r="F3118" s="5">
        <f>Table_1[[#This Row],[Ship Date]]-Table_1[[#This Row],[Order Date]]</f>
        <v>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c r="X3118">
        <f t="shared" si="48"/>
        <v>31.893999999999995</v>
      </c>
    </row>
    <row r="3119" spans="1:24" ht="14.25" customHeight="1" x14ac:dyDescent="0.25">
      <c r="A3119" s="2">
        <v>3118</v>
      </c>
      <c r="B3119" s="2" t="s">
        <v>6328</v>
      </c>
      <c r="C3119" s="2">
        <f>YEAR(Data!$D3119)</f>
        <v>2013</v>
      </c>
      <c r="D3119" s="3">
        <v>41510</v>
      </c>
      <c r="E3119" s="3">
        <v>41517</v>
      </c>
      <c r="F3119" s="5">
        <f>Table_1[[#This Row],[Ship Date]]-Table_1[[#This Row],[Order Date]]</f>
        <v>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c r="X3119">
        <f t="shared" si="48"/>
        <v>15.721200000000001</v>
      </c>
    </row>
    <row r="3120" spans="1:24" ht="14.25" customHeight="1" x14ac:dyDescent="0.25">
      <c r="A3120" s="2">
        <v>3119</v>
      </c>
      <c r="B3120" s="2" t="s">
        <v>6331</v>
      </c>
      <c r="C3120" s="2">
        <f>YEAR(Data!$D3120)</f>
        <v>2012</v>
      </c>
      <c r="D3120" s="3">
        <v>41071</v>
      </c>
      <c r="E3120" s="3">
        <v>41072</v>
      </c>
      <c r="F3120" s="5">
        <f>Table_1[[#This Row],[Ship Date]]-Table_1[[#This Row],[Order Date]]</f>
        <v>1</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c r="X3120">
        <f t="shared" si="48"/>
        <v>1306.5570000000002</v>
      </c>
    </row>
    <row r="3121" spans="1:24" ht="14.25" customHeight="1" x14ac:dyDescent="0.25">
      <c r="A3121" s="2">
        <v>3120</v>
      </c>
      <c r="B3121" s="2" t="s">
        <v>6331</v>
      </c>
      <c r="C3121" s="2">
        <f>YEAR(Data!$D3121)</f>
        <v>2012</v>
      </c>
      <c r="D3121" s="3">
        <v>41071</v>
      </c>
      <c r="E3121" s="3">
        <v>41072</v>
      </c>
      <c r="F3121" s="5">
        <f>Table_1[[#This Row],[Ship Date]]-Table_1[[#This Row],[Order Date]]</f>
        <v>1</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c r="X3121">
        <f t="shared" si="48"/>
        <v>218.38600000000005</v>
      </c>
    </row>
    <row r="3122" spans="1:24" ht="14.25" customHeight="1" x14ac:dyDescent="0.25">
      <c r="A3122" s="2">
        <v>3121</v>
      </c>
      <c r="B3122" s="2" t="s">
        <v>6331</v>
      </c>
      <c r="C3122" s="2">
        <f>YEAR(Data!$D3122)</f>
        <v>2012</v>
      </c>
      <c r="D3122" s="3">
        <v>41071</v>
      </c>
      <c r="E3122" s="3">
        <v>41072</v>
      </c>
      <c r="F3122" s="5">
        <f>Table_1[[#This Row],[Ship Date]]-Table_1[[#This Row],[Order Date]]</f>
        <v>1</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c r="X3122">
        <f t="shared" si="48"/>
        <v>41.371200000000002</v>
      </c>
    </row>
    <row r="3123" spans="1:24" ht="14.25" customHeight="1" x14ac:dyDescent="0.25">
      <c r="A3123" s="2">
        <v>3122</v>
      </c>
      <c r="B3123" s="2" t="s">
        <v>6331</v>
      </c>
      <c r="C3123" s="2">
        <f>YEAR(Data!$D3123)</f>
        <v>2012</v>
      </c>
      <c r="D3123" s="3">
        <v>41071</v>
      </c>
      <c r="E3123" s="3">
        <v>41072</v>
      </c>
      <c r="F3123" s="5">
        <f>Table_1[[#This Row],[Ship Date]]-Table_1[[#This Row],[Order Date]]</f>
        <v>1</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c r="X3123">
        <f t="shared" si="48"/>
        <v>53.172000000000011</v>
      </c>
    </row>
    <row r="3124" spans="1:24" ht="14.25" customHeight="1" x14ac:dyDescent="0.25">
      <c r="A3124" s="2">
        <v>3123</v>
      </c>
      <c r="B3124" s="2" t="s">
        <v>6331</v>
      </c>
      <c r="C3124" s="2">
        <f>YEAR(Data!$D3124)</f>
        <v>2012</v>
      </c>
      <c r="D3124" s="3">
        <v>41071</v>
      </c>
      <c r="E3124" s="3">
        <v>41072</v>
      </c>
      <c r="F3124" s="5">
        <f>Table_1[[#This Row],[Ship Date]]-Table_1[[#This Row],[Order Date]]</f>
        <v>1</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c r="X3124">
        <f t="shared" si="48"/>
        <v>141.48000000000002</v>
      </c>
    </row>
    <row r="3125" spans="1:24" ht="14.25" customHeight="1" x14ac:dyDescent="0.25">
      <c r="A3125" s="2">
        <v>3124</v>
      </c>
      <c r="B3125" s="2" t="s">
        <v>6331</v>
      </c>
      <c r="C3125" s="2">
        <f>YEAR(Data!$D3125)</f>
        <v>2012</v>
      </c>
      <c r="D3125" s="3">
        <v>41071</v>
      </c>
      <c r="E3125" s="3">
        <v>41072</v>
      </c>
      <c r="F3125" s="5">
        <f>Table_1[[#This Row],[Ship Date]]-Table_1[[#This Row],[Order Date]]</f>
        <v>1</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c r="X3125">
        <f t="shared" si="48"/>
        <v>6.9080000000000013</v>
      </c>
    </row>
    <row r="3126" spans="1:24" ht="14.25" customHeight="1" x14ac:dyDescent="0.25">
      <c r="A3126" s="2">
        <v>3125</v>
      </c>
      <c r="B3126" s="2" t="s">
        <v>6331</v>
      </c>
      <c r="C3126" s="2">
        <f>YEAR(Data!$D3126)</f>
        <v>2012</v>
      </c>
      <c r="D3126" s="3">
        <v>41071</v>
      </c>
      <c r="E3126" s="3">
        <v>41072</v>
      </c>
      <c r="F3126" s="5">
        <f>Table_1[[#This Row],[Ship Date]]-Table_1[[#This Row],[Order Date]]</f>
        <v>1</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c r="X3126">
        <f t="shared" si="48"/>
        <v>984.79279999999994</v>
      </c>
    </row>
    <row r="3127" spans="1:24" ht="14.25" customHeight="1" x14ac:dyDescent="0.25">
      <c r="A3127" s="2">
        <v>3126</v>
      </c>
      <c r="B3127" s="2" t="s">
        <v>6331</v>
      </c>
      <c r="C3127" s="2">
        <f>YEAR(Data!$D3127)</f>
        <v>2012</v>
      </c>
      <c r="D3127" s="3">
        <v>41071</v>
      </c>
      <c r="E3127" s="3">
        <v>41072</v>
      </c>
      <c r="F3127" s="5">
        <f>Table_1[[#This Row],[Ship Date]]-Table_1[[#This Row],[Order Date]]</f>
        <v>1</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c r="X3127">
        <f t="shared" si="48"/>
        <v>542.66520000000003</v>
      </c>
    </row>
    <row r="3128" spans="1:24" ht="14.25" customHeight="1" x14ac:dyDescent="0.25">
      <c r="A3128" s="2">
        <v>3127</v>
      </c>
      <c r="B3128" s="2" t="s">
        <v>6334</v>
      </c>
      <c r="C3128" s="2">
        <f>YEAR(Data!$D3128)</f>
        <v>2014</v>
      </c>
      <c r="D3128" s="3">
        <v>41891</v>
      </c>
      <c r="E3128" s="3">
        <v>41895</v>
      </c>
      <c r="F3128" s="5">
        <f>Table_1[[#This Row],[Ship Date]]-Table_1[[#This Row],[Order Date]]</f>
        <v>4</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c r="X3128">
        <f t="shared" si="48"/>
        <v>305.9248</v>
      </c>
    </row>
    <row r="3129" spans="1:24" ht="14.25" customHeight="1" x14ac:dyDescent="0.25">
      <c r="A3129" s="2">
        <v>3128</v>
      </c>
      <c r="B3129" s="2" t="s">
        <v>6338</v>
      </c>
      <c r="C3129" s="2">
        <f>YEAR(Data!$D3129)</f>
        <v>2014</v>
      </c>
      <c r="D3129" s="3">
        <v>41915</v>
      </c>
      <c r="E3129" s="3">
        <v>41919</v>
      </c>
      <c r="F3129" s="5">
        <f>Table_1[[#This Row],[Ship Date]]-Table_1[[#This Row],[Order Date]]</f>
        <v>4</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c r="X3129">
        <f t="shared" si="48"/>
        <v>26.0336</v>
      </c>
    </row>
    <row r="3130" spans="1:24" ht="14.25" customHeight="1" x14ac:dyDescent="0.25">
      <c r="A3130" s="2">
        <v>3129</v>
      </c>
      <c r="B3130" s="2" t="s">
        <v>6341</v>
      </c>
      <c r="C3130" s="2">
        <f>YEAR(Data!$D3130)</f>
        <v>2011</v>
      </c>
      <c r="D3130" s="3">
        <v>40893</v>
      </c>
      <c r="E3130" s="3">
        <v>40894</v>
      </c>
      <c r="F3130" s="5">
        <f>Table_1[[#This Row],[Ship Date]]-Table_1[[#This Row],[Order Date]]</f>
        <v>1</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c r="X3130">
        <f t="shared" si="48"/>
        <v>29.788200000000003</v>
      </c>
    </row>
    <row r="3131" spans="1:24" ht="14.25" customHeight="1" x14ac:dyDescent="0.25">
      <c r="A3131" s="2">
        <v>3130</v>
      </c>
      <c r="B3131" s="2" t="s">
        <v>6341</v>
      </c>
      <c r="C3131" s="2">
        <f>YEAR(Data!$D3131)</f>
        <v>2011</v>
      </c>
      <c r="D3131" s="3">
        <v>40893</v>
      </c>
      <c r="E3131" s="3">
        <v>40894</v>
      </c>
      <c r="F3131" s="5">
        <f>Table_1[[#This Row],[Ship Date]]-Table_1[[#This Row],[Order Date]]</f>
        <v>1</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c r="X3131">
        <f t="shared" si="48"/>
        <v>223.45039999999997</v>
      </c>
    </row>
    <row r="3132" spans="1:24" ht="14.25" customHeight="1" x14ac:dyDescent="0.25">
      <c r="A3132" s="2">
        <v>3131</v>
      </c>
      <c r="B3132" s="2" t="s">
        <v>6341</v>
      </c>
      <c r="C3132" s="2">
        <f>YEAR(Data!$D3132)</f>
        <v>2011</v>
      </c>
      <c r="D3132" s="3">
        <v>40893</v>
      </c>
      <c r="E3132" s="3">
        <v>40894</v>
      </c>
      <c r="F3132" s="5">
        <f>Table_1[[#This Row],[Ship Date]]-Table_1[[#This Row],[Order Date]]</f>
        <v>1</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c r="X3132">
        <f t="shared" si="48"/>
        <v>355.50000000000006</v>
      </c>
    </row>
    <row r="3133" spans="1:24" ht="14.25" customHeight="1" x14ac:dyDescent="0.25">
      <c r="A3133" s="2">
        <v>3132</v>
      </c>
      <c r="B3133" s="2" t="s">
        <v>6341</v>
      </c>
      <c r="C3133" s="2">
        <f>YEAR(Data!$D3133)</f>
        <v>2011</v>
      </c>
      <c r="D3133" s="3">
        <v>40893</v>
      </c>
      <c r="E3133" s="3">
        <v>40894</v>
      </c>
      <c r="F3133" s="5">
        <f>Table_1[[#This Row],[Ship Date]]-Table_1[[#This Row],[Order Date]]</f>
        <v>1</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c r="X3133">
        <f t="shared" si="48"/>
        <v>556.61160000000018</v>
      </c>
    </row>
    <row r="3134" spans="1:24" ht="14.25" customHeight="1" x14ac:dyDescent="0.25">
      <c r="A3134" s="2">
        <v>3133</v>
      </c>
      <c r="B3134" s="2" t="s">
        <v>6342</v>
      </c>
      <c r="C3134" s="2">
        <f>YEAR(Data!$D3134)</f>
        <v>2011</v>
      </c>
      <c r="D3134" s="3">
        <v>40779</v>
      </c>
      <c r="E3134" s="3">
        <v>40781</v>
      </c>
      <c r="F3134" s="5">
        <f>Table_1[[#This Row],[Ship Date]]-Table_1[[#This Row],[Order Date]]</f>
        <v>2</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c r="X3134">
        <f t="shared" si="48"/>
        <v>6.9055999999999997</v>
      </c>
    </row>
    <row r="3135" spans="1:24" ht="14.25" customHeight="1" x14ac:dyDescent="0.25">
      <c r="A3135" s="2">
        <v>3134</v>
      </c>
      <c r="B3135" s="2" t="s">
        <v>6342</v>
      </c>
      <c r="C3135" s="2">
        <f>YEAR(Data!$D3135)</f>
        <v>2011</v>
      </c>
      <c r="D3135" s="3">
        <v>40779</v>
      </c>
      <c r="E3135" s="3">
        <v>40781</v>
      </c>
      <c r="F3135" s="5">
        <f>Table_1[[#This Row],[Ship Date]]-Table_1[[#This Row],[Order Date]]</f>
        <v>2</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c r="X3135">
        <f t="shared" si="48"/>
        <v>8.2367999999999988</v>
      </c>
    </row>
    <row r="3136" spans="1:24" ht="14.25" customHeight="1" x14ac:dyDescent="0.25">
      <c r="A3136" s="2">
        <v>3135</v>
      </c>
      <c r="B3136" s="2" t="s">
        <v>6347</v>
      </c>
      <c r="C3136" s="2">
        <f>YEAR(Data!$D3136)</f>
        <v>2014</v>
      </c>
      <c r="D3136" s="3">
        <v>41956</v>
      </c>
      <c r="E3136" s="3">
        <v>41962</v>
      </c>
      <c r="F3136" s="5">
        <f>Table_1[[#This Row],[Ship Date]]-Table_1[[#This Row],[Order Date]]</f>
        <v>6</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c r="X3136">
        <f t="shared" si="48"/>
        <v>76.400000000000006</v>
      </c>
    </row>
    <row r="3137" spans="1:24" ht="14.25" customHeight="1" x14ac:dyDescent="0.25">
      <c r="A3137" s="2">
        <v>3136</v>
      </c>
      <c r="B3137" s="2" t="s">
        <v>6347</v>
      </c>
      <c r="C3137" s="2">
        <f>YEAR(Data!$D3137)</f>
        <v>2014</v>
      </c>
      <c r="D3137" s="3">
        <v>41956</v>
      </c>
      <c r="E3137" s="3">
        <v>41962</v>
      </c>
      <c r="F3137" s="5">
        <f>Table_1[[#This Row],[Ship Date]]-Table_1[[#This Row],[Order Date]]</f>
        <v>6</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c r="X3137">
        <f t="shared" si="48"/>
        <v>93.542400000000001</v>
      </c>
    </row>
    <row r="3138" spans="1:24" ht="14.25" customHeight="1" x14ac:dyDescent="0.25">
      <c r="A3138" s="2">
        <v>3137</v>
      </c>
      <c r="B3138" s="2" t="s">
        <v>6347</v>
      </c>
      <c r="C3138" s="2">
        <f>YEAR(Data!$D3138)</f>
        <v>2014</v>
      </c>
      <c r="D3138" s="3">
        <v>41956</v>
      </c>
      <c r="E3138" s="3">
        <v>41962</v>
      </c>
      <c r="F3138" s="5">
        <f>Table_1[[#This Row],[Ship Date]]-Table_1[[#This Row],[Order Date]]</f>
        <v>6</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c r="X3138">
        <f t="shared" ref="X3138:X3201" si="49">T3138-W3138</f>
        <v>59.493000000000009</v>
      </c>
    </row>
    <row r="3139" spans="1:24" ht="14.25" customHeight="1" x14ac:dyDescent="0.25">
      <c r="A3139" s="2">
        <v>3138</v>
      </c>
      <c r="B3139" s="2" t="s">
        <v>6347</v>
      </c>
      <c r="C3139" s="2">
        <f>YEAR(Data!$D3139)</f>
        <v>2014</v>
      </c>
      <c r="D3139" s="3">
        <v>41956</v>
      </c>
      <c r="E3139" s="3">
        <v>41962</v>
      </c>
      <c r="F3139" s="5">
        <f>Table_1[[#This Row],[Ship Date]]-Table_1[[#This Row],[Order Date]]</f>
        <v>6</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c r="X3139">
        <f t="shared" si="49"/>
        <v>7.7928000000000006</v>
      </c>
    </row>
    <row r="3140" spans="1:24" ht="14.25" customHeight="1" x14ac:dyDescent="0.25">
      <c r="A3140" s="2">
        <v>3139</v>
      </c>
      <c r="B3140" s="2" t="s">
        <v>6347</v>
      </c>
      <c r="C3140" s="2">
        <f>YEAR(Data!$D3140)</f>
        <v>2014</v>
      </c>
      <c r="D3140" s="3">
        <v>41956</v>
      </c>
      <c r="E3140" s="3">
        <v>41962</v>
      </c>
      <c r="F3140" s="5">
        <f>Table_1[[#This Row],[Ship Date]]-Table_1[[#This Row],[Order Date]]</f>
        <v>6</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c r="X3140">
        <f t="shared" si="49"/>
        <v>45.343800000000002</v>
      </c>
    </row>
    <row r="3141" spans="1:24" ht="14.25" customHeight="1" x14ac:dyDescent="0.25">
      <c r="A3141" s="2">
        <v>3140</v>
      </c>
      <c r="B3141" s="2" t="s">
        <v>6347</v>
      </c>
      <c r="C3141" s="2">
        <f>YEAR(Data!$D3141)</f>
        <v>2014</v>
      </c>
      <c r="D3141" s="3">
        <v>41956</v>
      </c>
      <c r="E3141" s="3">
        <v>41962</v>
      </c>
      <c r="F3141" s="5">
        <f>Table_1[[#This Row],[Ship Date]]-Table_1[[#This Row],[Order Date]]</f>
        <v>6</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c r="X3141">
        <f t="shared" si="49"/>
        <v>40.555200000000006</v>
      </c>
    </row>
    <row r="3142" spans="1:24" ht="14.25" customHeight="1" x14ac:dyDescent="0.25">
      <c r="A3142" s="2">
        <v>3141</v>
      </c>
      <c r="B3142" s="2" t="s">
        <v>6350</v>
      </c>
      <c r="C3142" s="2">
        <f>YEAR(Data!$D3142)</f>
        <v>2012</v>
      </c>
      <c r="D3142" s="3">
        <v>41024</v>
      </c>
      <c r="E3142" s="3">
        <v>41027</v>
      </c>
      <c r="F3142" s="5">
        <f>Table_1[[#This Row],[Ship Date]]-Table_1[[#This Row],[Order Date]]</f>
        <v>3</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c r="X3142">
        <f t="shared" si="49"/>
        <v>115.60079999999999</v>
      </c>
    </row>
    <row r="3143" spans="1:24" ht="14.25" customHeight="1" x14ac:dyDescent="0.25">
      <c r="A3143" s="2">
        <v>3142</v>
      </c>
      <c r="B3143" s="2" t="s">
        <v>6351</v>
      </c>
      <c r="C3143" s="2">
        <f>YEAR(Data!$D3143)</f>
        <v>2011</v>
      </c>
      <c r="D3143" s="3">
        <v>40889</v>
      </c>
      <c r="E3143" s="3">
        <v>40889</v>
      </c>
      <c r="F3143" s="5">
        <f>Table_1[[#This Row],[Ship Date]]-Table_1[[#This Row],[Order Date]]</f>
        <v>0</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c r="X3143">
        <f t="shared" si="49"/>
        <v>547.01920000000007</v>
      </c>
    </row>
    <row r="3144" spans="1:24" ht="14.25" customHeight="1" x14ac:dyDescent="0.25">
      <c r="A3144" s="2">
        <v>3143</v>
      </c>
      <c r="B3144" s="2" t="s">
        <v>6352</v>
      </c>
      <c r="C3144" s="2">
        <f>YEAR(Data!$D3144)</f>
        <v>2014</v>
      </c>
      <c r="D3144" s="3">
        <v>41908</v>
      </c>
      <c r="E3144" s="3">
        <v>41910</v>
      </c>
      <c r="F3144" s="5">
        <f>Table_1[[#This Row],[Ship Date]]-Table_1[[#This Row],[Order Date]]</f>
        <v>2</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c r="X3144">
        <f t="shared" si="49"/>
        <v>83.972000000000008</v>
      </c>
    </row>
    <row r="3145" spans="1:24" ht="14.25" customHeight="1" x14ac:dyDescent="0.25">
      <c r="A3145" s="2">
        <v>3144</v>
      </c>
      <c r="B3145" s="2" t="s">
        <v>6352</v>
      </c>
      <c r="C3145" s="2">
        <f>YEAR(Data!$D3145)</f>
        <v>2014</v>
      </c>
      <c r="D3145" s="3">
        <v>41908</v>
      </c>
      <c r="E3145" s="3">
        <v>41910</v>
      </c>
      <c r="F3145" s="5">
        <f>Table_1[[#This Row],[Ship Date]]-Table_1[[#This Row],[Order Date]]</f>
        <v>2</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c r="X3145">
        <f t="shared" si="49"/>
        <v>9.6798000000000002</v>
      </c>
    </row>
    <row r="3146" spans="1:24" ht="14.25" customHeight="1" x14ac:dyDescent="0.25">
      <c r="A3146" s="2">
        <v>3145</v>
      </c>
      <c r="B3146" s="2" t="s">
        <v>6353</v>
      </c>
      <c r="C3146" s="2">
        <f>YEAR(Data!$D3146)</f>
        <v>2013</v>
      </c>
      <c r="D3146" s="3">
        <v>41523</v>
      </c>
      <c r="E3146" s="3">
        <v>41529</v>
      </c>
      <c r="F3146" s="5">
        <f>Table_1[[#This Row],[Ship Date]]-Table_1[[#This Row],[Order Date]]</f>
        <v>6</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c r="X3146">
        <f t="shared" si="49"/>
        <v>372.64499999999998</v>
      </c>
    </row>
    <row r="3147" spans="1:24" ht="14.25" customHeight="1" x14ac:dyDescent="0.25">
      <c r="A3147" s="2">
        <v>3146</v>
      </c>
      <c r="B3147" s="2" t="s">
        <v>6354</v>
      </c>
      <c r="C3147" s="2">
        <f>YEAR(Data!$D3147)</f>
        <v>2014</v>
      </c>
      <c r="D3147" s="3">
        <v>41682</v>
      </c>
      <c r="E3147" s="3">
        <v>41684</v>
      </c>
      <c r="F3147" s="5">
        <f>Table_1[[#This Row],[Ship Date]]-Table_1[[#This Row],[Order Date]]</f>
        <v>2</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c r="X3147">
        <f t="shared" si="49"/>
        <v>854.78320000000019</v>
      </c>
    </row>
    <row r="3148" spans="1:24" ht="14.25" customHeight="1" x14ac:dyDescent="0.25">
      <c r="A3148" s="2">
        <v>3147</v>
      </c>
      <c r="B3148" s="2" t="s">
        <v>6354</v>
      </c>
      <c r="C3148" s="2">
        <f>YEAR(Data!$D3148)</f>
        <v>2014</v>
      </c>
      <c r="D3148" s="3">
        <v>41682</v>
      </c>
      <c r="E3148" s="3">
        <v>41684</v>
      </c>
      <c r="F3148" s="5">
        <f>Table_1[[#This Row],[Ship Date]]-Table_1[[#This Row],[Order Date]]</f>
        <v>2</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c r="X3148">
        <f t="shared" si="49"/>
        <v>81.008100000000013</v>
      </c>
    </row>
    <row r="3149" spans="1:24" ht="14.25" customHeight="1" x14ac:dyDescent="0.25">
      <c r="A3149" s="2">
        <v>3148</v>
      </c>
      <c r="B3149" s="2" t="s">
        <v>6359</v>
      </c>
      <c r="C3149" s="2">
        <f>YEAR(Data!$D3149)</f>
        <v>2011</v>
      </c>
      <c r="D3149" s="3">
        <v>40724</v>
      </c>
      <c r="E3149" s="3">
        <v>40727</v>
      </c>
      <c r="F3149" s="5">
        <f>Table_1[[#This Row],[Ship Date]]-Table_1[[#This Row],[Order Date]]</f>
        <v>3</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c r="X3149">
        <f t="shared" si="49"/>
        <v>22.032000000000007</v>
      </c>
    </row>
    <row r="3150" spans="1:24" ht="14.25" customHeight="1" x14ac:dyDescent="0.25">
      <c r="A3150" s="2">
        <v>3149</v>
      </c>
      <c r="B3150" s="2" t="s">
        <v>6360</v>
      </c>
      <c r="C3150" s="2">
        <f>YEAR(Data!$D3150)</f>
        <v>2013</v>
      </c>
      <c r="D3150" s="3">
        <v>41433</v>
      </c>
      <c r="E3150" s="3">
        <v>41436</v>
      </c>
      <c r="F3150" s="5">
        <f>Table_1[[#This Row],[Ship Date]]-Table_1[[#This Row],[Order Date]]</f>
        <v>3</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c r="X3150">
        <f t="shared" si="49"/>
        <v>16.848000000000006</v>
      </c>
    </row>
    <row r="3151" spans="1:24" ht="14.25" customHeight="1" x14ac:dyDescent="0.25">
      <c r="A3151" s="2">
        <v>3150</v>
      </c>
      <c r="B3151" s="2" t="s">
        <v>6361</v>
      </c>
      <c r="C3151" s="2">
        <f>YEAR(Data!$D3151)</f>
        <v>2011</v>
      </c>
      <c r="D3151" s="3">
        <v>40897</v>
      </c>
      <c r="E3151" s="3">
        <v>40902</v>
      </c>
      <c r="F3151" s="5">
        <f>Table_1[[#This Row],[Ship Date]]-Table_1[[#This Row],[Order Date]]</f>
        <v>5</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c r="X3151">
        <f t="shared" si="49"/>
        <v>16.145999999999997</v>
      </c>
    </row>
    <row r="3152" spans="1:24" ht="14.25" customHeight="1" x14ac:dyDescent="0.25">
      <c r="A3152" s="2">
        <v>3151</v>
      </c>
      <c r="B3152" s="2" t="s">
        <v>6362</v>
      </c>
      <c r="C3152" s="2">
        <f>YEAR(Data!$D3152)</f>
        <v>2012</v>
      </c>
      <c r="D3152" s="3">
        <v>41258</v>
      </c>
      <c r="E3152" s="3">
        <v>41261</v>
      </c>
      <c r="F3152" s="5">
        <f>Table_1[[#This Row],[Ship Date]]-Table_1[[#This Row],[Order Date]]</f>
        <v>3</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c r="X3152">
        <f t="shared" si="49"/>
        <v>1417.752</v>
      </c>
    </row>
    <row r="3153" spans="1:24" ht="14.25" customHeight="1" x14ac:dyDescent="0.25">
      <c r="A3153" s="2">
        <v>3152</v>
      </c>
      <c r="B3153" s="2" t="s">
        <v>6362</v>
      </c>
      <c r="C3153" s="2">
        <f>YEAR(Data!$D3153)</f>
        <v>2012</v>
      </c>
      <c r="D3153" s="3">
        <v>41258</v>
      </c>
      <c r="E3153" s="3">
        <v>41261</v>
      </c>
      <c r="F3153" s="5">
        <f>Table_1[[#This Row],[Ship Date]]-Table_1[[#This Row],[Order Date]]</f>
        <v>3</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c r="X3153">
        <f t="shared" si="49"/>
        <v>4439.985200000001</v>
      </c>
    </row>
    <row r="3154" spans="1:24" ht="14.25" customHeight="1" x14ac:dyDescent="0.25">
      <c r="A3154" s="2">
        <v>3153</v>
      </c>
      <c r="B3154" s="2" t="s">
        <v>6362</v>
      </c>
      <c r="C3154" s="2">
        <f>YEAR(Data!$D3154)</f>
        <v>2012</v>
      </c>
      <c r="D3154" s="3">
        <v>41258</v>
      </c>
      <c r="E3154" s="3">
        <v>41261</v>
      </c>
      <c r="F3154" s="5">
        <f>Table_1[[#This Row],[Ship Date]]-Table_1[[#This Row],[Order Date]]</f>
        <v>3</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c r="X3154">
        <f t="shared" si="49"/>
        <v>118.986</v>
      </c>
    </row>
    <row r="3155" spans="1:24" ht="14.25" customHeight="1" x14ac:dyDescent="0.25">
      <c r="A3155" s="2">
        <v>3154</v>
      </c>
      <c r="B3155" s="2" t="s">
        <v>6362</v>
      </c>
      <c r="C3155" s="2">
        <f>YEAR(Data!$D3155)</f>
        <v>2012</v>
      </c>
      <c r="D3155" s="3">
        <v>41258</v>
      </c>
      <c r="E3155" s="3">
        <v>41261</v>
      </c>
      <c r="F3155" s="5">
        <f>Table_1[[#This Row],[Ship Date]]-Table_1[[#This Row],[Order Date]]</f>
        <v>3</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c r="X3155">
        <f t="shared" si="49"/>
        <v>193.86219999999997</v>
      </c>
    </row>
    <row r="3156" spans="1:24" ht="14.25" customHeight="1" x14ac:dyDescent="0.25">
      <c r="A3156" s="2">
        <v>3155</v>
      </c>
      <c r="B3156" s="2" t="s">
        <v>6365</v>
      </c>
      <c r="C3156" s="2">
        <f>YEAR(Data!$D3156)</f>
        <v>2014</v>
      </c>
      <c r="D3156" s="3">
        <v>41841</v>
      </c>
      <c r="E3156" s="3">
        <v>41845</v>
      </c>
      <c r="F3156" s="5">
        <f>Table_1[[#This Row],[Ship Date]]-Table_1[[#This Row],[Order Date]]</f>
        <v>4</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c r="X3156">
        <f t="shared" si="49"/>
        <v>404.78900000000004</v>
      </c>
    </row>
    <row r="3157" spans="1:24" ht="14.25" customHeight="1" x14ac:dyDescent="0.25">
      <c r="A3157" s="2">
        <v>3156</v>
      </c>
      <c r="B3157" s="2" t="s">
        <v>6369</v>
      </c>
      <c r="C3157" s="2">
        <f>YEAR(Data!$D3157)</f>
        <v>2011</v>
      </c>
      <c r="D3157" s="3">
        <v>40758</v>
      </c>
      <c r="E3157" s="3">
        <v>40760</v>
      </c>
      <c r="F3157" s="5">
        <f>Table_1[[#This Row],[Ship Date]]-Table_1[[#This Row],[Order Date]]</f>
        <v>2</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c r="X3157">
        <f t="shared" si="49"/>
        <v>59.302800000000005</v>
      </c>
    </row>
    <row r="3158" spans="1:24" ht="14.25" customHeight="1" x14ac:dyDescent="0.25">
      <c r="A3158" s="2">
        <v>3157</v>
      </c>
      <c r="B3158" s="2" t="s">
        <v>6372</v>
      </c>
      <c r="C3158" s="2">
        <f>YEAR(Data!$D3158)</f>
        <v>2012</v>
      </c>
      <c r="D3158" s="3">
        <v>41145</v>
      </c>
      <c r="E3158" s="3">
        <v>41149</v>
      </c>
      <c r="F3158" s="5">
        <f>Table_1[[#This Row],[Ship Date]]-Table_1[[#This Row],[Order Date]]</f>
        <v>4</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c r="X3158">
        <f t="shared" si="49"/>
        <v>360.19440000000003</v>
      </c>
    </row>
    <row r="3159" spans="1:24" ht="14.25" customHeight="1" x14ac:dyDescent="0.25">
      <c r="A3159" s="2">
        <v>3158</v>
      </c>
      <c r="B3159" s="2" t="s">
        <v>6372</v>
      </c>
      <c r="C3159" s="2">
        <f>YEAR(Data!$D3159)</f>
        <v>2012</v>
      </c>
      <c r="D3159" s="3">
        <v>41145</v>
      </c>
      <c r="E3159" s="3">
        <v>41149</v>
      </c>
      <c r="F3159" s="5">
        <f>Table_1[[#This Row],[Ship Date]]-Table_1[[#This Row],[Order Date]]</f>
        <v>4</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c r="X3159">
        <f t="shared" si="49"/>
        <v>14.3</v>
      </c>
    </row>
    <row r="3160" spans="1:24" ht="14.25" customHeight="1" x14ac:dyDescent="0.25">
      <c r="A3160" s="2">
        <v>3159</v>
      </c>
      <c r="B3160" s="2" t="s">
        <v>6373</v>
      </c>
      <c r="C3160" s="2">
        <f>YEAR(Data!$D3160)</f>
        <v>2013</v>
      </c>
      <c r="D3160" s="3">
        <v>41360</v>
      </c>
      <c r="E3160" s="3">
        <v>41361</v>
      </c>
      <c r="F3160" s="5">
        <f>Table_1[[#This Row],[Ship Date]]-Table_1[[#This Row],[Order Date]]</f>
        <v>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c r="X3160">
        <f t="shared" si="49"/>
        <v>61.721500000000006</v>
      </c>
    </row>
    <row r="3161" spans="1:24" ht="14.25" customHeight="1" x14ac:dyDescent="0.25">
      <c r="A3161" s="2">
        <v>3160</v>
      </c>
      <c r="B3161" s="2" t="s">
        <v>6373</v>
      </c>
      <c r="C3161" s="2">
        <f>YEAR(Data!$D3161)</f>
        <v>2013</v>
      </c>
      <c r="D3161" s="3">
        <v>41360</v>
      </c>
      <c r="E3161" s="3">
        <v>41361</v>
      </c>
      <c r="F3161" s="5">
        <f>Table_1[[#This Row],[Ship Date]]-Table_1[[#This Row],[Order Date]]</f>
        <v>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c r="X3161">
        <f t="shared" si="49"/>
        <v>137.97240000000002</v>
      </c>
    </row>
    <row r="3162" spans="1:24" ht="14.25" customHeight="1" x14ac:dyDescent="0.25">
      <c r="A3162" s="2">
        <v>3161</v>
      </c>
      <c r="B3162" s="2" t="s">
        <v>6374</v>
      </c>
      <c r="C3162" s="2">
        <f>YEAR(Data!$D3162)</f>
        <v>2011</v>
      </c>
      <c r="D3162" s="3">
        <v>40798</v>
      </c>
      <c r="E3162" s="3">
        <v>40802</v>
      </c>
      <c r="F3162" s="5">
        <f>Table_1[[#This Row],[Ship Date]]-Table_1[[#This Row],[Order Date]]</f>
        <v>4</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c r="X3162">
        <f t="shared" si="49"/>
        <v>13.209</v>
      </c>
    </row>
    <row r="3163" spans="1:24" ht="14.25" customHeight="1" x14ac:dyDescent="0.25">
      <c r="A3163" s="2">
        <v>3162</v>
      </c>
      <c r="B3163" s="2" t="s">
        <v>6379</v>
      </c>
      <c r="C3163" s="2">
        <f>YEAR(Data!$D3163)</f>
        <v>2011</v>
      </c>
      <c r="D3163" s="3">
        <v>40807</v>
      </c>
      <c r="E3163" s="3">
        <v>40811</v>
      </c>
      <c r="F3163" s="5">
        <f>Table_1[[#This Row],[Ship Date]]-Table_1[[#This Row],[Order Date]]</f>
        <v>4</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c r="X3163">
        <f t="shared" si="49"/>
        <v>8.2468000000000004</v>
      </c>
    </row>
    <row r="3164" spans="1:24" ht="14.25" customHeight="1" x14ac:dyDescent="0.25">
      <c r="A3164" s="2">
        <v>3163</v>
      </c>
      <c r="B3164" s="2" t="s">
        <v>6379</v>
      </c>
      <c r="C3164" s="2">
        <f>YEAR(Data!$D3164)</f>
        <v>2011</v>
      </c>
      <c r="D3164" s="3">
        <v>40807</v>
      </c>
      <c r="E3164" s="3">
        <v>40811</v>
      </c>
      <c r="F3164" s="5">
        <f>Table_1[[#This Row],[Ship Date]]-Table_1[[#This Row],[Order Date]]</f>
        <v>4</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c r="X3164">
        <f t="shared" si="49"/>
        <v>41.525500000000001</v>
      </c>
    </row>
    <row r="3165" spans="1:24" ht="14.25" customHeight="1" x14ac:dyDescent="0.25">
      <c r="A3165" s="2">
        <v>3164</v>
      </c>
      <c r="B3165" s="2" t="s">
        <v>6379</v>
      </c>
      <c r="C3165" s="2">
        <f>YEAR(Data!$D3165)</f>
        <v>2011</v>
      </c>
      <c r="D3165" s="3">
        <v>40807</v>
      </c>
      <c r="E3165" s="3">
        <v>40811</v>
      </c>
      <c r="F3165" s="5">
        <f>Table_1[[#This Row],[Ship Date]]-Table_1[[#This Row],[Order Date]]</f>
        <v>4</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c r="X3165">
        <f t="shared" si="49"/>
        <v>44.044799999999995</v>
      </c>
    </row>
    <row r="3166" spans="1:24" ht="14.25" customHeight="1" x14ac:dyDescent="0.25">
      <c r="A3166" s="2">
        <v>3165</v>
      </c>
      <c r="B3166" s="2" t="s">
        <v>6379</v>
      </c>
      <c r="C3166" s="2">
        <f>YEAR(Data!$D3166)</f>
        <v>2011</v>
      </c>
      <c r="D3166" s="3">
        <v>40807</v>
      </c>
      <c r="E3166" s="3">
        <v>40811</v>
      </c>
      <c r="F3166" s="5">
        <f>Table_1[[#This Row],[Ship Date]]-Table_1[[#This Row],[Order Date]]</f>
        <v>4</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c r="X3166">
        <f t="shared" si="49"/>
        <v>21.186000000000007</v>
      </c>
    </row>
    <row r="3167" spans="1:24" ht="14.25" customHeight="1" x14ac:dyDescent="0.25">
      <c r="A3167" s="2">
        <v>3166</v>
      </c>
      <c r="B3167" s="2" t="s">
        <v>6379</v>
      </c>
      <c r="C3167" s="2">
        <f>YEAR(Data!$D3167)</f>
        <v>2011</v>
      </c>
      <c r="D3167" s="3">
        <v>40807</v>
      </c>
      <c r="E3167" s="3">
        <v>40811</v>
      </c>
      <c r="F3167" s="5">
        <f>Table_1[[#This Row],[Ship Date]]-Table_1[[#This Row],[Order Date]]</f>
        <v>4</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c r="X3167">
        <f t="shared" si="49"/>
        <v>215.98560000000003</v>
      </c>
    </row>
    <row r="3168" spans="1:24" ht="14.25" customHeight="1" x14ac:dyDescent="0.25">
      <c r="A3168" s="2">
        <v>3167</v>
      </c>
      <c r="B3168" s="2" t="s">
        <v>6379</v>
      </c>
      <c r="C3168" s="2">
        <f>YEAR(Data!$D3168)</f>
        <v>2011</v>
      </c>
      <c r="D3168" s="3">
        <v>40807</v>
      </c>
      <c r="E3168" s="3">
        <v>40811</v>
      </c>
      <c r="F3168" s="5">
        <f>Table_1[[#This Row],[Ship Date]]-Table_1[[#This Row],[Order Date]]</f>
        <v>4</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c r="X3168">
        <f t="shared" si="49"/>
        <v>9.8685000000000009</v>
      </c>
    </row>
    <row r="3169" spans="1:24" ht="14.25" customHeight="1" x14ac:dyDescent="0.25">
      <c r="A3169" s="2">
        <v>3168</v>
      </c>
      <c r="B3169" s="2" t="s">
        <v>6384</v>
      </c>
      <c r="C3169" s="2">
        <f>YEAR(Data!$D3169)</f>
        <v>2013</v>
      </c>
      <c r="D3169" s="3">
        <v>41577</v>
      </c>
      <c r="E3169" s="3">
        <v>41579</v>
      </c>
      <c r="F3169" s="5">
        <f>Table_1[[#This Row],[Ship Date]]-Table_1[[#This Row],[Order Date]]</f>
        <v>2</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c r="X3169">
        <f t="shared" si="49"/>
        <v>34.840000000000003</v>
      </c>
    </row>
    <row r="3170" spans="1:24" ht="14.25" customHeight="1" x14ac:dyDescent="0.25">
      <c r="A3170" s="2">
        <v>3169</v>
      </c>
      <c r="B3170" s="2" t="s">
        <v>6385</v>
      </c>
      <c r="C3170" s="2">
        <f>YEAR(Data!$D3170)</f>
        <v>2013</v>
      </c>
      <c r="D3170" s="3">
        <v>41423</v>
      </c>
      <c r="E3170" s="3">
        <v>41429</v>
      </c>
      <c r="F3170" s="5">
        <f>Table_1[[#This Row],[Ship Date]]-Table_1[[#This Row],[Order Date]]</f>
        <v>6</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c r="X3170">
        <f t="shared" si="49"/>
        <v>414.66399999999999</v>
      </c>
    </row>
    <row r="3171" spans="1:24" ht="14.25" customHeight="1" x14ac:dyDescent="0.25">
      <c r="A3171" s="2">
        <v>3170</v>
      </c>
      <c r="B3171" s="2" t="s">
        <v>6385</v>
      </c>
      <c r="C3171" s="2">
        <f>YEAR(Data!$D3171)</f>
        <v>2013</v>
      </c>
      <c r="D3171" s="3">
        <v>41423</v>
      </c>
      <c r="E3171" s="3">
        <v>41429</v>
      </c>
      <c r="F3171" s="5">
        <f>Table_1[[#This Row],[Ship Date]]-Table_1[[#This Row],[Order Date]]</f>
        <v>6</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c r="X3171">
        <f t="shared" si="49"/>
        <v>42.757000000000012</v>
      </c>
    </row>
    <row r="3172" spans="1:24" ht="14.25" customHeight="1" x14ac:dyDescent="0.25">
      <c r="A3172" s="2">
        <v>3171</v>
      </c>
      <c r="B3172" s="2" t="s">
        <v>6386</v>
      </c>
      <c r="C3172" s="2">
        <f>YEAR(Data!$D3172)</f>
        <v>2014</v>
      </c>
      <c r="D3172" s="3">
        <v>41995</v>
      </c>
      <c r="E3172" s="3">
        <v>42000</v>
      </c>
      <c r="F3172" s="5">
        <f>Table_1[[#This Row],[Ship Date]]-Table_1[[#This Row],[Order Date]]</f>
        <v>5</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c r="X3172">
        <f t="shared" si="49"/>
        <v>12.656399999999998</v>
      </c>
    </row>
    <row r="3173" spans="1:24" ht="14.25" customHeight="1" x14ac:dyDescent="0.25">
      <c r="A3173" s="2">
        <v>3172</v>
      </c>
      <c r="B3173" s="2" t="s">
        <v>6387</v>
      </c>
      <c r="C3173" s="2">
        <f>YEAR(Data!$D3173)</f>
        <v>2013</v>
      </c>
      <c r="D3173" s="3">
        <v>41355</v>
      </c>
      <c r="E3173" s="3">
        <v>41362</v>
      </c>
      <c r="F3173" s="5">
        <f>Table_1[[#This Row],[Ship Date]]-Table_1[[#This Row],[Order Date]]</f>
        <v>7</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c r="X3173">
        <f t="shared" si="49"/>
        <v>7.92</v>
      </c>
    </row>
    <row r="3174" spans="1:24" ht="14.25" customHeight="1" x14ac:dyDescent="0.25">
      <c r="A3174" s="2">
        <v>3173</v>
      </c>
      <c r="B3174" s="2" t="s">
        <v>6387</v>
      </c>
      <c r="C3174" s="2">
        <f>YEAR(Data!$D3174)</f>
        <v>2013</v>
      </c>
      <c r="D3174" s="3">
        <v>41355</v>
      </c>
      <c r="E3174" s="3">
        <v>41362</v>
      </c>
      <c r="F3174" s="5">
        <f>Table_1[[#This Row],[Ship Date]]-Table_1[[#This Row],[Order Date]]</f>
        <v>7</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c r="X3174">
        <f t="shared" si="49"/>
        <v>528.42999999999995</v>
      </c>
    </row>
    <row r="3175" spans="1:24" ht="14.25" customHeight="1" x14ac:dyDescent="0.25">
      <c r="A3175" s="2">
        <v>3174</v>
      </c>
      <c r="B3175" s="2" t="s">
        <v>6387</v>
      </c>
      <c r="C3175" s="2">
        <f>YEAR(Data!$D3175)</f>
        <v>2013</v>
      </c>
      <c r="D3175" s="3">
        <v>41355</v>
      </c>
      <c r="E3175" s="3">
        <v>41362</v>
      </c>
      <c r="F3175" s="5">
        <f>Table_1[[#This Row],[Ship Date]]-Table_1[[#This Row],[Order Date]]</f>
        <v>7</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c r="X3175">
        <f t="shared" si="49"/>
        <v>11.885400000000004</v>
      </c>
    </row>
    <row r="3176" spans="1:24" ht="14.25" customHeight="1" x14ac:dyDescent="0.25">
      <c r="A3176" s="2">
        <v>3175</v>
      </c>
      <c r="B3176" s="2" t="s">
        <v>6388</v>
      </c>
      <c r="C3176" s="2">
        <f>YEAR(Data!$D3176)</f>
        <v>2014</v>
      </c>
      <c r="D3176" s="3">
        <v>41955</v>
      </c>
      <c r="E3176" s="3">
        <v>41962</v>
      </c>
      <c r="F3176" s="5">
        <f>Table_1[[#This Row],[Ship Date]]-Table_1[[#This Row],[Order Date]]</f>
        <v>7</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c r="X3176">
        <f t="shared" si="49"/>
        <v>130.93920000000003</v>
      </c>
    </row>
    <row r="3177" spans="1:24" ht="14.25" customHeight="1" x14ac:dyDescent="0.25">
      <c r="A3177" s="2">
        <v>3176</v>
      </c>
      <c r="B3177" s="2" t="s">
        <v>6391</v>
      </c>
      <c r="C3177" s="2">
        <f>YEAR(Data!$D3177)</f>
        <v>2014</v>
      </c>
      <c r="D3177" s="3">
        <v>41906</v>
      </c>
      <c r="E3177" s="3">
        <v>41912</v>
      </c>
      <c r="F3177" s="5">
        <f>Table_1[[#This Row],[Ship Date]]-Table_1[[#This Row],[Order Date]]</f>
        <v>6</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c r="X3177">
        <f t="shared" si="49"/>
        <v>421.37200000000007</v>
      </c>
    </row>
    <row r="3178" spans="1:24" ht="14.25" customHeight="1" x14ac:dyDescent="0.25">
      <c r="A3178" s="2">
        <v>3177</v>
      </c>
      <c r="B3178" s="2" t="s">
        <v>6391</v>
      </c>
      <c r="C3178" s="2">
        <f>YEAR(Data!$D3178)</f>
        <v>2014</v>
      </c>
      <c r="D3178" s="3">
        <v>41906</v>
      </c>
      <c r="E3178" s="3">
        <v>41912</v>
      </c>
      <c r="F3178" s="5">
        <f>Table_1[[#This Row],[Ship Date]]-Table_1[[#This Row],[Order Date]]</f>
        <v>6</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c r="X3178">
        <f t="shared" si="49"/>
        <v>47.384200000000007</v>
      </c>
    </row>
    <row r="3179" spans="1:24" ht="14.25" customHeight="1" x14ac:dyDescent="0.25">
      <c r="A3179" s="2">
        <v>3178</v>
      </c>
      <c r="B3179" s="2" t="s">
        <v>6392</v>
      </c>
      <c r="C3179" s="2">
        <f>YEAR(Data!$D3179)</f>
        <v>2014</v>
      </c>
      <c r="D3179" s="3">
        <v>41893</v>
      </c>
      <c r="E3179" s="3">
        <v>41893</v>
      </c>
      <c r="F3179" s="5">
        <f>Table_1[[#This Row],[Ship Date]]-Table_1[[#This Row],[Order Date]]</f>
        <v>0</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c r="X3179">
        <f t="shared" si="49"/>
        <v>9.7552000000000003</v>
      </c>
    </row>
    <row r="3180" spans="1:24" ht="14.25" customHeight="1" x14ac:dyDescent="0.25">
      <c r="A3180" s="2">
        <v>3179</v>
      </c>
      <c r="B3180" s="2" t="s">
        <v>6393</v>
      </c>
      <c r="C3180" s="2">
        <f>YEAR(Data!$D3180)</f>
        <v>2014</v>
      </c>
      <c r="D3180" s="3">
        <v>41979</v>
      </c>
      <c r="E3180" s="3">
        <v>41985</v>
      </c>
      <c r="F3180" s="5">
        <f>Table_1[[#This Row],[Ship Date]]-Table_1[[#This Row],[Order Date]]</f>
        <v>6</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c r="X3180">
        <f t="shared" si="49"/>
        <v>14.867400000000004</v>
      </c>
    </row>
    <row r="3181" spans="1:24" ht="14.25" customHeight="1" x14ac:dyDescent="0.25">
      <c r="A3181" s="2">
        <v>3180</v>
      </c>
      <c r="B3181" s="2" t="s">
        <v>6393</v>
      </c>
      <c r="C3181" s="2">
        <f>YEAR(Data!$D3181)</f>
        <v>2014</v>
      </c>
      <c r="D3181" s="3">
        <v>41979</v>
      </c>
      <c r="E3181" s="3">
        <v>41985</v>
      </c>
      <c r="F3181" s="5">
        <f>Table_1[[#This Row],[Ship Date]]-Table_1[[#This Row],[Order Date]]</f>
        <v>6</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c r="X3181">
        <f t="shared" si="49"/>
        <v>40.489200000000004</v>
      </c>
    </row>
    <row r="3182" spans="1:24" ht="14.25" customHeight="1" x14ac:dyDescent="0.25">
      <c r="A3182" s="2">
        <v>3181</v>
      </c>
      <c r="B3182" s="2" t="s">
        <v>6393</v>
      </c>
      <c r="C3182" s="2">
        <f>YEAR(Data!$D3182)</f>
        <v>2014</v>
      </c>
      <c r="D3182" s="3">
        <v>41979</v>
      </c>
      <c r="E3182" s="3">
        <v>41985</v>
      </c>
      <c r="F3182" s="5">
        <f>Table_1[[#This Row],[Ship Date]]-Table_1[[#This Row],[Order Date]]</f>
        <v>6</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c r="X3182">
        <f t="shared" si="49"/>
        <v>186.07699999999997</v>
      </c>
    </row>
    <row r="3183" spans="1:24" ht="14.25" customHeight="1" x14ac:dyDescent="0.25">
      <c r="A3183" s="2">
        <v>3182</v>
      </c>
      <c r="B3183" s="2" t="s">
        <v>6394</v>
      </c>
      <c r="C3183" s="2">
        <f>YEAR(Data!$D3183)</f>
        <v>2014</v>
      </c>
      <c r="D3183" s="3">
        <v>41953</v>
      </c>
      <c r="E3183" s="3">
        <v>41956</v>
      </c>
      <c r="F3183" s="5">
        <f>Table_1[[#This Row],[Ship Date]]-Table_1[[#This Row],[Order Date]]</f>
        <v>3</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c r="X3183">
        <f t="shared" si="49"/>
        <v>5.2056000000000004</v>
      </c>
    </row>
    <row r="3184" spans="1:24" ht="14.25" customHeight="1" x14ac:dyDescent="0.25">
      <c r="A3184" s="2">
        <v>3183</v>
      </c>
      <c r="B3184" s="2" t="s">
        <v>6394</v>
      </c>
      <c r="C3184" s="2">
        <f>YEAR(Data!$D3184)</f>
        <v>2014</v>
      </c>
      <c r="D3184" s="3">
        <v>41953</v>
      </c>
      <c r="E3184" s="3">
        <v>41956</v>
      </c>
      <c r="F3184" s="5">
        <f>Table_1[[#This Row],[Ship Date]]-Table_1[[#This Row],[Order Date]]</f>
        <v>3</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c r="X3184">
        <f t="shared" si="49"/>
        <v>471.17340000000002</v>
      </c>
    </row>
    <row r="3185" spans="1:24" ht="14.25" customHeight="1" x14ac:dyDescent="0.25">
      <c r="A3185" s="2">
        <v>3184</v>
      </c>
      <c r="B3185" s="2" t="s">
        <v>6394</v>
      </c>
      <c r="C3185" s="2">
        <f>YEAR(Data!$D3185)</f>
        <v>2014</v>
      </c>
      <c r="D3185" s="3">
        <v>41953</v>
      </c>
      <c r="E3185" s="3">
        <v>41956</v>
      </c>
      <c r="F3185" s="5">
        <f>Table_1[[#This Row],[Ship Date]]-Table_1[[#This Row],[Order Date]]</f>
        <v>3</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c r="X3185">
        <f t="shared" si="49"/>
        <v>1159.5294000000004</v>
      </c>
    </row>
    <row r="3186" spans="1:24" ht="14.25" customHeight="1" x14ac:dyDescent="0.25">
      <c r="A3186" s="2">
        <v>3185</v>
      </c>
      <c r="B3186" s="2" t="s">
        <v>6394</v>
      </c>
      <c r="C3186" s="2">
        <f>YEAR(Data!$D3186)</f>
        <v>2014</v>
      </c>
      <c r="D3186" s="3">
        <v>41953</v>
      </c>
      <c r="E3186" s="3">
        <v>41956</v>
      </c>
      <c r="F3186" s="5">
        <f>Table_1[[#This Row],[Ship Date]]-Table_1[[#This Row],[Order Date]]</f>
        <v>3</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c r="X3186">
        <f t="shared" si="49"/>
        <v>386.50980000000004</v>
      </c>
    </row>
    <row r="3187" spans="1:24" ht="14.25" customHeight="1" x14ac:dyDescent="0.25">
      <c r="A3187" s="2">
        <v>3186</v>
      </c>
      <c r="B3187" s="2" t="s">
        <v>6395</v>
      </c>
      <c r="C3187" s="2">
        <f>YEAR(Data!$D3187)</f>
        <v>2011</v>
      </c>
      <c r="D3187" s="3">
        <v>40854</v>
      </c>
      <c r="E3187" s="3">
        <v>40856</v>
      </c>
      <c r="F3187" s="5">
        <f>Table_1[[#This Row],[Ship Date]]-Table_1[[#This Row],[Order Date]]</f>
        <v>2</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c r="X3187">
        <f t="shared" si="49"/>
        <v>70.32419999999999</v>
      </c>
    </row>
    <row r="3188" spans="1:24" ht="14.25" customHeight="1" x14ac:dyDescent="0.25">
      <c r="A3188" s="2">
        <v>3187</v>
      </c>
      <c r="B3188" s="2" t="s">
        <v>6395</v>
      </c>
      <c r="C3188" s="2">
        <f>YEAR(Data!$D3188)</f>
        <v>2011</v>
      </c>
      <c r="D3188" s="3">
        <v>40854</v>
      </c>
      <c r="E3188" s="3">
        <v>40856</v>
      </c>
      <c r="F3188" s="5">
        <f>Table_1[[#This Row],[Ship Date]]-Table_1[[#This Row],[Order Date]]</f>
        <v>2</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c r="X3188">
        <f t="shared" si="49"/>
        <v>47.399400000000007</v>
      </c>
    </row>
    <row r="3189" spans="1:24" ht="14.25" customHeight="1" x14ac:dyDescent="0.25">
      <c r="A3189" s="2">
        <v>3188</v>
      </c>
      <c r="B3189" s="2" t="s">
        <v>6397</v>
      </c>
      <c r="C3189" s="2">
        <f>YEAR(Data!$D3189)</f>
        <v>2014</v>
      </c>
      <c r="D3189" s="3">
        <v>41711</v>
      </c>
      <c r="E3189" s="3">
        <v>41716</v>
      </c>
      <c r="F3189" s="5">
        <f>Table_1[[#This Row],[Ship Date]]-Table_1[[#This Row],[Order Date]]</f>
        <v>5</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c r="X3189">
        <f t="shared" si="49"/>
        <v>37.762200000000007</v>
      </c>
    </row>
    <row r="3190" spans="1:24" ht="14.25" customHeight="1" x14ac:dyDescent="0.25">
      <c r="A3190" s="2">
        <v>3189</v>
      </c>
      <c r="B3190" s="2" t="s">
        <v>6398</v>
      </c>
      <c r="C3190" s="2">
        <f>YEAR(Data!$D3190)</f>
        <v>2014</v>
      </c>
      <c r="D3190" s="3">
        <v>41933</v>
      </c>
      <c r="E3190" s="3">
        <v>41935</v>
      </c>
      <c r="F3190" s="5">
        <f>Table_1[[#This Row],[Ship Date]]-Table_1[[#This Row],[Order Date]]</f>
        <v>2</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c r="X3190">
        <f t="shared" si="49"/>
        <v>1.9500000000000002</v>
      </c>
    </row>
    <row r="3191" spans="1:24" ht="14.25" customHeight="1" x14ac:dyDescent="0.25">
      <c r="A3191" s="2">
        <v>3190</v>
      </c>
      <c r="B3191" s="2" t="s">
        <v>6398</v>
      </c>
      <c r="C3191" s="2">
        <f>YEAR(Data!$D3191)</f>
        <v>2014</v>
      </c>
      <c r="D3191" s="3">
        <v>41933</v>
      </c>
      <c r="E3191" s="3">
        <v>41935</v>
      </c>
      <c r="F3191" s="5">
        <f>Table_1[[#This Row],[Ship Date]]-Table_1[[#This Row],[Order Date]]</f>
        <v>2</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c r="X3191">
        <f t="shared" si="49"/>
        <v>13.3416</v>
      </c>
    </row>
    <row r="3192" spans="1:24" ht="14.25" customHeight="1" x14ac:dyDescent="0.25">
      <c r="A3192" s="2">
        <v>3191</v>
      </c>
      <c r="B3192" s="2" t="s">
        <v>6402</v>
      </c>
      <c r="C3192" s="2">
        <f>YEAR(Data!$D3192)</f>
        <v>2012</v>
      </c>
      <c r="D3192" s="3">
        <v>41270</v>
      </c>
      <c r="E3192" s="3">
        <v>41275</v>
      </c>
      <c r="F3192" s="5">
        <f>Table_1[[#This Row],[Ship Date]]-Table_1[[#This Row],[Order Date]]</f>
        <v>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c r="X3192">
        <f t="shared" si="49"/>
        <v>15.84</v>
      </c>
    </row>
    <row r="3193" spans="1:24" ht="14.25" customHeight="1" x14ac:dyDescent="0.25">
      <c r="A3193" s="2">
        <v>3192</v>
      </c>
      <c r="B3193" s="2" t="s">
        <v>6405</v>
      </c>
      <c r="C3193" s="2">
        <f>YEAR(Data!$D3193)</f>
        <v>2014</v>
      </c>
      <c r="D3193" s="3">
        <v>41915</v>
      </c>
      <c r="E3193" s="3">
        <v>41921</v>
      </c>
      <c r="F3193" s="5">
        <f>Table_1[[#This Row],[Ship Date]]-Table_1[[#This Row],[Order Date]]</f>
        <v>6</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c r="X3193">
        <f t="shared" si="49"/>
        <v>48.832599999999992</v>
      </c>
    </row>
    <row r="3194" spans="1:24" ht="14.25" customHeight="1" x14ac:dyDescent="0.25">
      <c r="A3194" s="2">
        <v>3193</v>
      </c>
      <c r="B3194" s="2" t="s">
        <v>6406</v>
      </c>
      <c r="C3194" s="2">
        <f>YEAR(Data!$D3194)</f>
        <v>2014</v>
      </c>
      <c r="D3194" s="3">
        <v>41795</v>
      </c>
      <c r="E3194" s="3">
        <v>41799</v>
      </c>
      <c r="F3194" s="5">
        <f>Table_1[[#This Row],[Ship Date]]-Table_1[[#This Row],[Order Date]]</f>
        <v>4</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c r="X3194">
        <f t="shared" si="49"/>
        <v>15.925000000000001</v>
      </c>
    </row>
    <row r="3195" spans="1:24" ht="14.25" customHeight="1" x14ac:dyDescent="0.25">
      <c r="A3195" s="2">
        <v>3194</v>
      </c>
      <c r="B3195" s="2" t="s">
        <v>6408</v>
      </c>
      <c r="C3195" s="2">
        <f>YEAR(Data!$D3195)</f>
        <v>2011</v>
      </c>
      <c r="D3195" s="3">
        <v>40787</v>
      </c>
      <c r="E3195" s="3">
        <v>40790</v>
      </c>
      <c r="F3195" s="5">
        <f>Table_1[[#This Row],[Ship Date]]-Table_1[[#This Row],[Order Date]]</f>
        <v>3</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c r="X3195">
        <f t="shared" si="49"/>
        <v>9.6672000000000029</v>
      </c>
    </row>
    <row r="3196" spans="1:24" ht="14.25" customHeight="1" x14ac:dyDescent="0.25">
      <c r="A3196" s="2">
        <v>3195</v>
      </c>
      <c r="B3196" s="2" t="s">
        <v>6408</v>
      </c>
      <c r="C3196" s="2">
        <f>YEAR(Data!$D3196)</f>
        <v>2011</v>
      </c>
      <c r="D3196" s="3">
        <v>40787</v>
      </c>
      <c r="E3196" s="3">
        <v>40790</v>
      </c>
      <c r="F3196" s="5">
        <f>Table_1[[#This Row],[Ship Date]]-Table_1[[#This Row],[Order Date]]</f>
        <v>3</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c r="X3196">
        <f t="shared" si="49"/>
        <v>20.217600000000004</v>
      </c>
    </row>
    <row r="3197" spans="1:24" ht="14.25" customHeight="1" x14ac:dyDescent="0.25">
      <c r="A3197" s="2">
        <v>3196</v>
      </c>
      <c r="B3197" s="2" t="s">
        <v>6411</v>
      </c>
      <c r="C3197" s="2">
        <f>YEAR(Data!$D3197)</f>
        <v>2013</v>
      </c>
      <c r="D3197" s="3">
        <v>41495</v>
      </c>
      <c r="E3197" s="3">
        <v>41500</v>
      </c>
      <c r="F3197" s="5">
        <f>Table_1[[#This Row],[Ship Date]]-Table_1[[#This Row],[Order Date]]</f>
        <v>5</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c r="X3197">
        <f t="shared" si="49"/>
        <v>23.1066</v>
      </c>
    </row>
    <row r="3198" spans="1:24" ht="14.25" customHeight="1" x14ac:dyDescent="0.25">
      <c r="A3198" s="2">
        <v>3197</v>
      </c>
      <c r="B3198" s="2" t="s">
        <v>6414</v>
      </c>
      <c r="C3198" s="2">
        <f>YEAR(Data!$D3198)</f>
        <v>2014</v>
      </c>
      <c r="D3198" s="3">
        <v>41843</v>
      </c>
      <c r="E3198" s="3">
        <v>41849</v>
      </c>
      <c r="F3198" s="5">
        <f>Table_1[[#This Row],[Ship Date]]-Table_1[[#This Row],[Order Date]]</f>
        <v>6</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c r="X3198">
        <f t="shared" si="49"/>
        <v>15.8841</v>
      </c>
    </row>
    <row r="3199" spans="1:24" ht="14.25" customHeight="1" x14ac:dyDescent="0.25">
      <c r="A3199" s="2">
        <v>3198</v>
      </c>
      <c r="B3199" s="2" t="s">
        <v>6415</v>
      </c>
      <c r="C3199" s="2">
        <f>YEAR(Data!$D3199)</f>
        <v>2012</v>
      </c>
      <c r="D3199" s="3">
        <v>41100</v>
      </c>
      <c r="E3199" s="3">
        <v>41100</v>
      </c>
      <c r="F3199" s="5">
        <f>Table_1[[#This Row],[Ship Date]]-Table_1[[#This Row],[Order Date]]</f>
        <v>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c r="X3199">
        <f t="shared" si="49"/>
        <v>5.6099999999999994</v>
      </c>
    </row>
    <row r="3200" spans="1:24" ht="14.25" customHeight="1" x14ac:dyDescent="0.25">
      <c r="A3200" s="2">
        <v>3199</v>
      </c>
      <c r="B3200" s="2" t="s">
        <v>6416</v>
      </c>
      <c r="C3200" s="2">
        <f>YEAR(Data!$D3200)</f>
        <v>2011</v>
      </c>
      <c r="D3200" s="3">
        <v>40878</v>
      </c>
      <c r="E3200" s="3">
        <v>40884</v>
      </c>
      <c r="F3200" s="5">
        <f>Table_1[[#This Row],[Ship Date]]-Table_1[[#This Row],[Order Date]]</f>
        <v>6</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c r="X3200">
        <f t="shared" si="49"/>
        <v>86.371200000000002</v>
      </c>
    </row>
    <row r="3201" spans="1:24" ht="14.25" customHeight="1" x14ac:dyDescent="0.25">
      <c r="A3201" s="2">
        <v>3200</v>
      </c>
      <c r="B3201" s="2" t="s">
        <v>6419</v>
      </c>
      <c r="C3201" s="2">
        <f>YEAR(Data!$D3201)</f>
        <v>2014</v>
      </c>
      <c r="D3201" s="3">
        <v>41992</v>
      </c>
      <c r="E3201" s="3">
        <v>41996</v>
      </c>
      <c r="F3201" s="5">
        <f>Table_1[[#This Row],[Ship Date]]-Table_1[[#This Row],[Order Date]]</f>
        <v>4</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c r="X3201">
        <f t="shared" si="49"/>
        <v>16.366000000000003</v>
      </c>
    </row>
    <row r="3202" spans="1:24" ht="14.25" customHeight="1" x14ac:dyDescent="0.25">
      <c r="A3202" s="2">
        <v>3201</v>
      </c>
      <c r="B3202" s="2" t="s">
        <v>6422</v>
      </c>
      <c r="C3202" s="2">
        <f>YEAR(Data!$D3202)</f>
        <v>2011</v>
      </c>
      <c r="D3202" s="3">
        <v>40681</v>
      </c>
      <c r="E3202" s="3">
        <v>40683</v>
      </c>
      <c r="F3202" s="5">
        <f>Table_1[[#This Row],[Ship Date]]-Table_1[[#This Row],[Order Date]]</f>
        <v>2</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c r="X3202">
        <f t="shared" ref="X3202:X3265" si="50">T3202-W3202</f>
        <v>145.50119999999998</v>
      </c>
    </row>
    <row r="3203" spans="1:24" ht="14.25" customHeight="1" x14ac:dyDescent="0.25">
      <c r="A3203" s="2">
        <v>3202</v>
      </c>
      <c r="B3203" s="2" t="s">
        <v>6422</v>
      </c>
      <c r="C3203" s="2">
        <f>YEAR(Data!$D3203)</f>
        <v>2011</v>
      </c>
      <c r="D3203" s="3">
        <v>40681</v>
      </c>
      <c r="E3203" s="3">
        <v>40683</v>
      </c>
      <c r="F3203" s="5">
        <f>Table_1[[#This Row],[Ship Date]]-Table_1[[#This Row],[Order Date]]</f>
        <v>2</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c r="X3203">
        <f t="shared" si="50"/>
        <v>10.1592</v>
      </c>
    </row>
    <row r="3204" spans="1:24" ht="14.25" customHeight="1" x14ac:dyDescent="0.25">
      <c r="A3204" s="2">
        <v>3203</v>
      </c>
      <c r="B3204" s="2" t="s">
        <v>6423</v>
      </c>
      <c r="C3204" s="2">
        <f>YEAR(Data!$D3204)</f>
        <v>2011</v>
      </c>
      <c r="D3204" s="3">
        <v>40857</v>
      </c>
      <c r="E3204" s="3">
        <v>40863</v>
      </c>
      <c r="F3204" s="5">
        <f>Table_1[[#This Row],[Ship Date]]-Table_1[[#This Row],[Order Date]]</f>
        <v>6</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c r="X3204">
        <f t="shared" si="50"/>
        <v>541.38239999999996</v>
      </c>
    </row>
    <row r="3205" spans="1:24" ht="14.25" customHeight="1" x14ac:dyDescent="0.25">
      <c r="A3205" s="2">
        <v>3204</v>
      </c>
      <c r="B3205" s="2" t="s">
        <v>6423</v>
      </c>
      <c r="C3205" s="2">
        <f>YEAR(Data!$D3205)</f>
        <v>2011</v>
      </c>
      <c r="D3205" s="3">
        <v>40857</v>
      </c>
      <c r="E3205" s="3">
        <v>40863</v>
      </c>
      <c r="F3205" s="5">
        <f>Table_1[[#This Row],[Ship Date]]-Table_1[[#This Row],[Order Date]]</f>
        <v>6</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c r="X3205">
        <f t="shared" si="50"/>
        <v>6.7039</v>
      </c>
    </row>
    <row r="3206" spans="1:24" ht="14.25" customHeight="1" x14ac:dyDescent="0.25">
      <c r="A3206" s="2">
        <v>3205</v>
      </c>
      <c r="B3206" s="2" t="s">
        <v>6423</v>
      </c>
      <c r="C3206" s="2">
        <f>YEAR(Data!$D3206)</f>
        <v>2011</v>
      </c>
      <c r="D3206" s="3">
        <v>40857</v>
      </c>
      <c r="E3206" s="3">
        <v>40863</v>
      </c>
      <c r="F3206" s="5">
        <f>Table_1[[#This Row],[Ship Date]]-Table_1[[#This Row],[Order Date]]</f>
        <v>6</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c r="X3206">
        <f t="shared" si="50"/>
        <v>28.7136</v>
      </c>
    </row>
    <row r="3207" spans="1:24" ht="14.25" customHeight="1" x14ac:dyDescent="0.25">
      <c r="A3207" s="2">
        <v>3206</v>
      </c>
      <c r="B3207" s="2" t="s">
        <v>6423</v>
      </c>
      <c r="C3207" s="2">
        <f>YEAR(Data!$D3207)</f>
        <v>2011</v>
      </c>
      <c r="D3207" s="3">
        <v>40857</v>
      </c>
      <c r="E3207" s="3">
        <v>40863</v>
      </c>
      <c r="F3207" s="5">
        <f>Table_1[[#This Row],[Ship Date]]-Table_1[[#This Row],[Order Date]]</f>
        <v>6</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c r="X3207">
        <f t="shared" si="50"/>
        <v>34.232000000000006</v>
      </c>
    </row>
    <row r="3208" spans="1:24" ht="14.25" customHeight="1" x14ac:dyDescent="0.25">
      <c r="A3208" s="2">
        <v>3207</v>
      </c>
      <c r="B3208" s="2" t="s">
        <v>6423</v>
      </c>
      <c r="C3208" s="2">
        <f>YEAR(Data!$D3208)</f>
        <v>2011</v>
      </c>
      <c r="D3208" s="3">
        <v>40857</v>
      </c>
      <c r="E3208" s="3">
        <v>40863</v>
      </c>
      <c r="F3208" s="5">
        <f>Table_1[[#This Row],[Ship Date]]-Table_1[[#This Row],[Order Date]]</f>
        <v>6</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c r="X3208">
        <f t="shared" si="50"/>
        <v>38.304000000000002</v>
      </c>
    </row>
    <row r="3209" spans="1:24" ht="14.25" customHeight="1" x14ac:dyDescent="0.25">
      <c r="A3209" s="2">
        <v>3208</v>
      </c>
      <c r="B3209" s="2" t="s">
        <v>6423</v>
      </c>
      <c r="C3209" s="2">
        <f>YEAR(Data!$D3209)</f>
        <v>2011</v>
      </c>
      <c r="D3209" s="3">
        <v>40857</v>
      </c>
      <c r="E3209" s="3">
        <v>40863</v>
      </c>
      <c r="F3209" s="5">
        <f>Table_1[[#This Row],[Ship Date]]-Table_1[[#This Row],[Order Date]]</f>
        <v>6</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c r="X3209">
        <f t="shared" si="50"/>
        <v>21.513600000000004</v>
      </c>
    </row>
    <row r="3210" spans="1:24" ht="14.25" customHeight="1" x14ac:dyDescent="0.25">
      <c r="A3210" s="2">
        <v>3209</v>
      </c>
      <c r="B3210" s="2" t="s">
        <v>6426</v>
      </c>
      <c r="C3210" s="2">
        <f>YEAR(Data!$D3210)</f>
        <v>2013</v>
      </c>
      <c r="D3210" s="3">
        <v>41283</v>
      </c>
      <c r="E3210" s="3">
        <v>41289</v>
      </c>
      <c r="F3210" s="5">
        <f>Table_1[[#This Row],[Ship Date]]-Table_1[[#This Row],[Order Date]]</f>
        <v>6</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c r="X3210">
        <f t="shared" si="50"/>
        <v>230.96699999999998</v>
      </c>
    </row>
    <row r="3211" spans="1:24" ht="14.25" customHeight="1" x14ac:dyDescent="0.25">
      <c r="A3211" s="2">
        <v>3210</v>
      </c>
      <c r="B3211" s="2" t="s">
        <v>6426</v>
      </c>
      <c r="C3211" s="2">
        <f>YEAR(Data!$D3211)</f>
        <v>2013</v>
      </c>
      <c r="D3211" s="3">
        <v>41283</v>
      </c>
      <c r="E3211" s="3">
        <v>41289</v>
      </c>
      <c r="F3211" s="5">
        <f>Table_1[[#This Row],[Ship Date]]-Table_1[[#This Row],[Order Date]]</f>
        <v>6</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c r="X3211">
        <f t="shared" si="50"/>
        <v>236.20500000000004</v>
      </c>
    </row>
    <row r="3212" spans="1:24" ht="14.25" customHeight="1" x14ac:dyDescent="0.25">
      <c r="A3212" s="2">
        <v>3211</v>
      </c>
      <c r="B3212" s="2" t="s">
        <v>6429</v>
      </c>
      <c r="C3212" s="2">
        <f>YEAR(Data!$D3212)</f>
        <v>2014</v>
      </c>
      <c r="D3212" s="3">
        <v>41905</v>
      </c>
      <c r="E3212" s="3">
        <v>41910</v>
      </c>
      <c r="F3212" s="5">
        <f>Table_1[[#This Row],[Ship Date]]-Table_1[[#This Row],[Order Date]]</f>
        <v>5</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c r="X3212">
        <f t="shared" si="50"/>
        <v>8.370000000000001</v>
      </c>
    </row>
    <row r="3213" spans="1:24" ht="14.25" customHeight="1" x14ac:dyDescent="0.25">
      <c r="A3213" s="2">
        <v>3212</v>
      </c>
      <c r="B3213" s="2" t="s">
        <v>6429</v>
      </c>
      <c r="C3213" s="2">
        <f>YEAR(Data!$D3213)</f>
        <v>2014</v>
      </c>
      <c r="D3213" s="3">
        <v>41905</v>
      </c>
      <c r="E3213" s="3">
        <v>41910</v>
      </c>
      <c r="F3213" s="5">
        <f>Table_1[[#This Row],[Ship Date]]-Table_1[[#This Row],[Order Date]]</f>
        <v>5</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c r="X3213">
        <f t="shared" si="50"/>
        <v>29.754200000000008</v>
      </c>
    </row>
    <row r="3214" spans="1:24" ht="14.25" customHeight="1" x14ac:dyDescent="0.25">
      <c r="A3214" s="2">
        <v>3213</v>
      </c>
      <c r="B3214" s="2" t="s">
        <v>6431</v>
      </c>
      <c r="C3214" s="2">
        <f>YEAR(Data!$D3214)</f>
        <v>2011</v>
      </c>
      <c r="D3214" s="3">
        <v>40900</v>
      </c>
      <c r="E3214" s="3">
        <v>40905</v>
      </c>
      <c r="F3214" s="5">
        <f>Table_1[[#This Row],[Ship Date]]-Table_1[[#This Row],[Order Date]]</f>
        <v>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c r="X3214">
        <f t="shared" si="50"/>
        <v>149.21280000000002</v>
      </c>
    </row>
    <row r="3215" spans="1:24" ht="14.25" customHeight="1" x14ac:dyDescent="0.25">
      <c r="A3215" s="2">
        <v>3214</v>
      </c>
      <c r="B3215" s="2" t="s">
        <v>6432</v>
      </c>
      <c r="C3215" s="2">
        <f>YEAR(Data!$D3215)</f>
        <v>2013</v>
      </c>
      <c r="D3215" s="3">
        <v>41421</v>
      </c>
      <c r="E3215" s="3">
        <v>41427</v>
      </c>
      <c r="F3215" s="5">
        <f>Table_1[[#This Row],[Ship Date]]-Table_1[[#This Row],[Order Date]]</f>
        <v>6</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c r="X3215">
        <f t="shared" si="50"/>
        <v>1.3348</v>
      </c>
    </row>
    <row r="3216" spans="1:24" ht="14.25" customHeight="1" x14ac:dyDescent="0.25">
      <c r="A3216" s="2">
        <v>3215</v>
      </c>
      <c r="B3216" s="2" t="s">
        <v>6432</v>
      </c>
      <c r="C3216" s="2">
        <f>YEAR(Data!$D3216)</f>
        <v>2013</v>
      </c>
      <c r="D3216" s="3">
        <v>41421</v>
      </c>
      <c r="E3216" s="3">
        <v>41427</v>
      </c>
      <c r="F3216" s="5">
        <f>Table_1[[#This Row],[Ship Date]]-Table_1[[#This Row],[Order Date]]</f>
        <v>6</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c r="X3216">
        <f t="shared" si="50"/>
        <v>28.314000000000007</v>
      </c>
    </row>
    <row r="3217" spans="1:24" ht="14.25" customHeight="1" x14ac:dyDescent="0.25">
      <c r="A3217" s="2">
        <v>3216</v>
      </c>
      <c r="B3217" s="2" t="s">
        <v>6433</v>
      </c>
      <c r="C3217" s="2">
        <f>YEAR(Data!$D3217)</f>
        <v>2014</v>
      </c>
      <c r="D3217" s="3">
        <v>41829</v>
      </c>
      <c r="E3217" s="3">
        <v>41831</v>
      </c>
      <c r="F3217" s="5">
        <f>Table_1[[#This Row],[Ship Date]]-Table_1[[#This Row],[Order Date]]</f>
        <v>2</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c r="X3217">
        <f t="shared" si="50"/>
        <v>39.845399999999998</v>
      </c>
    </row>
    <row r="3218" spans="1:24" ht="14.25" customHeight="1" x14ac:dyDescent="0.25">
      <c r="A3218" s="2">
        <v>3217</v>
      </c>
      <c r="B3218" s="2" t="s">
        <v>6435</v>
      </c>
      <c r="C3218" s="2">
        <f>YEAR(Data!$D3218)</f>
        <v>2011</v>
      </c>
      <c r="D3218" s="3">
        <v>40676</v>
      </c>
      <c r="E3218" s="3">
        <v>40680</v>
      </c>
      <c r="F3218" s="5">
        <f>Table_1[[#This Row],[Ship Date]]-Table_1[[#This Row],[Order Date]]</f>
        <v>4</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c r="X3218">
        <f t="shared" si="50"/>
        <v>97.480500000000006</v>
      </c>
    </row>
    <row r="3219" spans="1:24" ht="14.25" customHeight="1" x14ac:dyDescent="0.25">
      <c r="A3219" s="2">
        <v>3218</v>
      </c>
      <c r="B3219" s="2" t="s">
        <v>6436</v>
      </c>
      <c r="C3219" s="2">
        <f>YEAR(Data!$D3219)</f>
        <v>2014</v>
      </c>
      <c r="D3219" s="3">
        <v>41954</v>
      </c>
      <c r="E3219" s="3">
        <v>41960</v>
      </c>
      <c r="F3219" s="5">
        <f>Table_1[[#This Row],[Ship Date]]-Table_1[[#This Row],[Order Date]]</f>
        <v>6</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c r="X3219">
        <f t="shared" si="50"/>
        <v>616.9041000000002</v>
      </c>
    </row>
    <row r="3220" spans="1:24" ht="14.25" customHeight="1" x14ac:dyDescent="0.25">
      <c r="A3220" s="2">
        <v>3219</v>
      </c>
      <c r="B3220" s="2" t="s">
        <v>6436</v>
      </c>
      <c r="C3220" s="2">
        <f>YEAR(Data!$D3220)</f>
        <v>2014</v>
      </c>
      <c r="D3220" s="3">
        <v>41954</v>
      </c>
      <c r="E3220" s="3">
        <v>41960</v>
      </c>
      <c r="F3220" s="5">
        <f>Table_1[[#This Row],[Ship Date]]-Table_1[[#This Row],[Order Date]]</f>
        <v>6</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c r="X3220">
        <f t="shared" si="50"/>
        <v>305.9248</v>
      </c>
    </row>
    <row r="3221" spans="1:24" ht="14.25" customHeight="1" x14ac:dyDescent="0.25">
      <c r="A3221" s="2">
        <v>3220</v>
      </c>
      <c r="B3221" s="2" t="s">
        <v>6437</v>
      </c>
      <c r="C3221" s="2">
        <f>YEAR(Data!$D3221)</f>
        <v>2012</v>
      </c>
      <c r="D3221" s="3">
        <v>41184</v>
      </c>
      <c r="E3221" s="3">
        <v>41190</v>
      </c>
      <c r="F3221" s="5">
        <f>Table_1[[#This Row],[Ship Date]]-Table_1[[#This Row],[Order Date]]</f>
        <v>6</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c r="X3221">
        <f t="shared" si="50"/>
        <v>49.322000000000003</v>
      </c>
    </row>
    <row r="3222" spans="1:24" ht="14.25" customHeight="1" x14ac:dyDescent="0.25">
      <c r="A3222" s="2">
        <v>3221</v>
      </c>
      <c r="B3222" s="2" t="s">
        <v>6437</v>
      </c>
      <c r="C3222" s="2">
        <f>YEAR(Data!$D3222)</f>
        <v>2012</v>
      </c>
      <c r="D3222" s="3">
        <v>41184</v>
      </c>
      <c r="E3222" s="3">
        <v>41190</v>
      </c>
      <c r="F3222" s="5">
        <f>Table_1[[#This Row],[Ship Date]]-Table_1[[#This Row],[Order Date]]</f>
        <v>6</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c r="X3222">
        <f t="shared" si="50"/>
        <v>28.116</v>
      </c>
    </row>
    <row r="3223" spans="1:24" ht="14.25" customHeight="1" x14ac:dyDescent="0.25">
      <c r="A3223" s="2">
        <v>3222</v>
      </c>
      <c r="B3223" s="2" t="s">
        <v>6437</v>
      </c>
      <c r="C3223" s="2">
        <f>YEAR(Data!$D3223)</f>
        <v>2012</v>
      </c>
      <c r="D3223" s="3">
        <v>41184</v>
      </c>
      <c r="E3223" s="3">
        <v>41190</v>
      </c>
      <c r="F3223" s="5">
        <f>Table_1[[#This Row],[Ship Date]]-Table_1[[#This Row],[Order Date]]</f>
        <v>6</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c r="X3223">
        <f t="shared" si="50"/>
        <v>57.6</v>
      </c>
    </row>
    <row r="3224" spans="1:24" ht="14.25" customHeight="1" x14ac:dyDescent="0.25">
      <c r="A3224" s="2">
        <v>3223</v>
      </c>
      <c r="B3224" s="2" t="s">
        <v>6438</v>
      </c>
      <c r="C3224" s="2">
        <f>YEAR(Data!$D3224)</f>
        <v>2011</v>
      </c>
      <c r="D3224" s="3">
        <v>40818</v>
      </c>
      <c r="E3224" s="3">
        <v>40821</v>
      </c>
      <c r="F3224" s="5">
        <f>Table_1[[#This Row],[Ship Date]]-Table_1[[#This Row],[Order Date]]</f>
        <v>3</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c r="X3224">
        <f t="shared" si="50"/>
        <v>5.9976000000000003</v>
      </c>
    </row>
    <row r="3225" spans="1:24" ht="14.25" customHeight="1" x14ac:dyDescent="0.25">
      <c r="A3225" s="2">
        <v>3224</v>
      </c>
      <c r="B3225" s="2" t="s">
        <v>6438</v>
      </c>
      <c r="C3225" s="2">
        <f>YEAR(Data!$D3225)</f>
        <v>2011</v>
      </c>
      <c r="D3225" s="3">
        <v>40818</v>
      </c>
      <c r="E3225" s="3">
        <v>40821</v>
      </c>
      <c r="F3225" s="5">
        <f>Table_1[[#This Row],[Ship Date]]-Table_1[[#This Row],[Order Date]]</f>
        <v>3</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c r="X3225">
        <f t="shared" si="50"/>
        <v>3.2119999999999997</v>
      </c>
    </row>
    <row r="3226" spans="1:24" ht="14.25" customHeight="1" x14ac:dyDescent="0.25">
      <c r="A3226" s="2">
        <v>3225</v>
      </c>
      <c r="B3226" s="2" t="s">
        <v>6438</v>
      </c>
      <c r="C3226" s="2">
        <f>YEAR(Data!$D3226)</f>
        <v>2011</v>
      </c>
      <c r="D3226" s="3">
        <v>40818</v>
      </c>
      <c r="E3226" s="3">
        <v>40821</v>
      </c>
      <c r="F3226" s="5">
        <f>Table_1[[#This Row],[Ship Date]]-Table_1[[#This Row],[Order Date]]</f>
        <v>3</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c r="X3226">
        <f t="shared" si="50"/>
        <v>210.94000000000005</v>
      </c>
    </row>
    <row r="3227" spans="1:24" ht="14.25" customHeight="1" x14ac:dyDescent="0.25">
      <c r="A3227" s="2">
        <v>3226</v>
      </c>
      <c r="B3227" s="2" t="s">
        <v>6438</v>
      </c>
      <c r="C3227" s="2">
        <f>YEAR(Data!$D3227)</f>
        <v>2011</v>
      </c>
      <c r="D3227" s="3">
        <v>40818</v>
      </c>
      <c r="E3227" s="3">
        <v>40821</v>
      </c>
      <c r="F3227" s="5">
        <f>Table_1[[#This Row],[Ship Date]]-Table_1[[#This Row],[Order Date]]</f>
        <v>3</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c r="X3227">
        <f t="shared" si="50"/>
        <v>8.1395999999999997</v>
      </c>
    </row>
    <row r="3228" spans="1:24" ht="14.25" customHeight="1" x14ac:dyDescent="0.25">
      <c r="A3228" s="2">
        <v>3227</v>
      </c>
      <c r="B3228" s="2" t="s">
        <v>6438</v>
      </c>
      <c r="C3228" s="2">
        <f>YEAR(Data!$D3228)</f>
        <v>2011</v>
      </c>
      <c r="D3228" s="3">
        <v>40818</v>
      </c>
      <c r="E3228" s="3">
        <v>40821</v>
      </c>
      <c r="F3228" s="5">
        <f>Table_1[[#This Row],[Ship Date]]-Table_1[[#This Row],[Order Date]]</f>
        <v>3</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c r="X3228">
        <f t="shared" si="50"/>
        <v>18.623999999999999</v>
      </c>
    </row>
    <row r="3229" spans="1:24" ht="14.25" customHeight="1" x14ac:dyDescent="0.25">
      <c r="A3229" s="2">
        <v>3228</v>
      </c>
      <c r="B3229" s="2" t="s">
        <v>6438</v>
      </c>
      <c r="C3229" s="2">
        <f>YEAR(Data!$D3229)</f>
        <v>2011</v>
      </c>
      <c r="D3229" s="3">
        <v>40818</v>
      </c>
      <c r="E3229" s="3">
        <v>40821</v>
      </c>
      <c r="F3229" s="5">
        <f>Table_1[[#This Row],[Ship Date]]-Table_1[[#This Row],[Order Date]]</f>
        <v>3</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c r="X3229">
        <f t="shared" si="50"/>
        <v>210.21810000000002</v>
      </c>
    </row>
    <row r="3230" spans="1:24" ht="14.25" customHeight="1" x14ac:dyDescent="0.25">
      <c r="A3230" s="2">
        <v>3229</v>
      </c>
      <c r="B3230" s="2" t="s">
        <v>6438</v>
      </c>
      <c r="C3230" s="2">
        <f>YEAR(Data!$D3230)</f>
        <v>2011</v>
      </c>
      <c r="D3230" s="3">
        <v>40818</v>
      </c>
      <c r="E3230" s="3">
        <v>40821</v>
      </c>
      <c r="F3230" s="5">
        <f>Table_1[[#This Row],[Ship Date]]-Table_1[[#This Row],[Order Date]]</f>
        <v>3</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c r="X3230">
        <f t="shared" si="50"/>
        <v>7.2495000000000012</v>
      </c>
    </row>
    <row r="3231" spans="1:24" ht="14.25" customHeight="1" x14ac:dyDescent="0.25">
      <c r="A3231" s="2">
        <v>3230</v>
      </c>
      <c r="B3231" s="2" t="s">
        <v>6443</v>
      </c>
      <c r="C3231" s="2">
        <f>YEAR(Data!$D3231)</f>
        <v>2011</v>
      </c>
      <c r="D3231" s="3">
        <v>40766</v>
      </c>
      <c r="E3231" s="3">
        <v>40771</v>
      </c>
      <c r="F3231" s="5">
        <f>Table_1[[#This Row],[Ship Date]]-Table_1[[#This Row],[Order Date]]</f>
        <v>5</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c r="X3231">
        <f t="shared" si="50"/>
        <v>356.57299999999998</v>
      </c>
    </row>
    <row r="3232" spans="1:24" ht="14.25" customHeight="1" x14ac:dyDescent="0.25">
      <c r="A3232" s="2">
        <v>3231</v>
      </c>
      <c r="B3232" s="2" t="s">
        <v>6444</v>
      </c>
      <c r="C3232" s="2">
        <f>YEAR(Data!$D3232)</f>
        <v>2014</v>
      </c>
      <c r="D3232" s="3">
        <v>41884</v>
      </c>
      <c r="E3232" s="3">
        <v>41888</v>
      </c>
      <c r="F3232" s="5">
        <f>Table_1[[#This Row],[Ship Date]]-Table_1[[#This Row],[Order Date]]</f>
        <v>4</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c r="X3232">
        <f t="shared" si="50"/>
        <v>75.834000000000003</v>
      </c>
    </row>
    <row r="3233" spans="1:24" ht="14.25" customHeight="1" x14ac:dyDescent="0.25">
      <c r="A3233" s="2">
        <v>3232</v>
      </c>
      <c r="B3233" s="2" t="s">
        <v>6445</v>
      </c>
      <c r="C3233" s="2">
        <f>YEAR(Data!$D3233)</f>
        <v>2014</v>
      </c>
      <c r="D3233" s="3">
        <v>41746</v>
      </c>
      <c r="E3233" s="3">
        <v>41752</v>
      </c>
      <c r="F3233" s="5">
        <f>Table_1[[#This Row],[Ship Date]]-Table_1[[#This Row],[Order Date]]</f>
        <v>6</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c r="X3233">
        <f t="shared" si="50"/>
        <v>70.32419999999999</v>
      </c>
    </row>
    <row r="3234" spans="1:24" ht="14.25" customHeight="1" x14ac:dyDescent="0.25">
      <c r="A3234" s="2">
        <v>3233</v>
      </c>
      <c r="B3234" s="2" t="s">
        <v>6445</v>
      </c>
      <c r="C3234" s="2">
        <f>YEAR(Data!$D3234)</f>
        <v>2014</v>
      </c>
      <c r="D3234" s="3">
        <v>41746</v>
      </c>
      <c r="E3234" s="3">
        <v>41752</v>
      </c>
      <c r="F3234" s="5">
        <f>Table_1[[#This Row],[Ship Date]]-Table_1[[#This Row],[Order Date]]</f>
        <v>6</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c r="X3234">
        <f t="shared" si="50"/>
        <v>7.6744000000000003</v>
      </c>
    </row>
    <row r="3235" spans="1:24" ht="14.25" customHeight="1" x14ac:dyDescent="0.25">
      <c r="A3235" s="2">
        <v>3234</v>
      </c>
      <c r="B3235" s="2" t="s">
        <v>6445</v>
      </c>
      <c r="C3235" s="2">
        <f>YEAR(Data!$D3235)</f>
        <v>2014</v>
      </c>
      <c r="D3235" s="3">
        <v>41746</v>
      </c>
      <c r="E3235" s="3">
        <v>41752</v>
      </c>
      <c r="F3235" s="5">
        <f>Table_1[[#This Row],[Ship Date]]-Table_1[[#This Row],[Order Date]]</f>
        <v>6</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c r="X3235">
        <f t="shared" si="50"/>
        <v>40.27320000000001</v>
      </c>
    </row>
    <row r="3236" spans="1:24" ht="14.25" customHeight="1" x14ac:dyDescent="0.25">
      <c r="A3236" s="2">
        <v>3235</v>
      </c>
      <c r="B3236" s="2" t="s">
        <v>6448</v>
      </c>
      <c r="C3236" s="2">
        <f>YEAR(Data!$D3236)</f>
        <v>2013</v>
      </c>
      <c r="D3236" s="3">
        <v>41389</v>
      </c>
      <c r="E3236" s="3">
        <v>41392</v>
      </c>
      <c r="F3236" s="5">
        <f>Table_1[[#This Row],[Ship Date]]-Table_1[[#This Row],[Order Date]]</f>
        <v>3</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c r="X3236">
        <f t="shared" si="50"/>
        <v>2.5896000000000003</v>
      </c>
    </row>
    <row r="3237" spans="1:24" ht="14.25" customHeight="1" x14ac:dyDescent="0.25">
      <c r="A3237" s="2">
        <v>3236</v>
      </c>
      <c r="B3237" s="2" t="s">
        <v>6449</v>
      </c>
      <c r="C3237" s="2">
        <f>YEAR(Data!$D3237)</f>
        <v>2013</v>
      </c>
      <c r="D3237" s="3">
        <v>41289</v>
      </c>
      <c r="E3237" s="3">
        <v>41289</v>
      </c>
      <c r="F3237" s="5">
        <f>Table_1[[#This Row],[Ship Date]]-Table_1[[#This Row],[Order Date]]</f>
        <v>0</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c r="X3237">
        <f t="shared" si="50"/>
        <v>197.37959999999998</v>
      </c>
    </row>
    <row r="3238" spans="1:24" ht="14.25" customHeight="1" x14ac:dyDescent="0.25">
      <c r="A3238" s="2">
        <v>3237</v>
      </c>
      <c r="B3238" s="2" t="s">
        <v>6450</v>
      </c>
      <c r="C3238" s="2">
        <f>YEAR(Data!$D3238)</f>
        <v>2013</v>
      </c>
      <c r="D3238" s="3">
        <v>41397</v>
      </c>
      <c r="E3238" s="3">
        <v>41397</v>
      </c>
      <c r="F3238" s="5">
        <f>Table_1[[#This Row],[Ship Date]]-Table_1[[#This Row],[Order Date]]</f>
        <v>0</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c r="X3238">
        <f t="shared" si="50"/>
        <v>32.3568</v>
      </c>
    </row>
    <row r="3239" spans="1:24" ht="14.25" customHeight="1" x14ac:dyDescent="0.25">
      <c r="A3239" s="2">
        <v>3238</v>
      </c>
      <c r="B3239" s="2" t="s">
        <v>6450</v>
      </c>
      <c r="C3239" s="2">
        <f>YEAR(Data!$D3239)</f>
        <v>2013</v>
      </c>
      <c r="D3239" s="3">
        <v>41397</v>
      </c>
      <c r="E3239" s="3">
        <v>41397</v>
      </c>
      <c r="F3239" s="5">
        <f>Table_1[[#This Row],[Ship Date]]-Table_1[[#This Row],[Order Date]]</f>
        <v>0</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c r="X3239">
        <f t="shared" si="50"/>
        <v>29.624400000000001</v>
      </c>
    </row>
    <row r="3240" spans="1:24" ht="14.25" customHeight="1" x14ac:dyDescent="0.25">
      <c r="A3240" s="2">
        <v>3239</v>
      </c>
      <c r="B3240" s="2" t="s">
        <v>6453</v>
      </c>
      <c r="C3240" s="2">
        <f>YEAR(Data!$D3240)</f>
        <v>2013</v>
      </c>
      <c r="D3240" s="3">
        <v>41599</v>
      </c>
      <c r="E3240" s="3">
        <v>41606</v>
      </c>
      <c r="F3240" s="5">
        <f>Table_1[[#This Row],[Ship Date]]-Table_1[[#This Row],[Order Date]]</f>
        <v>7</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c r="X3240">
        <f t="shared" si="50"/>
        <v>395.76300000000003</v>
      </c>
    </row>
    <row r="3241" spans="1:24" ht="14.25" customHeight="1" x14ac:dyDescent="0.25">
      <c r="A3241" s="2">
        <v>3240</v>
      </c>
      <c r="B3241" s="2" t="s">
        <v>6453</v>
      </c>
      <c r="C3241" s="2">
        <f>YEAR(Data!$D3241)</f>
        <v>2013</v>
      </c>
      <c r="D3241" s="3">
        <v>41599</v>
      </c>
      <c r="E3241" s="3">
        <v>41606</v>
      </c>
      <c r="F3241" s="5">
        <f>Table_1[[#This Row],[Ship Date]]-Table_1[[#This Row],[Order Date]]</f>
        <v>7</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c r="X3241">
        <f t="shared" si="50"/>
        <v>76.824999999999989</v>
      </c>
    </row>
    <row r="3242" spans="1:24" ht="14.25" customHeight="1" x14ac:dyDescent="0.25">
      <c r="A3242" s="2">
        <v>3241</v>
      </c>
      <c r="B3242" s="2" t="s">
        <v>6453</v>
      </c>
      <c r="C3242" s="2">
        <f>YEAR(Data!$D3242)</f>
        <v>2013</v>
      </c>
      <c r="D3242" s="3">
        <v>41599</v>
      </c>
      <c r="E3242" s="3">
        <v>41606</v>
      </c>
      <c r="F3242" s="5">
        <f>Table_1[[#This Row],[Ship Date]]-Table_1[[#This Row],[Order Date]]</f>
        <v>7</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c r="X3242">
        <f t="shared" si="50"/>
        <v>9.8951999999999991</v>
      </c>
    </row>
    <row r="3243" spans="1:24" ht="14.25" customHeight="1" x14ac:dyDescent="0.25">
      <c r="A3243" s="2">
        <v>3242</v>
      </c>
      <c r="B3243" s="2" t="s">
        <v>6458</v>
      </c>
      <c r="C3243" s="2">
        <f>YEAR(Data!$D3243)</f>
        <v>2013</v>
      </c>
      <c r="D3243" s="3">
        <v>41306</v>
      </c>
      <c r="E3243" s="3">
        <v>41308</v>
      </c>
      <c r="F3243" s="5">
        <f>Table_1[[#This Row],[Ship Date]]-Table_1[[#This Row],[Order Date]]</f>
        <v>2</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c r="X3243">
        <f t="shared" si="50"/>
        <v>41.772999999999996</v>
      </c>
    </row>
    <row r="3244" spans="1:24" ht="14.25" customHeight="1" x14ac:dyDescent="0.25">
      <c r="A3244" s="2">
        <v>3243</v>
      </c>
      <c r="B3244" s="2" t="s">
        <v>6459</v>
      </c>
      <c r="C3244" s="2">
        <f>YEAR(Data!$D3244)</f>
        <v>2014</v>
      </c>
      <c r="D3244" s="3">
        <v>41730</v>
      </c>
      <c r="E3244" s="3">
        <v>41735</v>
      </c>
      <c r="F3244" s="5">
        <f>Table_1[[#This Row],[Ship Date]]-Table_1[[#This Row],[Order Date]]</f>
        <v>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c r="X3244">
        <f t="shared" si="50"/>
        <v>36.363600000000005</v>
      </c>
    </row>
    <row r="3245" spans="1:24" ht="14.25" customHeight="1" x14ac:dyDescent="0.25">
      <c r="A3245" s="2">
        <v>3244</v>
      </c>
      <c r="B3245" s="2" t="s">
        <v>6460</v>
      </c>
      <c r="C3245" s="2">
        <f>YEAR(Data!$D3245)</f>
        <v>2014</v>
      </c>
      <c r="D3245" s="3">
        <v>41975</v>
      </c>
      <c r="E3245" s="3">
        <v>41979</v>
      </c>
      <c r="F3245" s="5">
        <f>Table_1[[#This Row],[Ship Date]]-Table_1[[#This Row],[Order Date]]</f>
        <v>4</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c r="X3245">
        <f t="shared" si="50"/>
        <v>195.07250000000008</v>
      </c>
    </row>
    <row r="3246" spans="1:24" ht="14.25" customHeight="1" x14ac:dyDescent="0.25">
      <c r="A3246" s="2">
        <v>3245</v>
      </c>
      <c r="B3246" s="2" t="s">
        <v>6460</v>
      </c>
      <c r="C3246" s="2">
        <f>YEAR(Data!$D3246)</f>
        <v>2014</v>
      </c>
      <c r="D3246" s="3">
        <v>41975</v>
      </c>
      <c r="E3246" s="3">
        <v>41979</v>
      </c>
      <c r="F3246" s="5">
        <f>Table_1[[#This Row],[Ship Date]]-Table_1[[#This Row],[Order Date]]</f>
        <v>4</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c r="X3246">
        <f t="shared" si="50"/>
        <v>335.17559999999997</v>
      </c>
    </row>
    <row r="3247" spans="1:24" ht="14.25" customHeight="1" x14ac:dyDescent="0.25">
      <c r="A3247" s="2">
        <v>3246</v>
      </c>
      <c r="B3247" s="2" t="s">
        <v>6465</v>
      </c>
      <c r="C3247" s="2">
        <f>YEAR(Data!$D3247)</f>
        <v>2014</v>
      </c>
      <c r="D3247" s="3">
        <v>41984</v>
      </c>
      <c r="E3247" s="3">
        <v>41986</v>
      </c>
      <c r="F3247" s="5">
        <f>Table_1[[#This Row],[Ship Date]]-Table_1[[#This Row],[Order Date]]</f>
        <v>2</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c r="X3247">
        <f t="shared" si="50"/>
        <v>44.171999999999997</v>
      </c>
    </row>
    <row r="3248" spans="1:24" ht="14.25" customHeight="1" x14ac:dyDescent="0.25">
      <c r="A3248" s="2">
        <v>3247</v>
      </c>
      <c r="B3248" s="2" t="s">
        <v>6465</v>
      </c>
      <c r="C3248" s="2">
        <f>YEAR(Data!$D3248)</f>
        <v>2014</v>
      </c>
      <c r="D3248" s="3">
        <v>41984</v>
      </c>
      <c r="E3248" s="3">
        <v>41986</v>
      </c>
      <c r="F3248" s="5">
        <f>Table_1[[#This Row],[Ship Date]]-Table_1[[#This Row],[Order Date]]</f>
        <v>2</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c r="X3248">
        <f t="shared" si="50"/>
        <v>285.91200000000003</v>
      </c>
    </row>
    <row r="3249" spans="1:24" ht="14.25" customHeight="1" x14ac:dyDescent="0.25">
      <c r="A3249" s="2">
        <v>3248</v>
      </c>
      <c r="B3249" s="2" t="s">
        <v>6465</v>
      </c>
      <c r="C3249" s="2">
        <f>YEAR(Data!$D3249)</f>
        <v>2014</v>
      </c>
      <c r="D3249" s="3">
        <v>41984</v>
      </c>
      <c r="E3249" s="3">
        <v>41986</v>
      </c>
      <c r="F3249" s="5">
        <f>Table_1[[#This Row],[Ship Date]]-Table_1[[#This Row],[Order Date]]</f>
        <v>2</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c r="X3249">
        <f t="shared" si="50"/>
        <v>12.950400000000004</v>
      </c>
    </row>
    <row r="3250" spans="1:24" ht="14.25" customHeight="1" x14ac:dyDescent="0.25">
      <c r="A3250" s="2">
        <v>3249</v>
      </c>
      <c r="B3250" s="2" t="s">
        <v>6468</v>
      </c>
      <c r="C3250" s="2">
        <f>YEAR(Data!$D3250)</f>
        <v>2013</v>
      </c>
      <c r="D3250" s="3">
        <v>41535</v>
      </c>
      <c r="E3250" s="3">
        <v>41539</v>
      </c>
      <c r="F3250" s="5">
        <f>Table_1[[#This Row],[Ship Date]]-Table_1[[#This Row],[Order Date]]</f>
        <v>4</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c r="X3250">
        <f t="shared" si="50"/>
        <v>103.92280000000002</v>
      </c>
    </row>
    <row r="3251" spans="1:24" ht="14.25" customHeight="1" x14ac:dyDescent="0.25">
      <c r="A3251" s="2">
        <v>3250</v>
      </c>
      <c r="B3251" s="2" t="s">
        <v>6468</v>
      </c>
      <c r="C3251" s="2">
        <f>YEAR(Data!$D3251)</f>
        <v>2013</v>
      </c>
      <c r="D3251" s="3">
        <v>41535</v>
      </c>
      <c r="E3251" s="3">
        <v>41539</v>
      </c>
      <c r="F3251" s="5">
        <f>Table_1[[#This Row],[Ship Date]]-Table_1[[#This Row],[Order Date]]</f>
        <v>4</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c r="X3251">
        <f t="shared" si="50"/>
        <v>97.665199999999999</v>
      </c>
    </row>
    <row r="3252" spans="1:24" ht="14.25" customHeight="1" x14ac:dyDescent="0.25">
      <c r="A3252" s="2">
        <v>3251</v>
      </c>
      <c r="B3252" s="2" t="s">
        <v>6469</v>
      </c>
      <c r="C3252" s="2">
        <f>YEAR(Data!$D3252)</f>
        <v>2013</v>
      </c>
      <c r="D3252" s="3">
        <v>41632</v>
      </c>
      <c r="E3252" s="3">
        <v>41638</v>
      </c>
      <c r="F3252" s="5">
        <f>Table_1[[#This Row],[Ship Date]]-Table_1[[#This Row],[Order Date]]</f>
        <v>6</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c r="X3252">
        <f t="shared" si="50"/>
        <v>13.170499999999999</v>
      </c>
    </row>
    <row r="3253" spans="1:24" ht="14.25" customHeight="1" x14ac:dyDescent="0.25">
      <c r="A3253" s="2">
        <v>3252</v>
      </c>
      <c r="B3253" s="2" t="s">
        <v>6471</v>
      </c>
      <c r="C3253" s="2">
        <f>YEAR(Data!$D3253)</f>
        <v>2014</v>
      </c>
      <c r="D3253" s="3">
        <v>41747</v>
      </c>
      <c r="E3253" s="3">
        <v>41749</v>
      </c>
      <c r="F3253" s="5">
        <f>Table_1[[#This Row],[Ship Date]]-Table_1[[#This Row],[Order Date]]</f>
        <v>2</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c r="X3253">
        <f t="shared" si="50"/>
        <v>55.034700000000001</v>
      </c>
    </row>
    <row r="3254" spans="1:24" ht="14.25" customHeight="1" x14ac:dyDescent="0.25">
      <c r="A3254" s="2">
        <v>3253</v>
      </c>
      <c r="B3254" s="2" t="s">
        <v>6474</v>
      </c>
      <c r="C3254" s="2">
        <f>YEAR(Data!$D3254)</f>
        <v>2014</v>
      </c>
      <c r="D3254" s="3">
        <v>41940</v>
      </c>
      <c r="E3254" s="3">
        <v>41943</v>
      </c>
      <c r="F3254" s="5">
        <f>Table_1[[#This Row],[Ship Date]]-Table_1[[#This Row],[Order Date]]</f>
        <v>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c r="X3254">
        <f t="shared" si="50"/>
        <v>4.8509999999999991</v>
      </c>
    </row>
    <row r="3255" spans="1:24" ht="14.25" customHeight="1" x14ac:dyDescent="0.25">
      <c r="A3255" s="2">
        <v>3254</v>
      </c>
      <c r="B3255" s="2" t="s">
        <v>6474</v>
      </c>
      <c r="C3255" s="2">
        <f>YEAR(Data!$D3255)</f>
        <v>2014</v>
      </c>
      <c r="D3255" s="3">
        <v>41940</v>
      </c>
      <c r="E3255" s="3">
        <v>41943</v>
      </c>
      <c r="F3255" s="5">
        <f>Table_1[[#This Row],[Ship Date]]-Table_1[[#This Row],[Order Date]]</f>
        <v>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c r="X3255">
        <f t="shared" si="50"/>
        <v>25.145199999999999</v>
      </c>
    </row>
    <row r="3256" spans="1:24" ht="14.25" customHeight="1" x14ac:dyDescent="0.25">
      <c r="A3256" s="2">
        <v>3255</v>
      </c>
      <c r="B3256" s="2" t="s">
        <v>6475</v>
      </c>
      <c r="C3256" s="2">
        <f>YEAR(Data!$D3256)</f>
        <v>2013</v>
      </c>
      <c r="D3256" s="3">
        <v>41464</v>
      </c>
      <c r="E3256" s="3">
        <v>41470</v>
      </c>
      <c r="F3256" s="5">
        <f>Table_1[[#This Row],[Ship Date]]-Table_1[[#This Row],[Order Date]]</f>
        <v>6</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c r="X3256">
        <f t="shared" si="50"/>
        <v>98.535399999999996</v>
      </c>
    </row>
    <row r="3257" spans="1:24" ht="14.25" customHeight="1" x14ac:dyDescent="0.25">
      <c r="A3257" s="2">
        <v>3256</v>
      </c>
      <c r="B3257" s="2" t="s">
        <v>6475</v>
      </c>
      <c r="C3257" s="2">
        <f>YEAR(Data!$D3257)</f>
        <v>2013</v>
      </c>
      <c r="D3257" s="3">
        <v>41464</v>
      </c>
      <c r="E3257" s="3">
        <v>41470</v>
      </c>
      <c r="F3257" s="5">
        <f>Table_1[[#This Row],[Ship Date]]-Table_1[[#This Row],[Order Date]]</f>
        <v>6</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c r="X3257">
        <f t="shared" si="50"/>
        <v>13.266</v>
      </c>
    </row>
    <row r="3258" spans="1:24" ht="14.25" customHeight="1" x14ac:dyDescent="0.25">
      <c r="A3258" s="2">
        <v>3257</v>
      </c>
      <c r="B3258" s="2" t="s">
        <v>6476</v>
      </c>
      <c r="C3258" s="2">
        <f>YEAR(Data!$D3258)</f>
        <v>2012</v>
      </c>
      <c r="D3258" s="3">
        <v>41130</v>
      </c>
      <c r="E3258" s="3">
        <v>41135</v>
      </c>
      <c r="F3258" s="5">
        <f>Table_1[[#This Row],[Ship Date]]-Table_1[[#This Row],[Order Date]]</f>
        <v>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c r="X3258">
        <f t="shared" si="50"/>
        <v>2.9375999999999998</v>
      </c>
    </row>
    <row r="3259" spans="1:24" ht="14.25" customHeight="1" x14ac:dyDescent="0.25">
      <c r="A3259" s="2">
        <v>3258</v>
      </c>
      <c r="B3259" s="2" t="s">
        <v>6477</v>
      </c>
      <c r="C3259" s="2">
        <f>YEAR(Data!$D3259)</f>
        <v>2013</v>
      </c>
      <c r="D3259" s="3">
        <v>41618</v>
      </c>
      <c r="E3259" s="3">
        <v>41623</v>
      </c>
      <c r="F3259" s="5">
        <f>Table_1[[#This Row],[Ship Date]]-Table_1[[#This Row],[Order Date]]</f>
        <v>5</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c r="X3259">
        <f t="shared" si="50"/>
        <v>109.2978</v>
      </c>
    </row>
    <row r="3260" spans="1:24" ht="14.25" customHeight="1" x14ac:dyDescent="0.25">
      <c r="A3260" s="2">
        <v>3259</v>
      </c>
      <c r="B3260" s="2" t="s">
        <v>6477</v>
      </c>
      <c r="C3260" s="2">
        <f>YEAR(Data!$D3260)</f>
        <v>2013</v>
      </c>
      <c r="D3260" s="3">
        <v>41618</v>
      </c>
      <c r="E3260" s="3">
        <v>41623</v>
      </c>
      <c r="F3260" s="5">
        <f>Table_1[[#This Row],[Ship Date]]-Table_1[[#This Row],[Order Date]]</f>
        <v>5</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c r="X3260">
        <f t="shared" si="50"/>
        <v>5.0082000000000004</v>
      </c>
    </row>
    <row r="3261" spans="1:24" ht="14.25" customHeight="1" x14ac:dyDescent="0.25">
      <c r="A3261" s="2">
        <v>3260</v>
      </c>
      <c r="B3261" s="2" t="s">
        <v>6478</v>
      </c>
      <c r="C3261" s="2">
        <f>YEAR(Data!$D3261)</f>
        <v>2013</v>
      </c>
      <c r="D3261" s="3">
        <v>41592</v>
      </c>
      <c r="E3261" s="3">
        <v>41596</v>
      </c>
      <c r="F3261" s="5">
        <f>Table_1[[#This Row],[Ship Date]]-Table_1[[#This Row],[Order Date]]</f>
        <v>4</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c r="X3261">
        <f t="shared" si="50"/>
        <v>7.84</v>
      </c>
    </row>
    <row r="3262" spans="1:24" ht="14.25" customHeight="1" x14ac:dyDescent="0.25">
      <c r="A3262" s="2">
        <v>3261</v>
      </c>
      <c r="B3262" s="2" t="s">
        <v>6481</v>
      </c>
      <c r="C3262" s="2">
        <f>YEAR(Data!$D3262)</f>
        <v>2011</v>
      </c>
      <c r="D3262" s="3">
        <v>40861</v>
      </c>
      <c r="E3262" s="3">
        <v>40862</v>
      </c>
      <c r="F3262" s="5">
        <f>Table_1[[#This Row],[Ship Date]]-Table_1[[#This Row],[Order Date]]</f>
        <v>1</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c r="X3262">
        <f t="shared" si="50"/>
        <v>13.478400000000004</v>
      </c>
    </row>
    <row r="3263" spans="1:24" ht="14.25" customHeight="1" x14ac:dyDescent="0.25">
      <c r="A3263" s="2">
        <v>3262</v>
      </c>
      <c r="B3263" s="2" t="s">
        <v>6486</v>
      </c>
      <c r="C3263" s="2">
        <f>YEAR(Data!$D3263)</f>
        <v>2011</v>
      </c>
      <c r="D3263" s="3">
        <v>40864</v>
      </c>
      <c r="E3263" s="3">
        <v>40866</v>
      </c>
      <c r="F3263" s="5">
        <f>Table_1[[#This Row],[Ship Date]]-Table_1[[#This Row],[Order Date]]</f>
        <v>2</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c r="X3263">
        <f t="shared" si="50"/>
        <v>91.981600000000014</v>
      </c>
    </row>
    <row r="3264" spans="1:24" ht="14.25" customHeight="1" x14ac:dyDescent="0.25">
      <c r="A3264" s="2">
        <v>3263</v>
      </c>
      <c r="B3264" s="2" t="s">
        <v>6486</v>
      </c>
      <c r="C3264" s="2">
        <f>YEAR(Data!$D3264)</f>
        <v>2011</v>
      </c>
      <c r="D3264" s="3">
        <v>40864</v>
      </c>
      <c r="E3264" s="3">
        <v>40866</v>
      </c>
      <c r="F3264" s="5">
        <f>Table_1[[#This Row],[Ship Date]]-Table_1[[#This Row],[Order Date]]</f>
        <v>2</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c r="X3264">
        <f t="shared" si="50"/>
        <v>381.65399999999994</v>
      </c>
    </row>
    <row r="3265" spans="1:24" ht="14.25" customHeight="1" x14ac:dyDescent="0.25">
      <c r="A3265" s="2">
        <v>3264</v>
      </c>
      <c r="B3265" s="2" t="s">
        <v>6486</v>
      </c>
      <c r="C3265" s="2">
        <f>YEAR(Data!$D3265)</f>
        <v>2011</v>
      </c>
      <c r="D3265" s="3">
        <v>40864</v>
      </c>
      <c r="E3265" s="3">
        <v>40866</v>
      </c>
      <c r="F3265" s="5">
        <f>Table_1[[#This Row],[Ship Date]]-Table_1[[#This Row],[Order Date]]</f>
        <v>2</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c r="X3265">
        <f t="shared" si="50"/>
        <v>169.00800000000001</v>
      </c>
    </row>
    <row r="3266" spans="1:24" ht="14.25" customHeight="1" x14ac:dyDescent="0.25">
      <c r="A3266" s="2">
        <v>3265</v>
      </c>
      <c r="B3266" s="2" t="s">
        <v>6487</v>
      </c>
      <c r="C3266" s="2">
        <f>YEAR(Data!$D3266)</f>
        <v>2013</v>
      </c>
      <c r="D3266" s="3">
        <v>41338</v>
      </c>
      <c r="E3266" s="3">
        <v>41342</v>
      </c>
      <c r="F3266" s="5">
        <f>Table_1[[#This Row],[Ship Date]]-Table_1[[#This Row],[Order Date]]</f>
        <v>4</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c r="X3266">
        <f t="shared" ref="X3266:X3329" si="51">T3266-W3266</f>
        <v>6.5519999999999996</v>
      </c>
    </row>
    <row r="3267" spans="1:24" ht="14.25" customHeight="1" x14ac:dyDescent="0.25">
      <c r="A3267" s="2">
        <v>3266</v>
      </c>
      <c r="B3267" s="2" t="s">
        <v>6488</v>
      </c>
      <c r="C3267" s="2">
        <f>YEAR(Data!$D3267)</f>
        <v>2011</v>
      </c>
      <c r="D3267" s="3">
        <v>40827</v>
      </c>
      <c r="E3267" s="3">
        <v>40831</v>
      </c>
      <c r="F3267" s="5">
        <f>Table_1[[#This Row],[Ship Date]]-Table_1[[#This Row],[Order Date]]</f>
        <v>4</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c r="X3267">
        <f t="shared" si="51"/>
        <v>271.33260000000001</v>
      </c>
    </row>
    <row r="3268" spans="1:24" ht="14.25" customHeight="1" x14ac:dyDescent="0.25">
      <c r="A3268" s="2">
        <v>3267</v>
      </c>
      <c r="B3268" s="2" t="s">
        <v>6488</v>
      </c>
      <c r="C3268" s="2">
        <f>YEAR(Data!$D3268)</f>
        <v>2011</v>
      </c>
      <c r="D3268" s="3">
        <v>40827</v>
      </c>
      <c r="E3268" s="3">
        <v>40831</v>
      </c>
      <c r="F3268" s="5">
        <f>Table_1[[#This Row],[Ship Date]]-Table_1[[#This Row],[Order Date]]</f>
        <v>4</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c r="X3268">
        <f t="shared" si="51"/>
        <v>133.44870000000003</v>
      </c>
    </row>
    <row r="3269" spans="1:24" ht="14.25" customHeight="1" x14ac:dyDescent="0.25">
      <c r="A3269" s="2">
        <v>3268</v>
      </c>
      <c r="B3269" s="2" t="s">
        <v>6489</v>
      </c>
      <c r="C3269" s="2">
        <f>YEAR(Data!$D3269)</f>
        <v>2011</v>
      </c>
      <c r="D3269" s="3">
        <v>40685</v>
      </c>
      <c r="E3269" s="3">
        <v>40692</v>
      </c>
      <c r="F3269" s="5">
        <f>Table_1[[#This Row],[Ship Date]]-Table_1[[#This Row],[Order Date]]</f>
        <v>7</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c r="X3269">
        <f t="shared" si="51"/>
        <v>101.98499999999999</v>
      </c>
    </row>
    <row r="3270" spans="1:24" ht="14.25" customHeight="1" x14ac:dyDescent="0.25">
      <c r="A3270" s="2">
        <v>3269</v>
      </c>
      <c r="B3270" s="2" t="s">
        <v>6489</v>
      </c>
      <c r="C3270" s="2">
        <f>YEAR(Data!$D3270)</f>
        <v>2011</v>
      </c>
      <c r="D3270" s="3">
        <v>40685</v>
      </c>
      <c r="E3270" s="3">
        <v>40692</v>
      </c>
      <c r="F3270" s="5">
        <f>Table_1[[#This Row],[Ship Date]]-Table_1[[#This Row],[Order Date]]</f>
        <v>7</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c r="X3270">
        <f t="shared" si="51"/>
        <v>32.364000000000004</v>
      </c>
    </row>
    <row r="3271" spans="1:24" ht="14.25" customHeight="1" x14ac:dyDescent="0.25">
      <c r="A3271" s="2">
        <v>3270</v>
      </c>
      <c r="B3271" s="2" t="s">
        <v>6494</v>
      </c>
      <c r="C3271" s="2">
        <f>YEAR(Data!$D3271)</f>
        <v>2011</v>
      </c>
      <c r="D3271" s="3">
        <v>40739</v>
      </c>
      <c r="E3271" s="3">
        <v>40743</v>
      </c>
      <c r="F3271" s="5">
        <f>Table_1[[#This Row],[Ship Date]]-Table_1[[#This Row],[Order Date]]</f>
        <v>4</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c r="X3271">
        <f t="shared" si="51"/>
        <v>1.6631999999999993</v>
      </c>
    </row>
    <row r="3272" spans="1:24" ht="14.25" customHeight="1" x14ac:dyDescent="0.25">
      <c r="A3272" s="2">
        <v>3271</v>
      </c>
      <c r="B3272" s="2" t="s">
        <v>6494</v>
      </c>
      <c r="C3272" s="2">
        <f>YEAR(Data!$D3272)</f>
        <v>2011</v>
      </c>
      <c r="D3272" s="3">
        <v>40739</v>
      </c>
      <c r="E3272" s="3">
        <v>40743</v>
      </c>
      <c r="F3272" s="5">
        <f>Table_1[[#This Row],[Ship Date]]-Table_1[[#This Row],[Order Date]]</f>
        <v>4</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c r="X3272">
        <f t="shared" si="51"/>
        <v>3.8586000000000005</v>
      </c>
    </row>
    <row r="3273" spans="1:24" ht="14.25" customHeight="1" x14ac:dyDescent="0.25">
      <c r="A3273" s="2">
        <v>3272</v>
      </c>
      <c r="B3273" s="2" t="s">
        <v>6495</v>
      </c>
      <c r="C3273" s="2">
        <f>YEAR(Data!$D3273)</f>
        <v>2012</v>
      </c>
      <c r="D3273" s="3">
        <v>41270</v>
      </c>
      <c r="E3273" s="3">
        <v>41272</v>
      </c>
      <c r="F3273" s="5">
        <f>Table_1[[#This Row],[Ship Date]]-Table_1[[#This Row],[Order Date]]</f>
        <v>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c r="X3273">
        <f t="shared" si="51"/>
        <v>4.4351999999999991</v>
      </c>
    </row>
    <row r="3274" spans="1:24" ht="14.25" customHeight="1" x14ac:dyDescent="0.25">
      <c r="A3274" s="2">
        <v>3273</v>
      </c>
      <c r="B3274" s="2" t="s">
        <v>6497</v>
      </c>
      <c r="C3274" s="2">
        <f>YEAR(Data!$D3274)</f>
        <v>2012</v>
      </c>
      <c r="D3274" s="3">
        <v>40948</v>
      </c>
      <c r="E3274" s="3">
        <v>40955</v>
      </c>
      <c r="F3274" s="5">
        <f>Table_1[[#This Row],[Ship Date]]-Table_1[[#This Row],[Order Date]]</f>
        <v>7</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c r="X3274">
        <f t="shared" si="51"/>
        <v>180.97899999999998</v>
      </c>
    </row>
    <row r="3275" spans="1:24" ht="14.25" customHeight="1" x14ac:dyDescent="0.25">
      <c r="A3275" s="2">
        <v>3274</v>
      </c>
      <c r="B3275" s="2" t="s">
        <v>6498</v>
      </c>
      <c r="C3275" s="2">
        <f>YEAR(Data!$D3275)</f>
        <v>2014</v>
      </c>
      <c r="D3275" s="3">
        <v>41768</v>
      </c>
      <c r="E3275" s="3">
        <v>41772</v>
      </c>
      <c r="F3275" s="5">
        <f>Table_1[[#This Row],[Ship Date]]-Table_1[[#This Row],[Order Date]]</f>
        <v>4</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c r="X3275">
        <f t="shared" si="51"/>
        <v>2309.9670000000006</v>
      </c>
    </row>
    <row r="3276" spans="1:24" ht="14.25" customHeight="1" x14ac:dyDescent="0.25">
      <c r="A3276" s="2">
        <v>3275</v>
      </c>
      <c r="B3276" s="2" t="s">
        <v>6499</v>
      </c>
      <c r="C3276" s="2">
        <f>YEAR(Data!$D3276)</f>
        <v>2014</v>
      </c>
      <c r="D3276" s="3">
        <v>41946</v>
      </c>
      <c r="E3276" s="3">
        <v>41950</v>
      </c>
      <c r="F3276" s="5">
        <f>Table_1[[#This Row],[Ship Date]]-Table_1[[#This Row],[Order Date]]</f>
        <v>4</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c r="X3276">
        <f t="shared" si="51"/>
        <v>9.120000000000001</v>
      </c>
    </row>
    <row r="3277" spans="1:24" ht="14.25" customHeight="1" x14ac:dyDescent="0.25">
      <c r="A3277" s="2">
        <v>3276</v>
      </c>
      <c r="B3277" s="2" t="s">
        <v>6499</v>
      </c>
      <c r="C3277" s="2">
        <f>YEAR(Data!$D3277)</f>
        <v>2014</v>
      </c>
      <c r="D3277" s="3">
        <v>41946</v>
      </c>
      <c r="E3277" s="3">
        <v>41950</v>
      </c>
      <c r="F3277" s="5">
        <f>Table_1[[#This Row],[Ship Date]]-Table_1[[#This Row],[Order Date]]</f>
        <v>4</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c r="X3277">
        <f t="shared" si="51"/>
        <v>18.6126</v>
      </c>
    </row>
    <row r="3278" spans="1:24" ht="14.25" customHeight="1" x14ac:dyDescent="0.25">
      <c r="A3278" s="2">
        <v>3277</v>
      </c>
      <c r="B3278" s="2" t="s">
        <v>6501</v>
      </c>
      <c r="C3278" s="2">
        <f>YEAR(Data!$D3278)</f>
        <v>2011</v>
      </c>
      <c r="D3278" s="3">
        <v>40638</v>
      </c>
      <c r="E3278" s="3">
        <v>40642</v>
      </c>
      <c r="F3278" s="5">
        <f>Table_1[[#This Row],[Ship Date]]-Table_1[[#This Row],[Order Date]]</f>
        <v>4</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c r="X3278">
        <f t="shared" si="51"/>
        <v>15.383199999999999</v>
      </c>
    </row>
    <row r="3279" spans="1:24" ht="14.25" customHeight="1" x14ac:dyDescent="0.25">
      <c r="A3279" s="2">
        <v>3278</v>
      </c>
      <c r="B3279" s="2" t="s">
        <v>6501</v>
      </c>
      <c r="C3279" s="2">
        <f>YEAR(Data!$D3279)</f>
        <v>2011</v>
      </c>
      <c r="D3279" s="3">
        <v>40638</v>
      </c>
      <c r="E3279" s="3">
        <v>40642</v>
      </c>
      <c r="F3279" s="5">
        <f>Table_1[[#This Row],[Ship Date]]-Table_1[[#This Row],[Order Date]]</f>
        <v>4</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c r="X3279">
        <f t="shared" si="51"/>
        <v>20.582900000000002</v>
      </c>
    </row>
    <row r="3280" spans="1:24" ht="14.25" customHeight="1" x14ac:dyDescent="0.25">
      <c r="A3280" s="2">
        <v>3279</v>
      </c>
      <c r="B3280" s="2" t="s">
        <v>6501</v>
      </c>
      <c r="C3280" s="2">
        <f>YEAR(Data!$D3280)</f>
        <v>2011</v>
      </c>
      <c r="D3280" s="3">
        <v>40638</v>
      </c>
      <c r="E3280" s="3">
        <v>40642</v>
      </c>
      <c r="F3280" s="5">
        <f>Table_1[[#This Row],[Ship Date]]-Table_1[[#This Row],[Order Date]]</f>
        <v>4</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c r="X3280">
        <f t="shared" si="51"/>
        <v>6.6096000000000004</v>
      </c>
    </row>
    <row r="3281" spans="1:24" ht="14.25" customHeight="1" x14ac:dyDescent="0.25">
      <c r="A3281" s="2">
        <v>3280</v>
      </c>
      <c r="B3281" s="2" t="s">
        <v>6501</v>
      </c>
      <c r="C3281" s="2">
        <f>YEAR(Data!$D3281)</f>
        <v>2011</v>
      </c>
      <c r="D3281" s="3">
        <v>40638</v>
      </c>
      <c r="E3281" s="3">
        <v>40642</v>
      </c>
      <c r="F3281" s="5">
        <f>Table_1[[#This Row],[Ship Date]]-Table_1[[#This Row],[Order Date]]</f>
        <v>4</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c r="X3281">
        <f t="shared" si="51"/>
        <v>16.301600000000001</v>
      </c>
    </row>
    <row r="3282" spans="1:24" ht="14.25" customHeight="1" x14ac:dyDescent="0.25">
      <c r="A3282" s="2">
        <v>3281</v>
      </c>
      <c r="B3282" s="2" t="s">
        <v>6501</v>
      </c>
      <c r="C3282" s="2">
        <f>YEAR(Data!$D3282)</f>
        <v>2011</v>
      </c>
      <c r="D3282" s="3">
        <v>40638</v>
      </c>
      <c r="E3282" s="3">
        <v>40642</v>
      </c>
      <c r="F3282" s="5">
        <f>Table_1[[#This Row],[Ship Date]]-Table_1[[#This Row],[Order Date]]</f>
        <v>4</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c r="X3282">
        <f t="shared" si="51"/>
        <v>4080.7689999999993</v>
      </c>
    </row>
    <row r="3283" spans="1:24" ht="14.25" customHeight="1" x14ac:dyDescent="0.25">
      <c r="A3283" s="2">
        <v>3282</v>
      </c>
      <c r="B3283" s="2" t="s">
        <v>6502</v>
      </c>
      <c r="C3283" s="2">
        <f>YEAR(Data!$D3283)</f>
        <v>2011</v>
      </c>
      <c r="D3283" s="3">
        <v>40803</v>
      </c>
      <c r="E3283" s="3">
        <v>40810</v>
      </c>
      <c r="F3283" s="5">
        <f>Table_1[[#This Row],[Ship Date]]-Table_1[[#This Row],[Order Date]]</f>
        <v>7</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c r="X3283">
        <f t="shared" si="51"/>
        <v>34.788400000000003</v>
      </c>
    </row>
    <row r="3284" spans="1:24" ht="14.25" customHeight="1" x14ac:dyDescent="0.25">
      <c r="A3284" s="2">
        <v>3283</v>
      </c>
      <c r="B3284" s="2" t="s">
        <v>6502</v>
      </c>
      <c r="C3284" s="2">
        <f>YEAR(Data!$D3284)</f>
        <v>2011</v>
      </c>
      <c r="D3284" s="3">
        <v>40803</v>
      </c>
      <c r="E3284" s="3">
        <v>40810</v>
      </c>
      <c r="F3284" s="5">
        <f>Table_1[[#This Row],[Ship Date]]-Table_1[[#This Row],[Order Date]]</f>
        <v>7</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c r="X3284">
        <f t="shared" si="51"/>
        <v>2.9478000000000004</v>
      </c>
    </row>
    <row r="3285" spans="1:24" ht="14.25" customHeight="1" x14ac:dyDescent="0.25">
      <c r="A3285" s="2">
        <v>3284</v>
      </c>
      <c r="B3285" s="2" t="s">
        <v>6503</v>
      </c>
      <c r="C3285" s="2">
        <f>YEAR(Data!$D3285)</f>
        <v>2011</v>
      </c>
      <c r="D3285" s="3">
        <v>40816</v>
      </c>
      <c r="E3285" s="3">
        <v>40822</v>
      </c>
      <c r="F3285" s="5">
        <f>Table_1[[#This Row],[Ship Date]]-Table_1[[#This Row],[Order Date]]</f>
        <v>6</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c r="X3285">
        <f t="shared" si="51"/>
        <v>10.058400000000001</v>
      </c>
    </row>
    <row r="3286" spans="1:24" ht="14.25" customHeight="1" x14ac:dyDescent="0.25">
      <c r="A3286" s="2">
        <v>3285</v>
      </c>
      <c r="B3286" s="2" t="s">
        <v>6504</v>
      </c>
      <c r="C3286" s="2">
        <f>YEAR(Data!$D3286)</f>
        <v>2011</v>
      </c>
      <c r="D3286" s="3">
        <v>40798</v>
      </c>
      <c r="E3286" s="3">
        <v>40803</v>
      </c>
      <c r="F3286" s="5">
        <f>Table_1[[#This Row],[Ship Date]]-Table_1[[#This Row],[Order Date]]</f>
        <v>5</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c r="X3286">
        <f t="shared" si="51"/>
        <v>110.80160000000001</v>
      </c>
    </row>
    <row r="3287" spans="1:24" ht="14.25" customHeight="1" x14ac:dyDescent="0.25">
      <c r="A3287" s="2">
        <v>3286</v>
      </c>
      <c r="B3287" s="2" t="s">
        <v>6505</v>
      </c>
      <c r="C3287" s="2">
        <f>YEAR(Data!$D3287)</f>
        <v>2014</v>
      </c>
      <c r="D3287" s="3">
        <v>41691</v>
      </c>
      <c r="E3287" s="3">
        <v>41696</v>
      </c>
      <c r="F3287" s="5">
        <f>Table_1[[#This Row],[Ship Date]]-Table_1[[#This Row],[Order Date]]</f>
        <v>5</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c r="X3287">
        <f t="shared" si="51"/>
        <v>4.6576000000000004</v>
      </c>
    </row>
    <row r="3288" spans="1:24" ht="14.25" customHeight="1" x14ac:dyDescent="0.25">
      <c r="A3288" s="2">
        <v>3287</v>
      </c>
      <c r="B3288" s="2" t="s">
        <v>6505</v>
      </c>
      <c r="C3288" s="2">
        <f>YEAR(Data!$D3288)</f>
        <v>2014</v>
      </c>
      <c r="D3288" s="3">
        <v>41691</v>
      </c>
      <c r="E3288" s="3">
        <v>41696</v>
      </c>
      <c r="F3288" s="5">
        <f>Table_1[[#This Row],[Ship Date]]-Table_1[[#This Row],[Order Date]]</f>
        <v>5</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c r="X3288">
        <f t="shared" si="51"/>
        <v>9.7013999999999996</v>
      </c>
    </row>
    <row r="3289" spans="1:24" ht="14.25" customHeight="1" x14ac:dyDescent="0.25">
      <c r="A3289" s="2">
        <v>3288</v>
      </c>
      <c r="B3289" s="2" t="s">
        <v>6508</v>
      </c>
      <c r="C3289" s="2">
        <f>YEAR(Data!$D3289)</f>
        <v>2012</v>
      </c>
      <c r="D3289" s="3">
        <v>41256</v>
      </c>
      <c r="E3289" s="3">
        <v>41258</v>
      </c>
      <c r="F3289" s="5">
        <f>Table_1[[#This Row],[Ship Date]]-Table_1[[#This Row],[Order Date]]</f>
        <v>2</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c r="X3289">
        <f t="shared" si="51"/>
        <v>444.93840000000012</v>
      </c>
    </row>
    <row r="3290" spans="1:24" ht="14.25" customHeight="1" x14ac:dyDescent="0.25">
      <c r="A3290" s="2">
        <v>3289</v>
      </c>
      <c r="B3290" s="2" t="s">
        <v>6508</v>
      </c>
      <c r="C3290" s="2">
        <f>YEAR(Data!$D3290)</f>
        <v>2012</v>
      </c>
      <c r="D3290" s="3">
        <v>41256</v>
      </c>
      <c r="E3290" s="3">
        <v>41258</v>
      </c>
      <c r="F3290" s="5">
        <f>Table_1[[#This Row],[Ship Date]]-Table_1[[#This Row],[Order Date]]</f>
        <v>2</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c r="X3290">
        <f t="shared" si="51"/>
        <v>19.345000000000002</v>
      </c>
    </row>
    <row r="3291" spans="1:24" ht="14.25" customHeight="1" x14ac:dyDescent="0.25">
      <c r="A3291" s="2">
        <v>3290</v>
      </c>
      <c r="B3291" s="2" t="s">
        <v>6508</v>
      </c>
      <c r="C3291" s="2">
        <f>YEAR(Data!$D3291)</f>
        <v>2012</v>
      </c>
      <c r="D3291" s="3">
        <v>41256</v>
      </c>
      <c r="E3291" s="3">
        <v>41258</v>
      </c>
      <c r="F3291" s="5">
        <f>Table_1[[#This Row],[Ship Date]]-Table_1[[#This Row],[Order Date]]</f>
        <v>2</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c r="X3291">
        <f t="shared" si="51"/>
        <v>221.47650000000004</v>
      </c>
    </row>
    <row r="3292" spans="1:24" ht="14.25" customHeight="1" x14ac:dyDescent="0.25">
      <c r="A3292" s="2">
        <v>3291</v>
      </c>
      <c r="B3292" s="2" t="s">
        <v>6508</v>
      </c>
      <c r="C3292" s="2">
        <f>YEAR(Data!$D3292)</f>
        <v>2012</v>
      </c>
      <c r="D3292" s="3">
        <v>41256</v>
      </c>
      <c r="E3292" s="3">
        <v>41258</v>
      </c>
      <c r="F3292" s="5">
        <f>Table_1[[#This Row],[Ship Date]]-Table_1[[#This Row],[Order Date]]</f>
        <v>2</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c r="X3292">
        <f t="shared" si="51"/>
        <v>21.019200000000001</v>
      </c>
    </row>
    <row r="3293" spans="1:24" ht="14.25" customHeight="1" x14ac:dyDescent="0.25">
      <c r="A3293" s="2">
        <v>3292</v>
      </c>
      <c r="B3293" s="2" t="s">
        <v>6512</v>
      </c>
      <c r="C3293" s="2">
        <f>YEAR(Data!$D3293)</f>
        <v>2013</v>
      </c>
      <c r="D3293" s="3">
        <v>41578</v>
      </c>
      <c r="E3293" s="3">
        <v>41583</v>
      </c>
      <c r="F3293" s="5">
        <f>Table_1[[#This Row],[Ship Date]]-Table_1[[#This Row],[Order Date]]</f>
        <v>5</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c r="X3293">
        <f t="shared" si="51"/>
        <v>8.1760000000000002</v>
      </c>
    </row>
    <row r="3294" spans="1:24" ht="14.25" customHeight="1" x14ac:dyDescent="0.25">
      <c r="A3294" s="2">
        <v>3293</v>
      </c>
      <c r="B3294" s="2" t="s">
        <v>6513</v>
      </c>
      <c r="C3294" s="2">
        <f>YEAR(Data!$D3294)</f>
        <v>2011</v>
      </c>
      <c r="D3294" s="3">
        <v>40903</v>
      </c>
      <c r="E3294" s="3">
        <v>40907</v>
      </c>
      <c r="F3294" s="5">
        <f>Table_1[[#This Row],[Ship Date]]-Table_1[[#This Row],[Order Date]]</f>
        <v>4</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c r="X3294">
        <f t="shared" si="51"/>
        <v>11.790900000000001</v>
      </c>
    </row>
    <row r="3295" spans="1:24" ht="14.25" customHeight="1" x14ac:dyDescent="0.25">
      <c r="A3295" s="2">
        <v>3294</v>
      </c>
      <c r="B3295" s="2" t="s">
        <v>6513</v>
      </c>
      <c r="C3295" s="2">
        <f>YEAR(Data!$D3295)</f>
        <v>2011</v>
      </c>
      <c r="D3295" s="3">
        <v>40903</v>
      </c>
      <c r="E3295" s="3">
        <v>40907</v>
      </c>
      <c r="F3295" s="5">
        <f>Table_1[[#This Row],[Ship Date]]-Table_1[[#This Row],[Order Date]]</f>
        <v>4</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c r="X3295">
        <f t="shared" si="51"/>
        <v>2.3664000000000001</v>
      </c>
    </row>
    <row r="3296" spans="1:24" ht="14.25" customHeight="1" x14ac:dyDescent="0.25">
      <c r="A3296" s="2">
        <v>3295</v>
      </c>
      <c r="B3296" s="2" t="s">
        <v>6514</v>
      </c>
      <c r="C3296" s="2">
        <f>YEAR(Data!$D3296)</f>
        <v>2011</v>
      </c>
      <c r="D3296" s="3">
        <v>40770</v>
      </c>
      <c r="E3296" s="3">
        <v>40773</v>
      </c>
      <c r="F3296" s="5">
        <f>Table_1[[#This Row],[Ship Date]]-Table_1[[#This Row],[Order Date]]</f>
        <v>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c r="X3296">
        <f t="shared" si="51"/>
        <v>83.592000000000013</v>
      </c>
    </row>
    <row r="3297" spans="1:24" ht="14.25" customHeight="1" x14ac:dyDescent="0.25">
      <c r="A3297" s="2">
        <v>3296</v>
      </c>
      <c r="B3297" s="2" t="s">
        <v>6515</v>
      </c>
      <c r="C3297" s="2">
        <f>YEAR(Data!$D3297)</f>
        <v>2014</v>
      </c>
      <c r="D3297" s="3">
        <v>41914</v>
      </c>
      <c r="E3297" s="3">
        <v>41916</v>
      </c>
      <c r="F3297" s="5">
        <f>Table_1[[#This Row],[Ship Date]]-Table_1[[#This Row],[Order Date]]</f>
        <v>2</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c r="X3297">
        <f t="shared" si="51"/>
        <v>937.68950000000018</v>
      </c>
    </row>
    <row r="3298" spans="1:24" ht="14.25" customHeight="1" x14ac:dyDescent="0.25">
      <c r="A3298" s="2">
        <v>3297</v>
      </c>
      <c r="B3298" s="2" t="s">
        <v>6518</v>
      </c>
      <c r="C3298" s="2">
        <f>YEAR(Data!$D3298)</f>
        <v>2012</v>
      </c>
      <c r="D3298" s="3">
        <v>41052</v>
      </c>
      <c r="E3298" s="3">
        <v>41059</v>
      </c>
      <c r="F3298" s="5">
        <f>Table_1[[#This Row],[Ship Date]]-Table_1[[#This Row],[Order Date]]</f>
        <v>7</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c r="X3298">
        <f t="shared" si="51"/>
        <v>31.990000000000002</v>
      </c>
    </row>
    <row r="3299" spans="1:24" ht="14.25" customHeight="1" x14ac:dyDescent="0.25">
      <c r="A3299" s="2">
        <v>3298</v>
      </c>
      <c r="B3299" s="2" t="s">
        <v>6518</v>
      </c>
      <c r="C3299" s="2">
        <f>YEAR(Data!$D3299)</f>
        <v>2012</v>
      </c>
      <c r="D3299" s="3">
        <v>41052</v>
      </c>
      <c r="E3299" s="3">
        <v>41059</v>
      </c>
      <c r="F3299" s="5">
        <f>Table_1[[#This Row],[Ship Date]]-Table_1[[#This Row],[Order Date]]</f>
        <v>7</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c r="X3299">
        <f t="shared" si="51"/>
        <v>108.09040000000003</v>
      </c>
    </row>
    <row r="3300" spans="1:24" ht="14.25" customHeight="1" x14ac:dyDescent="0.25">
      <c r="A3300" s="2">
        <v>3299</v>
      </c>
      <c r="B3300" s="2" t="s">
        <v>6519</v>
      </c>
      <c r="C3300" s="2">
        <f>YEAR(Data!$D3300)</f>
        <v>2014</v>
      </c>
      <c r="D3300" s="3">
        <v>41960</v>
      </c>
      <c r="E3300" s="3">
        <v>41960</v>
      </c>
      <c r="F3300" s="5">
        <f>Table_1[[#This Row],[Ship Date]]-Table_1[[#This Row],[Order Date]]</f>
        <v>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c r="X3300">
        <f t="shared" si="51"/>
        <v>1703.9787000000003</v>
      </c>
    </row>
    <row r="3301" spans="1:24" ht="14.25" customHeight="1" x14ac:dyDescent="0.25">
      <c r="A3301" s="2">
        <v>3300</v>
      </c>
      <c r="B3301" s="2" t="s">
        <v>6520</v>
      </c>
      <c r="C3301" s="2">
        <f>YEAR(Data!$D3301)</f>
        <v>2011</v>
      </c>
      <c r="D3301" s="3">
        <v>40865</v>
      </c>
      <c r="E3301" s="3">
        <v>40869</v>
      </c>
      <c r="F3301" s="5">
        <f>Table_1[[#This Row],[Ship Date]]-Table_1[[#This Row],[Order Date]]</f>
        <v>4</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c r="X3301">
        <f t="shared" si="51"/>
        <v>91.794600000000003</v>
      </c>
    </row>
    <row r="3302" spans="1:24" ht="14.25" customHeight="1" x14ac:dyDescent="0.25">
      <c r="A3302" s="2">
        <v>3301</v>
      </c>
      <c r="B3302" s="2" t="s">
        <v>6520</v>
      </c>
      <c r="C3302" s="2">
        <f>YEAR(Data!$D3302)</f>
        <v>2011</v>
      </c>
      <c r="D3302" s="3">
        <v>40865</v>
      </c>
      <c r="E3302" s="3">
        <v>40869</v>
      </c>
      <c r="F3302" s="5">
        <f>Table_1[[#This Row],[Ship Date]]-Table_1[[#This Row],[Order Date]]</f>
        <v>4</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c r="X3302">
        <f t="shared" si="51"/>
        <v>93.110299999999995</v>
      </c>
    </row>
    <row r="3303" spans="1:24" ht="14.25" customHeight="1" x14ac:dyDescent="0.25">
      <c r="A3303" s="2">
        <v>3302</v>
      </c>
      <c r="B3303" s="2" t="s">
        <v>6520</v>
      </c>
      <c r="C3303" s="2">
        <f>YEAR(Data!$D3303)</f>
        <v>2011</v>
      </c>
      <c r="D3303" s="3">
        <v>40865</v>
      </c>
      <c r="E3303" s="3">
        <v>40869</v>
      </c>
      <c r="F3303" s="5">
        <f>Table_1[[#This Row],[Ship Date]]-Table_1[[#This Row],[Order Date]]</f>
        <v>4</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c r="X3303">
        <f t="shared" si="51"/>
        <v>647.95679999999993</v>
      </c>
    </row>
    <row r="3304" spans="1:24" ht="14.25" customHeight="1" x14ac:dyDescent="0.25">
      <c r="A3304" s="2">
        <v>3303</v>
      </c>
      <c r="B3304" s="2" t="s">
        <v>6520</v>
      </c>
      <c r="C3304" s="2">
        <f>YEAR(Data!$D3304)</f>
        <v>2011</v>
      </c>
      <c r="D3304" s="3">
        <v>40865</v>
      </c>
      <c r="E3304" s="3">
        <v>40869</v>
      </c>
      <c r="F3304" s="5">
        <f>Table_1[[#This Row],[Ship Date]]-Table_1[[#This Row],[Order Date]]</f>
        <v>4</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c r="X3304">
        <f t="shared" si="51"/>
        <v>55.034700000000001</v>
      </c>
    </row>
    <row r="3305" spans="1:24" ht="14.25" customHeight="1" x14ac:dyDescent="0.25">
      <c r="A3305" s="2">
        <v>3304</v>
      </c>
      <c r="B3305" s="2" t="s">
        <v>6520</v>
      </c>
      <c r="C3305" s="2">
        <f>YEAR(Data!$D3305)</f>
        <v>2011</v>
      </c>
      <c r="D3305" s="3">
        <v>40865</v>
      </c>
      <c r="E3305" s="3">
        <v>40869</v>
      </c>
      <c r="F3305" s="5">
        <f>Table_1[[#This Row],[Ship Date]]-Table_1[[#This Row],[Order Date]]</f>
        <v>4</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c r="X3305">
        <f t="shared" si="51"/>
        <v>3.3696000000000002</v>
      </c>
    </row>
    <row r="3306" spans="1:24" ht="14.25" customHeight="1" x14ac:dyDescent="0.25">
      <c r="A3306" s="2">
        <v>3305</v>
      </c>
      <c r="B3306" s="2" t="s">
        <v>6523</v>
      </c>
      <c r="C3306" s="2">
        <f>YEAR(Data!$D3306)</f>
        <v>2011</v>
      </c>
      <c r="D3306" s="3">
        <v>40907</v>
      </c>
      <c r="E3306" s="3">
        <v>40909</v>
      </c>
      <c r="F3306" s="5">
        <f>Table_1[[#This Row],[Ship Date]]-Table_1[[#This Row],[Order Date]]</f>
        <v>2</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c r="X3306">
        <f t="shared" si="51"/>
        <v>8.2773000000000021</v>
      </c>
    </row>
    <row r="3307" spans="1:24" ht="14.25" customHeight="1" x14ac:dyDescent="0.25">
      <c r="A3307" s="2">
        <v>3306</v>
      </c>
      <c r="B3307" s="2" t="s">
        <v>6523</v>
      </c>
      <c r="C3307" s="2">
        <f>YEAR(Data!$D3307)</f>
        <v>2011</v>
      </c>
      <c r="D3307" s="3">
        <v>40907</v>
      </c>
      <c r="E3307" s="3">
        <v>40909</v>
      </c>
      <c r="F3307" s="5">
        <f>Table_1[[#This Row],[Ship Date]]-Table_1[[#This Row],[Order Date]]</f>
        <v>2</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c r="X3307">
        <f t="shared" si="51"/>
        <v>198.54540000000003</v>
      </c>
    </row>
    <row r="3308" spans="1:24" ht="14.25" customHeight="1" x14ac:dyDescent="0.25">
      <c r="A3308" s="2">
        <v>3307</v>
      </c>
      <c r="B3308" s="2" t="s">
        <v>6523</v>
      </c>
      <c r="C3308" s="2">
        <f>YEAR(Data!$D3308)</f>
        <v>2011</v>
      </c>
      <c r="D3308" s="3">
        <v>40907</v>
      </c>
      <c r="E3308" s="3">
        <v>40909</v>
      </c>
      <c r="F3308" s="5">
        <f>Table_1[[#This Row],[Ship Date]]-Table_1[[#This Row],[Order Date]]</f>
        <v>2</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c r="X3308">
        <f t="shared" si="51"/>
        <v>300.00810000000007</v>
      </c>
    </row>
    <row r="3309" spans="1:24" ht="14.25" customHeight="1" x14ac:dyDescent="0.25">
      <c r="A3309" s="2">
        <v>3308</v>
      </c>
      <c r="B3309" s="2" t="s">
        <v>6523</v>
      </c>
      <c r="C3309" s="2">
        <f>YEAR(Data!$D3309)</f>
        <v>2011</v>
      </c>
      <c r="D3309" s="3">
        <v>40907</v>
      </c>
      <c r="E3309" s="3">
        <v>40909</v>
      </c>
      <c r="F3309" s="5">
        <f>Table_1[[#This Row],[Ship Date]]-Table_1[[#This Row],[Order Date]]</f>
        <v>2</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c r="X3309">
        <f t="shared" si="51"/>
        <v>5.9436</v>
      </c>
    </row>
    <row r="3310" spans="1:24" ht="14.25" customHeight="1" x14ac:dyDescent="0.25">
      <c r="A3310" s="2">
        <v>3309</v>
      </c>
      <c r="B3310" s="2" t="s">
        <v>6523</v>
      </c>
      <c r="C3310" s="2">
        <f>YEAR(Data!$D3310)</f>
        <v>2011</v>
      </c>
      <c r="D3310" s="3">
        <v>40907</v>
      </c>
      <c r="E3310" s="3">
        <v>40909</v>
      </c>
      <c r="F3310" s="5">
        <f>Table_1[[#This Row],[Ship Date]]-Table_1[[#This Row],[Order Date]]</f>
        <v>2</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c r="X3310">
        <f t="shared" si="51"/>
        <v>33.588799999999999</v>
      </c>
    </row>
    <row r="3311" spans="1:24" ht="14.25" customHeight="1" x14ac:dyDescent="0.25">
      <c r="A3311" s="2">
        <v>3310</v>
      </c>
      <c r="B3311" s="2" t="s">
        <v>6524</v>
      </c>
      <c r="C3311" s="2">
        <f>YEAR(Data!$D3311)</f>
        <v>2012</v>
      </c>
      <c r="D3311" s="3">
        <v>41218</v>
      </c>
      <c r="E3311" s="3">
        <v>41224</v>
      </c>
      <c r="F3311" s="5">
        <f>Table_1[[#This Row],[Ship Date]]-Table_1[[#This Row],[Order Date]]</f>
        <v>6</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c r="X3311">
        <f t="shared" si="51"/>
        <v>16.473599999999998</v>
      </c>
    </row>
    <row r="3312" spans="1:24" ht="14.25" customHeight="1" x14ac:dyDescent="0.25">
      <c r="A3312" s="2">
        <v>3311</v>
      </c>
      <c r="B3312" s="2" t="s">
        <v>6525</v>
      </c>
      <c r="C3312" s="2">
        <f>YEAR(Data!$D3312)</f>
        <v>2013</v>
      </c>
      <c r="D3312" s="3">
        <v>41535</v>
      </c>
      <c r="E3312" s="3">
        <v>41540</v>
      </c>
      <c r="F3312" s="5">
        <f>Table_1[[#This Row],[Ship Date]]-Table_1[[#This Row],[Order Date]]</f>
        <v>5</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c r="X3312">
        <f t="shared" si="51"/>
        <v>153.96500000000003</v>
      </c>
    </row>
    <row r="3313" spans="1:24" ht="14.25" customHeight="1" x14ac:dyDescent="0.25">
      <c r="A3313" s="2">
        <v>3312</v>
      </c>
      <c r="B3313" s="2" t="s">
        <v>6526</v>
      </c>
      <c r="C3313" s="2">
        <f>YEAR(Data!$D3313)</f>
        <v>2013</v>
      </c>
      <c r="D3313" s="3">
        <v>41354</v>
      </c>
      <c r="E3313" s="3">
        <v>41359</v>
      </c>
      <c r="F3313" s="5">
        <f>Table_1[[#This Row],[Ship Date]]-Table_1[[#This Row],[Order Date]]</f>
        <v>5</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c r="X3313">
        <f t="shared" si="51"/>
        <v>48.411999999999999</v>
      </c>
    </row>
    <row r="3314" spans="1:24" ht="14.25" customHeight="1" x14ac:dyDescent="0.25">
      <c r="A3314" s="2">
        <v>3313</v>
      </c>
      <c r="B3314" s="2" t="s">
        <v>6527</v>
      </c>
      <c r="C3314" s="2">
        <f>YEAR(Data!$D3314)</f>
        <v>2011</v>
      </c>
      <c r="D3314" s="3">
        <v>40813</v>
      </c>
      <c r="E3314" s="3">
        <v>40817</v>
      </c>
      <c r="F3314" s="5">
        <f>Table_1[[#This Row],[Ship Date]]-Table_1[[#This Row],[Order Date]]</f>
        <v>4</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c r="X3314">
        <f t="shared" si="51"/>
        <v>558.62599999999998</v>
      </c>
    </row>
    <row r="3315" spans="1:24" ht="14.25" customHeight="1" x14ac:dyDescent="0.25">
      <c r="A3315" s="2">
        <v>3314</v>
      </c>
      <c r="B3315" s="2" t="s">
        <v>6527</v>
      </c>
      <c r="C3315" s="2">
        <f>YEAR(Data!$D3315)</f>
        <v>2011</v>
      </c>
      <c r="D3315" s="3">
        <v>40813</v>
      </c>
      <c r="E3315" s="3">
        <v>40817</v>
      </c>
      <c r="F3315" s="5">
        <f>Table_1[[#This Row],[Ship Date]]-Table_1[[#This Row],[Order Date]]</f>
        <v>4</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c r="X3315">
        <f t="shared" si="51"/>
        <v>41.809800000000003</v>
      </c>
    </row>
    <row r="3316" spans="1:24" ht="14.25" customHeight="1" x14ac:dyDescent="0.25">
      <c r="A3316" s="2">
        <v>3315</v>
      </c>
      <c r="B3316" s="2" t="s">
        <v>6528</v>
      </c>
      <c r="C3316" s="2">
        <f>YEAR(Data!$D3316)</f>
        <v>2014</v>
      </c>
      <c r="D3316" s="3">
        <v>41998</v>
      </c>
      <c r="E3316" s="3">
        <v>42002</v>
      </c>
      <c r="F3316" s="5">
        <f>Table_1[[#This Row],[Ship Date]]-Table_1[[#This Row],[Order Date]]</f>
        <v>4</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c r="X3316">
        <f t="shared" si="51"/>
        <v>223.4504</v>
      </c>
    </row>
    <row r="3317" spans="1:24" ht="14.25" customHeight="1" x14ac:dyDescent="0.25">
      <c r="A3317" s="2">
        <v>3316</v>
      </c>
      <c r="B3317" s="2" t="s">
        <v>6528</v>
      </c>
      <c r="C3317" s="2">
        <f>YEAR(Data!$D3317)</f>
        <v>2014</v>
      </c>
      <c r="D3317" s="3">
        <v>41998</v>
      </c>
      <c r="E3317" s="3">
        <v>42002</v>
      </c>
      <c r="F3317" s="5">
        <f>Table_1[[#This Row],[Ship Date]]-Table_1[[#This Row],[Order Date]]</f>
        <v>4</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c r="X3317">
        <f t="shared" si="51"/>
        <v>9.5241000000000007</v>
      </c>
    </row>
    <row r="3318" spans="1:24" ht="14.25" customHeight="1" x14ac:dyDescent="0.25">
      <c r="A3318" s="2">
        <v>3317</v>
      </c>
      <c r="B3318" s="2" t="s">
        <v>6529</v>
      </c>
      <c r="C3318" s="2">
        <f>YEAR(Data!$D3318)</f>
        <v>2014</v>
      </c>
      <c r="D3318" s="3">
        <v>41954</v>
      </c>
      <c r="E3318" s="3">
        <v>41959</v>
      </c>
      <c r="F3318" s="5">
        <f>Table_1[[#This Row],[Ship Date]]-Table_1[[#This Row],[Order Date]]</f>
        <v>5</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c r="X3318">
        <f t="shared" si="51"/>
        <v>769.41000000000008</v>
      </c>
    </row>
    <row r="3319" spans="1:24" ht="14.25" customHeight="1" x14ac:dyDescent="0.25">
      <c r="A3319" s="2">
        <v>3318</v>
      </c>
      <c r="B3319" s="2" t="s">
        <v>6530</v>
      </c>
      <c r="C3319" s="2">
        <f>YEAR(Data!$D3319)</f>
        <v>2012</v>
      </c>
      <c r="D3319" s="3">
        <v>41163</v>
      </c>
      <c r="E3319" s="3">
        <v>41167</v>
      </c>
      <c r="F3319" s="5">
        <f>Table_1[[#This Row],[Ship Date]]-Table_1[[#This Row],[Order Date]]</f>
        <v>4</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c r="X3319">
        <f t="shared" si="51"/>
        <v>132.38549999999998</v>
      </c>
    </row>
    <row r="3320" spans="1:24" ht="14.25" customHeight="1" x14ac:dyDescent="0.25">
      <c r="A3320" s="2">
        <v>3319</v>
      </c>
      <c r="B3320" s="2" t="s">
        <v>6530</v>
      </c>
      <c r="C3320" s="2">
        <f>YEAR(Data!$D3320)</f>
        <v>2012</v>
      </c>
      <c r="D3320" s="3">
        <v>41163</v>
      </c>
      <c r="E3320" s="3">
        <v>41167</v>
      </c>
      <c r="F3320" s="5">
        <f>Table_1[[#This Row],[Ship Date]]-Table_1[[#This Row],[Order Date]]</f>
        <v>4</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c r="X3320">
        <f t="shared" si="51"/>
        <v>4.4064000000000005</v>
      </c>
    </row>
    <row r="3321" spans="1:24" ht="14.25" customHeight="1" x14ac:dyDescent="0.25">
      <c r="A3321" s="2">
        <v>3320</v>
      </c>
      <c r="B3321" s="2" t="s">
        <v>6531</v>
      </c>
      <c r="C3321" s="2">
        <f>YEAR(Data!$D3321)</f>
        <v>2011</v>
      </c>
      <c r="D3321" s="3">
        <v>40897</v>
      </c>
      <c r="E3321" s="3">
        <v>40902</v>
      </c>
      <c r="F3321" s="5">
        <f>Table_1[[#This Row],[Ship Date]]-Table_1[[#This Row],[Order Date]]</f>
        <v>5</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c r="X3321">
        <f t="shared" si="51"/>
        <v>39.704700000000003</v>
      </c>
    </row>
    <row r="3322" spans="1:24" ht="14.25" customHeight="1" x14ac:dyDescent="0.25">
      <c r="A3322" s="2">
        <v>3321</v>
      </c>
      <c r="B3322" s="2" t="s">
        <v>6531</v>
      </c>
      <c r="C3322" s="2">
        <f>YEAR(Data!$D3322)</f>
        <v>2011</v>
      </c>
      <c r="D3322" s="3">
        <v>40897</v>
      </c>
      <c r="E3322" s="3">
        <v>40902</v>
      </c>
      <c r="F3322" s="5">
        <f>Table_1[[#This Row],[Ship Date]]-Table_1[[#This Row],[Order Date]]</f>
        <v>5</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c r="X3322">
        <f t="shared" si="51"/>
        <v>588.30600000000004</v>
      </c>
    </row>
    <row r="3323" spans="1:24" ht="14.25" customHeight="1" x14ac:dyDescent="0.25">
      <c r="A3323" s="2">
        <v>3322</v>
      </c>
      <c r="B3323" s="2" t="s">
        <v>6531</v>
      </c>
      <c r="C3323" s="2">
        <f>YEAR(Data!$D3323)</f>
        <v>2011</v>
      </c>
      <c r="D3323" s="3">
        <v>40897</v>
      </c>
      <c r="E3323" s="3">
        <v>40902</v>
      </c>
      <c r="F3323" s="5">
        <f>Table_1[[#This Row],[Ship Date]]-Table_1[[#This Row],[Order Date]]</f>
        <v>5</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c r="X3323">
        <f t="shared" si="51"/>
        <v>16.848000000000006</v>
      </c>
    </row>
    <row r="3324" spans="1:24" ht="14.25" customHeight="1" x14ac:dyDescent="0.25">
      <c r="A3324" s="2">
        <v>3323</v>
      </c>
      <c r="B3324" s="2" t="s">
        <v>6534</v>
      </c>
      <c r="C3324" s="2">
        <f>YEAR(Data!$D3324)</f>
        <v>2012</v>
      </c>
      <c r="D3324" s="3">
        <v>41113</v>
      </c>
      <c r="E3324" s="3">
        <v>41117</v>
      </c>
      <c r="F3324" s="5">
        <f>Table_1[[#This Row],[Ship Date]]-Table_1[[#This Row],[Order Date]]</f>
        <v>4</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c r="X3324">
        <f t="shared" si="51"/>
        <v>48.258000000000003</v>
      </c>
    </row>
    <row r="3325" spans="1:24" ht="14.25" customHeight="1" x14ac:dyDescent="0.25">
      <c r="A3325" s="2">
        <v>3324</v>
      </c>
      <c r="B3325" s="2" t="s">
        <v>6534</v>
      </c>
      <c r="C3325" s="2">
        <f>YEAR(Data!$D3325)</f>
        <v>2012</v>
      </c>
      <c r="D3325" s="3">
        <v>41113</v>
      </c>
      <c r="E3325" s="3">
        <v>41117</v>
      </c>
      <c r="F3325" s="5">
        <f>Table_1[[#This Row],[Ship Date]]-Table_1[[#This Row],[Order Date]]</f>
        <v>4</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c r="X3325">
        <f t="shared" si="51"/>
        <v>78.580199999999991</v>
      </c>
    </row>
    <row r="3326" spans="1:24" ht="14.25" customHeight="1" x14ac:dyDescent="0.25">
      <c r="A3326" s="2">
        <v>3325</v>
      </c>
      <c r="B3326" s="2" t="s">
        <v>6535</v>
      </c>
      <c r="C3326" s="2">
        <f>YEAR(Data!$D3326)</f>
        <v>2011</v>
      </c>
      <c r="D3326" s="3">
        <v>40858</v>
      </c>
      <c r="E3326" s="3">
        <v>40862</v>
      </c>
      <c r="F3326" s="5">
        <f>Table_1[[#This Row],[Ship Date]]-Table_1[[#This Row],[Order Date]]</f>
        <v>4</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c r="X3326">
        <f t="shared" si="51"/>
        <v>2377.0235000000007</v>
      </c>
    </row>
    <row r="3327" spans="1:24" ht="14.25" customHeight="1" x14ac:dyDescent="0.25">
      <c r="A3327" s="2">
        <v>3326</v>
      </c>
      <c r="B3327" s="2" t="s">
        <v>6535</v>
      </c>
      <c r="C3327" s="2">
        <f>YEAR(Data!$D3327)</f>
        <v>2011</v>
      </c>
      <c r="D3327" s="3">
        <v>40858</v>
      </c>
      <c r="E3327" s="3">
        <v>40862</v>
      </c>
      <c r="F3327" s="5">
        <f>Table_1[[#This Row],[Ship Date]]-Table_1[[#This Row],[Order Date]]</f>
        <v>4</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c r="X3327">
        <f t="shared" si="51"/>
        <v>3.2084000000000001</v>
      </c>
    </row>
    <row r="3328" spans="1:24" ht="14.25" customHeight="1" x14ac:dyDescent="0.25">
      <c r="A3328" s="2">
        <v>3327</v>
      </c>
      <c r="B3328" s="2" t="s">
        <v>6535</v>
      </c>
      <c r="C3328" s="2">
        <f>YEAR(Data!$D3328)</f>
        <v>2011</v>
      </c>
      <c r="D3328" s="3">
        <v>40858</v>
      </c>
      <c r="E3328" s="3">
        <v>40862</v>
      </c>
      <c r="F3328" s="5">
        <f>Table_1[[#This Row],[Ship Date]]-Table_1[[#This Row],[Order Date]]</f>
        <v>4</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c r="X3328">
        <f t="shared" si="51"/>
        <v>60.804000000000002</v>
      </c>
    </row>
    <row r="3329" spans="1:24" ht="14.25" customHeight="1" x14ac:dyDescent="0.25">
      <c r="A3329" s="2">
        <v>3328</v>
      </c>
      <c r="B3329" s="2" t="s">
        <v>6535</v>
      </c>
      <c r="C3329" s="2">
        <f>YEAR(Data!$D3329)</f>
        <v>2011</v>
      </c>
      <c r="D3329" s="3">
        <v>40858</v>
      </c>
      <c r="E3329" s="3">
        <v>40862</v>
      </c>
      <c r="F3329" s="5">
        <f>Table_1[[#This Row],[Ship Date]]-Table_1[[#This Row],[Order Date]]</f>
        <v>4</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c r="X3329">
        <f t="shared" si="51"/>
        <v>13.846500000000002</v>
      </c>
    </row>
    <row r="3330" spans="1:24" ht="14.25" customHeight="1" x14ac:dyDescent="0.25">
      <c r="A3330" s="2">
        <v>3329</v>
      </c>
      <c r="B3330" s="2" t="s">
        <v>6535</v>
      </c>
      <c r="C3330" s="2">
        <f>YEAR(Data!$D3330)</f>
        <v>2011</v>
      </c>
      <c r="D3330" s="3">
        <v>40858</v>
      </c>
      <c r="E3330" s="3">
        <v>40862</v>
      </c>
      <c r="F3330" s="5">
        <f>Table_1[[#This Row],[Ship Date]]-Table_1[[#This Row],[Order Date]]</f>
        <v>4</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c r="X3330">
        <f t="shared" ref="X3330:X3393" si="52">T3330-W3330</f>
        <v>167.23920000000001</v>
      </c>
    </row>
    <row r="3331" spans="1:24" ht="14.25" customHeight="1" x14ac:dyDescent="0.25">
      <c r="A3331" s="2">
        <v>3330</v>
      </c>
      <c r="B3331" s="2" t="s">
        <v>6535</v>
      </c>
      <c r="C3331" s="2">
        <f>YEAR(Data!$D3331)</f>
        <v>2011</v>
      </c>
      <c r="D3331" s="3">
        <v>40858</v>
      </c>
      <c r="E3331" s="3">
        <v>40862</v>
      </c>
      <c r="F3331" s="5">
        <f>Table_1[[#This Row],[Ship Date]]-Table_1[[#This Row],[Order Date]]</f>
        <v>4</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c r="X3331">
        <f t="shared" si="52"/>
        <v>131.77600000000001</v>
      </c>
    </row>
    <row r="3332" spans="1:24" ht="14.25" customHeight="1" x14ac:dyDescent="0.25">
      <c r="A3332" s="2">
        <v>3331</v>
      </c>
      <c r="B3332" s="2" t="s">
        <v>6535</v>
      </c>
      <c r="C3332" s="2">
        <f>YEAR(Data!$D3332)</f>
        <v>2011</v>
      </c>
      <c r="D3332" s="3">
        <v>40858</v>
      </c>
      <c r="E3332" s="3">
        <v>40862</v>
      </c>
      <c r="F3332" s="5">
        <f>Table_1[[#This Row],[Ship Date]]-Table_1[[#This Row],[Order Date]]</f>
        <v>4</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c r="X3332">
        <f t="shared" si="52"/>
        <v>226.10249999999996</v>
      </c>
    </row>
    <row r="3333" spans="1:24" ht="14.25" customHeight="1" x14ac:dyDescent="0.25">
      <c r="A3333" s="2">
        <v>3332</v>
      </c>
      <c r="B3333" s="2" t="s">
        <v>6538</v>
      </c>
      <c r="C3333" s="2">
        <f>YEAR(Data!$D3333)</f>
        <v>2014</v>
      </c>
      <c r="D3333" s="3">
        <v>41988</v>
      </c>
      <c r="E3333" s="3">
        <v>41994</v>
      </c>
      <c r="F3333" s="5">
        <f>Table_1[[#This Row],[Ship Date]]-Table_1[[#This Row],[Order Date]]</f>
        <v>6</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c r="X3333">
        <f t="shared" si="52"/>
        <v>199.47900000000004</v>
      </c>
    </row>
    <row r="3334" spans="1:24" ht="14.25" customHeight="1" x14ac:dyDescent="0.25">
      <c r="A3334" s="2">
        <v>3333</v>
      </c>
      <c r="B3334" s="2" t="s">
        <v>6538</v>
      </c>
      <c r="C3334" s="2">
        <f>YEAR(Data!$D3334)</f>
        <v>2014</v>
      </c>
      <c r="D3334" s="3">
        <v>41988</v>
      </c>
      <c r="E3334" s="3">
        <v>41994</v>
      </c>
      <c r="F3334" s="5">
        <f>Table_1[[#This Row],[Ship Date]]-Table_1[[#This Row],[Order Date]]</f>
        <v>6</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c r="X3334">
        <f t="shared" si="52"/>
        <v>32.924999999999997</v>
      </c>
    </row>
    <row r="3335" spans="1:24" ht="14.25" customHeight="1" x14ac:dyDescent="0.25">
      <c r="A3335" s="2">
        <v>3334</v>
      </c>
      <c r="B3335" s="2" t="s">
        <v>6538</v>
      </c>
      <c r="C3335" s="2">
        <f>YEAR(Data!$D3335)</f>
        <v>2014</v>
      </c>
      <c r="D3335" s="3">
        <v>41988</v>
      </c>
      <c r="E3335" s="3">
        <v>41994</v>
      </c>
      <c r="F3335" s="5">
        <f>Table_1[[#This Row],[Ship Date]]-Table_1[[#This Row],[Order Date]]</f>
        <v>6</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c r="X3335">
        <f t="shared" si="52"/>
        <v>3.3528000000000002</v>
      </c>
    </row>
    <row r="3336" spans="1:24" ht="14.25" customHeight="1" x14ac:dyDescent="0.25">
      <c r="A3336" s="2">
        <v>3335</v>
      </c>
      <c r="B3336" s="2" t="s">
        <v>6543</v>
      </c>
      <c r="C3336" s="2">
        <f>YEAR(Data!$D3336)</f>
        <v>2014</v>
      </c>
      <c r="D3336" s="3">
        <v>41873</v>
      </c>
      <c r="E3336" s="3">
        <v>41874</v>
      </c>
      <c r="F3336" s="5">
        <f>Table_1[[#This Row],[Ship Date]]-Table_1[[#This Row],[Order Date]]</f>
        <v>1</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c r="X3336">
        <f t="shared" si="52"/>
        <v>12.155200000000002</v>
      </c>
    </row>
    <row r="3337" spans="1:24" ht="14.25" customHeight="1" x14ac:dyDescent="0.25">
      <c r="A3337" s="2">
        <v>3336</v>
      </c>
      <c r="B3337" s="2" t="s">
        <v>6543</v>
      </c>
      <c r="C3337" s="2">
        <f>YEAR(Data!$D3337)</f>
        <v>2014</v>
      </c>
      <c r="D3337" s="3">
        <v>41873</v>
      </c>
      <c r="E3337" s="3">
        <v>41874</v>
      </c>
      <c r="F3337" s="5">
        <f>Table_1[[#This Row],[Ship Date]]-Table_1[[#This Row],[Order Date]]</f>
        <v>1</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c r="X3337">
        <f t="shared" si="52"/>
        <v>394.1708000000001</v>
      </c>
    </row>
    <row r="3338" spans="1:24" ht="14.25" customHeight="1" x14ac:dyDescent="0.25">
      <c r="A3338" s="2">
        <v>3337</v>
      </c>
      <c r="B3338" s="2" t="s">
        <v>6543</v>
      </c>
      <c r="C3338" s="2">
        <f>YEAR(Data!$D3338)</f>
        <v>2014</v>
      </c>
      <c r="D3338" s="3">
        <v>41873</v>
      </c>
      <c r="E3338" s="3">
        <v>41874</v>
      </c>
      <c r="F3338" s="5">
        <f>Table_1[[#This Row],[Ship Date]]-Table_1[[#This Row],[Order Date]]</f>
        <v>1</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c r="X3338">
        <f t="shared" si="52"/>
        <v>119.5264</v>
      </c>
    </row>
    <row r="3339" spans="1:24" ht="14.25" customHeight="1" x14ac:dyDescent="0.25">
      <c r="A3339" s="2">
        <v>3338</v>
      </c>
      <c r="B3339" s="2" t="s">
        <v>6543</v>
      </c>
      <c r="C3339" s="2">
        <f>YEAR(Data!$D3339)</f>
        <v>2014</v>
      </c>
      <c r="D3339" s="3">
        <v>41873</v>
      </c>
      <c r="E3339" s="3">
        <v>41874</v>
      </c>
      <c r="F3339" s="5">
        <f>Table_1[[#This Row],[Ship Date]]-Table_1[[#This Row],[Order Date]]</f>
        <v>1</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c r="X3339">
        <f t="shared" si="52"/>
        <v>540.29160000000013</v>
      </c>
    </row>
    <row r="3340" spans="1:24" ht="14.25" customHeight="1" x14ac:dyDescent="0.25">
      <c r="A3340" s="2">
        <v>3339</v>
      </c>
      <c r="B3340" s="2" t="s">
        <v>6543</v>
      </c>
      <c r="C3340" s="2">
        <f>YEAR(Data!$D3340)</f>
        <v>2014</v>
      </c>
      <c r="D3340" s="3">
        <v>41873</v>
      </c>
      <c r="E3340" s="3">
        <v>41874</v>
      </c>
      <c r="F3340" s="5">
        <f>Table_1[[#This Row],[Ship Date]]-Table_1[[#This Row],[Order Date]]</f>
        <v>1</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c r="X3340">
        <f t="shared" si="52"/>
        <v>74.679300000000012</v>
      </c>
    </row>
    <row r="3341" spans="1:24" ht="14.25" customHeight="1" x14ac:dyDescent="0.25">
      <c r="A3341" s="2">
        <v>3340</v>
      </c>
      <c r="B3341" s="2" t="s">
        <v>6543</v>
      </c>
      <c r="C3341" s="2">
        <f>YEAR(Data!$D3341)</f>
        <v>2014</v>
      </c>
      <c r="D3341" s="3">
        <v>41873</v>
      </c>
      <c r="E3341" s="3">
        <v>41874</v>
      </c>
      <c r="F3341" s="5">
        <f>Table_1[[#This Row],[Ship Date]]-Table_1[[#This Row],[Order Date]]</f>
        <v>1</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c r="X3341">
        <f t="shared" si="52"/>
        <v>148.56960000000001</v>
      </c>
    </row>
    <row r="3342" spans="1:24" ht="14.25" customHeight="1" x14ac:dyDescent="0.25">
      <c r="A3342" s="2">
        <v>3341</v>
      </c>
      <c r="B3342" s="2" t="s">
        <v>6543</v>
      </c>
      <c r="C3342" s="2">
        <f>YEAR(Data!$D3342)</f>
        <v>2014</v>
      </c>
      <c r="D3342" s="3">
        <v>41873</v>
      </c>
      <c r="E3342" s="3">
        <v>41874</v>
      </c>
      <c r="F3342" s="5">
        <f>Table_1[[#This Row],[Ship Date]]-Table_1[[#This Row],[Order Date]]</f>
        <v>1</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c r="X3342">
        <f t="shared" si="52"/>
        <v>26.91</v>
      </c>
    </row>
    <row r="3343" spans="1:24" ht="14.25" customHeight="1" x14ac:dyDescent="0.25">
      <c r="A3343" s="2">
        <v>3342</v>
      </c>
      <c r="B3343" s="2" t="s">
        <v>6552</v>
      </c>
      <c r="C3343" s="2">
        <f>YEAR(Data!$D3343)</f>
        <v>2013</v>
      </c>
      <c r="D3343" s="3">
        <v>41514</v>
      </c>
      <c r="E3343" s="3">
        <v>41519</v>
      </c>
      <c r="F3343" s="5">
        <f>Table_1[[#This Row],[Ship Date]]-Table_1[[#This Row],[Order Date]]</f>
        <v>5</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c r="X3343">
        <f t="shared" si="52"/>
        <v>62.714699999999993</v>
      </c>
    </row>
    <row r="3344" spans="1:24" ht="14.25" customHeight="1" x14ac:dyDescent="0.25">
      <c r="A3344" s="2">
        <v>3343</v>
      </c>
      <c r="B3344" s="2" t="s">
        <v>6552</v>
      </c>
      <c r="C3344" s="2">
        <f>YEAR(Data!$D3344)</f>
        <v>2013</v>
      </c>
      <c r="D3344" s="3">
        <v>41514</v>
      </c>
      <c r="E3344" s="3">
        <v>41519</v>
      </c>
      <c r="F3344" s="5">
        <f>Table_1[[#This Row],[Ship Date]]-Table_1[[#This Row],[Order Date]]</f>
        <v>5</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c r="X3344">
        <f t="shared" si="52"/>
        <v>223.64799999999997</v>
      </c>
    </row>
    <row r="3345" spans="1:24" ht="14.25" customHeight="1" x14ac:dyDescent="0.25">
      <c r="A3345" s="2">
        <v>3344</v>
      </c>
      <c r="B3345" s="2" t="s">
        <v>6552</v>
      </c>
      <c r="C3345" s="2">
        <f>YEAR(Data!$D3345)</f>
        <v>2013</v>
      </c>
      <c r="D3345" s="3">
        <v>41514</v>
      </c>
      <c r="E3345" s="3">
        <v>41519</v>
      </c>
      <c r="F3345" s="5">
        <f>Table_1[[#This Row],[Ship Date]]-Table_1[[#This Row],[Order Date]]</f>
        <v>5</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c r="X3345">
        <f t="shared" si="52"/>
        <v>31.184400000000004</v>
      </c>
    </row>
    <row r="3346" spans="1:24" ht="14.25" customHeight="1" x14ac:dyDescent="0.25">
      <c r="A3346" s="2">
        <v>3345</v>
      </c>
      <c r="B3346" s="2" t="s">
        <v>6552</v>
      </c>
      <c r="C3346" s="2">
        <f>YEAR(Data!$D3346)</f>
        <v>2013</v>
      </c>
      <c r="D3346" s="3">
        <v>41514</v>
      </c>
      <c r="E3346" s="3">
        <v>41519</v>
      </c>
      <c r="F3346" s="5">
        <f>Table_1[[#This Row],[Ship Date]]-Table_1[[#This Row],[Order Date]]</f>
        <v>5</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c r="X3346">
        <f t="shared" si="52"/>
        <v>44.847000000000008</v>
      </c>
    </row>
    <row r="3347" spans="1:24" ht="14.25" customHeight="1" x14ac:dyDescent="0.25">
      <c r="A3347" s="2">
        <v>3346</v>
      </c>
      <c r="B3347" s="2" t="s">
        <v>6552</v>
      </c>
      <c r="C3347" s="2">
        <f>YEAR(Data!$D3347)</f>
        <v>2013</v>
      </c>
      <c r="D3347" s="3">
        <v>41514</v>
      </c>
      <c r="E3347" s="3">
        <v>41519</v>
      </c>
      <c r="F3347" s="5">
        <f>Table_1[[#This Row],[Ship Date]]-Table_1[[#This Row],[Order Date]]</f>
        <v>5</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c r="X3347">
        <f t="shared" si="52"/>
        <v>6.4240000000000004</v>
      </c>
    </row>
    <row r="3348" spans="1:24" ht="14.25" customHeight="1" x14ac:dyDescent="0.25">
      <c r="A3348" s="2">
        <v>3347</v>
      </c>
      <c r="B3348" s="2" t="s">
        <v>6552</v>
      </c>
      <c r="C3348" s="2">
        <f>YEAR(Data!$D3348)</f>
        <v>2013</v>
      </c>
      <c r="D3348" s="3">
        <v>41514</v>
      </c>
      <c r="E3348" s="3">
        <v>41519</v>
      </c>
      <c r="F3348" s="5">
        <f>Table_1[[#This Row],[Ship Date]]-Table_1[[#This Row],[Order Date]]</f>
        <v>5</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c r="X3348">
        <f t="shared" si="52"/>
        <v>15.080000000000002</v>
      </c>
    </row>
    <row r="3349" spans="1:24" ht="14.25" customHeight="1" x14ac:dyDescent="0.25">
      <c r="A3349" s="2">
        <v>3348</v>
      </c>
      <c r="B3349" s="2" t="s">
        <v>6553</v>
      </c>
      <c r="C3349" s="2">
        <f>YEAR(Data!$D3349)</f>
        <v>2012</v>
      </c>
      <c r="D3349" s="3">
        <v>41134</v>
      </c>
      <c r="E3349" s="3">
        <v>41141</v>
      </c>
      <c r="F3349" s="5">
        <f>Table_1[[#This Row],[Ship Date]]-Table_1[[#This Row],[Order Date]]</f>
        <v>7</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c r="X3349">
        <f t="shared" si="52"/>
        <v>37.591999999999999</v>
      </c>
    </row>
    <row r="3350" spans="1:24" ht="14.25" customHeight="1" x14ac:dyDescent="0.25">
      <c r="A3350" s="2">
        <v>3349</v>
      </c>
      <c r="B3350" s="2" t="s">
        <v>6555</v>
      </c>
      <c r="C3350" s="2">
        <f>YEAR(Data!$D3350)</f>
        <v>2014</v>
      </c>
      <c r="D3350" s="3">
        <v>41949</v>
      </c>
      <c r="E3350" s="3">
        <v>41951</v>
      </c>
      <c r="F3350" s="5">
        <f>Table_1[[#This Row],[Ship Date]]-Table_1[[#This Row],[Order Date]]</f>
        <v>2</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c r="X3350">
        <f t="shared" si="52"/>
        <v>41.677999999999997</v>
      </c>
    </row>
    <row r="3351" spans="1:24" ht="14.25" customHeight="1" x14ac:dyDescent="0.25">
      <c r="A3351" s="2">
        <v>3350</v>
      </c>
      <c r="B3351" s="2" t="s">
        <v>6556</v>
      </c>
      <c r="C3351" s="2">
        <f>YEAR(Data!$D3351)</f>
        <v>2013</v>
      </c>
      <c r="D3351" s="3">
        <v>41504</v>
      </c>
      <c r="E3351" s="3">
        <v>41508</v>
      </c>
      <c r="F3351" s="5">
        <f>Table_1[[#This Row],[Ship Date]]-Table_1[[#This Row],[Order Date]]</f>
        <v>4</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c r="X3351">
        <f t="shared" si="52"/>
        <v>10.016400000000003</v>
      </c>
    </row>
    <row r="3352" spans="1:24" ht="14.25" customHeight="1" x14ac:dyDescent="0.25">
      <c r="A3352" s="2">
        <v>3351</v>
      </c>
      <c r="B3352" s="2" t="s">
        <v>6557</v>
      </c>
      <c r="C3352" s="2">
        <f>YEAR(Data!$D3352)</f>
        <v>2013</v>
      </c>
      <c r="D3352" s="3">
        <v>41635</v>
      </c>
      <c r="E3352" s="3">
        <v>41640</v>
      </c>
      <c r="F3352" s="5">
        <f>Table_1[[#This Row],[Ship Date]]-Table_1[[#This Row],[Order Date]]</f>
        <v>5</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c r="X3352">
        <f t="shared" si="52"/>
        <v>71.076300000000003</v>
      </c>
    </row>
    <row r="3353" spans="1:24" ht="14.25" customHeight="1" x14ac:dyDescent="0.25">
      <c r="A3353" s="2">
        <v>3352</v>
      </c>
      <c r="B3353" s="2" t="s">
        <v>6558</v>
      </c>
      <c r="C3353" s="2">
        <f>YEAR(Data!$D3353)</f>
        <v>2011</v>
      </c>
      <c r="D3353" s="3">
        <v>40809</v>
      </c>
      <c r="E3353" s="3">
        <v>40814</v>
      </c>
      <c r="F3353" s="5">
        <f>Table_1[[#This Row],[Ship Date]]-Table_1[[#This Row],[Order Date]]</f>
        <v>5</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c r="X3353">
        <f t="shared" si="52"/>
        <v>415.48140000000001</v>
      </c>
    </row>
    <row r="3354" spans="1:24" ht="14.25" customHeight="1" x14ac:dyDescent="0.25">
      <c r="A3354" s="2">
        <v>3353</v>
      </c>
      <c r="B3354" s="2" t="s">
        <v>6558</v>
      </c>
      <c r="C3354" s="2">
        <f>YEAR(Data!$D3354)</f>
        <v>2011</v>
      </c>
      <c r="D3354" s="3">
        <v>40809</v>
      </c>
      <c r="E3354" s="3">
        <v>40814</v>
      </c>
      <c r="F3354" s="5">
        <f>Table_1[[#This Row],[Ship Date]]-Table_1[[#This Row],[Order Date]]</f>
        <v>5</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c r="X3354">
        <f t="shared" si="52"/>
        <v>52.490000000000009</v>
      </c>
    </row>
    <row r="3355" spans="1:24" ht="14.25" customHeight="1" x14ac:dyDescent="0.25">
      <c r="A3355" s="2">
        <v>3354</v>
      </c>
      <c r="B3355" s="2" t="s">
        <v>6561</v>
      </c>
      <c r="C3355" s="2">
        <f>YEAR(Data!$D3355)</f>
        <v>2011</v>
      </c>
      <c r="D3355" s="3">
        <v>40743</v>
      </c>
      <c r="E3355" s="3">
        <v>40748</v>
      </c>
      <c r="F3355" s="5">
        <f>Table_1[[#This Row],[Ship Date]]-Table_1[[#This Row],[Order Date]]</f>
        <v>5</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c r="X3355">
        <f t="shared" si="52"/>
        <v>266.3852</v>
      </c>
    </row>
    <row r="3356" spans="1:24" ht="14.25" customHeight="1" x14ac:dyDescent="0.25">
      <c r="A3356" s="2">
        <v>3355</v>
      </c>
      <c r="B3356" s="2" t="s">
        <v>6561</v>
      </c>
      <c r="C3356" s="2">
        <f>YEAR(Data!$D3356)</f>
        <v>2011</v>
      </c>
      <c r="D3356" s="3">
        <v>40743</v>
      </c>
      <c r="E3356" s="3">
        <v>40748</v>
      </c>
      <c r="F3356" s="5">
        <f>Table_1[[#This Row],[Ship Date]]-Table_1[[#This Row],[Order Date]]</f>
        <v>5</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c r="X3356">
        <f t="shared" si="52"/>
        <v>74.591999999999985</v>
      </c>
    </row>
    <row r="3357" spans="1:24" ht="14.25" customHeight="1" x14ac:dyDescent="0.25">
      <c r="A3357" s="2">
        <v>3356</v>
      </c>
      <c r="B3357" s="2" t="s">
        <v>6561</v>
      </c>
      <c r="C3357" s="2">
        <f>YEAR(Data!$D3357)</f>
        <v>2011</v>
      </c>
      <c r="D3357" s="3">
        <v>40743</v>
      </c>
      <c r="E3357" s="3">
        <v>40748</v>
      </c>
      <c r="F3357" s="5">
        <f>Table_1[[#This Row],[Ship Date]]-Table_1[[#This Row],[Order Date]]</f>
        <v>5</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c r="X3357">
        <f t="shared" si="52"/>
        <v>11.2752</v>
      </c>
    </row>
    <row r="3358" spans="1:24" ht="14.25" customHeight="1" x14ac:dyDescent="0.25">
      <c r="A3358" s="2">
        <v>3357</v>
      </c>
      <c r="B3358" s="2" t="s">
        <v>6561</v>
      </c>
      <c r="C3358" s="2">
        <f>YEAR(Data!$D3358)</f>
        <v>2011</v>
      </c>
      <c r="D3358" s="3">
        <v>40743</v>
      </c>
      <c r="E3358" s="3">
        <v>40748</v>
      </c>
      <c r="F3358" s="5">
        <f>Table_1[[#This Row],[Ship Date]]-Table_1[[#This Row],[Order Date]]</f>
        <v>5</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c r="X3358">
        <f t="shared" si="52"/>
        <v>1.9812000000000001</v>
      </c>
    </row>
    <row r="3359" spans="1:24" ht="14.25" customHeight="1" x14ac:dyDescent="0.25">
      <c r="A3359" s="2">
        <v>3358</v>
      </c>
      <c r="B3359" s="2" t="s">
        <v>6564</v>
      </c>
      <c r="C3359" s="2">
        <f>YEAR(Data!$D3359)</f>
        <v>2014</v>
      </c>
      <c r="D3359" s="3">
        <v>41890</v>
      </c>
      <c r="E3359" s="3">
        <v>41896</v>
      </c>
      <c r="F3359" s="5">
        <f>Table_1[[#This Row],[Ship Date]]-Table_1[[#This Row],[Order Date]]</f>
        <v>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c r="X3359">
        <f t="shared" si="52"/>
        <v>46.542599999999993</v>
      </c>
    </row>
    <row r="3360" spans="1:24" ht="14.25" customHeight="1" x14ac:dyDescent="0.25">
      <c r="A3360" s="2">
        <v>3359</v>
      </c>
      <c r="B3360" s="2" t="s">
        <v>6565</v>
      </c>
      <c r="C3360" s="2">
        <f>YEAR(Data!$D3360)</f>
        <v>2013</v>
      </c>
      <c r="D3360" s="3">
        <v>41401</v>
      </c>
      <c r="E3360" s="3">
        <v>41405</v>
      </c>
      <c r="F3360" s="5">
        <f>Table_1[[#This Row],[Ship Date]]-Table_1[[#This Row],[Order Date]]</f>
        <v>4</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c r="X3360">
        <f t="shared" si="52"/>
        <v>8.5012000000000008</v>
      </c>
    </row>
    <row r="3361" spans="1:24" ht="14.25" customHeight="1" x14ac:dyDescent="0.25">
      <c r="A3361" s="2">
        <v>3360</v>
      </c>
      <c r="B3361" s="2" t="s">
        <v>6565</v>
      </c>
      <c r="C3361" s="2">
        <f>YEAR(Data!$D3361)</f>
        <v>2013</v>
      </c>
      <c r="D3361" s="3">
        <v>41401</v>
      </c>
      <c r="E3361" s="3">
        <v>41405</v>
      </c>
      <c r="F3361" s="5">
        <f>Table_1[[#This Row],[Ship Date]]-Table_1[[#This Row],[Order Date]]</f>
        <v>4</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c r="X3361">
        <f t="shared" si="52"/>
        <v>29.448000000000004</v>
      </c>
    </row>
    <row r="3362" spans="1:24" ht="14.25" customHeight="1" x14ac:dyDescent="0.25">
      <c r="A3362" s="2">
        <v>3361</v>
      </c>
      <c r="B3362" s="2" t="s">
        <v>6566</v>
      </c>
      <c r="C3362" s="2">
        <f>YEAR(Data!$D3362)</f>
        <v>2012</v>
      </c>
      <c r="D3362" s="3">
        <v>41064</v>
      </c>
      <c r="E3362" s="3">
        <v>41068</v>
      </c>
      <c r="F3362" s="5">
        <f>Table_1[[#This Row],[Ship Date]]-Table_1[[#This Row],[Order Date]]</f>
        <v>4</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c r="X3362">
        <f t="shared" si="52"/>
        <v>16.133200000000002</v>
      </c>
    </row>
    <row r="3363" spans="1:24" ht="14.25" customHeight="1" x14ac:dyDescent="0.25">
      <c r="A3363" s="2">
        <v>3362</v>
      </c>
      <c r="B3363" s="2" t="s">
        <v>6566</v>
      </c>
      <c r="C3363" s="2">
        <f>YEAR(Data!$D3363)</f>
        <v>2012</v>
      </c>
      <c r="D3363" s="3">
        <v>41064</v>
      </c>
      <c r="E3363" s="3">
        <v>41068</v>
      </c>
      <c r="F3363" s="5">
        <f>Table_1[[#This Row],[Ship Date]]-Table_1[[#This Row],[Order Date]]</f>
        <v>4</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c r="X3363">
        <f t="shared" si="52"/>
        <v>23.284800000000004</v>
      </c>
    </row>
    <row r="3364" spans="1:24" ht="14.25" customHeight="1" x14ac:dyDescent="0.25">
      <c r="A3364" s="2">
        <v>3363</v>
      </c>
      <c r="B3364" s="2" t="s">
        <v>6569</v>
      </c>
      <c r="C3364" s="2">
        <f>YEAR(Data!$D3364)</f>
        <v>2012</v>
      </c>
      <c r="D3364" s="3">
        <v>41256</v>
      </c>
      <c r="E3364" s="3">
        <v>41263</v>
      </c>
      <c r="F3364" s="5">
        <f>Table_1[[#This Row],[Ship Date]]-Table_1[[#This Row],[Order Date]]</f>
        <v>7</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c r="X3364">
        <f t="shared" si="52"/>
        <v>10.1088</v>
      </c>
    </row>
    <row r="3365" spans="1:24" ht="14.25" customHeight="1" x14ac:dyDescent="0.25">
      <c r="A3365" s="2">
        <v>3364</v>
      </c>
      <c r="B3365" s="2" t="s">
        <v>6569</v>
      </c>
      <c r="C3365" s="2">
        <f>YEAR(Data!$D3365)</f>
        <v>2012</v>
      </c>
      <c r="D3365" s="3">
        <v>41256</v>
      </c>
      <c r="E3365" s="3">
        <v>41263</v>
      </c>
      <c r="F3365" s="5">
        <f>Table_1[[#This Row],[Ship Date]]-Table_1[[#This Row],[Order Date]]</f>
        <v>7</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c r="X3365">
        <f t="shared" si="52"/>
        <v>18.940000000000001</v>
      </c>
    </row>
    <row r="3366" spans="1:24" ht="14.25" customHeight="1" x14ac:dyDescent="0.25">
      <c r="A3366" s="2">
        <v>3365</v>
      </c>
      <c r="B3366" s="2" t="s">
        <v>6571</v>
      </c>
      <c r="C3366" s="2">
        <f>YEAR(Data!$D3366)</f>
        <v>2013</v>
      </c>
      <c r="D3366" s="3">
        <v>41472</v>
      </c>
      <c r="E3366" s="3">
        <v>41474</v>
      </c>
      <c r="F3366" s="5">
        <f>Table_1[[#This Row],[Ship Date]]-Table_1[[#This Row],[Order Date]]</f>
        <v>2</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c r="X3366">
        <f t="shared" si="52"/>
        <v>13.372799999999998</v>
      </c>
    </row>
    <row r="3367" spans="1:24" ht="14.25" customHeight="1" x14ac:dyDescent="0.25">
      <c r="A3367" s="2">
        <v>3366</v>
      </c>
      <c r="B3367" s="2" t="s">
        <v>6572</v>
      </c>
      <c r="C3367" s="2">
        <f>YEAR(Data!$D3367)</f>
        <v>2011</v>
      </c>
      <c r="D3367" s="3">
        <v>40575</v>
      </c>
      <c r="E3367" s="3">
        <v>40577</v>
      </c>
      <c r="F3367" s="5">
        <f>Table_1[[#This Row],[Ship Date]]-Table_1[[#This Row],[Order Date]]</f>
        <v>2</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c r="X3367">
        <f t="shared" si="52"/>
        <v>287.24639999999999</v>
      </c>
    </row>
    <row r="3368" spans="1:24" ht="14.25" customHeight="1" x14ac:dyDescent="0.25">
      <c r="A3368" s="2">
        <v>3367</v>
      </c>
      <c r="B3368" s="2" t="s">
        <v>6575</v>
      </c>
      <c r="C3368" s="2">
        <f>YEAR(Data!$D3368)</f>
        <v>2011</v>
      </c>
      <c r="D3368" s="3">
        <v>40733</v>
      </c>
      <c r="E3368" s="3">
        <v>40739</v>
      </c>
      <c r="F3368" s="5">
        <f>Table_1[[#This Row],[Ship Date]]-Table_1[[#This Row],[Order Date]]</f>
        <v>6</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c r="X3368">
        <f t="shared" si="52"/>
        <v>6.7392000000000021</v>
      </c>
    </row>
    <row r="3369" spans="1:24" ht="14.25" customHeight="1" x14ac:dyDescent="0.25">
      <c r="A3369" s="2">
        <v>3368</v>
      </c>
      <c r="B3369" s="2" t="s">
        <v>6575</v>
      </c>
      <c r="C3369" s="2">
        <f>YEAR(Data!$D3369)</f>
        <v>2011</v>
      </c>
      <c r="D3369" s="3">
        <v>40733</v>
      </c>
      <c r="E3369" s="3">
        <v>40739</v>
      </c>
      <c r="F3369" s="5">
        <f>Table_1[[#This Row],[Ship Date]]-Table_1[[#This Row],[Order Date]]</f>
        <v>6</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c r="X3369">
        <f t="shared" si="52"/>
        <v>9.8670000000000027</v>
      </c>
    </row>
    <row r="3370" spans="1:24" ht="14.25" customHeight="1" x14ac:dyDescent="0.25">
      <c r="A3370" s="2">
        <v>3369</v>
      </c>
      <c r="B3370" s="2" t="s">
        <v>6576</v>
      </c>
      <c r="C3370" s="2">
        <f>YEAR(Data!$D3370)</f>
        <v>2012</v>
      </c>
      <c r="D3370" s="3">
        <v>41234</v>
      </c>
      <c r="E3370" s="3">
        <v>41238</v>
      </c>
      <c r="F3370" s="5">
        <f>Table_1[[#This Row],[Ship Date]]-Table_1[[#This Row],[Order Date]]</f>
        <v>4</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c r="X3370">
        <f t="shared" si="52"/>
        <v>100.79160000000002</v>
      </c>
    </row>
    <row r="3371" spans="1:24" ht="14.25" customHeight="1" x14ac:dyDescent="0.25">
      <c r="A3371" s="2">
        <v>3370</v>
      </c>
      <c r="B3371" s="2" t="s">
        <v>6576</v>
      </c>
      <c r="C3371" s="2">
        <f>YEAR(Data!$D3371)</f>
        <v>2012</v>
      </c>
      <c r="D3371" s="3">
        <v>41234</v>
      </c>
      <c r="E3371" s="3">
        <v>41238</v>
      </c>
      <c r="F3371" s="5">
        <f>Table_1[[#This Row],[Ship Date]]-Table_1[[#This Row],[Order Date]]</f>
        <v>4</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c r="X3371">
        <f t="shared" si="52"/>
        <v>42.931200000000004</v>
      </c>
    </row>
    <row r="3372" spans="1:24" ht="14.25" customHeight="1" x14ac:dyDescent="0.25">
      <c r="A3372" s="2">
        <v>3371</v>
      </c>
      <c r="B3372" s="2" t="s">
        <v>6579</v>
      </c>
      <c r="C3372" s="2">
        <f>YEAR(Data!$D3372)</f>
        <v>2013</v>
      </c>
      <c r="D3372" s="3">
        <v>41359</v>
      </c>
      <c r="E3372" s="3">
        <v>41359</v>
      </c>
      <c r="F3372" s="5">
        <f>Table_1[[#This Row],[Ship Date]]-Table_1[[#This Row],[Order Date]]</f>
        <v>0</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c r="X3372">
        <f t="shared" si="52"/>
        <v>1042.8345000000002</v>
      </c>
    </row>
    <row r="3373" spans="1:24" ht="14.25" customHeight="1" x14ac:dyDescent="0.25">
      <c r="A3373" s="2">
        <v>3372</v>
      </c>
      <c r="B3373" s="2" t="s">
        <v>6580</v>
      </c>
      <c r="C3373" s="2">
        <f>YEAR(Data!$D3373)</f>
        <v>2014</v>
      </c>
      <c r="D3373" s="3">
        <v>41906</v>
      </c>
      <c r="E3373" s="3">
        <v>41913</v>
      </c>
      <c r="F3373" s="5">
        <f>Table_1[[#This Row],[Ship Date]]-Table_1[[#This Row],[Order Date]]</f>
        <v>7</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c r="X3373">
        <f t="shared" si="52"/>
        <v>16.785600000000002</v>
      </c>
    </row>
    <row r="3374" spans="1:24" ht="14.25" customHeight="1" x14ac:dyDescent="0.25">
      <c r="A3374" s="2">
        <v>3373</v>
      </c>
      <c r="B3374" s="2" t="s">
        <v>6580</v>
      </c>
      <c r="C3374" s="2">
        <f>YEAR(Data!$D3374)</f>
        <v>2014</v>
      </c>
      <c r="D3374" s="3">
        <v>41906</v>
      </c>
      <c r="E3374" s="3">
        <v>41913</v>
      </c>
      <c r="F3374" s="5">
        <f>Table_1[[#This Row],[Ship Date]]-Table_1[[#This Row],[Order Date]]</f>
        <v>7</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c r="X3374">
        <f t="shared" si="52"/>
        <v>112.67200000000001</v>
      </c>
    </row>
    <row r="3375" spans="1:24" ht="14.25" customHeight="1" x14ac:dyDescent="0.25">
      <c r="A3375" s="2">
        <v>3374</v>
      </c>
      <c r="B3375" s="2" t="s">
        <v>6581</v>
      </c>
      <c r="C3375" s="2">
        <f>YEAR(Data!$D3375)</f>
        <v>2012</v>
      </c>
      <c r="D3375" s="3">
        <v>41247</v>
      </c>
      <c r="E3375" s="3">
        <v>41253</v>
      </c>
      <c r="F3375" s="5">
        <f>Table_1[[#This Row],[Ship Date]]-Table_1[[#This Row],[Order Date]]</f>
        <v>6</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c r="X3375">
        <f t="shared" si="52"/>
        <v>17.064</v>
      </c>
    </row>
    <row r="3376" spans="1:24" ht="14.25" customHeight="1" x14ac:dyDescent="0.25">
      <c r="A3376" s="2">
        <v>3375</v>
      </c>
      <c r="B3376" s="2" t="s">
        <v>6581</v>
      </c>
      <c r="C3376" s="2">
        <f>YEAR(Data!$D3376)</f>
        <v>2012</v>
      </c>
      <c r="D3376" s="3">
        <v>41247</v>
      </c>
      <c r="E3376" s="3">
        <v>41253</v>
      </c>
      <c r="F3376" s="5">
        <f>Table_1[[#This Row],[Ship Date]]-Table_1[[#This Row],[Order Date]]</f>
        <v>6</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c r="X3376">
        <f t="shared" si="52"/>
        <v>356.31200000000001</v>
      </c>
    </row>
    <row r="3377" spans="1:24" ht="14.25" customHeight="1" x14ac:dyDescent="0.25">
      <c r="A3377" s="2">
        <v>3376</v>
      </c>
      <c r="B3377" s="2" t="s">
        <v>6581</v>
      </c>
      <c r="C3377" s="2">
        <f>YEAR(Data!$D3377)</f>
        <v>2012</v>
      </c>
      <c r="D3377" s="3">
        <v>41247</v>
      </c>
      <c r="E3377" s="3">
        <v>41253</v>
      </c>
      <c r="F3377" s="5">
        <f>Table_1[[#This Row],[Ship Date]]-Table_1[[#This Row],[Order Date]]</f>
        <v>6</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c r="X3377">
        <f t="shared" si="52"/>
        <v>29.570399999999999</v>
      </c>
    </row>
    <row r="3378" spans="1:24" ht="14.25" customHeight="1" x14ac:dyDescent="0.25">
      <c r="A3378" s="2">
        <v>3377</v>
      </c>
      <c r="B3378" s="2" t="s">
        <v>6581</v>
      </c>
      <c r="C3378" s="2">
        <f>YEAR(Data!$D3378)</f>
        <v>2012</v>
      </c>
      <c r="D3378" s="3">
        <v>41247</v>
      </c>
      <c r="E3378" s="3">
        <v>41253</v>
      </c>
      <c r="F3378" s="5">
        <f>Table_1[[#This Row],[Ship Date]]-Table_1[[#This Row],[Order Date]]</f>
        <v>6</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c r="X3378">
        <f t="shared" si="52"/>
        <v>293.43079999999998</v>
      </c>
    </row>
    <row r="3379" spans="1:24" ht="14.25" customHeight="1" x14ac:dyDescent="0.25">
      <c r="A3379" s="2">
        <v>3378</v>
      </c>
      <c r="B3379" s="2" t="s">
        <v>6582</v>
      </c>
      <c r="C3379" s="2">
        <f>YEAR(Data!$D3379)</f>
        <v>2013</v>
      </c>
      <c r="D3379" s="3">
        <v>41580</v>
      </c>
      <c r="E3379" s="3">
        <v>41583</v>
      </c>
      <c r="F3379" s="5">
        <f>Table_1[[#This Row],[Ship Date]]-Table_1[[#This Row],[Order Date]]</f>
        <v>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c r="X3379">
        <f t="shared" si="52"/>
        <v>104.69250000000002</v>
      </c>
    </row>
    <row r="3380" spans="1:24" ht="14.25" customHeight="1" x14ac:dyDescent="0.25">
      <c r="A3380" s="2">
        <v>3379</v>
      </c>
      <c r="B3380" s="2" t="s">
        <v>6587</v>
      </c>
      <c r="C3380" s="2">
        <f>YEAR(Data!$D3380)</f>
        <v>2014</v>
      </c>
      <c r="D3380" s="3">
        <v>41716</v>
      </c>
      <c r="E3380" s="3">
        <v>41720</v>
      </c>
      <c r="F3380" s="5">
        <f>Table_1[[#This Row],[Ship Date]]-Table_1[[#This Row],[Order Date]]</f>
        <v>4</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c r="X3380">
        <f t="shared" si="52"/>
        <v>35.817600000000006</v>
      </c>
    </row>
    <row r="3381" spans="1:24" ht="14.25" customHeight="1" x14ac:dyDescent="0.25">
      <c r="A3381" s="2">
        <v>3380</v>
      </c>
      <c r="B3381" s="2" t="s">
        <v>6587</v>
      </c>
      <c r="C3381" s="2">
        <f>YEAR(Data!$D3381)</f>
        <v>2014</v>
      </c>
      <c r="D3381" s="3">
        <v>41716</v>
      </c>
      <c r="E3381" s="3">
        <v>41720</v>
      </c>
      <c r="F3381" s="5">
        <f>Table_1[[#This Row],[Ship Date]]-Table_1[[#This Row],[Order Date]]</f>
        <v>4</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c r="X3381">
        <f t="shared" si="52"/>
        <v>7.0620000000000038</v>
      </c>
    </row>
    <row r="3382" spans="1:24" ht="14.25" customHeight="1" x14ac:dyDescent="0.25">
      <c r="A3382" s="2">
        <v>3381</v>
      </c>
      <c r="B3382" s="2" t="s">
        <v>6590</v>
      </c>
      <c r="C3382" s="2">
        <f>YEAR(Data!$D3382)</f>
        <v>2014</v>
      </c>
      <c r="D3382" s="3">
        <v>41967</v>
      </c>
      <c r="E3382" s="3">
        <v>41968</v>
      </c>
      <c r="F3382" s="5">
        <f>Table_1[[#This Row],[Ship Date]]-Table_1[[#This Row],[Order Date]]</f>
        <v>1</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c r="X3382">
        <f t="shared" si="52"/>
        <v>16.833600000000001</v>
      </c>
    </row>
    <row r="3383" spans="1:24" ht="14.25" customHeight="1" x14ac:dyDescent="0.25">
      <c r="A3383" s="2">
        <v>3382</v>
      </c>
      <c r="B3383" s="2" t="s">
        <v>6593</v>
      </c>
      <c r="C3383" s="2">
        <f>YEAR(Data!$D3383)</f>
        <v>2014</v>
      </c>
      <c r="D3383" s="3">
        <v>41879</v>
      </c>
      <c r="E3383" s="3">
        <v>41882</v>
      </c>
      <c r="F3383" s="5">
        <f>Table_1[[#This Row],[Ship Date]]-Table_1[[#This Row],[Order Date]]</f>
        <v>3</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c r="X3383">
        <f t="shared" si="52"/>
        <v>1.9186000000000005</v>
      </c>
    </row>
    <row r="3384" spans="1:24" ht="14.25" customHeight="1" x14ac:dyDescent="0.25">
      <c r="A3384" s="2">
        <v>3383</v>
      </c>
      <c r="B3384" s="2" t="s">
        <v>6594</v>
      </c>
      <c r="C3384" s="2">
        <f>YEAR(Data!$D3384)</f>
        <v>2012</v>
      </c>
      <c r="D3384" s="3">
        <v>41247</v>
      </c>
      <c r="E3384" s="3">
        <v>41252</v>
      </c>
      <c r="F3384" s="5">
        <f>Table_1[[#This Row],[Ship Date]]-Table_1[[#This Row],[Order Date]]</f>
        <v>5</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c r="X3384">
        <f t="shared" si="52"/>
        <v>9.1494</v>
      </c>
    </row>
    <row r="3385" spans="1:24" ht="14.25" customHeight="1" x14ac:dyDescent="0.25">
      <c r="A3385" s="2">
        <v>3384</v>
      </c>
      <c r="B3385" s="2" t="s">
        <v>6594</v>
      </c>
      <c r="C3385" s="2">
        <f>YEAR(Data!$D3385)</f>
        <v>2012</v>
      </c>
      <c r="D3385" s="3">
        <v>41247</v>
      </c>
      <c r="E3385" s="3">
        <v>41252</v>
      </c>
      <c r="F3385" s="5">
        <f>Table_1[[#This Row],[Ship Date]]-Table_1[[#This Row],[Order Date]]</f>
        <v>5</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c r="X3385">
        <f t="shared" si="52"/>
        <v>354.29379999999998</v>
      </c>
    </row>
    <row r="3386" spans="1:24" ht="14.25" customHeight="1" x14ac:dyDescent="0.25">
      <c r="A3386" s="2">
        <v>3385</v>
      </c>
      <c r="B3386" s="2" t="s">
        <v>6594</v>
      </c>
      <c r="C3386" s="2">
        <f>YEAR(Data!$D3386)</f>
        <v>2012</v>
      </c>
      <c r="D3386" s="3">
        <v>41247</v>
      </c>
      <c r="E3386" s="3">
        <v>41252</v>
      </c>
      <c r="F3386" s="5">
        <f>Table_1[[#This Row],[Ship Date]]-Table_1[[#This Row],[Order Date]]</f>
        <v>5</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c r="X3386">
        <f t="shared" si="52"/>
        <v>1259.825</v>
      </c>
    </row>
    <row r="3387" spans="1:24" ht="14.25" customHeight="1" x14ac:dyDescent="0.25">
      <c r="A3387" s="2">
        <v>3386</v>
      </c>
      <c r="B3387" s="2" t="s">
        <v>6597</v>
      </c>
      <c r="C3387" s="2">
        <f>YEAR(Data!$D3387)</f>
        <v>2014</v>
      </c>
      <c r="D3387" s="3">
        <v>41920</v>
      </c>
      <c r="E3387" s="3">
        <v>41924</v>
      </c>
      <c r="F3387" s="5">
        <f>Table_1[[#This Row],[Ship Date]]-Table_1[[#This Row],[Order Date]]</f>
        <v>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c r="X3387">
        <f t="shared" si="52"/>
        <v>515.34640000000013</v>
      </c>
    </row>
    <row r="3388" spans="1:24" ht="14.25" customHeight="1" x14ac:dyDescent="0.25">
      <c r="A3388" s="2">
        <v>3387</v>
      </c>
      <c r="B3388" s="2" t="s">
        <v>6597</v>
      </c>
      <c r="C3388" s="2">
        <f>YEAR(Data!$D3388)</f>
        <v>2014</v>
      </c>
      <c r="D3388" s="3">
        <v>41920</v>
      </c>
      <c r="E3388" s="3">
        <v>41924</v>
      </c>
      <c r="F3388" s="5">
        <f>Table_1[[#This Row],[Ship Date]]-Table_1[[#This Row],[Order Date]]</f>
        <v>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c r="X3388">
        <f t="shared" si="52"/>
        <v>13.018500000000001</v>
      </c>
    </row>
    <row r="3389" spans="1:24" ht="14.25" customHeight="1" x14ac:dyDescent="0.25">
      <c r="A3389" s="2">
        <v>3388</v>
      </c>
      <c r="B3389" s="2" t="s">
        <v>6597</v>
      </c>
      <c r="C3389" s="2">
        <f>YEAR(Data!$D3389)</f>
        <v>2014</v>
      </c>
      <c r="D3389" s="3">
        <v>41920</v>
      </c>
      <c r="E3389" s="3">
        <v>41924</v>
      </c>
      <c r="F3389" s="5">
        <f>Table_1[[#This Row],[Ship Date]]-Table_1[[#This Row],[Order Date]]</f>
        <v>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c r="X3389">
        <f t="shared" si="52"/>
        <v>205.70520000000002</v>
      </c>
    </row>
    <row r="3390" spans="1:24" ht="14.25" customHeight="1" x14ac:dyDescent="0.25">
      <c r="A3390" s="2">
        <v>3389</v>
      </c>
      <c r="B3390" s="2" t="s">
        <v>6597</v>
      </c>
      <c r="C3390" s="2">
        <f>YEAR(Data!$D3390)</f>
        <v>2014</v>
      </c>
      <c r="D3390" s="3">
        <v>41920</v>
      </c>
      <c r="E3390" s="3">
        <v>41924</v>
      </c>
      <c r="F3390" s="5">
        <f>Table_1[[#This Row],[Ship Date]]-Table_1[[#This Row],[Order Date]]</f>
        <v>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c r="X3390">
        <f t="shared" si="52"/>
        <v>84.09</v>
      </c>
    </row>
    <row r="3391" spans="1:24" ht="14.25" customHeight="1" x14ac:dyDescent="0.25">
      <c r="A3391" s="2">
        <v>3390</v>
      </c>
      <c r="B3391" s="2" t="s">
        <v>6597</v>
      </c>
      <c r="C3391" s="2">
        <f>YEAR(Data!$D3391)</f>
        <v>2014</v>
      </c>
      <c r="D3391" s="3">
        <v>41920</v>
      </c>
      <c r="E3391" s="3">
        <v>41924</v>
      </c>
      <c r="F3391" s="5">
        <f>Table_1[[#This Row],[Ship Date]]-Table_1[[#This Row],[Order Date]]</f>
        <v>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c r="X3391">
        <f t="shared" si="52"/>
        <v>190.87560000000002</v>
      </c>
    </row>
    <row r="3392" spans="1:24" ht="14.25" customHeight="1" x14ac:dyDescent="0.25">
      <c r="A3392" s="2">
        <v>3391</v>
      </c>
      <c r="B3392" s="2" t="s">
        <v>6598</v>
      </c>
      <c r="C3392" s="2">
        <f>YEAR(Data!$D3392)</f>
        <v>2014</v>
      </c>
      <c r="D3392" s="3">
        <v>41724</v>
      </c>
      <c r="E3392" s="3">
        <v>41729</v>
      </c>
      <c r="F3392" s="5">
        <f>Table_1[[#This Row],[Ship Date]]-Table_1[[#This Row],[Order Date]]</f>
        <v>5</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c r="X3392">
        <f t="shared" si="52"/>
        <v>4.708000000000002</v>
      </c>
    </row>
    <row r="3393" spans="1:24" ht="14.25" customHeight="1" x14ac:dyDescent="0.25">
      <c r="A3393" s="2">
        <v>3392</v>
      </c>
      <c r="B3393" s="2" t="s">
        <v>6599</v>
      </c>
      <c r="C3393" s="2">
        <f>YEAR(Data!$D3393)</f>
        <v>2011</v>
      </c>
      <c r="D3393" s="3">
        <v>40764</v>
      </c>
      <c r="E3393" s="3">
        <v>40768</v>
      </c>
      <c r="F3393" s="5">
        <f>Table_1[[#This Row],[Ship Date]]-Table_1[[#This Row],[Order Date]]</f>
        <v>4</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c r="X3393">
        <f t="shared" si="52"/>
        <v>1022.9700000000001</v>
      </c>
    </row>
    <row r="3394" spans="1:24" ht="14.25" customHeight="1" x14ac:dyDescent="0.25">
      <c r="A3394" s="2">
        <v>3393</v>
      </c>
      <c r="B3394" s="2" t="s">
        <v>6599</v>
      </c>
      <c r="C3394" s="2">
        <f>YEAR(Data!$D3394)</f>
        <v>2011</v>
      </c>
      <c r="D3394" s="3">
        <v>40764</v>
      </c>
      <c r="E3394" s="3">
        <v>40768</v>
      </c>
      <c r="F3394" s="5">
        <f>Table_1[[#This Row],[Ship Date]]-Table_1[[#This Row],[Order Date]]</f>
        <v>4</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c r="X3394">
        <f t="shared" ref="X3394:X3457" si="53">T3394-W3394</f>
        <v>263.00160000000005</v>
      </c>
    </row>
    <row r="3395" spans="1:24" ht="14.25" customHeight="1" x14ac:dyDescent="0.25">
      <c r="A3395" s="2">
        <v>3394</v>
      </c>
      <c r="B3395" s="2" t="s">
        <v>6600</v>
      </c>
      <c r="C3395" s="2">
        <f>YEAR(Data!$D3395)</f>
        <v>2011</v>
      </c>
      <c r="D3395" s="3">
        <v>40869</v>
      </c>
      <c r="E3395" s="3">
        <v>40872</v>
      </c>
      <c r="F3395" s="5">
        <f>Table_1[[#This Row],[Ship Date]]-Table_1[[#This Row],[Order Date]]</f>
        <v>3</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c r="X3395">
        <f t="shared" si="53"/>
        <v>18.012800000000002</v>
      </c>
    </row>
    <row r="3396" spans="1:24" ht="14.25" customHeight="1" x14ac:dyDescent="0.25">
      <c r="A3396" s="2">
        <v>3395</v>
      </c>
      <c r="B3396" s="2" t="s">
        <v>6601</v>
      </c>
      <c r="C3396" s="2">
        <f>YEAR(Data!$D3396)</f>
        <v>2014</v>
      </c>
      <c r="D3396" s="3">
        <v>41801</v>
      </c>
      <c r="E3396" s="3">
        <v>41801</v>
      </c>
      <c r="F3396" s="5">
        <f>Table_1[[#This Row],[Ship Date]]-Table_1[[#This Row],[Order Date]]</f>
        <v>0</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c r="X3396">
        <f t="shared" si="53"/>
        <v>25.020000000000003</v>
      </c>
    </row>
    <row r="3397" spans="1:24" ht="14.25" customHeight="1" x14ac:dyDescent="0.25">
      <c r="A3397" s="2">
        <v>3396</v>
      </c>
      <c r="B3397" s="2" t="s">
        <v>6602</v>
      </c>
      <c r="C3397" s="2">
        <f>YEAR(Data!$D3397)</f>
        <v>2014</v>
      </c>
      <c r="D3397" s="3">
        <v>41822</v>
      </c>
      <c r="E3397" s="3">
        <v>41829</v>
      </c>
      <c r="F3397" s="5">
        <f>Table_1[[#This Row],[Ship Date]]-Table_1[[#This Row],[Order Date]]</f>
        <v>7</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c r="X3397">
        <f t="shared" si="53"/>
        <v>430.60239999999999</v>
      </c>
    </row>
    <row r="3398" spans="1:24" ht="14.25" customHeight="1" x14ac:dyDescent="0.25">
      <c r="A3398" s="2">
        <v>3397</v>
      </c>
      <c r="B3398" s="2" t="s">
        <v>6602</v>
      </c>
      <c r="C3398" s="2">
        <f>YEAR(Data!$D3398)</f>
        <v>2014</v>
      </c>
      <c r="D3398" s="3">
        <v>41822</v>
      </c>
      <c r="E3398" s="3">
        <v>41829</v>
      </c>
      <c r="F3398" s="5">
        <f>Table_1[[#This Row],[Ship Date]]-Table_1[[#This Row],[Order Date]]</f>
        <v>7</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c r="X3398">
        <f t="shared" si="53"/>
        <v>91.794600000000017</v>
      </c>
    </row>
    <row r="3399" spans="1:24" ht="14.25" customHeight="1" x14ac:dyDescent="0.25">
      <c r="A3399" s="2">
        <v>3398</v>
      </c>
      <c r="B3399" s="2" t="s">
        <v>6602</v>
      </c>
      <c r="C3399" s="2">
        <f>YEAR(Data!$D3399)</f>
        <v>2014</v>
      </c>
      <c r="D3399" s="3">
        <v>41822</v>
      </c>
      <c r="E3399" s="3">
        <v>41829</v>
      </c>
      <c r="F3399" s="5">
        <f>Table_1[[#This Row],[Ship Date]]-Table_1[[#This Row],[Order Date]]</f>
        <v>7</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c r="X3399">
        <f t="shared" si="53"/>
        <v>13.478400000000001</v>
      </c>
    </row>
    <row r="3400" spans="1:24" ht="14.25" customHeight="1" x14ac:dyDescent="0.25">
      <c r="A3400" s="2">
        <v>3399</v>
      </c>
      <c r="B3400" s="2" t="s">
        <v>6603</v>
      </c>
      <c r="C3400" s="2">
        <f>YEAR(Data!$D3400)</f>
        <v>2011</v>
      </c>
      <c r="D3400" s="3">
        <v>40868</v>
      </c>
      <c r="E3400" s="3">
        <v>40873</v>
      </c>
      <c r="F3400" s="5">
        <f>Table_1[[#This Row],[Ship Date]]-Table_1[[#This Row],[Order Date]]</f>
        <v>5</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c r="X3400">
        <f t="shared" si="53"/>
        <v>27.002700000000001</v>
      </c>
    </row>
    <row r="3401" spans="1:24" ht="14.25" customHeight="1" x14ac:dyDescent="0.25">
      <c r="A3401" s="2">
        <v>3400</v>
      </c>
      <c r="B3401" s="2" t="s">
        <v>6603</v>
      </c>
      <c r="C3401" s="2">
        <f>YEAR(Data!$D3401)</f>
        <v>2011</v>
      </c>
      <c r="D3401" s="3">
        <v>40868</v>
      </c>
      <c r="E3401" s="3">
        <v>40873</v>
      </c>
      <c r="F3401" s="5">
        <f>Table_1[[#This Row],[Ship Date]]-Table_1[[#This Row],[Order Date]]</f>
        <v>5</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c r="X3401">
        <f t="shared" si="53"/>
        <v>327.13199999999995</v>
      </c>
    </row>
    <row r="3402" spans="1:24" ht="14.25" customHeight="1" x14ac:dyDescent="0.25">
      <c r="A3402" s="2">
        <v>3401</v>
      </c>
      <c r="B3402" s="2" t="s">
        <v>6603</v>
      </c>
      <c r="C3402" s="2">
        <f>YEAR(Data!$D3402)</f>
        <v>2011</v>
      </c>
      <c r="D3402" s="3">
        <v>40868</v>
      </c>
      <c r="E3402" s="3">
        <v>40873</v>
      </c>
      <c r="F3402" s="5">
        <f>Table_1[[#This Row],[Ship Date]]-Table_1[[#This Row],[Order Date]]</f>
        <v>5</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c r="X3402">
        <f t="shared" si="53"/>
        <v>184.25250000000003</v>
      </c>
    </row>
    <row r="3403" spans="1:24" ht="14.25" customHeight="1" x14ac:dyDescent="0.25">
      <c r="A3403" s="2">
        <v>3402</v>
      </c>
      <c r="B3403" s="2" t="s">
        <v>6603</v>
      </c>
      <c r="C3403" s="2">
        <f>YEAR(Data!$D3403)</f>
        <v>2011</v>
      </c>
      <c r="D3403" s="3">
        <v>40868</v>
      </c>
      <c r="E3403" s="3">
        <v>40873</v>
      </c>
      <c r="F3403" s="5">
        <f>Table_1[[#This Row],[Ship Date]]-Table_1[[#This Row],[Order Date]]</f>
        <v>5</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c r="X3403">
        <f t="shared" si="53"/>
        <v>3.9857999999999998</v>
      </c>
    </row>
    <row r="3404" spans="1:24" ht="14.25" customHeight="1" x14ac:dyDescent="0.25">
      <c r="A3404" s="2">
        <v>3403</v>
      </c>
      <c r="B3404" s="2" t="s">
        <v>6606</v>
      </c>
      <c r="C3404" s="2">
        <f>YEAR(Data!$D3404)</f>
        <v>2012</v>
      </c>
      <c r="D3404" s="3">
        <v>41033</v>
      </c>
      <c r="E3404" s="3">
        <v>41034</v>
      </c>
      <c r="F3404" s="5">
        <f>Table_1[[#This Row],[Ship Date]]-Table_1[[#This Row],[Order Date]]</f>
        <v>1</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c r="X3404">
        <f t="shared" si="53"/>
        <v>31.203199999999999</v>
      </c>
    </row>
    <row r="3405" spans="1:24" ht="14.25" customHeight="1" x14ac:dyDescent="0.25">
      <c r="A3405" s="2">
        <v>3404</v>
      </c>
      <c r="B3405" s="2" t="s">
        <v>6608</v>
      </c>
      <c r="C3405" s="2">
        <f>YEAR(Data!$D3405)</f>
        <v>2014</v>
      </c>
      <c r="D3405" s="3">
        <v>41789</v>
      </c>
      <c r="E3405" s="3">
        <v>41796</v>
      </c>
      <c r="F3405" s="5">
        <f>Table_1[[#This Row],[Ship Date]]-Table_1[[#This Row],[Order Date]]</f>
        <v>7</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c r="X3405">
        <f t="shared" si="53"/>
        <v>117.7632</v>
      </c>
    </row>
    <row r="3406" spans="1:24" ht="14.25" customHeight="1" x14ac:dyDescent="0.25">
      <c r="A3406" s="2">
        <v>3405</v>
      </c>
      <c r="B3406" s="2" t="s">
        <v>6611</v>
      </c>
      <c r="C3406" s="2">
        <f>YEAR(Data!$D3406)</f>
        <v>2012</v>
      </c>
      <c r="D3406" s="3">
        <v>41199</v>
      </c>
      <c r="E3406" s="3">
        <v>41199</v>
      </c>
      <c r="F3406" s="5">
        <f>Table_1[[#This Row],[Ship Date]]-Table_1[[#This Row],[Order Date]]</f>
        <v>0</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c r="X3406">
        <f t="shared" si="53"/>
        <v>73.986000000000004</v>
      </c>
    </row>
    <row r="3407" spans="1:24" ht="14.25" customHeight="1" x14ac:dyDescent="0.25">
      <c r="A3407" s="2">
        <v>3406</v>
      </c>
      <c r="B3407" s="2" t="s">
        <v>6612</v>
      </c>
      <c r="C3407" s="2">
        <f>YEAR(Data!$D3407)</f>
        <v>2011</v>
      </c>
      <c r="D3407" s="3">
        <v>40656</v>
      </c>
      <c r="E3407" s="3">
        <v>40660</v>
      </c>
      <c r="F3407" s="5">
        <f>Table_1[[#This Row],[Ship Date]]-Table_1[[#This Row],[Order Date]]</f>
        <v>4</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c r="X3407">
        <f t="shared" si="53"/>
        <v>293.43079999999998</v>
      </c>
    </row>
    <row r="3408" spans="1:24" ht="14.25" customHeight="1" x14ac:dyDescent="0.25">
      <c r="A3408" s="2">
        <v>3407</v>
      </c>
      <c r="B3408" s="2" t="s">
        <v>6612</v>
      </c>
      <c r="C3408" s="2">
        <f>YEAR(Data!$D3408)</f>
        <v>2011</v>
      </c>
      <c r="D3408" s="3">
        <v>40656</v>
      </c>
      <c r="E3408" s="3">
        <v>40660</v>
      </c>
      <c r="F3408" s="5">
        <f>Table_1[[#This Row],[Ship Date]]-Table_1[[#This Row],[Order Date]]</f>
        <v>4</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c r="X3408">
        <f t="shared" si="53"/>
        <v>293.43079999999998</v>
      </c>
    </row>
    <row r="3409" spans="1:24" ht="14.25" customHeight="1" x14ac:dyDescent="0.25">
      <c r="A3409" s="2">
        <v>3408</v>
      </c>
      <c r="B3409" s="2" t="s">
        <v>6612</v>
      </c>
      <c r="C3409" s="2">
        <f>YEAR(Data!$D3409)</f>
        <v>2011</v>
      </c>
      <c r="D3409" s="3">
        <v>40656</v>
      </c>
      <c r="E3409" s="3">
        <v>40660</v>
      </c>
      <c r="F3409" s="5">
        <f>Table_1[[#This Row],[Ship Date]]-Table_1[[#This Row],[Order Date]]</f>
        <v>4</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c r="X3409">
        <f t="shared" si="53"/>
        <v>12.7296</v>
      </c>
    </row>
    <row r="3410" spans="1:24" ht="14.25" customHeight="1" x14ac:dyDescent="0.25">
      <c r="A3410" s="2">
        <v>3409</v>
      </c>
      <c r="B3410" s="2" t="s">
        <v>6612</v>
      </c>
      <c r="C3410" s="2">
        <f>YEAR(Data!$D3410)</f>
        <v>2011</v>
      </c>
      <c r="D3410" s="3">
        <v>40656</v>
      </c>
      <c r="E3410" s="3">
        <v>40660</v>
      </c>
      <c r="F3410" s="5">
        <f>Table_1[[#This Row],[Ship Date]]-Table_1[[#This Row],[Order Date]]</f>
        <v>4</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c r="X3410">
        <f t="shared" si="53"/>
        <v>14.518400000000003</v>
      </c>
    </row>
    <row r="3411" spans="1:24" ht="14.25" customHeight="1" x14ac:dyDescent="0.25">
      <c r="A3411" s="2">
        <v>3410</v>
      </c>
      <c r="B3411" s="2" t="s">
        <v>6613</v>
      </c>
      <c r="C3411" s="2">
        <f>YEAR(Data!$D3411)</f>
        <v>2014</v>
      </c>
      <c r="D3411" s="3">
        <v>41760</v>
      </c>
      <c r="E3411" s="3">
        <v>41766</v>
      </c>
      <c r="F3411" s="5">
        <f>Table_1[[#This Row],[Ship Date]]-Table_1[[#This Row],[Order Date]]</f>
        <v>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c r="X3411">
        <f t="shared" si="53"/>
        <v>6.7392000000000021</v>
      </c>
    </row>
    <row r="3412" spans="1:24" ht="14.25" customHeight="1" x14ac:dyDescent="0.25">
      <c r="A3412" s="2">
        <v>3411</v>
      </c>
      <c r="B3412" s="2" t="s">
        <v>6614</v>
      </c>
      <c r="C3412" s="2">
        <f>YEAR(Data!$D3412)</f>
        <v>2013</v>
      </c>
      <c r="D3412" s="3">
        <v>41538</v>
      </c>
      <c r="E3412" s="3">
        <v>41542</v>
      </c>
      <c r="F3412" s="5">
        <f>Table_1[[#This Row],[Ship Date]]-Table_1[[#This Row],[Order Date]]</f>
        <v>4</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c r="X3412">
        <f t="shared" si="53"/>
        <v>35.526599999999995</v>
      </c>
    </row>
    <row r="3413" spans="1:24" ht="14.25" customHeight="1" x14ac:dyDescent="0.25">
      <c r="A3413" s="2">
        <v>3412</v>
      </c>
      <c r="B3413" s="2" t="s">
        <v>6614</v>
      </c>
      <c r="C3413" s="2">
        <f>YEAR(Data!$D3413)</f>
        <v>2013</v>
      </c>
      <c r="D3413" s="3">
        <v>41538</v>
      </c>
      <c r="E3413" s="3">
        <v>41542</v>
      </c>
      <c r="F3413" s="5">
        <f>Table_1[[#This Row],[Ship Date]]-Table_1[[#This Row],[Order Date]]</f>
        <v>4</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c r="X3413">
        <f t="shared" si="53"/>
        <v>183.58920000000006</v>
      </c>
    </row>
    <row r="3414" spans="1:24" ht="14.25" customHeight="1" x14ac:dyDescent="0.25">
      <c r="A3414" s="2">
        <v>3413</v>
      </c>
      <c r="B3414" s="2" t="s">
        <v>6614</v>
      </c>
      <c r="C3414" s="2">
        <f>YEAR(Data!$D3414)</f>
        <v>2013</v>
      </c>
      <c r="D3414" s="3">
        <v>41538</v>
      </c>
      <c r="E3414" s="3">
        <v>41542</v>
      </c>
      <c r="F3414" s="5">
        <f>Table_1[[#This Row],[Ship Date]]-Table_1[[#This Row],[Order Date]]</f>
        <v>4</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c r="X3414">
        <f t="shared" si="53"/>
        <v>8.5847999999999995</v>
      </c>
    </row>
    <row r="3415" spans="1:24" ht="14.25" customHeight="1" x14ac:dyDescent="0.25">
      <c r="A3415" s="2">
        <v>3414</v>
      </c>
      <c r="B3415" s="2" t="s">
        <v>6614</v>
      </c>
      <c r="C3415" s="2">
        <f>YEAR(Data!$D3415)</f>
        <v>2013</v>
      </c>
      <c r="D3415" s="3">
        <v>41538</v>
      </c>
      <c r="E3415" s="3">
        <v>41542</v>
      </c>
      <c r="F3415" s="5">
        <f>Table_1[[#This Row],[Ship Date]]-Table_1[[#This Row],[Order Date]]</f>
        <v>4</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c r="X3415">
        <f t="shared" si="53"/>
        <v>39.535199999999996</v>
      </c>
    </row>
    <row r="3416" spans="1:24" ht="14.25" customHeight="1" x14ac:dyDescent="0.25">
      <c r="A3416" s="2">
        <v>3415</v>
      </c>
      <c r="B3416" s="2" t="s">
        <v>6614</v>
      </c>
      <c r="C3416" s="2">
        <f>YEAR(Data!$D3416)</f>
        <v>2013</v>
      </c>
      <c r="D3416" s="3">
        <v>41538</v>
      </c>
      <c r="E3416" s="3">
        <v>41542</v>
      </c>
      <c r="F3416" s="5">
        <f>Table_1[[#This Row],[Ship Date]]-Table_1[[#This Row],[Order Date]]</f>
        <v>4</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c r="X3416">
        <f t="shared" si="53"/>
        <v>32.832000000000008</v>
      </c>
    </row>
    <row r="3417" spans="1:24" ht="14.25" customHeight="1" x14ac:dyDescent="0.25">
      <c r="A3417" s="2">
        <v>3416</v>
      </c>
      <c r="B3417" s="2" t="s">
        <v>6615</v>
      </c>
      <c r="C3417" s="2">
        <f>YEAR(Data!$D3417)</f>
        <v>2013</v>
      </c>
      <c r="D3417" s="3">
        <v>41520</v>
      </c>
      <c r="E3417" s="3">
        <v>41520</v>
      </c>
      <c r="F3417" s="5">
        <f>Table_1[[#This Row],[Ship Date]]-Table_1[[#This Row],[Order Date]]</f>
        <v>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c r="X3417">
        <f t="shared" si="53"/>
        <v>1.1584000000000001</v>
      </c>
    </row>
    <row r="3418" spans="1:24" ht="14.25" customHeight="1" x14ac:dyDescent="0.25">
      <c r="A3418" s="2">
        <v>3417</v>
      </c>
      <c r="B3418" s="2" t="s">
        <v>6615</v>
      </c>
      <c r="C3418" s="2">
        <f>YEAR(Data!$D3418)</f>
        <v>2013</v>
      </c>
      <c r="D3418" s="3">
        <v>41520</v>
      </c>
      <c r="E3418" s="3">
        <v>41520</v>
      </c>
      <c r="F3418" s="5">
        <f>Table_1[[#This Row],[Ship Date]]-Table_1[[#This Row],[Order Date]]</f>
        <v>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c r="X3418">
        <f t="shared" si="53"/>
        <v>4.3777999999999997</v>
      </c>
    </row>
    <row r="3419" spans="1:24" ht="14.25" customHeight="1" x14ac:dyDescent="0.25">
      <c r="A3419" s="2">
        <v>3418</v>
      </c>
      <c r="B3419" s="2" t="s">
        <v>6616</v>
      </c>
      <c r="C3419" s="2">
        <f>YEAR(Data!$D3419)</f>
        <v>2012</v>
      </c>
      <c r="D3419" s="3">
        <v>41026</v>
      </c>
      <c r="E3419" s="3">
        <v>41031</v>
      </c>
      <c r="F3419" s="5">
        <f>Table_1[[#This Row],[Ship Date]]-Table_1[[#This Row],[Order Date]]</f>
        <v>5</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c r="X3419">
        <f t="shared" si="53"/>
        <v>40.293000000000006</v>
      </c>
    </row>
    <row r="3420" spans="1:24" ht="14.25" customHeight="1" x14ac:dyDescent="0.25">
      <c r="A3420" s="2">
        <v>3419</v>
      </c>
      <c r="B3420" s="2" t="s">
        <v>6616</v>
      </c>
      <c r="C3420" s="2">
        <f>YEAR(Data!$D3420)</f>
        <v>2012</v>
      </c>
      <c r="D3420" s="3">
        <v>41026</v>
      </c>
      <c r="E3420" s="3">
        <v>41031</v>
      </c>
      <c r="F3420" s="5">
        <f>Table_1[[#This Row],[Ship Date]]-Table_1[[#This Row],[Order Date]]</f>
        <v>5</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c r="X3420">
        <f t="shared" si="53"/>
        <v>5.1100000000000003</v>
      </c>
    </row>
    <row r="3421" spans="1:24" ht="14.25" customHeight="1" x14ac:dyDescent="0.25">
      <c r="A3421" s="2">
        <v>3420</v>
      </c>
      <c r="B3421" s="2" t="s">
        <v>6617</v>
      </c>
      <c r="C3421" s="2">
        <f>YEAR(Data!$D3421)</f>
        <v>2012</v>
      </c>
      <c r="D3421" s="3">
        <v>41158</v>
      </c>
      <c r="E3421" s="3">
        <v>41165</v>
      </c>
      <c r="F3421" s="5">
        <f>Table_1[[#This Row],[Ship Date]]-Table_1[[#This Row],[Order Date]]</f>
        <v>7</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c r="X3421">
        <f t="shared" si="53"/>
        <v>211.37200000000004</v>
      </c>
    </row>
    <row r="3422" spans="1:24" ht="14.25" customHeight="1" x14ac:dyDescent="0.25">
      <c r="A3422" s="2">
        <v>3421</v>
      </c>
      <c r="B3422" s="2" t="s">
        <v>6618</v>
      </c>
      <c r="C3422" s="2">
        <f>YEAR(Data!$D3422)</f>
        <v>2013</v>
      </c>
      <c r="D3422" s="3">
        <v>41423</v>
      </c>
      <c r="E3422" s="3">
        <v>41429</v>
      </c>
      <c r="F3422" s="5">
        <f>Table_1[[#This Row],[Ship Date]]-Table_1[[#This Row],[Order Date]]</f>
        <v>6</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c r="X3422">
        <f t="shared" si="53"/>
        <v>183.56800000000001</v>
      </c>
    </row>
    <row r="3423" spans="1:24" ht="14.25" customHeight="1" x14ac:dyDescent="0.25">
      <c r="A3423" s="2">
        <v>3422</v>
      </c>
      <c r="B3423" s="2" t="s">
        <v>6618</v>
      </c>
      <c r="C3423" s="2">
        <f>YEAR(Data!$D3423)</f>
        <v>2013</v>
      </c>
      <c r="D3423" s="3">
        <v>41423</v>
      </c>
      <c r="E3423" s="3">
        <v>41429</v>
      </c>
      <c r="F3423" s="5">
        <f>Table_1[[#This Row],[Ship Date]]-Table_1[[#This Row],[Order Date]]</f>
        <v>6</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c r="X3423">
        <f t="shared" si="53"/>
        <v>98.668800000000005</v>
      </c>
    </row>
    <row r="3424" spans="1:24" ht="14.25" customHeight="1" x14ac:dyDescent="0.25">
      <c r="A3424" s="2">
        <v>3423</v>
      </c>
      <c r="B3424" s="2" t="s">
        <v>6618</v>
      </c>
      <c r="C3424" s="2">
        <f>YEAR(Data!$D3424)</f>
        <v>2013</v>
      </c>
      <c r="D3424" s="3">
        <v>41423</v>
      </c>
      <c r="E3424" s="3">
        <v>41429</v>
      </c>
      <c r="F3424" s="5">
        <f>Table_1[[#This Row],[Ship Date]]-Table_1[[#This Row],[Order Date]]</f>
        <v>6</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c r="X3424">
        <f t="shared" si="53"/>
        <v>123.70399999999999</v>
      </c>
    </row>
    <row r="3425" spans="1:24" ht="14.25" customHeight="1" x14ac:dyDescent="0.25">
      <c r="A3425" s="2">
        <v>3424</v>
      </c>
      <c r="B3425" s="2" t="s">
        <v>6618</v>
      </c>
      <c r="C3425" s="2">
        <f>YEAR(Data!$D3425)</f>
        <v>2013</v>
      </c>
      <c r="D3425" s="3">
        <v>41423</v>
      </c>
      <c r="E3425" s="3">
        <v>41429</v>
      </c>
      <c r="F3425" s="5">
        <f>Table_1[[#This Row],[Ship Date]]-Table_1[[#This Row],[Order Date]]</f>
        <v>6</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c r="X3425">
        <f t="shared" si="53"/>
        <v>15.336</v>
      </c>
    </row>
    <row r="3426" spans="1:24" ht="14.25" customHeight="1" x14ac:dyDescent="0.25">
      <c r="A3426" s="2">
        <v>3425</v>
      </c>
      <c r="B3426" s="2" t="s">
        <v>6618</v>
      </c>
      <c r="C3426" s="2">
        <f>YEAR(Data!$D3426)</f>
        <v>2013</v>
      </c>
      <c r="D3426" s="3">
        <v>41423</v>
      </c>
      <c r="E3426" s="3">
        <v>41429</v>
      </c>
      <c r="F3426" s="5">
        <f>Table_1[[#This Row],[Ship Date]]-Table_1[[#This Row],[Order Date]]</f>
        <v>6</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c r="X3426">
        <f t="shared" si="53"/>
        <v>516.52</v>
      </c>
    </row>
    <row r="3427" spans="1:24" ht="14.25" customHeight="1" x14ac:dyDescent="0.25">
      <c r="A3427" s="2">
        <v>3426</v>
      </c>
      <c r="B3427" s="2" t="s">
        <v>6619</v>
      </c>
      <c r="C3427" s="2">
        <f>YEAR(Data!$D3427)</f>
        <v>2012</v>
      </c>
      <c r="D3427" s="3">
        <v>41176</v>
      </c>
      <c r="E3427" s="3">
        <v>41180</v>
      </c>
      <c r="F3427" s="5">
        <f>Table_1[[#This Row],[Ship Date]]-Table_1[[#This Row],[Order Date]]</f>
        <v>4</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c r="X3427">
        <f t="shared" si="53"/>
        <v>8.3820000000000014</v>
      </c>
    </row>
    <row r="3428" spans="1:24" ht="14.25" customHeight="1" x14ac:dyDescent="0.25">
      <c r="A3428" s="2">
        <v>3427</v>
      </c>
      <c r="B3428" s="2" t="s">
        <v>6619</v>
      </c>
      <c r="C3428" s="2">
        <f>YEAR(Data!$D3428)</f>
        <v>2012</v>
      </c>
      <c r="D3428" s="3">
        <v>41176</v>
      </c>
      <c r="E3428" s="3">
        <v>41180</v>
      </c>
      <c r="F3428" s="5">
        <f>Table_1[[#This Row],[Ship Date]]-Table_1[[#This Row],[Order Date]]</f>
        <v>4</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c r="X3428">
        <f t="shared" si="53"/>
        <v>1013.8319999999999</v>
      </c>
    </row>
    <row r="3429" spans="1:24" ht="14.25" customHeight="1" x14ac:dyDescent="0.25">
      <c r="A3429" s="2">
        <v>3428</v>
      </c>
      <c r="B3429" s="2" t="s">
        <v>6621</v>
      </c>
      <c r="C3429" s="2">
        <f>YEAR(Data!$D3429)</f>
        <v>2014</v>
      </c>
      <c r="D3429" s="3">
        <v>41824</v>
      </c>
      <c r="E3429" s="3">
        <v>41827</v>
      </c>
      <c r="F3429" s="5">
        <f>Table_1[[#This Row],[Ship Date]]-Table_1[[#This Row],[Order Date]]</f>
        <v>3</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c r="X3429">
        <f t="shared" si="53"/>
        <v>21.793600000000005</v>
      </c>
    </row>
    <row r="3430" spans="1:24" ht="14.25" customHeight="1" x14ac:dyDescent="0.25">
      <c r="A3430" s="2">
        <v>3429</v>
      </c>
      <c r="B3430" s="2" t="s">
        <v>6621</v>
      </c>
      <c r="C3430" s="2">
        <f>YEAR(Data!$D3430)</f>
        <v>2014</v>
      </c>
      <c r="D3430" s="3">
        <v>41824</v>
      </c>
      <c r="E3430" s="3">
        <v>41827</v>
      </c>
      <c r="F3430" s="5">
        <f>Table_1[[#This Row],[Ship Date]]-Table_1[[#This Row],[Order Date]]</f>
        <v>3</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c r="X3430">
        <f t="shared" si="53"/>
        <v>319.13619999999997</v>
      </c>
    </row>
    <row r="3431" spans="1:24" ht="14.25" customHeight="1" x14ac:dyDescent="0.25">
      <c r="A3431" s="2">
        <v>3430</v>
      </c>
      <c r="B3431" s="2" t="s">
        <v>6621</v>
      </c>
      <c r="C3431" s="2">
        <f>YEAR(Data!$D3431)</f>
        <v>2014</v>
      </c>
      <c r="D3431" s="3">
        <v>41824</v>
      </c>
      <c r="E3431" s="3">
        <v>41827</v>
      </c>
      <c r="F3431" s="5">
        <f>Table_1[[#This Row],[Ship Date]]-Table_1[[#This Row],[Order Date]]</f>
        <v>3</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c r="X3431">
        <f t="shared" si="53"/>
        <v>19.737000000000002</v>
      </c>
    </row>
    <row r="3432" spans="1:24" ht="14.25" customHeight="1" x14ac:dyDescent="0.25">
      <c r="A3432" s="2">
        <v>3431</v>
      </c>
      <c r="B3432" s="2" t="s">
        <v>6624</v>
      </c>
      <c r="C3432" s="2">
        <f>YEAR(Data!$D3432)</f>
        <v>2014</v>
      </c>
      <c r="D3432" s="3">
        <v>41982</v>
      </c>
      <c r="E3432" s="3">
        <v>41983</v>
      </c>
      <c r="F3432" s="5">
        <f>Table_1[[#This Row],[Ship Date]]-Table_1[[#This Row],[Order Date]]</f>
        <v>1</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c r="X3432">
        <f t="shared" si="53"/>
        <v>21.150900000000004</v>
      </c>
    </row>
    <row r="3433" spans="1:24" ht="14.25" customHeight="1" x14ac:dyDescent="0.25">
      <c r="A3433" s="2">
        <v>3432</v>
      </c>
      <c r="B3433" s="2" t="s">
        <v>6624</v>
      </c>
      <c r="C3433" s="2">
        <f>YEAR(Data!$D3433)</f>
        <v>2014</v>
      </c>
      <c r="D3433" s="3">
        <v>41982</v>
      </c>
      <c r="E3433" s="3">
        <v>41983</v>
      </c>
      <c r="F3433" s="5">
        <f>Table_1[[#This Row],[Ship Date]]-Table_1[[#This Row],[Order Date]]</f>
        <v>1</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c r="X3433">
        <f t="shared" si="53"/>
        <v>113.432</v>
      </c>
    </row>
    <row r="3434" spans="1:24" ht="14.25" customHeight="1" x14ac:dyDescent="0.25">
      <c r="A3434" s="2">
        <v>3433</v>
      </c>
      <c r="B3434" s="2" t="s">
        <v>6624</v>
      </c>
      <c r="C3434" s="2">
        <f>YEAR(Data!$D3434)</f>
        <v>2014</v>
      </c>
      <c r="D3434" s="3">
        <v>41982</v>
      </c>
      <c r="E3434" s="3">
        <v>41983</v>
      </c>
      <c r="F3434" s="5">
        <f>Table_1[[#This Row],[Ship Date]]-Table_1[[#This Row],[Order Date]]</f>
        <v>1</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c r="X3434">
        <f t="shared" si="53"/>
        <v>31.2624</v>
      </c>
    </row>
    <row r="3435" spans="1:24" ht="14.25" customHeight="1" x14ac:dyDescent="0.25">
      <c r="A3435" s="2">
        <v>3434</v>
      </c>
      <c r="B3435" s="2" t="s">
        <v>6627</v>
      </c>
      <c r="C3435" s="2">
        <f>YEAR(Data!$D3435)</f>
        <v>2014</v>
      </c>
      <c r="D3435" s="3">
        <v>41979</v>
      </c>
      <c r="E3435" s="3">
        <v>41983</v>
      </c>
      <c r="F3435" s="5">
        <f>Table_1[[#This Row],[Ship Date]]-Table_1[[#This Row],[Order Date]]</f>
        <v>4</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c r="X3435">
        <f t="shared" si="53"/>
        <v>16.440600000000003</v>
      </c>
    </row>
    <row r="3436" spans="1:24" ht="14.25" customHeight="1" x14ac:dyDescent="0.25">
      <c r="A3436" s="2">
        <v>3435</v>
      </c>
      <c r="B3436" s="2" t="s">
        <v>6627</v>
      </c>
      <c r="C3436" s="2">
        <f>YEAR(Data!$D3436)</f>
        <v>2014</v>
      </c>
      <c r="D3436" s="3">
        <v>41979</v>
      </c>
      <c r="E3436" s="3">
        <v>41983</v>
      </c>
      <c r="F3436" s="5">
        <f>Table_1[[#This Row],[Ship Date]]-Table_1[[#This Row],[Order Date]]</f>
        <v>4</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c r="X3436">
        <f t="shared" si="53"/>
        <v>9.5472000000000037</v>
      </c>
    </row>
    <row r="3437" spans="1:24" ht="14.25" customHeight="1" x14ac:dyDescent="0.25">
      <c r="A3437" s="2">
        <v>3436</v>
      </c>
      <c r="B3437" s="2" t="s">
        <v>6628</v>
      </c>
      <c r="C3437" s="2">
        <f>YEAR(Data!$D3437)</f>
        <v>2012</v>
      </c>
      <c r="D3437" s="3">
        <v>41179</v>
      </c>
      <c r="E3437" s="3">
        <v>41181</v>
      </c>
      <c r="F3437" s="5">
        <f>Table_1[[#This Row],[Ship Date]]-Table_1[[#This Row],[Order Date]]</f>
        <v>2</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c r="X3437">
        <f t="shared" si="53"/>
        <v>37.700000000000003</v>
      </c>
    </row>
    <row r="3438" spans="1:24" ht="14.25" customHeight="1" x14ac:dyDescent="0.25">
      <c r="A3438" s="2">
        <v>3437</v>
      </c>
      <c r="B3438" s="2" t="s">
        <v>6628</v>
      </c>
      <c r="C3438" s="2">
        <f>YEAR(Data!$D3438)</f>
        <v>2012</v>
      </c>
      <c r="D3438" s="3">
        <v>41179</v>
      </c>
      <c r="E3438" s="3">
        <v>41181</v>
      </c>
      <c r="F3438" s="5">
        <f>Table_1[[#This Row],[Ship Date]]-Table_1[[#This Row],[Order Date]]</f>
        <v>2</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c r="X3438">
        <f t="shared" si="53"/>
        <v>37.039199999999994</v>
      </c>
    </row>
    <row r="3439" spans="1:24" ht="14.25" customHeight="1" x14ac:dyDescent="0.25">
      <c r="A3439" s="2">
        <v>3438</v>
      </c>
      <c r="B3439" s="2" t="s">
        <v>6629</v>
      </c>
      <c r="C3439" s="2">
        <f>YEAR(Data!$D3439)</f>
        <v>2014</v>
      </c>
      <c r="D3439" s="3">
        <v>41943</v>
      </c>
      <c r="E3439" s="3">
        <v>41943</v>
      </c>
      <c r="F3439" s="5">
        <f>Table_1[[#This Row],[Ship Date]]-Table_1[[#This Row],[Order Date]]</f>
        <v>0</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c r="X3439">
        <f t="shared" si="53"/>
        <v>24.692799999999998</v>
      </c>
    </row>
    <row r="3440" spans="1:24" ht="14.25" customHeight="1" x14ac:dyDescent="0.25">
      <c r="A3440" s="2">
        <v>3439</v>
      </c>
      <c r="B3440" s="2" t="s">
        <v>6629</v>
      </c>
      <c r="C3440" s="2">
        <f>YEAR(Data!$D3440)</f>
        <v>2014</v>
      </c>
      <c r="D3440" s="3">
        <v>41943</v>
      </c>
      <c r="E3440" s="3">
        <v>41943</v>
      </c>
      <c r="F3440" s="5">
        <f>Table_1[[#This Row],[Ship Date]]-Table_1[[#This Row],[Order Date]]</f>
        <v>0</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c r="X3440">
        <f t="shared" si="53"/>
        <v>319.13619999999997</v>
      </c>
    </row>
    <row r="3441" spans="1:24" ht="14.25" customHeight="1" x14ac:dyDescent="0.25">
      <c r="A3441" s="2">
        <v>3440</v>
      </c>
      <c r="B3441" s="2" t="s">
        <v>6629</v>
      </c>
      <c r="C3441" s="2">
        <f>YEAR(Data!$D3441)</f>
        <v>2014</v>
      </c>
      <c r="D3441" s="3">
        <v>41943</v>
      </c>
      <c r="E3441" s="3">
        <v>41943</v>
      </c>
      <c r="F3441" s="5">
        <f>Table_1[[#This Row],[Ship Date]]-Table_1[[#This Row],[Order Date]]</f>
        <v>0</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c r="X3441">
        <f t="shared" si="53"/>
        <v>50.127600000000001</v>
      </c>
    </row>
    <row r="3442" spans="1:24" ht="14.25" customHeight="1" x14ac:dyDescent="0.25">
      <c r="A3442" s="2">
        <v>3441</v>
      </c>
      <c r="B3442" s="2" t="s">
        <v>6630</v>
      </c>
      <c r="C3442" s="2">
        <f>YEAR(Data!$D3442)</f>
        <v>2012</v>
      </c>
      <c r="D3442" s="3">
        <v>41242</v>
      </c>
      <c r="E3442" s="3">
        <v>41243</v>
      </c>
      <c r="F3442" s="5">
        <f>Table_1[[#This Row],[Ship Date]]-Table_1[[#This Row],[Order Date]]</f>
        <v>1</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c r="X3442">
        <f t="shared" si="53"/>
        <v>2.7438000000000002</v>
      </c>
    </row>
    <row r="3443" spans="1:24" ht="14.25" customHeight="1" x14ac:dyDescent="0.25">
      <c r="A3443" s="2">
        <v>3442</v>
      </c>
      <c r="B3443" s="2" t="s">
        <v>6631</v>
      </c>
      <c r="C3443" s="2">
        <f>YEAR(Data!$D3443)</f>
        <v>2011</v>
      </c>
      <c r="D3443" s="3">
        <v>40613</v>
      </c>
      <c r="E3443" s="3">
        <v>40616</v>
      </c>
      <c r="F3443" s="5">
        <f>Table_1[[#This Row],[Ship Date]]-Table_1[[#This Row],[Order Date]]</f>
        <v>3</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c r="X3443">
        <f t="shared" si="53"/>
        <v>59.906000000000006</v>
      </c>
    </row>
    <row r="3444" spans="1:24" ht="14.25" customHeight="1" x14ac:dyDescent="0.25">
      <c r="A3444" s="2">
        <v>3443</v>
      </c>
      <c r="B3444" s="2" t="s">
        <v>6632</v>
      </c>
      <c r="C3444" s="2">
        <f>YEAR(Data!$D3444)</f>
        <v>2014</v>
      </c>
      <c r="D3444" s="3">
        <v>41963</v>
      </c>
      <c r="E3444" s="3">
        <v>41967</v>
      </c>
      <c r="F3444" s="5">
        <f>Table_1[[#This Row],[Ship Date]]-Table_1[[#This Row],[Order Date]]</f>
        <v>4</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c r="X3444">
        <f t="shared" si="53"/>
        <v>8.370000000000001</v>
      </c>
    </row>
    <row r="3445" spans="1:24" ht="14.25" customHeight="1" x14ac:dyDescent="0.25">
      <c r="A3445" s="2">
        <v>3444</v>
      </c>
      <c r="B3445" s="2" t="s">
        <v>6632</v>
      </c>
      <c r="C3445" s="2">
        <f>YEAR(Data!$D3445)</f>
        <v>2014</v>
      </c>
      <c r="D3445" s="3">
        <v>41963</v>
      </c>
      <c r="E3445" s="3">
        <v>41967</v>
      </c>
      <c r="F3445" s="5">
        <f>Table_1[[#This Row],[Ship Date]]-Table_1[[#This Row],[Order Date]]</f>
        <v>4</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c r="X3445">
        <f t="shared" si="53"/>
        <v>1878.5549999999998</v>
      </c>
    </row>
    <row r="3446" spans="1:24" ht="14.25" customHeight="1" x14ac:dyDescent="0.25">
      <c r="A3446" s="2">
        <v>3445</v>
      </c>
      <c r="B3446" s="2" t="s">
        <v>6633</v>
      </c>
      <c r="C3446" s="2">
        <f>YEAR(Data!$D3446)</f>
        <v>2013</v>
      </c>
      <c r="D3446" s="3">
        <v>41485</v>
      </c>
      <c r="E3446" s="3">
        <v>41489</v>
      </c>
      <c r="F3446" s="5">
        <f>Table_1[[#This Row],[Ship Date]]-Table_1[[#This Row],[Order Date]]</f>
        <v>4</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c r="X3446">
        <f t="shared" si="53"/>
        <v>101.74080000000001</v>
      </c>
    </row>
    <row r="3447" spans="1:24" ht="14.25" customHeight="1" x14ac:dyDescent="0.25">
      <c r="A3447" s="2">
        <v>3446</v>
      </c>
      <c r="B3447" s="2" t="s">
        <v>6636</v>
      </c>
      <c r="C3447" s="2">
        <f>YEAR(Data!$D3447)</f>
        <v>2012</v>
      </c>
      <c r="D3447" s="3">
        <v>41072</v>
      </c>
      <c r="E3447" s="3">
        <v>41077</v>
      </c>
      <c r="F3447" s="5">
        <f>Table_1[[#This Row],[Ship Date]]-Table_1[[#This Row],[Order Date]]</f>
        <v>5</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c r="X3447">
        <f t="shared" si="53"/>
        <v>24.817000000000004</v>
      </c>
    </row>
    <row r="3448" spans="1:24" ht="14.25" customHeight="1" x14ac:dyDescent="0.25">
      <c r="A3448" s="2">
        <v>3447</v>
      </c>
      <c r="B3448" s="2" t="s">
        <v>6637</v>
      </c>
      <c r="C3448" s="2">
        <f>YEAR(Data!$D3448)</f>
        <v>2013</v>
      </c>
      <c r="D3448" s="3">
        <v>41493</v>
      </c>
      <c r="E3448" s="3">
        <v>41494</v>
      </c>
      <c r="F3448" s="5">
        <f>Table_1[[#This Row],[Ship Date]]-Table_1[[#This Row],[Order Date]]</f>
        <v>1</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c r="X3448">
        <f t="shared" si="53"/>
        <v>37.566400000000002</v>
      </c>
    </row>
    <row r="3449" spans="1:24" ht="14.25" customHeight="1" x14ac:dyDescent="0.25">
      <c r="A3449" s="2">
        <v>3448</v>
      </c>
      <c r="B3449" s="2" t="s">
        <v>6640</v>
      </c>
      <c r="C3449" s="2">
        <f>YEAR(Data!$D3449)</f>
        <v>2014</v>
      </c>
      <c r="D3449" s="3">
        <v>41802</v>
      </c>
      <c r="E3449" s="3">
        <v>41806</v>
      </c>
      <c r="F3449" s="5">
        <f>Table_1[[#This Row],[Ship Date]]-Table_1[[#This Row],[Order Date]]</f>
        <v>4</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c r="X3449">
        <f t="shared" si="53"/>
        <v>2.6696</v>
      </c>
    </row>
    <row r="3450" spans="1:24" ht="14.25" customHeight="1" x14ac:dyDescent="0.25">
      <c r="A3450" s="2">
        <v>3449</v>
      </c>
      <c r="B3450" s="2" t="s">
        <v>6641</v>
      </c>
      <c r="C3450" s="2">
        <f>YEAR(Data!$D3450)</f>
        <v>2013</v>
      </c>
      <c r="D3450" s="3">
        <v>41555</v>
      </c>
      <c r="E3450" s="3">
        <v>41561</v>
      </c>
      <c r="F3450" s="5">
        <f>Table_1[[#This Row],[Ship Date]]-Table_1[[#This Row],[Order Date]]</f>
        <v>6</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c r="X3450">
        <f t="shared" si="53"/>
        <v>18.403200000000002</v>
      </c>
    </row>
    <row r="3451" spans="1:24" ht="14.25" customHeight="1" x14ac:dyDescent="0.25">
      <c r="A3451" s="2">
        <v>3450</v>
      </c>
      <c r="B3451" s="2" t="s">
        <v>6642</v>
      </c>
      <c r="C3451" s="2">
        <f>YEAR(Data!$D3451)</f>
        <v>2011</v>
      </c>
      <c r="D3451" s="3">
        <v>40794</v>
      </c>
      <c r="E3451" s="3">
        <v>40800</v>
      </c>
      <c r="F3451" s="5">
        <f>Table_1[[#This Row],[Ship Date]]-Table_1[[#This Row],[Order Date]]</f>
        <v>6</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c r="X3451">
        <f t="shared" si="53"/>
        <v>32.290499999999994</v>
      </c>
    </row>
    <row r="3452" spans="1:24" ht="14.25" customHeight="1" x14ac:dyDescent="0.25">
      <c r="A3452" s="2">
        <v>3451</v>
      </c>
      <c r="B3452" s="2" t="s">
        <v>6642</v>
      </c>
      <c r="C3452" s="2">
        <f>YEAR(Data!$D3452)</f>
        <v>2011</v>
      </c>
      <c r="D3452" s="3">
        <v>40794</v>
      </c>
      <c r="E3452" s="3">
        <v>40800</v>
      </c>
      <c r="F3452" s="5">
        <f>Table_1[[#This Row],[Ship Date]]-Table_1[[#This Row],[Order Date]]</f>
        <v>6</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c r="X3452">
        <f t="shared" si="53"/>
        <v>10.7784</v>
      </c>
    </row>
    <row r="3453" spans="1:24" ht="14.25" customHeight="1" x14ac:dyDescent="0.25">
      <c r="A3453" s="2">
        <v>3452</v>
      </c>
      <c r="B3453" s="2" t="s">
        <v>6642</v>
      </c>
      <c r="C3453" s="2">
        <f>YEAR(Data!$D3453)</f>
        <v>2011</v>
      </c>
      <c r="D3453" s="3">
        <v>40794</v>
      </c>
      <c r="E3453" s="3">
        <v>40800</v>
      </c>
      <c r="F3453" s="5">
        <f>Table_1[[#This Row],[Ship Date]]-Table_1[[#This Row],[Order Date]]</f>
        <v>6</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c r="X3453">
        <f t="shared" si="53"/>
        <v>2.0501999999999998</v>
      </c>
    </row>
    <row r="3454" spans="1:24" ht="14.25" customHeight="1" x14ac:dyDescent="0.25">
      <c r="A3454" s="2">
        <v>3453</v>
      </c>
      <c r="B3454" s="2" t="s">
        <v>6643</v>
      </c>
      <c r="C3454" s="2">
        <f>YEAR(Data!$D3454)</f>
        <v>2011</v>
      </c>
      <c r="D3454" s="3">
        <v>40618</v>
      </c>
      <c r="E3454" s="3">
        <v>40623</v>
      </c>
      <c r="F3454" s="5">
        <f>Table_1[[#This Row],[Ship Date]]-Table_1[[#This Row],[Order Date]]</f>
        <v>5</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c r="X3454">
        <f t="shared" si="53"/>
        <v>442.42500000000001</v>
      </c>
    </row>
    <row r="3455" spans="1:24" ht="14.25" customHeight="1" x14ac:dyDescent="0.25">
      <c r="A3455" s="2">
        <v>3454</v>
      </c>
      <c r="B3455" s="2" t="s">
        <v>6646</v>
      </c>
      <c r="C3455" s="2">
        <f>YEAR(Data!$D3455)</f>
        <v>2012</v>
      </c>
      <c r="D3455" s="3">
        <v>40968</v>
      </c>
      <c r="E3455" s="3">
        <v>40970</v>
      </c>
      <c r="F3455" s="5">
        <f>Table_1[[#This Row],[Ship Date]]-Table_1[[#This Row],[Order Date]]</f>
        <v>2</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c r="X3455">
        <f t="shared" si="53"/>
        <v>31.7088</v>
      </c>
    </row>
    <row r="3456" spans="1:24" ht="14.25" customHeight="1" x14ac:dyDescent="0.25">
      <c r="A3456" s="2">
        <v>3455</v>
      </c>
      <c r="B3456" s="2" t="s">
        <v>6647</v>
      </c>
      <c r="C3456" s="2">
        <f>YEAR(Data!$D3456)</f>
        <v>2012</v>
      </c>
      <c r="D3456" s="3">
        <v>41099</v>
      </c>
      <c r="E3456" s="3">
        <v>41104</v>
      </c>
      <c r="F3456" s="5">
        <f>Table_1[[#This Row],[Ship Date]]-Table_1[[#This Row],[Order Date]]</f>
        <v>5</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c r="X3456">
        <f t="shared" si="53"/>
        <v>4.3215000000000003</v>
      </c>
    </row>
    <row r="3457" spans="1:24" ht="14.25" customHeight="1" x14ac:dyDescent="0.25">
      <c r="A3457" s="2">
        <v>3456</v>
      </c>
      <c r="B3457" s="2" t="s">
        <v>6650</v>
      </c>
      <c r="C3457" s="2">
        <f>YEAR(Data!$D3457)</f>
        <v>2013</v>
      </c>
      <c r="D3457" s="3">
        <v>41325</v>
      </c>
      <c r="E3457" s="3">
        <v>41332</v>
      </c>
      <c r="F3457" s="5">
        <f>Table_1[[#This Row],[Ship Date]]-Table_1[[#This Row],[Order Date]]</f>
        <v>7</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c r="X3457">
        <f t="shared" si="53"/>
        <v>10.928600000000003</v>
      </c>
    </row>
    <row r="3458" spans="1:24" ht="14.25" customHeight="1" x14ac:dyDescent="0.25">
      <c r="A3458" s="2">
        <v>3457</v>
      </c>
      <c r="B3458" s="2" t="s">
        <v>6653</v>
      </c>
      <c r="C3458" s="2">
        <f>YEAR(Data!$D3458)</f>
        <v>2014</v>
      </c>
      <c r="D3458" s="3">
        <v>41899</v>
      </c>
      <c r="E3458" s="3">
        <v>41901</v>
      </c>
      <c r="F3458" s="5">
        <f>Table_1[[#This Row],[Ship Date]]-Table_1[[#This Row],[Order Date]]</f>
        <v>2</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c r="X3458">
        <f t="shared" ref="X3458:X3521" si="54">T3458-W3458</f>
        <v>52.182599999999994</v>
      </c>
    </row>
    <row r="3459" spans="1:24" ht="14.25" customHeight="1" x14ac:dyDescent="0.25">
      <c r="A3459" s="2">
        <v>3458</v>
      </c>
      <c r="B3459" s="2" t="s">
        <v>6653</v>
      </c>
      <c r="C3459" s="2">
        <f>YEAR(Data!$D3459)</f>
        <v>2014</v>
      </c>
      <c r="D3459" s="3">
        <v>41899</v>
      </c>
      <c r="E3459" s="3">
        <v>41901</v>
      </c>
      <c r="F3459" s="5">
        <f>Table_1[[#This Row],[Ship Date]]-Table_1[[#This Row],[Order Date]]</f>
        <v>2</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c r="X3459">
        <f t="shared" si="54"/>
        <v>20.260800000000003</v>
      </c>
    </row>
    <row r="3460" spans="1:24" ht="14.25" customHeight="1" x14ac:dyDescent="0.25">
      <c r="A3460" s="2">
        <v>3459</v>
      </c>
      <c r="B3460" s="2" t="s">
        <v>6653</v>
      </c>
      <c r="C3460" s="2">
        <f>YEAR(Data!$D3460)</f>
        <v>2014</v>
      </c>
      <c r="D3460" s="3">
        <v>41899</v>
      </c>
      <c r="E3460" s="3">
        <v>41901</v>
      </c>
      <c r="F3460" s="5">
        <f>Table_1[[#This Row],[Ship Date]]-Table_1[[#This Row],[Order Date]]</f>
        <v>2</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c r="X3460">
        <f t="shared" si="54"/>
        <v>6.1992000000000003</v>
      </c>
    </row>
    <row r="3461" spans="1:24" ht="14.25" customHeight="1" x14ac:dyDescent="0.25">
      <c r="A3461" s="2">
        <v>3460</v>
      </c>
      <c r="B3461" s="2" t="s">
        <v>6653</v>
      </c>
      <c r="C3461" s="2">
        <f>YEAR(Data!$D3461)</f>
        <v>2014</v>
      </c>
      <c r="D3461" s="3">
        <v>41899</v>
      </c>
      <c r="E3461" s="3">
        <v>41901</v>
      </c>
      <c r="F3461" s="5">
        <f>Table_1[[#This Row],[Ship Date]]-Table_1[[#This Row],[Order Date]]</f>
        <v>2</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c r="X3461">
        <f t="shared" si="54"/>
        <v>950.80939999999998</v>
      </c>
    </row>
    <row r="3462" spans="1:24" ht="14.25" customHeight="1" x14ac:dyDescent="0.25">
      <c r="A3462" s="2">
        <v>3461</v>
      </c>
      <c r="B3462" s="2" t="s">
        <v>6653</v>
      </c>
      <c r="C3462" s="2">
        <f>YEAR(Data!$D3462)</f>
        <v>2014</v>
      </c>
      <c r="D3462" s="3">
        <v>41899</v>
      </c>
      <c r="E3462" s="3">
        <v>41901</v>
      </c>
      <c r="F3462" s="5">
        <f>Table_1[[#This Row],[Ship Date]]-Table_1[[#This Row],[Order Date]]</f>
        <v>2</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c r="X3462">
        <f t="shared" si="54"/>
        <v>33.588799999999999</v>
      </c>
    </row>
    <row r="3463" spans="1:24" ht="14.25" customHeight="1" x14ac:dyDescent="0.25">
      <c r="A3463" s="2">
        <v>3462</v>
      </c>
      <c r="B3463" s="2" t="s">
        <v>6654</v>
      </c>
      <c r="C3463" s="2">
        <f>YEAR(Data!$D3463)</f>
        <v>2014</v>
      </c>
      <c r="D3463" s="3">
        <v>41949</v>
      </c>
      <c r="E3463" s="3">
        <v>41954</v>
      </c>
      <c r="F3463" s="5">
        <f>Table_1[[#This Row],[Ship Date]]-Table_1[[#This Row],[Order Date]]</f>
        <v>5</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c r="X3463">
        <f t="shared" si="54"/>
        <v>437.33160000000009</v>
      </c>
    </row>
    <row r="3464" spans="1:24" ht="14.25" customHeight="1" x14ac:dyDescent="0.25">
      <c r="A3464" s="2">
        <v>3463</v>
      </c>
      <c r="B3464" s="2" t="s">
        <v>6655</v>
      </c>
      <c r="C3464" s="2">
        <f>YEAR(Data!$D3464)</f>
        <v>2012</v>
      </c>
      <c r="D3464" s="3">
        <v>40959</v>
      </c>
      <c r="E3464" s="3">
        <v>40962</v>
      </c>
      <c r="F3464" s="5">
        <f>Table_1[[#This Row],[Ship Date]]-Table_1[[#This Row],[Order Date]]</f>
        <v>3</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c r="X3464">
        <f t="shared" si="54"/>
        <v>212.22459999999995</v>
      </c>
    </row>
    <row r="3465" spans="1:24" ht="14.25" customHeight="1" x14ac:dyDescent="0.25">
      <c r="A3465" s="2">
        <v>3464</v>
      </c>
      <c r="B3465" s="2" t="s">
        <v>6656</v>
      </c>
      <c r="C3465" s="2">
        <f>YEAR(Data!$D3465)</f>
        <v>2013</v>
      </c>
      <c r="D3465" s="3">
        <v>41604</v>
      </c>
      <c r="E3465" s="3">
        <v>41609</v>
      </c>
      <c r="F3465" s="5">
        <f>Table_1[[#This Row],[Ship Date]]-Table_1[[#This Row],[Order Date]]</f>
        <v>5</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c r="X3465">
        <f t="shared" si="54"/>
        <v>3.4290000000000003</v>
      </c>
    </row>
    <row r="3466" spans="1:24" ht="14.25" customHeight="1" x14ac:dyDescent="0.25">
      <c r="A3466" s="2">
        <v>3465</v>
      </c>
      <c r="B3466" s="2" t="s">
        <v>6659</v>
      </c>
      <c r="C3466" s="2">
        <f>YEAR(Data!$D3466)</f>
        <v>2014</v>
      </c>
      <c r="D3466" s="3">
        <v>41977</v>
      </c>
      <c r="E3466" s="3">
        <v>41979</v>
      </c>
      <c r="F3466" s="5">
        <f>Table_1[[#This Row],[Ship Date]]-Table_1[[#This Row],[Order Date]]</f>
        <v>2</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c r="X3466">
        <f t="shared" si="54"/>
        <v>40.793200000000013</v>
      </c>
    </row>
    <row r="3467" spans="1:24" ht="14.25" customHeight="1" x14ac:dyDescent="0.25">
      <c r="A3467" s="2">
        <v>3466</v>
      </c>
      <c r="B3467" s="2" t="s">
        <v>6660</v>
      </c>
      <c r="C3467" s="2">
        <f>YEAR(Data!$D3467)</f>
        <v>2012</v>
      </c>
      <c r="D3467" s="3">
        <v>41162</v>
      </c>
      <c r="E3467" s="3">
        <v>41166</v>
      </c>
      <c r="F3467" s="5">
        <f>Table_1[[#This Row],[Ship Date]]-Table_1[[#This Row],[Order Date]]</f>
        <v>4</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c r="X3467">
        <f t="shared" si="54"/>
        <v>45.8504</v>
      </c>
    </row>
    <row r="3468" spans="1:24" ht="14.25" customHeight="1" x14ac:dyDescent="0.25">
      <c r="A3468" s="2">
        <v>3467</v>
      </c>
      <c r="B3468" s="2" t="s">
        <v>6660</v>
      </c>
      <c r="C3468" s="2">
        <f>YEAR(Data!$D3468)</f>
        <v>2012</v>
      </c>
      <c r="D3468" s="3">
        <v>41162</v>
      </c>
      <c r="E3468" s="3">
        <v>41166</v>
      </c>
      <c r="F3468" s="5">
        <f>Table_1[[#This Row],[Ship Date]]-Table_1[[#This Row],[Order Date]]</f>
        <v>4</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c r="X3468">
        <f t="shared" si="54"/>
        <v>278.70920000000001</v>
      </c>
    </row>
    <row r="3469" spans="1:24" ht="14.25" customHeight="1" x14ac:dyDescent="0.25">
      <c r="A3469" s="2">
        <v>3468</v>
      </c>
      <c r="B3469" s="2" t="s">
        <v>6660</v>
      </c>
      <c r="C3469" s="2">
        <f>YEAR(Data!$D3469)</f>
        <v>2012</v>
      </c>
      <c r="D3469" s="3">
        <v>41162</v>
      </c>
      <c r="E3469" s="3">
        <v>41166</v>
      </c>
      <c r="F3469" s="5">
        <f>Table_1[[#This Row],[Ship Date]]-Table_1[[#This Row],[Order Date]]</f>
        <v>4</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c r="X3469">
        <f t="shared" si="54"/>
        <v>153.351</v>
      </c>
    </row>
    <row r="3470" spans="1:24" ht="14.25" customHeight="1" x14ac:dyDescent="0.25">
      <c r="A3470" s="2">
        <v>3469</v>
      </c>
      <c r="B3470" s="2" t="s">
        <v>6661</v>
      </c>
      <c r="C3470" s="2">
        <f>YEAR(Data!$D3470)</f>
        <v>2013</v>
      </c>
      <c r="D3470" s="3">
        <v>41623</v>
      </c>
      <c r="E3470" s="3">
        <v>41628</v>
      </c>
      <c r="F3470" s="5">
        <f>Table_1[[#This Row],[Ship Date]]-Table_1[[#This Row],[Order Date]]</f>
        <v>5</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c r="X3470">
        <f t="shared" si="54"/>
        <v>74.692799999999977</v>
      </c>
    </row>
    <row r="3471" spans="1:24" ht="14.25" customHeight="1" x14ac:dyDescent="0.25">
      <c r="A3471" s="2">
        <v>3470</v>
      </c>
      <c r="B3471" s="2" t="s">
        <v>6662</v>
      </c>
      <c r="C3471" s="2">
        <f>YEAR(Data!$D3471)</f>
        <v>2012</v>
      </c>
      <c r="D3471" s="3">
        <v>41005</v>
      </c>
      <c r="E3471" s="3">
        <v>41009</v>
      </c>
      <c r="F3471" s="5">
        <f>Table_1[[#This Row],[Ship Date]]-Table_1[[#This Row],[Order Date]]</f>
        <v>4</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c r="X3471">
        <f t="shared" si="54"/>
        <v>31.768200000000007</v>
      </c>
    </row>
    <row r="3472" spans="1:24" ht="14.25" customHeight="1" x14ac:dyDescent="0.25">
      <c r="A3472" s="2">
        <v>3471</v>
      </c>
      <c r="B3472" s="2" t="s">
        <v>6665</v>
      </c>
      <c r="C3472" s="2">
        <f>YEAR(Data!$D3472)</f>
        <v>2013</v>
      </c>
      <c r="D3472" s="3">
        <v>41610</v>
      </c>
      <c r="E3472" s="3">
        <v>41614</v>
      </c>
      <c r="F3472" s="5">
        <f>Table_1[[#This Row],[Ship Date]]-Table_1[[#This Row],[Order Date]]</f>
        <v>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c r="X3472">
        <f t="shared" si="54"/>
        <v>12.387599999999999</v>
      </c>
    </row>
    <row r="3473" spans="1:24" ht="14.25" customHeight="1" x14ac:dyDescent="0.25">
      <c r="A3473" s="2">
        <v>3472</v>
      </c>
      <c r="B3473" s="2" t="s">
        <v>6666</v>
      </c>
      <c r="C3473" s="2">
        <f>YEAR(Data!$D3473)</f>
        <v>2014</v>
      </c>
      <c r="D3473" s="3">
        <v>41956</v>
      </c>
      <c r="E3473" s="3">
        <v>41961</v>
      </c>
      <c r="F3473" s="5">
        <f>Table_1[[#This Row],[Ship Date]]-Table_1[[#This Row],[Order Date]]</f>
        <v>5</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c r="X3473">
        <f t="shared" si="54"/>
        <v>7.3224000000000018</v>
      </c>
    </row>
    <row r="3474" spans="1:24" ht="14.25" customHeight="1" x14ac:dyDescent="0.25">
      <c r="A3474" s="2">
        <v>3473</v>
      </c>
      <c r="B3474" s="2" t="s">
        <v>6666</v>
      </c>
      <c r="C3474" s="2">
        <f>YEAR(Data!$D3474)</f>
        <v>2014</v>
      </c>
      <c r="D3474" s="3">
        <v>41956</v>
      </c>
      <c r="E3474" s="3">
        <v>41961</v>
      </c>
      <c r="F3474" s="5">
        <f>Table_1[[#This Row],[Ship Date]]-Table_1[[#This Row],[Order Date]]</f>
        <v>5</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c r="X3474">
        <f t="shared" si="54"/>
        <v>15.530600000000003</v>
      </c>
    </row>
    <row r="3475" spans="1:24" ht="14.25" customHeight="1" x14ac:dyDescent="0.25">
      <c r="A3475" s="2">
        <v>3474</v>
      </c>
      <c r="B3475" s="2" t="s">
        <v>6667</v>
      </c>
      <c r="C3475" s="2">
        <f>YEAR(Data!$D3475)</f>
        <v>2014</v>
      </c>
      <c r="D3475" s="3">
        <v>41702</v>
      </c>
      <c r="E3475" s="3">
        <v>41709</v>
      </c>
      <c r="F3475" s="5">
        <f>Table_1[[#This Row],[Ship Date]]-Table_1[[#This Row],[Order Date]]</f>
        <v>7</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c r="X3475">
        <f t="shared" si="54"/>
        <v>133.92519999999999</v>
      </c>
    </row>
    <row r="3476" spans="1:24" ht="14.25" customHeight="1" x14ac:dyDescent="0.25">
      <c r="A3476" s="2">
        <v>3475</v>
      </c>
      <c r="B3476" s="2" t="s">
        <v>6667</v>
      </c>
      <c r="C3476" s="2">
        <f>YEAR(Data!$D3476)</f>
        <v>2014</v>
      </c>
      <c r="D3476" s="3">
        <v>41702</v>
      </c>
      <c r="E3476" s="3">
        <v>41709</v>
      </c>
      <c r="F3476" s="5">
        <f>Table_1[[#This Row],[Ship Date]]-Table_1[[#This Row],[Order Date]]</f>
        <v>7</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c r="X3476">
        <f t="shared" si="54"/>
        <v>56.988599999999998</v>
      </c>
    </row>
    <row r="3477" spans="1:24" ht="14.25" customHeight="1" x14ac:dyDescent="0.25">
      <c r="A3477" s="2">
        <v>3476</v>
      </c>
      <c r="B3477" s="2" t="s">
        <v>6669</v>
      </c>
      <c r="C3477" s="2">
        <f>YEAR(Data!$D3477)</f>
        <v>2013</v>
      </c>
      <c r="D3477" s="3">
        <v>41606</v>
      </c>
      <c r="E3477" s="3">
        <v>41609</v>
      </c>
      <c r="F3477" s="5">
        <f>Table_1[[#This Row],[Ship Date]]-Table_1[[#This Row],[Order Date]]</f>
        <v>3</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c r="X3477">
        <f t="shared" si="54"/>
        <v>19.571999999999999</v>
      </c>
    </row>
    <row r="3478" spans="1:24" ht="14.25" customHeight="1" x14ac:dyDescent="0.25">
      <c r="A3478" s="2">
        <v>3477</v>
      </c>
      <c r="B3478" s="2" t="s">
        <v>6669</v>
      </c>
      <c r="C3478" s="2">
        <f>YEAR(Data!$D3478)</f>
        <v>2013</v>
      </c>
      <c r="D3478" s="3">
        <v>41606</v>
      </c>
      <c r="E3478" s="3">
        <v>41609</v>
      </c>
      <c r="F3478" s="5">
        <f>Table_1[[#This Row],[Ship Date]]-Table_1[[#This Row],[Order Date]]</f>
        <v>3</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c r="X3478">
        <f t="shared" si="54"/>
        <v>82.080000000000013</v>
      </c>
    </row>
    <row r="3479" spans="1:24" ht="14.25" customHeight="1" x14ac:dyDescent="0.25">
      <c r="A3479" s="2">
        <v>3478</v>
      </c>
      <c r="B3479" s="2" t="s">
        <v>6670</v>
      </c>
      <c r="C3479" s="2">
        <f>YEAR(Data!$D3479)</f>
        <v>2011</v>
      </c>
      <c r="D3479" s="3">
        <v>40786</v>
      </c>
      <c r="E3479" s="3">
        <v>40791</v>
      </c>
      <c r="F3479" s="5">
        <f>Table_1[[#This Row],[Ship Date]]-Table_1[[#This Row],[Order Date]]</f>
        <v>5</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c r="X3479">
        <f t="shared" si="54"/>
        <v>74.016000000000005</v>
      </c>
    </row>
    <row r="3480" spans="1:24" ht="14.25" customHeight="1" x14ac:dyDescent="0.25">
      <c r="A3480" s="2">
        <v>3479</v>
      </c>
      <c r="B3480" s="2" t="s">
        <v>6672</v>
      </c>
      <c r="C3480" s="2">
        <f>YEAR(Data!$D3480)</f>
        <v>2013</v>
      </c>
      <c r="D3480" s="3">
        <v>41617</v>
      </c>
      <c r="E3480" s="3">
        <v>41623</v>
      </c>
      <c r="F3480" s="5">
        <f>Table_1[[#This Row],[Ship Date]]-Table_1[[#This Row],[Order Date]]</f>
        <v>6</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c r="X3480">
        <f t="shared" si="54"/>
        <v>6.0776000000000012</v>
      </c>
    </row>
    <row r="3481" spans="1:24" ht="14.25" customHeight="1" x14ac:dyDescent="0.25">
      <c r="A3481" s="2">
        <v>3480</v>
      </c>
      <c r="B3481" s="2" t="s">
        <v>6672</v>
      </c>
      <c r="C3481" s="2">
        <f>YEAR(Data!$D3481)</f>
        <v>2013</v>
      </c>
      <c r="D3481" s="3">
        <v>41617</v>
      </c>
      <c r="E3481" s="3">
        <v>41623</v>
      </c>
      <c r="F3481" s="5">
        <f>Table_1[[#This Row],[Ship Date]]-Table_1[[#This Row],[Order Date]]</f>
        <v>6</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c r="X3481">
        <f t="shared" si="54"/>
        <v>23.587199999999996</v>
      </c>
    </row>
    <row r="3482" spans="1:24" ht="14.25" customHeight="1" x14ac:dyDescent="0.25">
      <c r="A3482" s="2">
        <v>3481</v>
      </c>
      <c r="B3482" s="2" t="s">
        <v>6672</v>
      </c>
      <c r="C3482" s="2">
        <f>YEAR(Data!$D3482)</f>
        <v>2013</v>
      </c>
      <c r="D3482" s="3">
        <v>41617</v>
      </c>
      <c r="E3482" s="3">
        <v>41623</v>
      </c>
      <c r="F3482" s="5">
        <f>Table_1[[#This Row],[Ship Date]]-Table_1[[#This Row],[Order Date]]</f>
        <v>6</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c r="X3482">
        <f t="shared" si="54"/>
        <v>1617.1428000000001</v>
      </c>
    </row>
    <row r="3483" spans="1:24" ht="14.25" customHeight="1" x14ac:dyDescent="0.25">
      <c r="A3483" s="2">
        <v>3482</v>
      </c>
      <c r="B3483" s="2" t="s">
        <v>6675</v>
      </c>
      <c r="C3483" s="2">
        <f>YEAR(Data!$D3483)</f>
        <v>2011</v>
      </c>
      <c r="D3483" s="3">
        <v>40640</v>
      </c>
      <c r="E3483" s="3">
        <v>40643</v>
      </c>
      <c r="F3483" s="5">
        <f>Table_1[[#This Row],[Ship Date]]-Table_1[[#This Row],[Order Date]]</f>
        <v>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c r="X3483">
        <f t="shared" si="54"/>
        <v>6.1824000000000012</v>
      </c>
    </row>
    <row r="3484" spans="1:24" ht="14.25" customHeight="1" x14ac:dyDescent="0.25">
      <c r="A3484" s="2">
        <v>3483</v>
      </c>
      <c r="B3484" s="2" t="s">
        <v>6676</v>
      </c>
      <c r="C3484" s="2">
        <f>YEAR(Data!$D3484)</f>
        <v>2011</v>
      </c>
      <c r="D3484" s="3">
        <v>40782</v>
      </c>
      <c r="E3484" s="3">
        <v>40784</v>
      </c>
      <c r="F3484" s="5">
        <f>Table_1[[#This Row],[Ship Date]]-Table_1[[#This Row],[Order Date]]</f>
        <v>2</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c r="X3484">
        <f t="shared" si="54"/>
        <v>411.7645</v>
      </c>
    </row>
    <row r="3485" spans="1:24" ht="14.25" customHeight="1" x14ac:dyDescent="0.25">
      <c r="A3485" s="2">
        <v>3484</v>
      </c>
      <c r="B3485" s="2" t="s">
        <v>6676</v>
      </c>
      <c r="C3485" s="2">
        <f>YEAR(Data!$D3485)</f>
        <v>2011</v>
      </c>
      <c r="D3485" s="3">
        <v>40782</v>
      </c>
      <c r="E3485" s="3">
        <v>40784</v>
      </c>
      <c r="F3485" s="5">
        <f>Table_1[[#This Row],[Ship Date]]-Table_1[[#This Row],[Order Date]]</f>
        <v>2</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c r="X3485">
        <f t="shared" si="54"/>
        <v>16.598399999999998</v>
      </c>
    </row>
    <row r="3486" spans="1:24" ht="14.25" customHeight="1" x14ac:dyDescent="0.25">
      <c r="A3486" s="2">
        <v>3485</v>
      </c>
      <c r="B3486" s="2" t="s">
        <v>6676</v>
      </c>
      <c r="C3486" s="2">
        <f>YEAR(Data!$D3486)</f>
        <v>2011</v>
      </c>
      <c r="D3486" s="3">
        <v>40782</v>
      </c>
      <c r="E3486" s="3">
        <v>40784</v>
      </c>
      <c r="F3486" s="5">
        <f>Table_1[[#This Row],[Ship Date]]-Table_1[[#This Row],[Order Date]]</f>
        <v>2</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c r="X3486">
        <f t="shared" si="54"/>
        <v>902.20500000000004</v>
      </c>
    </row>
    <row r="3487" spans="1:24" ht="14.25" customHeight="1" x14ac:dyDescent="0.25">
      <c r="A3487" s="2">
        <v>3486</v>
      </c>
      <c r="B3487" s="2" t="s">
        <v>6677</v>
      </c>
      <c r="C3487" s="2">
        <f>YEAR(Data!$D3487)</f>
        <v>2013</v>
      </c>
      <c r="D3487" s="3">
        <v>41569</v>
      </c>
      <c r="E3487" s="3">
        <v>41574</v>
      </c>
      <c r="F3487" s="5">
        <f>Table_1[[#This Row],[Ship Date]]-Table_1[[#This Row],[Order Date]]</f>
        <v>5</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c r="X3487">
        <f t="shared" si="54"/>
        <v>4.3559999999999999</v>
      </c>
    </row>
    <row r="3488" spans="1:24" ht="14.25" customHeight="1" x14ac:dyDescent="0.25">
      <c r="A3488" s="2">
        <v>3487</v>
      </c>
      <c r="B3488" s="2" t="s">
        <v>6678</v>
      </c>
      <c r="C3488" s="2">
        <f>YEAR(Data!$D3488)</f>
        <v>2013</v>
      </c>
      <c r="D3488" s="3">
        <v>41609</v>
      </c>
      <c r="E3488" s="3">
        <v>41609</v>
      </c>
      <c r="F3488" s="5">
        <f>Table_1[[#This Row],[Ship Date]]-Table_1[[#This Row],[Order Date]]</f>
        <v>0</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c r="X3488">
        <f t="shared" si="54"/>
        <v>33.477600000000002</v>
      </c>
    </row>
    <row r="3489" spans="1:24" ht="14.25" customHeight="1" x14ac:dyDescent="0.25">
      <c r="A3489" s="2">
        <v>3488</v>
      </c>
      <c r="B3489" s="2" t="s">
        <v>6680</v>
      </c>
      <c r="C3489" s="2">
        <f>YEAR(Data!$D3489)</f>
        <v>2014</v>
      </c>
      <c r="D3489" s="3">
        <v>41888</v>
      </c>
      <c r="E3489" s="3">
        <v>41894</v>
      </c>
      <c r="F3489" s="5">
        <f>Table_1[[#This Row],[Ship Date]]-Table_1[[#This Row],[Order Date]]</f>
        <v>6</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c r="X3489">
        <f t="shared" si="54"/>
        <v>176.6208</v>
      </c>
    </row>
    <row r="3490" spans="1:24" ht="14.25" customHeight="1" x14ac:dyDescent="0.25">
      <c r="A3490" s="2">
        <v>3489</v>
      </c>
      <c r="B3490" s="2" t="s">
        <v>6681</v>
      </c>
      <c r="C3490" s="2">
        <f>YEAR(Data!$D3490)</f>
        <v>2012</v>
      </c>
      <c r="D3490" s="3">
        <v>41092</v>
      </c>
      <c r="E3490" s="3">
        <v>41096</v>
      </c>
      <c r="F3490" s="5">
        <f>Table_1[[#This Row],[Ship Date]]-Table_1[[#This Row],[Order Date]]</f>
        <v>4</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c r="X3490">
        <f t="shared" si="54"/>
        <v>414.25660000000005</v>
      </c>
    </row>
    <row r="3491" spans="1:24" ht="14.25" customHeight="1" x14ac:dyDescent="0.25">
      <c r="A3491" s="2">
        <v>3490</v>
      </c>
      <c r="B3491" s="2" t="s">
        <v>6681</v>
      </c>
      <c r="C3491" s="2">
        <f>YEAR(Data!$D3491)</f>
        <v>2012</v>
      </c>
      <c r="D3491" s="3">
        <v>41092</v>
      </c>
      <c r="E3491" s="3">
        <v>41096</v>
      </c>
      <c r="F3491" s="5">
        <f>Table_1[[#This Row],[Ship Date]]-Table_1[[#This Row],[Order Date]]</f>
        <v>4</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c r="X3491">
        <f t="shared" si="54"/>
        <v>474.91560000000004</v>
      </c>
    </row>
    <row r="3492" spans="1:24" ht="14.25" customHeight="1" x14ac:dyDescent="0.25">
      <c r="A3492" s="2">
        <v>3491</v>
      </c>
      <c r="B3492" s="2" t="s">
        <v>6681</v>
      </c>
      <c r="C3492" s="2">
        <f>YEAR(Data!$D3492)</f>
        <v>2012</v>
      </c>
      <c r="D3492" s="3">
        <v>41092</v>
      </c>
      <c r="E3492" s="3">
        <v>41096</v>
      </c>
      <c r="F3492" s="5">
        <f>Table_1[[#This Row],[Ship Date]]-Table_1[[#This Row],[Order Date]]</f>
        <v>4</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c r="X3492">
        <f t="shared" si="54"/>
        <v>62.597499999999997</v>
      </c>
    </row>
    <row r="3493" spans="1:24" ht="14.25" customHeight="1" x14ac:dyDescent="0.25">
      <c r="A3493" s="2">
        <v>3492</v>
      </c>
      <c r="B3493" s="2" t="s">
        <v>6681</v>
      </c>
      <c r="C3493" s="2">
        <f>YEAR(Data!$D3493)</f>
        <v>2012</v>
      </c>
      <c r="D3493" s="3">
        <v>41092</v>
      </c>
      <c r="E3493" s="3">
        <v>41096</v>
      </c>
      <c r="F3493" s="5">
        <f>Table_1[[#This Row],[Ship Date]]-Table_1[[#This Row],[Order Date]]</f>
        <v>4</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c r="X3493">
        <f t="shared" si="54"/>
        <v>386.5098000000001</v>
      </c>
    </row>
    <row r="3494" spans="1:24" ht="14.25" customHeight="1" x14ac:dyDescent="0.25">
      <c r="A3494" s="2">
        <v>3493</v>
      </c>
      <c r="B3494" s="2" t="s">
        <v>6681</v>
      </c>
      <c r="C3494" s="2">
        <f>YEAR(Data!$D3494)</f>
        <v>2012</v>
      </c>
      <c r="D3494" s="3">
        <v>41092</v>
      </c>
      <c r="E3494" s="3">
        <v>41096</v>
      </c>
      <c r="F3494" s="5">
        <f>Table_1[[#This Row],[Ship Date]]-Table_1[[#This Row],[Order Date]]</f>
        <v>4</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c r="X3494">
        <f t="shared" si="54"/>
        <v>7.3988000000000014</v>
      </c>
    </row>
    <row r="3495" spans="1:24" ht="14.25" customHeight="1" x14ac:dyDescent="0.25">
      <c r="A3495" s="2">
        <v>3494</v>
      </c>
      <c r="B3495" s="2" t="s">
        <v>6683</v>
      </c>
      <c r="C3495" s="2">
        <f>YEAR(Data!$D3495)</f>
        <v>2014</v>
      </c>
      <c r="D3495" s="3">
        <v>41907</v>
      </c>
      <c r="E3495" s="3">
        <v>41911</v>
      </c>
      <c r="F3495" s="5">
        <f>Table_1[[#This Row],[Ship Date]]-Table_1[[#This Row],[Order Date]]</f>
        <v>4</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c r="X3495">
        <f t="shared" si="54"/>
        <v>59.040000000000006</v>
      </c>
    </row>
    <row r="3496" spans="1:24" ht="14.25" customHeight="1" x14ac:dyDescent="0.25">
      <c r="A3496" s="2">
        <v>3495</v>
      </c>
      <c r="B3496" s="2" t="s">
        <v>6683</v>
      </c>
      <c r="C3496" s="2">
        <f>YEAR(Data!$D3496)</f>
        <v>2014</v>
      </c>
      <c r="D3496" s="3">
        <v>41907</v>
      </c>
      <c r="E3496" s="3">
        <v>41911</v>
      </c>
      <c r="F3496" s="5">
        <f>Table_1[[#This Row],[Ship Date]]-Table_1[[#This Row],[Order Date]]</f>
        <v>4</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c r="X3496">
        <f t="shared" si="54"/>
        <v>380.42200000000008</v>
      </c>
    </row>
    <row r="3497" spans="1:24" ht="14.25" customHeight="1" x14ac:dyDescent="0.25">
      <c r="A3497" s="2">
        <v>3496</v>
      </c>
      <c r="B3497" s="2" t="s">
        <v>6683</v>
      </c>
      <c r="C3497" s="2">
        <f>YEAR(Data!$D3497)</f>
        <v>2014</v>
      </c>
      <c r="D3497" s="3">
        <v>41907</v>
      </c>
      <c r="E3497" s="3">
        <v>41911</v>
      </c>
      <c r="F3497" s="5">
        <f>Table_1[[#This Row],[Ship Date]]-Table_1[[#This Row],[Order Date]]</f>
        <v>4</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c r="X3497">
        <f t="shared" si="54"/>
        <v>422.74400000000003</v>
      </c>
    </row>
    <row r="3498" spans="1:24" ht="14.25" customHeight="1" x14ac:dyDescent="0.25">
      <c r="A3498" s="2">
        <v>3497</v>
      </c>
      <c r="B3498" s="2" t="s">
        <v>6689</v>
      </c>
      <c r="C3498" s="2">
        <f>YEAR(Data!$D3498)</f>
        <v>2013</v>
      </c>
      <c r="D3498" s="3">
        <v>41495</v>
      </c>
      <c r="E3498" s="3">
        <v>41502</v>
      </c>
      <c r="F3498" s="5">
        <f>Table_1[[#This Row],[Ship Date]]-Table_1[[#This Row],[Order Date]]</f>
        <v>7</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c r="X3498">
        <f t="shared" si="54"/>
        <v>500.19839999999999</v>
      </c>
    </row>
    <row r="3499" spans="1:24" ht="14.25" customHeight="1" x14ac:dyDescent="0.25">
      <c r="A3499" s="2">
        <v>3498</v>
      </c>
      <c r="B3499" s="2" t="s">
        <v>6689</v>
      </c>
      <c r="C3499" s="2">
        <f>YEAR(Data!$D3499)</f>
        <v>2013</v>
      </c>
      <c r="D3499" s="3">
        <v>41495</v>
      </c>
      <c r="E3499" s="3">
        <v>41502</v>
      </c>
      <c r="F3499" s="5">
        <f>Table_1[[#This Row],[Ship Date]]-Table_1[[#This Row],[Order Date]]</f>
        <v>7</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c r="X3499">
        <f t="shared" si="54"/>
        <v>351.30239999999998</v>
      </c>
    </row>
    <row r="3500" spans="1:24" ht="14.25" customHeight="1" x14ac:dyDescent="0.25">
      <c r="A3500" s="2">
        <v>3499</v>
      </c>
      <c r="B3500" s="2" t="s">
        <v>6689</v>
      </c>
      <c r="C3500" s="2">
        <f>YEAR(Data!$D3500)</f>
        <v>2013</v>
      </c>
      <c r="D3500" s="3">
        <v>41495</v>
      </c>
      <c r="E3500" s="3">
        <v>41502</v>
      </c>
      <c r="F3500" s="5">
        <f>Table_1[[#This Row],[Ship Date]]-Table_1[[#This Row],[Order Date]]</f>
        <v>7</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c r="X3500">
        <f t="shared" si="54"/>
        <v>9.9060000000000006</v>
      </c>
    </row>
    <row r="3501" spans="1:24" ht="14.25" customHeight="1" x14ac:dyDescent="0.25">
      <c r="A3501" s="2">
        <v>3500</v>
      </c>
      <c r="B3501" s="2" t="s">
        <v>6690</v>
      </c>
      <c r="C3501" s="2">
        <f>YEAR(Data!$D3501)</f>
        <v>2013</v>
      </c>
      <c r="D3501" s="3">
        <v>41547</v>
      </c>
      <c r="E3501" s="3">
        <v>41551</v>
      </c>
      <c r="F3501" s="5">
        <f>Table_1[[#This Row],[Ship Date]]-Table_1[[#This Row],[Order Date]]</f>
        <v>4</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c r="X3501">
        <f t="shared" si="54"/>
        <v>138.58019999999999</v>
      </c>
    </row>
    <row r="3502" spans="1:24" ht="14.25" customHeight="1" x14ac:dyDescent="0.25">
      <c r="A3502" s="2">
        <v>3501</v>
      </c>
      <c r="B3502" s="2" t="s">
        <v>6690</v>
      </c>
      <c r="C3502" s="2">
        <f>YEAR(Data!$D3502)</f>
        <v>2013</v>
      </c>
      <c r="D3502" s="3">
        <v>41547</v>
      </c>
      <c r="E3502" s="3">
        <v>41551</v>
      </c>
      <c r="F3502" s="5">
        <f>Table_1[[#This Row],[Ship Date]]-Table_1[[#This Row],[Order Date]]</f>
        <v>4</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c r="X3502">
        <f t="shared" si="54"/>
        <v>32.7288</v>
      </c>
    </row>
    <row r="3503" spans="1:24" ht="14.25" customHeight="1" x14ac:dyDescent="0.25">
      <c r="A3503" s="2">
        <v>3502</v>
      </c>
      <c r="B3503" s="2" t="s">
        <v>6690</v>
      </c>
      <c r="C3503" s="2">
        <f>YEAR(Data!$D3503)</f>
        <v>2013</v>
      </c>
      <c r="D3503" s="3">
        <v>41547</v>
      </c>
      <c r="E3503" s="3">
        <v>41551</v>
      </c>
      <c r="F3503" s="5">
        <f>Table_1[[#This Row],[Ship Date]]-Table_1[[#This Row],[Order Date]]</f>
        <v>4</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c r="X3503">
        <f t="shared" si="54"/>
        <v>18.143999999999998</v>
      </c>
    </row>
    <row r="3504" spans="1:24" ht="14.25" customHeight="1" x14ac:dyDescent="0.25">
      <c r="A3504" s="2">
        <v>3503</v>
      </c>
      <c r="B3504" s="2" t="s">
        <v>6691</v>
      </c>
      <c r="C3504" s="2">
        <f>YEAR(Data!$D3504)</f>
        <v>2014</v>
      </c>
      <c r="D3504" s="3">
        <v>41740</v>
      </c>
      <c r="E3504" s="3">
        <v>41740</v>
      </c>
      <c r="F3504" s="5">
        <f>Table_1[[#This Row],[Ship Date]]-Table_1[[#This Row],[Order Date]]</f>
        <v>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c r="X3504">
        <f t="shared" si="54"/>
        <v>6.7392000000000021</v>
      </c>
    </row>
    <row r="3505" spans="1:24" ht="14.25" customHeight="1" x14ac:dyDescent="0.25">
      <c r="A3505" s="2">
        <v>3504</v>
      </c>
      <c r="B3505" s="2" t="s">
        <v>6691</v>
      </c>
      <c r="C3505" s="2">
        <f>YEAR(Data!$D3505)</f>
        <v>2014</v>
      </c>
      <c r="D3505" s="3">
        <v>41740</v>
      </c>
      <c r="E3505" s="3">
        <v>41740</v>
      </c>
      <c r="F3505" s="5">
        <f>Table_1[[#This Row],[Ship Date]]-Table_1[[#This Row],[Order Date]]</f>
        <v>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c r="X3505">
        <f t="shared" si="54"/>
        <v>75.392099999999999</v>
      </c>
    </row>
    <row r="3506" spans="1:24" ht="14.25" customHeight="1" x14ac:dyDescent="0.25">
      <c r="A3506" s="2">
        <v>3505</v>
      </c>
      <c r="B3506" s="2" t="s">
        <v>6694</v>
      </c>
      <c r="C3506" s="2">
        <f>YEAR(Data!$D3506)</f>
        <v>2013</v>
      </c>
      <c r="D3506" s="3">
        <v>41627</v>
      </c>
      <c r="E3506" s="3">
        <v>41629</v>
      </c>
      <c r="F3506" s="5">
        <f>Table_1[[#This Row],[Ship Date]]-Table_1[[#This Row],[Order Date]]</f>
        <v>2</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c r="X3506">
        <f t="shared" si="54"/>
        <v>783.06960000000004</v>
      </c>
    </row>
    <row r="3507" spans="1:24" ht="14.25" customHeight="1" x14ac:dyDescent="0.25">
      <c r="A3507" s="2">
        <v>3506</v>
      </c>
      <c r="B3507" s="2" t="s">
        <v>6695</v>
      </c>
      <c r="C3507" s="2">
        <f>YEAR(Data!$D3507)</f>
        <v>2011</v>
      </c>
      <c r="D3507" s="3">
        <v>40714</v>
      </c>
      <c r="E3507" s="3">
        <v>40718</v>
      </c>
      <c r="F3507" s="5">
        <f>Table_1[[#This Row],[Ship Date]]-Table_1[[#This Row],[Order Date]]</f>
        <v>4</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c r="X3507">
        <f t="shared" si="54"/>
        <v>181.42559999999997</v>
      </c>
    </row>
    <row r="3508" spans="1:24" ht="14.25" customHeight="1" x14ac:dyDescent="0.25">
      <c r="A3508" s="2">
        <v>3507</v>
      </c>
      <c r="B3508" s="2" t="s">
        <v>6695</v>
      </c>
      <c r="C3508" s="2">
        <f>YEAR(Data!$D3508)</f>
        <v>2011</v>
      </c>
      <c r="D3508" s="3">
        <v>40714</v>
      </c>
      <c r="E3508" s="3">
        <v>40718</v>
      </c>
      <c r="F3508" s="5">
        <f>Table_1[[#This Row],[Ship Date]]-Table_1[[#This Row],[Order Date]]</f>
        <v>4</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c r="X3508">
        <f t="shared" si="54"/>
        <v>8.48</v>
      </c>
    </row>
    <row r="3509" spans="1:24" ht="14.25" customHeight="1" x14ac:dyDescent="0.25">
      <c r="A3509" s="2">
        <v>3508</v>
      </c>
      <c r="B3509" s="2" t="s">
        <v>6695</v>
      </c>
      <c r="C3509" s="2">
        <f>YEAR(Data!$D3509)</f>
        <v>2011</v>
      </c>
      <c r="D3509" s="3">
        <v>40714</v>
      </c>
      <c r="E3509" s="3">
        <v>40718</v>
      </c>
      <c r="F3509" s="5">
        <f>Table_1[[#This Row],[Ship Date]]-Table_1[[#This Row],[Order Date]]</f>
        <v>4</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c r="X3509">
        <f t="shared" si="54"/>
        <v>212.94</v>
      </c>
    </row>
    <row r="3510" spans="1:24" ht="14.25" customHeight="1" x14ac:dyDescent="0.25">
      <c r="A3510" s="2">
        <v>3509</v>
      </c>
      <c r="B3510" s="2" t="s">
        <v>6695</v>
      </c>
      <c r="C3510" s="2">
        <f>YEAR(Data!$D3510)</f>
        <v>2011</v>
      </c>
      <c r="D3510" s="3">
        <v>40714</v>
      </c>
      <c r="E3510" s="3">
        <v>40718</v>
      </c>
      <c r="F3510" s="5">
        <f>Table_1[[#This Row],[Ship Date]]-Table_1[[#This Row],[Order Date]]</f>
        <v>4</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c r="X3510">
        <f t="shared" si="54"/>
        <v>10.108800000000002</v>
      </c>
    </row>
    <row r="3511" spans="1:24" ht="14.25" customHeight="1" x14ac:dyDescent="0.25">
      <c r="A3511" s="2">
        <v>3510</v>
      </c>
      <c r="B3511" s="2" t="s">
        <v>6695</v>
      </c>
      <c r="C3511" s="2">
        <f>YEAR(Data!$D3511)</f>
        <v>2011</v>
      </c>
      <c r="D3511" s="3">
        <v>40714</v>
      </c>
      <c r="E3511" s="3">
        <v>40718</v>
      </c>
      <c r="F3511" s="5">
        <f>Table_1[[#This Row],[Ship Date]]-Table_1[[#This Row],[Order Date]]</f>
        <v>4</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c r="X3511">
        <f t="shared" si="54"/>
        <v>7.571200000000001</v>
      </c>
    </row>
    <row r="3512" spans="1:24" ht="14.25" customHeight="1" x14ac:dyDescent="0.25">
      <c r="A3512" s="2">
        <v>3511</v>
      </c>
      <c r="B3512" s="2" t="s">
        <v>6695</v>
      </c>
      <c r="C3512" s="2">
        <f>YEAR(Data!$D3512)</f>
        <v>2011</v>
      </c>
      <c r="D3512" s="3">
        <v>40714</v>
      </c>
      <c r="E3512" s="3">
        <v>40718</v>
      </c>
      <c r="F3512" s="5">
        <f>Table_1[[#This Row],[Ship Date]]-Table_1[[#This Row],[Order Date]]</f>
        <v>4</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c r="X3512">
        <f t="shared" si="54"/>
        <v>516.52</v>
      </c>
    </row>
    <row r="3513" spans="1:24" ht="14.25" customHeight="1" x14ac:dyDescent="0.25">
      <c r="A3513" s="2">
        <v>3512</v>
      </c>
      <c r="B3513" s="2" t="s">
        <v>6695</v>
      </c>
      <c r="C3513" s="2">
        <f>YEAR(Data!$D3513)</f>
        <v>2011</v>
      </c>
      <c r="D3513" s="3">
        <v>40714</v>
      </c>
      <c r="E3513" s="3">
        <v>40718</v>
      </c>
      <c r="F3513" s="5">
        <f>Table_1[[#This Row],[Ship Date]]-Table_1[[#This Row],[Order Date]]</f>
        <v>4</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c r="X3513">
        <f t="shared" si="54"/>
        <v>636.86000000000013</v>
      </c>
    </row>
    <row r="3514" spans="1:24" ht="14.25" customHeight="1" x14ac:dyDescent="0.25">
      <c r="A3514" s="2">
        <v>3513</v>
      </c>
      <c r="B3514" s="2" t="s">
        <v>6700</v>
      </c>
      <c r="C3514" s="2">
        <f>YEAR(Data!$D3514)</f>
        <v>2014</v>
      </c>
      <c r="D3514" s="3">
        <v>41887</v>
      </c>
      <c r="E3514" s="3">
        <v>41889</v>
      </c>
      <c r="F3514" s="5">
        <f>Table_1[[#This Row],[Ship Date]]-Table_1[[#This Row],[Order Date]]</f>
        <v>2</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c r="X3514">
        <f t="shared" si="54"/>
        <v>943.05599999999993</v>
      </c>
    </row>
    <row r="3515" spans="1:24" ht="14.25" customHeight="1" x14ac:dyDescent="0.25">
      <c r="A3515" s="2">
        <v>3514</v>
      </c>
      <c r="B3515" s="2" t="s">
        <v>6700</v>
      </c>
      <c r="C3515" s="2">
        <f>YEAR(Data!$D3515)</f>
        <v>2014</v>
      </c>
      <c r="D3515" s="3">
        <v>41887</v>
      </c>
      <c r="E3515" s="3">
        <v>41889</v>
      </c>
      <c r="F3515" s="5">
        <f>Table_1[[#This Row],[Ship Date]]-Table_1[[#This Row],[Order Date]]</f>
        <v>2</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c r="X3515">
        <f t="shared" si="54"/>
        <v>12.21</v>
      </c>
    </row>
    <row r="3516" spans="1:24" ht="14.25" customHeight="1" x14ac:dyDescent="0.25">
      <c r="A3516" s="2">
        <v>3515</v>
      </c>
      <c r="B3516" s="2" t="s">
        <v>6700</v>
      </c>
      <c r="C3516" s="2">
        <f>YEAR(Data!$D3516)</f>
        <v>2014</v>
      </c>
      <c r="D3516" s="3">
        <v>41887</v>
      </c>
      <c r="E3516" s="3">
        <v>41889</v>
      </c>
      <c r="F3516" s="5">
        <f>Table_1[[#This Row],[Ship Date]]-Table_1[[#This Row],[Order Date]]</f>
        <v>2</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c r="X3516">
        <f t="shared" si="54"/>
        <v>6.0479999999999992</v>
      </c>
    </row>
    <row r="3517" spans="1:24" ht="14.25" customHeight="1" x14ac:dyDescent="0.25">
      <c r="A3517" s="2">
        <v>3516</v>
      </c>
      <c r="B3517" s="2" t="s">
        <v>6703</v>
      </c>
      <c r="C3517" s="2">
        <f>YEAR(Data!$D3517)</f>
        <v>2013</v>
      </c>
      <c r="D3517" s="3">
        <v>41629</v>
      </c>
      <c r="E3517" s="3">
        <v>41633</v>
      </c>
      <c r="F3517" s="5">
        <f>Table_1[[#This Row],[Ship Date]]-Table_1[[#This Row],[Order Date]]</f>
        <v>4</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c r="X3517">
        <f t="shared" si="54"/>
        <v>57.681000000000012</v>
      </c>
    </row>
    <row r="3518" spans="1:24" ht="14.25" customHeight="1" x14ac:dyDescent="0.25">
      <c r="A3518" s="2">
        <v>3517</v>
      </c>
      <c r="B3518" s="2" t="s">
        <v>6704</v>
      </c>
      <c r="C3518" s="2">
        <f>YEAR(Data!$D3518)</f>
        <v>2013</v>
      </c>
      <c r="D3518" s="3">
        <v>41496</v>
      </c>
      <c r="E3518" s="3">
        <v>41499</v>
      </c>
      <c r="F3518" s="5">
        <f>Table_1[[#This Row],[Ship Date]]-Table_1[[#This Row],[Order Date]]</f>
        <v>3</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c r="X3518">
        <f t="shared" si="54"/>
        <v>21.186000000000007</v>
      </c>
    </row>
    <row r="3519" spans="1:24" ht="14.25" customHeight="1" x14ac:dyDescent="0.25">
      <c r="A3519" s="2">
        <v>3518</v>
      </c>
      <c r="B3519" s="2" t="s">
        <v>6704</v>
      </c>
      <c r="C3519" s="2">
        <f>YEAR(Data!$D3519)</f>
        <v>2013</v>
      </c>
      <c r="D3519" s="3">
        <v>41496</v>
      </c>
      <c r="E3519" s="3">
        <v>41499</v>
      </c>
      <c r="F3519" s="5">
        <f>Table_1[[#This Row],[Ship Date]]-Table_1[[#This Row],[Order Date]]</f>
        <v>3</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c r="X3519">
        <f t="shared" si="54"/>
        <v>40.305599999999998</v>
      </c>
    </row>
    <row r="3520" spans="1:24" ht="14.25" customHeight="1" x14ac:dyDescent="0.25">
      <c r="A3520" s="2">
        <v>3519</v>
      </c>
      <c r="B3520" s="2" t="s">
        <v>6704</v>
      </c>
      <c r="C3520" s="2">
        <f>YEAR(Data!$D3520)</f>
        <v>2013</v>
      </c>
      <c r="D3520" s="3">
        <v>41496</v>
      </c>
      <c r="E3520" s="3">
        <v>41499</v>
      </c>
      <c r="F3520" s="5">
        <f>Table_1[[#This Row],[Ship Date]]-Table_1[[#This Row],[Order Date]]</f>
        <v>3</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c r="X3520">
        <f t="shared" si="54"/>
        <v>505.46320000000003</v>
      </c>
    </row>
    <row r="3521" spans="1:24" ht="14.25" customHeight="1" x14ac:dyDescent="0.25">
      <c r="A3521" s="2">
        <v>3520</v>
      </c>
      <c r="B3521" s="2" t="s">
        <v>6705</v>
      </c>
      <c r="C3521" s="2">
        <f>YEAR(Data!$D3521)</f>
        <v>2012</v>
      </c>
      <c r="D3521" s="3">
        <v>41082</v>
      </c>
      <c r="E3521" s="3">
        <v>41085</v>
      </c>
      <c r="F3521" s="5">
        <f>Table_1[[#This Row],[Ship Date]]-Table_1[[#This Row],[Order Date]]</f>
        <v>3</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c r="X3521">
        <f t="shared" si="54"/>
        <v>1322.0655000000002</v>
      </c>
    </row>
    <row r="3522" spans="1:24" ht="14.25" customHeight="1" x14ac:dyDescent="0.25">
      <c r="A3522" s="2">
        <v>3521</v>
      </c>
      <c r="B3522" s="2" t="s">
        <v>6706</v>
      </c>
      <c r="C3522" s="2">
        <f>YEAR(Data!$D3522)</f>
        <v>2012</v>
      </c>
      <c r="D3522" s="3">
        <v>41009</v>
      </c>
      <c r="E3522" s="3">
        <v>41014</v>
      </c>
      <c r="F3522" s="5">
        <f>Table_1[[#This Row],[Ship Date]]-Table_1[[#This Row],[Order Date]]</f>
        <v>5</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c r="X3522">
        <f t="shared" ref="X3522:X3585" si="55">T3522-W3522</f>
        <v>8.5012000000000025</v>
      </c>
    </row>
    <row r="3523" spans="1:24" ht="14.25" customHeight="1" x14ac:dyDescent="0.25">
      <c r="A3523" s="2">
        <v>3522</v>
      </c>
      <c r="B3523" s="2" t="s">
        <v>6707</v>
      </c>
      <c r="C3523" s="2">
        <f>YEAR(Data!$D3523)</f>
        <v>2013</v>
      </c>
      <c r="D3523" s="3">
        <v>41600</v>
      </c>
      <c r="E3523" s="3">
        <v>41604</v>
      </c>
      <c r="F3523" s="5">
        <f>Table_1[[#This Row],[Ship Date]]-Table_1[[#This Row],[Order Date]]</f>
        <v>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c r="X3523">
        <f t="shared" si="55"/>
        <v>20.634599999999999</v>
      </c>
    </row>
    <row r="3524" spans="1:24" ht="14.25" customHeight="1" x14ac:dyDescent="0.25">
      <c r="A3524" s="2">
        <v>3523</v>
      </c>
      <c r="B3524" s="2" t="s">
        <v>6707</v>
      </c>
      <c r="C3524" s="2">
        <f>YEAR(Data!$D3524)</f>
        <v>2013</v>
      </c>
      <c r="D3524" s="3">
        <v>41600</v>
      </c>
      <c r="E3524" s="3">
        <v>41604</v>
      </c>
      <c r="F3524" s="5">
        <f>Table_1[[#This Row],[Ship Date]]-Table_1[[#This Row],[Order Date]]</f>
        <v>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c r="X3524">
        <f t="shared" si="55"/>
        <v>295.60619999999994</v>
      </c>
    </row>
    <row r="3525" spans="1:24" ht="14.25" customHeight="1" x14ac:dyDescent="0.25">
      <c r="A3525" s="2">
        <v>3524</v>
      </c>
      <c r="B3525" s="2" t="s">
        <v>6708</v>
      </c>
      <c r="C3525" s="2">
        <f>YEAR(Data!$D3525)</f>
        <v>2013</v>
      </c>
      <c r="D3525" s="3">
        <v>41523</v>
      </c>
      <c r="E3525" s="3">
        <v>41528</v>
      </c>
      <c r="F3525" s="5">
        <f>Table_1[[#This Row],[Ship Date]]-Table_1[[#This Row],[Order Date]]</f>
        <v>5</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c r="X3525">
        <f t="shared" si="55"/>
        <v>87</v>
      </c>
    </row>
    <row r="3526" spans="1:24" ht="14.25" customHeight="1" x14ac:dyDescent="0.25">
      <c r="A3526" s="2">
        <v>3525</v>
      </c>
      <c r="B3526" s="2" t="s">
        <v>6709</v>
      </c>
      <c r="C3526" s="2">
        <f>YEAR(Data!$D3526)</f>
        <v>2013</v>
      </c>
      <c r="D3526" s="3">
        <v>41603</v>
      </c>
      <c r="E3526" s="3">
        <v>41607</v>
      </c>
      <c r="F3526" s="5">
        <f>Table_1[[#This Row],[Ship Date]]-Table_1[[#This Row],[Order Date]]</f>
        <v>4</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c r="X3526">
        <f t="shared" si="55"/>
        <v>608.2356000000002</v>
      </c>
    </row>
    <row r="3527" spans="1:24" ht="14.25" customHeight="1" x14ac:dyDescent="0.25">
      <c r="A3527" s="2">
        <v>3526</v>
      </c>
      <c r="B3527" s="2" t="s">
        <v>6712</v>
      </c>
      <c r="C3527" s="2">
        <f>YEAR(Data!$D3527)</f>
        <v>2014</v>
      </c>
      <c r="D3527" s="3">
        <v>41984</v>
      </c>
      <c r="E3527" s="3">
        <v>41989</v>
      </c>
      <c r="F3527" s="5">
        <f>Table_1[[#This Row],[Ship Date]]-Table_1[[#This Row],[Order Date]]</f>
        <v>5</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c r="X3527">
        <f t="shared" si="55"/>
        <v>341.98289999999997</v>
      </c>
    </row>
    <row r="3528" spans="1:24" ht="14.25" customHeight="1" x14ac:dyDescent="0.25">
      <c r="A3528" s="2">
        <v>3527</v>
      </c>
      <c r="B3528" s="2" t="s">
        <v>6712</v>
      </c>
      <c r="C3528" s="2">
        <f>YEAR(Data!$D3528)</f>
        <v>2014</v>
      </c>
      <c r="D3528" s="3">
        <v>41984</v>
      </c>
      <c r="E3528" s="3">
        <v>41989</v>
      </c>
      <c r="F3528" s="5">
        <f>Table_1[[#This Row],[Ship Date]]-Table_1[[#This Row],[Order Date]]</f>
        <v>5</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c r="X3528">
        <f t="shared" si="55"/>
        <v>38.190599999999996</v>
      </c>
    </row>
    <row r="3529" spans="1:24" ht="14.25" customHeight="1" x14ac:dyDescent="0.25">
      <c r="A3529" s="2">
        <v>3528</v>
      </c>
      <c r="B3529" s="2" t="s">
        <v>6712</v>
      </c>
      <c r="C3529" s="2">
        <f>YEAR(Data!$D3529)</f>
        <v>2014</v>
      </c>
      <c r="D3529" s="3">
        <v>41984</v>
      </c>
      <c r="E3529" s="3">
        <v>41989</v>
      </c>
      <c r="F3529" s="5">
        <f>Table_1[[#This Row],[Ship Date]]-Table_1[[#This Row],[Order Date]]</f>
        <v>5</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c r="X3529">
        <f t="shared" si="55"/>
        <v>23.836800000000004</v>
      </c>
    </row>
    <row r="3530" spans="1:24" ht="14.25" customHeight="1" x14ac:dyDescent="0.25">
      <c r="A3530" s="2">
        <v>3529</v>
      </c>
      <c r="B3530" s="2" t="s">
        <v>6717</v>
      </c>
      <c r="C3530" s="2">
        <f>YEAR(Data!$D3530)</f>
        <v>2013</v>
      </c>
      <c r="D3530" s="3">
        <v>41450</v>
      </c>
      <c r="E3530" s="3">
        <v>41455</v>
      </c>
      <c r="F3530" s="5">
        <f>Table_1[[#This Row],[Ship Date]]-Table_1[[#This Row],[Order Date]]</f>
        <v>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c r="X3530">
        <f t="shared" si="55"/>
        <v>47.800000000000004</v>
      </c>
    </row>
    <row r="3531" spans="1:24" ht="14.25" customHeight="1" x14ac:dyDescent="0.25">
      <c r="A3531" s="2">
        <v>3530</v>
      </c>
      <c r="B3531" s="2" t="s">
        <v>6718</v>
      </c>
      <c r="C3531" s="2">
        <f>YEAR(Data!$D3531)</f>
        <v>2012</v>
      </c>
      <c r="D3531" s="3">
        <v>41169</v>
      </c>
      <c r="E3531" s="3">
        <v>41175</v>
      </c>
      <c r="F3531" s="5">
        <f>Table_1[[#This Row],[Ship Date]]-Table_1[[#This Row],[Order Date]]</f>
        <v>6</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c r="X3531">
        <f t="shared" si="55"/>
        <v>76.27200000000002</v>
      </c>
    </row>
    <row r="3532" spans="1:24" ht="14.25" customHeight="1" x14ac:dyDescent="0.25">
      <c r="A3532" s="2">
        <v>3531</v>
      </c>
      <c r="B3532" s="2" t="s">
        <v>6719</v>
      </c>
      <c r="C3532" s="2">
        <f>YEAR(Data!$D3532)</f>
        <v>2013</v>
      </c>
      <c r="D3532" s="3">
        <v>41414</v>
      </c>
      <c r="E3532" s="3">
        <v>41418</v>
      </c>
      <c r="F3532" s="5">
        <f>Table_1[[#This Row],[Ship Date]]-Table_1[[#This Row],[Order Date]]</f>
        <v>4</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c r="X3532">
        <f t="shared" si="55"/>
        <v>15.194000000000004</v>
      </c>
    </row>
    <row r="3533" spans="1:24" ht="14.25" customHeight="1" x14ac:dyDescent="0.25">
      <c r="A3533" s="2">
        <v>3532</v>
      </c>
      <c r="B3533" s="2" t="s">
        <v>6720</v>
      </c>
      <c r="C3533" s="2">
        <f>YEAR(Data!$D3533)</f>
        <v>2013</v>
      </c>
      <c r="D3533" s="3">
        <v>41423</v>
      </c>
      <c r="E3533" s="3">
        <v>41423</v>
      </c>
      <c r="F3533" s="5">
        <f>Table_1[[#This Row],[Ship Date]]-Table_1[[#This Row],[Order Date]]</f>
        <v>0</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c r="X3533">
        <f t="shared" si="55"/>
        <v>39.528000000000006</v>
      </c>
    </row>
    <row r="3534" spans="1:24" ht="14.25" customHeight="1" x14ac:dyDescent="0.25">
      <c r="A3534" s="2">
        <v>3533</v>
      </c>
      <c r="B3534" s="2" t="s">
        <v>6721</v>
      </c>
      <c r="C3534" s="2">
        <f>YEAR(Data!$D3534)</f>
        <v>2011</v>
      </c>
      <c r="D3534" s="3">
        <v>40651</v>
      </c>
      <c r="E3534" s="3">
        <v>40656</v>
      </c>
      <c r="F3534" s="5">
        <f>Table_1[[#This Row],[Ship Date]]-Table_1[[#This Row],[Order Date]]</f>
        <v>5</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c r="X3534">
        <f t="shared" si="55"/>
        <v>190.77880000000005</v>
      </c>
    </row>
    <row r="3535" spans="1:24" ht="14.25" customHeight="1" x14ac:dyDescent="0.25">
      <c r="A3535" s="2">
        <v>3534</v>
      </c>
      <c r="B3535" s="2" t="s">
        <v>6721</v>
      </c>
      <c r="C3535" s="2">
        <f>YEAR(Data!$D3535)</f>
        <v>2011</v>
      </c>
      <c r="D3535" s="3">
        <v>40651</v>
      </c>
      <c r="E3535" s="3">
        <v>40656</v>
      </c>
      <c r="F3535" s="5">
        <f>Table_1[[#This Row],[Ship Date]]-Table_1[[#This Row],[Order Date]]</f>
        <v>5</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c r="X3535">
        <f t="shared" si="55"/>
        <v>9.3152000000000008</v>
      </c>
    </row>
    <row r="3536" spans="1:24" ht="14.25" customHeight="1" x14ac:dyDescent="0.25">
      <c r="A3536" s="2">
        <v>3535</v>
      </c>
      <c r="B3536" s="2" t="s">
        <v>6721</v>
      </c>
      <c r="C3536" s="2">
        <f>YEAR(Data!$D3536)</f>
        <v>2011</v>
      </c>
      <c r="D3536" s="3">
        <v>40651</v>
      </c>
      <c r="E3536" s="3">
        <v>40656</v>
      </c>
      <c r="F3536" s="5">
        <f>Table_1[[#This Row],[Ship Date]]-Table_1[[#This Row],[Order Date]]</f>
        <v>5</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c r="X3536">
        <f t="shared" si="55"/>
        <v>7.2025000000000006</v>
      </c>
    </row>
    <row r="3537" spans="1:24" ht="14.25" customHeight="1" x14ac:dyDescent="0.25">
      <c r="A3537" s="2">
        <v>3536</v>
      </c>
      <c r="B3537" s="2" t="s">
        <v>6721</v>
      </c>
      <c r="C3537" s="2">
        <f>YEAR(Data!$D3537)</f>
        <v>2011</v>
      </c>
      <c r="D3537" s="3">
        <v>40651</v>
      </c>
      <c r="E3537" s="3">
        <v>40656</v>
      </c>
      <c r="F3537" s="5">
        <f>Table_1[[#This Row],[Ship Date]]-Table_1[[#This Row],[Order Date]]</f>
        <v>5</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c r="X3537">
        <f t="shared" si="55"/>
        <v>8.0177999999999994</v>
      </c>
    </row>
    <row r="3538" spans="1:24" ht="14.25" customHeight="1" x14ac:dyDescent="0.25">
      <c r="A3538" s="2">
        <v>3537</v>
      </c>
      <c r="B3538" s="2" t="s">
        <v>6724</v>
      </c>
      <c r="C3538" s="2">
        <f>YEAR(Data!$D3538)</f>
        <v>2013</v>
      </c>
      <c r="D3538" s="3">
        <v>41443</v>
      </c>
      <c r="E3538" s="3">
        <v>41446</v>
      </c>
      <c r="F3538" s="5">
        <f>Table_1[[#This Row],[Ship Date]]-Table_1[[#This Row],[Order Date]]</f>
        <v>3</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c r="X3538">
        <f t="shared" si="55"/>
        <v>40.332599999999999</v>
      </c>
    </row>
    <row r="3539" spans="1:24" ht="14.25" customHeight="1" x14ac:dyDescent="0.25">
      <c r="A3539" s="2">
        <v>3538</v>
      </c>
      <c r="B3539" s="2" t="s">
        <v>6725</v>
      </c>
      <c r="C3539" s="2">
        <f>YEAR(Data!$D3539)</f>
        <v>2011</v>
      </c>
      <c r="D3539" s="3">
        <v>40672</v>
      </c>
      <c r="E3539" s="3">
        <v>40672</v>
      </c>
      <c r="F3539" s="5">
        <f>Table_1[[#This Row],[Ship Date]]-Table_1[[#This Row],[Order Date]]</f>
        <v>0</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c r="X3539">
        <f t="shared" si="55"/>
        <v>68.265000000000015</v>
      </c>
    </row>
    <row r="3540" spans="1:24" ht="14.25" customHeight="1" x14ac:dyDescent="0.25">
      <c r="A3540" s="2">
        <v>3539</v>
      </c>
      <c r="B3540" s="2" t="s">
        <v>6725</v>
      </c>
      <c r="C3540" s="2">
        <f>YEAR(Data!$D3540)</f>
        <v>2011</v>
      </c>
      <c r="D3540" s="3">
        <v>40672</v>
      </c>
      <c r="E3540" s="3">
        <v>40672</v>
      </c>
      <c r="F3540" s="5">
        <f>Table_1[[#This Row],[Ship Date]]-Table_1[[#This Row],[Order Date]]</f>
        <v>0</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c r="X3540">
        <f t="shared" si="55"/>
        <v>4.9139999999999997</v>
      </c>
    </row>
    <row r="3541" spans="1:24" ht="14.25" customHeight="1" x14ac:dyDescent="0.25">
      <c r="A3541" s="2">
        <v>3540</v>
      </c>
      <c r="B3541" s="2" t="s">
        <v>6725</v>
      </c>
      <c r="C3541" s="2">
        <f>YEAR(Data!$D3541)</f>
        <v>2011</v>
      </c>
      <c r="D3541" s="3">
        <v>40672</v>
      </c>
      <c r="E3541" s="3">
        <v>40672</v>
      </c>
      <c r="F3541" s="5">
        <f>Table_1[[#This Row],[Ship Date]]-Table_1[[#This Row],[Order Date]]</f>
        <v>0</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c r="X3541">
        <f t="shared" si="55"/>
        <v>11.151</v>
      </c>
    </row>
    <row r="3542" spans="1:24" ht="14.25" customHeight="1" x14ac:dyDescent="0.25">
      <c r="A3542" s="2">
        <v>3541</v>
      </c>
      <c r="B3542" s="2" t="s">
        <v>6725</v>
      </c>
      <c r="C3542" s="2">
        <f>YEAR(Data!$D3542)</f>
        <v>2011</v>
      </c>
      <c r="D3542" s="3">
        <v>40672</v>
      </c>
      <c r="E3542" s="3">
        <v>40672</v>
      </c>
      <c r="F3542" s="5">
        <f>Table_1[[#This Row],[Ship Date]]-Table_1[[#This Row],[Order Date]]</f>
        <v>0</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c r="X3542">
        <f t="shared" si="55"/>
        <v>23.587199999999996</v>
      </c>
    </row>
    <row r="3543" spans="1:24" ht="14.25" customHeight="1" x14ac:dyDescent="0.25">
      <c r="A3543" s="2">
        <v>3542</v>
      </c>
      <c r="B3543" s="2" t="s">
        <v>6726</v>
      </c>
      <c r="C3543" s="2">
        <f>YEAR(Data!$D3543)</f>
        <v>2013</v>
      </c>
      <c r="D3543" s="3">
        <v>41536</v>
      </c>
      <c r="E3543" s="3">
        <v>41538</v>
      </c>
      <c r="F3543" s="5">
        <f>Table_1[[#This Row],[Ship Date]]-Table_1[[#This Row],[Order Date]]</f>
        <v>2</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c r="X3543">
        <f t="shared" si="55"/>
        <v>3.7464000000000004</v>
      </c>
    </row>
    <row r="3544" spans="1:24" ht="14.25" customHeight="1" x14ac:dyDescent="0.25">
      <c r="A3544" s="2">
        <v>3543</v>
      </c>
      <c r="B3544" s="2" t="s">
        <v>6726</v>
      </c>
      <c r="C3544" s="2">
        <f>YEAR(Data!$D3544)</f>
        <v>2013</v>
      </c>
      <c r="D3544" s="3">
        <v>41536</v>
      </c>
      <c r="E3544" s="3">
        <v>41538</v>
      </c>
      <c r="F3544" s="5">
        <f>Table_1[[#This Row],[Ship Date]]-Table_1[[#This Row],[Order Date]]</f>
        <v>2</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c r="X3544">
        <f t="shared" si="55"/>
        <v>106.47</v>
      </c>
    </row>
    <row r="3545" spans="1:24" ht="14.25" customHeight="1" x14ac:dyDescent="0.25">
      <c r="A3545" s="2">
        <v>3544</v>
      </c>
      <c r="B3545" s="2" t="s">
        <v>6726</v>
      </c>
      <c r="C3545" s="2">
        <f>YEAR(Data!$D3545)</f>
        <v>2013</v>
      </c>
      <c r="D3545" s="3">
        <v>41536</v>
      </c>
      <c r="E3545" s="3">
        <v>41538</v>
      </c>
      <c r="F3545" s="5">
        <f>Table_1[[#This Row],[Ship Date]]-Table_1[[#This Row],[Order Date]]</f>
        <v>2</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c r="X3545">
        <f t="shared" si="55"/>
        <v>2.3046000000000006</v>
      </c>
    </row>
    <row r="3546" spans="1:24" ht="14.25" customHeight="1" x14ac:dyDescent="0.25">
      <c r="A3546" s="2">
        <v>3545</v>
      </c>
      <c r="B3546" s="2" t="s">
        <v>6727</v>
      </c>
      <c r="C3546" s="2">
        <f>YEAR(Data!$D3546)</f>
        <v>2014</v>
      </c>
      <c r="D3546" s="3">
        <v>41997</v>
      </c>
      <c r="E3546" s="3">
        <v>41999</v>
      </c>
      <c r="F3546" s="5">
        <f>Table_1[[#This Row],[Ship Date]]-Table_1[[#This Row],[Order Date]]</f>
        <v>2</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c r="X3546">
        <f t="shared" si="55"/>
        <v>18.278400000000005</v>
      </c>
    </row>
    <row r="3547" spans="1:24" ht="14.25" customHeight="1" x14ac:dyDescent="0.25">
      <c r="A3547" s="2">
        <v>3546</v>
      </c>
      <c r="B3547" s="2" t="s">
        <v>6727</v>
      </c>
      <c r="C3547" s="2">
        <f>YEAR(Data!$D3547)</f>
        <v>2014</v>
      </c>
      <c r="D3547" s="3">
        <v>41997</v>
      </c>
      <c r="E3547" s="3">
        <v>41999</v>
      </c>
      <c r="F3547" s="5">
        <f>Table_1[[#This Row],[Ship Date]]-Table_1[[#This Row],[Order Date]]</f>
        <v>2</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c r="X3547">
        <f t="shared" si="55"/>
        <v>104.05760000000001</v>
      </c>
    </row>
    <row r="3548" spans="1:24" ht="14.25" customHeight="1" x14ac:dyDescent="0.25">
      <c r="A3548" s="2">
        <v>3547</v>
      </c>
      <c r="B3548" s="2" t="s">
        <v>6730</v>
      </c>
      <c r="C3548" s="2">
        <f>YEAR(Data!$D3548)</f>
        <v>2014</v>
      </c>
      <c r="D3548" s="3">
        <v>41943</v>
      </c>
      <c r="E3548" s="3">
        <v>41945</v>
      </c>
      <c r="F3548" s="5">
        <f>Table_1[[#This Row],[Ship Date]]-Table_1[[#This Row],[Order Date]]</f>
        <v>2</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c r="X3548">
        <f t="shared" si="55"/>
        <v>101.74080000000001</v>
      </c>
    </row>
    <row r="3549" spans="1:24" ht="14.25" customHeight="1" x14ac:dyDescent="0.25">
      <c r="A3549" s="2">
        <v>3548</v>
      </c>
      <c r="B3549" s="2" t="s">
        <v>6730</v>
      </c>
      <c r="C3549" s="2">
        <f>YEAR(Data!$D3549)</f>
        <v>2014</v>
      </c>
      <c r="D3549" s="3">
        <v>41943</v>
      </c>
      <c r="E3549" s="3">
        <v>41945</v>
      </c>
      <c r="F3549" s="5">
        <f>Table_1[[#This Row],[Ship Date]]-Table_1[[#This Row],[Order Date]]</f>
        <v>2</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c r="X3549">
        <f t="shared" si="55"/>
        <v>24.542000000000005</v>
      </c>
    </row>
    <row r="3550" spans="1:24" ht="14.25" customHeight="1" x14ac:dyDescent="0.25">
      <c r="A3550" s="2">
        <v>3549</v>
      </c>
      <c r="B3550" s="2" t="s">
        <v>6730</v>
      </c>
      <c r="C3550" s="2">
        <f>YEAR(Data!$D3550)</f>
        <v>2014</v>
      </c>
      <c r="D3550" s="3">
        <v>41943</v>
      </c>
      <c r="E3550" s="3">
        <v>41945</v>
      </c>
      <c r="F3550" s="5">
        <f>Table_1[[#This Row],[Ship Date]]-Table_1[[#This Row],[Order Date]]</f>
        <v>2</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c r="X3550">
        <f t="shared" si="55"/>
        <v>24.776199999999999</v>
      </c>
    </row>
    <row r="3551" spans="1:24" ht="14.25" customHeight="1" x14ac:dyDescent="0.25">
      <c r="A3551" s="2">
        <v>3550</v>
      </c>
      <c r="B3551" s="2" t="s">
        <v>6730</v>
      </c>
      <c r="C3551" s="2">
        <f>YEAR(Data!$D3551)</f>
        <v>2014</v>
      </c>
      <c r="D3551" s="3">
        <v>41943</v>
      </c>
      <c r="E3551" s="3">
        <v>41945</v>
      </c>
      <c r="F3551" s="5">
        <f>Table_1[[#This Row],[Ship Date]]-Table_1[[#This Row],[Order Date]]</f>
        <v>2</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c r="X3551">
        <f t="shared" si="55"/>
        <v>15.600000000000001</v>
      </c>
    </row>
    <row r="3552" spans="1:24" ht="14.25" customHeight="1" x14ac:dyDescent="0.25">
      <c r="A3552" s="2">
        <v>3551</v>
      </c>
      <c r="B3552" s="2" t="s">
        <v>6733</v>
      </c>
      <c r="C3552" s="2">
        <f>YEAR(Data!$D3552)</f>
        <v>2013</v>
      </c>
      <c r="D3552" s="3">
        <v>41363</v>
      </c>
      <c r="E3552" s="3">
        <v>41367</v>
      </c>
      <c r="F3552" s="5">
        <f>Table_1[[#This Row],[Ship Date]]-Table_1[[#This Row],[Order Date]]</f>
        <v>4</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c r="X3552">
        <f t="shared" si="55"/>
        <v>29.593200000000003</v>
      </c>
    </row>
    <row r="3553" spans="1:24" ht="14.25" customHeight="1" x14ac:dyDescent="0.25">
      <c r="A3553" s="2">
        <v>3552</v>
      </c>
      <c r="B3553" s="2" t="s">
        <v>6733</v>
      </c>
      <c r="C3553" s="2">
        <f>YEAR(Data!$D3553)</f>
        <v>2013</v>
      </c>
      <c r="D3553" s="3">
        <v>41363</v>
      </c>
      <c r="E3553" s="3">
        <v>41367</v>
      </c>
      <c r="F3553" s="5">
        <f>Table_1[[#This Row],[Ship Date]]-Table_1[[#This Row],[Order Date]]</f>
        <v>4</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c r="X3553">
        <f t="shared" si="55"/>
        <v>880.29239999999982</v>
      </c>
    </row>
    <row r="3554" spans="1:24" ht="14.25" customHeight="1" x14ac:dyDescent="0.25">
      <c r="A3554" s="2">
        <v>3553</v>
      </c>
      <c r="B3554" s="2" t="s">
        <v>6733</v>
      </c>
      <c r="C3554" s="2">
        <f>YEAR(Data!$D3554)</f>
        <v>2013</v>
      </c>
      <c r="D3554" s="3">
        <v>41363</v>
      </c>
      <c r="E3554" s="3">
        <v>41367</v>
      </c>
      <c r="F3554" s="5">
        <f>Table_1[[#This Row],[Ship Date]]-Table_1[[#This Row],[Order Date]]</f>
        <v>4</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c r="X3554">
        <f t="shared" si="55"/>
        <v>751.7808</v>
      </c>
    </row>
    <row r="3555" spans="1:24" ht="14.25" customHeight="1" x14ac:dyDescent="0.25">
      <c r="A3555" s="2">
        <v>3554</v>
      </c>
      <c r="B3555" s="2" t="s">
        <v>6734</v>
      </c>
      <c r="C3555" s="2">
        <f>YEAR(Data!$D3555)</f>
        <v>2014</v>
      </c>
      <c r="D3555" s="3">
        <v>41967</v>
      </c>
      <c r="E3555" s="3">
        <v>41970</v>
      </c>
      <c r="F3555" s="5">
        <f>Table_1[[#This Row],[Ship Date]]-Table_1[[#This Row],[Order Date]]</f>
        <v>3</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c r="X3555">
        <f t="shared" si="55"/>
        <v>13.456800000000001</v>
      </c>
    </row>
    <row r="3556" spans="1:24" ht="14.25" customHeight="1" x14ac:dyDescent="0.25">
      <c r="A3556" s="2">
        <v>3555</v>
      </c>
      <c r="B3556" s="2" t="s">
        <v>6735</v>
      </c>
      <c r="C3556" s="2">
        <f>YEAR(Data!$D3556)</f>
        <v>2011</v>
      </c>
      <c r="D3556" s="3">
        <v>40625</v>
      </c>
      <c r="E3556" s="3">
        <v>40628</v>
      </c>
      <c r="F3556" s="5">
        <f>Table_1[[#This Row],[Ship Date]]-Table_1[[#This Row],[Order Date]]</f>
        <v>3</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c r="X3556">
        <f t="shared" si="55"/>
        <v>244.49599999999998</v>
      </c>
    </row>
    <row r="3557" spans="1:24" ht="14.25" customHeight="1" x14ac:dyDescent="0.25">
      <c r="A3557" s="2">
        <v>3556</v>
      </c>
      <c r="B3557" s="2" t="s">
        <v>6735</v>
      </c>
      <c r="C3557" s="2">
        <f>YEAR(Data!$D3557)</f>
        <v>2011</v>
      </c>
      <c r="D3557" s="3">
        <v>40625</v>
      </c>
      <c r="E3557" s="3">
        <v>40628</v>
      </c>
      <c r="F3557" s="5">
        <f>Table_1[[#This Row],[Ship Date]]-Table_1[[#This Row],[Order Date]]</f>
        <v>3</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c r="X3557">
        <f t="shared" si="55"/>
        <v>566.95499999999993</v>
      </c>
    </row>
    <row r="3558" spans="1:24" ht="14.25" customHeight="1" x14ac:dyDescent="0.25">
      <c r="A3558" s="2">
        <v>3557</v>
      </c>
      <c r="B3558" s="2" t="s">
        <v>6738</v>
      </c>
      <c r="C3558" s="2">
        <f>YEAR(Data!$D3558)</f>
        <v>2014</v>
      </c>
      <c r="D3558" s="3">
        <v>41975</v>
      </c>
      <c r="E3558" s="3">
        <v>41979</v>
      </c>
      <c r="F3558" s="5">
        <f>Table_1[[#This Row],[Ship Date]]-Table_1[[#This Row],[Order Date]]</f>
        <v>4</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c r="X3558">
        <f t="shared" si="55"/>
        <v>23.587199999999996</v>
      </c>
    </row>
    <row r="3559" spans="1:24" ht="14.25" customHeight="1" x14ac:dyDescent="0.25">
      <c r="A3559" s="2">
        <v>3558</v>
      </c>
      <c r="B3559" s="2" t="s">
        <v>6738</v>
      </c>
      <c r="C3559" s="2">
        <f>YEAR(Data!$D3559)</f>
        <v>2014</v>
      </c>
      <c r="D3559" s="3">
        <v>41975</v>
      </c>
      <c r="E3559" s="3">
        <v>41979</v>
      </c>
      <c r="F3559" s="5">
        <f>Table_1[[#This Row],[Ship Date]]-Table_1[[#This Row],[Order Date]]</f>
        <v>4</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c r="X3559">
        <f t="shared" si="55"/>
        <v>6.4565999999999999</v>
      </c>
    </row>
    <row r="3560" spans="1:24" ht="14.25" customHeight="1" x14ac:dyDescent="0.25">
      <c r="A3560" s="2">
        <v>3559</v>
      </c>
      <c r="B3560" s="2" t="s">
        <v>6739</v>
      </c>
      <c r="C3560" s="2">
        <f>YEAR(Data!$D3560)</f>
        <v>2014</v>
      </c>
      <c r="D3560" s="3">
        <v>41951</v>
      </c>
      <c r="E3560" s="3">
        <v>41956</v>
      </c>
      <c r="F3560" s="5">
        <f>Table_1[[#This Row],[Ship Date]]-Table_1[[#This Row],[Order Date]]</f>
        <v>5</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c r="X3560">
        <f t="shared" si="55"/>
        <v>14.164800000000003</v>
      </c>
    </row>
    <row r="3561" spans="1:24" ht="14.25" customHeight="1" x14ac:dyDescent="0.25">
      <c r="A3561" s="2">
        <v>3560</v>
      </c>
      <c r="B3561" s="2" t="s">
        <v>6739</v>
      </c>
      <c r="C3561" s="2">
        <f>YEAR(Data!$D3561)</f>
        <v>2014</v>
      </c>
      <c r="D3561" s="3">
        <v>41951</v>
      </c>
      <c r="E3561" s="3">
        <v>41956</v>
      </c>
      <c r="F3561" s="5">
        <f>Table_1[[#This Row],[Ship Date]]-Table_1[[#This Row],[Order Date]]</f>
        <v>5</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c r="X3561">
        <f t="shared" si="55"/>
        <v>294.666</v>
      </c>
    </row>
    <row r="3562" spans="1:24" ht="14.25" customHeight="1" x14ac:dyDescent="0.25">
      <c r="A3562" s="2">
        <v>3561</v>
      </c>
      <c r="B3562" s="2" t="s">
        <v>6740</v>
      </c>
      <c r="C3562" s="2">
        <f>YEAR(Data!$D3562)</f>
        <v>2014</v>
      </c>
      <c r="D3562" s="3">
        <v>41887</v>
      </c>
      <c r="E3562" s="3">
        <v>41892</v>
      </c>
      <c r="F3562" s="5">
        <f>Table_1[[#This Row],[Ship Date]]-Table_1[[#This Row],[Order Date]]</f>
        <v>5</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c r="X3562">
        <f t="shared" si="55"/>
        <v>7.6368</v>
      </c>
    </row>
    <row r="3563" spans="1:24" ht="14.25" customHeight="1" x14ac:dyDescent="0.25">
      <c r="A3563" s="2">
        <v>3562</v>
      </c>
      <c r="B3563" s="2" t="s">
        <v>6740</v>
      </c>
      <c r="C3563" s="2">
        <f>YEAR(Data!$D3563)</f>
        <v>2014</v>
      </c>
      <c r="D3563" s="3">
        <v>41887</v>
      </c>
      <c r="E3563" s="3">
        <v>41892</v>
      </c>
      <c r="F3563" s="5">
        <f>Table_1[[#This Row],[Ship Date]]-Table_1[[#This Row],[Order Date]]</f>
        <v>5</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c r="X3563">
        <f t="shared" si="55"/>
        <v>46.008000000000003</v>
      </c>
    </row>
    <row r="3564" spans="1:24" ht="14.25" customHeight="1" x14ac:dyDescent="0.25">
      <c r="A3564" s="2">
        <v>3563</v>
      </c>
      <c r="B3564" s="2" t="s">
        <v>6740</v>
      </c>
      <c r="C3564" s="2">
        <f>YEAR(Data!$D3564)</f>
        <v>2014</v>
      </c>
      <c r="D3564" s="3">
        <v>41887</v>
      </c>
      <c r="E3564" s="3">
        <v>41892</v>
      </c>
      <c r="F3564" s="5">
        <f>Table_1[[#This Row],[Ship Date]]-Table_1[[#This Row],[Order Date]]</f>
        <v>5</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c r="X3564">
        <f t="shared" si="55"/>
        <v>7.4256000000000011</v>
      </c>
    </row>
    <row r="3565" spans="1:24" ht="14.25" customHeight="1" x14ac:dyDescent="0.25">
      <c r="A3565" s="2">
        <v>3564</v>
      </c>
      <c r="B3565" s="2" t="s">
        <v>6740</v>
      </c>
      <c r="C3565" s="2">
        <f>YEAR(Data!$D3565)</f>
        <v>2014</v>
      </c>
      <c r="D3565" s="3">
        <v>41887</v>
      </c>
      <c r="E3565" s="3">
        <v>41892</v>
      </c>
      <c r="F3565" s="5">
        <f>Table_1[[#This Row],[Ship Date]]-Table_1[[#This Row],[Order Date]]</f>
        <v>5</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c r="X3565">
        <f t="shared" si="55"/>
        <v>7.7760000000000016</v>
      </c>
    </row>
    <row r="3566" spans="1:24" ht="14.25" customHeight="1" x14ac:dyDescent="0.25">
      <c r="A3566" s="2">
        <v>3565</v>
      </c>
      <c r="B3566" s="2" t="s">
        <v>6743</v>
      </c>
      <c r="C3566" s="2">
        <f>YEAR(Data!$D3566)</f>
        <v>2013</v>
      </c>
      <c r="D3566" s="3">
        <v>41459</v>
      </c>
      <c r="E3566" s="3">
        <v>41462</v>
      </c>
      <c r="F3566" s="5">
        <f>Table_1[[#This Row],[Ship Date]]-Table_1[[#This Row],[Order Date]]</f>
        <v>3</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c r="X3566">
        <f t="shared" si="55"/>
        <v>6.7392000000000003</v>
      </c>
    </row>
    <row r="3567" spans="1:24" ht="14.25" customHeight="1" x14ac:dyDescent="0.25">
      <c r="A3567" s="2">
        <v>3566</v>
      </c>
      <c r="B3567" s="2" t="s">
        <v>6743</v>
      </c>
      <c r="C3567" s="2">
        <f>YEAR(Data!$D3567)</f>
        <v>2013</v>
      </c>
      <c r="D3567" s="3">
        <v>41459</v>
      </c>
      <c r="E3567" s="3">
        <v>41462</v>
      </c>
      <c r="F3567" s="5">
        <f>Table_1[[#This Row],[Ship Date]]-Table_1[[#This Row],[Order Date]]</f>
        <v>3</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c r="X3567">
        <f t="shared" si="55"/>
        <v>3.8807999999999998</v>
      </c>
    </row>
    <row r="3568" spans="1:24" ht="14.25" customHeight="1" x14ac:dyDescent="0.25">
      <c r="A3568" s="2">
        <v>3567</v>
      </c>
      <c r="B3568" s="2" t="s">
        <v>6746</v>
      </c>
      <c r="C3568" s="2">
        <f>YEAR(Data!$D3568)</f>
        <v>2014</v>
      </c>
      <c r="D3568" s="3">
        <v>41890</v>
      </c>
      <c r="E3568" s="3">
        <v>41897</v>
      </c>
      <c r="F3568" s="5">
        <f>Table_1[[#This Row],[Ship Date]]-Table_1[[#This Row],[Order Date]]</f>
        <v>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c r="X3568">
        <f t="shared" si="55"/>
        <v>820.52880000000005</v>
      </c>
    </row>
    <row r="3569" spans="1:24" ht="14.25" customHeight="1" x14ac:dyDescent="0.25">
      <c r="A3569" s="2">
        <v>3568</v>
      </c>
      <c r="B3569" s="2" t="s">
        <v>6747</v>
      </c>
      <c r="C3569" s="2">
        <f>YEAR(Data!$D3569)</f>
        <v>2013</v>
      </c>
      <c r="D3569" s="3">
        <v>41527</v>
      </c>
      <c r="E3569" s="3">
        <v>41532</v>
      </c>
      <c r="F3569" s="5">
        <f>Table_1[[#This Row],[Ship Date]]-Table_1[[#This Row],[Order Date]]</f>
        <v>5</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c r="X3569">
        <f t="shared" si="55"/>
        <v>27.014400000000002</v>
      </c>
    </row>
    <row r="3570" spans="1:24" ht="14.25" customHeight="1" x14ac:dyDescent="0.25">
      <c r="A3570" s="2">
        <v>3569</v>
      </c>
      <c r="B3570" s="2" t="s">
        <v>6748</v>
      </c>
      <c r="C3570" s="2">
        <f>YEAR(Data!$D3570)</f>
        <v>2014</v>
      </c>
      <c r="D3570" s="3">
        <v>41824</v>
      </c>
      <c r="E3570" s="3">
        <v>41824</v>
      </c>
      <c r="F3570" s="5">
        <f>Table_1[[#This Row],[Ship Date]]-Table_1[[#This Row],[Order Date]]</f>
        <v>0</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c r="X3570">
        <f t="shared" si="55"/>
        <v>33.588799999999992</v>
      </c>
    </row>
    <row r="3571" spans="1:24" ht="14.25" customHeight="1" x14ac:dyDescent="0.25">
      <c r="A3571" s="2">
        <v>3570</v>
      </c>
      <c r="B3571" s="2" t="s">
        <v>6748</v>
      </c>
      <c r="C3571" s="2">
        <f>YEAR(Data!$D3571)</f>
        <v>2014</v>
      </c>
      <c r="D3571" s="3">
        <v>41824</v>
      </c>
      <c r="E3571" s="3">
        <v>41824</v>
      </c>
      <c r="F3571" s="5">
        <f>Table_1[[#This Row],[Ship Date]]-Table_1[[#This Row],[Order Date]]</f>
        <v>0</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c r="X3571">
        <f t="shared" si="55"/>
        <v>2185.6200000000003</v>
      </c>
    </row>
    <row r="3572" spans="1:24" ht="14.25" customHeight="1" x14ac:dyDescent="0.25">
      <c r="A3572" s="2">
        <v>3571</v>
      </c>
      <c r="B3572" s="2" t="s">
        <v>6748</v>
      </c>
      <c r="C3572" s="2">
        <f>YEAR(Data!$D3572)</f>
        <v>2014</v>
      </c>
      <c r="D3572" s="3">
        <v>41824</v>
      </c>
      <c r="E3572" s="3">
        <v>41824</v>
      </c>
      <c r="F3572" s="5">
        <f>Table_1[[#This Row],[Ship Date]]-Table_1[[#This Row],[Order Date]]</f>
        <v>0</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c r="X3572">
        <f t="shared" si="55"/>
        <v>945.16799999999989</v>
      </c>
    </row>
    <row r="3573" spans="1:24" ht="14.25" customHeight="1" x14ac:dyDescent="0.25">
      <c r="A3573" s="2">
        <v>3572</v>
      </c>
      <c r="B3573" s="2" t="s">
        <v>6748</v>
      </c>
      <c r="C3573" s="2">
        <f>YEAR(Data!$D3573)</f>
        <v>2014</v>
      </c>
      <c r="D3573" s="3">
        <v>41824</v>
      </c>
      <c r="E3573" s="3">
        <v>41824</v>
      </c>
      <c r="F3573" s="5">
        <f>Table_1[[#This Row],[Ship Date]]-Table_1[[#This Row],[Order Date]]</f>
        <v>0</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c r="X3573">
        <f t="shared" si="55"/>
        <v>5.2947000000000015</v>
      </c>
    </row>
    <row r="3574" spans="1:24" ht="14.25" customHeight="1" x14ac:dyDescent="0.25">
      <c r="A3574" s="2">
        <v>3573</v>
      </c>
      <c r="B3574" s="2" t="s">
        <v>6750</v>
      </c>
      <c r="C3574" s="2">
        <f>YEAR(Data!$D3574)</f>
        <v>2014</v>
      </c>
      <c r="D3574" s="3">
        <v>41820</v>
      </c>
      <c r="E3574" s="3">
        <v>41825</v>
      </c>
      <c r="F3574" s="5">
        <f>Table_1[[#This Row],[Ship Date]]-Table_1[[#This Row],[Order Date]]</f>
        <v>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c r="X3574">
        <f t="shared" si="55"/>
        <v>3.369600000000001</v>
      </c>
    </row>
    <row r="3575" spans="1:24" ht="14.25" customHeight="1" x14ac:dyDescent="0.25">
      <c r="A3575" s="2">
        <v>3574</v>
      </c>
      <c r="B3575" s="2" t="s">
        <v>6753</v>
      </c>
      <c r="C3575" s="2">
        <f>YEAR(Data!$D3575)</f>
        <v>2014</v>
      </c>
      <c r="D3575" s="3">
        <v>41859</v>
      </c>
      <c r="E3575" s="3">
        <v>41864</v>
      </c>
      <c r="F3575" s="5">
        <f>Table_1[[#This Row],[Ship Date]]-Table_1[[#This Row],[Order Date]]</f>
        <v>5</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c r="X3575">
        <f t="shared" si="55"/>
        <v>6.1904000000000003</v>
      </c>
    </row>
    <row r="3576" spans="1:24" ht="14.25" customHeight="1" x14ac:dyDescent="0.25">
      <c r="A3576" s="2">
        <v>3575</v>
      </c>
      <c r="B3576" s="2" t="s">
        <v>6753</v>
      </c>
      <c r="C3576" s="2">
        <f>YEAR(Data!$D3576)</f>
        <v>2014</v>
      </c>
      <c r="D3576" s="3">
        <v>41859</v>
      </c>
      <c r="E3576" s="3">
        <v>41864</v>
      </c>
      <c r="F3576" s="5">
        <f>Table_1[[#This Row],[Ship Date]]-Table_1[[#This Row],[Order Date]]</f>
        <v>5</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c r="X3576">
        <f t="shared" si="55"/>
        <v>78.600000000000009</v>
      </c>
    </row>
    <row r="3577" spans="1:24" ht="14.25" customHeight="1" x14ac:dyDescent="0.25">
      <c r="A3577" s="2">
        <v>3576</v>
      </c>
      <c r="B3577" s="2" t="s">
        <v>6755</v>
      </c>
      <c r="C3577" s="2">
        <f>YEAR(Data!$D3577)</f>
        <v>2012</v>
      </c>
      <c r="D3577" s="3">
        <v>40987</v>
      </c>
      <c r="E3577" s="3">
        <v>40992</v>
      </c>
      <c r="F3577" s="5">
        <f>Table_1[[#This Row],[Ship Date]]-Table_1[[#This Row],[Order Date]]</f>
        <v>5</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c r="X3577">
        <f t="shared" si="55"/>
        <v>9.6036000000000019</v>
      </c>
    </row>
    <row r="3578" spans="1:24" ht="14.25" customHeight="1" x14ac:dyDescent="0.25">
      <c r="A3578" s="2">
        <v>3577</v>
      </c>
      <c r="B3578" s="2" t="s">
        <v>6757</v>
      </c>
      <c r="C3578" s="2">
        <f>YEAR(Data!$D3578)</f>
        <v>2013</v>
      </c>
      <c r="D3578" s="3">
        <v>41433</v>
      </c>
      <c r="E3578" s="3">
        <v>41437</v>
      </c>
      <c r="F3578" s="5">
        <f>Table_1[[#This Row],[Ship Date]]-Table_1[[#This Row],[Order Date]]</f>
        <v>4</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c r="X3578">
        <f t="shared" si="55"/>
        <v>3.229200000000001</v>
      </c>
    </row>
    <row r="3579" spans="1:24" ht="14.25" customHeight="1" x14ac:dyDescent="0.25">
      <c r="A3579" s="2">
        <v>3578</v>
      </c>
      <c r="B3579" s="2" t="s">
        <v>6757</v>
      </c>
      <c r="C3579" s="2">
        <f>YEAR(Data!$D3579)</f>
        <v>2013</v>
      </c>
      <c r="D3579" s="3">
        <v>41433</v>
      </c>
      <c r="E3579" s="3">
        <v>41437</v>
      </c>
      <c r="F3579" s="5">
        <f>Table_1[[#This Row],[Ship Date]]-Table_1[[#This Row],[Order Date]]</f>
        <v>4</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c r="X3579">
        <f t="shared" si="55"/>
        <v>2.4123000000000001</v>
      </c>
    </row>
    <row r="3580" spans="1:24" ht="14.25" customHeight="1" x14ac:dyDescent="0.25">
      <c r="A3580" s="2">
        <v>3579</v>
      </c>
      <c r="B3580" s="2" t="s">
        <v>6758</v>
      </c>
      <c r="C3580" s="2">
        <f>YEAR(Data!$D3580)</f>
        <v>2013</v>
      </c>
      <c r="D3580" s="3">
        <v>41481</v>
      </c>
      <c r="E3580" s="3">
        <v>41485</v>
      </c>
      <c r="F3580" s="5">
        <f>Table_1[[#This Row],[Ship Date]]-Table_1[[#This Row],[Order Date]]</f>
        <v>4</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c r="X3580">
        <f t="shared" si="55"/>
        <v>7.5744000000000007</v>
      </c>
    </row>
    <row r="3581" spans="1:24" ht="14.25" customHeight="1" x14ac:dyDescent="0.25">
      <c r="A3581" s="2">
        <v>3580</v>
      </c>
      <c r="B3581" s="2" t="s">
        <v>6758</v>
      </c>
      <c r="C3581" s="2">
        <f>YEAR(Data!$D3581)</f>
        <v>2013</v>
      </c>
      <c r="D3581" s="3">
        <v>41481</v>
      </c>
      <c r="E3581" s="3">
        <v>41485</v>
      </c>
      <c r="F3581" s="5">
        <f>Table_1[[#This Row],[Ship Date]]-Table_1[[#This Row],[Order Date]]</f>
        <v>4</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c r="X3581">
        <f t="shared" si="55"/>
        <v>33.405000000000001</v>
      </c>
    </row>
    <row r="3582" spans="1:24" ht="14.25" customHeight="1" x14ac:dyDescent="0.25">
      <c r="A3582" s="2">
        <v>3581</v>
      </c>
      <c r="B3582" s="2" t="s">
        <v>6758</v>
      </c>
      <c r="C3582" s="2">
        <f>YEAR(Data!$D3582)</f>
        <v>2013</v>
      </c>
      <c r="D3582" s="3">
        <v>41481</v>
      </c>
      <c r="E3582" s="3">
        <v>41485</v>
      </c>
      <c r="F3582" s="5">
        <f>Table_1[[#This Row],[Ship Date]]-Table_1[[#This Row],[Order Date]]</f>
        <v>4</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c r="X3582">
        <f t="shared" si="55"/>
        <v>2041.2671999999998</v>
      </c>
    </row>
    <row r="3583" spans="1:24" ht="14.25" customHeight="1" x14ac:dyDescent="0.25">
      <c r="A3583" s="2">
        <v>3582</v>
      </c>
      <c r="B3583" s="2" t="s">
        <v>6761</v>
      </c>
      <c r="C3583" s="2">
        <f>YEAR(Data!$D3583)</f>
        <v>2014</v>
      </c>
      <c r="D3583" s="3">
        <v>41914</v>
      </c>
      <c r="E3583" s="3">
        <v>41920</v>
      </c>
      <c r="F3583" s="5">
        <f>Table_1[[#This Row],[Ship Date]]-Table_1[[#This Row],[Order Date]]</f>
        <v>6</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c r="X3583">
        <f t="shared" si="55"/>
        <v>54.521999999999998</v>
      </c>
    </row>
    <row r="3584" spans="1:24" ht="14.25" customHeight="1" x14ac:dyDescent="0.25">
      <c r="A3584" s="2">
        <v>3583</v>
      </c>
      <c r="B3584" s="2" t="s">
        <v>6762</v>
      </c>
      <c r="C3584" s="2">
        <f>YEAR(Data!$D3584)</f>
        <v>2012</v>
      </c>
      <c r="D3584" s="3">
        <v>41253</v>
      </c>
      <c r="E3584" s="3">
        <v>41259</v>
      </c>
      <c r="F3584" s="5">
        <f>Table_1[[#This Row],[Ship Date]]-Table_1[[#This Row],[Order Date]]</f>
        <v>6</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c r="X3584">
        <f t="shared" si="55"/>
        <v>2.379</v>
      </c>
    </row>
    <row r="3585" spans="1:24" ht="14.25" customHeight="1" x14ac:dyDescent="0.25">
      <c r="A3585" s="2">
        <v>3584</v>
      </c>
      <c r="B3585" s="2" t="s">
        <v>6762</v>
      </c>
      <c r="C3585" s="2">
        <f>YEAR(Data!$D3585)</f>
        <v>2012</v>
      </c>
      <c r="D3585" s="3">
        <v>41253</v>
      </c>
      <c r="E3585" s="3">
        <v>41259</v>
      </c>
      <c r="F3585" s="5">
        <f>Table_1[[#This Row],[Ship Date]]-Table_1[[#This Row],[Order Date]]</f>
        <v>6</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c r="X3585">
        <f t="shared" si="55"/>
        <v>601.47</v>
      </c>
    </row>
    <row r="3586" spans="1:24" ht="14.25" customHeight="1" x14ac:dyDescent="0.25">
      <c r="A3586" s="2">
        <v>3585</v>
      </c>
      <c r="B3586" s="2" t="s">
        <v>6762</v>
      </c>
      <c r="C3586" s="2">
        <f>YEAR(Data!$D3586)</f>
        <v>2012</v>
      </c>
      <c r="D3586" s="3">
        <v>41253</v>
      </c>
      <c r="E3586" s="3">
        <v>41259</v>
      </c>
      <c r="F3586" s="5">
        <f>Table_1[[#This Row],[Ship Date]]-Table_1[[#This Row],[Order Date]]</f>
        <v>6</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c r="X3586">
        <f t="shared" ref="X3586:X3649" si="56">T3586-W3586</f>
        <v>159.32680000000002</v>
      </c>
    </row>
    <row r="3587" spans="1:24" ht="14.25" customHeight="1" x14ac:dyDescent="0.25">
      <c r="A3587" s="2">
        <v>3586</v>
      </c>
      <c r="B3587" s="2" t="s">
        <v>6762</v>
      </c>
      <c r="C3587" s="2">
        <f>YEAR(Data!$D3587)</f>
        <v>2012</v>
      </c>
      <c r="D3587" s="3">
        <v>41253</v>
      </c>
      <c r="E3587" s="3">
        <v>41259</v>
      </c>
      <c r="F3587" s="5">
        <f>Table_1[[#This Row],[Ship Date]]-Table_1[[#This Row],[Order Date]]</f>
        <v>6</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c r="X3587">
        <f t="shared" si="56"/>
        <v>1.4094</v>
      </c>
    </row>
    <row r="3588" spans="1:24" ht="14.25" customHeight="1" x14ac:dyDescent="0.25">
      <c r="A3588" s="2">
        <v>3587</v>
      </c>
      <c r="B3588" s="2" t="s">
        <v>6764</v>
      </c>
      <c r="C3588" s="2">
        <f>YEAR(Data!$D3588)</f>
        <v>2014</v>
      </c>
      <c r="D3588" s="3">
        <v>41886</v>
      </c>
      <c r="E3588" s="3">
        <v>41891</v>
      </c>
      <c r="F3588" s="5">
        <f>Table_1[[#This Row],[Ship Date]]-Table_1[[#This Row],[Order Date]]</f>
        <v>5</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c r="X3588">
        <f t="shared" si="56"/>
        <v>4.2911999999999999</v>
      </c>
    </row>
    <row r="3589" spans="1:24" ht="14.25" customHeight="1" x14ac:dyDescent="0.25">
      <c r="A3589" s="2">
        <v>3588</v>
      </c>
      <c r="B3589" s="2" t="s">
        <v>6765</v>
      </c>
      <c r="C3589" s="2">
        <f>YEAR(Data!$D3589)</f>
        <v>2014</v>
      </c>
      <c r="D3589" s="3">
        <v>41907</v>
      </c>
      <c r="E3589" s="3">
        <v>41911</v>
      </c>
      <c r="F3589" s="5">
        <f>Table_1[[#This Row],[Ship Date]]-Table_1[[#This Row],[Order Date]]</f>
        <v>4</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c r="X3589">
        <f t="shared" si="56"/>
        <v>1423.1277</v>
      </c>
    </row>
    <row r="3590" spans="1:24" ht="14.25" customHeight="1" x14ac:dyDescent="0.25">
      <c r="A3590" s="2">
        <v>3589</v>
      </c>
      <c r="B3590" s="2" t="s">
        <v>6766</v>
      </c>
      <c r="C3590" s="2">
        <f>YEAR(Data!$D3590)</f>
        <v>2014</v>
      </c>
      <c r="D3590" s="3">
        <v>41993</v>
      </c>
      <c r="E3590" s="3">
        <v>41995</v>
      </c>
      <c r="F3590" s="5">
        <f>Table_1[[#This Row],[Ship Date]]-Table_1[[#This Row],[Order Date]]</f>
        <v>2</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c r="X3590">
        <f t="shared" si="56"/>
        <v>1632.3075999999999</v>
      </c>
    </row>
    <row r="3591" spans="1:24" ht="14.25" customHeight="1" x14ac:dyDescent="0.25">
      <c r="A3591" s="2">
        <v>3590</v>
      </c>
      <c r="B3591" s="2" t="s">
        <v>6767</v>
      </c>
      <c r="C3591" s="2">
        <f>YEAR(Data!$D3591)</f>
        <v>2014</v>
      </c>
      <c r="D3591" s="3">
        <v>41968</v>
      </c>
      <c r="E3591" s="3">
        <v>41974</v>
      </c>
      <c r="F3591" s="5">
        <f>Table_1[[#This Row],[Ship Date]]-Table_1[[#This Row],[Order Date]]</f>
        <v>6</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c r="X3591">
        <f t="shared" si="56"/>
        <v>1.4687999999999999</v>
      </c>
    </row>
    <row r="3592" spans="1:24" ht="14.25" customHeight="1" x14ac:dyDescent="0.25">
      <c r="A3592" s="2">
        <v>3591</v>
      </c>
      <c r="B3592" s="2" t="s">
        <v>6767</v>
      </c>
      <c r="C3592" s="2">
        <f>YEAR(Data!$D3592)</f>
        <v>2014</v>
      </c>
      <c r="D3592" s="3">
        <v>41968</v>
      </c>
      <c r="E3592" s="3">
        <v>41974</v>
      </c>
      <c r="F3592" s="5">
        <f>Table_1[[#This Row],[Ship Date]]-Table_1[[#This Row],[Order Date]]</f>
        <v>6</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c r="X3592">
        <f t="shared" si="56"/>
        <v>1068.5304000000001</v>
      </c>
    </row>
    <row r="3593" spans="1:24" ht="14.25" customHeight="1" x14ac:dyDescent="0.25">
      <c r="A3593" s="2">
        <v>3592</v>
      </c>
      <c r="B3593" s="2" t="s">
        <v>6768</v>
      </c>
      <c r="C3593" s="2">
        <f>YEAR(Data!$D3593)</f>
        <v>2011</v>
      </c>
      <c r="D3593" s="3">
        <v>40890</v>
      </c>
      <c r="E3593" s="3">
        <v>40892</v>
      </c>
      <c r="F3593" s="5">
        <f>Table_1[[#This Row],[Ship Date]]-Table_1[[#This Row],[Order Date]]</f>
        <v>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c r="X3593">
        <f t="shared" si="56"/>
        <v>2.5550000000000002</v>
      </c>
    </row>
    <row r="3594" spans="1:24" ht="14.25" customHeight="1" x14ac:dyDescent="0.25">
      <c r="A3594" s="2">
        <v>3593</v>
      </c>
      <c r="B3594" s="2" t="s">
        <v>6769</v>
      </c>
      <c r="C3594" s="2">
        <f>YEAR(Data!$D3594)</f>
        <v>2013</v>
      </c>
      <c r="D3594" s="3">
        <v>41614</v>
      </c>
      <c r="E3594" s="3">
        <v>41616</v>
      </c>
      <c r="F3594" s="5">
        <f>Table_1[[#This Row],[Ship Date]]-Table_1[[#This Row],[Order Date]]</f>
        <v>2</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c r="X3594">
        <f t="shared" si="56"/>
        <v>344.23320000000001</v>
      </c>
    </row>
    <row r="3595" spans="1:24" ht="14.25" customHeight="1" x14ac:dyDescent="0.25">
      <c r="A3595" s="2">
        <v>3594</v>
      </c>
      <c r="B3595" s="2" t="s">
        <v>6770</v>
      </c>
      <c r="C3595" s="2">
        <f>YEAR(Data!$D3595)</f>
        <v>2013</v>
      </c>
      <c r="D3595" s="3">
        <v>41529</v>
      </c>
      <c r="E3595" s="3">
        <v>41535</v>
      </c>
      <c r="F3595" s="5">
        <f>Table_1[[#This Row],[Ship Date]]-Table_1[[#This Row],[Order Date]]</f>
        <v>6</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c r="X3595">
        <f t="shared" si="56"/>
        <v>40.370399999999997</v>
      </c>
    </row>
    <row r="3596" spans="1:24" ht="14.25" customHeight="1" x14ac:dyDescent="0.25">
      <c r="A3596" s="2">
        <v>3595</v>
      </c>
      <c r="B3596" s="2" t="s">
        <v>6770</v>
      </c>
      <c r="C3596" s="2">
        <f>YEAR(Data!$D3596)</f>
        <v>2013</v>
      </c>
      <c r="D3596" s="3">
        <v>41529</v>
      </c>
      <c r="E3596" s="3">
        <v>41535</v>
      </c>
      <c r="F3596" s="5">
        <f>Table_1[[#This Row],[Ship Date]]-Table_1[[#This Row],[Order Date]]</f>
        <v>6</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c r="X3596">
        <f t="shared" si="56"/>
        <v>33.768000000000015</v>
      </c>
    </row>
    <row r="3597" spans="1:24" ht="14.25" customHeight="1" x14ac:dyDescent="0.25">
      <c r="A3597" s="2">
        <v>3596</v>
      </c>
      <c r="B3597" s="2" t="s">
        <v>6771</v>
      </c>
      <c r="C3597" s="2">
        <f>YEAR(Data!$D3597)</f>
        <v>2014</v>
      </c>
      <c r="D3597" s="3">
        <v>41983</v>
      </c>
      <c r="E3597" s="3">
        <v>41989</v>
      </c>
      <c r="F3597" s="5">
        <f>Table_1[[#This Row],[Ship Date]]-Table_1[[#This Row],[Order Date]]</f>
        <v>6</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c r="X3597">
        <f t="shared" si="56"/>
        <v>2.1976000000000004</v>
      </c>
    </row>
    <row r="3598" spans="1:24" ht="14.25" customHeight="1" x14ac:dyDescent="0.25">
      <c r="A3598" s="2">
        <v>3597</v>
      </c>
      <c r="B3598" s="2" t="s">
        <v>6772</v>
      </c>
      <c r="C3598" s="2">
        <f>YEAR(Data!$D3598)</f>
        <v>2011</v>
      </c>
      <c r="D3598" s="3">
        <v>40795</v>
      </c>
      <c r="E3598" s="3">
        <v>40800</v>
      </c>
      <c r="F3598" s="5">
        <f>Table_1[[#This Row],[Ship Date]]-Table_1[[#This Row],[Order Date]]</f>
        <v>5</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c r="X3598">
        <f t="shared" si="56"/>
        <v>10.108800000000002</v>
      </c>
    </row>
    <row r="3599" spans="1:24" ht="14.25" customHeight="1" x14ac:dyDescent="0.25">
      <c r="A3599" s="2">
        <v>3598</v>
      </c>
      <c r="B3599" s="2" t="s">
        <v>6772</v>
      </c>
      <c r="C3599" s="2">
        <f>YEAR(Data!$D3599)</f>
        <v>2011</v>
      </c>
      <c r="D3599" s="3">
        <v>40795</v>
      </c>
      <c r="E3599" s="3">
        <v>40800</v>
      </c>
      <c r="F3599" s="5">
        <f>Table_1[[#This Row],[Ship Date]]-Table_1[[#This Row],[Order Date]]</f>
        <v>5</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c r="X3599">
        <f t="shared" si="56"/>
        <v>69.55680000000001</v>
      </c>
    </row>
    <row r="3600" spans="1:24" ht="14.25" customHeight="1" x14ac:dyDescent="0.25">
      <c r="A3600" s="2">
        <v>3599</v>
      </c>
      <c r="B3600" s="2" t="s">
        <v>6772</v>
      </c>
      <c r="C3600" s="2">
        <f>YEAR(Data!$D3600)</f>
        <v>2011</v>
      </c>
      <c r="D3600" s="3">
        <v>40795</v>
      </c>
      <c r="E3600" s="3">
        <v>40800</v>
      </c>
      <c r="F3600" s="5">
        <f>Table_1[[#This Row],[Ship Date]]-Table_1[[#This Row],[Order Date]]</f>
        <v>5</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c r="X3600">
        <f t="shared" si="56"/>
        <v>12.4488</v>
      </c>
    </row>
    <row r="3601" spans="1:24" ht="14.25" customHeight="1" x14ac:dyDescent="0.25">
      <c r="A3601" s="2">
        <v>3600</v>
      </c>
      <c r="B3601" s="2" t="s">
        <v>6772</v>
      </c>
      <c r="C3601" s="2">
        <f>YEAR(Data!$D3601)</f>
        <v>2011</v>
      </c>
      <c r="D3601" s="3">
        <v>40795</v>
      </c>
      <c r="E3601" s="3">
        <v>40800</v>
      </c>
      <c r="F3601" s="5">
        <f>Table_1[[#This Row],[Ship Date]]-Table_1[[#This Row],[Order Date]]</f>
        <v>5</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c r="X3601">
        <f t="shared" si="56"/>
        <v>167.13639999999998</v>
      </c>
    </row>
    <row r="3602" spans="1:24" ht="14.25" customHeight="1" x14ac:dyDescent="0.25">
      <c r="A3602" s="2">
        <v>3601</v>
      </c>
      <c r="B3602" s="2" t="s">
        <v>6775</v>
      </c>
      <c r="C3602" s="2">
        <f>YEAR(Data!$D3602)</f>
        <v>2014</v>
      </c>
      <c r="D3602" s="3">
        <v>41817</v>
      </c>
      <c r="E3602" s="3">
        <v>41821</v>
      </c>
      <c r="F3602" s="5">
        <f>Table_1[[#This Row],[Ship Date]]-Table_1[[#This Row],[Order Date]]</f>
        <v>4</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c r="X3602">
        <f t="shared" si="56"/>
        <v>367.13880000000012</v>
      </c>
    </row>
    <row r="3603" spans="1:24" ht="14.25" customHeight="1" x14ac:dyDescent="0.25">
      <c r="A3603" s="2">
        <v>3602</v>
      </c>
      <c r="B3603" s="2" t="s">
        <v>6776</v>
      </c>
      <c r="C3603" s="2">
        <f>YEAR(Data!$D3603)</f>
        <v>2011</v>
      </c>
      <c r="D3603" s="3">
        <v>40864</v>
      </c>
      <c r="E3603" s="3">
        <v>40871</v>
      </c>
      <c r="F3603" s="5">
        <f>Table_1[[#This Row],[Ship Date]]-Table_1[[#This Row],[Order Date]]</f>
        <v>7</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c r="X3603">
        <f t="shared" si="56"/>
        <v>8.5580000000000016</v>
      </c>
    </row>
    <row r="3604" spans="1:24" ht="14.25" customHeight="1" x14ac:dyDescent="0.25">
      <c r="A3604" s="2">
        <v>3603</v>
      </c>
      <c r="B3604" s="2" t="s">
        <v>6776</v>
      </c>
      <c r="C3604" s="2">
        <f>YEAR(Data!$D3604)</f>
        <v>2011</v>
      </c>
      <c r="D3604" s="3">
        <v>40864</v>
      </c>
      <c r="E3604" s="3">
        <v>40871</v>
      </c>
      <c r="F3604" s="5">
        <f>Table_1[[#This Row],[Ship Date]]-Table_1[[#This Row],[Order Date]]</f>
        <v>7</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c r="X3604">
        <f t="shared" si="56"/>
        <v>751.91999999999985</v>
      </c>
    </row>
    <row r="3605" spans="1:24" ht="14.25" customHeight="1" x14ac:dyDescent="0.25">
      <c r="A3605" s="2">
        <v>3604</v>
      </c>
      <c r="B3605" s="2" t="s">
        <v>6779</v>
      </c>
      <c r="C3605" s="2">
        <f>YEAR(Data!$D3605)</f>
        <v>2014</v>
      </c>
      <c r="D3605" s="3">
        <v>41873</v>
      </c>
      <c r="E3605" s="3">
        <v>41879</v>
      </c>
      <c r="F3605" s="5">
        <f>Table_1[[#This Row],[Ship Date]]-Table_1[[#This Row],[Order Date]]</f>
        <v>6</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c r="X3605">
        <f t="shared" si="56"/>
        <v>144.24799999999999</v>
      </c>
    </row>
    <row r="3606" spans="1:24" ht="14.25" customHeight="1" x14ac:dyDescent="0.25">
      <c r="A3606" s="2">
        <v>3605</v>
      </c>
      <c r="B3606" s="2" t="s">
        <v>6779</v>
      </c>
      <c r="C3606" s="2">
        <f>YEAR(Data!$D3606)</f>
        <v>2014</v>
      </c>
      <c r="D3606" s="3">
        <v>41873</v>
      </c>
      <c r="E3606" s="3">
        <v>41879</v>
      </c>
      <c r="F3606" s="5">
        <f>Table_1[[#This Row],[Ship Date]]-Table_1[[#This Row],[Order Date]]</f>
        <v>6</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c r="X3606">
        <f t="shared" si="56"/>
        <v>16.605600000000003</v>
      </c>
    </row>
    <row r="3607" spans="1:24" ht="14.25" customHeight="1" x14ac:dyDescent="0.25">
      <c r="A3607" s="2">
        <v>3606</v>
      </c>
      <c r="B3607" s="2" t="s">
        <v>6779</v>
      </c>
      <c r="C3607" s="2">
        <f>YEAR(Data!$D3607)</f>
        <v>2014</v>
      </c>
      <c r="D3607" s="3">
        <v>41873</v>
      </c>
      <c r="E3607" s="3">
        <v>41879</v>
      </c>
      <c r="F3607" s="5">
        <f>Table_1[[#This Row],[Ship Date]]-Table_1[[#This Row],[Order Date]]</f>
        <v>6</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c r="X3607">
        <f t="shared" si="56"/>
        <v>60.667200000000001</v>
      </c>
    </row>
    <row r="3608" spans="1:24" ht="14.25" customHeight="1" x14ac:dyDescent="0.25">
      <c r="A3608" s="2">
        <v>3607</v>
      </c>
      <c r="B3608" s="2" t="s">
        <v>6780</v>
      </c>
      <c r="C3608" s="2">
        <f>YEAR(Data!$D3608)</f>
        <v>2013</v>
      </c>
      <c r="D3608" s="3">
        <v>41346</v>
      </c>
      <c r="E3608" s="3">
        <v>41350</v>
      </c>
      <c r="F3608" s="5">
        <f>Table_1[[#This Row],[Ship Date]]-Table_1[[#This Row],[Order Date]]</f>
        <v>4</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c r="X3608">
        <f t="shared" si="56"/>
        <v>15.843599999999999</v>
      </c>
    </row>
    <row r="3609" spans="1:24" ht="14.25" customHeight="1" x14ac:dyDescent="0.25">
      <c r="A3609" s="2">
        <v>3608</v>
      </c>
      <c r="B3609" s="2" t="s">
        <v>6781</v>
      </c>
      <c r="C3609" s="2">
        <f>YEAR(Data!$D3609)</f>
        <v>2011</v>
      </c>
      <c r="D3609" s="3">
        <v>40809</v>
      </c>
      <c r="E3609" s="3">
        <v>40814</v>
      </c>
      <c r="F3609" s="5">
        <f>Table_1[[#This Row],[Ship Date]]-Table_1[[#This Row],[Order Date]]</f>
        <v>5</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c r="X3609">
        <f t="shared" si="56"/>
        <v>92.379000000000005</v>
      </c>
    </row>
    <row r="3610" spans="1:24" ht="14.25" customHeight="1" x14ac:dyDescent="0.25">
      <c r="A3610" s="2">
        <v>3609</v>
      </c>
      <c r="B3610" s="2" t="s">
        <v>6782</v>
      </c>
      <c r="C3610" s="2">
        <f>YEAR(Data!$D3610)</f>
        <v>2011</v>
      </c>
      <c r="D3610" s="3">
        <v>40661</v>
      </c>
      <c r="E3610" s="3">
        <v>40666</v>
      </c>
      <c r="F3610" s="5">
        <f>Table_1[[#This Row],[Ship Date]]-Table_1[[#This Row],[Order Date]]</f>
        <v>5</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c r="X3610">
        <f t="shared" si="56"/>
        <v>4.4063999999999988</v>
      </c>
    </row>
    <row r="3611" spans="1:24" ht="14.25" customHeight="1" x14ac:dyDescent="0.25">
      <c r="A3611" s="2">
        <v>3610</v>
      </c>
      <c r="B3611" s="2" t="s">
        <v>6782</v>
      </c>
      <c r="C3611" s="2">
        <f>YEAR(Data!$D3611)</f>
        <v>2011</v>
      </c>
      <c r="D3611" s="3">
        <v>40661</v>
      </c>
      <c r="E3611" s="3">
        <v>40666</v>
      </c>
      <c r="F3611" s="5">
        <f>Table_1[[#This Row],[Ship Date]]-Table_1[[#This Row],[Order Date]]</f>
        <v>5</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c r="X3611">
        <f t="shared" si="56"/>
        <v>25.063800000000001</v>
      </c>
    </row>
    <row r="3612" spans="1:24" ht="14.25" customHeight="1" x14ac:dyDescent="0.25">
      <c r="A3612" s="2">
        <v>3611</v>
      </c>
      <c r="B3612" s="2" t="s">
        <v>6782</v>
      </c>
      <c r="C3612" s="2">
        <f>YEAR(Data!$D3612)</f>
        <v>2011</v>
      </c>
      <c r="D3612" s="3">
        <v>40661</v>
      </c>
      <c r="E3612" s="3">
        <v>40666</v>
      </c>
      <c r="F3612" s="5">
        <f>Table_1[[#This Row],[Ship Date]]-Table_1[[#This Row],[Order Date]]</f>
        <v>5</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c r="X3612">
        <f t="shared" si="56"/>
        <v>215.30119999999999</v>
      </c>
    </row>
    <row r="3613" spans="1:24" ht="14.25" customHeight="1" x14ac:dyDescent="0.25">
      <c r="A3613" s="2">
        <v>3612</v>
      </c>
      <c r="B3613" s="2" t="s">
        <v>6783</v>
      </c>
      <c r="C3613" s="2">
        <f>YEAR(Data!$D3613)</f>
        <v>2013</v>
      </c>
      <c r="D3613" s="3">
        <v>41608</v>
      </c>
      <c r="E3613" s="3">
        <v>41610</v>
      </c>
      <c r="F3613" s="5">
        <f>Table_1[[#This Row],[Ship Date]]-Table_1[[#This Row],[Order Date]]</f>
        <v>2</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c r="X3613">
        <f t="shared" si="56"/>
        <v>41.621399999999994</v>
      </c>
    </row>
    <row r="3614" spans="1:24" ht="14.25" customHeight="1" x14ac:dyDescent="0.25">
      <c r="A3614" s="2">
        <v>3613</v>
      </c>
      <c r="B3614" s="2" t="s">
        <v>6786</v>
      </c>
      <c r="C3614" s="2">
        <f>YEAR(Data!$D3614)</f>
        <v>2012</v>
      </c>
      <c r="D3614" s="3">
        <v>41246</v>
      </c>
      <c r="E3614" s="3">
        <v>41251</v>
      </c>
      <c r="F3614" s="5">
        <f>Table_1[[#This Row],[Ship Date]]-Table_1[[#This Row],[Order Date]]</f>
        <v>5</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c r="X3614">
        <f t="shared" si="56"/>
        <v>10.896800000000002</v>
      </c>
    </row>
    <row r="3615" spans="1:24" ht="14.25" customHeight="1" x14ac:dyDescent="0.25">
      <c r="A3615" s="2">
        <v>3614</v>
      </c>
      <c r="B3615" s="2" t="s">
        <v>6786</v>
      </c>
      <c r="C3615" s="2">
        <f>YEAR(Data!$D3615)</f>
        <v>2012</v>
      </c>
      <c r="D3615" s="3">
        <v>41246</v>
      </c>
      <c r="E3615" s="3">
        <v>41251</v>
      </c>
      <c r="F3615" s="5">
        <f>Table_1[[#This Row],[Ship Date]]-Table_1[[#This Row],[Order Date]]</f>
        <v>5</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c r="X3615">
        <f t="shared" si="56"/>
        <v>26.208599999999997</v>
      </c>
    </row>
    <row r="3616" spans="1:24" ht="14.25" customHeight="1" x14ac:dyDescent="0.25">
      <c r="A3616" s="2">
        <v>3615</v>
      </c>
      <c r="B3616" s="2" t="s">
        <v>6787</v>
      </c>
      <c r="C3616" s="2">
        <f>YEAR(Data!$D3616)</f>
        <v>2014</v>
      </c>
      <c r="D3616" s="3">
        <v>41963</v>
      </c>
      <c r="E3616" s="3">
        <v>41965</v>
      </c>
      <c r="F3616" s="5">
        <f>Table_1[[#This Row],[Ship Date]]-Table_1[[#This Row],[Order Date]]</f>
        <v>2</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c r="X3616">
        <f t="shared" si="56"/>
        <v>789.92759999999987</v>
      </c>
    </row>
    <row r="3617" spans="1:24" ht="14.25" customHeight="1" x14ac:dyDescent="0.25">
      <c r="A3617" s="2">
        <v>3616</v>
      </c>
      <c r="B3617" s="2" t="s">
        <v>6787</v>
      </c>
      <c r="C3617" s="2">
        <f>YEAR(Data!$D3617)</f>
        <v>2014</v>
      </c>
      <c r="D3617" s="3">
        <v>41963</v>
      </c>
      <c r="E3617" s="3">
        <v>41965</v>
      </c>
      <c r="F3617" s="5">
        <f>Table_1[[#This Row],[Ship Date]]-Table_1[[#This Row],[Order Date]]</f>
        <v>2</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c r="X3617">
        <f t="shared" si="56"/>
        <v>23.037599999999998</v>
      </c>
    </row>
    <row r="3618" spans="1:24" ht="14.25" customHeight="1" x14ac:dyDescent="0.25">
      <c r="A3618" s="2">
        <v>3617</v>
      </c>
      <c r="B3618" s="2" t="s">
        <v>6788</v>
      </c>
      <c r="C3618" s="2">
        <f>YEAR(Data!$D3618)</f>
        <v>2013</v>
      </c>
      <c r="D3618" s="3">
        <v>41523</v>
      </c>
      <c r="E3618" s="3">
        <v>41527</v>
      </c>
      <c r="F3618" s="5">
        <f>Table_1[[#This Row],[Ship Date]]-Table_1[[#This Row],[Order Date]]</f>
        <v>4</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c r="X3618">
        <f t="shared" si="56"/>
        <v>16.880499999999998</v>
      </c>
    </row>
    <row r="3619" spans="1:24" ht="14.25" customHeight="1" x14ac:dyDescent="0.25">
      <c r="A3619" s="2">
        <v>3618</v>
      </c>
      <c r="B3619" s="2" t="s">
        <v>6789</v>
      </c>
      <c r="C3619" s="2">
        <f>YEAR(Data!$D3619)</f>
        <v>2014</v>
      </c>
      <c r="D3619" s="3">
        <v>41887</v>
      </c>
      <c r="E3619" s="3">
        <v>41891</v>
      </c>
      <c r="F3619" s="5">
        <f>Table_1[[#This Row],[Ship Date]]-Table_1[[#This Row],[Order Date]]</f>
        <v>4</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c r="X3619">
        <f t="shared" si="56"/>
        <v>335.48900000000003</v>
      </c>
    </row>
    <row r="3620" spans="1:24" ht="14.25" customHeight="1" x14ac:dyDescent="0.25">
      <c r="A3620" s="2">
        <v>3619</v>
      </c>
      <c r="B3620" s="2" t="s">
        <v>6789</v>
      </c>
      <c r="C3620" s="2">
        <f>YEAR(Data!$D3620)</f>
        <v>2014</v>
      </c>
      <c r="D3620" s="3">
        <v>41887</v>
      </c>
      <c r="E3620" s="3">
        <v>41891</v>
      </c>
      <c r="F3620" s="5">
        <f>Table_1[[#This Row],[Ship Date]]-Table_1[[#This Row],[Order Date]]</f>
        <v>4</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c r="X3620">
        <f t="shared" si="56"/>
        <v>3.8225000000000007</v>
      </c>
    </row>
    <row r="3621" spans="1:24" ht="14.25" customHeight="1" x14ac:dyDescent="0.25">
      <c r="A3621" s="2">
        <v>3620</v>
      </c>
      <c r="B3621" s="2" t="s">
        <v>6789</v>
      </c>
      <c r="C3621" s="2">
        <f>YEAR(Data!$D3621)</f>
        <v>2014</v>
      </c>
      <c r="D3621" s="3">
        <v>41887</v>
      </c>
      <c r="E3621" s="3">
        <v>41891</v>
      </c>
      <c r="F3621" s="5">
        <f>Table_1[[#This Row],[Ship Date]]-Table_1[[#This Row],[Order Date]]</f>
        <v>4</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c r="X3621">
        <f t="shared" si="56"/>
        <v>152.495</v>
      </c>
    </row>
    <row r="3622" spans="1:24" ht="14.25" customHeight="1" x14ac:dyDescent="0.25">
      <c r="A3622" s="2">
        <v>3621</v>
      </c>
      <c r="B3622" s="2" t="s">
        <v>6790</v>
      </c>
      <c r="C3622" s="2">
        <f>YEAR(Data!$D3622)</f>
        <v>2013</v>
      </c>
      <c r="D3622" s="3">
        <v>41540</v>
      </c>
      <c r="E3622" s="3">
        <v>41547</v>
      </c>
      <c r="F3622" s="5">
        <f>Table_1[[#This Row],[Ship Date]]-Table_1[[#This Row],[Order Date]]</f>
        <v>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c r="X3622">
        <f t="shared" si="56"/>
        <v>36.188700000000004</v>
      </c>
    </row>
    <row r="3623" spans="1:24" ht="14.25" customHeight="1" x14ac:dyDescent="0.25">
      <c r="A3623" s="2">
        <v>3622</v>
      </c>
      <c r="B3623" s="2" t="s">
        <v>6790</v>
      </c>
      <c r="C3623" s="2">
        <f>YEAR(Data!$D3623)</f>
        <v>2013</v>
      </c>
      <c r="D3623" s="3">
        <v>41540</v>
      </c>
      <c r="E3623" s="3">
        <v>41547</v>
      </c>
      <c r="F3623" s="5">
        <f>Table_1[[#This Row],[Ship Date]]-Table_1[[#This Row],[Order Date]]</f>
        <v>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c r="X3623">
        <f t="shared" si="56"/>
        <v>58.341600000000007</v>
      </c>
    </row>
    <row r="3624" spans="1:24" ht="14.25" customHeight="1" x14ac:dyDescent="0.25">
      <c r="A3624" s="2">
        <v>3623</v>
      </c>
      <c r="B3624" s="2" t="s">
        <v>6793</v>
      </c>
      <c r="C3624" s="2">
        <f>YEAR(Data!$D3624)</f>
        <v>2011</v>
      </c>
      <c r="D3624" s="3">
        <v>40800</v>
      </c>
      <c r="E3624" s="3">
        <v>40805</v>
      </c>
      <c r="F3624" s="5">
        <f>Table_1[[#This Row],[Ship Date]]-Table_1[[#This Row],[Order Date]]</f>
        <v>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c r="X3624">
        <f t="shared" si="56"/>
        <v>89.712000000000003</v>
      </c>
    </row>
    <row r="3625" spans="1:24" ht="14.25" customHeight="1" x14ac:dyDescent="0.25">
      <c r="A3625" s="2">
        <v>3624</v>
      </c>
      <c r="B3625" s="2" t="s">
        <v>6793</v>
      </c>
      <c r="C3625" s="2">
        <f>YEAR(Data!$D3625)</f>
        <v>2011</v>
      </c>
      <c r="D3625" s="3">
        <v>40800</v>
      </c>
      <c r="E3625" s="3">
        <v>40805</v>
      </c>
      <c r="F3625" s="5">
        <f>Table_1[[#This Row],[Ship Date]]-Table_1[[#This Row],[Order Date]]</f>
        <v>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c r="X3625">
        <f t="shared" si="56"/>
        <v>3.7232000000000003</v>
      </c>
    </row>
    <row r="3626" spans="1:24" ht="14.25" customHeight="1" x14ac:dyDescent="0.25">
      <c r="A3626" s="2">
        <v>3625</v>
      </c>
      <c r="B3626" s="2" t="s">
        <v>6794</v>
      </c>
      <c r="C3626" s="2">
        <f>YEAR(Data!$D3626)</f>
        <v>2014</v>
      </c>
      <c r="D3626" s="3">
        <v>41779</v>
      </c>
      <c r="E3626" s="3">
        <v>41781</v>
      </c>
      <c r="F3626" s="5">
        <f>Table_1[[#This Row],[Ship Date]]-Table_1[[#This Row],[Order Date]]</f>
        <v>2</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c r="X3626">
        <f t="shared" si="56"/>
        <v>638.82000000000016</v>
      </c>
    </row>
    <row r="3627" spans="1:24" ht="14.25" customHeight="1" x14ac:dyDescent="0.25">
      <c r="A3627" s="2">
        <v>3626</v>
      </c>
      <c r="B3627" s="2" t="s">
        <v>6794</v>
      </c>
      <c r="C3627" s="2">
        <f>YEAR(Data!$D3627)</f>
        <v>2014</v>
      </c>
      <c r="D3627" s="3">
        <v>41779</v>
      </c>
      <c r="E3627" s="3">
        <v>41781</v>
      </c>
      <c r="F3627" s="5">
        <f>Table_1[[#This Row],[Ship Date]]-Table_1[[#This Row],[Order Date]]</f>
        <v>2</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c r="X3627">
        <f t="shared" si="56"/>
        <v>2.4992000000000001</v>
      </c>
    </row>
    <row r="3628" spans="1:24" ht="14.25" customHeight="1" x14ac:dyDescent="0.25">
      <c r="A3628" s="2">
        <v>3627</v>
      </c>
      <c r="B3628" s="2" t="s">
        <v>6794</v>
      </c>
      <c r="C3628" s="2">
        <f>YEAR(Data!$D3628)</f>
        <v>2014</v>
      </c>
      <c r="D3628" s="3">
        <v>41779</v>
      </c>
      <c r="E3628" s="3">
        <v>41781</v>
      </c>
      <c r="F3628" s="5">
        <f>Table_1[[#This Row],[Ship Date]]-Table_1[[#This Row],[Order Date]]</f>
        <v>2</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c r="X3628">
        <f t="shared" si="56"/>
        <v>4.1850000000000005</v>
      </c>
    </row>
    <row r="3629" spans="1:24" ht="14.25" customHeight="1" x14ac:dyDescent="0.25">
      <c r="A3629" s="2">
        <v>3628</v>
      </c>
      <c r="B3629" s="2" t="s">
        <v>6794</v>
      </c>
      <c r="C3629" s="2">
        <f>YEAR(Data!$D3629)</f>
        <v>2014</v>
      </c>
      <c r="D3629" s="3">
        <v>41779</v>
      </c>
      <c r="E3629" s="3">
        <v>41781</v>
      </c>
      <c r="F3629" s="5">
        <f>Table_1[[#This Row],[Ship Date]]-Table_1[[#This Row],[Order Date]]</f>
        <v>2</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c r="X3629">
        <f t="shared" si="56"/>
        <v>25.424000000000003</v>
      </c>
    </row>
    <row r="3630" spans="1:24" ht="14.25" customHeight="1" x14ac:dyDescent="0.25">
      <c r="A3630" s="2">
        <v>3629</v>
      </c>
      <c r="B3630" s="2" t="s">
        <v>6795</v>
      </c>
      <c r="C3630" s="2">
        <f>YEAR(Data!$D3630)</f>
        <v>2011</v>
      </c>
      <c r="D3630" s="3">
        <v>40764</v>
      </c>
      <c r="E3630" s="3">
        <v>40768</v>
      </c>
      <c r="F3630" s="5">
        <f>Table_1[[#This Row],[Ship Date]]-Table_1[[#This Row],[Order Date]]</f>
        <v>4</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c r="X3630">
        <f t="shared" si="56"/>
        <v>1416.7615000000001</v>
      </c>
    </row>
    <row r="3631" spans="1:24" ht="14.25" customHeight="1" x14ac:dyDescent="0.25">
      <c r="A3631" s="2">
        <v>3630</v>
      </c>
      <c r="B3631" s="2" t="s">
        <v>6796</v>
      </c>
      <c r="C3631" s="2">
        <f>YEAR(Data!$D3631)</f>
        <v>2014</v>
      </c>
      <c r="D3631" s="3">
        <v>41970</v>
      </c>
      <c r="E3631" s="3">
        <v>41974</v>
      </c>
      <c r="F3631" s="5">
        <f>Table_1[[#This Row],[Ship Date]]-Table_1[[#This Row],[Order Date]]</f>
        <v>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c r="X3631">
        <f t="shared" si="56"/>
        <v>42.471000000000004</v>
      </c>
    </row>
    <row r="3632" spans="1:24" ht="14.25" customHeight="1" x14ac:dyDescent="0.25">
      <c r="A3632" s="2">
        <v>3631</v>
      </c>
      <c r="B3632" s="2" t="s">
        <v>6796</v>
      </c>
      <c r="C3632" s="2">
        <f>YEAR(Data!$D3632)</f>
        <v>2014</v>
      </c>
      <c r="D3632" s="3">
        <v>41970</v>
      </c>
      <c r="E3632" s="3">
        <v>41974</v>
      </c>
      <c r="F3632" s="5">
        <f>Table_1[[#This Row],[Ship Date]]-Table_1[[#This Row],[Order Date]]</f>
        <v>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c r="X3632">
        <f t="shared" si="56"/>
        <v>189.15820000000002</v>
      </c>
    </row>
    <row r="3633" spans="1:24" ht="14.25" customHeight="1" x14ac:dyDescent="0.25">
      <c r="A3633" s="2">
        <v>3632</v>
      </c>
      <c r="B3633" s="2" t="s">
        <v>6797</v>
      </c>
      <c r="C3633" s="2">
        <f>YEAR(Data!$D3633)</f>
        <v>2014</v>
      </c>
      <c r="D3633" s="3">
        <v>41763</v>
      </c>
      <c r="E3633" s="3">
        <v>41768</v>
      </c>
      <c r="F3633" s="5">
        <f>Table_1[[#This Row],[Ship Date]]-Table_1[[#This Row],[Order Date]]</f>
        <v>5</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c r="X3633">
        <f t="shared" si="56"/>
        <v>50.054399999999994</v>
      </c>
    </row>
    <row r="3634" spans="1:24" ht="14.25" customHeight="1" x14ac:dyDescent="0.25">
      <c r="A3634" s="2">
        <v>3633</v>
      </c>
      <c r="B3634" s="2" t="s">
        <v>6797</v>
      </c>
      <c r="C3634" s="2">
        <f>YEAR(Data!$D3634)</f>
        <v>2014</v>
      </c>
      <c r="D3634" s="3">
        <v>41763</v>
      </c>
      <c r="E3634" s="3">
        <v>41768</v>
      </c>
      <c r="F3634" s="5">
        <f>Table_1[[#This Row],[Ship Date]]-Table_1[[#This Row],[Order Date]]</f>
        <v>5</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c r="X3634">
        <f t="shared" si="56"/>
        <v>717.63360000000011</v>
      </c>
    </row>
    <row r="3635" spans="1:24" ht="14.25" customHeight="1" x14ac:dyDescent="0.25">
      <c r="A3635" s="2">
        <v>3634</v>
      </c>
      <c r="B3635" s="2" t="s">
        <v>6800</v>
      </c>
      <c r="C3635" s="2">
        <f>YEAR(Data!$D3635)</f>
        <v>2013</v>
      </c>
      <c r="D3635" s="3">
        <v>41589</v>
      </c>
      <c r="E3635" s="3">
        <v>41593</v>
      </c>
      <c r="F3635" s="5">
        <f>Table_1[[#This Row],[Ship Date]]-Table_1[[#This Row],[Order Date]]</f>
        <v>4</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c r="X3635">
        <f t="shared" si="56"/>
        <v>5.8751999999999995</v>
      </c>
    </row>
    <row r="3636" spans="1:24" ht="14.25" customHeight="1" x14ac:dyDescent="0.25">
      <c r="A3636" s="2">
        <v>3635</v>
      </c>
      <c r="B3636" s="2" t="s">
        <v>6800</v>
      </c>
      <c r="C3636" s="2">
        <f>YEAR(Data!$D3636)</f>
        <v>2013</v>
      </c>
      <c r="D3636" s="3">
        <v>41589</v>
      </c>
      <c r="E3636" s="3">
        <v>41593</v>
      </c>
      <c r="F3636" s="5">
        <f>Table_1[[#This Row],[Ship Date]]-Table_1[[#This Row],[Order Date]]</f>
        <v>4</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c r="X3636">
        <f t="shared" si="56"/>
        <v>51.748199999999997</v>
      </c>
    </row>
    <row r="3637" spans="1:24" ht="14.25" customHeight="1" x14ac:dyDescent="0.25">
      <c r="A3637" s="2">
        <v>3636</v>
      </c>
      <c r="B3637" s="2" t="s">
        <v>6800</v>
      </c>
      <c r="C3637" s="2">
        <f>YEAR(Data!$D3637)</f>
        <v>2013</v>
      </c>
      <c r="D3637" s="3">
        <v>41589</v>
      </c>
      <c r="E3637" s="3">
        <v>41593</v>
      </c>
      <c r="F3637" s="5">
        <f>Table_1[[#This Row],[Ship Date]]-Table_1[[#This Row],[Order Date]]</f>
        <v>4</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c r="X3637">
        <f t="shared" si="56"/>
        <v>57.099599999999995</v>
      </c>
    </row>
    <row r="3638" spans="1:24" ht="14.25" customHeight="1" x14ac:dyDescent="0.25">
      <c r="A3638" s="2">
        <v>3637</v>
      </c>
      <c r="B3638" s="2" t="s">
        <v>6800</v>
      </c>
      <c r="C3638" s="2">
        <f>YEAR(Data!$D3638)</f>
        <v>2013</v>
      </c>
      <c r="D3638" s="3">
        <v>41589</v>
      </c>
      <c r="E3638" s="3">
        <v>41593</v>
      </c>
      <c r="F3638" s="5">
        <f>Table_1[[#This Row],[Ship Date]]-Table_1[[#This Row],[Order Date]]</f>
        <v>4</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c r="X3638">
        <f t="shared" si="56"/>
        <v>14.739300000000004</v>
      </c>
    </row>
    <row r="3639" spans="1:24" ht="14.25" customHeight="1" x14ac:dyDescent="0.25">
      <c r="A3639" s="2">
        <v>3638</v>
      </c>
      <c r="B3639" s="2" t="s">
        <v>6800</v>
      </c>
      <c r="C3639" s="2">
        <f>YEAR(Data!$D3639)</f>
        <v>2013</v>
      </c>
      <c r="D3639" s="3">
        <v>41589</v>
      </c>
      <c r="E3639" s="3">
        <v>41593</v>
      </c>
      <c r="F3639" s="5">
        <f>Table_1[[#This Row],[Ship Date]]-Table_1[[#This Row],[Order Date]]</f>
        <v>4</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c r="X3639">
        <f t="shared" si="56"/>
        <v>305.57800000000009</v>
      </c>
    </row>
    <row r="3640" spans="1:24" ht="14.25" customHeight="1" x14ac:dyDescent="0.25">
      <c r="A3640" s="2">
        <v>3639</v>
      </c>
      <c r="B3640" s="2" t="s">
        <v>6800</v>
      </c>
      <c r="C3640" s="2">
        <f>YEAR(Data!$D3640)</f>
        <v>2013</v>
      </c>
      <c r="D3640" s="3">
        <v>41589</v>
      </c>
      <c r="E3640" s="3">
        <v>41593</v>
      </c>
      <c r="F3640" s="5">
        <f>Table_1[[#This Row],[Ship Date]]-Table_1[[#This Row],[Order Date]]</f>
        <v>4</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c r="X3640">
        <f t="shared" si="56"/>
        <v>118.63040000000002</v>
      </c>
    </row>
    <row r="3641" spans="1:24" ht="14.25" customHeight="1" x14ac:dyDescent="0.25">
      <c r="A3641" s="2">
        <v>3640</v>
      </c>
      <c r="B3641" s="2" t="s">
        <v>6800</v>
      </c>
      <c r="C3641" s="2">
        <f>YEAR(Data!$D3641)</f>
        <v>2013</v>
      </c>
      <c r="D3641" s="3">
        <v>41589</v>
      </c>
      <c r="E3641" s="3">
        <v>41593</v>
      </c>
      <c r="F3641" s="5">
        <f>Table_1[[#This Row],[Ship Date]]-Table_1[[#This Row],[Order Date]]</f>
        <v>4</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c r="X3641">
        <f t="shared" si="56"/>
        <v>2.9478000000000004</v>
      </c>
    </row>
    <row r="3642" spans="1:24" ht="14.25" customHeight="1" x14ac:dyDescent="0.25">
      <c r="A3642" s="2">
        <v>3641</v>
      </c>
      <c r="B3642" s="2" t="s">
        <v>6800</v>
      </c>
      <c r="C3642" s="2">
        <f>YEAR(Data!$D3642)</f>
        <v>2013</v>
      </c>
      <c r="D3642" s="3">
        <v>41589</v>
      </c>
      <c r="E3642" s="3">
        <v>41593</v>
      </c>
      <c r="F3642" s="5">
        <f>Table_1[[#This Row],[Ship Date]]-Table_1[[#This Row],[Order Date]]</f>
        <v>4</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c r="X3642">
        <f t="shared" si="56"/>
        <v>207.99450000000002</v>
      </c>
    </row>
    <row r="3643" spans="1:24" ht="14.25" customHeight="1" x14ac:dyDescent="0.25">
      <c r="A3643" s="2">
        <v>3642</v>
      </c>
      <c r="B3643" s="2" t="s">
        <v>6800</v>
      </c>
      <c r="C3643" s="2">
        <f>YEAR(Data!$D3643)</f>
        <v>2013</v>
      </c>
      <c r="D3643" s="3">
        <v>41589</v>
      </c>
      <c r="E3643" s="3">
        <v>41593</v>
      </c>
      <c r="F3643" s="5">
        <f>Table_1[[#This Row],[Ship Date]]-Table_1[[#This Row],[Order Date]]</f>
        <v>4</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c r="X3643">
        <f t="shared" si="56"/>
        <v>116.48</v>
      </c>
    </row>
    <row r="3644" spans="1:24" ht="14.25" customHeight="1" x14ac:dyDescent="0.25">
      <c r="A3644" s="2">
        <v>3643</v>
      </c>
      <c r="B3644" s="2" t="s">
        <v>6804</v>
      </c>
      <c r="C3644" s="2">
        <f>YEAR(Data!$D3644)</f>
        <v>2011</v>
      </c>
      <c r="D3644" s="3">
        <v>40897</v>
      </c>
      <c r="E3644" s="3">
        <v>40900</v>
      </c>
      <c r="F3644" s="5">
        <f>Table_1[[#This Row],[Ship Date]]-Table_1[[#This Row],[Order Date]]</f>
        <v>3</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c r="X3644">
        <f t="shared" si="56"/>
        <v>335.48900000000003</v>
      </c>
    </row>
    <row r="3645" spans="1:24" ht="14.25" customHeight="1" x14ac:dyDescent="0.25">
      <c r="A3645" s="2">
        <v>3644</v>
      </c>
      <c r="B3645" s="2" t="s">
        <v>6804</v>
      </c>
      <c r="C3645" s="2">
        <f>YEAR(Data!$D3645)</f>
        <v>2011</v>
      </c>
      <c r="D3645" s="3">
        <v>40897</v>
      </c>
      <c r="E3645" s="3">
        <v>40900</v>
      </c>
      <c r="F3645" s="5">
        <f>Table_1[[#This Row],[Ship Date]]-Table_1[[#This Row],[Order Date]]</f>
        <v>3</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c r="X3645">
        <f t="shared" si="56"/>
        <v>35.001999999999995</v>
      </c>
    </row>
    <row r="3646" spans="1:24" ht="14.25" customHeight="1" x14ac:dyDescent="0.25">
      <c r="A3646" s="2">
        <v>3645</v>
      </c>
      <c r="B3646" s="2" t="s">
        <v>6804</v>
      </c>
      <c r="C3646" s="2">
        <f>YEAR(Data!$D3646)</f>
        <v>2011</v>
      </c>
      <c r="D3646" s="3">
        <v>40897</v>
      </c>
      <c r="E3646" s="3">
        <v>40900</v>
      </c>
      <c r="F3646" s="5">
        <f>Table_1[[#This Row],[Ship Date]]-Table_1[[#This Row],[Order Date]]</f>
        <v>3</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c r="X3646">
        <f t="shared" si="56"/>
        <v>2.9735999999999998</v>
      </c>
    </row>
    <row r="3647" spans="1:24" ht="14.25" customHeight="1" x14ac:dyDescent="0.25">
      <c r="A3647" s="2">
        <v>3646</v>
      </c>
      <c r="B3647" s="2" t="s">
        <v>6804</v>
      </c>
      <c r="C3647" s="2">
        <f>YEAR(Data!$D3647)</f>
        <v>2011</v>
      </c>
      <c r="D3647" s="3">
        <v>40897</v>
      </c>
      <c r="E3647" s="3">
        <v>40900</v>
      </c>
      <c r="F3647" s="5">
        <f>Table_1[[#This Row],[Ship Date]]-Table_1[[#This Row],[Order Date]]</f>
        <v>3</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c r="X3647">
        <f t="shared" si="56"/>
        <v>104.70600000000002</v>
      </c>
    </row>
    <row r="3648" spans="1:24" ht="14.25" customHeight="1" x14ac:dyDescent="0.25">
      <c r="A3648" s="2">
        <v>3647</v>
      </c>
      <c r="B3648" s="2" t="s">
        <v>6811</v>
      </c>
      <c r="C3648" s="2">
        <f>YEAR(Data!$D3648)</f>
        <v>2011</v>
      </c>
      <c r="D3648" s="3">
        <v>40749</v>
      </c>
      <c r="E3648" s="3">
        <v>40751</v>
      </c>
      <c r="F3648" s="5">
        <f>Table_1[[#This Row],[Ship Date]]-Table_1[[#This Row],[Order Date]]</f>
        <v>2</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c r="X3648">
        <f t="shared" si="56"/>
        <v>3.3048000000000002</v>
      </c>
    </row>
    <row r="3649" spans="1:24" ht="14.25" customHeight="1" x14ac:dyDescent="0.25">
      <c r="A3649" s="2">
        <v>3648</v>
      </c>
      <c r="B3649" s="2" t="s">
        <v>6811</v>
      </c>
      <c r="C3649" s="2">
        <f>YEAR(Data!$D3649)</f>
        <v>2011</v>
      </c>
      <c r="D3649" s="3">
        <v>40749</v>
      </c>
      <c r="E3649" s="3">
        <v>40751</v>
      </c>
      <c r="F3649" s="5">
        <f>Table_1[[#This Row],[Ship Date]]-Table_1[[#This Row],[Order Date]]</f>
        <v>2</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c r="X3649">
        <f t="shared" si="56"/>
        <v>11.019200000000001</v>
      </c>
    </row>
    <row r="3650" spans="1:24" ht="14.25" customHeight="1" x14ac:dyDescent="0.25">
      <c r="A3650" s="2">
        <v>3649</v>
      </c>
      <c r="B3650" s="2" t="s">
        <v>6815</v>
      </c>
      <c r="C3650" s="2">
        <f>YEAR(Data!$D3650)</f>
        <v>2012</v>
      </c>
      <c r="D3650" s="3">
        <v>41235</v>
      </c>
      <c r="E3650" s="3">
        <v>41240</v>
      </c>
      <c r="F3650" s="5">
        <f>Table_1[[#This Row],[Ship Date]]-Table_1[[#This Row],[Order Date]]</f>
        <v>5</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c r="X3650">
        <f t="shared" ref="X3650:X3713" si="57">T3650-W3650</f>
        <v>5.0082000000000004</v>
      </c>
    </row>
    <row r="3651" spans="1:24" ht="14.25" customHeight="1" x14ac:dyDescent="0.25">
      <c r="A3651" s="2">
        <v>3650</v>
      </c>
      <c r="B3651" s="2" t="s">
        <v>6815</v>
      </c>
      <c r="C3651" s="2">
        <f>YEAR(Data!$D3651)</f>
        <v>2012</v>
      </c>
      <c r="D3651" s="3">
        <v>41235</v>
      </c>
      <c r="E3651" s="3">
        <v>41240</v>
      </c>
      <c r="F3651" s="5">
        <f>Table_1[[#This Row],[Ship Date]]-Table_1[[#This Row],[Order Date]]</f>
        <v>5</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c r="X3651">
        <f t="shared" si="57"/>
        <v>36.506400000000014</v>
      </c>
    </row>
    <row r="3652" spans="1:24" ht="14.25" customHeight="1" x14ac:dyDescent="0.25">
      <c r="A3652" s="2">
        <v>3651</v>
      </c>
      <c r="B3652" s="2" t="s">
        <v>6816</v>
      </c>
      <c r="C3652" s="2">
        <f>YEAR(Data!$D3652)</f>
        <v>2014</v>
      </c>
      <c r="D3652" s="3">
        <v>41983</v>
      </c>
      <c r="E3652" s="3">
        <v>41985</v>
      </c>
      <c r="F3652" s="5">
        <f>Table_1[[#This Row],[Ship Date]]-Table_1[[#This Row],[Order Date]]</f>
        <v>2</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c r="X3652">
        <f t="shared" si="57"/>
        <v>62.92799999999999</v>
      </c>
    </row>
    <row r="3653" spans="1:24" ht="14.25" customHeight="1" x14ac:dyDescent="0.25">
      <c r="A3653" s="2">
        <v>3652</v>
      </c>
      <c r="B3653" s="2" t="s">
        <v>6816</v>
      </c>
      <c r="C3653" s="2">
        <f>YEAR(Data!$D3653)</f>
        <v>2014</v>
      </c>
      <c r="D3653" s="3">
        <v>41983</v>
      </c>
      <c r="E3653" s="3">
        <v>41985</v>
      </c>
      <c r="F3653" s="5">
        <f>Table_1[[#This Row],[Ship Date]]-Table_1[[#This Row],[Order Date]]</f>
        <v>2</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c r="X3653">
        <f t="shared" si="57"/>
        <v>22.208000000000002</v>
      </c>
    </row>
    <row r="3654" spans="1:24" ht="14.25" customHeight="1" x14ac:dyDescent="0.25">
      <c r="A3654" s="2">
        <v>3653</v>
      </c>
      <c r="B3654" s="2" t="s">
        <v>6816</v>
      </c>
      <c r="C3654" s="2">
        <f>YEAR(Data!$D3654)</f>
        <v>2014</v>
      </c>
      <c r="D3654" s="3">
        <v>41983</v>
      </c>
      <c r="E3654" s="3">
        <v>41985</v>
      </c>
      <c r="F3654" s="5">
        <f>Table_1[[#This Row],[Ship Date]]-Table_1[[#This Row],[Order Date]]</f>
        <v>2</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c r="X3654">
        <f t="shared" si="57"/>
        <v>18.2088</v>
      </c>
    </row>
    <row r="3655" spans="1:24" ht="14.25" customHeight="1" x14ac:dyDescent="0.25">
      <c r="A3655" s="2">
        <v>3654</v>
      </c>
      <c r="B3655" s="2" t="s">
        <v>6816</v>
      </c>
      <c r="C3655" s="2">
        <f>YEAR(Data!$D3655)</f>
        <v>2014</v>
      </c>
      <c r="D3655" s="3">
        <v>41983</v>
      </c>
      <c r="E3655" s="3">
        <v>41985</v>
      </c>
      <c r="F3655" s="5">
        <f>Table_1[[#This Row],[Ship Date]]-Table_1[[#This Row],[Order Date]]</f>
        <v>2</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c r="X3655">
        <f t="shared" si="57"/>
        <v>7.9182000000000006</v>
      </c>
    </row>
    <row r="3656" spans="1:24" ht="14.25" customHeight="1" x14ac:dyDescent="0.25">
      <c r="A3656" s="2">
        <v>3655</v>
      </c>
      <c r="B3656" s="2" t="s">
        <v>6819</v>
      </c>
      <c r="C3656" s="2">
        <f>YEAR(Data!$D3656)</f>
        <v>2014</v>
      </c>
      <c r="D3656" s="3">
        <v>41883</v>
      </c>
      <c r="E3656" s="3">
        <v>41888</v>
      </c>
      <c r="F3656" s="5">
        <f>Table_1[[#This Row],[Ship Date]]-Table_1[[#This Row],[Order Date]]</f>
        <v>5</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c r="X3656">
        <f t="shared" si="57"/>
        <v>472.66020000000003</v>
      </c>
    </row>
    <row r="3657" spans="1:24" ht="14.25" customHeight="1" x14ac:dyDescent="0.25">
      <c r="A3657" s="2">
        <v>3656</v>
      </c>
      <c r="B3657" s="2" t="s">
        <v>6820</v>
      </c>
      <c r="C3657" s="2">
        <f>YEAR(Data!$D3657)</f>
        <v>2014</v>
      </c>
      <c r="D3657" s="3">
        <v>41754</v>
      </c>
      <c r="E3657" s="3">
        <v>41760</v>
      </c>
      <c r="F3657" s="5">
        <f>Table_1[[#This Row],[Ship Date]]-Table_1[[#This Row],[Order Date]]</f>
        <v>6</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c r="X3657">
        <f t="shared" si="57"/>
        <v>134.86200000000002</v>
      </c>
    </row>
    <row r="3658" spans="1:24" ht="14.25" customHeight="1" x14ac:dyDescent="0.25">
      <c r="A3658" s="2">
        <v>3657</v>
      </c>
      <c r="B3658" s="2" t="s">
        <v>6821</v>
      </c>
      <c r="C3658" s="2">
        <f>YEAR(Data!$D3658)</f>
        <v>2014</v>
      </c>
      <c r="D3658" s="3">
        <v>41891</v>
      </c>
      <c r="E3658" s="3">
        <v>41897</v>
      </c>
      <c r="F3658" s="5">
        <f>Table_1[[#This Row],[Ship Date]]-Table_1[[#This Row],[Order Date]]</f>
        <v>6</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c r="X3658">
        <f t="shared" si="57"/>
        <v>7.3905000000000003</v>
      </c>
    </row>
    <row r="3659" spans="1:24" ht="14.25" customHeight="1" x14ac:dyDescent="0.25">
      <c r="A3659" s="2">
        <v>3658</v>
      </c>
      <c r="B3659" s="2" t="s">
        <v>6824</v>
      </c>
      <c r="C3659" s="2">
        <f>YEAR(Data!$D3659)</f>
        <v>2012</v>
      </c>
      <c r="D3659" s="3">
        <v>40980</v>
      </c>
      <c r="E3659" s="3">
        <v>40985</v>
      </c>
      <c r="F3659" s="5">
        <f>Table_1[[#This Row],[Ship Date]]-Table_1[[#This Row],[Order Date]]</f>
        <v>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c r="X3659">
        <f t="shared" si="57"/>
        <v>5.7558000000000007</v>
      </c>
    </row>
    <row r="3660" spans="1:24" ht="14.25" customHeight="1" x14ac:dyDescent="0.25">
      <c r="A3660" s="2">
        <v>3659</v>
      </c>
      <c r="B3660" s="2" t="s">
        <v>6824</v>
      </c>
      <c r="C3660" s="2">
        <f>YEAR(Data!$D3660)</f>
        <v>2012</v>
      </c>
      <c r="D3660" s="3">
        <v>40980</v>
      </c>
      <c r="E3660" s="3">
        <v>40985</v>
      </c>
      <c r="F3660" s="5">
        <f>Table_1[[#This Row],[Ship Date]]-Table_1[[#This Row],[Order Date]]</f>
        <v>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c r="X3660">
        <f t="shared" si="57"/>
        <v>27.020000000000003</v>
      </c>
    </row>
    <row r="3661" spans="1:24" ht="14.25" customHeight="1" x14ac:dyDescent="0.25">
      <c r="A3661" s="2">
        <v>3660</v>
      </c>
      <c r="B3661" s="2" t="s">
        <v>6824</v>
      </c>
      <c r="C3661" s="2">
        <f>YEAR(Data!$D3661)</f>
        <v>2012</v>
      </c>
      <c r="D3661" s="3">
        <v>40980</v>
      </c>
      <c r="E3661" s="3">
        <v>40985</v>
      </c>
      <c r="F3661" s="5">
        <f>Table_1[[#This Row],[Ship Date]]-Table_1[[#This Row],[Order Date]]</f>
        <v>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c r="X3661">
        <f t="shared" si="57"/>
        <v>4.9662000000000006</v>
      </c>
    </row>
    <row r="3662" spans="1:24" ht="14.25" customHeight="1" x14ac:dyDescent="0.25">
      <c r="A3662" s="2">
        <v>3661</v>
      </c>
      <c r="B3662" s="2" t="s">
        <v>6828</v>
      </c>
      <c r="C3662" s="2">
        <f>YEAR(Data!$D3662)</f>
        <v>2013</v>
      </c>
      <c r="D3662" s="3">
        <v>41474</v>
      </c>
      <c r="E3662" s="3">
        <v>41479</v>
      </c>
      <c r="F3662" s="5">
        <f>Table_1[[#This Row],[Ship Date]]-Table_1[[#This Row],[Order Date]]</f>
        <v>5</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c r="X3662">
        <f t="shared" si="57"/>
        <v>29.574999999999999</v>
      </c>
    </row>
    <row r="3663" spans="1:24" ht="14.25" customHeight="1" x14ac:dyDescent="0.25">
      <c r="A3663" s="2">
        <v>3662</v>
      </c>
      <c r="B3663" s="2" t="s">
        <v>6831</v>
      </c>
      <c r="C3663" s="2">
        <f>YEAR(Data!$D3663)</f>
        <v>2013</v>
      </c>
      <c r="D3663" s="3">
        <v>41439</v>
      </c>
      <c r="E3663" s="3">
        <v>41441</v>
      </c>
      <c r="F3663" s="5">
        <f>Table_1[[#This Row],[Ship Date]]-Table_1[[#This Row],[Order Date]]</f>
        <v>2</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c r="X3663">
        <f t="shared" si="57"/>
        <v>283.47749999999996</v>
      </c>
    </row>
    <row r="3664" spans="1:24" ht="14.25" customHeight="1" x14ac:dyDescent="0.25">
      <c r="A3664" s="2">
        <v>3663</v>
      </c>
      <c r="B3664" s="2" t="s">
        <v>6832</v>
      </c>
      <c r="C3664" s="2">
        <f>YEAR(Data!$D3664)</f>
        <v>2014</v>
      </c>
      <c r="D3664" s="3">
        <v>41824</v>
      </c>
      <c r="E3664" s="3">
        <v>41830</v>
      </c>
      <c r="F3664" s="5">
        <f>Table_1[[#This Row],[Ship Date]]-Table_1[[#This Row],[Order Date]]</f>
        <v>6</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c r="X3664">
        <f t="shared" si="57"/>
        <v>165.69599999999997</v>
      </c>
    </row>
    <row r="3665" spans="1:24" ht="14.25" customHeight="1" x14ac:dyDescent="0.25">
      <c r="A3665" s="2">
        <v>3664</v>
      </c>
      <c r="B3665" s="2" t="s">
        <v>6832</v>
      </c>
      <c r="C3665" s="2">
        <f>YEAR(Data!$D3665)</f>
        <v>2014</v>
      </c>
      <c r="D3665" s="3">
        <v>41824</v>
      </c>
      <c r="E3665" s="3">
        <v>41830</v>
      </c>
      <c r="F3665" s="5">
        <f>Table_1[[#This Row],[Ship Date]]-Table_1[[#This Row],[Order Date]]</f>
        <v>6</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c r="X3665">
        <f t="shared" si="57"/>
        <v>13.0168</v>
      </c>
    </row>
    <row r="3666" spans="1:24" ht="14.25" customHeight="1" x14ac:dyDescent="0.25">
      <c r="A3666" s="2">
        <v>3665</v>
      </c>
      <c r="B3666" s="2" t="s">
        <v>6833</v>
      </c>
      <c r="C3666" s="2">
        <f>YEAR(Data!$D3666)</f>
        <v>2011</v>
      </c>
      <c r="D3666" s="3">
        <v>40885</v>
      </c>
      <c r="E3666" s="3">
        <v>40890</v>
      </c>
      <c r="F3666" s="5">
        <f>Table_1[[#This Row],[Ship Date]]-Table_1[[#This Row],[Order Date]]</f>
        <v>5</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c r="X3666">
        <f t="shared" si="57"/>
        <v>18.824400000000004</v>
      </c>
    </row>
    <row r="3667" spans="1:24" ht="14.25" customHeight="1" x14ac:dyDescent="0.25">
      <c r="A3667" s="2">
        <v>3666</v>
      </c>
      <c r="B3667" s="2" t="s">
        <v>6833</v>
      </c>
      <c r="C3667" s="2">
        <f>YEAR(Data!$D3667)</f>
        <v>2011</v>
      </c>
      <c r="D3667" s="3">
        <v>40885</v>
      </c>
      <c r="E3667" s="3">
        <v>40890</v>
      </c>
      <c r="F3667" s="5">
        <f>Table_1[[#This Row],[Ship Date]]-Table_1[[#This Row],[Order Date]]</f>
        <v>5</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c r="X3667">
        <f t="shared" si="57"/>
        <v>10.975199999999997</v>
      </c>
    </row>
    <row r="3668" spans="1:24" ht="14.25" customHeight="1" x14ac:dyDescent="0.25">
      <c r="A3668" s="2">
        <v>3667</v>
      </c>
      <c r="B3668" s="2" t="s">
        <v>6833</v>
      </c>
      <c r="C3668" s="2">
        <f>YEAR(Data!$D3668)</f>
        <v>2011</v>
      </c>
      <c r="D3668" s="3">
        <v>40885</v>
      </c>
      <c r="E3668" s="3">
        <v>40890</v>
      </c>
      <c r="F3668" s="5">
        <f>Table_1[[#This Row],[Ship Date]]-Table_1[[#This Row],[Order Date]]</f>
        <v>5</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c r="X3668">
        <f t="shared" si="57"/>
        <v>32.924999999999997</v>
      </c>
    </row>
    <row r="3669" spans="1:24" ht="14.25" customHeight="1" x14ac:dyDescent="0.25">
      <c r="A3669" s="2">
        <v>3668</v>
      </c>
      <c r="B3669" s="2" t="s">
        <v>6833</v>
      </c>
      <c r="C3669" s="2">
        <f>YEAR(Data!$D3669)</f>
        <v>2011</v>
      </c>
      <c r="D3669" s="3">
        <v>40885</v>
      </c>
      <c r="E3669" s="3">
        <v>40890</v>
      </c>
      <c r="F3669" s="5">
        <f>Table_1[[#This Row],[Ship Date]]-Table_1[[#This Row],[Order Date]]</f>
        <v>5</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c r="X3669">
        <f t="shared" si="57"/>
        <v>16.482500000000002</v>
      </c>
    </row>
    <row r="3670" spans="1:24" ht="14.25" customHeight="1" x14ac:dyDescent="0.25">
      <c r="A3670" s="2">
        <v>3669</v>
      </c>
      <c r="B3670" s="2" t="s">
        <v>6833</v>
      </c>
      <c r="C3670" s="2">
        <f>YEAR(Data!$D3670)</f>
        <v>2011</v>
      </c>
      <c r="D3670" s="3">
        <v>40885</v>
      </c>
      <c r="E3670" s="3">
        <v>40890</v>
      </c>
      <c r="F3670" s="5">
        <f>Table_1[[#This Row],[Ship Date]]-Table_1[[#This Row],[Order Date]]</f>
        <v>5</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c r="X3670">
        <f t="shared" si="57"/>
        <v>122.10600000000002</v>
      </c>
    </row>
    <row r="3671" spans="1:24" ht="14.25" customHeight="1" x14ac:dyDescent="0.25">
      <c r="A3671" s="2">
        <v>3670</v>
      </c>
      <c r="B3671" s="2" t="s">
        <v>6833</v>
      </c>
      <c r="C3671" s="2">
        <f>YEAR(Data!$D3671)</f>
        <v>2011</v>
      </c>
      <c r="D3671" s="3">
        <v>40885</v>
      </c>
      <c r="E3671" s="3">
        <v>40890</v>
      </c>
      <c r="F3671" s="5">
        <f>Table_1[[#This Row],[Ship Date]]-Table_1[[#This Row],[Order Date]]</f>
        <v>5</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c r="X3671">
        <f t="shared" si="57"/>
        <v>7.7760000000000007</v>
      </c>
    </row>
    <row r="3672" spans="1:24" ht="14.25" customHeight="1" x14ac:dyDescent="0.25">
      <c r="A3672" s="2">
        <v>3671</v>
      </c>
      <c r="B3672" s="2" t="s">
        <v>6833</v>
      </c>
      <c r="C3672" s="2">
        <f>YEAR(Data!$D3672)</f>
        <v>2011</v>
      </c>
      <c r="D3672" s="3">
        <v>40885</v>
      </c>
      <c r="E3672" s="3">
        <v>40890</v>
      </c>
      <c r="F3672" s="5">
        <f>Table_1[[#This Row],[Ship Date]]-Table_1[[#This Row],[Order Date]]</f>
        <v>5</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c r="X3672">
        <f t="shared" si="57"/>
        <v>6.7392000000000021</v>
      </c>
    </row>
    <row r="3673" spans="1:24" ht="14.25" customHeight="1" x14ac:dyDescent="0.25">
      <c r="A3673" s="2">
        <v>3672</v>
      </c>
      <c r="B3673" s="2" t="s">
        <v>6833</v>
      </c>
      <c r="C3673" s="2">
        <f>YEAR(Data!$D3673)</f>
        <v>2011</v>
      </c>
      <c r="D3673" s="3">
        <v>40885</v>
      </c>
      <c r="E3673" s="3">
        <v>40890</v>
      </c>
      <c r="F3673" s="5">
        <f>Table_1[[#This Row],[Ship Date]]-Table_1[[#This Row],[Order Date]]</f>
        <v>5</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c r="X3673">
        <f t="shared" si="57"/>
        <v>36.141599999999997</v>
      </c>
    </row>
    <row r="3674" spans="1:24" ht="14.25" customHeight="1" x14ac:dyDescent="0.25">
      <c r="A3674" s="2">
        <v>3673</v>
      </c>
      <c r="B3674" s="2" t="s">
        <v>6840</v>
      </c>
      <c r="C3674" s="2">
        <f>YEAR(Data!$D3674)</f>
        <v>2013</v>
      </c>
      <c r="D3674" s="3">
        <v>41373</v>
      </c>
      <c r="E3674" s="3">
        <v>41379</v>
      </c>
      <c r="F3674" s="5">
        <f>Table_1[[#This Row],[Ship Date]]-Table_1[[#This Row],[Order Date]]</f>
        <v>6</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c r="X3674">
        <f t="shared" si="57"/>
        <v>5.6558999999999999</v>
      </c>
    </row>
    <row r="3675" spans="1:24" ht="14.25" customHeight="1" x14ac:dyDescent="0.25">
      <c r="A3675" s="2">
        <v>3674</v>
      </c>
      <c r="B3675" s="2" t="s">
        <v>6840</v>
      </c>
      <c r="C3675" s="2">
        <f>YEAR(Data!$D3675)</f>
        <v>2013</v>
      </c>
      <c r="D3675" s="3">
        <v>41373</v>
      </c>
      <c r="E3675" s="3">
        <v>41379</v>
      </c>
      <c r="F3675" s="5">
        <f>Table_1[[#This Row],[Ship Date]]-Table_1[[#This Row],[Order Date]]</f>
        <v>6</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c r="X3675">
        <f t="shared" si="57"/>
        <v>222.024</v>
      </c>
    </row>
    <row r="3676" spans="1:24" ht="14.25" customHeight="1" x14ac:dyDescent="0.25">
      <c r="A3676" s="2">
        <v>3675</v>
      </c>
      <c r="B3676" s="2" t="s">
        <v>6841</v>
      </c>
      <c r="C3676" s="2">
        <f>YEAR(Data!$D3676)</f>
        <v>2014</v>
      </c>
      <c r="D3676" s="3">
        <v>41950</v>
      </c>
      <c r="E3676" s="3">
        <v>41955</v>
      </c>
      <c r="F3676" s="5">
        <f>Table_1[[#This Row],[Ship Date]]-Table_1[[#This Row],[Order Date]]</f>
        <v>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c r="X3676">
        <f t="shared" si="57"/>
        <v>158.30520000000001</v>
      </c>
    </row>
    <row r="3677" spans="1:24" ht="14.25" customHeight="1" x14ac:dyDescent="0.25">
      <c r="A3677" s="2">
        <v>3676</v>
      </c>
      <c r="B3677" s="2" t="s">
        <v>6841</v>
      </c>
      <c r="C3677" s="2">
        <f>YEAR(Data!$D3677)</f>
        <v>2014</v>
      </c>
      <c r="D3677" s="3">
        <v>41950</v>
      </c>
      <c r="E3677" s="3">
        <v>41955</v>
      </c>
      <c r="F3677" s="5">
        <f>Table_1[[#This Row],[Ship Date]]-Table_1[[#This Row],[Order Date]]</f>
        <v>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c r="X3677">
        <f t="shared" si="57"/>
        <v>31.768200000000007</v>
      </c>
    </row>
    <row r="3678" spans="1:24" ht="14.25" customHeight="1" x14ac:dyDescent="0.25">
      <c r="A3678" s="2">
        <v>3677</v>
      </c>
      <c r="B3678" s="2" t="s">
        <v>6842</v>
      </c>
      <c r="C3678" s="2">
        <f>YEAR(Data!$D3678)</f>
        <v>2012</v>
      </c>
      <c r="D3678" s="3">
        <v>41248</v>
      </c>
      <c r="E3678" s="3">
        <v>41252</v>
      </c>
      <c r="F3678" s="5">
        <f>Table_1[[#This Row],[Ship Date]]-Table_1[[#This Row],[Order Date]]</f>
        <v>4</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c r="X3678">
        <f t="shared" si="57"/>
        <v>29.788200000000003</v>
      </c>
    </row>
    <row r="3679" spans="1:24" ht="14.25" customHeight="1" x14ac:dyDescent="0.25">
      <c r="A3679" s="2">
        <v>3678</v>
      </c>
      <c r="B3679" s="2" t="s">
        <v>6843</v>
      </c>
      <c r="C3679" s="2">
        <f>YEAR(Data!$D3679)</f>
        <v>2012</v>
      </c>
      <c r="D3679" s="3">
        <v>41099</v>
      </c>
      <c r="E3679" s="3">
        <v>41104</v>
      </c>
      <c r="F3679" s="5">
        <f>Table_1[[#This Row],[Ship Date]]-Table_1[[#This Row],[Order Date]]</f>
        <v>5</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c r="X3679">
        <f t="shared" si="57"/>
        <v>10.744000000000002</v>
      </c>
    </row>
    <row r="3680" spans="1:24" ht="14.25" customHeight="1" x14ac:dyDescent="0.25">
      <c r="A3680" s="2">
        <v>3679</v>
      </c>
      <c r="B3680" s="2" t="s">
        <v>6843</v>
      </c>
      <c r="C3680" s="2">
        <f>YEAR(Data!$D3680)</f>
        <v>2012</v>
      </c>
      <c r="D3680" s="3">
        <v>41099</v>
      </c>
      <c r="E3680" s="3">
        <v>41104</v>
      </c>
      <c r="F3680" s="5">
        <f>Table_1[[#This Row],[Ship Date]]-Table_1[[#This Row],[Order Date]]</f>
        <v>5</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c r="X3680">
        <f t="shared" si="57"/>
        <v>255.73350000000005</v>
      </c>
    </row>
    <row r="3681" spans="1:24" ht="14.25" customHeight="1" x14ac:dyDescent="0.25">
      <c r="A3681" s="2">
        <v>3680</v>
      </c>
      <c r="B3681" s="2" t="s">
        <v>6843</v>
      </c>
      <c r="C3681" s="2">
        <f>YEAR(Data!$D3681)</f>
        <v>2012</v>
      </c>
      <c r="D3681" s="3">
        <v>41099</v>
      </c>
      <c r="E3681" s="3">
        <v>41104</v>
      </c>
      <c r="F3681" s="5">
        <f>Table_1[[#This Row],[Ship Date]]-Table_1[[#This Row],[Order Date]]</f>
        <v>5</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c r="X3681">
        <f t="shared" si="57"/>
        <v>161.9444</v>
      </c>
    </row>
    <row r="3682" spans="1:24" ht="14.25" customHeight="1" x14ac:dyDescent="0.25">
      <c r="A3682" s="2">
        <v>3681</v>
      </c>
      <c r="B3682" s="2" t="s">
        <v>6843</v>
      </c>
      <c r="C3682" s="2">
        <f>YEAR(Data!$D3682)</f>
        <v>2012</v>
      </c>
      <c r="D3682" s="3">
        <v>41099</v>
      </c>
      <c r="E3682" s="3">
        <v>41104</v>
      </c>
      <c r="F3682" s="5">
        <f>Table_1[[#This Row],[Ship Date]]-Table_1[[#This Row],[Order Date]]</f>
        <v>5</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c r="X3682">
        <f t="shared" si="57"/>
        <v>6.6906000000000008</v>
      </c>
    </row>
    <row r="3683" spans="1:24" ht="14.25" customHeight="1" x14ac:dyDescent="0.25">
      <c r="A3683" s="2">
        <v>3682</v>
      </c>
      <c r="B3683" s="2" t="s">
        <v>6843</v>
      </c>
      <c r="C3683" s="2">
        <f>YEAR(Data!$D3683)</f>
        <v>2012</v>
      </c>
      <c r="D3683" s="3">
        <v>41099</v>
      </c>
      <c r="E3683" s="3">
        <v>41104</v>
      </c>
      <c r="F3683" s="5">
        <f>Table_1[[#This Row],[Ship Date]]-Table_1[[#This Row],[Order Date]]</f>
        <v>5</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c r="X3683">
        <f t="shared" si="57"/>
        <v>42.045000000000002</v>
      </c>
    </row>
    <row r="3684" spans="1:24" ht="14.25" customHeight="1" x14ac:dyDescent="0.25">
      <c r="A3684" s="2">
        <v>3683</v>
      </c>
      <c r="B3684" s="2" t="s">
        <v>6843</v>
      </c>
      <c r="C3684" s="2">
        <f>YEAR(Data!$D3684)</f>
        <v>2012</v>
      </c>
      <c r="D3684" s="3">
        <v>41099</v>
      </c>
      <c r="E3684" s="3">
        <v>41104</v>
      </c>
      <c r="F3684" s="5">
        <f>Table_1[[#This Row],[Ship Date]]-Table_1[[#This Row],[Order Date]]</f>
        <v>5</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c r="X3684">
        <f t="shared" si="57"/>
        <v>46.822399999999995</v>
      </c>
    </row>
    <row r="3685" spans="1:24" ht="14.25" customHeight="1" x14ac:dyDescent="0.25">
      <c r="A3685" s="2">
        <v>3684</v>
      </c>
      <c r="B3685" s="2" t="s">
        <v>6843</v>
      </c>
      <c r="C3685" s="2">
        <f>YEAR(Data!$D3685)</f>
        <v>2012</v>
      </c>
      <c r="D3685" s="3">
        <v>41099</v>
      </c>
      <c r="E3685" s="3">
        <v>41104</v>
      </c>
      <c r="F3685" s="5">
        <f>Table_1[[#This Row],[Ship Date]]-Table_1[[#This Row],[Order Date]]</f>
        <v>5</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c r="X3685">
        <f t="shared" si="57"/>
        <v>82.814400000000006</v>
      </c>
    </row>
    <row r="3686" spans="1:24" ht="14.25" customHeight="1" x14ac:dyDescent="0.25">
      <c r="A3686" s="2">
        <v>3685</v>
      </c>
      <c r="B3686" s="2" t="s">
        <v>6843</v>
      </c>
      <c r="C3686" s="2">
        <f>YEAR(Data!$D3686)</f>
        <v>2012</v>
      </c>
      <c r="D3686" s="3">
        <v>41099</v>
      </c>
      <c r="E3686" s="3">
        <v>41104</v>
      </c>
      <c r="F3686" s="5">
        <f>Table_1[[#This Row],[Ship Date]]-Table_1[[#This Row],[Order Date]]</f>
        <v>5</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c r="X3686">
        <f t="shared" si="57"/>
        <v>22.276799999999998</v>
      </c>
    </row>
    <row r="3687" spans="1:24" ht="14.25" customHeight="1" x14ac:dyDescent="0.25">
      <c r="A3687" s="2">
        <v>3686</v>
      </c>
      <c r="B3687" s="2" t="s">
        <v>6843</v>
      </c>
      <c r="C3687" s="2">
        <f>YEAR(Data!$D3687)</f>
        <v>2012</v>
      </c>
      <c r="D3687" s="3">
        <v>41099</v>
      </c>
      <c r="E3687" s="3">
        <v>41104</v>
      </c>
      <c r="F3687" s="5">
        <f>Table_1[[#This Row],[Ship Date]]-Table_1[[#This Row],[Order Date]]</f>
        <v>5</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c r="X3687">
        <f t="shared" si="57"/>
        <v>69.729100000000017</v>
      </c>
    </row>
    <row r="3688" spans="1:24" ht="14.25" customHeight="1" x14ac:dyDescent="0.25">
      <c r="A3688" s="2">
        <v>3687</v>
      </c>
      <c r="B3688" s="2" t="s">
        <v>6848</v>
      </c>
      <c r="C3688" s="2">
        <f>YEAR(Data!$D3688)</f>
        <v>2013</v>
      </c>
      <c r="D3688" s="3">
        <v>41622</v>
      </c>
      <c r="E3688" s="3">
        <v>41628</v>
      </c>
      <c r="F3688" s="5">
        <f>Table_1[[#This Row],[Ship Date]]-Table_1[[#This Row],[Order Date]]</f>
        <v>6</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c r="X3688">
        <f t="shared" si="57"/>
        <v>6.5928000000000004</v>
      </c>
    </row>
    <row r="3689" spans="1:24" ht="14.25" customHeight="1" x14ac:dyDescent="0.25">
      <c r="A3689" s="2">
        <v>3688</v>
      </c>
      <c r="B3689" s="2" t="s">
        <v>6849</v>
      </c>
      <c r="C3689" s="2">
        <f>YEAR(Data!$D3689)</f>
        <v>2013</v>
      </c>
      <c r="D3689" s="3">
        <v>41415</v>
      </c>
      <c r="E3689" s="3">
        <v>41419</v>
      </c>
      <c r="F3689" s="5">
        <f>Table_1[[#This Row],[Ship Date]]-Table_1[[#This Row],[Order Date]]</f>
        <v>4</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c r="X3689">
        <f t="shared" si="57"/>
        <v>4.9390000000000001</v>
      </c>
    </row>
    <row r="3690" spans="1:24" ht="14.25" customHeight="1" x14ac:dyDescent="0.25">
      <c r="A3690" s="2">
        <v>3689</v>
      </c>
      <c r="B3690" s="2" t="s">
        <v>6851</v>
      </c>
      <c r="C3690" s="2">
        <f>YEAR(Data!$D3690)</f>
        <v>2014</v>
      </c>
      <c r="D3690" s="3">
        <v>41793</v>
      </c>
      <c r="E3690" s="3">
        <v>41796</v>
      </c>
      <c r="F3690" s="5">
        <f>Table_1[[#This Row],[Ship Date]]-Table_1[[#This Row],[Order Date]]</f>
        <v>3</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c r="X3690">
        <f t="shared" si="57"/>
        <v>17.423999999999999</v>
      </c>
    </row>
    <row r="3691" spans="1:24" ht="14.25" customHeight="1" x14ac:dyDescent="0.25">
      <c r="A3691" s="2">
        <v>3690</v>
      </c>
      <c r="B3691" s="2" t="s">
        <v>6851</v>
      </c>
      <c r="C3691" s="2">
        <f>YEAR(Data!$D3691)</f>
        <v>2014</v>
      </c>
      <c r="D3691" s="3">
        <v>41793</v>
      </c>
      <c r="E3691" s="3">
        <v>41796</v>
      </c>
      <c r="F3691" s="5">
        <f>Table_1[[#This Row],[Ship Date]]-Table_1[[#This Row],[Order Date]]</f>
        <v>3</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c r="X3691">
        <f t="shared" si="57"/>
        <v>27.998999999999999</v>
      </c>
    </row>
    <row r="3692" spans="1:24" ht="14.25" customHeight="1" x14ac:dyDescent="0.25">
      <c r="A3692" s="2">
        <v>3691</v>
      </c>
      <c r="B3692" s="2" t="s">
        <v>6852</v>
      </c>
      <c r="C3692" s="2">
        <f>YEAR(Data!$D3692)</f>
        <v>2012</v>
      </c>
      <c r="D3692" s="3">
        <v>41212</v>
      </c>
      <c r="E3692" s="3">
        <v>41215</v>
      </c>
      <c r="F3692" s="5">
        <f>Table_1[[#This Row],[Ship Date]]-Table_1[[#This Row],[Order Date]]</f>
        <v>3</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c r="X3692">
        <f t="shared" si="57"/>
        <v>105.98940000000002</v>
      </c>
    </row>
    <row r="3693" spans="1:24" ht="14.25" customHeight="1" x14ac:dyDescent="0.25">
      <c r="A3693" s="2">
        <v>3692</v>
      </c>
      <c r="B3693" s="2" t="s">
        <v>6852</v>
      </c>
      <c r="C3693" s="2">
        <f>YEAR(Data!$D3693)</f>
        <v>2012</v>
      </c>
      <c r="D3693" s="3">
        <v>41212</v>
      </c>
      <c r="E3693" s="3">
        <v>41215</v>
      </c>
      <c r="F3693" s="5">
        <f>Table_1[[#This Row],[Ship Date]]-Table_1[[#This Row],[Order Date]]</f>
        <v>3</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c r="X3693">
        <f t="shared" si="57"/>
        <v>274.995</v>
      </c>
    </row>
    <row r="3694" spans="1:24" ht="14.25" customHeight="1" x14ac:dyDescent="0.25">
      <c r="A3694" s="2">
        <v>3693</v>
      </c>
      <c r="B3694" s="2" t="s">
        <v>6852</v>
      </c>
      <c r="C3694" s="2">
        <f>YEAR(Data!$D3694)</f>
        <v>2012</v>
      </c>
      <c r="D3694" s="3">
        <v>41212</v>
      </c>
      <c r="E3694" s="3">
        <v>41215</v>
      </c>
      <c r="F3694" s="5">
        <f>Table_1[[#This Row],[Ship Date]]-Table_1[[#This Row],[Order Date]]</f>
        <v>3</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c r="X3694">
        <f t="shared" si="57"/>
        <v>57.173999999999992</v>
      </c>
    </row>
    <row r="3695" spans="1:24" ht="14.25" customHeight="1" x14ac:dyDescent="0.25">
      <c r="A3695" s="2">
        <v>3694</v>
      </c>
      <c r="B3695" s="2" t="s">
        <v>6852</v>
      </c>
      <c r="C3695" s="2">
        <f>YEAR(Data!$D3695)</f>
        <v>2012</v>
      </c>
      <c r="D3695" s="3">
        <v>41212</v>
      </c>
      <c r="E3695" s="3">
        <v>41215</v>
      </c>
      <c r="F3695" s="5">
        <f>Table_1[[#This Row],[Ship Date]]-Table_1[[#This Row],[Order Date]]</f>
        <v>3</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c r="X3695">
        <f t="shared" si="57"/>
        <v>11.8096</v>
      </c>
    </row>
    <row r="3696" spans="1:24" ht="14.25" customHeight="1" x14ac:dyDescent="0.25">
      <c r="A3696" s="2">
        <v>3695</v>
      </c>
      <c r="B3696" s="2" t="s">
        <v>6857</v>
      </c>
      <c r="C3696" s="2">
        <f>YEAR(Data!$D3696)</f>
        <v>2013</v>
      </c>
      <c r="D3696" s="3">
        <v>41563</v>
      </c>
      <c r="E3696" s="3">
        <v>41568</v>
      </c>
      <c r="F3696" s="5">
        <f>Table_1[[#This Row],[Ship Date]]-Table_1[[#This Row],[Order Date]]</f>
        <v>5</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c r="X3696">
        <f t="shared" si="57"/>
        <v>116.48</v>
      </c>
    </row>
    <row r="3697" spans="1:24" ht="14.25" customHeight="1" x14ac:dyDescent="0.25">
      <c r="A3697" s="2">
        <v>3696</v>
      </c>
      <c r="B3697" s="2" t="s">
        <v>6857</v>
      </c>
      <c r="C3697" s="2">
        <f>YEAR(Data!$D3697)</f>
        <v>2013</v>
      </c>
      <c r="D3697" s="3">
        <v>41563</v>
      </c>
      <c r="E3697" s="3">
        <v>41568</v>
      </c>
      <c r="F3697" s="5">
        <f>Table_1[[#This Row],[Ship Date]]-Table_1[[#This Row],[Order Date]]</f>
        <v>5</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c r="X3697">
        <f t="shared" si="57"/>
        <v>33.935399999999994</v>
      </c>
    </row>
    <row r="3698" spans="1:24" ht="14.25" customHeight="1" x14ac:dyDescent="0.25">
      <c r="A3698" s="2">
        <v>3697</v>
      </c>
      <c r="B3698" s="2" t="s">
        <v>6857</v>
      </c>
      <c r="C3698" s="2">
        <f>YEAR(Data!$D3698)</f>
        <v>2013</v>
      </c>
      <c r="D3698" s="3">
        <v>41563</v>
      </c>
      <c r="E3698" s="3">
        <v>41568</v>
      </c>
      <c r="F3698" s="5">
        <f>Table_1[[#This Row],[Ship Date]]-Table_1[[#This Row],[Order Date]]</f>
        <v>5</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c r="X3698">
        <f t="shared" si="57"/>
        <v>28.984200000000001</v>
      </c>
    </row>
    <row r="3699" spans="1:24" ht="14.25" customHeight="1" x14ac:dyDescent="0.25">
      <c r="A3699" s="2">
        <v>3698</v>
      </c>
      <c r="B3699" s="2" t="s">
        <v>6858</v>
      </c>
      <c r="C3699" s="2">
        <f>YEAR(Data!$D3699)</f>
        <v>2012</v>
      </c>
      <c r="D3699" s="3">
        <v>41232</v>
      </c>
      <c r="E3699" s="3">
        <v>41234</v>
      </c>
      <c r="F3699" s="5">
        <f>Table_1[[#This Row],[Ship Date]]-Table_1[[#This Row],[Order Date]]</f>
        <v>2</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c r="X3699">
        <f t="shared" si="57"/>
        <v>119.24640000000001</v>
      </c>
    </row>
    <row r="3700" spans="1:24" ht="14.25" customHeight="1" x14ac:dyDescent="0.25">
      <c r="A3700" s="2">
        <v>3699</v>
      </c>
      <c r="B3700" s="2" t="s">
        <v>6859</v>
      </c>
      <c r="C3700" s="2">
        <f>YEAR(Data!$D3700)</f>
        <v>2011</v>
      </c>
      <c r="D3700" s="3">
        <v>40799</v>
      </c>
      <c r="E3700" s="3">
        <v>40803</v>
      </c>
      <c r="F3700" s="5">
        <f>Table_1[[#This Row],[Ship Date]]-Table_1[[#This Row],[Order Date]]</f>
        <v>4</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c r="X3700">
        <f t="shared" si="57"/>
        <v>73.444999999999993</v>
      </c>
    </row>
    <row r="3701" spans="1:24" ht="14.25" customHeight="1" x14ac:dyDescent="0.25">
      <c r="A3701" s="2">
        <v>3700</v>
      </c>
      <c r="B3701" s="2" t="s">
        <v>6862</v>
      </c>
      <c r="C3701" s="2">
        <f>YEAR(Data!$D3701)</f>
        <v>2014</v>
      </c>
      <c r="D3701" s="3">
        <v>41957</v>
      </c>
      <c r="E3701" s="3">
        <v>41962</v>
      </c>
      <c r="F3701" s="5">
        <f>Table_1[[#This Row],[Ship Date]]-Table_1[[#This Row],[Order Date]]</f>
        <v>5</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c r="X3701">
        <f t="shared" si="57"/>
        <v>93.4572</v>
      </c>
    </row>
    <row r="3702" spans="1:24" ht="14.25" customHeight="1" x14ac:dyDescent="0.25">
      <c r="A3702" s="2">
        <v>3701</v>
      </c>
      <c r="B3702" s="2" t="s">
        <v>6863</v>
      </c>
      <c r="C3702" s="2">
        <f>YEAR(Data!$D3702)</f>
        <v>2014</v>
      </c>
      <c r="D3702" s="3">
        <v>41998</v>
      </c>
      <c r="E3702" s="3">
        <v>42003</v>
      </c>
      <c r="F3702" s="5">
        <f>Table_1[[#This Row],[Ship Date]]-Table_1[[#This Row],[Order Date]]</f>
        <v>5</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c r="X3702">
        <f t="shared" si="57"/>
        <v>31.102600000000002</v>
      </c>
    </row>
    <row r="3703" spans="1:24" ht="14.25" customHeight="1" x14ac:dyDescent="0.25">
      <c r="A3703" s="2">
        <v>3702</v>
      </c>
      <c r="B3703" s="2" t="s">
        <v>6864</v>
      </c>
      <c r="C3703" s="2">
        <f>YEAR(Data!$D3703)</f>
        <v>2013</v>
      </c>
      <c r="D3703" s="3">
        <v>41283</v>
      </c>
      <c r="E3703" s="3">
        <v>41287</v>
      </c>
      <c r="F3703" s="5">
        <f>Table_1[[#This Row],[Ship Date]]-Table_1[[#This Row],[Order Date]]</f>
        <v>4</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c r="X3703">
        <f t="shared" si="57"/>
        <v>11.375999999999999</v>
      </c>
    </row>
    <row r="3704" spans="1:24" ht="14.25" customHeight="1" x14ac:dyDescent="0.25">
      <c r="A3704" s="2">
        <v>3703</v>
      </c>
      <c r="B3704" s="2" t="s">
        <v>6867</v>
      </c>
      <c r="C3704" s="2">
        <f>YEAR(Data!$D3704)</f>
        <v>2012</v>
      </c>
      <c r="D3704" s="3">
        <v>41073</v>
      </c>
      <c r="E3704" s="3">
        <v>41079</v>
      </c>
      <c r="F3704" s="5">
        <f>Table_1[[#This Row],[Ship Date]]-Table_1[[#This Row],[Order Date]]</f>
        <v>6</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c r="X3704">
        <f t="shared" si="57"/>
        <v>17.8416</v>
      </c>
    </row>
    <row r="3705" spans="1:24" ht="14.25" customHeight="1" x14ac:dyDescent="0.25">
      <c r="A3705" s="2">
        <v>3704</v>
      </c>
      <c r="B3705" s="2" t="s">
        <v>6867</v>
      </c>
      <c r="C3705" s="2">
        <f>YEAR(Data!$D3705)</f>
        <v>2012</v>
      </c>
      <c r="D3705" s="3">
        <v>41073</v>
      </c>
      <c r="E3705" s="3">
        <v>41079</v>
      </c>
      <c r="F3705" s="5">
        <f>Table_1[[#This Row],[Ship Date]]-Table_1[[#This Row],[Order Date]]</f>
        <v>6</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c r="X3705">
        <f t="shared" si="57"/>
        <v>10.335600000000001</v>
      </c>
    </row>
    <row r="3706" spans="1:24" ht="14.25" customHeight="1" x14ac:dyDescent="0.25">
      <c r="A3706" s="2">
        <v>3705</v>
      </c>
      <c r="B3706" s="2" t="s">
        <v>6867</v>
      </c>
      <c r="C3706" s="2">
        <f>YEAR(Data!$D3706)</f>
        <v>2012</v>
      </c>
      <c r="D3706" s="3">
        <v>41073</v>
      </c>
      <c r="E3706" s="3">
        <v>41079</v>
      </c>
      <c r="F3706" s="5">
        <f>Table_1[[#This Row],[Ship Date]]-Table_1[[#This Row],[Order Date]]</f>
        <v>6</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c r="X3706">
        <f t="shared" si="57"/>
        <v>584.98050000000001</v>
      </c>
    </row>
    <row r="3707" spans="1:24" ht="14.25" customHeight="1" x14ac:dyDescent="0.25">
      <c r="A3707" s="2">
        <v>3706</v>
      </c>
      <c r="B3707" s="2" t="s">
        <v>6867</v>
      </c>
      <c r="C3707" s="2">
        <f>YEAR(Data!$D3707)</f>
        <v>2012</v>
      </c>
      <c r="D3707" s="3">
        <v>41073</v>
      </c>
      <c r="E3707" s="3">
        <v>41079</v>
      </c>
      <c r="F3707" s="5">
        <f>Table_1[[#This Row],[Ship Date]]-Table_1[[#This Row],[Order Date]]</f>
        <v>6</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c r="X3707">
        <f t="shared" si="57"/>
        <v>16.848000000000006</v>
      </c>
    </row>
    <row r="3708" spans="1:24" ht="14.25" customHeight="1" x14ac:dyDescent="0.25">
      <c r="A3708" s="2">
        <v>3707</v>
      </c>
      <c r="B3708" s="2" t="s">
        <v>6868</v>
      </c>
      <c r="C3708" s="2">
        <f>YEAR(Data!$D3708)</f>
        <v>2014</v>
      </c>
      <c r="D3708" s="3">
        <v>41717</v>
      </c>
      <c r="E3708" s="3">
        <v>41721</v>
      </c>
      <c r="F3708" s="5">
        <f>Table_1[[#This Row],[Ship Date]]-Table_1[[#This Row],[Order Date]]</f>
        <v>4</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c r="X3708">
        <f t="shared" si="57"/>
        <v>17.278199999999998</v>
      </c>
    </row>
    <row r="3709" spans="1:24" ht="14.25" customHeight="1" x14ac:dyDescent="0.25">
      <c r="A3709" s="2">
        <v>3708</v>
      </c>
      <c r="B3709" s="2" t="s">
        <v>6869</v>
      </c>
      <c r="C3709" s="2">
        <f>YEAR(Data!$D3709)</f>
        <v>2011</v>
      </c>
      <c r="D3709" s="3">
        <v>40870</v>
      </c>
      <c r="E3709" s="3">
        <v>40874</v>
      </c>
      <c r="F3709" s="5">
        <f>Table_1[[#This Row],[Ship Date]]-Table_1[[#This Row],[Order Date]]</f>
        <v>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c r="X3709">
        <f t="shared" si="57"/>
        <v>8.9151999999999987</v>
      </c>
    </row>
    <row r="3710" spans="1:24" ht="14.25" customHeight="1" x14ac:dyDescent="0.25">
      <c r="A3710" s="2">
        <v>3709</v>
      </c>
      <c r="B3710" s="2" t="s">
        <v>6869</v>
      </c>
      <c r="C3710" s="2">
        <f>YEAR(Data!$D3710)</f>
        <v>2011</v>
      </c>
      <c r="D3710" s="3">
        <v>40870</v>
      </c>
      <c r="E3710" s="3">
        <v>40874</v>
      </c>
      <c r="F3710" s="5">
        <f>Table_1[[#This Row],[Ship Date]]-Table_1[[#This Row],[Order Date]]</f>
        <v>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c r="X3710">
        <f t="shared" si="57"/>
        <v>121.32480000000001</v>
      </c>
    </row>
    <row r="3711" spans="1:24" ht="14.25" customHeight="1" x14ac:dyDescent="0.25">
      <c r="A3711" s="2">
        <v>3710</v>
      </c>
      <c r="B3711" s="2" t="s">
        <v>6869</v>
      </c>
      <c r="C3711" s="2">
        <f>YEAR(Data!$D3711)</f>
        <v>2011</v>
      </c>
      <c r="D3711" s="3">
        <v>40870</v>
      </c>
      <c r="E3711" s="3">
        <v>40874</v>
      </c>
      <c r="F3711" s="5">
        <f>Table_1[[#This Row],[Ship Date]]-Table_1[[#This Row],[Order Date]]</f>
        <v>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c r="X3711">
        <f t="shared" si="57"/>
        <v>3.8807999999999998</v>
      </c>
    </row>
    <row r="3712" spans="1:24" ht="14.25" customHeight="1" x14ac:dyDescent="0.25">
      <c r="A3712" s="2">
        <v>3711</v>
      </c>
      <c r="B3712" s="2" t="s">
        <v>6870</v>
      </c>
      <c r="C3712" s="2">
        <f>YEAR(Data!$D3712)</f>
        <v>2014</v>
      </c>
      <c r="D3712" s="3">
        <v>41928</v>
      </c>
      <c r="E3712" s="3">
        <v>41930</v>
      </c>
      <c r="F3712" s="5">
        <f>Table_1[[#This Row],[Ship Date]]-Table_1[[#This Row],[Order Date]]</f>
        <v>2</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c r="X3712">
        <f t="shared" si="57"/>
        <v>503.86200000000008</v>
      </c>
    </row>
    <row r="3713" spans="1:24" ht="14.25" customHeight="1" x14ac:dyDescent="0.25">
      <c r="A3713" s="2">
        <v>3712</v>
      </c>
      <c r="B3713" s="2" t="s">
        <v>6870</v>
      </c>
      <c r="C3713" s="2">
        <f>YEAR(Data!$D3713)</f>
        <v>2014</v>
      </c>
      <c r="D3713" s="3">
        <v>41928</v>
      </c>
      <c r="E3713" s="3">
        <v>41930</v>
      </c>
      <c r="F3713" s="5">
        <f>Table_1[[#This Row],[Ship Date]]-Table_1[[#This Row],[Order Date]]</f>
        <v>2</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c r="X3713">
        <f t="shared" si="57"/>
        <v>104.52450000000002</v>
      </c>
    </row>
    <row r="3714" spans="1:24" ht="14.25" customHeight="1" x14ac:dyDescent="0.25">
      <c r="A3714" s="2">
        <v>3713</v>
      </c>
      <c r="B3714" s="2" t="s">
        <v>6871</v>
      </c>
      <c r="C3714" s="2">
        <f>YEAR(Data!$D3714)</f>
        <v>2014</v>
      </c>
      <c r="D3714" s="3">
        <v>41751</v>
      </c>
      <c r="E3714" s="3">
        <v>41754</v>
      </c>
      <c r="F3714" s="5">
        <f>Table_1[[#This Row],[Ship Date]]-Table_1[[#This Row],[Order Date]]</f>
        <v>3</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c r="X3714">
        <f t="shared" ref="X3714:X3777" si="58">T3714-W3714</f>
        <v>8.0779999999999994</v>
      </c>
    </row>
    <row r="3715" spans="1:24" ht="14.25" customHeight="1" x14ac:dyDescent="0.25">
      <c r="A3715" s="2">
        <v>3714</v>
      </c>
      <c r="B3715" s="2" t="s">
        <v>6871</v>
      </c>
      <c r="C3715" s="2">
        <f>YEAR(Data!$D3715)</f>
        <v>2014</v>
      </c>
      <c r="D3715" s="3">
        <v>41751</v>
      </c>
      <c r="E3715" s="3">
        <v>41754</v>
      </c>
      <c r="F3715" s="5">
        <f>Table_1[[#This Row],[Ship Date]]-Table_1[[#This Row],[Order Date]]</f>
        <v>3</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c r="X3715">
        <f t="shared" si="58"/>
        <v>128.45400000000004</v>
      </c>
    </row>
    <row r="3716" spans="1:24" ht="14.25" customHeight="1" x14ac:dyDescent="0.25">
      <c r="A3716" s="2">
        <v>3715</v>
      </c>
      <c r="B3716" s="2" t="s">
        <v>6874</v>
      </c>
      <c r="C3716" s="2">
        <f>YEAR(Data!$D3716)</f>
        <v>2011</v>
      </c>
      <c r="D3716" s="3">
        <v>40885</v>
      </c>
      <c r="E3716" s="3">
        <v>40887</v>
      </c>
      <c r="F3716" s="5">
        <f>Table_1[[#This Row],[Ship Date]]-Table_1[[#This Row],[Order Date]]</f>
        <v>2</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c r="X3716">
        <f t="shared" si="58"/>
        <v>24.667200000000001</v>
      </c>
    </row>
    <row r="3717" spans="1:24" ht="14.25" customHeight="1" x14ac:dyDescent="0.25">
      <c r="A3717" s="2">
        <v>3716</v>
      </c>
      <c r="B3717" s="2" t="s">
        <v>6874</v>
      </c>
      <c r="C3717" s="2">
        <f>YEAR(Data!$D3717)</f>
        <v>2011</v>
      </c>
      <c r="D3717" s="3">
        <v>40885</v>
      </c>
      <c r="E3717" s="3">
        <v>40887</v>
      </c>
      <c r="F3717" s="5">
        <f>Table_1[[#This Row],[Ship Date]]-Table_1[[#This Row],[Order Date]]</f>
        <v>2</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c r="X3717">
        <f t="shared" si="58"/>
        <v>558.62599999999998</v>
      </c>
    </row>
    <row r="3718" spans="1:24" ht="14.25" customHeight="1" x14ac:dyDescent="0.25">
      <c r="A3718" s="2">
        <v>3717</v>
      </c>
      <c r="B3718" s="2" t="s">
        <v>6875</v>
      </c>
      <c r="C3718" s="2">
        <f>YEAR(Data!$D3718)</f>
        <v>2014</v>
      </c>
      <c r="D3718" s="3">
        <v>41789</v>
      </c>
      <c r="E3718" s="3">
        <v>41793</v>
      </c>
      <c r="F3718" s="5">
        <f>Table_1[[#This Row],[Ship Date]]-Table_1[[#This Row],[Order Date]]</f>
        <v>4</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c r="X3718">
        <f t="shared" si="58"/>
        <v>22.372500000000002</v>
      </c>
    </row>
    <row r="3719" spans="1:24" ht="14.25" customHeight="1" x14ac:dyDescent="0.25">
      <c r="A3719" s="2">
        <v>3718</v>
      </c>
      <c r="B3719" s="2" t="s">
        <v>6876</v>
      </c>
      <c r="C3719" s="2">
        <f>YEAR(Data!$D3719)</f>
        <v>2013</v>
      </c>
      <c r="D3719" s="3">
        <v>41537</v>
      </c>
      <c r="E3719" s="3">
        <v>41541</v>
      </c>
      <c r="F3719" s="5">
        <f>Table_1[[#This Row],[Ship Date]]-Table_1[[#This Row],[Order Date]]</f>
        <v>4</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c r="X3719">
        <f t="shared" si="58"/>
        <v>4.8887999999999998</v>
      </c>
    </row>
    <row r="3720" spans="1:24" ht="14.25" customHeight="1" x14ac:dyDescent="0.25">
      <c r="A3720" s="2">
        <v>3719</v>
      </c>
      <c r="B3720" s="2" t="s">
        <v>6876</v>
      </c>
      <c r="C3720" s="2">
        <f>YEAR(Data!$D3720)</f>
        <v>2013</v>
      </c>
      <c r="D3720" s="3">
        <v>41537</v>
      </c>
      <c r="E3720" s="3">
        <v>41541</v>
      </c>
      <c r="F3720" s="5">
        <f>Table_1[[#This Row],[Ship Date]]-Table_1[[#This Row],[Order Date]]</f>
        <v>4</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c r="X3720">
        <f t="shared" si="58"/>
        <v>142.47149999999999</v>
      </c>
    </row>
    <row r="3721" spans="1:24" ht="14.25" customHeight="1" x14ac:dyDescent="0.25">
      <c r="A3721" s="2">
        <v>3720</v>
      </c>
      <c r="B3721" s="2" t="s">
        <v>6879</v>
      </c>
      <c r="C3721" s="2">
        <f>YEAR(Data!$D3721)</f>
        <v>2013</v>
      </c>
      <c r="D3721" s="3">
        <v>41535</v>
      </c>
      <c r="E3721" s="3">
        <v>41541</v>
      </c>
      <c r="F3721" s="5">
        <f>Table_1[[#This Row],[Ship Date]]-Table_1[[#This Row],[Order Date]]</f>
        <v>6</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c r="X3721">
        <f t="shared" si="58"/>
        <v>21.042000000000002</v>
      </c>
    </row>
    <row r="3722" spans="1:24" ht="14.25" customHeight="1" x14ac:dyDescent="0.25">
      <c r="A3722" s="2">
        <v>3721</v>
      </c>
      <c r="B3722" s="2" t="s">
        <v>6880</v>
      </c>
      <c r="C3722" s="2">
        <f>YEAR(Data!$D3722)</f>
        <v>2013</v>
      </c>
      <c r="D3722" s="3">
        <v>41629</v>
      </c>
      <c r="E3722" s="3">
        <v>41633</v>
      </c>
      <c r="F3722" s="5">
        <f>Table_1[[#This Row],[Ship Date]]-Table_1[[#This Row],[Order Date]]</f>
        <v>4</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c r="X3722">
        <f t="shared" si="58"/>
        <v>11.5412</v>
      </c>
    </row>
    <row r="3723" spans="1:24" ht="14.25" customHeight="1" x14ac:dyDescent="0.25">
      <c r="A3723" s="2">
        <v>3722</v>
      </c>
      <c r="B3723" s="2" t="s">
        <v>6880</v>
      </c>
      <c r="C3723" s="2">
        <f>YEAR(Data!$D3723)</f>
        <v>2013</v>
      </c>
      <c r="D3723" s="3">
        <v>41629</v>
      </c>
      <c r="E3723" s="3">
        <v>41633</v>
      </c>
      <c r="F3723" s="5">
        <f>Table_1[[#This Row],[Ship Date]]-Table_1[[#This Row],[Order Date]]</f>
        <v>4</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c r="X3723">
        <f t="shared" si="58"/>
        <v>8.4809999999999999</v>
      </c>
    </row>
    <row r="3724" spans="1:24" ht="14.25" customHeight="1" x14ac:dyDescent="0.25">
      <c r="A3724" s="2">
        <v>3723</v>
      </c>
      <c r="B3724" s="2" t="s">
        <v>6881</v>
      </c>
      <c r="C3724" s="2">
        <f>YEAR(Data!$D3724)</f>
        <v>2014</v>
      </c>
      <c r="D3724" s="3">
        <v>41966</v>
      </c>
      <c r="E3724" s="3">
        <v>41970</v>
      </c>
      <c r="F3724" s="5">
        <f>Table_1[[#This Row],[Ship Date]]-Table_1[[#This Row],[Order Date]]</f>
        <v>4</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c r="X3724">
        <f t="shared" si="58"/>
        <v>33.480000000000004</v>
      </c>
    </row>
    <row r="3725" spans="1:24" ht="14.25" customHeight="1" x14ac:dyDescent="0.25">
      <c r="A3725" s="2">
        <v>3724</v>
      </c>
      <c r="B3725" s="2" t="s">
        <v>6882</v>
      </c>
      <c r="C3725" s="2">
        <f>YEAR(Data!$D3725)</f>
        <v>2011</v>
      </c>
      <c r="D3725" s="3">
        <v>40907</v>
      </c>
      <c r="E3725" s="3">
        <v>40912</v>
      </c>
      <c r="F3725" s="5">
        <f>Table_1[[#This Row],[Ship Date]]-Table_1[[#This Row],[Order Date]]</f>
        <v>5</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c r="X3725">
        <f t="shared" si="58"/>
        <v>1011.9725000000003</v>
      </c>
    </row>
    <row r="3726" spans="1:24" ht="14.25" customHeight="1" x14ac:dyDescent="0.25">
      <c r="A3726" s="2">
        <v>3725</v>
      </c>
      <c r="B3726" s="2" t="s">
        <v>6883</v>
      </c>
      <c r="C3726" s="2">
        <f>YEAR(Data!$D3726)</f>
        <v>2014</v>
      </c>
      <c r="D3726" s="3">
        <v>41733</v>
      </c>
      <c r="E3726" s="3">
        <v>41735</v>
      </c>
      <c r="F3726" s="5">
        <f>Table_1[[#This Row],[Ship Date]]-Table_1[[#This Row],[Order Date]]</f>
        <v>2</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c r="X3726">
        <f t="shared" si="58"/>
        <v>4.8509999999999991</v>
      </c>
    </row>
    <row r="3727" spans="1:24" ht="14.25" customHeight="1" x14ac:dyDescent="0.25">
      <c r="A3727" s="2">
        <v>3726</v>
      </c>
      <c r="B3727" s="2" t="s">
        <v>6884</v>
      </c>
      <c r="C3727" s="2">
        <f>YEAR(Data!$D3727)</f>
        <v>2013</v>
      </c>
      <c r="D3727" s="3">
        <v>41635</v>
      </c>
      <c r="E3727" s="3">
        <v>41642</v>
      </c>
      <c r="F3727" s="5">
        <f>Table_1[[#This Row],[Ship Date]]-Table_1[[#This Row],[Order Date]]</f>
        <v>7</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c r="X3727">
        <f t="shared" si="58"/>
        <v>15.209999999999999</v>
      </c>
    </row>
    <row r="3728" spans="1:24" ht="14.25" customHeight="1" x14ac:dyDescent="0.25">
      <c r="A3728" s="2">
        <v>3727</v>
      </c>
      <c r="B3728" s="2" t="s">
        <v>6885</v>
      </c>
      <c r="C3728" s="2">
        <f>YEAR(Data!$D3728)</f>
        <v>2013</v>
      </c>
      <c r="D3728" s="3">
        <v>41431</v>
      </c>
      <c r="E3728" s="3">
        <v>41437</v>
      </c>
      <c r="F3728" s="5">
        <f>Table_1[[#This Row],[Ship Date]]-Table_1[[#This Row],[Order Date]]</f>
        <v>6</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c r="X3728">
        <f t="shared" si="58"/>
        <v>266.68119999999999</v>
      </c>
    </row>
    <row r="3729" spans="1:24" ht="14.25" customHeight="1" x14ac:dyDescent="0.25">
      <c r="A3729" s="2">
        <v>3728</v>
      </c>
      <c r="B3729" s="2" t="s">
        <v>6885</v>
      </c>
      <c r="C3729" s="2">
        <f>YEAR(Data!$D3729)</f>
        <v>2013</v>
      </c>
      <c r="D3729" s="3">
        <v>41431</v>
      </c>
      <c r="E3729" s="3">
        <v>41437</v>
      </c>
      <c r="F3729" s="5">
        <f>Table_1[[#This Row],[Ship Date]]-Table_1[[#This Row],[Order Date]]</f>
        <v>6</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c r="X3729">
        <f t="shared" si="58"/>
        <v>8.370000000000001</v>
      </c>
    </row>
    <row r="3730" spans="1:24" ht="14.25" customHeight="1" x14ac:dyDescent="0.25">
      <c r="A3730" s="2">
        <v>3729</v>
      </c>
      <c r="B3730" s="2" t="s">
        <v>6885</v>
      </c>
      <c r="C3730" s="2">
        <f>YEAR(Data!$D3730)</f>
        <v>2013</v>
      </c>
      <c r="D3730" s="3">
        <v>41431</v>
      </c>
      <c r="E3730" s="3">
        <v>41437</v>
      </c>
      <c r="F3730" s="5">
        <f>Table_1[[#This Row],[Ship Date]]-Table_1[[#This Row],[Order Date]]</f>
        <v>6</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c r="X3730">
        <f t="shared" si="58"/>
        <v>8.0676000000000023</v>
      </c>
    </row>
    <row r="3731" spans="1:24" ht="14.25" customHeight="1" x14ac:dyDescent="0.25">
      <c r="A3731" s="2">
        <v>3730</v>
      </c>
      <c r="B3731" s="2" t="s">
        <v>6886</v>
      </c>
      <c r="C3731" s="2">
        <f>YEAR(Data!$D3731)</f>
        <v>2012</v>
      </c>
      <c r="D3731" s="3">
        <v>41170</v>
      </c>
      <c r="E3731" s="3">
        <v>41175</v>
      </c>
      <c r="F3731" s="5">
        <f>Table_1[[#This Row],[Ship Date]]-Table_1[[#This Row],[Order Date]]</f>
        <v>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c r="X3731">
        <f t="shared" si="58"/>
        <v>33.9876</v>
      </c>
    </row>
    <row r="3732" spans="1:24" ht="14.25" customHeight="1" x14ac:dyDescent="0.25">
      <c r="A3732" s="2">
        <v>3731</v>
      </c>
      <c r="B3732" s="2" t="s">
        <v>6886</v>
      </c>
      <c r="C3732" s="2">
        <f>YEAR(Data!$D3732)</f>
        <v>2012</v>
      </c>
      <c r="D3732" s="3">
        <v>41170</v>
      </c>
      <c r="E3732" s="3">
        <v>41175</v>
      </c>
      <c r="F3732" s="5">
        <f>Table_1[[#This Row],[Ship Date]]-Table_1[[#This Row],[Order Date]]</f>
        <v>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c r="X3732">
        <f t="shared" si="58"/>
        <v>636.86</v>
      </c>
    </row>
    <row r="3733" spans="1:24" ht="14.25" customHeight="1" x14ac:dyDescent="0.25">
      <c r="A3733" s="2">
        <v>3732</v>
      </c>
      <c r="B3733" s="2" t="s">
        <v>6886</v>
      </c>
      <c r="C3733" s="2">
        <f>YEAR(Data!$D3733)</f>
        <v>2012</v>
      </c>
      <c r="D3733" s="3">
        <v>41170</v>
      </c>
      <c r="E3733" s="3">
        <v>41175</v>
      </c>
      <c r="F3733" s="5">
        <f>Table_1[[#This Row],[Ship Date]]-Table_1[[#This Row],[Order Date]]</f>
        <v>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c r="X3733">
        <f t="shared" si="58"/>
        <v>369.99259999999998</v>
      </c>
    </row>
    <row r="3734" spans="1:24" ht="14.25" customHeight="1" x14ac:dyDescent="0.25">
      <c r="A3734" s="2">
        <v>3733</v>
      </c>
      <c r="B3734" s="2" t="s">
        <v>6886</v>
      </c>
      <c r="C3734" s="2">
        <f>YEAR(Data!$D3734)</f>
        <v>2012</v>
      </c>
      <c r="D3734" s="3">
        <v>41170</v>
      </c>
      <c r="E3734" s="3">
        <v>41175</v>
      </c>
      <c r="F3734" s="5">
        <f>Table_1[[#This Row],[Ship Date]]-Table_1[[#This Row],[Order Date]]</f>
        <v>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c r="X3734">
        <f t="shared" si="58"/>
        <v>932.34820000000002</v>
      </c>
    </row>
    <row r="3735" spans="1:24" ht="14.25" customHeight="1" x14ac:dyDescent="0.25">
      <c r="A3735" s="2">
        <v>3734</v>
      </c>
      <c r="B3735" s="2" t="s">
        <v>6886</v>
      </c>
      <c r="C3735" s="2">
        <f>YEAR(Data!$D3735)</f>
        <v>2012</v>
      </c>
      <c r="D3735" s="3">
        <v>41170</v>
      </c>
      <c r="E3735" s="3">
        <v>41175</v>
      </c>
      <c r="F3735" s="5">
        <f>Table_1[[#This Row],[Ship Date]]-Table_1[[#This Row],[Order Date]]</f>
        <v>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c r="X3735">
        <f t="shared" si="58"/>
        <v>33.190800000000003</v>
      </c>
    </row>
    <row r="3736" spans="1:24" ht="14.25" customHeight="1" x14ac:dyDescent="0.25">
      <c r="A3736" s="2">
        <v>3735</v>
      </c>
      <c r="B3736" s="2" t="s">
        <v>6889</v>
      </c>
      <c r="C3736" s="2">
        <f>YEAR(Data!$D3736)</f>
        <v>2014</v>
      </c>
      <c r="D3736" s="3">
        <v>41705</v>
      </c>
      <c r="E3736" s="3">
        <v>41710</v>
      </c>
      <c r="F3736" s="5">
        <f>Table_1[[#This Row],[Ship Date]]-Table_1[[#This Row],[Order Date]]</f>
        <v>5</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c r="X3736">
        <f t="shared" si="58"/>
        <v>14.245200000000001</v>
      </c>
    </row>
    <row r="3737" spans="1:24" ht="14.25" customHeight="1" x14ac:dyDescent="0.25">
      <c r="A3737" s="2">
        <v>3736</v>
      </c>
      <c r="B3737" s="2" t="s">
        <v>6889</v>
      </c>
      <c r="C3737" s="2">
        <f>YEAR(Data!$D3737)</f>
        <v>2014</v>
      </c>
      <c r="D3737" s="3">
        <v>41705</v>
      </c>
      <c r="E3737" s="3">
        <v>41710</v>
      </c>
      <c r="F3737" s="5">
        <f>Table_1[[#This Row],[Ship Date]]-Table_1[[#This Row],[Order Date]]</f>
        <v>5</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c r="X3737">
        <f t="shared" si="58"/>
        <v>55.416900000000005</v>
      </c>
    </row>
    <row r="3738" spans="1:24" ht="14.25" customHeight="1" x14ac:dyDescent="0.25">
      <c r="A3738" s="2">
        <v>3737</v>
      </c>
      <c r="B3738" s="2" t="s">
        <v>6892</v>
      </c>
      <c r="C3738" s="2">
        <f>YEAR(Data!$D3738)</f>
        <v>2013</v>
      </c>
      <c r="D3738" s="3">
        <v>41351</v>
      </c>
      <c r="E3738" s="3">
        <v>41351</v>
      </c>
      <c r="F3738" s="5">
        <f>Table_1[[#This Row],[Ship Date]]-Table_1[[#This Row],[Order Date]]</f>
        <v>0</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c r="X3738">
        <f t="shared" si="58"/>
        <v>67.58959999999999</v>
      </c>
    </row>
    <row r="3739" spans="1:24" ht="14.25" customHeight="1" x14ac:dyDescent="0.25">
      <c r="A3739" s="2">
        <v>3738</v>
      </c>
      <c r="B3739" s="2" t="s">
        <v>6892</v>
      </c>
      <c r="C3739" s="2">
        <f>YEAR(Data!$D3739)</f>
        <v>2013</v>
      </c>
      <c r="D3739" s="3">
        <v>41351</v>
      </c>
      <c r="E3739" s="3">
        <v>41351</v>
      </c>
      <c r="F3739" s="5">
        <f>Table_1[[#This Row],[Ship Date]]-Table_1[[#This Row],[Order Date]]</f>
        <v>0</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c r="X3739">
        <f t="shared" si="58"/>
        <v>16.595400000000001</v>
      </c>
    </row>
    <row r="3740" spans="1:24" ht="14.25" customHeight="1" x14ac:dyDescent="0.25">
      <c r="A3740" s="2">
        <v>3739</v>
      </c>
      <c r="B3740" s="2" t="s">
        <v>6895</v>
      </c>
      <c r="C3740" s="2">
        <f>YEAR(Data!$D3740)</f>
        <v>2013</v>
      </c>
      <c r="D3740" s="3">
        <v>41618</v>
      </c>
      <c r="E3740" s="3">
        <v>41622</v>
      </c>
      <c r="F3740" s="5">
        <f>Table_1[[#This Row],[Ship Date]]-Table_1[[#This Row],[Order Date]]</f>
        <v>4</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c r="X3740">
        <f t="shared" si="58"/>
        <v>7.8479999999999999</v>
      </c>
    </row>
    <row r="3741" spans="1:24" ht="14.25" customHeight="1" x14ac:dyDescent="0.25">
      <c r="A3741" s="2">
        <v>3740</v>
      </c>
      <c r="B3741" s="2" t="s">
        <v>6895</v>
      </c>
      <c r="C3741" s="2">
        <f>YEAR(Data!$D3741)</f>
        <v>2013</v>
      </c>
      <c r="D3741" s="3">
        <v>41618</v>
      </c>
      <c r="E3741" s="3">
        <v>41622</v>
      </c>
      <c r="F3741" s="5">
        <f>Table_1[[#This Row],[Ship Date]]-Table_1[[#This Row],[Order Date]]</f>
        <v>4</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c r="X3741">
        <f t="shared" si="58"/>
        <v>34.788399999999996</v>
      </c>
    </row>
    <row r="3742" spans="1:24" ht="14.25" customHeight="1" x14ac:dyDescent="0.25">
      <c r="A3742" s="2">
        <v>3741</v>
      </c>
      <c r="B3742" s="2" t="s">
        <v>6895</v>
      </c>
      <c r="C3742" s="2">
        <f>YEAR(Data!$D3742)</f>
        <v>2013</v>
      </c>
      <c r="D3742" s="3">
        <v>41618</v>
      </c>
      <c r="E3742" s="3">
        <v>41622</v>
      </c>
      <c r="F3742" s="5">
        <f>Table_1[[#This Row],[Ship Date]]-Table_1[[#This Row],[Order Date]]</f>
        <v>4</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c r="X3742">
        <f t="shared" si="58"/>
        <v>38.5336</v>
      </c>
    </row>
    <row r="3743" spans="1:24" ht="14.25" customHeight="1" x14ac:dyDescent="0.25">
      <c r="A3743" s="2">
        <v>3742</v>
      </c>
      <c r="B3743" s="2" t="s">
        <v>6896</v>
      </c>
      <c r="C3743" s="2">
        <f>YEAR(Data!$D3743)</f>
        <v>2013</v>
      </c>
      <c r="D3743" s="3">
        <v>41289</v>
      </c>
      <c r="E3743" s="3">
        <v>41295</v>
      </c>
      <c r="F3743" s="5">
        <f>Table_1[[#This Row],[Ship Date]]-Table_1[[#This Row],[Order Date]]</f>
        <v>6</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c r="X3743">
        <f t="shared" si="58"/>
        <v>8.9207999999999998</v>
      </c>
    </row>
    <row r="3744" spans="1:24" ht="14.25" customHeight="1" x14ac:dyDescent="0.25">
      <c r="A3744" s="2">
        <v>3743</v>
      </c>
      <c r="B3744" s="2" t="s">
        <v>6896</v>
      </c>
      <c r="C3744" s="2">
        <f>YEAR(Data!$D3744)</f>
        <v>2013</v>
      </c>
      <c r="D3744" s="3">
        <v>41289</v>
      </c>
      <c r="E3744" s="3">
        <v>41295</v>
      </c>
      <c r="F3744" s="5">
        <f>Table_1[[#This Row],[Ship Date]]-Table_1[[#This Row],[Order Date]]</f>
        <v>6</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c r="X3744">
        <f t="shared" si="58"/>
        <v>31.2624</v>
      </c>
    </row>
    <row r="3745" spans="1:24" ht="14.25" customHeight="1" x14ac:dyDescent="0.25">
      <c r="A3745" s="2">
        <v>3744</v>
      </c>
      <c r="B3745" s="2" t="s">
        <v>6896</v>
      </c>
      <c r="C3745" s="2">
        <f>YEAR(Data!$D3745)</f>
        <v>2013</v>
      </c>
      <c r="D3745" s="3">
        <v>41289</v>
      </c>
      <c r="E3745" s="3">
        <v>41295</v>
      </c>
      <c r="F3745" s="5">
        <f>Table_1[[#This Row],[Ship Date]]-Table_1[[#This Row],[Order Date]]</f>
        <v>6</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c r="X3745">
        <f t="shared" si="58"/>
        <v>32.198400000000007</v>
      </c>
    </row>
    <row r="3746" spans="1:24" ht="14.25" customHeight="1" x14ac:dyDescent="0.25">
      <c r="A3746" s="2">
        <v>3745</v>
      </c>
      <c r="B3746" s="2" t="s">
        <v>6897</v>
      </c>
      <c r="C3746" s="2">
        <f>YEAR(Data!$D3746)</f>
        <v>2011</v>
      </c>
      <c r="D3746" s="3">
        <v>40840</v>
      </c>
      <c r="E3746" s="3">
        <v>40840</v>
      </c>
      <c r="F3746" s="5">
        <f>Table_1[[#This Row],[Ship Date]]-Table_1[[#This Row],[Order Date]]</f>
        <v>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c r="X3746">
        <f t="shared" si="58"/>
        <v>8.0580000000000016</v>
      </c>
    </row>
    <row r="3747" spans="1:24" ht="14.25" customHeight="1" x14ac:dyDescent="0.25">
      <c r="A3747" s="2">
        <v>3746</v>
      </c>
      <c r="B3747" s="2" t="s">
        <v>6899</v>
      </c>
      <c r="C3747" s="2">
        <f>YEAR(Data!$D3747)</f>
        <v>2013</v>
      </c>
      <c r="D3747" s="3">
        <v>41541</v>
      </c>
      <c r="E3747" s="3">
        <v>41546</v>
      </c>
      <c r="F3747" s="5">
        <f>Table_1[[#This Row],[Ship Date]]-Table_1[[#This Row],[Order Date]]</f>
        <v>5</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c r="X3747">
        <f t="shared" si="58"/>
        <v>83.95750000000001</v>
      </c>
    </row>
    <row r="3748" spans="1:24" ht="14.25" customHeight="1" x14ac:dyDescent="0.25">
      <c r="A3748" s="2">
        <v>3747</v>
      </c>
      <c r="B3748" s="2" t="s">
        <v>6899</v>
      </c>
      <c r="C3748" s="2">
        <f>YEAR(Data!$D3748)</f>
        <v>2013</v>
      </c>
      <c r="D3748" s="3">
        <v>41541</v>
      </c>
      <c r="E3748" s="3">
        <v>41546</v>
      </c>
      <c r="F3748" s="5">
        <f>Table_1[[#This Row],[Ship Date]]-Table_1[[#This Row],[Order Date]]</f>
        <v>5</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c r="X3748">
        <f t="shared" si="58"/>
        <v>287.79659999999996</v>
      </c>
    </row>
    <row r="3749" spans="1:24" ht="14.25" customHeight="1" x14ac:dyDescent="0.25">
      <c r="A3749" s="2">
        <v>3748</v>
      </c>
      <c r="B3749" s="2" t="s">
        <v>6900</v>
      </c>
      <c r="C3749" s="2">
        <f>YEAR(Data!$D3749)</f>
        <v>2014</v>
      </c>
      <c r="D3749" s="3">
        <v>41879</v>
      </c>
      <c r="E3749" s="3">
        <v>41881</v>
      </c>
      <c r="F3749" s="5">
        <f>Table_1[[#This Row],[Ship Date]]-Table_1[[#This Row],[Order Date]]</f>
        <v>2</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c r="X3749">
        <f t="shared" si="58"/>
        <v>99.23</v>
      </c>
    </row>
    <row r="3750" spans="1:24" ht="14.25" customHeight="1" x14ac:dyDescent="0.25">
      <c r="A3750" s="2">
        <v>3749</v>
      </c>
      <c r="B3750" s="2" t="s">
        <v>6900</v>
      </c>
      <c r="C3750" s="2">
        <f>YEAR(Data!$D3750)</f>
        <v>2014</v>
      </c>
      <c r="D3750" s="3">
        <v>41879</v>
      </c>
      <c r="E3750" s="3">
        <v>41881</v>
      </c>
      <c r="F3750" s="5">
        <f>Table_1[[#This Row],[Ship Date]]-Table_1[[#This Row],[Order Date]]</f>
        <v>2</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c r="X3750">
        <f t="shared" si="58"/>
        <v>225.34400000000002</v>
      </c>
    </row>
    <row r="3751" spans="1:24" ht="14.25" customHeight="1" x14ac:dyDescent="0.25">
      <c r="A3751" s="2">
        <v>3750</v>
      </c>
      <c r="B3751" s="2" t="s">
        <v>6900</v>
      </c>
      <c r="C3751" s="2">
        <f>YEAR(Data!$D3751)</f>
        <v>2014</v>
      </c>
      <c r="D3751" s="3">
        <v>41879</v>
      </c>
      <c r="E3751" s="3">
        <v>41881</v>
      </c>
      <c r="F3751" s="5">
        <f>Table_1[[#This Row],[Ship Date]]-Table_1[[#This Row],[Order Date]]</f>
        <v>2</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c r="X3751">
        <f t="shared" si="58"/>
        <v>549.99</v>
      </c>
    </row>
    <row r="3752" spans="1:24" ht="14.25" customHeight="1" x14ac:dyDescent="0.25">
      <c r="A3752" s="2">
        <v>3751</v>
      </c>
      <c r="B3752" s="2" t="s">
        <v>6900</v>
      </c>
      <c r="C3752" s="2">
        <f>YEAR(Data!$D3752)</f>
        <v>2014</v>
      </c>
      <c r="D3752" s="3">
        <v>41879</v>
      </c>
      <c r="E3752" s="3">
        <v>41881</v>
      </c>
      <c r="F3752" s="5">
        <f>Table_1[[#This Row],[Ship Date]]-Table_1[[#This Row],[Order Date]]</f>
        <v>2</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c r="X3752">
        <f t="shared" si="58"/>
        <v>20.164000000000001</v>
      </c>
    </row>
    <row r="3753" spans="1:24" ht="14.25" customHeight="1" x14ac:dyDescent="0.25">
      <c r="A3753" s="2">
        <v>3752</v>
      </c>
      <c r="B3753" s="2" t="s">
        <v>6900</v>
      </c>
      <c r="C3753" s="2">
        <f>YEAR(Data!$D3753)</f>
        <v>2014</v>
      </c>
      <c r="D3753" s="3">
        <v>41879</v>
      </c>
      <c r="E3753" s="3">
        <v>41881</v>
      </c>
      <c r="F3753" s="5">
        <f>Table_1[[#This Row],[Ship Date]]-Table_1[[#This Row],[Order Date]]</f>
        <v>2</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c r="X3753">
        <f t="shared" si="58"/>
        <v>207.25200000000004</v>
      </c>
    </row>
    <row r="3754" spans="1:24" ht="14.25" customHeight="1" x14ac:dyDescent="0.25">
      <c r="A3754" s="2">
        <v>3753</v>
      </c>
      <c r="B3754" s="2" t="s">
        <v>6900</v>
      </c>
      <c r="C3754" s="2">
        <f>YEAR(Data!$D3754)</f>
        <v>2014</v>
      </c>
      <c r="D3754" s="3">
        <v>41879</v>
      </c>
      <c r="E3754" s="3">
        <v>41881</v>
      </c>
      <c r="F3754" s="5">
        <f>Table_1[[#This Row],[Ship Date]]-Table_1[[#This Row],[Order Date]]</f>
        <v>2</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c r="X3754">
        <f t="shared" si="58"/>
        <v>59.302800000000005</v>
      </c>
    </row>
    <row r="3755" spans="1:24" ht="14.25" customHeight="1" x14ac:dyDescent="0.25">
      <c r="A3755" s="2">
        <v>3754</v>
      </c>
      <c r="B3755" s="2" t="s">
        <v>6900</v>
      </c>
      <c r="C3755" s="2">
        <f>YEAR(Data!$D3755)</f>
        <v>2014</v>
      </c>
      <c r="D3755" s="3">
        <v>41879</v>
      </c>
      <c r="E3755" s="3">
        <v>41881</v>
      </c>
      <c r="F3755" s="5">
        <f>Table_1[[#This Row],[Ship Date]]-Table_1[[#This Row],[Order Date]]</f>
        <v>2</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c r="X3755">
        <f t="shared" si="58"/>
        <v>547.01920000000018</v>
      </c>
    </row>
    <row r="3756" spans="1:24" ht="14.25" customHeight="1" x14ac:dyDescent="0.25">
      <c r="A3756" s="2">
        <v>3755</v>
      </c>
      <c r="B3756" s="2" t="s">
        <v>6900</v>
      </c>
      <c r="C3756" s="2">
        <f>YEAR(Data!$D3756)</f>
        <v>2014</v>
      </c>
      <c r="D3756" s="3">
        <v>41879</v>
      </c>
      <c r="E3756" s="3">
        <v>41881</v>
      </c>
      <c r="F3756" s="5">
        <f>Table_1[[#This Row],[Ship Date]]-Table_1[[#This Row],[Order Date]]</f>
        <v>2</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c r="X3756">
        <f t="shared" si="58"/>
        <v>337.15500000000009</v>
      </c>
    </row>
    <row r="3757" spans="1:24" ht="14.25" customHeight="1" x14ac:dyDescent="0.25">
      <c r="A3757" s="2">
        <v>3756</v>
      </c>
      <c r="B3757" s="2" t="s">
        <v>6901</v>
      </c>
      <c r="C3757" s="2">
        <f>YEAR(Data!$D3757)</f>
        <v>2013</v>
      </c>
      <c r="D3757" s="3">
        <v>41337</v>
      </c>
      <c r="E3757" s="3">
        <v>41340</v>
      </c>
      <c r="F3757" s="5">
        <f>Table_1[[#This Row],[Ship Date]]-Table_1[[#This Row],[Order Date]]</f>
        <v>3</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c r="X3757">
        <f t="shared" si="58"/>
        <v>27.274799999999999</v>
      </c>
    </row>
    <row r="3758" spans="1:24" ht="14.25" customHeight="1" x14ac:dyDescent="0.25">
      <c r="A3758" s="2">
        <v>3757</v>
      </c>
      <c r="B3758" s="2" t="s">
        <v>6901</v>
      </c>
      <c r="C3758" s="2">
        <f>YEAR(Data!$D3758)</f>
        <v>2013</v>
      </c>
      <c r="D3758" s="3">
        <v>41337</v>
      </c>
      <c r="E3758" s="3">
        <v>41340</v>
      </c>
      <c r="F3758" s="5">
        <f>Table_1[[#This Row],[Ship Date]]-Table_1[[#This Row],[Order Date]]</f>
        <v>3</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c r="X3758">
        <f t="shared" si="58"/>
        <v>619.77299999999991</v>
      </c>
    </row>
    <row r="3759" spans="1:24" ht="14.25" customHeight="1" x14ac:dyDescent="0.25">
      <c r="A3759" s="2">
        <v>3758</v>
      </c>
      <c r="B3759" s="2" t="s">
        <v>6905</v>
      </c>
      <c r="C3759" s="2">
        <f>YEAR(Data!$D3759)</f>
        <v>2013</v>
      </c>
      <c r="D3759" s="3">
        <v>41334</v>
      </c>
      <c r="E3759" s="3">
        <v>41338</v>
      </c>
      <c r="F3759" s="5">
        <f>Table_1[[#This Row],[Ship Date]]-Table_1[[#This Row],[Order Date]]</f>
        <v>4</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c r="X3759">
        <f t="shared" si="58"/>
        <v>102.77119999999999</v>
      </c>
    </row>
    <row r="3760" spans="1:24" ht="14.25" customHeight="1" x14ac:dyDescent="0.25">
      <c r="A3760" s="2">
        <v>3759</v>
      </c>
      <c r="B3760" s="2" t="s">
        <v>6906</v>
      </c>
      <c r="C3760" s="2">
        <f>YEAR(Data!$D3760)</f>
        <v>2012</v>
      </c>
      <c r="D3760" s="3">
        <v>41170</v>
      </c>
      <c r="E3760" s="3">
        <v>41175</v>
      </c>
      <c r="F3760" s="5">
        <f>Table_1[[#This Row],[Ship Date]]-Table_1[[#This Row],[Order Date]]</f>
        <v>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c r="X3760">
        <f t="shared" si="58"/>
        <v>6.1904000000000003</v>
      </c>
    </row>
    <row r="3761" spans="1:24" ht="14.25" customHeight="1" x14ac:dyDescent="0.25">
      <c r="A3761" s="2">
        <v>3760</v>
      </c>
      <c r="B3761" s="2" t="s">
        <v>6906</v>
      </c>
      <c r="C3761" s="2">
        <f>YEAR(Data!$D3761)</f>
        <v>2012</v>
      </c>
      <c r="D3761" s="3">
        <v>41170</v>
      </c>
      <c r="E3761" s="3">
        <v>41175</v>
      </c>
      <c r="F3761" s="5">
        <f>Table_1[[#This Row],[Ship Date]]-Table_1[[#This Row],[Order Date]]</f>
        <v>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c r="X3761">
        <f t="shared" si="58"/>
        <v>11.83</v>
      </c>
    </row>
    <row r="3762" spans="1:24" ht="14.25" customHeight="1" x14ac:dyDescent="0.25">
      <c r="A3762" s="2">
        <v>3761</v>
      </c>
      <c r="B3762" s="2" t="s">
        <v>6906</v>
      </c>
      <c r="C3762" s="2">
        <f>YEAR(Data!$D3762)</f>
        <v>2012</v>
      </c>
      <c r="D3762" s="3">
        <v>41170</v>
      </c>
      <c r="E3762" s="3">
        <v>41175</v>
      </c>
      <c r="F3762" s="5">
        <f>Table_1[[#This Row],[Ship Date]]-Table_1[[#This Row],[Order Date]]</f>
        <v>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c r="X3762">
        <f t="shared" si="58"/>
        <v>14.151999999999997</v>
      </c>
    </row>
    <row r="3763" spans="1:24" ht="14.25" customHeight="1" x14ac:dyDescent="0.25">
      <c r="A3763" s="2">
        <v>3762</v>
      </c>
      <c r="B3763" s="2" t="s">
        <v>6907</v>
      </c>
      <c r="C3763" s="2">
        <f>YEAR(Data!$D3763)</f>
        <v>2014</v>
      </c>
      <c r="D3763" s="3">
        <v>41772</v>
      </c>
      <c r="E3763" s="3">
        <v>41777</v>
      </c>
      <c r="F3763" s="5">
        <f>Table_1[[#This Row],[Ship Date]]-Table_1[[#This Row],[Order Date]]</f>
        <v>5</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c r="X3763">
        <f t="shared" si="58"/>
        <v>45.552</v>
      </c>
    </row>
    <row r="3764" spans="1:24" ht="14.25" customHeight="1" x14ac:dyDescent="0.25">
      <c r="A3764" s="2">
        <v>3763</v>
      </c>
      <c r="B3764" s="2" t="s">
        <v>6908</v>
      </c>
      <c r="C3764" s="2">
        <f>YEAR(Data!$D3764)</f>
        <v>2013</v>
      </c>
      <c r="D3764" s="3">
        <v>41500</v>
      </c>
      <c r="E3764" s="3">
        <v>41505</v>
      </c>
      <c r="F3764" s="5">
        <f>Table_1[[#This Row],[Ship Date]]-Table_1[[#This Row],[Order Date]]</f>
        <v>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c r="X3764">
        <f t="shared" si="58"/>
        <v>217.76400000000001</v>
      </c>
    </row>
    <row r="3765" spans="1:24" ht="14.25" customHeight="1" x14ac:dyDescent="0.25">
      <c r="A3765" s="2">
        <v>3764</v>
      </c>
      <c r="B3765" s="2" t="s">
        <v>6908</v>
      </c>
      <c r="C3765" s="2">
        <f>YEAR(Data!$D3765)</f>
        <v>2013</v>
      </c>
      <c r="D3765" s="3">
        <v>41500</v>
      </c>
      <c r="E3765" s="3">
        <v>41505</v>
      </c>
      <c r="F3765" s="5">
        <f>Table_1[[#This Row],[Ship Date]]-Table_1[[#This Row],[Order Date]]</f>
        <v>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c r="X3765">
        <f t="shared" si="58"/>
        <v>4.3452000000000002</v>
      </c>
    </row>
    <row r="3766" spans="1:24" ht="14.25" customHeight="1" x14ac:dyDescent="0.25">
      <c r="A3766" s="2">
        <v>3765</v>
      </c>
      <c r="B3766" s="2" t="s">
        <v>6910</v>
      </c>
      <c r="C3766" s="2">
        <f>YEAR(Data!$D3766)</f>
        <v>2014</v>
      </c>
      <c r="D3766" s="3">
        <v>41696</v>
      </c>
      <c r="E3766" s="3">
        <v>41701</v>
      </c>
      <c r="F3766" s="5">
        <f>Table_1[[#This Row],[Ship Date]]-Table_1[[#This Row],[Order Date]]</f>
        <v>5</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c r="X3766">
        <f t="shared" si="58"/>
        <v>4.8275999999999994</v>
      </c>
    </row>
    <row r="3767" spans="1:24" ht="14.25" customHeight="1" x14ac:dyDescent="0.25">
      <c r="A3767" s="2">
        <v>3766</v>
      </c>
      <c r="B3767" s="2" t="s">
        <v>6911</v>
      </c>
      <c r="C3767" s="2">
        <f>YEAR(Data!$D3767)</f>
        <v>2013</v>
      </c>
      <c r="D3767" s="3">
        <v>41355</v>
      </c>
      <c r="E3767" s="3">
        <v>41359</v>
      </c>
      <c r="F3767" s="5">
        <f>Table_1[[#This Row],[Ship Date]]-Table_1[[#This Row],[Order Date]]</f>
        <v>4</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c r="X3767">
        <f t="shared" si="58"/>
        <v>100.79160000000002</v>
      </c>
    </row>
    <row r="3768" spans="1:24" ht="14.25" customHeight="1" x14ac:dyDescent="0.25">
      <c r="A3768" s="2">
        <v>3767</v>
      </c>
      <c r="B3768" s="2" t="s">
        <v>6911</v>
      </c>
      <c r="C3768" s="2">
        <f>YEAR(Data!$D3768)</f>
        <v>2013</v>
      </c>
      <c r="D3768" s="3">
        <v>41355</v>
      </c>
      <c r="E3768" s="3">
        <v>41359</v>
      </c>
      <c r="F3768" s="5">
        <f>Table_1[[#This Row],[Ship Date]]-Table_1[[#This Row],[Order Date]]</f>
        <v>4</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c r="X3768">
        <f t="shared" si="58"/>
        <v>0.84000000000000008</v>
      </c>
    </row>
    <row r="3769" spans="1:24" ht="14.25" customHeight="1" x14ac:dyDescent="0.25">
      <c r="A3769" s="2">
        <v>3768</v>
      </c>
      <c r="B3769" s="2" t="s">
        <v>6912</v>
      </c>
      <c r="C3769" s="2">
        <f>YEAR(Data!$D3769)</f>
        <v>2012</v>
      </c>
      <c r="D3769" s="3">
        <v>41251</v>
      </c>
      <c r="E3769" s="3">
        <v>41253</v>
      </c>
      <c r="F3769" s="5">
        <f>Table_1[[#This Row],[Ship Date]]-Table_1[[#This Row],[Order Date]]</f>
        <v>2</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c r="X3769">
        <f t="shared" si="58"/>
        <v>107.964</v>
      </c>
    </row>
    <row r="3770" spans="1:24" ht="14.25" customHeight="1" x14ac:dyDescent="0.25">
      <c r="A3770" s="2">
        <v>3769</v>
      </c>
      <c r="B3770" s="2" t="s">
        <v>6913</v>
      </c>
      <c r="C3770" s="2">
        <f>YEAR(Data!$D3770)</f>
        <v>2011</v>
      </c>
      <c r="D3770" s="3">
        <v>40893</v>
      </c>
      <c r="E3770" s="3">
        <v>40897</v>
      </c>
      <c r="F3770" s="5">
        <f>Table_1[[#This Row],[Ship Date]]-Table_1[[#This Row],[Order Date]]</f>
        <v>4</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c r="X3770">
        <f t="shared" si="58"/>
        <v>912.44880000000012</v>
      </c>
    </row>
    <row r="3771" spans="1:24" ht="14.25" customHeight="1" x14ac:dyDescent="0.25">
      <c r="A3771" s="2">
        <v>3770</v>
      </c>
      <c r="B3771" s="2" t="s">
        <v>6913</v>
      </c>
      <c r="C3771" s="2">
        <f>YEAR(Data!$D3771)</f>
        <v>2011</v>
      </c>
      <c r="D3771" s="3">
        <v>40893</v>
      </c>
      <c r="E3771" s="3">
        <v>40897</v>
      </c>
      <c r="F3771" s="5">
        <f>Table_1[[#This Row],[Ship Date]]-Table_1[[#This Row],[Order Date]]</f>
        <v>4</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c r="X3771">
        <f t="shared" si="58"/>
        <v>1.3144</v>
      </c>
    </row>
    <row r="3772" spans="1:24" ht="14.25" customHeight="1" x14ac:dyDescent="0.25">
      <c r="A3772" s="2">
        <v>3771</v>
      </c>
      <c r="B3772" s="2" t="s">
        <v>6914</v>
      </c>
      <c r="C3772" s="2">
        <f>YEAR(Data!$D3772)</f>
        <v>2013</v>
      </c>
      <c r="D3772" s="3">
        <v>41626</v>
      </c>
      <c r="E3772" s="3">
        <v>41630</v>
      </c>
      <c r="F3772" s="5">
        <f>Table_1[[#This Row],[Ship Date]]-Table_1[[#This Row],[Order Date]]</f>
        <v>4</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c r="X3772">
        <f t="shared" si="58"/>
        <v>2329.0920000000001</v>
      </c>
    </row>
    <row r="3773" spans="1:24" ht="14.25" customHeight="1" x14ac:dyDescent="0.25">
      <c r="A3773" s="2">
        <v>3772</v>
      </c>
      <c r="B3773" s="2" t="s">
        <v>6915</v>
      </c>
      <c r="C3773" s="2">
        <f>YEAR(Data!$D3773)</f>
        <v>2013</v>
      </c>
      <c r="D3773" s="3">
        <v>41407</v>
      </c>
      <c r="E3773" s="3">
        <v>41412</v>
      </c>
      <c r="F3773" s="5">
        <f>Table_1[[#This Row],[Ship Date]]-Table_1[[#This Row],[Order Date]]</f>
        <v>5</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c r="X3773">
        <f t="shared" si="58"/>
        <v>101.93039999999999</v>
      </c>
    </row>
    <row r="3774" spans="1:24" ht="14.25" customHeight="1" x14ac:dyDescent="0.25">
      <c r="A3774" s="2">
        <v>3773</v>
      </c>
      <c r="B3774" s="2" t="s">
        <v>6916</v>
      </c>
      <c r="C3774" s="2">
        <f>YEAR(Data!$D3774)</f>
        <v>2011</v>
      </c>
      <c r="D3774" s="3">
        <v>40761</v>
      </c>
      <c r="E3774" s="3">
        <v>40766</v>
      </c>
      <c r="F3774" s="5">
        <f>Table_1[[#This Row],[Ship Date]]-Table_1[[#This Row],[Order Date]]</f>
        <v>5</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c r="X3774">
        <f t="shared" si="58"/>
        <v>40.2624</v>
      </c>
    </row>
    <row r="3775" spans="1:24" ht="14.25" customHeight="1" x14ac:dyDescent="0.25">
      <c r="A3775" s="2">
        <v>3774</v>
      </c>
      <c r="B3775" s="2" t="s">
        <v>6917</v>
      </c>
      <c r="C3775" s="2">
        <f>YEAR(Data!$D3775)</f>
        <v>2011</v>
      </c>
      <c r="D3775" s="3">
        <v>40644</v>
      </c>
      <c r="E3775" s="3">
        <v>40646</v>
      </c>
      <c r="F3775" s="5">
        <f>Table_1[[#This Row],[Ship Date]]-Table_1[[#This Row],[Order Date]]</f>
        <v>2</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c r="X3775">
        <f t="shared" si="58"/>
        <v>4.5791999999999993</v>
      </c>
    </row>
    <row r="3776" spans="1:24" ht="14.25" customHeight="1" x14ac:dyDescent="0.25">
      <c r="A3776" s="2">
        <v>3775</v>
      </c>
      <c r="B3776" s="2" t="s">
        <v>6917</v>
      </c>
      <c r="C3776" s="2">
        <f>YEAR(Data!$D3776)</f>
        <v>2011</v>
      </c>
      <c r="D3776" s="3">
        <v>40644</v>
      </c>
      <c r="E3776" s="3">
        <v>40646</v>
      </c>
      <c r="F3776" s="5">
        <f>Table_1[[#This Row],[Ship Date]]-Table_1[[#This Row],[Order Date]]</f>
        <v>2</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c r="X3776">
        <f t="shared" si="58"/>
        <v>302.38110000000006</v>
      </c>
    </row>
    <row r="3777" spans="1:24" ht="14.25" customHeight="1" x14ac:dyDescent="0.25">
      <c r="A3777" s="2">
        <v>3776</v>
      </c>
      <c r="B3777" s="2" t="s">
        <v>6917</v>
      </c>
      <c r="C3777" s="2">
        <f>YEAR(Data!$D3777)</f>
        <v>2011</v>
      </c>
      <c r="D3777" s="3">
        <v>40644</v>
      </c>
      <c r="E3777" s="3">
        <v>40646</v>
      </c>
      <c r="F3777" s="5">
        <f>Table_1[[#This Row],[Ship Date]]-Table_1[[#This Row],[Order Date]]</f>
        <v>2</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c r="X3777">
        <f t="shared" si="58"/>
        <v>6.7392000000000021</v>
      </c>
    </row>
    <row r="3778" spans="1:24" ht="14.25" customHeight="1" x14ac:dyDescent="0.25">
      <c r="A3778" s="2">
        <v>3777</v>
      </c>
      <c r="B3778" s="2" t="s">
        <v>6917</v>
      </c>
      <c r="C3778" s="2">
        <f>YEAR(Data!$D3778)</f>
        <v>2011</v>
      </c>
      <c r="D3778" s="3">
        <v>40644</v>
      </c>
      <c r="E3778" s="3">
        <v>40646</v>
      </c>
      <c r="F3778" s="5">
        <f>Table_1[[#This Row],[Ship Date]]-Table_1[[#This Row],[Order Date]]</f>
        <v>2</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c r="X3778">
        <f t="shared" ref="X3778:X3841" si="59">T3778-W3778</f>
        <v>293.95100000000002</v>
      </c>
    </row>
    <row r="3779" spans="1:24" ht="14.25" customHeight="1" x14ac:dyDescent="0.25">
      <c r="A3779" s="2">
        <v>3778</v>
      </c>
      <c r="B3779" s="2" t="s">
        <v>6922</v>
      </c>
      <c r="C3779" s="2">
        <f>YEAR(Data!$D3779)</f>
        <v>2012</v>
      </c>
      <c r="D3779" s="3">
        <v>41032</v>
      </c>
      <c r="E3779" s="3">
        <v>41037</v>
      </c>
      <c r="F3779" s="5">
        <f>Table_1[[#This Row],[Ship Date]]-Table_1[[#This Row],[Order Date]]</f>
        <v>5</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c r="X3779">
        <f t="shared" si="59"/>
        <v>559.33920000000001</v>
      </c>
    </row>
    <row r="3780" spans="1:24" ht="14.25" customHeight="1" x14ac:dyDescent="0.25">
      <c r="A3780" s="2">
        <v>3779</v>
      </c>
      <c r="B3780" s="2" t="s">
        <v>6924</v>
      </c>
      <c r="C3780" s="2">
        <f>YEAR(Data!$D3780)</f>
        <v>2014</v>
      </c>
      <c r="D3780" s="3">
        <v>41974</v>
      </c>
      <c r="E3780" s="3">
        <v>41976</v>
      </c>
      <c r="F3780" s="5">
        <f>Table_1[[#This Row],[Ship Date]]-Table_1[[#This Row],[Order Date]]</f>
        <v>2</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c r="X3780">
        <f t="shared" si="59"/>
        <v>62.979000000000013</v>
      </c>
    </row>
    <row r="3781" spans="1:24" ht="14.25" customHeight="1" x14ac:dyDescent="0.25">
      <c r="A3781" s="2">
        <v>3780</v>
      </c>
      <c r="B3781" s="2" t="s">
        <v>6925</v>
      </c>
      <c r="C3781" s="2">
        <f>YEAR(Data!$D3781)</f>
        <v>2014</v>
      </c>
      <c r="D3781" s="3">
        <v>41687</v>
      </c>
      <c r="E3781" s="3">
        <v>41691</v>
      </c>
      <c r="F3781" s="5">
        <f>Table_1[[#This Row],[Ship Date]]-Table_1[[#This Row],[Order Date]]</f>
        <v>4</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c r="X3781">
        <f t="shared" si="59"/>
        <v>19.7288</v>
      </c>
    </row>
    <row r="3782" spans="1:24" ht="14.25" customHeight="1" x14ac:dyDescent="0.25">
      <c r="A3782" s="2">
        <v>3781</v>
      </c>
      <c r="B3782" s="2" t="s">
        <v>6926</v>
      </c>
      <c r="C3782" s="2">
        <f>YEAR(Data!$D3782)</f>
        <v>2011</v>
      </c>
      <c r="D3782" s="3">
        <v>40863</v>
      </c>
      <c r="E3782" s="3">
        <v>40867</v>
      </c>
      <c r="F3782" s="5">
        <f>Table_1[[#This Row],[Ship Date]]-Table_1[[#This Row],[Order Date]]</f>
        <v>4</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c r="X3782">
        <f t="shared" si="59"/>
        <v>263.0016</v>
      </c>
    </row>
    <row r="3783" spans="1:24" ht="14.25" customHeight="1" x14ac:dyDescent="0.25">
      <c r="A3783" s="2">
        <v>3782</v>
      </c>
      <c r="B3783" s="2" t="s">
        <v>6928</v>
      </c>
      <c r="C3783" s="2">
        <f>YEAR(Data!$D3783)</f>
        <v>2012</v>
      </c>
      <c r="D3783" s="3">
        <v>41099</v>
      </c>
      <c r="E3783" s="3">
        <v>41104</v>
      </c>
      <c r="F3783" s="5">
        <f>Table_1[[#This Row],[Ship Date]]-Table_1[[#This Row],[Order Date]]</f>
        <v>5</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c r="X3783">
        <f t="shared" si="59"/>
        <v>229.48469999999998</v>
      </c>
    </row>
    <row r="3784" spans="1:24" ht="14.25" customHeight="1" x14ac:dyDescent="0.25">
      <c r="A3784" s="2">
        <v>3783</v>
      </c>
      <c r="B3784" s="2" t="s">
        <v>6929</v>
      </c>
      <c r="C3784" s="2">
        <f>YEAR(Data!$D3784)</f>
        <v>2014</v>
      </c>
      <c r="D3784" s="3">
        <v>41957</v>
      </c>
      <c r="E3784" s="3">
        <v>41960</v>
      </c>
      <c r="F3784" s="5">
        <f>Table_1[[#This Row],[Ship Date]]-Table_1[[#This Row],[Order Date]]</f>
        <v>3</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c r="X3784">
        <f t="shared" si="59"/>
        <v>5.5650000000000004</v>
      </c>
    </row>
    <row r="3785" spans="1:24" ht="14.25" customHeight="1" x14ac:dyDescent="0.25">
      <c r="A3785" s="2">
        <v>3784</v>
      </c>
      <c r="B3785" s="2" t="s">
        <v>6929</v>
      </c>
      <c r="C3785" s="2">
        <f>YEAR(Data!$D3785)</f>
        <v>2014</v>
      </c>
      <c r="D3785" s="3">
        <v>41957</v>
      </c>
      <c r="E3785" s="3">
        <v>41960</v>
      </c>
      <c r="F3785" s="5">
        <f>Table_1[[#This Row],[Ship Date]]-Table_1[[#This Row],[Order Date]]</f>
        <v>3</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c r="X3785">
        <f t="shared" si="59"/>
        <v>783.06960000000004</v>
      </c>
    </row>
    <row r="3786" spans="1:24" ht="14.25" customHeight="1" x14ac:dyDescent="0.25">
      <c r="A3786" s="2">
        <v>3785</v>
      </c>
      <c r="B3786" s="2" t="s">
        <v>6930</v>
      </c>
      <c r="C3786" s="2">
        <f>YEAR(Data!$D3786)</f>
        <v>2014</v>
      </c>
      <c r="D3786" s="3">
        <v>41852</v>
      </c>
      <c r="E3786" s="3">
        <v>41856</v>
      </c>
      <c r="F3786" s="5">
        <f>Table_1[[#This Row],[Ship Date]]-Table_1[[#This Row],[Order Date]]</f>
        <v>4</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c r="X3786">
        <f t="shared" si="59"/>
        <v>33.13920000000001</v>
      </c>
    </row>
    <row r="3787" spans="1:24" ht="14.25" customHeight="1" x14ac:dyDescent="0.25">
      <c r="A3787" s="2">
        <v>3786</v>
      </c>
      <c r="B3787" s="2" t="s">
        <v>6931</v>
      </c>
      <c r="C3787" s="2">
        <f>YEAR(Data!$D3787)</f>
        <v>2014</v>
      </c>
      <c r="D3787" s="3">
        <v>42000</v>
      </c>
      <c r="E3787" s="3">
        <v>42004</v>
      </c>
      <c r="F3787" s="5">
        <f>Table_1[[#This Row],[Ship Date]]-Table_1[[#This Row],[Order Date]]</f>
        <v>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c r="X3787">
        <f t="shared" si="59"/>
        <v>5.7419999999999991</v>
      </c>
    </row>
    <row r="3788" spans="1:24" ht="14.25" customHeight="1" x14ac:dyDescent="0.25">
      <c r="A3788" s="2">
        <v>3787</v>
      </c>
      <c r="B3788" s="2" t="s">
        <v>6934</v>
      </c>
      <c r="C3788" s="2">
        <f>YEAR(Data!$D3788)</f>
        <v>2013</v>
      </c>
      <c r="D3788" s="3">
        <v>41579</v>
      </c>
      <c r="E3788" s="3">
        <v>41583</v>
      </c>
      <c r="F3788" s="5">
        <f>Table_1[[#This Row],[Ship Date]]-Table_1[[#This Row],[Order Date]]</f>
        <v>4</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c r="X3788">
        <f t="shared" si="59"/>
        <v>803.21080000000006</v>
      </c>
    </row>
    <row r="3789" spans="1:24" ht="14.25" customHeight="1" x14ac:dyDescent="0.25">
      <c r="A3789" s="2">
        <v>3788</v>
      </c>
      <c r="B3789" s="2" t="s">
        <v>6935</v>
      </c>
      <c r="C3789" s="2">
        <f>YEAR(Data!$D3789)</f>
        <v>2013</v>
      </c>
      <c r="D3789" s="3">
        <v>41522</v>
      </c>
      <c r="E3789" s="3">
        <v>41527</v>
      </c>
      <c r="F3789" s="5">
        <f>Table_1[[#This Row],[Ship Date]]-Table_1[[#This Row],[Order Date]]</f>
        <v>5</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c r="X3789">
        <f t="shared" si="59"/>
        <v>2.8850999999999996</v>
      </c>
    </row>
    <row r="3790" spans="1:24" ht="14.25" customHeight="1" x14ac:dyDescent="0.25">
      <c r="A3790" s="2">
        <v>3789</v>
      </c>
      <c r="B3790" s="2" t="s">
        <v>6935</v>
      </c>
      <c r="C3790" s="2">
        <f>YEAR(Data!$D3790)</f>
        <v>2013</v>
      </c>
      <c r="D3790" s="3">
        <v>41522</v>
      </c>
      <c r="E3790" s="3">
        <v>41527</v>
      </c>
      <c r="F3790" s="5">
        <f>Table_1[[#This Row],[Ship Date]]-Table_1[[#This Row],[Order Date]]</f>
        <v>5</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c r="X3790">
        <f t="shared" si="59"/>
        <v>55.358700000000013</v>
      </c>
    </row>
    <row r="3791" spans="1:24" ht="14.25" customHeight="1" x14ac:dyDescent="0.25">
      <c r="A3791" s="2">
        <v>3790</v>
      </c>
      <c r="B3791" s="2" t="s">
        <v>6936</v>
      </c>
      <c r="C3791" s="2">
        <f>YEAR(Data!$D3791)</f>
        <v>2013</v>
      </c>
      <c r="D3791" s="3">
        <v>41382</v>
      </c>
      <c r="E3791" s="3">
        <v>41386</v>
      </c>
      <c r="F3791" s="5">
        <f>Table_1[[#This Row],[Ship Date]]-Table_1[[#This Row],[Order Date]]</f>
        <v>4</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c r="X3791">
        <f t="shared" si="59"/>
        <v>20.044499999999999</v>
      </c>
    </row>
    <row r="3792" spans="1:24" ht="14.25" customHeight="1" x14ac:dyDescent="0.25">
      <c r="A3792" s="2">
        <v>3791</v>
      </c>
      <c r="B3792" s="2" t="s">
        <v>6937</v>
      </c>
      <c r="C3792" s="2">
        <f>YEAR(Data!$D3792)</f>
        <v>2011</v>
      </c>
      <c r="D3792" s="3">
        <v>40729</v>
      </c>
      <c r="E3792" s="3">
        <v>40735</v>
      </c>
      <c r="F3792" s="5">
        <f>Table_1[[#This Row],[Ship Date]]-Table_1[[#This Row],[Order Date]]</f>
        <v>6</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c r="X3792">
        <f t="shared" si="59"/>
        <v>113.10000000000004</v>
      </c>
    </row>
    <row r="3793" spans="1:24" ht="14.25" customHeight="1" x14ac:dyDescent="0.25">
      <c r="A3793" s="2">
        <v>3792</v>
      </c>
      <c r="B3793" s="2" t="s">
        <v>6938</v>
      </c>
      <c r="C3793" s="2">
        <f>YEAR(Data!$D3793)</f>
        <v>2012</v>
      </c>
      <c r="D3793" s="3">
        <v>40966</v>
      </c>
      <c r="E3793" s="3">
        <v>40967</v>
      </c>
      <c r="F3793" s="5">
        <f>Table_1[[#This Row],[Ship Date]]-Table_1[[#This Row],[Order Date]]</f>
        <v>1</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c r="X3793">
        <f t="shared" si="59"/>
        <v>7.8069000000000006</v>
      </c>
    </row>
    <row r="3794" spans="1:24" ht="14.25" customHeight="1" x14ac:dyDescent="0.25">
      <c r="A3794" s="2">
        <v>3793</v>
      </c>
      <c r="B3794" s="2" t="s">
        <v>6938</v>
      </c>
      <c r="C3794" s="2">
        <f>YEAR(Data!$D3794)</f>
        <v>2012</v>
      </c>
      <c r="D3794" s="3">
        <v>40966</v>
      </c>
      <c r="E3794" s="3">
        <v>40967</v>
      </c>
      <c r="F3794" s="5">
        <f>Table_1[[#This Row],[Ship Date]]-Table_1[[#This Row],[Order Date]]</f>
        <v>1</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c r="X3794">
        <f t="shared" si="59"/>
        <v>13.827600000000002</v>
      </c>
    </row>
    <row r="3795" spans="1:24" ht="14.25" customHeight="1" x14ac:dyDescent="0.25">
      <c r="A3795" s="2">
        <v>3794</v>
      </c>
      <c r="B3795" s="2" t="s">
        <v>6940</v>
      </c>
      <c r="C3795" s="2">
        <f>YEAR(Data!$D3795)</f>
        <v>2012</v>
      </c>
      <c r="D3795" s="3">
        <v>41240</v>
      </c>
      <c r="E3795" s="3">
        <v>41244</v>
      </c>
      <c r="F3795" s="5">
        <f>Table_1[[#This Row],[Ship Date]]-Table_1[[#This Row],[Order Date]]</f>
        <v>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c r="X3795">
        <f t="shared" si="59"/>
        <v>17.278199999999998</v>
      </c>
    </row>
    <row r="3796" spans="1:24" ht="14.25" customHeight="1" x14ac:dyDescent="0.25">
      <c r="A3796" s="2">
        <v>3795</v>
      </c>
      <c r="B3796" s="2" t="s">
        <v>6941</v>
      </c>
      <c r="C3796" s="2">
        <f>YEAR(Data!$D3796)</f>
        <v>2011</v>
      </c>
      <c r="D3796" s="3">
        <v>40571</v>
      </c>
      <c r="E3796" s="3">
        <v>40577</v>
      </c>
      <c r="F3796" s="5">
        <f>Table_1[[#This Row],[Ship Date]]-Table_1[[#This Row],[Order Date]]</f>
        <v>6</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c r="X3796">
        <f t="shared" si="59"/>
        <v>42.922499999999999</v>
      </c>
    </row>
    <row r="3797" spans="1:24" ht="14.25" customHeight="1" x14ac:dyDescent="0.25">
      <c r="A3797" s="2">
        <v>3796</v>
      </c>
      <c r="B3797" s="2" t="s">
        <v>6941</v>
      </c>
      <c r="C3797" s="2">
        <f>YEAR(Data!$D3797)</f>
        <v>2011</v>
      </c>
      <c r="D3797" s="3">
        <v>40571</v>
      </c>
      <c r="E3797" s="3">
        <v>40577</v>
      </c>
      <c r="F3797" s="5">
        <f>Table_1[[#This Row],[Ship Date]]-Table_1[[#This Row],[Order Date]]</f>
        <v>6</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c r="X3797">
        <f t="shared" si="59"/>
        <v>349.65</v>
      </c>
    </row>
    <row r="3798" spans="1:24" ht="14.25" customHeight="1" x14ac:dyDescent="0.25">
      <c r="A3798" s="2">
        <v>3797</v>
      </c>
      <c r="B3798" s="2" t="s">
        <v>6941</v>
      </c>
      <c r="C3798" s="2">
        <f>YEAR(Data!$D3798)</f>
        <v>2011</v>
      </c>
      <c r="D3798" s="3">
        <v>40571</v>
      </c>
      <c r="E3798" s="3">
        <v>40577</v>
      </c>
      <c r="F3798" s="5">
        <f>Table_1[[#This Row],[Ship Date]]-Table_1[[#This Row],[Order Date]]</f>
        <v>6</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c r="X3798">
        <f t="shared" si="59"/>
        <v>24.4148</v>
      </c>
    </row>
    <row r="3799" spans="1:24" ht="14.25" customHeight="1" x14ac:dyDescent="0.25">
      <c r="A3799" s="2">
        <v>3798</v>
      </c>
      <c r="B3799" s="2" t="s">
        <v>6948</v>
      </c>
      <c r="C3799" s="2">
        <f>YEAR(Data!$D3799)</f>
        <v>2014</v>
      </c>
      <c r="D3799" s="3">
        <v>41906</v>
      </c>
      <c r="E3799" s="3">
        <v>41909</v>
      </c>
      <c r="F3799" s="5">
        <f>Table_1[[#This Row],[Ship Date]]-Table_1[[#This Row],[Order Date]]</f>
        <v>3</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c r="X3799">
        <f t="shared" si="59"/>
        <v>163.566</v>
      </c>
    </row>
    <row r="3800" spans="1:24" ht="14.25" customHeight="1" x14ac:dyDescent="0.25">
      <c r="A3800" s="2">
        <v>3799</v>
      </c>
      <c r="B3800" s="2" t="s">
        <v>6949</v>
      </c>
      <c r="C3800" s="2">
        <f>YEAR(Data!$D3800)</f>
        <v>2014</v>
      </c>
      <c r="D3800" s="3">
        <v>41948</v>
      </c>
      <c r="E3800" s="3">
        <v>41949</v>
      </c>
      <c r="F3800" s="5">
        <f>Table_1[[#This Row],[Ship Date]]-Table_1[[#This Row],[Order Date]]</f>
        <v>1</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c r="X3800">
        <f t="shared" si="59"/>
        <v>715.81080000000009</v>
      </c>
    </row>
    <row r="3801" spans="1:24" ht="14.25" customHeight="1" x14ac:dyDescent="0.25">
      <c r="A3801" s="2">
        <v>3800</v>
      </c>
      <c r="B3801" s="2" t="s">
        <v>6949</v>
      </c>
      <c r="C3801" s="2">
        <f>YEAR(Data!$D3801)</f>
        <v>2014</v>
      </c>
      <c r="D3801" s="3">
        <v>41948</v>
      </c>
      <c r="E3801" s="3">
        <v>41949</v>
      </c>
      <c r="F3801" s="5">
        <f>Table_1[[#This Row],[Ship Date]]-Table_1[[#This Row],[Order Date]]</f>
        <v>1</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c r="X3801">
        <f t="shared" si="59"/>
        <v>1240.9635000000001</v>
      </c>
    </row>
    <row r="3802" spans="1:24" ht="14.25" customHeight="1" x14ac:dyDescent="0.25">
      <c r="A3802" s="2">
        <v>3801</v>
      </c>
      <c r="B3802" s="2" t="s">
        <v>6950</v>
      </c>
      <c r="C3802" s="2">
        <f>YEAR(Data!$D3802)</f>
        <v>2013</v>
      </c>
      <c r="D3802" s="3">
        <v>41562</v>
      </c>
      <c r="E3802" s="3">
        <v>41568</v>
      </c>
      <c r="F3802" s="5">
        <f>Table_1[[#This Row],[Ship Date]]-Table_1[[#This Row],[Order Date]]</f>
        <v>6</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c r="X3802">
        <f t="shared" si="59"/>
        <v>92.33280000000002</v>
      </c>
    </row>
    <row r="3803" spans="1:24" ht="14.25" customHeight="1" x14ac:dyDescent="0.25">
      <c r="A3803" s="2">
        <v>3802</v>
      </c>
      <c r="B3803" s="2" t="s">
        <v>6950</v>
      </c>
      <c r="C3803" s="2">
        <f>YEAR(Data!$D3803)</f>
        <v>2013</v>
      </c>
      <c r="D3803" s="3">
        <v>41562</v>
      </c>
      <c r="E3803" s="3">
        <v>41568</v>
      </c>
      <c r="F3803" s="5">
        <f>Table_1[[#This Row],[Ship Date]]-Table_1[[#This Row],[Order Date]]</f>
        <v>6</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c r="X3803">
        <f t="shared" si="59"/>
        <v>16.744199999999999</v>
      </c>
    </row>
    <row r="3804" spans="1:24" ht="14.25" customHeight="1" x14ac:dyDescent="0.25">
      <c r="A3804" s="2">
        <v>3803</v>
      </c>
      <c r="B3804" s="2" t="s">
        <v>6950</v>
      </c>
      <c r="C3804" s="2">
        <f>YEAR(Data!$D3804)</f>
        <v>2013</v>
      </c>
      <c r="D3804" s="3">
        <v>41562</v>
      </c>
      <c r="E3804" s="3">
        <v>41568</v>
      </c>
      <c r="F3804" s="5">
        <f>Table_1[[#This Row],[Ship Date]]-Table_1[[#This Row],[Order Date]]</f>
        <v>6</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c r="X3804">
        <f t="shared" si="59"/>
        <v>59.302800000000005</v>
      </c>
    </row>
    <row r="3805" spans="1:24" ht="14.25" customHeight="1" x14ac:dyDescent="0.25">
      <c r="A3805" s="2">
        <v>3804</v>
      </c>
      <c r="B3805" s="2" t="s">
        <v>6950</v>
      </c>
      <c r="C3805" s="2">
        <f>YEAR(Data!$D3805)</f>
        <v>2013</v>
      </c>
      <c r="D3805" s="3">
        <v>41562</v>
      </c>
      <c r="E3805" s="3">
        <v>41568</v>
      </c>
      <c r="F3805" s="5">
        <f>Table_1[[#This Row],[Ship Date]]-Table_1[[#This Row],[Order Date]]</f>
        <v>6</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c r="X3805">
        <f t="shared" si="59"/>
        <v>11.331600000000002</v>
      </c>
    </row>
    <row r="3806" spans="1:24" ht="14.25" customHeight="1" x14ac:dyDescent="0.25">
      <c r="A3806" s="2">
        <v>3805</v>
      </c>
      <c r="B3806" s="2" t="s">
        <v>6950</v>
      </c>
      <c r="C3806" s="2">
        <f>YEAR(Data!$D3806)</f>
        <v>2013</v>
      </c>
      <c r="D3806" s="3">
        <v>41562</v>
      </c>
      <c r="E3806" s="3">
        <v>41568</v>
      </c>
      <c r="F3806" s="5">
        <f>Table_1[[#This Row],[Ship Date]]-Table_1[[#This Row],[Order Date]]</f>
        <v>6</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c r="X3806">
        <f t="shared" si="59"/>
        <v>21.880000000000003</v>
      </c>
    </row>
    <row r="3807" spans="1:24" ht="14.25" customHeight="1" x14ac:dyDescent="0.25">
      <c r="A3807" s="2">
        <v>3806</v>
      </c>
      <c r="B3807" s="2" t="s">
        <v>6950</v>
      </c>
      <c r="C3807" s="2">
        <f>YEAR(Data!$D3807)</f>
        <v>2013</v>
      </c>
      <c r="D3807" s="3">
        <v>41562</v>
      </c>
      <c r="E3807" s="3">
        <v>41568</v>
      </c>
      <c r="F3807" s="5">
        <f>Table_1[[#This Row],[Ship Date]]-Table_1[[#This Row],[Order Date]]</f>
        <v>6</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c r="X3807">
        <f t="shared" si="59"/>
        <v>24.470000000000002</v>
      </c>
    </row>
    <row r="3808" spans="1:24" ht="14.25" customHeight="1" x14ac:dyDescent="0.25">
      <c r="A3808" s="2">
        <v>3807</v>
      </c>
      <c r="B3808" s="2" t="s">
        <v>6955</v>
      </c>
      <c r="C3808" s="2">
        <f>YEAR(Data!$D3808)</f>
        <v>2012</v>
      </c>
      <c r="D3808" s="3">
        <v>41225</v>
      </c>
      <c r="E3808" s="3">
        <v>41232</v>
      </c>
      <c r="F3808" s="5">
        <f>Table_1[[#This Row],[Ship Date]]-Table_1[[#This Row],[Order Date]]</f>
        <v>7</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c r="X3808">
        <f t="shared" si="59"/>
        <v>10.437000000000001</v>
      </c>
    </row>
    <row r="3809" spans="1:24" ht="14.25" customHeight="1" x14ac:dyDescent="0.25">
      <c r="A3809" s="2">
        <v>3808</v>
      </c>
      <c r="B3809" s="2" t="s">
        <v>6955</v>
      </c>
      <c r="C3809" s="2">
        <f>YEAR(Data!$D3809)</f>
        <v>2012</v>
      </c>
      <c r="D3809" s="3">
        <v>41225</v>
      </c>
      <c r="E3809" s="3">
        <v>41232</v>
      </c>
      <c r="F3809" s="5">
        <f>Table_1[[#This Row],[Ship Date]]-Table_1[[#This Row],[Order Date]]</f>
        <v>7</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c r="X3809">
        <f t="shared" si="59"/>
        <v>9.2538000000000018</v>
      </c>
    </row>
    <row r="3810" spans="1:24" ht="14.25" customHeight="1" x14ac:dyDescent="0.25">
      <c r="A3810" s="2">
        <v>3809</v>
      </c>
      <c r="B3810" s="2" t="s">
        <v>6955</v>
      </c>
      <c r="C3810" s="2">
        <f>YEAR(Data!$D3810)</f>
        <v>2012</v>
      </c>
      <c r="D3810" s="3">
        <v>41225</v>
      </c>
      <c r="E3810" s="3">
        <v>41232</v>
      </c>
      <c r="F3810" s="5">
        <f>Table_1[[#This Row],[Ship Date]]-Table_1[[#This Row],[Order Date]]</f>
        <v>7</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c r="X3810">
        <f t="shared" si="59"/>
        <v>8.3916000000000004</v>
      </c>
    </row>
    <row r="3811" spans="1:24" ht="14.25" customHeight="1" x14ac:dyDescent="0.25">
      <c r="A3811" s="2">
        <v>3810</v>
      </c>
      <c r="B3811" s="2" t="s">
        <v>6955</v>
      </c>
      <c r="C3811" s="2">
        <f>YEAR(Data!$D3811)</f>
        <v>2012</v>
      </c>
      <c r="D3811" s="3">
        <v>41225</v>
      </c>
      <c r="E3811" s="3">
        <v>41232</v>
      </c>
      <c r="F3811" s="5">
        <f>Table_1[[#This Row],[Ship Date]]-Table_1[[#This Row],[Order Date]]</f>
        <v>7</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c r="X3811">
        <f t="shared" si="59"/>
        <v>595.95900000000006</v>
      </c>
    </row>
    <row r="3812" spans="1:24" ht="14.25" customHeight="1" x14ac:dyDescent="0.25">
      <c r="A3812" s="2">
        <v>3811</v>
      </c>
      <c r="B3812" s="2" t="s">
        <v>6955</v>
      </c>
      <c r="C3812" s="2">
        <f>YEAR(Data!$D3812)</f>
        <v>2012</v>
      </c>
      <c r="D3812" s="3">
        <v>41225</v>
      </c>
      <c r="E3812" s="3">
        <v>41232</v>
      </c>
      <c r="F3812" s="5">
        <f>Table_1[[#This Row],[Ship Date]]-Table_1[[#This Row],[Order Date]]</f>
        <v>7</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c r="X3812">
        <f t="shared" si="59"/>
        <v>90.712799999999987</v>
      </c>
    </row>
    <row r="3813" spans="1:24" ht="14.25" customHeight="1" x14ac:dyDescent="0.25">
      <c r="A3813" s="2">
        <v>3812</v>
      </c>
      <c r="B3813" s="2" t="s">
        <v>6955</v>
      </c>
      <c r="C3813" s="2">
        <f>YEAR(Data!$D3813)</f>
        <v>2012</v>
      </c>
      <c r="D3813" s="3">
        <v>41225</v>
      </c>
      <c r="E3813" s="3">
        <v>41232</v>
      </c>
      <c r="F3813" s="5">
        <f>Table_1[[#This Row],[Ship Date]]-Table_1[[#This Row],[Order Date]]</f>
        <v>7</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c r="X3813">
        <f t="shared" si="59"/>
        <v>129.69570000000004</v>
      </c>
    </row>
    <row r="3814" spans="1:24" ht="14.25" customHeight="1" x14ac:dyDescent="0.25">
      <c r="A3814" s="2">
        <v>3813</v>
      </c>
      <c r="B3814" s="2" t="s">
        <v>6958</v>
      </c>
      <c r="C3814" s="2">
        <f>YEAR(Data!$D3814)</f>
        <v>2014</v>
      </c>
      <c r="D3814" s="3">
        <v>41704</v>
      </c>
      <c r="E3814" s="3">
        <v>41704</v>
      </c>
      <c r="F3814" s="5">
        <f>Table_1[[#This Row],[Ship Date]]-Table_1[[#This Row],[Order Date]]</f>
        <v>0</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c r="X3814">
        <f t="shared" si="59"/>
        <v>13.2818</v>
      </c>
    </row>
    <row r="3815" spans="1:24" ht="14.25" customHeight="1" x14ac:dyDescent="0.25">
      <c r="A3815" s="2">
        <v>3814</v>
      </c>
      <c r="B3815" s="2" t="s">
        <v>6961</v>
      </c>
      <c r="C3815" s="2">
        <f>YEAR(Data!$D3815)</f>
        <v>2012</v>
      </c>
      <c r="D3815" s="3">
        <v>41218</v>
      </c>
      <c r="E3815" s="3">
        <v>41222</v>
      </c>
      <c r="F3815" s="5">
        <f>Table_1[[#This Row],[Ship Date]]-Table_1[[#This Row],[Order Date]]</f>
        <v>4</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c r="X3815">
        <f t="shared" si="59"/>
        <v>13.381200000000003</v>
      </c>
    </row>
    <row r="3816" spans="1:24" ht="14.25" customHeight="1" x14ac:dyDescent="0.25">
      <c r="A3816" s="2">
        <v>3815</v>
      </c>
      <c r="B3816" s="2" t="s">
        <v>6962</v>
      </c>
      <c r="C3816" s="2">
        <f>YEAR(Data!$D3816)</f>
        <v>2013</v>
      </c>
      <c r="D3816" s="3">
        <v>41464</v>
      </c>
      <c r="E3816" s="3">
        <v>41464</v>
      </c>
      <c r="F3816" s="5">
        <f>Table_1[[#This Row],[Ship Date]]-Table_1[[#This Row],[Order Date]]</f>
        <v>0</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c r="X3816">
        <f t="shared" si="59"/>
        <v>772.4625000000002</v>
      </c>
    </row>
    <row r="3817" spans="1:24" ht="14.25" customHeight="1" x14ac:dyDescent="0.25">
      <c r="A3817" s="2">
        <v>3816</v>
      </c>
      <c r="B3817" s="2" t="s">
        <v>6962</v>
      </c>
      <c r="C3817" s="2">
        <f>YEAR(Data!$D3817)</f>
        <v>2013</v>
      </c>
      <c r="D3817" s="3">
        <v>41464</v>
      </c>
      <c r="E3817" s="3">
        <v>41464</v>
      </c>
      <c r="F3817" s="5">
        <f>Table_1[[#This Row],[Ship Date]]-Table_1[[#This Row],[Order Date]]</f>
        <v>0</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c r="X3817">
        <f t="shared" si="59"/>
        <v>10.989000000000003</v>
      </c>
    </row>
    <row r="3818" spans="1:24" ht="14.25" customHeight="1" x14ac:dyDescent="0.25">
      <c r="A3818" s="2">
        <v>3817</v>
      </c>
      <c r="B3818" s="2" t="s">
        <v>6963</v>
      </c>
      <c r="C3818" s="2">
        <f>YEAR(Data!$D3818)</f>
        <v>2012</v>
      </c>
      <c r="D3818" s="3">
        <v>41167</v>
      </c>
      <c r="E3818" s="3">
        <v>41171</v>
      </c>
      <c r="F3818" s="5">
        <f>Table_1[[#This Row],[Ship Date]]-Table_1[[#This Row],[Order Date]]</f>
        <v>4</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c r="X3818">
        <f t="shared" si="59"/>
        <v>601.47</v>
      </c>
    </row>
    <row r="3819" spans="1:24" ht="14.25" customHeight="1" x14ac:dyDescent="0.25">
      <c r="A3819" s="2">
        <v>3818</v>
      </c>
      <c r="B3819" s="2" t="s">
        <v>6963</v>
      </c>
      <c r="C3819" s="2">
        <f>YEAR(Data!$D3819)</f>
        <v>2012</v>
      </c>
      <c r="D3819" s="3">
        <v>41167</v>
      </c>
      <c r="E3819" s="3">
        <v>41171</v>
      </c>
      <c r="F3819" s="5">
        <f>Table_1[[#This Row],[Ship Date]]-Table_1[[#This Row],[Order Date]]</f>
        <v>4</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c r="X3819">
        <f t="shared" si="59"/>
        <v>59.97</v>
      </c>
    </row>
    <row r="3820" spans="1:24" ht="14.25" customHeight="1" x14ac:dyDescent="0.25">
      <c r="A3820" s="2">
        <v>3819</v>
      </c>
      <c r="B3820" s="2" t="s">
        <v>6963</v>
      </c>
      <c r="C3820" s="2">
        <f>YEAR(Data!$D3820)</f>
        <v>2012</v>
      </c>
      <c r="D3820" s="3">
        <v>41167</v>
      </c>
      <c r="E3820" s="3">
        <v>41171</v>
      </c>
      <c r="F3820" s="5">
        <f>Table_1[[#This Row],[Ship Date]]-Table_1[[#This Row],[Order Date]]</f>
        <v>4</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c r="X3820">
        <f t="shared" si="59"/>
        <v>750.37059999999997</v>
      </c>
    </row>
    <row r="3821" spans="1:24" ht="14.25" customHeight="1" x14ac:dyDescent="0.25">
      <c r="A3821" s="2">
        <v>3820</v>
      </c>
      <c r="B3821" s="2" t="s">
        <v>6964</v>
      </c>
      <c r="C3821" s="2">
        <f>YEAR(Data!$D3821)</f>
        <v>2014</v>
      </c>
      <c r="D3821" s="3">
        <v>41922</v>
      </c>
      <c r="E3821" s="3">
        <v>41927</v>
      </c>
      <c r="F3821" s="5">
        <f>Table_1[[#This Row],[Ship Date]]-Table_1[[#This Row],[Order Date]]</f>
        <v>5</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c r="X3821">
        <f t="shared" si="59"/>
        <v>8.4906000000000024</v>
      </c>
    </row>
    <row r="3822" spans="1:24" ht="14.25" customHeight="1" x14ac:dyDescent="0.25">
      <c r="A3822" s="2">
        <v>3821</v>
      </c>
      <c r="B3822" s="2" t="s">
        <v>6964</v>
      </c>
      <c r="C3822" s="2">
        <f>YEAR(Data!$D3822)</f>
        <v>2014</v>
      </c>
      <c r="D3822" s="3">
        <v>41922</v>
      </c>
      <c r="E3822" s="3">
        <v>41927</v>
      </c>
      <c r="F3822" s="5">
        <f>Table_1[[#This Row],[Ship Date]]-Table_1[[#This Row],[Order Date]]</f>
        <v>5</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c r="X3822">
        <f t="shared" si="59"/>
        <v>330.06959999999998</v>
      </c>
    </row>
    <row r="3823" spans="1:24" ht="14.25" customHeight="1" x14ac:dyDescent="0.25">
      <c r="A3823" s="2">
        <v>3822</v>
      </c>
      <c r="B3823" s="2" t="s">
        <v>6964</v>
      </c>
      <c r="C3823" s="2">
        <f>YEAR(Data!$D3823)</f>
        <v>2014</v>
      </c>
      <c r="D3823" s="3">
        <v>41922</v>
      </c>
      <c r="E3823" s="3">
        <v>41927</v>
      </c>
      <c r="F3823" s="5">
        <f>Table_1[[#This Row],[Ship Date]]-Table_1[[#This Row],[Order Date]]</f>
        <v>5</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c r="X3823">
        <f t="shared" si="59"/>
        <v>10.0594</v>
      </c>
    </row>
    <row r="3824" spans="1:24" ht="14.25" customHeight="1" x14ac:dyDescent="0.25">
      <c r="A3824" s="2">
        <v>3823</v>
      </c>
      <c r="B3824" s="2" t="s">
        <v>6964</v>
      </c>
      <c r="C3824" s="2">
        <f>YEAR(Data!$D3824)</f>
        <v>2014</v>
      </c>
      <c r="D3824" s="3">
        <v>41922</v>
      </c>
      <c r="E3824" s="3">
        <v>41927</v>
      </c>
      <c r="F3824" s="5">
        <f>Table_1[[#This Row],[Ship Date]]-Table_1[[#This Row],[Order Date]]</f>
        <v>5</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c r="X3824">
        <f t="shared" si="59"/>
        <v>12.084000000000001</v>
      </c>
    </row>
    <row r="3825" spans="1:24" ht="14.25" customHeight="1" x14ac:dyDescent="0.25">
      <c r="A3825" s="2">
        <v>3824</v>
      </c>
      <c r="B3825" s="2" t="s">
        <v>6967</v>
      </c>
      <c r="C3825" s="2">
        <f>YEAR(Data!$D3825)</f>
        <v>2012</v>
      </c>
      <c r="D3825" s="3">
        <v>41166</v>
      </c>
      <c r="E3825" s="3">
        <v>41170</v>
      </c>
      <c r="F3825" s="5">
        <f>Table_1[[#This Row],[Ship Date]]-Table_1[[#This Row],[Order Date]]</f>
        <v>4</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c r="X3825">
        <f t="shared" si="59"/>
        <v>733.48799999999994</v>
      </c>
    </row>
    <row r="3826" spans="1:24" ht="14.25" customHeight="1" x14ac:dyDescent="0.25">
      <c r="A3826" s="2">
        <v>3825</v>
      </c>
      <c r="B3826" s="2" t="s">
        <v>6967</v>
      </c>
      <c r="C3826" s="2">
        <f>YEAR(Data!$D3826)</f>
        <v>2012</v>
      </c>
      <c r="D3826" s="3">
        <v>41166</v>
      </c>
      <c r="E3826" s="3">
        <v>41170</v>
      </c>
      <c r="F3826" s="5">
        <f>Table_1[[#This Row],[Ship Date]]-Table_1[[#This Row],[Order Date]]</f>
        <v>4</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c r="X3826">
        <f t="shared" si="59"/>
        <v>549.99</v>
      </c>
    </row>
    <row r="3827" spans="1:24" ht="14.25" customHeight="1" x14ac:dyDescent="0.25">
      <c r="A3827" s="2">
        <v>3826</v>
      </c>
      <c r="B3827" s="2" t="s">
        <v>6967</v>
      </c>
      <c r="C3827" s="2">
        <f>YEAR(Data!$D3827)</f>
        <v>2012</v>
      </c>
      <c r="D3827" s="3">
        <v>41166</v>
      </c>
      <c r="E3827" s="3">
        <v>41170</v>
      </c>
      <c r="F3827" s="5">
        <f>Table_1[[#This Row],[Ship Date]]-Table_1[[#This Row],[Order Date]]</f>
        <v>4</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c r="X3827">
        <f t="shared" si="59"/>
        <v>8.4240000000000013</v>
      </c>
    </row>
    <row r="3828" spans="1:24" ht="14.25" customHeight="1" x14ac:dyDescent="0.25">
      <c r="A3828" s="2">
        <v>3827</v>
      </c>
      <c r="B3828" s="2" t="s">
        <v>6968</v>
      </c>
      <c r="C3828" s="2">
        <f>YEAR(Data!$D3828)</f>
        <v>2011</v>
      </c>
      <c r="D3828" s="3">
        <v>40823</v>
      </c>
      <c r="E3828" s="3">
        <v>40828</v>
      </c>
      <c r="F3828" s="5">
        <f>Table_1[[#This Row],[Ship Date]]-Table_1[[#This Row],[Order Date]]</f>
        <v>5</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c r="X3828">
        <f t="shared" si="59"/>
        <v>96.695999999999998</v>
      </c>
    </row>
    <row r="3829" spans="1:24" ht="14.25" customHeight="1" x14ac:dyDescent="0.25">
      <c r="A3829" s="2">
        <v>3828</v>
      </c>
      <c r="B3829" s="2" t="s">
        <v>6969</v>
      </c>
      <c r="C3829" s="2">
        <f>YEAR(Data!$D3829)</f>
        <v>2014</v>
      </c>
      <c r="D3829" s="3">
        <v>41767</v>
      </c>
      <c r="E3829" s="3">
        <v>41771</v>
      </c>
      <c r="F3829" s="5">
        <f>Table_1[[#This Row],[Ship Date]]-Table_1[[#This Row],[Order Date]]</f>
        <v>4</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c r="X3829">
        <f t="shared" si="59"/>
        <v>1035.6415000000002</v>
      </c>
    </row>
    <row r="3830" spans="1:24" ht="14.25" customHeight="1" x14ac:dyDescent="0.25">
      <c r="A3830" s="2">
        <v>3829</v>
      </c>
      <c r="B3830" s="2" t="s">
        <v>6969</v>
      </c>
      <c r="C3830" s="2">
        <f>YEAR(Data!$D3830)</f>
        <v>2014</v>
      </c>
      <c r="D3830" s="3">
        <v>41767</v>
      </c>
      <c r="E3830" s="3">
        <v>41771</v>
      </c>
      <c r="F3830" s="5">
        <f>Table_1[[#This Row],[Ship Date]]-Table_1[[#This Row],[Order Date]]</f>
        <v>4</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c r="X3830">
        <f t="shared" si="59"/>
        <v>19.180800000000001</v>
      </c>
    </row>
    <row r="3831" spans="1:24" ht="14.25" customHeight="1" x14ac:dyDescent="0.25">
      <c r="A3831" s="2">
        <v>3830</v>
      </c>
      <c r="B3831" s="2" t="s">
        <v>6969</v>
      </c>
      <c r="C3831" s="2">
        <f>YEAR(Data!$D3831)</f>
        <v>2014</v>
      </c>
      <c r="D3831" s="3">
        <v>41767</v>
      </c>
      <c r="E3831" s="3">
        <v>41771</v>
      </c>
      <c r="F3831" s="5">
        <f>Table_1[[#This Row],[Ship Date]]-Table_1[[#This Row],[Order Date]]</f>
        <v>4</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c r="X3831">
        <f t="shared" si="59"/>
        <v>357.6</v>
      </c>
    </row>
    <row r="3832" spans="1:24" ht="14.25" customHeight="1" x14ac:dyDescent="0.25">
      <c r="A3832" s="2">
        <v>3831</v>
      </c>
      <c r="B3832" s="2" t="s">
        <v>6969</v>
      </c>
      <c r="C3832" s="2">
        <f>YEAR(Data!$D3832)</f>
        <v>2014</v>
      </c>
      <c r="D3832" s="3">
        <v>41767</v>
      </c>
      <c r="E3832" s="3">
        <v>41771</v>
      </c>
      <c r="F3832" s="5">
        <f>Table_1[[#This Row],[Ship Date]]-Table_1[[#This Row],[Order Date]]</f>
        <v>4</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c r="X3832">
        <f t="shared" si="59"/>
        <v>68.983600000000024</v>
      </c>
    </row>
    <row r="3833" spans="1:24" ht="14.25" customHeight="1" x14ac:dyDescent="0.25">
      <c r="A3833" s="2">
        <v>3832</v>
      </c>
      <c r="B3833" s="2" t="s">
        <v>6970</v>
      </c>
      <c r="C3833" s="2">
        <f>YEAR(Data!$D3833)</f>
        <v>2012</v>
      </c>
      <c r="D3833" s="3">
        <v>41227</v>
      </c>
      <c r="E3833" s="3">
        <v>41232</v>
      </c>
      <c r="F3833" s="5">
        <f>Table_1[[#This Row],[Ship Date]]-Table_1[[#This Row],[Order Date]]</f>
        <v>5</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c r="X3833">
        <f t="shared" si="59"/>
        <v>49.491</v>
      </c>
    </row>
    <row r="3834" spans="1:24" ht="14.25" customHeight="1" x14ac:dyDescent="0.25">
      <c r="A3834" s="2">
        <v>3833</v>
      </c>
      <c r="B3834" s="2" t="s">
        <v>6970</v>
      </c>
      <c r="C3834" s="2">
        <f>YEAR(Data!$D3834)</f>
        <v>2012</v>
      </c>
      <c r="D3834" s="3">
        <v>41227</v>
      </c>
      <c r="E3834" s="3">
        <v>41232</v>
      </c>
      <c r="F3834" s="5">
        <f>Table_1[[#This Row],[Ship Date]]-Table_1[[#This Row],[Order Date]]</f>
        <v>5</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c r="X3834">
        <f t="shared" si="59"/>
        <v>10.578800000000001</v>
      </c>
    </row>
    <row r="3835" spans="1:24" ht="14.25" customHeight="1" x14ac:dyDescent="0.25">
      <c r="A3835" s="2">
        <v>3834</v>
      </c>
      <c r="B3835" s="2" t="s">
        <v>6974</v>
      </c>
      <c r="C3835" s="2">
        <f>YEAR(Data!$D3835)</f>
        <v>2011</v>
      </c>
      <c r="D3835" s="3">
        <v>40871</v>
      </c>
      <c r="E3835" s="3">
        <v>40871</v>
      </c>
      <c r="F3835" s="5">
        <f>Table_1[[#This Row],[Ship Date]]-Table_1[[#This Row],[Order Date]]</f>
        <v>0</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c r="X3835">
        <f t="shared" si="59"/>
        <v>1259.9639999999999</v>
      </c>
    </row>
    <row r="3836" spans="1:24" ht="14.25" customHeight="1" x14ac:dyDescent="0.25">
      <c r="A3836" s="2">
        <v>3835</v>
      </c>
      <c r="B3836" s="2" t="s">
        <v>6974</v>
      </c>
      <c r="C3836" s="2">
        <f>YEAR(Data!$D3836)</f>
        <v>2011</v>
      </c>
      <c r="D3836" s="3">
        <v>40871</v>
      </c>
      <c r="E3836" s="3">
        <v>40871</v>
      </c>
      <c r="F3836" s="5">
        <f>Table_1[[#This Row],[Ship Date]]-Table_1[[#This Row],[Order Date]]</f>
        <v>0</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c r="X3836">
        <f t="shared" si="59"/>
        <v>645.97559999999999</v>
      </c>
    </row>
    <row r="3837" spans="1:24" ht="14.25" customHeight="1" x14ac:dyDescent="0.25">
      <c r="A3837" s="2">
        <v>3836</v>
      </c>
      <c r="B3837" s="2" t="s">
        <v>6975</v>
      </c>
      <c r="C3837" s="2">
        <f>YEAR(Data!$D3837)</f>
        <v>2011</v>
      </c>
      <c r="D3837" s="3">
        <v>40641</v>
      </c>
      <c r="E3837" s="3">
        <v>40648</v>
      </c>
      <c r="F3837" s="5">
        <f>Table_1[[#This Row],[Ship Date]]-Table_1[[#This Row],[Order Date]]</f>
        <v>7</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c r="X3837">
        <f t="shared" si="59"/>
        <v>1.5392000000000001</v>
      </c>
    </row>
    <row r="3838" spans="1:24" ht="14.25" customHeight="1" x14ac:dyDescent="0.25">
      <c r="A3838" s="2">
        <v>3837</v>
      </c>
      <c r="B3838" s="2" t="s">
        <v>6975</v>
      </c>
      <c r="C3838" s="2">
        <f>YEAR(Data!$D3838)</f>
        <v>2011</v>
      </c>
      <c r="D3838" s="3">
        <v>40641</v>
      </c>
      <c r="E3838" s="3">
        <v>40648</v>
      </c>
      <c r="F3838" s="5">
        <f>Table_1[[#This Row],[Ship Date]]-Table_1[[#This Row],[Order Date]]</f>
        <v>7</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c r="X3838">
        <f t="shared" si="59"/>
        <v>12.117600000000005</v>
      </c>
    </row>
    <row r="3839" spans="1:24" ht="14.25" customHeight="1" x14ac:dyDescent="0.25">
      <c r="A3839" s="2">
        <v>3838</v>
      </c>
      <c r="B3839" s="2" t="s">
        <v>6978</v>
      </c>
      <c r="C3839" s="2">
        <f>YEAR(Data!$D3839)</f>
        <v>2011</v>
      </c>
      <c r="D3839" s="3">
        <v>40750</v>
      </c>
      <c r="E3839" s="3">
        <v>40757</v>
      </c>
      <c r="F3839" s="5">
        <f>Table_1[[#This Row],[Ship Date]]-Table_1[[#This Row],[Order Date]]</f>
        <v>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c r="X3839">
        <f t="shared" si="59"/>
        <v>797.9860000000001</v>
      </c>
    </row>
    <row r="3840" spans="1:24" ht="14.25" customHeight="1" x14ac:dyDescent="0.25">
      <c r="A3840" s="2">
        <v>3839</v>
      </c>
      <c r="B3840" s="2" t="s">
        <v>6978</v>
      </c>
      <c r="C3840" s="2">
        <f>YEAR(Data!$D3840)</f>
        <v>2011</v>
      </c>
      <c r="D3840" s="3">
        <v>40750</v>
      </c>
      <c r="E3840" s="3">
        <v>40757</v>
      </c>
      <c r="F3840" s="5">
        <f>Table_1[[#This Row],[Ship Date]]-Table_1[[#This Row],[Order Date]]</f>
        <v>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c r="X3840">
        <f t="shared" si="59"/>
        <v>783.93420000000015</v>
      </c>
    </row>
    <row r="3841" spans="1:24" ht="14.25" customHeight="1" x14ac:dyDescent="0.25">
      <c r="A3841" s="2">
        <v>3840</v>
      </c>
      <c r="B3841" s="2" t="s">
        <v>6978</v>
      </c>
      <c r="C3841" s="2">
        <f>YEAR(Data!$D3841)</f>
        <v>2011</v>
      </c>
      <c r="D3841" s="3">
        <v>40750</v>
      </c>
      <c r="E3841" s="3">
        <v>40757</v>
      </c>
      <c r="F3841" s="5">
        <f>Table_1[[#This Row],[Ship Date]]-Table_1[[#This Row],[Order Date]]</f>
        <v>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c r="X3841">
        <f t="shared" si="59"/>
        <v>97.82729999999998</v>
      </c>
    </row>
    <row r="3842" spans="1:24" ht="14.25" customHeight="1" x14ac:dyDescent="0.25">
      <c r="A3842" s="2">
        <v>3841</v>
      </c>
      <c r="B3842" s="2" t="s">
        <v>6978</v>
      </c>
      <c r="C3842" s="2">
        <f>YEAR(Data!$D3842)</f>
        <v>2011</v>
      </c>
      <c r="D3842" s="3">
        <v>40750</v>
      </c>
      <c r="E3842" s="3">
        <v>40757</v>
      </c>
      <c r="F3842" s="5">
        <f>Table_1[[#This Row],[Ship Date]]-Table_1[[#This Row],[Order Date]]</f>
        <v>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c r="X3842">
        <f t="shared" ref="X3842:X3905" si="60">T3842-W3842</f>
        <v>100.8723</v>
      </c>
    </row>
    <row r="3843" spans="1:24" ht="14.25" customHeight="1" x14ac:dyDescent="0.25">
      <c r="A3843" s="2">
        <v>3842</v>
      </c>
      <c r="B3843" s="2" t="s">
        <v>6981</v>
      </c>
      <c r="C3843" s="2">
        <f>YEAR(Data!$D3843)</f>
        <v>2011</v>
      </c>
      <c r="D3843" s="3">
        <v>40702</v>
      </c>
      <c r="E3843" s="3">
        <v>40706</v>
      </c>
      <c r="F3843" s="5">
        <f>Table_1[[#This Row],[Ship Date]]-Table_1[[#This Row],[Order Date]]</f>
        <v>4</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c r="X3843">
        <f t="shared" si="60"/>
        <v>159.70500000000004</v>
      </c>
    </row>
    <row r="3844" spans="1:24" ht="14.25" customHeight="1" x14ac:dyDescent="0.25">
      <c r="A3844" s="2">
        <v>3843</v>
      </c>
      <c r="B3844" s="2" t="s">
        <v>6984</v>
      </c>
      <c r="C3844" s="2">
        <f>YEAR(Data!$D3844)</f>
        <v>2011</v>
      </c>
      <c r="D3844" s="3">
        <v>40844</v>
      </c>
      <c r="E3844" s="3">
        <v>40847</v>
      </c>
      <c r="F3844" s="5">
        <f>Table_1[[#This Row],[Ship Date]]-Table_1[[#This Row],[Order Date]]</f>
        <v>3</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c r="X3844">
        <f t="shared" si="60"/>
        <v>4.9390000000000018</v>
      </c>
    </row>
    <row r="3845" spans="1:24" ht="14.25" customHeight="1" x14ac:dyDescent="0.25">
      <c r="A3845" s="2">
        <v>3844</v>
      </c>
      <c r="B3845" s="2" t="s">
        <v>6984</v>
      </c>
      <c r="C3845" s="2">
        <f>YEAR(Data!$D3845)</f>
        <v>2011</v>
      </c>
      <c r="D3845" s="3">
        <v>40844</v>
      </c>
      <c r="E3845" s="3">
        <v>40847</v>
      </c>
      <c r="F3845" s="5">
        <f>Table_1[[#This Row],[Ship Date]]-Table_1[[#This Row],[Order Date]]</f>
        <v>3</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c r="X3845">
        <f t="shared" si="60"/>
        <v>6.2172000000000001</v>
      </c>
    </row>
    <row r="3846" spans="1:24" ht="14.25" customHeight="1" x14ac:dyDescent="0.25">
      <c r="A3846" s="2">
        <v>3845</v>
      </c>
      <c r="B3846" s="2" t="s">
        <v>6984</v>
      </c>
      <c r="C3846" s="2">
        <f>YEAR(Data!$D3846)</f>
        <v>2011</v>
      </c>
      <c r="D3846" s="3">
        <v>40844</v>
      </c>
      <c r="E3846" s="3">
        <v>40847</v>
      </c>
      <c r="F3846" s="5">
        <f>Table_1[[#This Row],[Ship Date]]-Table_1[[#This Row],[Order Date]]</f>
        <v>3</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c r="X3846">
        <f t="shared" si="60"/>
        <v>466.31779999999998</v>
      </c>
    </row>
    <row r="3847" spans="1:24" ht="14.25" customHeight="1" x14ac:dyDescent="0.25">
      <c r="A3847" s="2">
        <v>3846</v>
      </c>
      <c r="B3847" s="2" t="s">
        <v>6984</v>
      </c>
      <c r="C3847" s="2">
        <f>YEAR(Data!$D3847)</f>
        <v>2011</v>
      </c>
      <c r="D3847" s="3">
        <v>40844</v>
      </c>
      <c r="E3847" s="3">
        <v>40847</v>
      </c>
      <c r="F3847" s="5">
        <f>Table_1[[#This Row],[Ship Date]]-Table_1[[#This Row],[Order Date]]</f>
        <v>3</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c r="X3847">
        <f t="shared" si="60"/>
        <v>653.29200000000003</v>
      </c>
    </row>
    <row r="3848" spans="1:24" ht="14.25" customHeight="1" x14ac:dyDescent="0.25">
      <c r="A3848" s="2">
        <v>3847</v>
      </c>
      <c r="B3848" s="2" t="s">
        <v>6984</v>
      </c>
      <c r="C3848" s="2">
        <f>YEAR(Data!$D3848)</f>
        <v>2011</v>
      </c>
      <c r="D3848" s="3">
        <v>40844</v>
      </c>
      <c r="E3848" s="3">
        <v>40847</v>
      </c>
      <c r="F3848" s="5">
        <f>Table_1[[#This Row],[Ship Date]]-Table_1[[#This Row],[Order Date]]</f>
        <v>3</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c r="X3848">
        <f t="shared" si="60"/>
        <v>103.22200000000001</v>
      </c>
    </row>
    <row r="3849" spans="1:24" ht="14.25" customHeight="1" x14ac:dyDescent="0.25">
      <c r="A3849" s="2">
        <v>3848</v>
      </c>
      <c r="B3849" s="2" t="s">
        <v>6987</v>
      </c>
      <c r="C3849" s="2">
        <f>YEAR(Data!$D3849)</f>
        <v>2014</v>
      </c>
      <c r="D3849" s="3">
        <v>41969</v>
      </c>
      <c r="E3849" s="3">
        <v>41971</v>
      </c>
      <c r="F3849" s="5">
        <f>Table_1[[#This Row],[Ship Date]]-Table_1[[#This Row],[Order Date]]</f>
        <v>2</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c r="X3849">
        <f t="shared" si="60"/>
        <v>501.81000000000006</v>
      </c>
    </row>
    <row r="3850" spans="1:24" ht="14.25" customHeight="1" x14ac:dyDescent="0.25">
      <c r="A3850" s="2">
        <v>3849</v>
      </c>
      <c r="B3850" s="2" t="s">
        <v>6988</v>
      </c>
      <c r="C3850" s="2">
        <f>YEAR(Data!$D3850)</f>
        <v>2014</v>
      </c>
      <c r="D3850" s="3">
        <v>41905</v>
      </c>
      <c r="E3850" s="3">
        <v>41906</v>
      </c>
      <c r="F3850" s="5">
        <f>Table_1[[#This Row],[Ship Date]]-Table_1[[#This Row],[Order Date]]</f>
        <v>1</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c r="X3850">
        <f t="shared" si="60"/>
        <v>373.65840000000003</v>
      </c>
    </row>
    <row r="3851" spans="1:24" ht="14.25" customHeight="1" x14ac:dyDescent="0.25">
      <c r="A3851" s="2">
        <v>3850</v>
      </c>
      <c r="B3851" s="2" t="s">
        <v>6988</v>
      </c>
      <c r="C3851" s="2">
        <f>YEAR(Data!$D3851)</f>
        <v>2014</v>
      </c>
      <c r="D3851" s="3">
        <v>41905</v>
      </c>
      <c r="E3851" s="3">
        <v>41906</v>
      </c>
      <c r="F3851" s="5">
        <f>Table_1[[#This Row],[Ship Date]]-Table_1[[#This Row],[Order Date]]</f>
        <v>1</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c r="X3851">
        <f t="shared" si="60"/>
        <v>19.571999999999999</v>
      </c>
    </row>
    <row r="3852" spans="1:24" ht="14.25" customHeight="1" x14ac:dyDescent="0.25">
      <c r="A3852" s="2">
        <v>3851</v>
      </c>
      <c r="B3852" s="2" t="s">
        <v>6991</v>
      </c>
      <c r="C3852" s="2">
        <f>YEAR(Data!$D3852)</f>
        <v>2012</v>
      </c>
      <c r="D3852" s="3">
        <v>41247</v>
      </c>
      <c r="E3852" s="3">
        <v>41252</v>
      </c>
      <c r="F3852" s="5">
        <f>Table_1[[#This Row],[Ship Date]]-Table_1[[#This Row],[Order Date]]</f>
        <v>5</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c r="X3852">
        <f t="shared" si="60"/>
        <v>45.558799999999998</v>
      </c>
    </row>
    <row r="3853" spans="1:24" ht="14.25" customHeight="1" x14ac:dyDescent="0.25">
      <c r="A3853" s="2">
        <v>3852</v>
      </c>
      <c r="B3853" s="2" t="s">
        <v>6992</v>
      </c>
      <c r="C3853" s="2">
        <f>YEAR(Data!$D3853)</f>
        <v>2012</v>
      </c>
      <c r="D3853" s="3">
        <v>41173</v>
      </c>
      <c r="E3853" s="3">
        <v>41173</v>
      </c>
      <c r="F3853" s="5">
        <f>Table_1[[#This Row],[Ship Date]]-Table_1[[#This Row],[Order Date]]</f>
        <v>0</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c r="X3853">
        <f t="shared" si="60"/>
        <v>70.799000000000007</v>
      </c>
    </row>
    <row r="3854" spans="1:24" ht="14.25" customHeight="1" x14ac:dyDescent="0.25">
      <c r="A3854" s="2">
        <v>3853</v>
      </c>
      <c r="B3854" s="2" t="s">
        <v>6995</v>
      </c>
      <c r="C3854" s="2">
        <f>YEAR(Data!$D3854)</f>
        <v>2014</v>
      </c>
      <c r="D3854" s="3">
        <v>41970</v>
      </c>
      <c r="E3854" s="3">
        <v>41973</v>
      </c>
      <c r="F3854" s="5">
        <f>Table_1[[#This Row],[Ship Date]]-Table_1[[#This Row],[Order Date]]</f>
        <v>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c r="X3854">
        <f t="shared" si="60"/>
        <v>87.276800000000009</v>
      </c>
    </row>
    <row r="3855" spans="1:24" ht="14.25" customHeight="1" x14ac:dyDescent="0.25">
      <c r="A3855" s="2">
        <v>3854</v>
      </c>
      <c r="B3855" s="2" t="s">
        <v>6996</v>
      </c>
      <c r="C3855" s="2">
        <f>YEAR(Data!$D3855)</f>
        <v>2014</v>
      </c>
      <c r="D3855" s="3">
        <v>41797</v>
      </c>
      <c r="E3855" s="3">
        <v>41801</v>
      </c>
      <c r="F3855" s="5">
        <f>Table_1[[#This Row],[Ship Date]]-Table_1[[#This Row],[Order Date]]</f>
        <v>4</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c r="X3855">
        <f t="shared" si="60"/>
        <v>2.7719999999999998</v>
      </c>
    </row>
    <row r="3856" spans="1:24" ht="14.25" customHeight="1" x14ac:dyDescent="0.25">
      <c r="A3856" s="2">
        <v>3855</v>
      </c>
      <c r="B3856" s="2" t="s">
        <v>6996</v>
      </c>
      <c r="C3856" s="2">
        <f>YEAR(Data!$D3856)</f>
        <v>2014</v>
      </c>
      <c r="D3856" s="3">
        <v>41797</v>
      </c>
      <c r="E3856" s="3">
        <v>41801</v>
      </c>
      <c r="F3856" s="5">
        <f>Table_1[[#This Row],[Ship Date]]-Table_1[[#This Row],[Order Date]]</f>
        <v>4</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c r="X3856">
        <f t="shared" si="60"/>
        <v>26.400000000000002</v>
      </c>
    </row>
    <row r="3857" spans="1:24" ht="14.25" customHeight="1" x14ac:dyDescent="0.25">
      <c r="A3857" s="2">
        <v>3856</v>
      </c>
      <c r="B3857" s="2" t="s">
        <v>6999</v>
      </c>
      <c r="C3857" s="2">
        <f>YEAR(Data!$D3857)</f>
        <v>2014</v>
      </c>
      <c r="D3857" s="3">
        <v>41936</v>
      </c>
      <c r="E3857" s="3">
        <v>41941</v>
      </c>
      <c r="F3857" s="5">
        <f>Table_1[[#This Row],[Ship Date]]-Table_1[[#This Row],[Order Date]]</f>
        <v>5</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c r="X3857">
        <f t="shared" si="60"/>
        <v>9.8010000000000019</v>
      </c>
    </row>
    <row r="3858" spans="1:24" ht="14.25" customHeight="1" x14ac:dyDescent="0.25">
      <c r="A3858" s="2">
        <v>3857</v>
      </c>
      <c r="B3858" s="2" t="s">
        <v>6999</v>
      </c>
      <c r="C3858" s="2">
        <f>YEAR(Data!$D3858)</f>
        <v>2014</v>
      </c>
      <c r="D3858" s="3">
        <v>41936</v>
      </c>
      <c r="E3858" s="3">
        <v>41941</v>
      </c>
      <c r="F3858" s="5">
        <f>Table_1[[#This Row],[Ship Date]]-Table_1[[#This Row],[Order Date]]</f>
        <v>5</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c r="X3858">
        <f t="shared" si="60"/>
        <v>772.4625000000002</v>
      </c>
    </row>
    <row r="3859" spans="1:24" ht="14.25" customHeight="1" x14ac:dyDescent="0.25">
      <c r="A3859" s="2">
        <v>3858</v>
      </c>
      <c r="B3859" s="2" t="s">
        <v>6999</v>
      </c>
      <c r="C3859" s="2">
        <f>YEAR(Data!$D3859)</f>
        <v>2014</v>
      </c>
      <c r="D3859" s="3">
        <v>41936</v>
      </c>
      <c r="E3859" s="3">
        <v>41941</v>
      </c>
      <c r="F3859" s="5">
        <f>Table_1[[#This Row],[Ship Date]]-Table_1[[#This Row],[Order Date]]</f>
        <v>5</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c r="X3859">
        <f t="shared" si="60"/>
        <v>9.3732000000000024</v>
      </c>
    </row>
    <row r="3860" spans="1:24" ht="14.25" customHeight="1" x14ac:dyDescent="0.25">
      <c r="A3860" s="2">
        <v>3859</v>
      </c>
      <c r="B3860" s="2" t="s">
        <v>7000</v>
      </c>
      <c r="C3860" s="2">
        <f>YEAR(Data!$D3860)</f>
        <v>2011</v>
      </c>
      <c r="D3860" s="3">
        <v>40897</v>
      </c>
      <c r="E3860" s="3">
        <v>40897</v>
      </c>
      <c r="F3860" s="5">
        <f>Table_1[[#This Row],[Ship Date]]-Table_1[[#This Row],[Order Date]]</f>
        <v>0</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c r="X3860">
        <f t="shared" si="60"/>
        <v>358.35519999999997</v>
      </c>
    </row>
    <row r="3861" spans="1:24" ht="14.25" customHeight="1" x14ac:dyDescent="0.25">
      <c r="A3861" s="2">
        <v>3860</v>
      </c>
      <c r="B3861" s="2" t="s">
        <v>7004</v>
      </c>
      <c r="C3861" s="2">
        <f>YEAR(Data!$D3861)</f>
        <v>2014</v>
      </c>
      <c r="D3861" s="3">
        <v>41688</v>
      </c>
      <c r="E3861" s="3">
        <v>41693</v>
      </c>
      <c r="F3861" s="5">
        <f>Table_1[[#This Row],[Ship Date]]-Table_1[[#This Row],[Order Date]]</f>
        <v>5</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c r="X3861">
        <f t="shared" si="60"/>
        <v>750.29759999999999</v>
      </c>
    </row>
    <row r="3862" spans="1:24" ht="14.25" customHeight="1" x14ac:dyDescent="0.25">
      <c r="A3862" s="2">
        <v>3861</v>
      </c>
      <c r="B3862" s="2" t="s">
        <v>7004</v>
      </c>
      <c r="C3862" s="2">
        <f>YEAR(Data!$D3862)</f>
        <v>2014</v>
      </c>
      <c r="D3862" s="3">
        <v>41688</v>
      </c>
      <c r="E3862" s="3">
        <v>41693</v>
      </c>
      <c r="F3862" s="5">
        <f>Table_1[[#This Row],[Ship Date]]-Table_1[[#This Row],[Order Date]]</f>
        <v>5</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c r="X3862">
        <f t="shared" si="60"/>
        <v>113.87270000000002</v>
      </c>
    </row>
    <row r="3863" spans="1:24" ht="14.25" customHeight="1" x14ac:dyDescent="0.25">
      <c r="A3863" s="2">
        <v>3862</v>
      </c>
      <c r="B3863" s="2" t="s">
        <v>7007</v>
      </c>
      <c r="C3863" s="2">
        <f>YEAR(Data!$D3863)</f>
        <v>2011</v>
      </c>
      <c r="D3863" s="3">
        <v>40666</v>
      </c>
      <c r="E3863" s="3">
        <v>40673</v>
      </c>
      <c r="F3863" s="5">
        <f>Table_1[[#This Row],[Ship Date]]-Table_1[[#This Row],[Order Date]]</f>
        <v>7</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c r="X3863">
        <f t="shared" si="60"/>
        <v>25.612200000000005</v>
      </c>
    </row>
    <row r="3864" spans="1:24" ht="14.25" customHeight="1" x14ac:dyDescent="0.25">
      <c r="A3864" s="2">
        <v>3863</v>
      </c>
      <c r="B3864" s="2" t="s">
        <v>7007</v>
      </c>
      <c r="C3864" s="2">
        <f>YEAR(Data!$D3864)</f>
        <v>2011</v>
      </c>
      <c r="D3864" s="3">
        <v>40666</v>
      </c>
      <c r="E3864" s="3">
        <v>40673</v>
      </c>
      <c r="F3864" s="5">
        <f>Table_1[[#This Row],[Ship Date]]-Table_1[[#This Row],[Order Date]]</f>
        <v>7</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c r="X3864">
        <f t="shared" si="60"/>
        <v>6.946200000000001</v>
      </c>
    </row>
    <row r="3865" spans="1:24" ht="14.25" customHeight="1" x14ac:dyDescent="0.25">
      <c r="A3865" s="2">
        <v>3864</v>
      </c>
      <c r="B3865" s="2" t="s">
        <v>7010</v>
      </c>
      <c r="C3865" s="2">
        <f>YEAR(Data!$D3865)</f>
        <v>2014</v>
      </c>
      <c r="D3865" s="3">
        <v>41930</v>
      </c>
      <c r="E3865" s="3">
        <v>41932</v>
      </c>
      <c r="F3865" s="5">
        <f>Table_1[[#This Row],[Ship Date]]-Table_1[[#This Row],[Order Date]]</f>
        <v>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c r="X3865">
        <f t="shared" si="60"/>
        <v>7.8736000000000006</v>
      </c>
    </row>
    <row r="3866" spans="1:24" ht="14.25" customHeight="1" x14ac:dyDescent="0.25">
      <c r="A3866" s="2">
        <v>3865</v>
      </c>
      <c r="B3866" s="2" t="s">
        <v>7013</v>
      </c>
      <c r="C3866" s="2">
        <f>YEAR(Data!$D3866)</f>
        <v>2012</v>
      </c>
      <c r="D3866" s="3">
        <v>41241</v>
      </c>
      <c r="E3866" s="3">
        <v>41246</v>
      </c>
      <c r="F3866" s="5">
        <f>Table_1[[#This Row],[Ship Date]]-Table_1[[#This Row],[Order Date]]</f>
        <v>5</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c r="X3866">
        <f t="shared" si="60"/>
        <v>334.31200000000001</v>
      </c>
    </row>
    <row r="3867" spans="1:24" ht="14.25" customHeight="1" x14ac:dyDescent="0.25">
      <c r="A3867" s="2">
        <v>3866</v>
      </c>
      <c r="B3867" s="2" t="s">
        <v>7017</v>
      </c>
      <c r="C3867" s="2">
        <f>YEAR(Data!$D3867)</f>
        <v>2011</v>
      </c>
      <c r="D3867" s="3">
        <v>40751</v>
      </c>
      <c r="E3867" s="3">
        <v>40753</v>
      </c>
      <c r="F3867" s="5">
        <f>Table_1[[#This Row],[Ship Date]]-Table_1[[#This Row],[Order Date]]</f>
        <v>2</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c r="X3867">
        <f t="shared" si="60"/>
        <v>199.92</v>
      </c>
    </row>
    <row r="3868" spans="1:24" ht="14.25" customHeight="1" x14ac:dyDescent="0.25">
      <c r="A3868" s="2">
        <v>3867</v>
      </c>
      <c r="B3868" s="2" t="s">
        <v>7018</v>
      </c>
      <c r="C3868" s="2">
        <f>YEAR(Data!$D3868)</f>
        <v>2014</v>
      </c>
      <c r="D3868" s="3">
        <v>41753</v>
      </c>
      <c r="E3868" s="3">
        <v>41755</v>
      </c>
      <c r="F3868" s="5">
        <f>Table_1[[#This Row],[Ship Date]]-Table_1[[#This Row],[Order Date]]</f>
        <v>2</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c r="X3868">
        <f t="shared" si="60"/>
        <v>99.417600000000007</v>
      </c>
    </row>
    <row r="3869" spans="1:24" ht="14.25" customHeight="1" x14ac:dyDescent="0.25">
      <c r="A3869" s="2">
        <v>3868</v>
      </c>
      <c r="B3869" s="2" t="s">
        <v>7019</v>
      </c>
      <c r="C3869" s="2">
        <f>YEAR(Data!$D3869)</f>
        <v>2012</v>
      </c>
      <c r="D3869" s="3">
        <v>41205</v>
      </c>
      <c r="E3869" s="3">
        <v>41209</v>
      </c>
      <c r="F3869" s="5">
        <f>Table_1[[#This Row],[Ship Date]]-Table_1[[#This Row],[Order Date]]</f>
        <v>4</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c r="X3869">
        <f t="shared" si="60"/>
        <v>84.542399999999986</v>
      </c>
    </row>
    <row r="3870" spans="1:24" ht="14.25" customHeight="1" x14ac:dyDescent="0.25">
      <c r="A3870" s="2">
        <v>3869</v>
      </c>
      <c r="B3870" s="2" t="s">
        <v>7019</v>
      </c>
      <c r="C3870" s="2">
        <f>YEAR(Data!$D3870)</f>
        <v>2012</v>
      </c>
      <c r="D3870" s="3">
        <v>41205</v>
      </c>
      <c r="E3870" s="3">
        <v>41209</v>
      </c>
      <c r="F3870" s="5">
        <f>Table_1[[#This Row],[Ship Date]]-Table_1[[#This Row],[Order Date]]</f>
        <v>4</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c r="X3870">
        <f t="shared" si="60"/>
        <v>213.69580000000005</v>
      </c>
    </row>
    <row r="3871" spans="1:24" ht="14.25" customHeight="1" x14ac:dyDescent="0.25">
      <c r="A3871" s="2">
        <v>3870</v>
      </c>
      <c r="B3871" s="2" t="s">
        <v>7019</v>
      </c>
      <c r="C3871" s="2">
        <f>YEAR(Data!$D3871)</f>
        <v>2012</v>
      </c>
      <c r="D3871" s="3">
        <v>41205</v>
      </c>
      <c r="E3871" s="3">
        <v>41209</v>
      </c>
      <c r="F3871" s="5">
        <f>Table_1[[#This Row],[Ship Date]]-Table_1[[#This Row],[Order Date]]</f>
        <v>4</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c r="X3871">
        <f t="shared" si="60"/>
        <v>175.17080000000001</v>
      </c>
    </row>
    <row r="3872" spans="1:24" ht="14.25" customHeight="1" x14ac:dyDescent="0.25">
      <c r="A3872" s="2">
        <v>3871</v>
      </c>
      <c r="B3872" s="2" t="s">
        <v>7019</v>
      </c>
      <c r="C3872" s="2">
        <f>YEAR(Data!$D3872)</f>
        <v>2012</v>
      </c>
      <c r="D3872" s="3">
        <v>41205</v>
      </c>
      <c r="E3872" s="3">
        <v>41209</v>
      </c>
      <c r="F3872" s="5">
        <f>Table_1[[#This Row],[Ship Date]]-Table_1[[#This Row],[Order Date]]</f>
        <v>4</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c r="X3872">
        <f t="shared" si="60"/>
        <v>5.8956</v>
      </c>
    </row>
    <row r="3873" spans="1:24" ht="14.25" customHeight="1" x14ac:dyDescent="0.25">
      <c r="A3873" s="2">
        <v>3872</v>
      </c>
      <c r="B3873" s="2" t="s">
        <v>7019</v>
      </c>
      <c r="C3873" s="2">
        <f>YEAR(Data!$D3873)</f>
        <v>2012</v>
      </c>
      <c r="D3873" s="3">
        <v>41205</v>
      </c>
      <c r="E3873" s="3">
        <v>41209</v>
      </c>
      <c r="F3873" s="5">
        <f>Table_1[[#This Row],[Ship Date]]-Table_1[[#This Row],[Order Date]]</f>
        <v>4</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c r="X3873">
        <f t="shared" si="60"/>
        <v>6.136000000000001</v>
      </c>
    </row>
    <row r="3874" spans="1:24" ht="14.25" customHeight="1" x14ac:dyDescent="0.25">
      <c r="A3874" s="2">
        <v>3873</v>
      </c>
      <c r="B3874" s="2" t="s">
        <v>7019</v>
      </c>
      <c r="C3874" s="2">
        <f>YEAR(Data!$D3874)</f>
        <v>2012</v>
      </c>
      <c r="D3874" s="3">
        <v>41205</v>
      </c>
      <c r="E3874" s="3">
        <v>41209</v>
      </c>
      <c r="F3874" s="5">
        <f>Table_1[[#This Row],[Ship Date]]-Table_1[[#This Row],[Order Date]]</f>
        <v>4</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c r="X3874">
        <f t="shared" si="60"/>
        <v>800.23440000000005</v>
      </c>
    </row>
    <row r="3875" spans="1:24" ht="14.25" customHeight="1" x14ac:dyDescent="0.25">
      <c r="A3875" s="2">
        <v>3874</v>
      </c>
      <c r="B3875" s="2" t="s">
        <v>7020</v>
      </c>
      <c r="C3875" s="2">
        <f>YEAR(Data!$D3875)</f>
        <v>2013</v>
      </c>
      <c r="D3875" s="3">
        <v>41523</v>
      </c>
      <c r="E3875" s="3">
        <v>41525</v>
      </c>
      <c r="F3875" s="5">
        <f>Table_1[[#This Row],[Ship Date]]-Table_1[[#This Row],[Order Date]]</f>
        <v>2</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c r="X3875">
        <f t="shared" si="60"/>
        <v>15.843600000000004</v>
      </c>
    </row>
    <row r="3876" spans="1:24" ht="14.25" customHeight="1" x14ac:dyDescent="0.25">
      <c r="A3876" s="2">
        <v>3875</v>
      </c>
      <c r="B3876" s="2" t="s">
        <v>7020</v>
      </c>
      <c r="C3876" s="2">
        <f>YEAR(Data!$D3876)</f>
        <v>2013</v>
      </c>
      <c r="D3876" s="3">
        <v>41523</v>
      </c>
      <c r="E3876" s="3">
        <v>41525</v>
      </c>
      <c r="F3876" s="5">
        <f>Table_1[[#This Row],[Ship Date]]-Table_1[[#This Row],[Order Date]]</f>
        <v>2</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c r="X3876">
        <f t="shared" si="60"/>
        <v>149.16719999999998</v>
      </c>
    </row>
    <row r="3877" spans="1:24" ht="14.25" customHeight="1" x14ac:dyDescent="0.25">
      <c r="A3877" s="2">
        <v>3876</v>
      </c>
      <c r="B3877" s="2" t="s">
        <v>7020</v>
      </c>
      <c r="C3877" s="2">
        <f>YEAR(Data!$D3877)</f>
        <v>2013</v>
      </c>
      <c r="D3877" s="3">
        <v>41523</v>
      </c>
      <c r="E3877" s="3">
        <v>41525</v>
      </c>
      <c r="F3877" s="5">
        <f>Table_1[[#This Row],[Ship Date]]-Table_1[[#This Row],[Order Date]]</f>
        <v>2</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c r="X3877">
        <f t="shared" si="60"/>
        <v>101.98499999999999</v>
      </c>
    </row>
    <row r="3878" spans="1:24" ht="14.25" customHeight="1" x14ac:dyDescent="0.25">
      <c r="A3878" s="2">
        <v>3877</v>
      </c>
      <c r="B3878" s="2" t="s">
        <v>7020</v>
      </c>
      <c r="C3878" s="2">
        <f>YEAR(Data!$D3878)</f>
        <v>2013</v>
      </c>
      <c r="D3878" s="3">
        <v>41523</v>
      </c>
      <c r="E3878" s="3">
        <v>41525</v>
      </c>
      <c r="F3878" s="5">
        <f>Table_1[[#This Row],[Ship Date]]-Table_1[[#This Row],[Order Date]]</f>
        <v>2</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c r="X3878">
        <f t="shared" si="60"/>
        <v>7.0620000000000038</v>
      </c>
    </row>
    <row r="3879" spans="1:24" ht="14.25" customHeight="1" x14ac:dyDescent="0.25">
      <c r="A3879" s="2">
        <v>3878</v>
      </c>
      <c r="B3879" s="2" t="s">
        <v>7021</v>
      </c>
      <c r="C3879" s="2">
        <f>YEAR(Data!$D3879)</f>
        <v>2013</v>
      </c>
      <c r="D3879" s="3">
        <v>41576</v>
      </c>
      <c r="E3879" s="3">
        <v>41581</v>
      </c>
      <c r="F3879" s="5">
        <f>Table_1[[#This Row],[Ship Date]]-Table_1[[#This Row],[Order Date]]</f>
        <v>5</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c r="X3879">
        <f t="shared" si="60"/>
        <v>64.923000000000002</v>
      </c>
    </row>
    <row r="3880" spans="1:24" ht="14.25" customHeight="1" x14ac:dyDescent="0.25">
      <c r="A3880" s="2">
        <v>3879</v>
      </c>
      <c r="B3880" s="2" t="s">
        <v>7022</v>
      </c>
      <c r="C3880" s="2">
        <f>YEAR(Data!$D3880)</f>
        <v>2011</v>
      </c>
      <c r="D3880" s="3">
        <v>40638</v>
      </c>
      <c r="E3880" s="3">
        <v>40640</v>
      </c>
      <c r="F3880" s="5">
        <f>Table_1[[#This Row],[Ship Date]]-Table_1[[#This Row],[Order Date]]</f>
        <v>2</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c r="X3880">
        <f t="shared" si="60"/>
        <v>45.909600000000005</v>
      </c>
    </row>
    <row r="3881" spans="1:24" ht="14.25" customHeight="1" x14ac:dyDescent="0.25">
      <c r="A3881" s="2">
        <v>3880</v>
      </c>
      <c r="B3881" s="2" t="s">
        <v>7022</v>
      </c>
      <c r="C3881" s="2">
        <f>YEAR(Data!$D3881)</f>
        <v>2011</v>
      </c>
      <c r="D3881" s="3">
        <v>40638</v>
      </c>
      <c r="E3881" s="3">
        <v>40640</v>
      </c>
      <c r="F3881" s="5">
        <f>Table_1[[#This Row],[Ship Date]]-Table_1[[#This Row],[Order Date]]</f>
        <v>2</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c r="X3881">
        <f t="shared" si="60"/>
        <v>48.188800000000001</v>
      </c>
    </row>
    <row r="3882" spans="1:24" ht="14.25" customHeight="1" x14ac:dyDescent="0.25">
      <c r="A3882" s="2">
        <v>3881</v>
      </c>
      <c r="B3882" s="2" t="s">
        <v>7023</v>
      </c>
      <c r="C3882" s="2">
        <f>YEAR(Data!$D3882)</f>
        <v>2012</v>
      </c>
      <c r="D3882" s="3">
        <v>41075</v>
      </c>
      <c r="E3882" s="3">
        <v>41080</v>
      </c>
      <c r="F3882" s="5">
        <f>Table_1[[#This Row],[Ship Date]]-Table_1[[#This Row],[Order Date]]</f>
        <v>5</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c r="X3882">
        <f t="shared" si="60"/>
        <v>6.5780000000000021</v>
      </c>
    </row>
    <row r="3883" spans="1:24" ht="14.25" customHeight="1" x14ac:dyDescent="0.25">
      <c r="A3883" s="2">
        <v>3882</v>
      </c>
      <c r="B3883" s="2" t="s">
        <v>7023</v>
      </c>
      <c r="C3883" s="2">
        <f>YEAR(Data!$D3883)</f>
        <v>2012</v>
      </c>
      <c r="D3883" s="3">
        <v>41075</v>
      </c>
      <c r="E3883" s="3">
        <v>41080</v>
      </c>
      <c r="F3883" s="5">
        <f>Table_1[[#This Row],[Ship Date]]-Table_1[[#This Row],[Order Date]]</f>
        <v>5</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c r="X3883">
        <f t="shared" si="60"/>
        <v>101.93039999999999</v>
      </c>
    </row>
    <row r="3884" spans="1:24" ht="14.25" customHeight="1" x14ac:dyDescent="0.25">
      <c r="A3884" s="2">
        <v>3883</v>
      </c>
      <c r="B3884" s="2" t="s">
        <v>7023</v>
      </c>
      <c r="C3884" s="2">
        <f>YEAR(Data!$D3884)</f>
        <v>2012</v>
      </c>
      <c r="D3884" s="3">
        <v>41075</v>
      </c>
      <c r="E3884" s="3">
        <v>41080</v>
      </c>
      <c r="F3884" s="5">
        <f>Table_1[[#This Row],[Ship Date]]-Table_1[[#This Row],[Order Date]]</f>
        <v>5</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c r="X3884">
        <f t="shared" si="60"/>
        <v>401.17440000000011</v>
      </c>
    </row>
    <row r="3885" spans="1:24" ht="14.25" customHeight="1" x14ac:dyDescent="0.25">
      <c r="A3885" s="2">
        <v>3884</v>
      </c>
      <c r="B3885" s="2" t="s">
        <v>7023</v>
      </c>
      <c r="C3885" s="2">
        <f>YEAR(Data!$D3885)</f>
        <v>2012</v>
      </c>
      <c r="D3885" s="3">
        <v>41075</v>
      </c>
      <c r="E3885" s="3">
        <v>41080</v>
      </c>
      <c r="F3885" s="5">
        <f>Table_1[[#This Row],[Ship Date]]-Table_1[[#This Row],[Order Date]]</f>
        <v>5</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c r="X3885">
        <f t="shared" si="60"/>
        <v>29.185599999999997</v>
      </c>
    </row>
    <row r="3886" spans="1:24" ht="14.25" customHeight="1" x14ac:dyDescent="0.25">
      <c r="A3886" s="2">
        <v>3885</v>
      </c>
      <c r="B3886" s="2" t="s">
        <v>7028</v>
      </c>
      <c r="C3886" s="2">
        <f>YEAR(Data!$D3886)</f>
        <v>2011</v>
      </c>
      <c r="D3886" s="3">
        <v>40729</v>
      </c>
      <c r="E3886" s="3">
        <v>40736</v>
      </c>
      <c r="F3886" s="5">
        <f>Table_1[[#This Row],[Ship Date]]-Table_1[[#This Row],[Order Date]]</f>
        <v>7</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c r="X3886">
        <f t="shared" si="60"/>
        <v>3.9858000000000002</v>
      </c>
    </row>
    <row r="3887" spans="1:24" ht="14.25" customHeight="1" x14ac:dyDescent="0.25">
      <c r="A3887" s="2">
        <v>3886</v>
      </c>
      <c r="B3887" s="2" t="s">
        <v>7029</v>
      </c>
      <c r="C3887" s="2">
        <f>YEAR(Data!$D3887)</f>
        <v>2014</v>
      </c>
      <c r="D3887" s="3">
        <v>41669</v>
      </c>
      <c r="E3887" s="3">
        <v>41673</v>
      </c>
      <c r="F3887" s="5">
        <f>Table_1[[#This Row],[Ship Date]]-Table_1[[#This Row],[Order Date]]</f>
        <v>4</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c r="X3887">
        <f t="shared" si="60"/>
        <v>32.745599999999996</v>
      </c>
    </row>
    <row r="3888" spans="1:24" ht="14.25" customHeight="1" x14ac:dyDescent="0.25">
      <c r="A3888" s="2">
        <v>3887</v>
      </c>
      <c r="B3888" s="2" t="s">
        <v>7030</v>
      </c>
      <c r="C3888" s="2">
        <f>YEAR(Data!$D3888)</f>
        <v>2013</v>
      </c>
      <c r="D3888" s="3">
        <v>41337</v>
      </c>
      <c r="E3888" s="3">
        <v>41342</v>
      </c>
      <c r="F3888" s="5">
        <f>Table_1[[#This Row],[Ship Date]]-Table_1[[#This Row],[Order Date]]</f>
        <v>5</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c r="X3888">
        <f t="shared" si="60"/>
        <v>97.092000000000027</v>
      </c>
    </row>
    <row r="3889" spans="1:24" ht="14.25" customHeight="1" x14ac:dyDescent="0.25">
      <c r="A3889" s="2">
        <v>3888</v>
      </c>
      <c r="B3889" s="2" t="s">
        <v>7031</v>
      </c>
      <c r="C3889" s="2">
        <f>YEAR(Data!$D3889)</f>
        <v>2011</v>
      </c>
      <c r="D3889" s="3">
        <v>40696</v>
      </c>
      <c r="E3889" s="3">
        <v>40700</v>
      </c>
      <c r="F3889" s="5">
        <f>Table_1[[#This Row],[Ship Date]]-Table_1[[#This Row],[Order Date]]</f>
        <v>4</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c r="X3889">
        <f t="shared" si="60"/>
        <v>5.9064000000000005</v>
      </c>
    </row>
    <row r="3890" spans="1:24" ht="14.25" customHeight="1" x14ac:dyDescent="0.25">
      <c r="A3890" s="2">
        <v>3889</v>
      </c>
      <c r="B3890" s="2" t="s">
        <v>7031</v>
      </c>
      <c r="C3890" s="2">
        <f>YEAR(Data!$D3890)</f>
        <v>2011</v>
      </c>
      <c r="D3890" s="3">
        <v>40696</v>
      </c>
      <c r="E3890" s="3">
        <v>40700</v>
      </c>
      <c r="F3890" s="5">
        <f>Table_1[[#This Row],[Ship Date]]-Table_1[[#This Row],[Order Date]]</f>
        <v>4</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c r="X3890">
        <f t="shared" si="60"/>
        <v>172.77839999999998</v>
      </c>
    </row>
    <row r="3891" spans="1:24" ht="14.25" customHeight="1" x14ac:dyDescent="0.25">
      <c r="A3891" s="2">
        <v>3890</v>
      </c>
      <c r="B3891" s="2" t="s">
        <v>7031</v>
      </c>
      <c r="C3891" s="2">
        <f>YEAR(Data!$D3891)</f>
        <v>2011</v>
      </c>
      <c r="D3891" s="3">
        <v>40696</v>
      </c>
      <c r="E3891" s="3">
        <v>40700</v>
      </c>
      <c r="F3891" s="5">
        <f>Table_1[[#This Row],[Ship Date]]-Table_1[[#This Row],[Order Date]]</f>
        <v>4</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c r="X3891">
        <f t="shared" si="60"/>
        <v>249.85800000000003</v>
      </c>
    </row>
    <row r="3892" spans="1:24" ht="14.25" customHeight="1" x14ac:dyDescent="0.25">
      <c r="A3892" s="2">
        <v>3891</v>
      </c>
      <c r="B3892" s="2" t="s">
        <v>7032</v>
      </c>
      <c r="C3892" s="2">
        <f>YEAR(Data!$D3892)</f>
        <v>2013</v>
      </c>
      <c r="D3892" s="3">
        <v>41603</v>
      </c>
      <c r="E3892" s="3">
        <v>41609</v>
      </c>
      <c r="F3892" s="5">
        <f>Table_1[[#This Row],[Ship Date]]-Table_1[[#This Row],[Order Date]]</f>
        <v>6</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c r="X3892">
        <f t="shared" si="60"/>
        <v>442.13300000000004</v>
      </c>
    </row>
    <row r="3893" spans="1:24" ht="14.25" customHeight="1" x14ac:dyDescent="0.25">
      <c r="A3893" s="2">
        <v>3892</v>
      </c>
      <c r="B3893" s="2" t="s">
        <v>7032</v>
      </c>
      <c r="C3893" s="2">
        <f>YEAR(Data!$D3893)</f>
        <v>2013</v>
      </c>
      <c r="D3893" s="3">
        <v>41603</v>
      </c>
      <c r="E3893" s="3">
        <v>41609</v>
      </c>
      <c r="F3893" s="5">
        <f>Table_1[[#This Row],[Ship Date]]-Table_1[[#This Row],[Order Date]]</f>
        <v>6</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c r="X3893">
        <f t="shared" si="60"/>
        <v>1474.1580000000004</v>
      </c>
    </row>
    <row r="3894" spans="1:24" ht="14.25" customHeight="1" x14ac:dyDescent="0.25">
      <c r="A3894" s="2">
        <v>3893</v>
      </c>
      <c r="B3894" s="2" t="s">
        <v>7032</v>
      </c>
      <c r="C3894" s="2">
        <f>YEAR(Data!$D3894)</f>
        <v>2013</v>
      </c>
      <c r="D3894" s="3">
        <v>41603</v>
      </c>
      <c r="E3894" s="3">
        <v>41609</v>
      </c>
      <c r="F3894" s="5">
        <f>Table_1[[#This Row],[Ship Date]]-Table_1[[#This Row],[Order Date]]</f>
        <v>6</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c r="X3894">
        <f t="shared" si="60"/>
        <v>369.54719999999998</v>
      </c>
    </row>
    <row r="3895" spans="1:24" ht="14.25" customHeight="1" x14ac:dyDescent="0.25">
      <c r="A3895" s="2">
        <v>3894</v>
      </c>
      <c r="B3895" s="2" t="s">
        <v>7033</v>
      </c>
      <c r="C3895" s="2">
        <f>YEAR(Data!$D3895)</f>
        <v>2013</v>
      </c>
      <c r="D3895" s="3">
        <v>41589</v>
      </c>
      <c r="E3895" s="3">
        <v>41593</v>
      </c>
      <c r="F3895" s="5">
        <f>Table_1[[#This Row],[Ship Date]]-Table_1[[#This Row],[Order Date]]</f>
        <v>4</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c r="X3895">
        <f t="shared" si="60"/>
        <v>230.9538</v>
      </c>
    </row>
    <row r="3896" spans="1:24" ht="14.25" customHeight="1" x14ac:dyDescent="0.25">
      <c r="A3896" s="2">
        <v>3895</v>
      </c>
      <c r="B3896" s="2" t="s">
        <v>7034</v>
      </c>
      <c r="C3896" s="2">
        <f>YEAR(Data!$D3896)</f>
        <v>2011</v>
      </c>
      <c r="D3896" s="3">
        <v>40869</v>
      </c>
      <c r="E3896" s="3">
        <v>40875</v>
      </c>
      <c r="F3896" s="5">
        <f>Table_1[[#This Row],[Ship Date]]-Table_1[[#This Row],[Order Date]]</f>
        <v>6</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c r="X3896">
        <f t="shared" si="60"/>
        <v>26.446999999999999</v>
      </c>
    </row>
    <row r="3897" spans="1:24" ht="14.25" customHeight="1" x14ac:dyDescent="0.25">
      <c r="A3897" s="2">
        <v>3896</v>
      </c>
      <c r="B3897" s="2" t="s">
        <v>7035</v>
      </c>
      <c r="C3897" s="2">
        <f>YEAR(Data!$D3897)</f>
        <v>2014</v>
      </c>
      <c r="D3897" s="3">
        <v>41761</v>
      </c>
      <c r="E3897" s="3">
        <v>41765</v>
      </c>
      <c r="F3897" s="5">
        <f>Table_1[[#This Row],[Ship Date]]-Table_1[[#This Row],[Order Date]]</f>
        <v>4</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c r="X3897">
        <f t="shared" si="60"/>
        <v>30.806999999999999</v>
      </c>
    </row>
    <row r="3898" spans="1:24" ht="14.25" customHeight="1" x14ac:dyDescent="0.25">
      <c r="A3898" s="2">
        <v>3897</v>
      </c>
      <c r="B3898" s="2" t="s">
        <v>7039</v>
      </c>
      <c r="C3898" s="2">
        <f>YEAR(Data!$D3898)</f>
        <v>2014</v>
      </c>
      <c r="D3898" s="3">
        <v>41981</v>
      </c>
      <c r="E3898" s="3">
        <v>41986</v>
      </c>
      <c r="F3898" s="5">
        <f>Table_1[[#This Row],[Ship Date]]-Table_1[[#This Row],[Order Date]]</f>
        <v>5</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c r="X3898">
        <f t="shared" si="60"/>
        <v>2.3087999999999997</v>
      </c>
    </row>
    <row r="3899" spans="1:24" ht="14.25" customHeight="1" x14ac:dyDescent="0.25">
      <c r="A3899" s="2">
        <v>3898</v>
      </c>
      <c r="B3899" s="2" t="s">
        <v>7039</v>
      </c>
      <c r="C3899" s="2">
        <f>YEAR(Data!$D3899)</f>
        <v>2014</v>
      </c>
      <c r="D3899" s="3">
        <v>41981</v>
      </c>
      <c r="E3899" s="3">
        <v>41986</v>
      </c>
      <c r="F3899" s="5">
        <f>Table_1[[#This Row],[Ship Date]]-Table_1[[#This Row],[Order Date]]</f>
        <v>5</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c r="X3899">
        <f t="shared" si="60"/>
        <v>10.108800000000002</v>
      </c>
    </row>
    <row r="3900" spans="1:24" ht="14.25" customHeight="1" x14ac:dyDescent="0.25">
      <c r="A3900" s="2">
        <v>3899</v>
      </c>
      <c r="B3900" s="2" t="s">
        <v>7040</v>
      </c>
      <c r="C3900" s="2">
        <f>YEAR(Data!$D3900)</f>
        <v>2014</v>
      </c>
      <c r="D3900" s="3">
        <v>41974</v>
      </c>
      <c r="E3900" s="3">
        <v>41978</v>
      </c>
      <c r="F3900" s="5">
        <f>Table_1[[#This Row],[Ship Date]]-Table_1[[#This Row],[Order Date]]</f>
        <v>4</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c r="X3900">
        <f t="shared" si="60"/>
        <v>1.5392000000000001</v>
      </c>
    </row>
    <row r="3901" spans="1:24" ht="14.25" customHeight="1" x14ac:dyDescent="0.25">
      <c r="A3901" s="2">
        <v>3900</v>
      </c>
      <c r="B3901" s="2" t="s">
        <v>7042</v>
      </c>
      <c r="C3901" s="2">
        <f>YEAR(Data!$D3901)</f>
        <v>2014</v>
      </c>
      <c r="D3901" s="3">
        <v>41981</v>
      </c>
      <c r="E3901" s="3">
        <v>41983</v>
      </c>
      <c r="F3901" s="5">
        <f>Table_1[[#This Row],[Ship Date]]-Table_1[[#This Row],[Order Date]]</f>
        <v>2</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c r="X3901">
        <f t="shared" si="60"/>
        <v>102.38719999999999</v>
      </c>
    </row>
    <row r="3902" spans="1:24" ht="14.25" customHeight="1" x14ac:dyDescent="0.25">
      <c r="A3902" s="2">
        <v>3901</v>
      </c>
      <c r="B3902" s="2" t="s">
        <v>7043</v>
      </c>
      <c r="C3902" s="2">
        <f>YEAR(Data!$D3902)</f>
        <v>2012</v>
      </c>
      <c r="D3902" s="3">
        <v>40911</v>
      </c>
      <c r="E3902" s="3">
        <v>40916</v>
      </c>
      <c r="F3902" s="5">
        <f>Table_1[[#This Row],[Ship Date]]-Table_1[[#This Row],[Order Date]]</f>
        <v>5</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c r="X3902">
        <f t="shared" si="60"/>
        <v>6.7392000000000021</v>
      </c>
    </row>
    <row r="3903" spans="1:24" ht="14.25" customHeight="1" x14ac:dyDescent="0.25">
      <c r="A3903" s="2">
        <v>3902</v>
      </c>
      <c r="B3903" s="2" t="s">
        <v>7045</v>
      </c>
      <c r="C3903" s="2">
        <f>YEAR(Data!$D3903)</f>
        <v>2012</v>
      </c>
      <c r="D3903" s="3">
        <v>41227</v>
      </c>
      <c r="E3903" s="3">
        <v>41233</v>
      </c>
      <c r="F3903" s="5">
        <f>Table_1[[#This Row],[Ship Date]]-Table_1[[#This Row],[Order Date]]</f>
        <v>6</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c r="X3903">
        <f t="shared" si="60"/>
        <v>49.183600000000006</v>
      </c>
    </row>
    <row r="3904" spans="1:24" ht="14.25" customHeight="1" x14ac:dyDescent="0.25">
      <c r="A3904" s="2">
        <v>3903</v>
      </c>
      <c r="B3904" s="2" t="s">
        <v>7048</v>
      </c>
      <c r="C3904" s="2">
        <f>YEAR(Data!$D3904)</f>
        <v>2012</v>
      </c>
      <c r="D3904" s="3">
        <v>41184</v>
      </c>
      <c r="E3904" s="3">
        <v>41189</v>
      </c>
      <c r="F3904" s="5">
        <f>Table_1[[#This Row],[Ship Date]]-Table_1[[#This Row],[Order Date]]</f>
        <v>5</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c r="X3904">
        <f t="shared" si="60"/>
        <v>194.64479999999998</v>
      </c>
    </row>
    <row r="3905" spans="1:24" ht="14.25" customHeight="1" x14ac:dyDescent="0.25">
      <c r="A3905" s="2">
        <v>3904</v>
      </c>
      <c r="B3905" s="2" t="s">
        <v>7049</v>
      </c>
      <c r="C3905" s="2">
        <f>YEAR(Data!$D3905)</f>
        <v>2012</v>
      </c>
      <c r="D3905" s="3">
        <v>41004</v>
      </c>
      <c r="E3905" s="3">
        <v>41009</v>
      </c>
      <c r="F3905" s="5">
        <f>Table_1[[#This Row],[Ship Date]]-Table_1[[#This Row],[Order Date]]</f>
        <v>5</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c r="X3905">
        <f t="shared" si="60"/>
        <v>79.715999999999994</v>
      </c>
    </row>
    <row r="3906" spans="1:24" ht="14.25" customHeight="1" x14ac:dyDescent="0.25">
      <c r="A3906" s="2">
        <v>3905</v>
      </c>
      <c r="B3906" s="2" t="s">
        <v>7049</v>
      </c>
      <c r="C3906" s="2">
        <f>YEAR(Data!$D3906)</f>
        <v>2012</v>
      </c>
      <c r="D3906" s="3">
        <v>41004</v>
      </c>
      <c r="E3906" s="3">
        <v>41009</v>
      </c>
      <c r="F3906" s="5">
        <f>Table_1[[#This Row],[Ship Date]]-Table_1[[#This Row],[Order Date]]</f>
        <v>5</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c r="X3906">
        <f t="shared" ref="X3906:X3969" si="61">T3906-W3906</f>
        <v>542.66520000000003</v>
      </c>
    </row>
    <row r="3907" spans="1:24" ht="14.25" customHeight="1" x14ac:dyDescent="0.25">
      <c r="A3907" s="2">
        <v>3906</v>
      </c>
      <c r="B3907" s="2" t="s">
        <v>7049</v>
      </c>
      <c r="C3907" s="2">
        <f>YEAR(Data!$D3907)</f>
        <v>2012</v>
      </c>
      <c r="D3907" s="3">
        <v>41004</v>
      </c>
      <c r="E3907" s="3">
        <v>41009</v>
      </c>
      <c r="F3907" s="5">
        <f>Table_1[[#This Row],[Ship Date]]-Table_1[[#This Row],[Order Date]]</f>
        <v>5</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c r="X3907">
        <f t="shared" si="61"/>
        <v>17.38</v>
      </c>
    </row>
    <row r="3908" spans="1:24" ht="14.25" customHeight="1" x14ac:dyDescent="0.25">
      <c r="A3908" s="2">
        <v>3907</v>
      </c>
      <c r="B3908" s="2" t="s">
        <v>7049</v>
      </c>
      <c r="C3908" s="2">
        <f>YEAR(Data!$D3908)</f>
        <v>2012</v>
      </c>
      <c r="D3908" s="3">
        <v>41004</v>
      </c>
      <c r="E3908" s="3">
        <v>41009</v>
      </c>
      <c r="F3908" s="5">
        <f>Table_1[[#This Row],[Ship Date]]-Table_1[[#This Row],[Order Date]]</f>
        <v>5</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c r="X3908">
        <f t="shared" si="61"/>
        <v>615.52800000000002</v>
      </c>
    </row>
    <row r="3909" spans="1:24" ht="14.25" customHeight="1" x14ac:dyDescent="0.25">
      <c r="A3909" s="2">
        <v>3908</v>
      </c>
      <c r="B3909" s="2" t="s">
        <v>7049</v>
      </c>
      <c r="C3909" s="2">
        <f>YEAR(Data!$D3909)</f>
        <v>2012</v>
      </c>
      <c r="D3909" s="3">
        <v>41004</v>
      </c>
      <c r="E3909" s="3">
        <v>41009</v>
      </c>
      <c r="F3909" s="5">
        <f>Table_1[[#This Row],[Ship Date]]-Table_1[[#This Row],[Order Date]]</f>
        <v>5</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c r="X3909">
        <f t="shared" si="61"/>
        <v>18.067500000000003</v>
      </c>
    </row>
    <row r="3910" spans="1:24" ht="14.25" customHeight="1" x14ac:dyDescent="0.25">
      <c r="A3910" s="2">
        <v>3909</v>
      </c>
      <c r="B3910" s="2" t="s">
        <v>7049</v>
      </c>
      <c r="C3910" s="2">
        <f>YEAR(Data!$D3910)</f>
        <v>2012</v>
      </c>
      <c r="D3910" s="3">
        <v>41004</v>
      </c>
      <c r="E3910" s="3">
        <v>41009</v>
      </c>
      <c r="F3910" s="5">
        <f>Table_1[[#This Row],[Ship Date]]-Table_1[[#This Row],[Order Date]]</f>
        <v>5</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c r="X3910">
        <f t="shared" si="61"/>
        <v>51.785200000000003</v>
      </c>
    </row>
    <row r="3911" spans="1:24" ht="14.25" customHeight="1" x14ac:dyDescent="0.25">
      <c r="A3911" s="2">
        <v>3910</v>
      </c>
      <c r="B3911" s="2" t="s">
        <v>7049</v>
      </c>
      <c r="C3911" s="2">
        <f>YEAR(Data!$D3911)</f>
        <v>2012</v>
      </c>
      <c r="D3911" s="3">
        <v>41004</v>
      </c>
      <c r="E3911" s="3">
        <v>41009</v>
      </c>
      <c r="F3911" s="5">
        <f>Table_1[[#This Row],[Ship Date]]-Table_1[[#This Row],[Order Date]]</f>
        <v>5</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c r="X3911">
        <f t="shared" si="61"/>
        <v>5.2140000000000004</v>
      </c>
    </row>
    <row r="3912" spans="1:24" ht="14.25" customHeight="1" x14ac:dyDescent="0.25">
      <c r="A3912" s="2">
        <v>3911</v>
      </c>
      <c r="B3912" s="2" t="s">
        <v>7049</v>
      </c>
      <c r="C3912" s="2">
        <f>YEAR(Data!$D3912)</f>
        <v>2012</v>
      </c>
      <c r="D3912" s="3">
        <v>41004</v>
      </c>
      <c r="E3912" s="3">
        <v>41009</v>
      </c>
      <c r="F3912" s="5">
        <f>Table_1[[#This Row],[Ship Date]]-Table_1[[#This Row],[Order Date]]</f>
        <v>5</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c r="X3912">
        <f t="shared" si="61"/>
        <v>563.91999999999996</v>
      </c>
    </row>
    <row r="3913" spans="1:24" ht="14.25" customHeight="1" x14ac:dyDescent="0.25">
      <c r="A3913" s="2">
        <v>3912</v>
      </c>
      <c r="B3913" s="2" t="s">
        <v>7054</v>
      </c>
      <c r="C3913" s="2">
        <f>YEAR(Data!$D3913)</f>
        <v>2014</v>
      </c>
      <c r="D3913" s="3">
        <v>41796</v>
      </c>
      <c r="E3913" s="3">
        <v>41797</v>
      </c>
      <c r="F3913" s="5">
        <f>Table_1[[#This Row],[Ship Date]]-Table_1[[#This Row],[Order Date]]</f>
        <v>1</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c r="X3913">
        <f t="shared" si="61"/>
        <v>417.45870000000014</v>
      </c>
    </row>
    <row r="3914" spans="1:24" ht="14.25" customHeight="1" x14ac:dyDescent="0.25">
      <c r="A3914" s="2">
        <v>3913</v>
      </c>
      <c r="B3914" s="2" t="s">
        <v>7057</v>
      </c>
      <c r="C3914" s="2">
        <f>YEAR(Data!$D3914)</f>
        <v>2014</v>
      </c>
      <c r="D3914" s="3">
        <v>41901</v>
      </c>
      <c r="E3914" s="3">
        <v>41908</v>
      </c>
      <c r="F3914" s="5">
        <f>Table_1[[#This Row],[Ship Date]]-Table_1[[#This Row],[Order Date]]</f>
        <v>7</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c r="X3914">
        <f t="shared" si="61"/>
        <v>10.1088</v>
      </c>
    </row>
    <row r="3915" spans="1:24" ht="14.25" customHeight="1" x14ac:dyDescent="0.25">
      <c r="A3915" s="2">
        <v>3914</v>
      </c>
      <c r="B3915" s="2" t="s">
        <v>7057</v>
      </c>
      <c r="C3915" s="2">
        <f>YEAR(Data!$D3915)</f>
        <v>2014</v>
      </c>
      <c r="D3915" s="3">
        <v>41901</v>
      </c>
      <c r="E3915" s="3">
        <v>41908</v>
      </c>
      <c r="F3915" s="5">
        <f>Table_1[[#This Row],[Ship Date]]-Table_1[[#This Row],[Order Date]]</f>
        <v>7</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c r="X3915">
        <f t="shared" si="61"/>
        <v>6.5794000000000006</v>
      </c>
    </row>
    <row r="3916" spans="1:24" ht="14.25" customHeight="1" x14ac:dyDescent="0.25">
      <c r="A3916" s="2">
        <v>3915</v>
      </c>
      <c r="B3916" s="2" t="s">
        <v>7058</v>
      </c>
      <c r="C3916" s="2">
        <f>YEAR(Data!$D3916)</f>
        <v>2014</v>
      </c>
      <c r="D3916" s="3">
        <v>41839</v>
      </c>
      <c r="E3916" s="3">
        <v>41844</v>
      </c>
      <c r="F3916" s="5">
        <f>Table_1[[#This Row],[Ship Date]]-Table_1[[#This Row],[Order Date]]</f>
        <v>5</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c r="X3916">
        <f t="shared" si="61"/>
        <v>1250.4959999999999</v>
      </c>
    </row>
    <row r="3917" spans="1:24" ht="14.25" customHeight="1" x14ac:dyDescent="0.25">
      <c r="A3917" s="2">
        <v>3916</v>
      </c>
      <c r="B3917" s="2" t="s">
        <v>7058</v>
      </c>
      <c r="C3917" s="2">
        <f>YEAR(Data!$D3917)</f>
        <v>2014</v>
      </c>
      <c r="D3917" s="3">
        <v>41839</v>
      </c>
      <c r="E3917" s="3">
        <v>41844</v>
      </c>
      <c r="F3917" s="5">
        <f>Table_1[[#This Row],[Ship Date]]-Table_1[[#This Row],[Order Date]]</f>
        <v>5</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c r="X3917">
        <f t="shared" si="61"/>
        <v>151.47</v>
      </c>
    </row>
    <row r="3918" spans="1:24" ht="14.25" customHeight="1" x14ac:dyDescent="0.25">
      <c r="A3918" s="2">
        <v>3917</v>
      </c>
      <c r="B3918" s="2" t="s">
        <v>7058</v>
      </c>
      <c r="C3918" s="2">
        <f>YEAR(Data!$D3918)</f>
        <v>2014</v>
      </c>
      <c r="D3918" s="3">
        <v>41839</v>
      </c>
      <c r="E3918" s="3">
        <v>41844</v>
      </c>
      <c r="F3918" s="5">
        <f>Table_1[[#This Row],[Ship Date]]-Table_1[[#This Row],[Order Date]]</f>
        <v>5</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c r="X3918">
        <f t="shared" si="61"/>
        <v>10.864799999999999</v>
      </c>
    </row>
    <row r="3919" spans="1:24" ht="14.25" customHeight="1" x14ac:dyDescent="0.25">
      <c r="A3919" s="2">
        <v>3918</v>
      </c>
      <c r="B3919" s="2" t="s">
        <v>7058</v>
      </c>
      <c r="C3919" s="2">
        <f>YEAR(Data!$D3919)</f>
        <v>2014</v>
      </c>
      <c r="D3919" s="3">
        <v>41839</v>
      </c>
      <c r="E3919" s="3">
        <v>41844</v>
      </c>
      <c r="F3919" s="5">
        <f>Table_1[[#This Row],[Ship Date]]-Table_1[[#This Row],[Order Date]]</f>
        <v>5</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c r="X3919">
        <f t="shared" si="61"/>
        <v>13.780799999999999</v>
      </c>
    </row>
    <row r="3920" spans="1:24" ht="14.25" customHeight="1" x14ac:dyDescent="0.25">
      <c r="A3920" s="2">
        <v>3919</v>
      </c>
      <c r="B3920" s="2" t="s">
        <v>7058</v>
      </c>
      <c r="C3920" s="2">
        <f>YEAR(Data!$D3920)</f>
        <v>2014</v>
      </c>
      <c r="D3920" s="3">
        <v>41839</v>
      </c>
      <c r="E3920" s="3">
        <v>41844</v>
      </c>
      <c r="F3920" s="5">
        <f>Table_1[[#This Row],[Ship Date]]-Table_1[[#This Row],[Order Date]]</f>
        <v>5</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c r="X3920">
        <f t="shared" si="61"/>
        <v>354.87270000000007</v>
      </c>
    </row>
    <row r="3921" spans="1:24" ht="14.25" customHeight="1" x14ac:dyDescent="0.25">
      <c r="A3921" s="2">
        <v>3920</v>
      </c>
      <c r="B3921" s="2" t="s">
        <v>7061</v>
      </c>
      <c r="C3921" s="2">
        <f>YEAR(Data!$D3921)</f>
        <v>2012</v>
      </c>
      <c r="D3921" s="3">
        <v>41244</v>
      </c>
      <c r="E3921" s="3">
        <v>41250</v>
      </c>
      <c r="F3921" s="5">
        <f>Table_1[[#This Row],[Ship Date]]-Table_1[[#This Row],[Order Date]]</f>
        <v>6</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c r="X3921">
        <f t="shared" si="61"/>
        <v>45.026399999999995</v>
      </c>
    </row>
    <row r="3922" spans="1:24" ht="14.25" customHeight="1" x14ac:dyDescent="0.25">
      <c r="A3922" s="2">
        <v>3921</v>
      </c>
      <c r="B3922" s="2" t="s">
        <v>7061</v>
      </c>
      <c r="C3922" s="2">
        <f>YEAR(Data!$D3922)</f>
        <v>2012</v>
      </c>
      <c r="D3922" s="3">
        <v>41244</v>
      </c>
      <c r="E3922" s="3">
        <v>41250</v>
      </c>
      <c r="F3922" s="5">
        <f>Table_1[[#This Row],[Ship Date]]-Table_1[[#This Row],[Order Date]]</f>
        <v>6</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c r="X3922">
        <f t="shared" si="61"/>
        <v>33.2592</v>
      </c>
    </row>
    <row r="3923" spans="1:24" ht="14.25" customHeight="1" x14ac:dyDescent="0.25">
      <c r="A3923" s="2">
        <v>3922</v>
      </c>
      <c r="B3923" s="2" t="s">
        <v>7062</v>
      </c>
      <c r="C3923" s="2">
        <f>YEAR(Data!$D3923)</f>
        <v>2013</v>
      </c>
      <c r="D3923" s="3">
        <v>41454</v>
      </c>
      <c r="E3923" s="3">
        <v>41458</v>
      </c>
      <c r="F3923" s="5">
        <f>Table_1[[#This Row],[Ship Date]]-Table_1[[#This Row],[Order Date]]</f>
        <v>4</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c r="X3923">
        <f t="shared" si="61"/>
        <v>323.97840000000008</v>
      </c>
    </row>
    <row r="3924" spans="1:24" ht="14.25" customHeight="1" x14ac:dyDescent="0.25">
      <c r="A3924" s="2">
        <v>3923</v>
      </c>
      <c r="B3924" s="2" t="s">
        <v>7063</v>
      </c>
      <c r="C3924" s="2">
        <f>YEAR(Data!$D3924)</f>
        <v>2014</v>
      </c>
      <c r="D3924" s="3">
        <v>41880</v>
      </c>
      <c r="E3924" s="3">
        <v>41884</v>
      </c>
      <c r="F3924" s="5">
        <f>Table_1[[#This Row],[Ship Date]]-Table_1[[#This Row],[Order Date]]</f>
        <v>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c r="X3924">
        <f t="shared" si="61"/>
        <v>17.423999999999999</v>
      </c>
    </row>
    <row r="3925" spans="1:24" ht="14.25" customHeight="1" x14ac:dyDescent="0.25">
      <c r="A3925" s="2">
        <v>3924</v>
      </c>
      <c r="B3925" s="2" t="s">
        <v>7063</v>
      </c>
      <c r="C3925" s="2">
        <f>YEAR(Data!$D3925)</f>
        <v>2014</v>
      </c>
      <c r="D3925" s="3">
        <v>41880</v>
      </c>
      <c r="E3925" s="3">
        <v>41884</v>
      </c>
      <c r="F3925" s="5">
        <f>Table_1[[#This Row],[Ship Date]]-Table_1[[#This Row],[Order Date]]</f>
        <v>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c r="X3925">
        <f t="shared" si="61"/>
        <v>17.368000000000002</v>
      </c>
    </row>
    <row r="3926" spans="1:24" ht="14.25" customHeight="1" x14ac:dyDescent="0.25">
      <c r="A3926" s="2">
        <v>3925</v>
      </c>
      <c r="B3926" s="2" t="s">
        <v>7066</v>
      </c>
      <c r="C3926" s="2">
        <f>YEAR(Data!$D3926)</f>
        <v>2011</v>
      </c>
      <c r="D3926" s="3">
        <v>40803</v>
      </c>
      <c r="E3926" s="3">
        <v>40807</v>
      </c>
      <c r="F3926" s="5">
        <f>Table_1[[#This Row],[Ship Date]]-Table_1[[#This Row],[Order Date]]</f>
        <v>4</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c r="X3926">
        <f t="shared" si="61"/>
        <v>29.068800000000003</v>
      </c>
    </row>
    <row r="3927" spans="1:24" ht="14.25" customHeight="1" x14ac:dyDescent="0.25">
      <c r="A3927" s="2">
        <v>3926</v>
      </c>
      <c r="B3927" s="2" t="s">
        <v>7066</v>
      </c>
      <c r="C3927" s="2">
        <f>YEAR(Data!$D3927)</f>
        <v>2011</v>
      </c>
      <c r="D3927" s="3">
        <v>40803</v>
      </c>
      <c r="E3927" s="3">
        <v>40807</v>
      </c>
      <c r="F3927" s="5">
        <f>Table_1[[#This Row],[Ship Date]]-Table_1[[#This Row],[Order Date]]</f>
        <v>4</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c r="X3927">
        <f t="shared" si="61"/>
        <v>41.709599999999995</v>
      </c>
    </row>
    <row r="3928" spans="1:24" ht="14.25" customHeight="1" x14ac:dyDescent="0.25">
      <c r="A3928" s="2">
        <v>3927</v>
      </c>
      <c r="B3928" s="2" t="s">
        <v>7066</v>
      </c>
      <c r="C3928" s="2">
        <f>YEAR(Data!$D3928)</f>
        <v>2011</v>
      </c>
      <c r="D3928" s="3">
        <v>40803</v>
      </c>
      <c r="E3928" s="3">
        <v>40807</v>
      </c>
      <c r="F3928" s="5">
        <f>Table_1[[#This Row],[Ship Date]]-Table_1[[#This Row],[Order Date]]</f>
        <v>4</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c r="X3928">
        <f t="shared" si="61"/>
        <v>21.910800000000002</v>
      </c>
    </row>
    <row r="3929" spans="1:24" ht="14.25" customHeight="1" x14ac:dyDescent="0.25">
      <c r="A3929" s="2">
        <v>3928</v>
      </c>
      <c r="B3929" s="2" t="s">
        <v>7066</v>
      </c>
      <c r="C3929" s="2">
        <f>YEAR(Data!$D3929)</f>
        <v>2011</v>
      </c>
      <c r="D3929" s="3">
        <v>40803</v>
      </c>
      <c r="E3929" s="3">
        <v>40807</v>
      </c>
      <c r="F3929" s="5">
        <f>Table_1[[#This Row],[Ship Date]]-Table_1[[#This Row],[Order Date]]</f>
        <v>4</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c r="X3929">
        <f t="shared" si="61"/>
        <v>90.921500000000009</v>
      </c>
    </row>
    <row r="3930" spans="1:24" ht="14.25" customHeight="1" x14ac:dyDescent="0.25">
      <c r="A3930" s="2">
        <v>3929</v>
      </c>
      <c r="B3930" s="2" t="s">
        <v>7067</v>
      </c>
      <c r="C3930" s="2">
        <f>YEAR(Data!$D3930)</f>
        <v>2013</v>
      </c>
      <c r="D3930" s="3">
        <v>41348</v>
      </c>
      <c r="E3930" s="3">
        <v>41351</v>
      </c>
      <c r="F3930" s="5">
        <f>Table_1[[#This Row],[Ship Date]]-Table_1[[#This Row],[Order Date]]</f>
        <v>3</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c r="X3930">
        <f t="shared" si="61"/>
        <v>255.52799999999999</v>
      </c>
    </row>
    <row r="3931" spans="1:24" ht="14.25" customHeight="1" x14ac:dyDescent="0.25">
      <c r="A3931" s="2">
        <v>3930</v>
      </c>
      <c r="B3931" s="2" t="s">
        <v>7067</v>
      </c>
      <c r="C3931" s="2">
        <f>YEAR(Data!$D3931)</f>
        <v>2013</v>
      </c>
      <c r="D3931" s="3">
        <v>41348</v>
      </c>
      <c r="E3931" s="3">
        <v>41351</v>
      </c>
      <c r="F3931" s="5">
        <f>Table_1[[#This Row],[Ship Date]]-Table_1[[#This Row],[Order Date]]</f>
        <v>3</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c r="X3931">
        <f t="shared" si="61"/>
        <v>3.3048000000000011</v>
      </c>
    </row>
    <row r="3932" spans="1:24" ht="14.25" customHeight="1" x14ac:dyDescent="0.25">
      <c r="A3932" s="2">
        <v>3931</v>
      </c>
      <c r="B3932" s="2" t="s">
        <v>7067</v>
      </c>
      <c r="C3932" s="2">
        <f>YEAR(Data!$D3932)</f>
        <v>2013</v>
      </c>
      <c r="D3932" s="3">
        <v>41348</v>
      </c>
      <c r="E3932" s="3">
        <v>41351</v>
      </c>
      <c r="F3932" s="5">
        <f>Table_1[[#This Row],[Ship Date]]-Table_1[[#This Row],[Order Date]]</f>
        <v>3</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c r="X3932">
        <f t="shared" si="61"/>
        <v>129.17030000000003</v>
      </c>
    </row>
    <row r="3933" spans="1:24" ht="14.25" customHeight="1" x14ac:dyDescent="0.25">
      <c r="A3933" s="2">
        <v>3932</v>
      </c>
      <c r="B3933" s="2" t="s">
        <v>7068</v>
      </c>
      <c r="C3933" s="2">
        <f>YEAR(Data!$D3933)</f>
        <v>2013</v>
      </c>
      <c r="D3933" s="3">
        <v>41513</v>
      </c>
      <c r="E3933" s="3">
        <v>41520</v>
      </c>
      <c r="F3933" s="5">
        <f>Table_1[[#This Row],[Ship Date]]-Table_1[[#This Row],[Order Date]]</f>
        <v>7</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c r="X3933">
        <f t="shared" si="61"/>
        <v>3.8303999999999991</v>
      </c>
    </row>
    <row r="3934" spans="1:24" ht="14.25" customHeight="1" x14ac:dyDescent="0.25">
      <c r="A3934" s="2">
        <v>3933</v>
      </c>
      <c r="B3934" s="2" t="s">
        <v>7068</v>
      </c>
      <c r="C3934" s="2">
        <f>YEAR(Data!$D3934)</f>
        <v>2013</v>
      </c>
      <c r="D3934" s="3">
        <v>41513</v>
      </c>
      <c r="E3934" s="3">
        <v>41520</v>
      </c>
      <c r="F3934" s="5">
        <f>Table_1[[#This Row],[Ship Date]]-Table_1[[#This Row],[Order Date]]</f>
        <v>7</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c r="X3934">
        <f t="shared" si="61"/>
        <v>34.788400000000003</v>
      </c>
    </row>
    <row r="3935" spans="1:24" ht="14.25" customHeight="1" x14ac:dyDescent="0.25">
      <c r="A3935" s="2">
        <v>3934</v>
      </c>
      <c r="B3935" s="2" t="s">
        <v>7071</v>
      </c>
      <c r="C3935" s="2">
        <f>YEAR(Data!$D3935)</f>
        <v>2014</v>
      </c>
      <c r="D3935" s="3">
        <v>41885</v>
      </c>
      <c r="E3935" s="3">
        <v>41891</v>
      </c>
      <c r="F3935" s="5">
        <f>Table_1[[#This Row],[Ship Date]]-Table_1[[#This Row],[Order Date]]</f>
        <v>6</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c r="X3935">
        <f t="shared" si="61"/>
        <v>6.6739999999999995</v>
      </c>
    </row>
    <row r="3936" spans="1:24" ht="14.25" customHeight="1" x14ac:dyDescent="0.25">
      <c r="A3936" s="2">
        <v>3935</v>
      </c>
      <c r="B3936" s="2" t="s">
        <v>7071</v>
      </c>
      <c r="C3936" s="2">
        <f>YEAR(Data!$D3936)</f>
        <v>2014</v>
      </c>
      <c r="D3936" s="3">
        <v>41885</v>
      </c>
      <c r="E3936" s="3">
        <v>41891</v>
      </c>
      <c r="F3936" s="5">
        <f>Table_1[[#This Row],[Ship Date]]-Table_1[[#This Row],[Order Date]]</f>
        <v>6</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c r="X3936">
        <f t="shared" si="61"/>
        <v>37</v>
      </c>
    </row>
    <row r="3937" spans="1:24" ht="14.25" customHeight="1" x14ac:dyDescent="0.25">
      <c r="A3937" s="2">
        <v>3936</v>
      </c>
      <c r="B3937" s="2" t="s">
        <v>7071</v>
      </c>
      <c r="C3937" s="2">
        <f>YEAR(Data!$D3937)</f>
        <v>2014</v>
      </c>
      <c r="D3937" s="3">
        <v>41885</v>
      </c>
      <c r="E3937" s="3">
        <v>41891</v>
      </c>
      <c r="F3937" s="5">
        <f>Table_1[[#This Row],[Ship Date]]-Table_1[[#This Row],[Order Date]]</f>
        <v>6</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c r="X3937">
        <f t="shared" si="61"/>
        <v>188.98500000000001</v>
      </c>
    </row>
    <row r="3938" spans="1:24" ht="14.25" customHeight="1" x14ac:dyDescent="0.25">
      <c r="A3938" s="2">
        <v>3937</v>
      </c>
      <c r="B3938" s="2" t="s">
        <v>7072</v>
      </c>
      <c r="C3938" s="2">
        <f>YEAR(Data!$D3938)</f>
        <v>2012</v>
      </c>
      <c r="D3938" s="3">
        <v>41076</v>
      </c>
      <c r="E3938" s="3">
        <v>41080</v>
      </c>
      <c r="F3938" s="5">
        <f>Table_1[[#This Row],[Ship Date]]-Table_1[[#This Row],[Order Date]]</f>
        <v>4</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c r="X3938">
        <f t="shared" si="61"/>
        <v>19.407600000000002</v>
      </c>
    </row>
    <row r="3939" spans="1:24" ht="14.25" customHeight="1" x14ac:dyDescent="0.25">
      <c r="A3939" s="2">
        <v>3938</v>
      </c>
      <c r="B3939" s="2" t="s">
        <v>7072</v>
      </c>
      <c r="C3939" s="2">
        <f>YEAR(Data!$D3939)</f>
        <v>2012</v>
      </c>
      <c r="D3939" s="3">
        <v>41076</v>
      </c>
      <c r="E3939" s="3">
        <v>41080</v>
      </c>
      <c r="F3939" s="5">
        <f>Table_1[[#This Row],[Ship Date]]-Table_1[[#This Row],[Order Date]]</f>
        <v>4</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c r="X3939">
        <f t="shared" si="61"/>
        <v>17.350200000000001</v>
      </c>
    </row>
    <row r="3940" spans="1:24" ht="14.25" customHeight="1" x14ac:dyDescent="0.25">
      <c r="A3940" s="2">
        <v>3939</v>
      </c>
      <c r="B3940" s="2" t="s">
        <v>7072</v>
      </c>
      <c r="C3940" s="2">
        <f>YEAR(Data!$D3940)</f>
        <v>2012</v>
      </c>
      <c r="D3940" s="3">
        <v>41076</v>
      </c>
      <c r="E3940" s="3">
        <v>41080</v>
      </c>
      <c r="F3940" s="5">
        <f>Table_1[[#This Row],[Ship Date]]-Table_1[[#This Row],[Order Date]]</f>
        <v>4</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c r="X3940">
        <f t="shared" si="61"/>
        <v>222.7484</v>
      </c>
    </row>
    <row r="3941" spans="1:24" ht="14.25" customHeight="1" x14ac:dyDescent="0.25">
      <c r="A3941" s="2">
        <v>3940</v>
      </c>
      <c r="B3941" s="2" t="s">
        <v>7074</v>
      </c>
      <c r="C3941" s="2">
        <f>YEAR(Data!$D3941)</f>
        <v>2013</v>
      </c>
      <c r="D3941" s="3">
        <v>41619</v>
      </c>
      <c r="E3941" s="3">
        <v>41619</v>
      </c>
      <c r="F3941" s="5">
        <f>Table_1[[#This Row],[Ship Date]]-Table_1[[#This Row],[Order Date]]</f>
        <v>0</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c r="X3941">
        <f t="shared" si="61"/>
        <v>1068.6750000000002</v>
      </c>
    </row>
    <row r="3942" spans="1:24" ht="14.25" customHeight="1" x14ac:dyDescent="0.25">
      <c r="A3942" s="2">
        <v>3941</v>
      </c>
      <c r="B3942" s="2" t="s">
        <v>7076</v>
      </c>
      <c r="C3942" s="2">
        <f>YEAR(Data!$D3942)</f>
        <v>2014</v>
      </c>
      <c r="D3942" s="3">
        <v>41778</v>
      </c>
      <c r="E3942" s="3">
        <v>41783</v>
      </c>
      <c r="F3942" s="5">
        <f>Table_1[[#This Row],[Ship Date]]-Table_1[[#This Row],[Order Date]]</f>
        <v>5</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c r="X3942">
        <f t="shared" si="61"/>
        <v>8.299199999999999</v>
      </c>
    </row>
    <row r="3943" spans="1:24" ht="14.25" customHeight="1" x14ac:dyDescent="0.25">
      <c r="A3943" s="2">
        <v>3942</v>
      </c>
      <c r="B3943" s="2" t="s">
        <v>7076</v>
      </c>
      <c r="C3943" s="2">
        <f>YEAR(Data!$D3943)</f>
        <v>2014</v>
      </c>
      <c r="D3943" s="3">
        <v>41778</v>
      </c>
      <c r="E3943" s="3">
        <v>41783</v>
      </c>
      <c r="F3943" s="5">
        <f>Table_1[[#This Row],[Ship Date]]-Table_1[[#This Row],[Order Date]]</f>
        <v>5</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c r="X3943">
        <f t="shared" si="61"/>
        <v>2.0193000000000003</v>
      </c>
    </row>
    <row r="3944" spans="1:24" ht="14.25" customHeight="1" x14ac:dyDescent="0.25">
      <c r="A3944" s="2">
        <v>3943</v>
      </c>
      <c r="B3944" s="2" t="s">
        <v>7077</v>
      </c>
      <c r="C3944" s="2">
        <f>YEAR(Data!$D3944)</f>
        <v>2014</v>
      </c>
      <c r="D3944" s="3">
        <v>41787</v>
      </c>
      <c r="E3944" s="3">
        <v>41789</v>
      </c>
      <c r="F3944" s="5">
        <f>Table_1[[#This Row],[Ship Date]]-Table_1[[#This Row],[Order Date]]</f>
        <v>2</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c r="X3944">
        <f t="shared" si="61"/>
        <v>16.848000000000006</v>
      </c>
    </row>
    <row r="3945" spans="1:24" ht="14.25" customHeight="1" x14ac:dyDescent="0.25">
      <c r="A3945" s="2">
        <v>3944</v>
      </c>
      <c r="B3945" s="2" t="s">
        <v>7078</v>
      </c>
      <c r="C3945" s="2">
        <f>YEAR(Data!$D3945)</f>
        <v>2013</v>
      </c>
      <c r="D3945" s="3">
        <v>41449</v>
      </c>
      <c r="E3945" s="3">
        <v>41456</v>
      </c>
      <c r="F3945" s="5">
        <f>Table_1[[#This Row],[Ship Date]]-Table_1[[#This Row],[Order Date]]</f>
        <v>7</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c r="X3945">
        <f t="shared" si="61"/>
        <v>818.46660000000008</v>
      </c>
    </row>
    <row r="3946" spans="1:24" ht="14.25" customHeight="1" x14ac:dyDescent="0.25">
      <c r="A3946" s="2">
        <v>3945</v>
      </c>
      <c r="B3946" s="2" t="s">
        <v>7081</v>
      </c>
      <c r="C3946" s="2">
        <f>YEAR(Data!$D3946)</f>
        <v>2013</v>
      </c>
      <c r="D3946" s="3">
        <v>41411</v>
      </c>
      <c r="E3946" s="3">
        <v>41416</v>
      </c>
      <c r="F3946" s="5">
        <f>Table_1[[#This Row],[Ship Date]]-Table_1[[#This Row],[Order Date]]</f>
        <v>5</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c r="X3946">
        <f t="shared" si="61"/>
        <v>8.843399999999999</v>
      </c>
    </row>
    <row r="3947" spans="1:24" ht="14.25" customHeight="1" x14ac:dyDescent="0.25">
      <c r="A3947" s="2">
        <v>3946</v>
      </c>
      <c r="B3947" s="2" t="s">
        <v>7082</v>
      </c>
      <c r="C3947" s="2">
        <f>YEAR(Data!$D3947)</f>
        <v>2014</v>
      </c>
      <c r="D3947" s="3">
        <v>41962</v>
      </c>
      <c r="E3947" s="3">
        <v>41967</v>
      </c>
      <c r="F3947" s="5">
        <f>Table_1[[#This Row],[Ship Date]]-Table_1[[#This Row],[Order Date]]</f>
        <v>5</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c r="X3947">
        <f t="shared" si="61"/>
        <v>28.849600000000002</v>
      </c>
    </row>
    <row r="3948" spans="1:24" ht="14.25" customHeight="1" x14ac:dyDescent="0.25">
      <c r="A3948" s="2">
        <v>3947</v>
      </c>
      <c r="B3948" s="2" t="s">
        <v>7082</v>
      </c>
      <c r="C3948" s="2">
        <f>YEAR(Data!$D3948)</f>
        <v>2014</v>
      </c>
      <c r="D3948" s="3">
        <v>41962</v>
      </c>
      <c r="E3948" s="3">
        <v>41967</v>
      </c>
      <c r="F3948" s="5">
        <f>Table_1[[#This Row],[Ship Date]]-Table_1[[#This Row],[Order Date]]</f>
        <v>5</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c r="X3948">
        <f t="shared" si="61"/>
        <v>3.6064000000000007</v>
      </c>
    </row>
    <row r="3949" spans="1:24" ht="14.25" customHeight="1" x14ac:dyDescent="0.25">
      <c r="A3949" s="2">
        <v>3948</v>
      </c>
      <c r="B3949" s="2" t="s">
        <v>7083</v>
      </c>
      <c r="C3949" s="2">
        <f>YEAR(Data!$D3949)</f>
        <v>2013</v>
      </c>
      <c r="D3949" s="3">
        <v>41597</v>
      </c>
      <c r="E3949" s="3">
        <v>41601</v>
      </c>
      <c r="F3949" s="5">
        <f>Table_1[[#This Row],[Ship Date]]-Table_1[[#This Row],[Order Date]]</f>
        <v>4</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c r="X3949">
        <f t="shared" si="61"/>
        <v>5.3332000000000015</v>
      </c>
    </row>
    <row r="3950" spans="1:24" ht="14.25" customHeight="1" x14ac:dyDescent="0.25">
      <c r="A3950" s="2">
        <v>3949</v>
      </c>
      <c r="B3950" s="2" t="s">
        <v>7083</v>
      </c>
      <c r="C3950" s="2">
        <f>YEAR(Data!$D3950)</f>
        <v>2013</v>
      </c>
      <c r="D3950" s="3">
        <v>41597</v>
      </c>
      <c r="E3950" s="3">
        <v>41601</v>
      </c>
      <c r="F3950" s="5">
        <f>Table_1[[#This Row],[Ship Date]]-Table_1[[#This Row],[Order Date]]</f>
        <v>4</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c r="X3950">
        <f t="shared" si="61"/>
        <v>32.972400000000007</v>
      </c>
    </row>
    <row r="3951" spans="1:24" ht="14.25" customHeight="1" x14ac:dyDescent="0.25">
      <c r="A3951" s="2">
        <v>3950</v>
      </c>
      <c r="B3951" s="2" t="s">
        <v>7083</v>
      </c>
      <c r="C3951" s="2">
        <f>YEAR(Data!$D3951)</f>
        <v>2013</v>
      </c>
      <c r="D3951" s="3">
        <v>41597</v>
      </c>
      <c r="E3951" s="3">
        <v>41601</v>
      </c>
      <c r="F3951" s="5">
        <f>Table_1[[#This Row],[Ship Date]]-Table_1[[#This Row],[Order Date]]</f>
        <v>4</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c r="X3951">
        <f t="shared" si="61"/>
        <v>13.0168</v>
      </c>
    </row>
    <row r="3952" spans="1:24" ht="14.25" customHeight="1" x14ac:dyDescent="0.25">
      <c r="A3952" s="2">
        <v>3951</v>
      </c>
      <c r="B3952" s="2" t="s">
        <v>7083</v>
      </c>
      <c r="C3952" s="2">
        <f>YEAR(Data!$D3952)</f>
        <v>2013</v>
      </c>
      <c r="D3952" s="3">
        <v>41597</v>
      </c>
      <c r="E3952" s="3">
        <v>41601</v>
      </c>
      <c r="F3952" s="5">
        <f>Table_1[[#This Row],[Ship Date]]-Table_1[[#This Row],[Order Date]]</f>
        <v>4</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c r="X3952">
        <f t="shared" si="61"/>
        <v>273.33</v>
      </c>
    </row>
    <row r="3953" spans="1:24" ht="14.25" customHeight="1" x14ac:dyDescent="0.25">
      <c r="A3953" s="2">
        <v>3952</v>
      </c>
      <c r="B3953" s="2" t="s">
        <v>7084</v>
      </c>
      <c r="C3953" s="2">
        <f>YEAR(Data!$D3953)</f>
        <v>2011</v>
      </c>
      <c r="D3953" s="3">
        <v>40875</v>
      </c>
      <c r="E3953" s="3">
        <v>40877</v>
      </c>
      <c r="F3953" s="5">
        <f>Table_1[[#This Row],[Ship Date]]-Table_1[[#This Row],[Order Date]]</f>
        <v>2</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c r="X3953">
        <f t="shared" si="61"/>
        <v>11.211200000000002</v>
      </c>
    </row>
    <row r="3954" spans="1:24" ht="14.25" customHeight="1" x14ac:dyDescent="0.25">
      <c r="A3954" s="2">
        <v>3953</v>
      </c>
      <c r="B3954" s="2" t="s">
        <v>7085</v>
      </c>
      <c r="C3954" s="2">
        <f>YEAR(Data!$D3954)</f>
        <v>2013</v>
      </c>
      <c r="D3954" s="3">
        <v>41335</v>
      </c>
      <c r="E3954" s="3">
        <v>41342</v>
      </c>
      <c r="F3954" s="5">
        <f>Table_1[[#This Row],[Ship Date]]-Table_1[[#This Row],[Order Date]]</f>
        <v>7</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c r="X3954">
        <f t="shared" si="61"/>
        <v>145.98540000000003</v>
      </c>
    </row>
    <row r="3955" spans="1:24" ht="14.25" customHeight="1" x14ac:dyDescent="0.25">
      <c r="A3955" s="2">
        <v>3954</v>
      </c>
      <c r="B3955" s="2" t="s">
        <v>7088</v>
      </c>
      <c r="C3955" s="2">
        <f>YEAR(Data!$D3955)</f>
        <v>2014</v>
      </c>
      <c r="D3955" s="3">
        <v>41655</v>
      </c>
      <c r="E3955" s="3">
        <v>41659</v>
      </c>
      <c r="F3955" s="5">
        <f>Table_1[[#This Row],[Ship Date]]-Table_1[[#This Row],[Order Date]]</f>
        <v>4</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c r="X3955">
        <f t="shared" si="61"/>
        <v>6.8579999999999997</v>
      </c>
    </row>
    <row r="3956" spans="1:24" ht="14.25" customHeight="1" x14ac:dyDescent="0.25">
      <c r="A3956" s="2">
        <v>3955</v>
      </c>
      <c r="B3956" s="2" t="s">
        <v>7089</v>
      </c>
      <c r="C3956" s="2">
        <f>YEAR(Data!$D3956)</f>
        <v>2011</v>
      </c>
      <c r="D3956" s="3">
        <v>40637</v>
      </c>
      <c r="E3956" s="3">
        <v>40642</v>
      </c>
      <c r="F3956" s="5">
        <f>Table_1[[#This Row],[Ship Date]]-Table_1[[#This Row],[Order Date]]</f>
        <v>5</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c r="X3956">
        <f t="shared" si="61"/>
        <v>3.1178999999999997</v>
      </c>
    </row>
    <row r="3957" spans="1:24" ht="14.25" customHeight="1" x14ac:dyDescent="0.25">
      <c r="A3957" s="2">
        <v>3956</v>
      </c>
      <c r="B3957" s="2" t="s">
        <v>7089</v>
      </c>
      <c r="C3957" s="2">
        <f>YEAR(Data!$D3957)</f>
        <v>2011</v>
      </c>
      <c r="D3957" s="3">
        <v>40637</v>
      </c>
      <c r="E3957" s="3">
        <v>40642</v>
      </c>
      <c r="F3957" s="5">
        <f>Table_1[[#This Row],[Ship Date]]-Table_1[[#This Row],[Order Date]]</f>
        <v>5</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c r="X3957">
        <f t="shared" si="61"/>
        <v>55.552000000000007</v>
      </c>
    </row>
    <row r="3958" spans="1:24" ht="14.25" customHeight="1" x14ac:dyDescent="0.25">
      <c r="A3958" s="2">
        <v>3957</v>
      </c>
      <c r="B3958" s="2" t="s">
        <v>7090</v>
      </c>
      <c r="C3958" s="2">
        <f>YEAR(Data!$D3958)</f>
        <v>2013</v>
      </c>
      <c r="D3958" s="3">
        <v>41452</v>
      </c>
      <c r="E3958" s="3">
        <v>41459</v>
      </c>
      <c r="F3958" s="5">
        <f>Table_1[[#This Row],[Ship Date]]-Table_1[[#This Row],[Order Date]]</f>
        <v>7</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c r="X3958">
        <f t="shared" si="61"/>
        <v>15.719400000000004</v>
      </c>
    </row>
    <row r="3959" spans="1:24" ht="14.25" customHeight="1" x14ac:dyDescent="0.25">
      <c r="A3959" s="2">
        <v>3958</v>
      </c>
      <c r="B3959" s="2" t="s">
        <v>7091</v>
      </c>
      <c r="C3959" s="2">
        <f>YEAR(Data!$D3959)</f>
        <v>2013</v>
      </c>
      <c r="D3959" s="3">
        <v>41424</v>
      </c>
      <c r="E3959" s="3">
        <v>41428</v>
      </c>
      <c r="F3959" s="5">
        <f>Table_1[[#This Row],[Ship Date]]-Table_1[[#This Row],[Order Date]]</f>
        <v>4</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c r="X3959">
        <f t="shared" si="61"/>
        <v>19.922699999999999</v>
      </c>
    </row>
    <row r="3960" spans="1:24" ht="14.25" customHeight="1" x14ac:dyDescent="0.25">
      <c r="A3960" s="2">
        <v>3959</v>
      </c>
      <c r="B3960" s="2" t="s">
        <v>7091</v>
      </c>
      <c r="C3960" s="2">
        <f>YEAR(Data!$D3960)</f>
        <v>2013</v>
      </c>
      <c r="D3960" s="3">
        <v>41424</v>
      </c>
      <c r="E3960" s="3">
        <v>41428</v>
      </c>
      <c r="F3960" s="5">
        <f>Table_1[[#This Row],[Ship Date]]-Table_1[[#This Row],[Order Date]]</f>
        <v>4</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c r="X3960">
        <f t="shared" si="61"/>
        <v>4.1143999999999998</v>
      </c>
    </row>
    <row r="3961" spans="1:24" ht="14.25" customHeight="1" x14ac:dyDescent="0.25">
      <c r="A3961" s="2">
        <v>3960</v>
      </c>
      <c r="B3961" s="2" t="s">
        <v>7091</v>
      </c>
      <c r="C3961" s="2">
        <f>YEAR(Data!$D3961)</f>
        <v>2013</v>
      </c>
      <c r="D3961" s="3">
        <v>41424</v>
      </c>
      <c r="E3961" s="3">
        <v>41428</v>
      </c>
      <c r="F3961" s="5">
        <f>Table_1[[#This Row],[Ship Date]]-Table_1[[#This Row],[Order Date]]</f>
        <v>4</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c r="X3961">
        <f t="shared" si="61"/>
        <v>30.213000000000001</v>
      </c>
    </row>
    <row r="3962" spans="1:24" ht="14.25" customHeight="1" x14ac:dyDescent="0.25">
      <c r="A3962" s="2">
        <v>3961</v>
      </c>
      <c r="B3962" s="2" t="s">
        <v>7094</v>
      </c>
      <c r="C3962" s="2">
        <f>YEAR(Data!$D3962)</f>
        <v>2012</v>
      </c>
      <c r="D3962" s="3">
        <v>41201</v>
      </c>
      <c r="E3962" s="3">
        <v>41206</v>
      </c>
      <c r="F3962" s="5">
        <f>Table_1[[#This Row],[Ship Date]]-Table_1[[#This Row],[Order Date]]</f>
        <v>5</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c r="X3962">
        <f t="shared" si="61"/>
        <v>20.671200000000002</v>
      </c>
    </row>
    <row r="3963" spans="1:24" ht="14.25" customHeight="1" x14ac:dyDescent="0.25">
      <c r="A3963" s="2">
        <v>3962</v>
      </c>
      <c r="B3963" s="2" t="s">
        <v>7094</v>
      </c>
      <c r="C3963" s="2">
        <f>YEAR(Data!$D3963)</f>
        <v>2012</v>
      </c>
      <c r="D3963" s="3">
        <v>41201</v>
      </c>
      <c r="E3963" s="3">
        <v>41206</v>
      </c>
      <c r="F3963" s="5">
        <f>Table_1[[#This Row],[Ship Date]]-Table_1[[#This Row],[Order Date]]</f>
        <v>5</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c r="X3963">
        <f t="shared" si="61"/>
        <v>104.965</v>
      </c>
    </row>
    <row r="3964" spans="1:24" ht="14.25" customHeight="1" x14ac:dyDescent="0.25">
      <c r="A3964" s="2">
        <v>3963</v>
      </c>
      <c r="B3964" s="2" t="s">
        <v>7095</v>
      </c>
      <c r="C3964" s="2">
        <f>YEAR(Data!$D3964)</f>
        <v>2014</v>
      </c>
      <c r="D3964" s="3">
        <v>41690</v>
      </c>
      <c r="E3964" s="3">
        <v>41691</v>
      </c>
      <c r="F3964" s="5">
        <f>Table_1[[#This Row],[Ship Date]]-Table_1[[#This Row],[Order Date]]</f>
        <v>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c r="X3964">
        <f t="shared" si="61"/>
        <v>9.3731999999999989</v>
      </c>
    </row>
    <row r="3965" spans="1:24" ht="14.25" customHeight="1" x14ac:dyDescent="0.25">
      <c r="A3965" s="2">
        <v>3964</v>
      </c>
      <c r="B3965" s="2" t="s">
        <v>7095</v>
      </c>
      <c r="C3965" s="2">
        <f>YEAR(Data!$D3965)</f>
        <v>2014</v>
      </c>
      <c r="D3965" s="3">
        <v>41690</v>
      </c>
      <c r="E3965" s="3">
        <v>41691</v>
      </c>
      <c r="F3965" s="5">
        <f>Table_1[[#This Row],[Ship Date]]-Table_1[[#This Row],[Order Date]]</f>
        <v>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c r="X3965">
        <f t="shared" si="61"/>
        <v>32.609099999999998</v>
      </c>
    </row>
    <row r="3966" spans="1:24" ht="14.25" customHeight="1" x14ac:dyDescent="0.25">
      <c r="A3966" s="2">
        <v>3965</v>
      </c>
      <c r="B3966" s="2" t="s">
        <v>7096</v>
      </c>
      <c r="C3966" s="2">
        <f>YEAR(Data!$D3966)</f>
        <v>2013</v>
      </c>
      <c r="D3966" s="3">
        <v>41540</v>
      </c>
      <c r="E3966" s="3">
        <v>41546</v>
      </c>
      <c r="F3966" s="5">
        <f>Table_1[[#This Row],[Ship Date]]-Table_1[[#This Row],[Order Date]]</f>
        <v>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c r="X3966">
        <f t="shared" si="61"/>
        <v>6.9864000000000015</v>
      </c>
    </row>
    <row r="3967" spans="1:24" ht="14.25" customHeight="1" x14ac:dyDescent="0.25">
      <c r="A3967" s="2">
        <v>3966</v>
      </c>
      <c r="B3967" s="2" t="s">
        <v>7099</v>
      </c>
      <c r="C3967" s="2">
        <f>YEAR(Data!$D3967)</f>
        <v>2011</v>
      </c>
      <c r="D3967" s="3">
        <v>40859</v>
      </c>
      <c r="E3967" s="3">
        <v>40864</v>
      </c>
      <c r="F3967" s="5">
        <f>Table_1[[#This Row],[Ship Date]]-Table_1[[#This Row],[Order Date]]</f>
        <v>5</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c r="X3967">
        <f t="shared" si="61"/>
        <v>6.9864000000000015</v>
      </c>
    </row>
    <row r="3968" spans="1:24" ht="14.25" customHeight="1" x14ac:dyDescent="0.25">
      <c r="A3968" s="2">
        <v>3967</v>
      </c>
      <c r="B3968" s="2" t="s">
        <v>7100</v>
      </c>
      <c r="C3968" s="2">
        <f>YEAR(Data!$D3968)</f>
        <v>2013</v>
      </c>
      <c r="D3968" s="3">
        <v>41366</v>
      </c>
      <c r="E3968" s="3">
        <v>41371</v>
      </c>
      <c r="F3968" s="5">
        <f>Table_1[[#This Row],[Ship Date]]-Table_1[[#This Row],[Order Date]]</f>
        <v>5</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c r="X3968">
        <f t="shared" si="61"/>
        <v>65.149600000000007</v>
      </c>
    </row>
    <row r="3969" spans="1:24" ht="14.25" customHeight="1" x14ac:dyDescent="0.25">
      <c r="A3969" s="2">
        <v>3968</v>
      </c>
      <c r="B3969" s="2" t="s">
        <v>7101</v>
      </c>
      <c r="C3969" s="2">
        <f>YEAR(Data!$D3969)</f>
        <v>2013</v>
      </c>
      <c r="D3969" s="3">
        <v>41415</v>
      </c>
      <c r="E3969" s="3">
        <v>41418</v>
      </c>
      <c r="F3969" s="5">
        <f>Table_1[[#This Row],[Ship Date]]-Table_1[[#This Row],[Order Date]]</f>
        <v>3</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c r="X3969">
        <f t="shared" si="61"/>
        <v>73.143000000000001</v>
      </c>
    </row>
    <row r="3970" spans="1:24" ht="14.25" customHeight="1" x14ac:dyDescent="0.25">
      <c r="A3970" s="2">
        <v>3969</v>
      </c>
      <c r="B3970" s="2" t="s">
        <v>7102</v>
      </c>
      <c r="C3970" s="2">
        <f>YEAR(Data!$D3970)</f>
        <v>2012</v>
      </c>
      <c r="D3970" s="3">
        <v>41061</v>
      </c>
      <c r="E3970" s="3">
        <v>41065</v>
      </c>
      <c r="F3970" s="5">
        <f>Table_1[[#This Row],[Ship Date]]-Table_1[[#This Row],[Order Date]]</f>
        <v>4</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c r="X3970">
        <f t="shared" ref="X3970:X4033" si="62">T3970-W3970</f>
        <v>14.892800000000001</v>
      </c>
    </row>
    <row r="3971" spans="1:24" ht="14.25" customHeight="1" x14ac:dyDescent="0.25">
      <c r="A3971" s="2">
        <v>3970</v>
      </c>
      <c r="B3971" s="2" t="s">
        <v>7102</v>
      </c>
      <c r="C3971" s="2">
        <f>YEAR(Data!$D3971)</f>
        <v>2012</v>
      </c>
      <c r="D3971" s="3">
        <v>41061</v>
      </c>
      <c r="E3971" s="3">
        <v>41065</v>
      </c>
      <c r="F3971" s="5">
        <f>Table_1[[#This Row],[Ship Date]]-Table_1[[#This Row],[Order Date]]</f>
        <v>4</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c r="X3971">
        <f t="shared" si="62"/>
        <v>29.040000000000006</v>
      </c>
    </row>
    <row r="3972" spans="1:24" ht="14.25" customHeight="1" x14ac:dyDescent="0.25">
      <c r="A3972" s="2">
        <v>3971</v>
      </c>
      <c r="B3972" s="2" t="s">
        <v>7105</v>
      </c>
      <c r="C3972" s="2">
        <f>YEAR(Data!$D3972)</f>
        <v>2011</v>
      </c>
      <c r="D3972" s="3">
        <v>40869</v>
      </c>
      <c r="E3972" s="3">
        <v>40873</v>
      </c>
      <c r="F3972" s="5">
        <f>Table_1[[#This Row],[Ship Date]]-Table_1[[#This Row],[Order Date]]</f>
        <v>4</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c r="X3972">
        <f t="shared" si="62"/>
        <v>29.60100000000001</v>
      </c>
    </row>
    <row r="3973" spans="1:24" ht="14.25" customHeight="1" x14ac:dyDescent="0.25">
      <c r="A3973" s="2">
        <v>3972</v>
      </c>
      <c r="B3973" s="2" t="s">
        <v>7108</v>
      </c>
      <c r="C3973" s="2">
        <f>YEAR(Data!$D3973)</f>
        <v>2012</v>
      </c>
      <c r="D3973" s="3">
        <v>40961</v>
      </c>
      <c r="E3973" s="3">
        <v>40963</v>
      </c>
      <c r="F3973" s="5">
        <f>Table_1[[#This Row],[Ship Date]]-Table_1[[#This Row],[Order Date]]</f>
        <v>2</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c r="X3973">
        <f t="shared" si="62"/>
        <v>58.726399999999998</v>
      </c>
    </row>
    <row r="3974" spans="1:24" ht="14.25" customHeight="1" x14ac:dyDescent="0.25">
      <c r="A3974" s="2">
        <v>3973</v>
      </c>
      <c r="B3974" s="2" t="s">
        <v>7109</v>
      </c>
      <c r="C3974" s="2">
        <f>YEAR(Data!$D3974)</f>
        <v>2013</v>
      </c>
      <c r="D3974" s="3">
        <v>41363</v>
      </c>
      <c r="E3974" s="3">
        <v>41367</v>
      </c>
      <c r="F3974" s="5">
        <f>Table_1[[#This Row],[Ship Date]]-Table_1[[#This Row],[Order Date]]</f>
        <v>4</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c r="X3974">
        <f t="shared" si="62"/>
        <v>6.74</v>
      </c>
    </row>
    <row r="3975" spans="1:24" ht="14.25" customHeight="1" x14ac:dyDescent="0.25">
      <c r="A3975" s="2">
        <v>3974</v>
      </c>
      <c r="B3975" s="2" t="s">
        <v>7109</v>
      </c>
      <c r="C3975" s="2">
        <f>YEAR(Data!$D3975)</f>
        <v>2013</v>
      </c>
      <c r="D3975" s="3">
        <v>41363</v>
      </c>
      <c r="E3975" s="3">
        <v>41367</v>
      </c>
      <c r="F3975" s="5">
        <f>Table_1[[#This Row],[Ship Date]]-Table_1[[#This Row],[Order Date]]</f>
        <v>4</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c r="X3975">
        <f t="shared" si="62"/>
        <v>20.487500000000004</v>
      </c>
    </row>
    <row r="3976" spans="1:24" ht="14.25" customHeight="1" x14ac:dyDescent="0.25">
      <c r="A3976" s="2">
        <v>3975</v>
      </c>
      <c r="B3976" s="2" t="s">
        <v>7109</v>
      </c>
      <c r="C3976" s="2">
        <f>YEAR(Data!$D3976)</f>
        <v>2013</v>
      </c>
      <c r="D3976" s="3">
        <v>41363</v>
      </c>
      <c r="E3976" s="3">
        <v>41367</v>
      </c>
      <c r="F3976" s="5">
        <f>Table_1[[#This Row],[Ship Date]]-Table_1[[#This Row],[Order Date]]</f>
        <v>4</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c r="X3976">
        <f t="shared" si="62"/>
        <v>289.8</v>
      </c>
    </row>
    <row r="3977" spans="1:24" ht="14.25" customHeight="1" x14ac:dyDescent="0.25">
      <c r="A3977" s="2">
        <v>3976</v>
      </c>
      <c r="B3977" s="2" t="s">
        <v>7109</v>
      </c>
      <c r="C3977" s="2">
        <f>YEAR(Data!$D3977)</f>
        <v>2013</v>
      </c>
      <c r="D3977" s="3">
        <v>41363</v>
      </c>
      <c r="E3977" s="3">
        <v>41367</v>
      </c>
      <c r="F3977" s="5">
        <f>Table_1[[#This Row],[Ship Date]]-Table_1[[#This Row],[Order Date]]</f>
        <v>4</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c r="X3977">
        <f t="shared" si="62"/>
        <v>26.346600000000002</v>
      </c>
    </row>
    <row r="3978" spans="1:24" ht="14.25" customHeight="1" x14ac:dyDescent="0.25">
      <c r="A3978" s="2">
        <v>3977</v>
      </c>
      <c r="B3978" s="2" t="s">
        <v>7110</v>
      </c>
      <c r="C3978" s="2">
        <f>YEAR(Data!$D3978)</f>
        <v>2013</v>
      </c>
      <c r="D3978" s="3">
        <v>41570</v>
      </c>
      <c r="E3978" s="3">
        <v>41572</v>
      </c>
      <c r="F3978" s="5">
        <f>Table_1[[#This Row],[Ship Date]]-Table_1[[#This Row],[Order Date]]</f>
        <v>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c r="X3978">
        <f t="shared" si="62"/>
        <v>28.7424</v>
      </c>
    </row>
    <row r="3979" spans="1:24" ht="14.25" customHeight="1" x14ac:dyDescent="0.25">
      <c r="A3979" s="2">
        <v>3978</v>
      </c>
      <c r="B3979" s="2" t="s">
        <v>7113</v>
      </c>
      <c r="C3979" s="2">
        <f>YEAR(Data!$D3979)</f>
        <v>2014</v>
      </c>
      <c r="D3979" s="3">
        <v>41915</v>
      </c>
      <c r="E3979" s="3">
        <v>41920</v>
      </c>
      <c r="F3979" s="5">
        <f>Table_1[[#This Row],[Ship Date]]-Table_1[[#This Row],[Order Date]]</f>
        <v>5</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c r="X3979">
        <f t="shared" si="62"/>
        <v>4.8276000000000003</v>
      </c>
    </row>
    <row r="3980" spans="1:24" ht="14.25" customHeight="1" x14ac:dyDescent="0.25">
      <c r="A3980" s="2">
        <v>3979</v>
      </c>
      <c r="B3980" s="2" t="s">
        <v>7113</v>
      </c>
      <c r="C3980" s="2">
        <f>YEAR(Data!$D3980)</f>
        <v>2014</v>
      </c>
      <c r="D3980" s="3">
        <v>41915</v>
      </c>
      <c r="E3980" s="3">
        <v>41920</v>
      </c>
      <c r="F3980" s="5">
        <f>Table_1[[#This Row],[Ship Date]]-Table_1[[#This Row],[Order Date]]</f>
        <v>5</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c r="X3980">
        <f t="shared" si="62"/>
        <v>104.92020000000001</v>
      </c>
    </row>
    <row r="3981" spans="1:24" ht="14.25" customHeight="1" x14ac:dyDescent="0.25">
      <c r="A3981" s="2">
        <v>3980</v>
      </c>
      <c r="B3981" s="2" t="s">
        <v>7114</v>
      </c>
      <c r="C3981" s="2">
        <f>YEAR(Data!$D3981)</f>
        <v>2011</v>
      </c>
      <c r="D3981" s="3">
        <v>40900</v>
      </c>
      <c r="E3981" s="3">
        <v>40904</v>
      </c>
      <c r="F3981" s="5">
        <f>Table_1[[#This Row],[Ship Date]]-Table_1[[#This Row],[Order Date]]</f>
        <v>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c r="X3981">
        <f t="shared" si="62"/>
        <v>72.865200000000002</v>
      </c>
    </row>
    <row r="3982" spans="1:24" ht="14.25" customHeight="1" x14ac:dyDescent="0.25">
      <c r="A3982" s="2">
        <v>3981</v>
      </c>
      <c r="B3982" s="2" t="s">
        <v>7114</v>
      </c>
      <c r="C3982" s="2">
        <f>YEAR(Data!$D3982)</f>
        <v>2011</v>
      </c>
      <c r="D3982" s="3">
        <v>40900</v>
      </c>
      <c r="E3982" s="3">
        <v>40904</v>
      </c>
      <c r="F3982" s="5">
        <f>Table_1[[#This Row],[Ship Date]]-Table_1[[#This Row],[Order Date]]</f>
        <v>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c r="X3982">
        <f t="shared" si="62"/>
        <v>40.694399999999995</v>
      </c>
    </row>
    <row r="3983" spans="1:24" ht="14.25" customHeight="1" x14ac:dyDescent="0.25">
      <c r="A3983" s="2">
        <v>3982</v>
      </c>
      <c r="B3983" s="2" t="s">
        <v>7115</v>
      </c>
      <c r="C3983" s="2">
        <f>YEAR(Data!$D3983)</f>
        <v>2014</v>
      </c>
      <c r="D3983" s="3">
        <v>41989</v>
      </c>
      <c r="E3983" s="3">
        <v>41994</v>
      </c>
      <c r="F3983" s="5">
        <f>Table_1[[#This Row],[Ship Date]]-Table_1[[#This Row],[Order Date]]</f>
        <v>5</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c r="X3983">
        <f t="shared" si="62"/>
        <v>12.978899999999999</v>
      </c>
    </row>
    <row r="3984" spans="1:24" ht="14.25" customHeight="1" x14ac:dyDescent="0.25">
      <c r="A3984" s="2">
        <v>3983</v>
      </c>
      <c r="B3984" s="2" t="s">
        <v>7116</v>
      </c>
      <c r="C3984" s="2">
        <f>YEAR(Data!$D3984)</f>
        <v>2013</v>
      </c>
      <c r="D3984" s="3">
        <v>41463</v>
      </c>
      <c r="E3984" s="3">
        <v>41465</v>
      </c>
      <c r="F3984" s="5">
        <f>Table_1[[#This Row],[Ship Date]]-Table_1[[#This Row],[Order Date]]</f>
        <v>2</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c r="X3984">
        <f t="shared" si="62"/>
        <v>291.56760000000008</v>
      </c>
    </row>
    <row r="3985" spans="1:24" ht="14.25" customHeight="1" x14ac:dyDescent="0.25">
      <c r="A3985" s="2">
        <v>3984</v>
      </c>
      <c r="B3985" s="2" t="s">
        <v>7116</v>
      </c>
      <c r="C3985" s="2">
        <f>YEAR(Data!$D3985)</f>
        <v>2013</v>
      </c>
      <c r="D3985" s="3">
        <v>41463</v>
      </c>
      <c r="E3985" s="3">
        <v>41465</v>
      </c>
      <c r="F3985" s="5">
        <f>Table_1[[#This Row],[Ship Date]]-Table_1[[#This Row],[Order Date]]</f>
        <v>2</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c r="X3985">
        <f t="shared" si="62"/>
        <v>1854.9735000000005</v>
      </c>
    </row>
    <row r="3986" spans="1:24" ht="14.25" customHeight="1" x14ac:dyDescent="0.25">
      <c r="A3986" s="2">
        <v>3985</v>
      </c>
      <c r="B3986" s="2" t="s">
        <v>7116</v>
      </c>
      <c r="C3986" s="2">
        <f>YEAR(Data!$D3986)</f>
        <v>2013</v>
      </c>
      <c r="D3986" s="3">
        <v>41463</v>
      </c>
      <c r="E3986" s="3">
        <v>41465</v>
      </c>
      <c r="F3986" s="5">
        <f>Table_1[[#This Row],[Ship Date]]-Table_1[[#This Row],[Order Date]]</f>
        <v>2</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c r="X3986">
        <f t="shared" si="62"/>
        <v>24.47</v>
      </c>
    </row>
    <row r="3987" spans="1:24" ht="14.25" customHeight="1" x14ac:dyDescent="0.25">
      <c r="A3987" s="2">
        <v>3986</v>
      </c>
      <c r="B3987" s="2" t="s">
        <v>7117</v>
      </c>
      <c r="C3987" s="2">
        <f>YEAR(Data!$D3987)</f>
        <v>2013</v>
      </c>
      <c r="D3987" s="3">
        <v>41382</v>
      </c>
      <c r="E3987" s="3">
        <v>41386</v>
      </c>
      <c r="F3987" s="5">
        <f>Table_1[[#This Row],[Ship Date]]-Table_1[[#This Row],[Order Date]]</f>
        <v>4</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c r="X3987">
        <f t="shared" si="62"/>
        <v>233.26380000000006</v>
      </c>
    </row>
    <row r="3988" spans="1:24" ht="14.25" customHeight="1" x14ac:dyDescent="0.25">
      <c r="A3988" s="2">
        <v>3987</v>
      </c>
      <c r="B3988" s="2" t="s">
        <v>7118</v>
      </c>
      <c r="C3988" s="2">
        <f>YEAR(Data!$D3988)</f>
        <v>2014</v>
      </c>
      <c r="D3988" s="3">
        <v>41738</v>
      </c>
      <c r="E3988" s="3">
        <v>41744</v>
      </c>
      <c r="F3988" s="5">
        <f>Table_1[[#This Row],[Ship Date]]-Table_1[[#This Row],[Order Date]]</f>
        <v>6</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c r="X3988">
        <f t="shared" si="62"/>
        <v>1969.5855999999999</v>
      </c>
    </row>
    <row r="3989" spans="1:24" ht="14.25" customHeight="1" x14ac:dyDescent="0.25">
      <c r="A3989" s="2">
        <v>3988</v>
      </c>
      <c r="B3989" s="2" t="s">
        <v>7118</v>
      </c>
      <c r="C3989" s="2">
        <f>YEAR(Data!$D3989)</f>
        <v>2014</v>
      </c>
      <c r="D3989" s="3">
        <v>41738</v>
      </c>
      <c r="E3989" s="3">
        <v>41744</v>
      </c>
      <c r="F3989" s="5">
        <f>Table_1[[#This Row],[Ship Date]]-Table_1[[#This Row],[Order Date]]</f>
        <v>6</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c r="X3989">
        <f t="shared" si="62"/>
        <v>31.462500000000002</v>
      </c>
    </row>
    <row r="3990" spans="1:24" ht="14.25" customHeight="1" x14ac:dyDescent="0.25">
      <c r="A3990" s="2">
        <v>3989</v>
      </c>
      <c r="B3990" s="2" t="s">
        <v>7121</v>
      </c>
      <c r="C3990" s="2">
        <f>YEAR(Data!$D3990)</f>
        <v>2013</v>
      </c>
      <c r="D3990" s="3">
        <v>41382</v>
      </c>
      <c r="E3990" s="3">
        <v>41387</v>
      </c>
      <c r="F3990" s="5">
        <f>Table_1[[#This Row],[Ship Date]]-Table_1[[#This Row],[Order Date]]</f>
        <v>5</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c r="X3990">
        <f t="shared" si="62"/>
        <v>65.274000000000001</v>
      </c>
    </row>
    <row r="3991" spans="1:24" ht="14.25" customHeight="1" x14ac:dyDescent="0.25">
      <c r="A3991" s="2">
        <v>3990</v>
      </c>
      <c r="B3991" s="2" t="s">
        <v>7126</v>
      </c>
      <c r="C3991" s="2">
        <f>YEAR(Data!$D3991)</f>
        <v>2011</v>
      </c>
      <c r="D3991" s="3">
        <v>40872</v>
      </c>
      <c r="E3991" s="3">
        <v>40874</v>
      </c>
      <c r="F3991" s="5">
        <f>Table_1[[#This Row],[Ship Date]]-Table_1[[#This Row],[Order Date]]</f>
        <v>2</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c r="X3991">
        <f t="shared" si="62"/>
        <v>32.8352</v>
      </c>
    </row>
    <row r="3992" spans="1:24" ht="14.25" customHeight="1" x14ac:dyDescent="0.25">
      <c r="A3992" s="2">
        <v>3991</v>
      </c>
      <c r="B3992" s="2" t="s">
        <v>7128</v>
      </c>
      <c r="C3992" s="2">
        <f>YEAR(Data!$D3992)</f>
        <v>2011</v>
      </c>
      <c r="D3992" s="3">
        <v>40850</v>
      </c>
      <c r="E3992" s="3">
        <v>40855</v>
      </c>
      <c r="F3992" s="5">
        <f>Table_1[[#This Row],[Ship Date]]-Table_1[[#This Row],[Order Date]]</f>
        <v>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c r="X3992">
        <f t="shared" si="62"/>
        <v>350.77140000000009</v>
      </c>
    </row>
    <row r="3993" spans="1:24" ht="14.25" customHeight="1" x14ac:dyDescent="0.25">
      <c r="A3993" s="2">
        <v>3992</v>
      </c>
      <c r="B3993" s="2" t="s">
        <v>7129</v>
      </c>
      <c r="C3993" s="2">
        <f>YEAR(Data!$D3993)</f>
        <v>2012</v>
      </c>
      <c r="D3993" s="3">
        <v>41030</v>
      </c>
      <c r="E3993" s="3">
        <v>41034</v>
      </c>
      <c r="F3993" s="5">
        <f>Table_1[[#This Row],[Ship Date]]-Table_1[[#This Row],[Order Date]]</f>
        <v>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c r="X3993">
        <f t="shared" si="62"/>
        <v>49.252800000000008</v>
      </c>
    </row>
    <row r="3994" spans="1:24" ht="14.25" customHeight="1" x14ac:dyDescent="0.25">
      <c r="A3994" s="2">
        <v>3993</v>
      </c>
      <c r="B3994" s="2" t="s">
        <v>7129</v>
      </c>
      <c r="C3994" s="2">
        <f>YEAR(Data!$D3994)</f>
        <v>2012</v>
      </c>
      <c r="D3994" s="3">
        <v>41030</v>
      </c>
      <c r="E3994" s="3">
        <v>41034</v>
      </c>
      <c r="F3994" s="5">
        <f>Table_1[[#This Row],[Ship Date]]-Table_1[[#This Row],[Order Date]]</f>
        <v>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c r="X3994">
        <f t="shared" si="62"/>
        <v>36.721200000000003</v>
      </c>
    </row>
    <row r="3995" spans="1:24" ht="14.25" customHeight="1" x14ac:dyDescent="0.25">
      <c r="A3995" s="2">
        <v>3994</v>
      </c>
      <c r="B3995" s="2" t="s">
        <v>7129</v>
      </c>
      <c r="C3995" s="2">
        <f>YEAR(Data!$D3995)</f>
        <v>2012</v>
      </c>
      <c r="D3995" s="3">
        <v>41030</v>
      </c>
      <c r="E3995" s="3">
        <v>41034</v>
      </c>
      <c r="F3995" s="5">
        <f>Table_1[[#This Row],[Ship Date]]-Table_1[[#This Row],[Order Date]]</f>
        <v>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c r="X3995">
        <f t="shared" si="62"/>
        <v>161.91000000000003</v>
      </c>
    </row>
    <row r="3996" spans="1:24" ht="14.25" customHeight="1" x14ac:dyDescent="0.25">
      <c r="A3996" s="2">
        <v>3995</v>
      </c>
      <c r="B3996" s="2" t="s">
        <v>7130</v>
      </c>
      <c r="C3996" s="2">
        <f>YEAR(Data!$D3996)</f>
        <v>2012</v>
      </c>
      <c r="D3996" s="3">
        <v>40976</v>
      </c>
      <c r="E3996" s="3">
        <v>40980</v>
      </c>
      <c r="F3996" s="5">
        <f>Table_1[[#This Row],[Ship Date]]-Table_1[[#This Row],[Order Date]]</f>
        <v>4</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c r="X3996">
        <f t="shared" si="62"/>
        <v>415.48139999999995</v>
      </c>
    </row>
    <row r="3997" spans="1:24" ht="14.25" customHeight="1" x14ac:dyDescent="0.25">
      <c r="A3997" s="2">
        <v>3996</v>
      </c>
      <c r="B3997" s="2" t="s">
        <v>7130</v>
      </c>
      <c r="C3997" s="2">
        <f>YEAR(Data!$D3997)</f>
        <v>2012</v>
      </c>
      <c r="D3997" s="3">
        <v>40976</v>
      </c>
      <c r="E3997" s="3">
        <v>40980</v>
      </c>
      <c r="F3997" s="5">
        <f>Table_1[[#This Row],[Ship Date]]-Table_1[[#This Row],[Order Date]]</f>
        <v>4</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c r="X3997">
        <f t="shared" si="62"/>
        <v>671.52539999999999</v>
      </c>
    </row>
    <row r="3998" spans="1:24" ht="14.25" customHeight="1" x14ac:dyDescent="0.25">
      <c r="A3998" s="2">
        <v>3997</v>
      </c>
      <c r="B3998" s="2" t="s">
        <v>7130</v>
      </c>
      <c r="C3998" s="2">
        <f>YEAR(Data!$D3998)</f>
        <v>2012</v>
      </c>
      <c r="D3998" s="3">
        <v>40976</v>
      </c>
      <c r="E3998" s="3">
        <v>40980</v>
      </c>
      <c r="F3998" s="5">
        <f>Table_1[[#This Row],[Ship Date]]-Table_1[[#This Row],[Order Date]]</f>
        <v>4</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c r="X3998">
        <f t="shared" si="62"/>
        <v>546.66450000000009</v>
      </c>
    </row>
    <row r="3999" spans="1:24" ht="14.25" customHeight="1" x14ac:dyDescent="0.25">
      <c r="A3999" s="2">
        <v>3998</v>
      </c>
      <c r="B3999" s="2" t="s">
        <v>7130</v>
      </c>
      <c r="C3999" s="2">
        <f>YEAR(Data!$D3999)</f>
        <v>2012</v>
      </c>
      <c r="D3999" s="3">
        <v>40976</v>
      </c>
      <c r="E3999" s="3">
        <v>40980</v>
      </c>
      <c r="F3999" s="5">
        <f>Table_1[[#This Row],[Ship Date]]-Table_1[[#This Row],[Order Date]]</f>
        <v>4</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c r="X3999">
        <f t="shared" si="62"/>
        <v>10.486000000000001</v>
      </c>
    </row>
    <row r="4000" spans="1:24" ht="14.25" customHeight="1" x14ac:dyDescent="0.25">
      <c r="A4000" s="2">
        <v>3999</v>
      </c>
      <c r="B4000" s="2" t="s">
        <v>7130</v>
      </c>
      <c r="C4000" s="2">
        <f>YEAR(Data!$D4000)</f>
        <v>2012</v>
      </c>
      <c r="D4000" s="3">
        <v>40976</v>
      </c>
      <c r="E4000" s="3">
        <v>40980</v>
      </c>
      <c r="F4000" s="5">
        <f>Table_1[[#This Row],[Ship Date]]-Table_1[[#This Row],[Order Date]]</f>
        <v>4</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c r="X4000">
        <f t="shared" si="62"/>
        <v>291.00239999999997</v>
      </c>
    </row>
    <row r="4001" spans="1:24" ht="14.25" customHeight="1" x14ac:dyDescent="0.25">
      <c r="A4001" s="2">
        <v>4000</v>
      </c>
      <c r="B4001" s="2" t="s">
        <v>7135</v>
      </c>
      <c r="C4001" s="2">
        <f>YEAR(Data!$D4001)</f>
        <v>2012</v>
      </c>
      <c r="D4001" s="3">
        <v>41107</v>
      </c>
      <c r="E4001" s="3">
        <v>41110</v>
      </c>
      <c r="F4001" s="5">
        <f>Table_1[[#This Row],[Ship Date]]-Table_1[[#This Row],[Order Date]]</f>
        <v>3</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c r="X4001">
        <f t="shared" si="62"/>
        <v>226.12200000000001</v>
      </c>
    </row>
    <row r="4002" spans="1:24" ht="14.25" customHeight="1" x14ac:dyDescent="0.25">
      <c r="A4002" s="2">
        <v>4001</v>
      </c>
      <c r="B4002" s="2" t="s">
        <v>7136</v>
      </c>
      <c r="C4002" s="2">
        <f>YEAR(Data!$D4002)</f>
        <v>2011</v>
      </c>
      <c r="D4002" s="3">
        <v>40827</v>
      </c>
      <c r="E4002" s="3">
        <v>40832</v>
      </c>
      <c r="F4002" s="5">
        <f>Table_1[[#This Row],[Ship Date]]-Table_1[[#This Row],[Order Date]]</f>
        <v>5</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c r="X4002">
        <f t="shared" si="62"/>
        <v>44.429000000000002</v>
      </c>
    </row>
    <row r="4003" spans="1:24" ht="14.25" customHeight="1" x14ac:dyDescent="0.25">
      <c r="A4003" s="2">
        <v>4002</v>
      </c>
      <c r="B4003" s="2" t="s">
        <v>7136</v>
      </c>
      <c r="C4003" s="2">
        <f>YEAR(Data!$D4003)</f>
        <v>2011</v>
      </c>
      <c r="D4003" s="3">
        <v>40827</v>
      </c>
      <c r="E4003" s="3">
        <v>40832</v>
      </c>
      <c r="F4003" s="5">
        <f>Table_1[[#This Row],[Ship Date]]-Table_1[[#This Row],[Order Date]]</f>
        <v>5</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c r="X4003">
        <f t="shared" si="62"/>
        <v>286.35000000000002</v>
      </c>
    </row>
    <row r="4004" spans="1:24" ht="14.25" customHeight="1" x14ac:dyDescent="0.25">
      <c r="A4004" s="2">
        <v>4003</v>
      </c>
      <c r="B4004" s="2" t="s">
        <v>7139</v>
      </c>
      <c r="C4004" s="2">
        <f>YEAR(Data!$D4004)</f>
        <v>2013</v>
      </c>
      <c r="D4004" s="3">
        <v>41337</v>
      </c>
      <c r="E4004" s="3">
        <v>41342</v>
      </c>
      <c r="F4004" s="5">
        <f>Table_1[[#This Row],[Ship Date]]-Table_1[[#This Row],[Order Date]]</f>
        <v>5</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c r="X4004">
        <f t="shared" si="62"/>
        <v>765.47519999999986</v>
      </c>
    </row>
    <row r="4005" spans="1:24" ht="14.25" customHeight="1" x14ac:dyDescent="0.25">
      <c r="A4005" s="2">
        <v>4004</v>
      </c>
      <c r="B4005" s="2" t="s">
        <v>7139</v>
      </c>
      <c r="C4005" s="2">
        <f>YEAR(Data!$D4005)</f>
        <v>2013</v>
      </c>
      <c r="D4005" s="3">
        <v>41337</v>
      </c>
      <c r="E4005" s="3">
        <v>41342</v>
      </c>
      <c r="F4005" s="5">
        <f>Table_1[[#This Row],[Ship Date]]-Table_1[[#This Row],[Order Date]]</f>
        <v>5</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c r="X4005">
        <f t="shared" si="62"/>
        <v>254.32049999999998</v>
      </c>
    </row>
    <row r="4006" spans="1:24" ht="14.25" customHeight="1" x14ac:dyDescent="0.25">
      <c r="A4006" s="2">
        <v>4005</v>
      </c>
      <c r="B4006" s="2" t="s">
        <v>7139</v>
      </c>
      <c r="C4006" s="2">
        <f>YEAR(Data!$D4006)</f>
        <v>2013</v>
      </c>
      <c r="D4006" s="3">
        <v>41337</v>
      </c>
      <c r="E4006" s="3">
        <v>41342</v>
      </c>
      <c r="F4006" s="5">
        <f>Table_1[[#This Row],[Ship Date]]-Table_1[[#This Row],[Order Date]]</f>
        <v>5</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c r="X4006">
        <f t="shared" si="62"/>
        <v>24.705000000000005</v>
      </c>
    </row>
    <row r="4007" spans="1:24" ht="14.25" customHeight="1" x14ac:dyDescent="0.25">
      <c r="A4007" s="2">
        <v>4006</v>
      </c>
      <c r="B4007" s="2" t="s">
        <v>7142</v>
      </c>
      <c r="C4007" s="2">
        <f>YEAR(Data!$D4007)</f>
        <v>2012</v>
      </c>
      <c r="D4007" s="3">
        <v>41253</v>
      </c>
      <c r="E4007" s="3">
        <v>41259</v>
      </c>
      <c r="F4007" s="5">
        <f>Table_1[[#This Row],[Ship Date]]-Table_1[[#This Row],[Order Date]]</f>
        <v>6</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c r="X4007">
        <f t="shared" si="62"/>
        <v>1.2816000000000001</v>
      </c>
    </row>
    <row r="4008" spans="1:24" ht="14.25" customHeight="1" x14ac:dyDescent="0.25">
      <c r="A4008" s="2">
        <v>4007</v>
      </c>
      <c r="B4008" s="2" t="s">
        <v>7142</v>
      </c>
      <c r="C4008" s="2">
        <f>YEAR(Data!$D4008)</f>
        <v>2012</v>
      </c>
      <c r="D4008" s="3">
        <v>41253</v>
      </c>
      <c r="E4008" s="3">
        <v>41259</v>
      </c>
      <c r="F4008" s="5">
        <f>Table_1[[#This Row],[Ship Date]]-Table_1[[#This Row],[Order Date]]</f>
        <v>6</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c r="X4008">
        <f t="shared" si="62"/>
        <v>13.478400000000001</v>
      </c>
    </row>
    <row r="4009" spans="1:24" ht="14.25" customHeight="1" x14ac:dyDescent="0.25">
      <c r="A4009" s="2">
        <v>4008</v>
      </c>
      <c r="B4009" s="2" t="s">
        <v>7142</v>
      </c>
      <c r="C4009" s="2">
        <f>YEAR(Data!$D4009)</f>
        <v>2012</v>
      </c>
      <c r="D4009" s="3">
        <v>41253</v>
      </c>
      <c r="E4009" s="3">
        <v>41259</v>
      </c>
      <c r="F4009" s="5">
        <f>Table_1[[#This Row],[Ship Date]]-Table_1[[#This Row],[Order Date]]</f>
        <v>6</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c r="X4009">
        <f t="shared" si="62"/>
        <v>80.532600000000002</v>
      </c>
    </row>
    <row r="4010" spans="1:24" ht="14.25" customHeight="1" x14ac:dyDescent="0.25">
      <c r="A4010" s="2">
        <v>4009</v>
      </c>
      <c r="B4010" s="2" t="s">
        <v>7147</v>
      </c>
      <c r="C4010" s="2">
        <f>YEAR(Data!$D4010)</f>
        <v>2012</v>
      </c>
      <c r="D4010" s="3">
        <v>41261</v>
      </c>
      <c r="E4010" s="3">
        <v>41265</v>
      </c>
      <c r="F4010" s="5">
        <f>Table_1[[#This Row],[Ship Date]]-Table_1[[#This Row],[Order Date]]</f>
        <v>4</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c r="X4010">
        <f t="shared" si="62"/>
        <v>6.248800000000001</v>
      </c>
    </row>
    <row r="4011" spans="1:24" ht="14.25" customHeight="1" x14ac:dyDescent="0.25">
      <c r="A4011" s="2">
        <v>4010</v>
      </c>
      <c r="B4011" s="2" t="s">
        <v>7148</v>
      </c>
      <c r="C4011" s="2">
        <f>YEAR(Data!$D4011)</f>
        <v>2014</v>
      </c>
      <c r="D4011" s="3">
        <v>41641</v>
      </c>
      <c r="E4011" s="3">
        <v>41645</v>
      </c>
      <c r="F4011" s="5">
        <f>Table_1[[#This Row],[Ship Date]]-Table_1[[#This Row],[Order Date]]</f>
        <v>4</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c r="X4011">
        <f t="shared" si="62"/>
        <v>275.1694</v>
      </c>
    </row>
    <row r="4012" spans="1:24" ht="14.25" customHeight="1" x14ac:dyDescent="0.25">
      <c r="A4012" s="2">
        <v>4011</v>
      </c>
      <c r="B4012" s="2" t="s">
        <v>7151</v>
      </c>
      <c r="C4012" s="2">
        <f>YEAR(Data!$D4012)</f>
        <v>2014</v>
      </c>
      <c r="D4012" s="3">
        <v>41965</v>
      </c>
      <c r="E4012" s="3">
        <v>41968</v>
      </c>
      <c r="F4012" s="5">
        <f>Table_1[[#This Row],[Ship Date]]-Table_1[[#This Row],[Order Date]]</f>
        <v>3</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c r="X4012">
        <f t="shared" si="62"/>
        <v>5.8080000000000007</v>
      </c>
    </row>
    <row r="4013" spans="1:24" ht="14.25" customHeight="1" x14ac:dyDescent="0.25">
      <c r="A4013" s="2">
        <v>4012</v>
      </c>
      <c r="B4013" s="2" t="s">
        <v>7151</v>
      </c>
      <c r="C4013" s="2">
        <f>YEAR(Data!$D4013)</f>
        <v>2014</v>
      </c>
      <c r="D4013" s="3">
        <v>41965</v>
      </c>
      <c r="E4013" s="3">
        <v>41968</v>
      </c>
      <c r="F4013" s="5">
        <f>Table_1[[#This Row],[Ship Date]]-Table_1[[#This Row],[Order Date]]</f>
        <v>3</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c r="X4013">
        <f t="shared" si="62"/>
        <v>35.366399999999999</v>
      </c>
    </row>
    <row r="4014" spans="1:24" ht="14.25" customHeight="1" x14ac:dyDescent="0.25">
      <c r="A4014" s="2">
        <v>4013</v>
      </c>
      <c r="B4014" s="2" t="s">
        <v>7152</v>
      </c>
      <c r="C4014" s="2">
        <f>YEAR(Data!$D4014)</f>
        <v>2012</v>
      </c>
      <c r="D4014" s="3">
        <v>41265</v>
      </c>
      <c r="E4014" s="3">
        <v>41270</v>
      </c>
      <c r="F4014" s="5">
        <f>Table_1[[#This Row],[Ship Date]]-Table_1[[#This Row],[Order Date]]</f>
        <v>5</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c r="X4014">
        <f t="shared" si="62"/>
        <v>12.155200000000002</v>
      </c>
    </row>
    <row r="4015" spans="1:24" ht="14.25" customHeight="1" x14ac:dyDescent="0.25">
      <c r="A4015" s="2">
        <v>4014</v>
      </c>
      <c r="B4015" s="2" t="s">
        <v>7154</v>
      </c>
      <c r="C4015" s="2">
        <f>YEAR(Data!$D4015)</f>
        <v>2012</v>
      </c>
      <c r="D4015" s="3">
        <v>41144</v>
      </c>
      <c r="E4015" s="3">
        <v>41149</v>
      </c>
      <c r="F4015" s="5">
        <f>Table_1[[#This Row],[Ship Date]]-Table_1[[#This Row],[Order Date]]</f>
        <v>5</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c r="X4015">
        <f t="shared" si="62"/>
        <v>390.91679999999997</v>
      </c>
    </row>
    <row r="4016" spans="1:24" ht="14.25" customHeight="1" x14ac:dyDescent="0.25">
      <c r="A4016" s="2">
        <v>4015</v>
      </c>
      <c r="B4016" s="2" t="s">
        <v>7154</v>
      </c>
      <c r="C4016" s="2">
        <f>YEAR(Data!$D4016)</f>
        <v>2012</v>
      </c>
      <c r="D4016" s="3">
        <v>41144</v>
      </c>
      <c r="E4016" s="3">
        <v>41149</v>
      </c>
      <c r="F4016" s="5">
        <f>Table_1[[#This Row],[Ship Date]]-Table_1[[#This Row],[Order Date]]</f>
        <v>5</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c r="X4016">
        <f t="shared" si="62"/>
        <v>4.4064000000000005</v>
      </c>
    </row>
    <row r="4017" spans="1:24" ht="14.25" customHeight="1" x14ac:dyDescent="0.25">
      <c r="A4017" s="2">
        <v>4016</v>
      </c>
      <c r="B4017" s="2" t="s">
        <v>7154</v>
      </c>
      <c r="C4017" s="2">
        <f>YEAR(Data!$D4017)</f>
        <v>2012</v>
      </c>
      <c r="D4017" s="3">
        <v>41144</v>
      </c>
      <c r="E4017" s="3">
        <v>41149</v>
      </c>
      <c r="F4017" s="5">
        <f>Table_1[[#This Row],[Ship Date]]-Table_1[[#This Row],[Order Date]]</f>
        <v>5</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c r="X4017">
        <f t="shared" si="62"/>
        <v>98.83799999999998</v>
      </c>
    </row>
    <row r="4018" spans="1:24" ht="14.25" customHeight="1" x14ac:dyDescent="0.25">
      <c r="A4018" s="2">
        <v>4017</v>
      </c>
      <c r="B4018" s="2" t="s">
        <v>7154</v>
      </c>
      <c r="C4018" s="2">
        <f>YEAR(Data!$D4018)</f>
        <v>2012</v>
      </c>
      <c r="D4018" s="3">
        <v>41144</v>
      </c>
      <c r="E4018" s="3">
        <v>41149</v>
      </c>
      <c r="F4018" s="5">
        <f>Table_1[[#This Row],[Ship Date]]-Table_1[[#This Row],[Order Date]]</f>
        <v>5</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c r="X4018">
        <f t="shared" si="62"/>
        <v>11.770000000000003</v>
      </c>
    </row>
    <row r="4019" spans="1:24" ht="14.25" customHeight="1" x14ac:dyDescent="0.25">
      <c r="A4019" s="2">
        <v>4018</v>
      </c>
      <c r="B4019" s="2" t="s">
        <v>7154</v>
      </c>
      <c r="C4019" s="2">
        <f>YEAR(Data!$D4019)</f>
        <v>2012</v>
      </c>
      <c r="D4019" s="3">
        <v>41144</v>
      </c>
      <c r="E4019" s="3">
        <v>41149</v>
      </c>
      <c r="F4019" s="5">
        <f>Table_1[[#This Row],[Ship Date]]-Table_1[[#This Row],[Order Date]]</f>
        <v>5</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c r="X4019">
        <f t="shared" si="62"/>
        <v>48.94</v>
      </c>
    </row>
    <row r="4020" spans="1:24" ht="14.25" customHeight="1" x14ac:dyDescent="0.25">
      <c r="A4020" s="2">
        <v>4019</v>
      </c>
      <c r="B4020" s="2" t="s">
        <v>7154</v>
      </c>
      <c r="C4020" s="2">
        <f>YEAR(Data!$D4020)</f>
        <v>2012</v>
      </c>
      <c r="D4020" s="3">
        <v>41144</v>
      </c>
      <c r="E4020" s="3">
        <v>41149</v>
      </c>
      <c r="F4020" s="5">
        <f>Table_1[[#This Row],[Ship Date]]-Table_1[[#This Row],[Order Date]]</f>
        <v>5</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c r="X4020">
        <f t="shared" si="62"/>
        <v>204.0471</v>
      </c>
    </row>
    <row r="4021" spans="1:24" ht="14.25" customHeight="1" x14ac:dyDescent="0.25">
      <c r="A4021" s="2">
        <v>4020</v>
      </c>
      <c r="B4021" s="2" t="s">
        <v>7154</v>
      </c>
      <c r="C4021" s="2">
        <f>YEAR(Data!$D4021)</f>
        <v>2012</v>
      </c>
      <c r="D4021" s="3">
        <v>41144</v>
      </c>
      <c r="E4021" s="3">
        <v>41149</v>
      </c>
      <c r="F4021" s="5">
        <f>Table_1[[#This Row],[Ship Date]]-Table_1[[#This Row],[Order Date]]</f>
        <v>5</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c r="X4021">
        <f t="shared" si="62"/>
        <v>19.136399999999998</v>
      </c>
    </row>
    <row r="4022" spans="1:24" ht="14.25" customHeight="1" x14ac:dyDescent="0.25">
      <c r="A4022" s="2">
        <v>4021</v>
      </c>
      <c r="B4022" s="2" t="s">
        <v>7157</v>
      </c>
      <c r="C4022" s="2">
        <f>YEAR(Data!$D4022)</f>
        <v>2011</v>
      </c>
      <c r="D4022" s="3">
        <v>40716</v>
      </c>
      <c r="E4022" s="3">
        <v>40721</v>
      </c>
      <c r="F4022" s="5">
        <f>Table_1[[#This Row],[Ship Date]]-Table_1[[#This Row],[Order Date]]</f>
        <v>5</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c r="X4022">
        <f t="shared" si="62"/>
        <v>174.91679999999997</v>
      </c>
    </row>
    <row r="4023" spans="1:24" ht="14.25" customHeight="1" x14ac:dyDescent="0.25">
      <c r="A4023" s="2">
        <v>4022</v>
      </c>
      <c r="B4023" s="2" t="s">
        <v>7157</v>
      </c>
      <c r="C4023" s="2">
        <f>YEAR(Data!$D4023)</f>
        <v>2011</v>
      </c>
      <c r="D4023" s="3">
        <v>40716</v>
      </c>
      <c r="E4023" s="3">
        <v>40721</v>
      </c>
      <c r="F4023" s="5">
        <f>Table_1[[#This Row],[Ship Date]]-Table_1[[#This Row],[Order Date]]</f>
        <v>5</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c r="X4023">
        <f t="shared" si="62"/>
        <v>97.958700000000022</v>
      </c>
    </row>
    <row r="4024" spans="1:24" ht="14.25" customHeight="1" x14ac:dyDescent="0.25">
      <c r="A4024" s="2">
        <v>4023</v>
      </c>
      <c r="B4024" s="2" t="s">
        <v>7157</v>
      </c>
      <c r="C4024" s="2">
        <f>YEAR(Data!$D4024)</f>
        <v>2011</v>
      </c>
      <c r="D4024" s="3">
        <v>40716</v>
      </c>
      <c r="E4024" s="3">
        <v>40721</v>
      </c>
      <c r="F4024" s="5">
        <f>Table_1[[#This Row],[Ship Date]]-Table_1[[#This Row],[Order Date]]</f>
        <v>5</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c r="X4024">
        <f t="shared" si="62"/>
        <v>853.92999999999984</v>
      </c>
    </row>
    <row r="4025" spans="1:24" ht="14.25" customHeight="1" x14ac:dyDescent="0.25">
      <c r="A4025" s="2">
        <v>4024</v>
      </c>
      <c r="B4025" s="2" t="s">
        <v>7160</v>
      </c>
      <c r="C4025" s="2">
        <f>YEAR(Data!$D4025)</f>
        <v>2014</v>
      </c>
      <c r="D4025" s="3">
        <v>41940</v>
      </c>
      <c r="E4025" s="3">
        <v>41941</v>
      </c>
      <c r="F4025" s="5">
        <f>Table_1[[#This Row],[Ship Date]]-Table_1[[#This Row],[Order Date]]</f>
        <v>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c r="X4025">
        <f t="shared" si="62"/>
        <v>550.11599999999999</v>
      </c>
    </row>
    <row r="4026" spans="1:24" ht="14.25" customHeight="1" x14ac:dyDescent="0.25">
      <c r="A4026" s="2">
        <v>4025</v>
      </c>
      <c r="B4026" s="2" t="s">
        <v>7160</v>
      </c>
      <c r="C4026" s="2">
        <f>YEAR(Data!$D4026)</f>
        <v>2014</v>
      </c>
      <c r="D4026" s="3">
        <v>41940</v>
      </c>
      <c r="E4026" s="3">
        <v>41941</v>
      </c>
      <c r="F4026" s="5">
        <f>Table_1[[#This Row],[Ship Date]]-Table_1[[#This Row],[Order Date]]</f>
        <v>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c r="X4026">
        <f t="shared" si="62"/>
        <v>61.098000000000006</v>
      </c>
    </row>
    <row r="4027" spans="1:24" ht="14.25" customHeight="1" x14ac:dyDescent="0.25">
      <c r="A4027" s="2">
        <v>4026</v>
      </c>
      <c r="B4027" s="2" t="s">
        <v>7163</v>
      </c>
      <c r="C4027" s="2">
        <f>YEAR(Data!$D4027)</f>
        <v>2014</v>
      </c>
      <c r="D4027" s="3">
        <v>41863</v>
      </c>
      <c r="E4027" s="3">
        <v>41865</v>
      </c>
      <c r="F4027" s="5">
        <f>Table_1[[#This Row],[Ship Date]]-Table_1[[#This Row],[Order Date]]</f>
        <v>2</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c r="X4027">
        <f t="shared" si="62"/>
        <v>19.652400000000004</v>
      </c>
    </row>
    <row r="4028" spans="1:24" ht="14.25" customHeight="1" x14ac:dyDescent="0.25">
      <c r="A4028" s="2">
        <v>4027</v>
      </c>
      <c r="B4028" s="2" t="s">
        <v>7163</v>
      </c>
      <c r="C4028" s="2">
        <f>YEAR(Data!$D4028)</f>
        <v>2014</v>
      </c>
      <c r="D4028" s="3">
        <v>41863</v>
      </c>
      <c r="E4028" s="3">
        <v>41865</v>
      </c>
      <c r="F4028" s="5">
        <f>Table_1[[#This Row],[Ship Date]]-Table_1[[#This Row],[Order Date]]</f>
        <v>2</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c r="X4028">
        <f t="shared" si="62"/>
        <v>6.3140000000000018</v>
      </c>
    </row>
    <row r="4029" spans="1:24" ht="14.25" customHeight="1" x14ac:dyDescent="0.25">
      <c r="A4029" s="2">
        <v>4028</v>
      </c>
      <c r="B4029" s="2" t="s">
        <v>7163</v>
      </c>
      <c r="C4029" s="2">
        <f>YEAR(Data!$D4029)</f>
        <v>2014</v>
      </c>
      <c r="D4029" s="3">
        <v>41863</v>
      </c>
      <c r="E4029" s="3">
        <v>41865</v>
      </c>
      <c r="F4029" s="5">
        <f>Table_1[[#This Row],[Ship Date]]-Table_1[[#This Row],[Order Date]]</f>
        <v>2</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c r="X4029">
        <f t="shared" si="62"/>
        <v>140.1454</v>
      </c>
    </row>
    <row r="4030" spans="1:24" ht="14.25" customHeight="1" x14ac:dyDescent="0.25">
      <c r="A4030" s="2">
        <v>4029</v>
      </c>
      <c r="B4030" s="2" t="s">
        <v>7163</v>
      </c>
      <c r="C4030" s="2">
        <f>YEAR(Data!$D4030)</f>
        <v>2014</v>
      </c>
      <c r="D4030" s="3">
        <v>41863</v>
      </c>
      <c r="E4030" s="3">
        <v>41865</v>
      </c>
      <c r="F4030" s="5">
        <f>Table_1[[#This Row],[Ship Date]]-Table_1[[#This Row],[Order Date]]</f>
        <v>2</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c r="X4030">
        <f t="shared" si="62"/>
        <v>35.375999999999998</v>
      </c>
    </row>
    <row r="4031" spans="1:24" ht="14.25" customHeight="1" x14ac:dyDescent="0.25">
      <c r="A4031" s="2">
        <v>4030</v>
      </c>
      <c r="B4031" s="2" t="s">
        <v>7165</v>
      </c>
      <c r="C4031" s="2">
        <f>YEAR(Data!$D4031)</f>
        <v>2014</v>
      </c>
      <c r="D4031" s="3">
        <v>41998</v>
      </c>
      <c r="E4031" s="3">
        <v>42002</v>
      </c>
      <c r="F4031" s="5">
        <f>Table_1[[#This Row],[Ship Date]]-Table_1[[#This Row],[Order Date]]</f>
        <v>4</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c r="X4031">
        <f t="shared" si="62"/>
        <v>239.98500000000001</v>
      </c>
    </row>
    <row r="4032" spans="1:24" ht="14.25" customHeight="1" x14ac:dyDescent="0.25">
      <c r="A4032" s="2">
        <v>4031</v>
      </c>
      <c r="B4032" s="2" t="s">
        <v>7165</v>
      </c>
      <c r="C4032" s="2">
        <f>YEAR(Data!$D4032)</f>
        <v>2014</v>
      </c>
      <c r="D4032" s="3">
        <v>41998</v>
      </c>
      <c r="E4032" s="3">
        <v>42002</v>
      </c>
      <c r="F4032" s="5">
        <f>Table_1[[#This Row],[Ship Date]]-Table_1[[#This Row],[Order Date]]</f>
        <v>4</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c r="X4032">
        <f t="shared" si="62"/>
        <v>172.3312</v>
      </c>
    </row>
    <row r="4033" spans="1:24" ht="14.25" customHeight="1" x14ac:dyDescent="0.25">
      <c r="A4033" s="2">
        <v>4032</v>
      </c>
      <c r="B4033" s="2" t="s">
        <v>7166</v>
      </c>
      <c r="C4033" s="2">
        <f>YEAR(Data!$D4033)</f>
        <v>2013</v>
      </c>
      <c r="D4033" s="3">
        <v>41544</v>
      </c>
      <c r="E4033" s="3">
        <v>41548</v>
      </c>
      <c r="F4033" s="5">
        <f>Table_1[[#This Row],[Ship Date]]-Table_1[[#This Row],[Order Date]]</f>
        <v>4</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c r="X4033">
        <f t="shared" si="62"/>
        <v>170.55359999999999</v>
      </c>
    </row>
    <row r="4034" spans="1:24" ht="14.25" customHeight="1" x14ac:dyDescent="0.25">
      <c r="A4034" s="2">
        <v>4033</v>
      </c>
      <c r="B4034" s="2" t="s">
        <v>7166</v>
      </c>
      <c r="C4034" s="2">
        <f>YEAR(Data!$D4034)</f>
        <v>2013</v>
      </c>
      <c r="D4034" s="3">
        <v>41544</v>
      </c>
      <c r="E4034" s="3">
        <v>41548</v>
      </c>
      <c r="F4034" s="5">
        <f>Table_1[[#This Row],[Ship Date]]-Table_1[[#This Row],[Order Date]]</f>
        <v>4</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c r="X4034">
        <f t="shared" ref="X4034:X4097" si="63">T4034-W4034</f>
        <v>15.249000000000002</v>
      </c>
    </row>
    <row r="4035" spans="1:24" ht="14.25" customHeight="1" x14ac:dyDescent="0.25">
      <c r="A4035" s="2">
        <v>4034</v>
      </c>
      <c r="B4035" s="2" t="s">
        <v>7166</v>
      </c>
      <c r="C4035" s="2">
        <f>YEAR(Data!$D4035)</f>
        <v>2013</v>
      </c>
      <c r="D4035" s="3">
        <v>41544</v>
      </c>
      <c r="E4035" s="3">
        <v>41548</v>
      </c>
      <c r="F4035" s="5">
        <f>Table_1[[#This Row],[Ship Date]]-Table_1[[#This Row],[Order Date]]</f>
        <v>4</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c r="X4035">
        <f t="shared" si="63"/>
        <v>79</v>
      </c>
    </row>
    <row r="4036" spans="1:24" ht="14.25" customHeight="1" x14ac:dyDescent="0.25">
      <c r="A4036" s="2">
        <v>4035</v>
      </c>
      <c r="B4036" s="2" t="s">
        <v>7168</v>
      </c>
      <c r="C4036" s="2">
        <f>YEAR(Data!$D4036)</f>
        <v>2013</v>
      </c>
      <c r="D4036" s="3">
        <v>41621</v>
      </c>
      <c r="E4036" s="3">
        <v>41621</v>
      </c>
      <c r="F4036" s="5">
        <f>Table_1[[#This Row],[Ship Date]]-Table_1[[#This Row],[Order Date]]</f>
        <v>0</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c r="X4036">
        <f t="shared" si="63"/>
        <v>33.024299999999997</v>
      </c>
    </row>
    <row r="4037" spans="1:24" ht="14.25" customHeight="1" x14ac:dyDescent="0.25">
      <c r="A4037" s="2">
        <v>4036</v>
      </c>
      <c r="B4037" s="2" t="s">
        <v>7168</v>
      </c>
      <c r="C4037" s="2">
        <f>YEAR(Data!$D4037)</f>
        <v>2013</v>
      </c>
      <c r="D4037" s="3">
        <v>41621</v>
      </c>
      <c r="E4037" s="3">
        <v>41621</v>
      </c>
      <c r="F4037" s="5">
        <f>Table_1[[#This Row],[Ship Date]]-Table_1[[#This Row],[Order Date]]</f>
        <v>0</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c r="X4037">
        <f t="shared" si="63"/>
        <v>307.16160000000002</v>
      </c>
    </row>
    <row r="4038" spans="1:24" ht="14.25" customHeight="1" x14ac:dyDescent="0.25">
      <c r="A4038" s="2">
        <v>4037</v>
      </c>
      <c r="B4038" s="2" t="s">
        <v>7169</v>
      </c>
      <c r="C4038" s="2">
        <f>YEAR(Data!$D4038)</f>
        <v>2012</v>
      </c>
      <c r="D4038" s="3">
        <v>41271</v>
      </c>
      <c r="E4038" s="3">
        <v>41275</v>
      </c>
      <c r="F4038" s="5">
        <f>Table_1[[#This Row],[Ship Date]]-Table_1[[#This Row],[Order Date]]</f>
        <v>4</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c r="X4038">
        <f t="shared" si="63"/>
        <v>23.265000000000004</v>
      </c>
    </row>
    <row r="4039" spans="1:24" ht="14.25" customHeight="1" x14ac:dyDescent="0.25">
      <c r="A4039" s="2">
        <v>4038</v>
      </c>
      <c r="B4039" s="2" t="s">
        <v>7170</v>
      </c>
      <c r="C4039" s="2">
        <f>YEAR(Data!$D4039)</f>
        <v>2011</v>
      </c>
      <c r="D4039" s="3">
        <v>40906</v>
      </c>
      <c r="E4039" s="3">
        <v>40910</v>
      </c>
      <c r="F4039" s="5">
        <f>Table_1[[#This Row],[Ship Date]]-Table_1[[#This Row],[Order Date]]</f>
        <v>4</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c r="X4039">
        <f t="shared" si="63"/>
        <v>16.683000000000003</v>
      </c>
    </row>
    <row r="4040" spans="1:24" ht="14.25" customHeight="1" x14ac:dyDescent="0.25">
      <c r="A4040" s="2">
        <v>4039</v>
      </c>
      <c r="B4040" s="2" t="s">
        <v>7170</v>
      </c>
      <c r="C4040" s="2">
        <f>YEAR(Data!$D4040)</f>
        <v>2011</v>
      </c>
      <c r="D4040" s="3">
        <v>40906</v>
      </c>
      <c r="E4040" s="3">
        <v>40910</v>
      </c>
      <c r="F4040" s="5">
        <f>Table_1[[#This Row],[Ship Date]]-Table_1[[#This Row],[Order Date]]</f>
        <v>4</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c r="X4040">
        <f t="shared" si="63"/>
        <v>11.616000000000001</v>
      </c>
    </row>
    <row r="4041" spans="1:24" ht="14.25" customHeight="1" x14ac:dyDescent="0.25">
      <c r="A4041" s="2">
        <v>4040</v>
      </c>
      <c r="B4041" s="2" t="s">
        <v>7170</v>
      </c>
      <c r="C4041" s="2">
        <f>YEAR(Data!$D4041)</f>
        <v>2011</v>
      </c>
      <c r="D4041" s="3">
        <v>40906</v>
      </c>
      <c r="E4041" s="3">
        <v>40910</v>
      </c>
      <c r="F4041" s="5">
        <f>Table_1[[#This Row],[Ship Date]]-Table_1[[#This Row],[Order Date]]</f>
        <v>4</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c r="X4041">
        <f t="shared" si="63"/>
        <v>479.97000000000014</v>
      </c>
    </row>
    <row r="4042" spans="1:24" ht="14.25" customHeight="1" x14ac:dyDescent="0.25">
      <c r="A4042" s="2">
        <v>4041</v>
      </c>
      <c r="B4042" s="2" t="s">
        <v>7170</v>
      </c>
      <c r="C4042" s="2">
        <f>YEAR(Data!$D4042)</f>
        <v>2011</v>
      </c>
      <c r="D4042" s="3">
        <v>40906</v>
      </c>
      <c r="E4042" s="3">
        <v>40910</v>
      </c>
      <c r="F4042" s="5">
        <f>Table_1[[#This Row],[Ship Date]]-Table_1[[#This Row],[Order Date]]</f>
        <v>4</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c r="X4042">
        <f t="shared" si="63"/>
        <v>9.6876000000000033</v>
      </c>
    </row>
    <row r="4043" spans="1:24" ht="14.25" customHeight="1" x14ac:dyDescent="0.25">
      <c r="A4043" s="2">
        <v>4042</v>
      </c>
      <c r="B4043" s="2" t="s">
        <v>7170</v>
      </c>
      <c r="C4043" s="2">
        <f>YEAR(Data!$D4043)</f>
        <v>2011</v>
      </c>
      <c r="D4043" s="3">
        <v>40906</v>
      </c>
      <c r="E4043" s="3">
        <v>40910</v>
      </c>
      <c r="F4043" s="5">
        <f>Table_1[[#This Row],[Ship Date]]-Table_1[[#This Row],[Order Date]]</f>
        <v>4</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c r="X4043">
        <f t="shared" si="63"/>
        <v>172.7784</v>
      </c>
    </row>
    <row r="4044" spans="1:24" ht="14.25" customHeight="1" x14ac:dyDescent="0.25">
      <c r="A4044" s="2">
        <v>4043</v>
      </c>
      <c r="B4044" s="2" t="s">
        <v>7170</v>
      </c>
      <c r="C4044" s="2">
        <f>YEAR(Data!$D4044)</f>
        <v>2011</v>
      </c>
      <c r="D4044" s="3">
        <v>40906</v>
      </c>
      <c r="E4044" s="3">
        <v>40910</v>
      </c>
      <c r="F4044" s="5">
        <f>Table_1[[#This Row],[Ship Date]]-Table_1[[#This Row],[Order Date]]</f>
        <v>4</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c r="X4044">
        <f t="shared" si="63"/>
        <v>148.37579999999997</v>
      </c>
    </row>
    <row r="4045" spans="1:24" ht="14.25" customHeight="1" x14ac:dyDescent="0.25">
      <c r="A4045" s="2">
        <v>4044</v>
      </c>
      <c r="B4045" s="2" t="s">
        <v>7170</v>
      </c>
      <c r="C4045" s="2">
        <f>YEAR(Data!$D4045)</f>
        <v>2011</v>
      </c>
      <c r="D4045" s="3">
        <v>40906</v>
      </c>
      <c r="E4045" s="3">
        <v>40910</v>
      </c>
      <c r="F4045" s="5">
        <f>Table_1[[#This Row],[Ship Date]]-Table_1[[#This Row],[Order Date]]</f>
        <v>4</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c r="X4045">
        <f t="shared" si="63"/>
        <v>46.569600000000008</v>
      </c>
    </row>
    <row r="4046" spans="1:24" ht="14.25" customHeight="1" x14ac:dyDescent="0.25">
      <c r="A4046" s="2">
        <v>4045</v>
      </c>
      <c r="B4046" s="2" t="s">
        <v>7171</v>
      </c>
      <c r="C4046" s="2">
        <f>YEAR(Data!$D4046)</f>
        <v>2012</v>
      </c>
      <c r="D4046" s="3">
        <v>41085</v>
      </c>
      <c r="E4046" s="3">
        <v>41090</v>
      </c>
      <c r="F4046" s="5">
        <f>Table_1[[#This Row],[Ship Date]]-Table_1[[#This Row],[Order Date]]</f>
        <v>5</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c r="X4046">
        <f t="shared" si="63"/>
        <v>147.49199999999999</v>
      </c>
    </row>
    <row r="4047" spans="1:24" ht="14.25" customHeight="1" x14ac:dyDescent="0.25">
      <c r="A4047" s="2">
        <v>4046</v>
      </c>
      <c r="B4047" s="2" t="s">
        <v>7172</v>
      </c>
      <c r="C4047" s="2">
        <f>YEAR(Data!$D4047)</f>
        <v>2012</v>
      </c>
      <c r="D4047" s="3">
        <v>41001</v>
      </c>
      <c r="E4047" s="3">
        <v>41006</v>
      </c>
      <c r="F4047" s="5">
        <f>Table_1[[#This Row],[Ship Date]]-Table_1[[#This Row],[Order Date]]</f>
        <v>5</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c r="X4047">
        <f t="shared" si="63"/>
        <v>22.89</v>
      </c>
    </row>
    <row r="4048" spans="1:24" ht="14.25" customHeight="1" x14ac:dyDescent="0.25">
      <c r="A4048" s="2">
        <v>4047</v>
      </c>
      <c r="B4048" s="2" t="s">
        <v>7173</v>
      </c>
      <c r="C4048" s="2">
        <f>YEAR(Data!$D4048)</f>
        <v>2014</v>
      </c>
      <c r="D4048" s="3">
        <v>41934</v>
      </c>
      <c r="E4048" s="3">
        <v>41938</v>
      </c>
      <c r="F4048" s="5">
        <f>Table_1[[#This Row],[Ship Date]]-Table_1[[#This Row],[Order Date]]</f>
        <v>4</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c r="X4048">
        <f t="shared" si="63"/>
        <v>86.371199999999988</v>
      </c>
    </row>
    <row r="4049" spans="1:24" ht="14.25" customHeight="1" x14ac:dyDescent="0.25">
      <c r="A4049" s="2">
        <v>4048</v>
      </c>
      <c r="B4049" s="2" t="s">
        <v>7174</v>
      </c>
      <c r="C4049" s="2">
        <f>YEAR(Data!$D4049)</f>
        <v>2012</v>
      </c>
      <c r="D4049" s="3">
        <v>41106</v>
      </c>
      <c r="E4049" s="3">
        <v>41109</v>
      </c>
      <c r="F4049" s="5">
        <f>Table_1[[#This Row],[Ship Date]]-Table_1[[#This Row],[Order Date]]</f>
        <v>3</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c r="X4049">
        <f t="shared" si="63"/>
        <v>41.248799999999996</v>
      </c>
    </row>
    <row r="4050" spans="1:24" ht="14.25" customHeight="1" x14ac:dyDescent="0.25">
      <c r="A4050" s="2">
        <v>4049</v>
      </c>
      <c r="B4050" s="2" t="s">
        <v>7174</v>
      </c>
      <c r="C4050" s="2">
        <f>YEAR(Data!$D4050)</f>
        <v>2012</v>
      </c>
      <c r="D4050" s="3">
        <v>41106</v>
      </c>
      <c r="E4050" s="3">
        <v>41109</v>
      </c>
      <c r="F4050" s="5">
        <f>Table_1[[#This Row],[Ship Date]]-Table_1[[#This Row],[Order Date]]</f>
        <v>3</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c r="X4050">
        <f t="shared" si="63"/>
        <v>407.93200000000002</v>
      </c>
    </row>
    <row r="4051" spans="1:24" ht="14.25" customHeight="1" x14ac:dyDescent="0.25">
      <c r="A4051" s="2">
        <v>4050</v>
      </c>
      <c r="B4051" s="2" t="s">
        <v>7175</v>
      </c>
      <c r="C4051" s="2">
        <f>YEAR(Data!$D4051)</f>
        <v>2014</v>
      </c>
      <c r="D4051" s="3">
        <v>41815</v>
      </c>
      <c r="E4051" s="3">
        <v>41817</v>
      </c>
      <c r="F4051" s="5">
        <f>Table_1[[#This Row],[Ship Date]]-Table_1[[#This Row],[Order Date]]</f>
        <v>2</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c r="X4051">
        <f t="shared" si="63"/>
        <v>226.88580000000002</v>
      </c>
    </row>
    <row r="4052" spans="1:24" ht="14.25" customHeight="1" x14ac:dyDescent="0.25">
      <c r="A4052" s="2">
        <v>4051</v>
      </c>
      <c r="B4052" s="2" t="s">
        <v>7175</v>
      </c>
      <c r="C4052" s="2">
        <f>YEAR(Data!$D4052)</f>
        <v>2014</v>
      </c>
      <c r="D4052" s="3">
        <v>41815</v>
      </c>
      <c r="E4052" s="3">
        <v>41817</v>
      </c>
      <c r="F4052" s="5">
        <f>Table_1[[#This Row],[Ship Date]]-Table_1[[#This Row],[Order Date]]</f>
        <v>2</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c r="X4052">
        <f t="shared" si="63"/>
        <v>140.13079999999999</v>
      </c>
    </row>
    <row r="4053" spans="1:24" ht="14.25" customHeight="1" x14ac:dyDescent="0.25">
      <c r="A4053" s="2">
        <v>4052</v>
      </c>
      <c r="B4053" s="2" t="s">
        <v>7176</v>
      </c>
      <c r="C4053" s="2">
        <f>YEAR(Data!$D4053)</f>
        <v>2011</v>
      </c>
      <c r="D4053" s="3">
        <v>40815</v>
      </c>
      <c r="E4053" s="3">
        <v>40819</v>
      </c>
      <c r="F4053" s="5">
        <f>Table_1[[#This Row],[Ship Date]]-Table_1[[#This Row],[Order Date]]</f>
        <v>4</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c r="X4053">
        <f t="shared" si="63"/>
        <v>2.7456000000000005</v>
      </c>
    </row>
    <row r="4054" spans="1:24" ht="14.25" customHeight="1" x14ac:dyDescent="0.25">
      <c r="A4054" s="2">
        <v>4053</v>
      </c>
      <c r="B4054" s="2" t="s">
        <v>7176</v>
      </c>
      <c r="C4054" s="2">
        <f>YEAR(Data!$D4054)</f>
        <v>2011</v>
      </c>
      <c r="D4054" s="3">
        <v>40815</v>
      </c>
      <c r="E4054" s="3">
        <v>40819</v>
      </c>
      <c r="F4054" s="5">
        <f>Table_1[[#This Row],[Ship Date]]-Table_1[[#This Row],[Order Date]]</f>
        <v>4</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c r="X4054">
        <f t="shared" si="63"/>
        <v>491.12639999999999</v>
      </c>
    </row>
    <row r="4055" spans="1:24" ht="14.25" customHeight="1" x14ac:dyDescent="0.25">
      <c r="A4055" s="2">
        <v>4054</v>
      </c>
      <c r="B4055" s="2" t="s">
        <v>7176</v>
      </c>
      <c r="C4055" s="2">
        <f>YEAR(Data!$D4055)</f>
        <v>2011</v>
      </c>
      <c r="D4055" s="3">
        <v>40815</v>
      </c>
      <c r="E4055" s="3">
        <v>40819</v>
      </c>
      <c r="F4055" s="5">
        <f>Table_1[[#This Row],[Ship Date]]-Table_1[[#This Row],[Order Date]]</f>
        <v>4</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c r="X4055">
        <f t="shared" si="63"/>
        <v>37.421999999999997</v>
      </c>
    </row>
    <row r="4056" spans="1:24" ht="14.25" customHeight="1" x14ac:dyDescent="0.25">
      <c r="A4056" s="2">
        <v>4055</v>
      </c>
      <c r="B4056" s="2" t="s">
        <v>7176</v>
      </c>
      <c r="C4056" s="2">
        <f>YEAR(Data!$D4056)</f>
        <v>2011</v>
      </c>
      <c r="D4056" s="3">
        <v>40815</v>
      </c>
      <c r="E4056" s="3">
        <v>40819</v>
      </c>
      <c r="F4056" s="5">
        <f>Table_1[[#This Row],[Ship Date]]-Table_1[[#This Row],[Order Date]]</f>
        <v>4</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c r="X4056">
        <f t="shared" si="63"/>
        <v>14.1264</v>
      </c>
    </row>
    <row r="4057" spans="1:24" ht="14.25" customHeight="1" x14ac:dyDescent="0.25">
      <c r="A4057" s="2">
        <v>4056</v>
      </c>
      <c r="B4057" s="2" t="s">
        <v>7176</v>
      </c>
      <c r="C4057" s="2">
        <f>YEAR(Data!$D4057)</f>
        <v>2011</v>
      </c>
      <c r="D4057" s="3">
        <v>40815</v>
      </c>
      <c r="E4057" s="3">
        <v>40819</v>
      </c>
      <c r="F4057" s="5">
        <f>Table_1[[#This Row],[Ship Date]]-Table_1[[#This Row],[Order Date]]</f>
        <v>4</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c r="X4057">
        <f t="shared" si="63"/>
        <v>2139.4380000000001</v>
      </c>
    </row>
    <row r="4058" spans="1:24" ht="14.25" customHeight="1" x14ac:dyDescent="0.25">
      <c r="A4058" s="2">
        <v>4057</v>
      </c>
      <c r="B4058" s="2" t="s">
        <v>7176</v>
      </c>
      <c r="C4058" s="2">
        <f>YEAR(Data!$D4058)</f>
        <v>2011</v>
      </c>
      <c r="D4058" s="3">
        <v>40815</v>
      </c>
      <c r="E4058" s="3">
        <v>40819</v>
      </c>
      <c r="F4058" s="5">
        <f>Table_1[[#This Row],[Ship Date]]-Table_1[[#This Row],[Order Date]]</f>
        <v>4</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c r="X4058">
        <f t="shared" si="63"/>
        <v>87.328800000000001</v>
      </c>
    </row>
    <row r="4059" spans="1:24" ht="14.25" customHeight="1" x14ac:dyDescent="0.25">
      <c r="A4059" s="2">
        <v>4058</v>
      </c>
      <c r="B4059" s="2" t="s">
        <v>7179</v>
      </c>
      <c r="C4059" s="2">
        <f>YEAR(Data!$D4059)</f>
        <v>2011</v>
      </c>
      <c r="D4059" s="3">
        <v>40871</v>
      </c>
      <c r="E4059" s="3">
        <v>40875</v>
      </c>
      <c r="F4059" s="5">
        <f>Table_1[[#This Row],[Ship Date]]-Table_1[[#This Row],[Order Date]]</f>
        <v>4</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c r="X4059">
        <f t="shared" si="63"/>
        <v>654.27750000000003</v>
      </c>
    </row>
    <row r="4060" spans="1:24" ht="14.25" customHeight="1" x14ac:dyDescent="0.25">
      <c r="A4060" s="2">
        <v>4059</v>
      </c>
      <c r="B4060" s="2" t="s">
        <v>7180</v>
      </c>
      <c r="C4060" s="2">
        <f>YEAR(Data!$D4060)</f>
        <v>2012</v>
      </c>
      <c r="D4060" s="3">
        <v>41233</v>
      </c>
      <c r="E4060" s="3">
        <v>41237</v>
      </c>
      <c r="F4060" s="5">
        <f>Table_1[[#This Row],[Ship Date]]-Table_1[[#This Row],[Order Date]]</f>
        <v>4</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c r="X4060">
        <f t="shared" si="63"/>
        <v>88.202100000000016</v>
      </c>
    </row>
    <row r="4061" spans="1:24" ht="14.25" customHeight="1" x14ac:dyDescent="0.25">
      <c r="A4061" s="2">
        <v>4060</v>
      </c>
      <c r="B4061" s="2" t="s">
        <v>7180</v>
      </c>
      <c r="C4061" s="2">
        <f>YEAR(Data!$D4061)</f>
        <v>2012</v>
      </c>
      <c r="D4061" s="3">
        <v>41233</v>
      </c>
      <c r="E4061" s="3">
        <v>41237</v>
      </c>
      <c r="F4061" s="5">
        <f>Table_1[[#This Row],[Ship Date]]-Table_1[[#This Row],[Order Date]]</f>
        <v>4</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c r="X4061">
        <f t="shared" si="63"/>
        <v>536.40000000000009</v>
      </c>
    </row>
    <row r="4062" spans="1:24" ht="14.25" customHeight="1" x14ac:dyDescent="0.25">
      <c r="A4062" s="2">
        <v>4061</v>
      </c>
      <c r="B4062" s="2" t="s">
        <v>7181</v>
      </c>
      <c r="C4062" s="2">
        <f>YEAR(Data!$D4062)</f>
        <v>2013</v>
      </c>
      <c r="D4062" s="3">
        <v>41580</v>
      </c>
      <c r="E4062" s="3">
        <v>41586</v>
      </c>
      <c r="F4062" s="5">
        <f>Table_1[[#This Row],[Ship Date]]-Table_1[[#This Row],[Order Date]]</f>
        <v>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c r="X4062">
        <f t="shared" si="63"/>
        <v>50.232599999999998</v>
      </c>
    </row>
    <row r="4063" spans="1:24" ht="14.25" customHeight="1" x14ac:dyDescent="0.25">
      <c r="A4063" s="2">
        <v>4062</v>
      </c>
      <c r="B4063" s="2" t="s">
        <v>7182</v>
      </c>
      <c r="C4063" s="2">
        <f>YEAR(Data!$D4063)</f>
        <v>2012</v>
      </c>
      <c r="D4063" s="3">
        <v>41169</v>
      </c>
      <c r="E4063" s="3">
        <v>41172</v>
      </c>
      <c r="F4063" s="5">
        <f>Table_1[[#This Row],[Ship Date]]-Table_1[[#This Row],[Order Date]]</f>
        <v>3</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c r="X4063">
        <f t="shared" si="63"/>
        <v>17.209499999999998</v>
      </c>
    </row>
    <row r="4064" spans="1:24" ht="14.25" customHeight="1" x14ac:dyDescent="0.25">
      <c r="A4064" s="2">
        <v>4063</v>
      </c>
      <c r="B4064" s="2" t="s">
        <v>7183</v>
      </c>
      <c r="C4064" s="2">
        <f>YEAR(Data!$D4064)</f>
        <v>2013</v>
      </c>
      <c r="D4064" s="3">
        <v>41344</v>
      </c>
      <c r="E4064" s="3">
        <v>41348</v>
      </c>
      <c r="F4064" s="5">
        <f>Table_1[[#This Row],[Ship Date]]-Table_1[[#This Row],[Order Date]]</f>
        <v>4</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c r="X4064">
        <f t="shared" si="63"/>
        <v>32.493500000000012</v>
      </c>
    </row>
    <row r="4065" spans="1:24" ht="14.25" customHeight="1" x14ac:dyDescent="0.25">
      <c r="A4065" s="2">
        <v>4064</v>
      </c>
      <c r="B4065" s="2" t="s">
        <v>7184</v>
      </c>
      <c r="C4065" s="2">
        <f>YEAR(Data!$D4065)</f>
        <v>2011</v>
      </c>
      <c r="D4065" s="3">
        <v>40717</v>
      </c>
      <c r="E4065" s="3">
        <v>40720</v>
      </c>
      <c r="F4065" s="5">
        <f>Table_1[[#This Row],[Ship Date]]-Table_1[[#This Row],[Order Date]]</f>
        <v>3</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c r="X4065">
        <f t="shared" si="63"/>
        <v>18.264599999999998</v>
      </c>
    </row>
    <row r="4066" spans="1:24" ht="14.25" customHeight="1" x14ac:dyDescent="0.25">
      <c r="A4066" s="2">
        <v>4065</v>
      </c>
      <c r="B4066" s="2" t="s">
        <v>7184</v>
      </c>
      <c r="C4066" s="2">
        <f>YEAR(Data!$D4066)</f>
        <v>2011</v>
      </c>
      <c r="D4066" s="3">
        <v>40717</v>
      </c>
      <c r="E4066" s="3">
        <v>40720</v>
      </c>
      <c r="F4066" s="5">
        <f>Table_1[[#This Row],[Ship Date]]-Table_1[[#This Row],[Order Date]]</f>
        <v>3</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c r="X4066">
        <f t="shared" si="63"/>
        <v>2.7548000000000004</v>
      </c>
    </row>
    <row r="4067" spans="1:24" ht="14.25" customHeight="1" x14ac:dyDescent="0.25">
      <c r="A4067" s="2">
        <v>4066</v>
      </c>
      <c r="B4067" s="2" t="s">
        <v>7186</v>
      </c>
      <c r="C4067" s="2">
        <f>YEAR(Data!$D4067)</f>
        <v>2011</v>
      </c>
      <c r="D4067" s="3">
        <v>40848</v>
      </c>
      <c r="E4067" s="3">
        <v>40852</v>
      </c>
      <c r="F4067" s="5">
        <f>Table_1[[#This Row],[Ship Date]]-Table_1[[#This Row],[Order Date]]</f>
        <v>4</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c r="X4067">
        <f t="shared" si="63"/>
        <v>6.1099999999999994</v>
      </c>
    </row>
    <row r="4068" spans="1:24" ht="14.25" customHeight="1" x14ac:dyDescent="0.25">
      <c r="A4068" s="2">
        <v>4067</v>
      </c>
      <c r="B4068" s="2" t="s">
        <v>7186</v>
      </c>
      <c r="C4068" s="2">
        <f>YEAR(Data!$D4068)</f>
        <v>2011</v>
      </c>
      <c r="D4068" s="3">
        <v>40848</v>
      </c>
      <c r="E4068" s="3">
        <v>40852</v>
      </c>
      <c r="F4068" s="5">
        <f>Table_1[[#This Row],[Ship Date]]-Table_1[[#This Row],[Order Date]]</f>
        <v>4</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c r="X4068">
        <f t="shared" si="63"/>
        <v>9.3732000000000024</v>
      </c>
    </row>
    <row r="4069" spans="1:24" ht="14.25" customHeight="1" x14ac:dyDescent="0.25">
      <c r="A4069" s="2">
        <v>4068</v>
      </c>
      <c r="B4069" s="2" t="s">
        <v>7186</v>
      </c>
      <c r="C4069" s="2">
        <f>YEAR(Data!$D4069)</f>
        <v>2011</v>
      </c>
      <c r="D4069" s="3">
        <v>40848</v>
      </c>
      <c r="E4069" s="3">
        <v>40852</v>
      </c>
      <c r="F4069" s="5">
        <f>Table_1[[#This Row],[Ship Date]]-Table_1[[#This Row],[Order Date]]</f>
        <v>4</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c r="X4069">
        <f t="shared" si="63"/>
        <v>32.270400000000009</v>
      </c>
    </row>
    <row r="4070" spans="1:24" ht="14.25" customHeight="1" x14ac:dyDescent="0.25">
      <c r="A4070" s="2">
        <v>4069</v>
      </c>
      <c r="B4070" s="2" t="s">
        <v>7186</v>
      </c>
      <c r="C4070" s="2">
        <f>YEAR(Data!$D4070)</f>
        <v>2011</v>
      </c>
      <c r="D4070" s="3">
        <v>40848</v>
      </c>
      <c r="E4070" s="3">
        <v>40852</v>
      </c>
      <c r="F4070" s="5">
        <f>Table_1[[#This Row],[Ship Date]]-Table_1[[#This Row],[Order Date]]</f>
        <v>4</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c r="X4070">
        <f t="shared" si="63"/>
        <v>868.72050000000002</v>
      </c>
    </row>
    <row r="4071" spans="1:24" ht="14.25" customHeight="1" x14ac:dyDescent="0.25">
      <c r="A4071" s="2">
        <v>4070</v>
      </c>
      <c r="B4071" s="2" t="s">
        <v>7189</v>
      </c>
      <c r="C4071" s="2">
        <f>YEAR(Data!$D4071)</f>
        <v>2013</v>
      </c>
      <c r="D4071" s="3">
        <v>41515</v>
      </c>
      <c r="E4071" s="3">
        <v>41518</v>
      </c>
      <c r="F4071" s="5">
        <f>Table_1[[#This Row],[Ship Date]]-Table_1[[#This Row],[Order Date]]</f>
        <v>3</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c r="X4071">
        <f t="shared" si="63"/>
        <v>34.820999999999998</v>
      </c>
    </row>
    <row r="4072" spans="1:24" ht="14.25" customHeight="1" x14ac:dyDescent="0.25">
      <c r="A4072" s="2">
        <v>4071</v>
      </c>
      <c r="B4072" s="2" t="s">
        <v>7189</v>
      </c>
      <c r="C4072" s="2">
        <f>YEAR(Data!$D4072)</f>
        <v>2013</v>
      </c>
      <c r="D4072" s="3">
        <v>41515</v>
      </c>
      <c r="E4072" s="3">
        <v>41518</v>
      </c>
      <c r="F4072" s="5">
        <f>Table_1[[#This Row],[Ship Date]]-Table_1[[#This Row],[Order Date]]</f>
        <v>3</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c r="X4072">
        <f t="shared" si="63"/>
        <v>26.563600000000005</v>
      </c>
    </row>
    <row r="4073" spans="1:24" ht="14.25" customHeight="1" x14ac:dyDescent="0.25">
      <c r="A4073" s="2">
        <v>4072</v>
      </c>
      <c r="B4073" s="2" t="s">
        <v>7189</v>
      </c>
      <c r="C4073" s="2">
        <f>YEAR(Data!$D4073)</f>
        <v>2013</v>
      </c>
      <c r="D4073" s="3">
        <v>41515</v>
      </c>
      <c r="E4073" s="3">
        <v>41518</v>
      </c>
      <c r="F4073" s="5">
        <f>Table_1[[#This Row],[Ship Date]]-Table_1[[#This Row],[Order Date]]</f>
        <v>3</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c r="X4073">
        <f t="shared" si="63"/>
        <v>209.2636</v>
      </c>
    </row>
    <row r="4074" spans="1:24" ht="14.25" customHeight="1" x14ac:dyDescent="0.25">
      <c r="A4074" s="2">
        <v>4073</v>
      </c>
      <c r="B4074" s="2" t="s">
        <v>7190</v>
      </c>
      <c r="C4074" s="2">
        <f>YEAR(Data!$D4074)</f>
        <v>2012</v>
      </c>
      <c r="D4074" s="3">
        <v>41249</v>
      </c>
      <c r="E4074" s="3">
        <v>41251</v>
      </c>
      <c r="F4074" s="5">
        <f>Table_1[[#This Row],[Ship Date]]-Table_1[[#This Row],[Order Date]]</f>
        <v>2</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c r="X4074">
        <f t="shared" si="63"/>
        <v>549.98900000000003</v>
      </c>
    </row>
    <row r="4075" spans="1:24" ht="14.25" customHeight="1" x14ac:dyDescent="0.25">
      <c r="A4075" s="2">
        <v>4074</v>
      </c>
      <c r="B4075" s="2" t="s">
        <v>7191</v>
      </c>
      <c r="C4075" s="2">
        <f>YEAR(Data!$D4075)</f>
        <v>2012</v>
      </c>
      <c r="D4075" s="3">
        <v>41176</v>
      </c>
      <c r="E4075" s="3">
        <v>41179</v>
      </c>
      <c r="F4075" s="5">
        <f>Table_1[[#This Row],[Ship Date]]-Table_1[[#This Row],[Order Date]]</f>
        <v>3</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c r="X4075">
        <f t="shared" si="63"/>
        <v>608.23559999999998</v>
      </c>
    </row>
    <row r="4076" spans="1:24" ht="14.25" customHeight="1" x14ac:dyDescent="0.25">
      <c r="A4076" s="2">
        <v>4075</v>
      </c>
      <c r="B4076" s="2" t="s">
        <v>7193</v>
      </c>
      <c r="C4076" s="2">
        <f>YEAR(Data!$D4076)</f>
        <v>2014</v>
      </c>
      <c r="D4076" s="3">
        <v>41959</v>
      </c>
      <c r="E4076" s="3">
        <v>41964</v>
      </c>
      <c r="F4076" s="5">
        <f>Table_1[[#This Row],[Ship Date]]-Table_1[[#This Row],[Order Date]]</f>
        <v>5</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c r="X4076">
        <f t="shared" si="63"/>
        <v>165.04799999999997</v>
      </c>
    </row>
    <row r="4077" spans="1:24" ht="14.25" customHeight="1" x14ac:dyDescent="0.25">
      <c r="A4077" s="2">
        <v>4076</v>
      </c>
      <c r="B4077" s="2" t="s">
        <v>7193</v>
      </c>
      <c r="C4077" s="2">
        <f>YEAR(Data!$D4077)</f>
        <v>2014</v>
      </c>
      <c r="D4077" s="3">
        <v>41959</v>
      </c>
      <c r="E4077" s="3">
        <v>41964</v>
      </c>
      <c r="F4077" s="5">
        <f>Table_1[[#This Row],[Ship Date]]-Table_1[[#This Row],[Order Date]]</f>
        <v>5</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c r="X4077">
        <f t="shared" si="63"/>
        <v>339.13600000000002</v>
      </c>
    </row>
    <row r="4078" spans="1:24" ht="14.25" customHeight="1" x14ac:dyDescent="0.25">
      <c r="A4078" s="2">
        <v>4077</v>
      </c>
      <c r="B4078" s="2" t="s">
        <v>7195</v>
      </c>
      <c r="C4078" s="2">
        <f>YEAR(Data!$D4078)</f>
        <v>2012</v>
      </c>
      <c r="D4078" s="3">
        <v>41262</v>
      </c>
      <c r="E4078" s="3">
        <v>41264</v>
      </c>
      <c r="F4078" s="5">
        <f>Table_1[[#This Row],[Ship Date]]-Table_1[[#This Row],[Order Date]]</f>
        <v>2</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c r="X4078">
        <f t="shared" si="63"/>
        <v>3.7312000000000003</v>
      </c>
    </row>
    <row r="4079" spans="1:24" ht="14.25" customHeight="1" x14ac:dyDescent="0.25">
      <c r="A4079" s="2">
        <v>4078</v>
      </c>
      <c r="B4079" s="2" t="s">
        <v>7195</v>
      </c>
      <c r="C4079" s="2">
        <f>YEAR(Data!$D4079)</f>
        <v>2012</v>
      </c>
      <c r="D4079" s="3">
        <v>41262</v>
      </c>
      <c r="E4079" s="3">
        <v>41264</v>
      </c>
      <c r="F4079" s="5">
        <f>Table_1[[#This Row],[Ship Date]]-Table_1[[#This Row],[Order Date]]</f>
        <v>2</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c r="X4079">
        <f t="shared" si="63"/>
        <v>4.8384</v>
      </c>
    </row>
    <row r="4080" spans="1:24" ht="14.25" customHeight="1" x14ac:dyDescent="0.25">
      <c r="A4080" s="2">
        <v>4079</v>
      </c>
      <c r="B4080" s="2" t="s">
        <v>7195</v>
      </c>
      <c r="C4080" s="2">
        <f>YEAR(Data!$D4080)</f>
        <v>2012</v>
      </c>
      <c r="D4080" s="3">
        <v>41262</v>
      </c>
      <c r="E4080" s="3">
        <v>41264</v>
      </c>
      <c r="F4080" s="5">
        <f>Table_1[[#This Row],[Ship Date]]-Table_1[[#This Row],[Order Date]]</f>
        <v>2</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c r="X4080">
        <f t="shared" si="63"/>
        <v>59.302800000000005</v>
      </c>
    </row>
    <row r="4081" spans="1:24" ht="14.25" customHeight="1" x14ac:dyDescent="0.25">
      <c r="A4081" s="2">
        <v>4080</v>
      </c>
      <c r="B4081" s="2" t="s">
        <v>7196</v>
      </c>
      <c r="C4081" s="2">
        <f>YEAR(Data!$D4081)</f>
        <v>2012</v>
      </c>
      <c r="D4081" s="3">
        <v>41264</v>
      </c>
      <c r="E4081" s="3">
        <v>41267</v>
      </c>
      <c r="F4081" s="5">
        <f>Table_1[[#This Row],[Ship Date]]-Table_1[[#This Row],[Order Date]]</f>
        <v>3</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c r="X4081">
        <f t="shared" si="63"/>
        <v>43.178399999999996</v>
      </c>
    </row>
    <row r="4082" spans="1:24" ht="14.25" customHeight="1" x14ac:dyDescent="0.25">
      <c r="A4082" s="2">
        <v>4081</v>
      </c>
      <c r="B4082" s="2" t="s">
        <v>7197</v>
      </c>
      <c r="C4082" s="2">
        <f>YEAR(Data!$D4082)</f>
        <v>2013</v>
      </c>
      <c r="D4082" s="3">
        <v>41543</v>
      </c>
      <c r="E4082" s="3">
        <v>41547</v>
      </c>
      <c r="F4082" s="5">
        <f>Table_1[[#This Row],[Ship Date]]-Table_1[[#This Row],[Order Date]]</f>
        <v>4</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c r="X4082">
        <f t="shared" si="63"/>
        <v>37.53</v>
      </c>
    </row>
    <row r="4083" spans="1:24" ht="14.25" customHeight="1" x14ac:dyDescent="0.25">
      <c r="A4083" s="2">
        <v>4082</v>
      </c>
      <c r="B4083" s="2" t="s">
        <v>7197</v>
      </c>
      <c r="C4083" s="2">
        <f>YEAR(Data!$D4083)</f>
        <v>2013</v>
      </c>
      <c r="D4083" s="3">
        <v>41543</v>
      </c>
      <c r="E4083" s="3">
        <v>41547</v>
      </c>
      <c r="F4083" s="5">
        <f>Table_1[[#This Row],[Ship Date]]-Table_1[[#This Row],[Order Date]]</f>
        <v>4</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c r="X4083">
        <f t="shared" si="63"/>
        <v>8.5373999999999999</v>
      </c>
    </row>
    <row r="4084" spans="1:24" ht="14.25" customHeight="1" x14ac:dyDescent="0.25">
      <c r="A4084" s="2">
        <v>4083</v>
      </c>
      <c r="B4084" s="2" t="s">
        <v>7198</v>
      </c>
      <c r="C4084" s="2">
        <f>YEAR(Data!$D4084)</f>
        <v>2014</v>
      </c>
      <c r="D4084" s="3">
        <v>41815</v>
      </c>
      <c r="E4084" s="3">
        <v>41821</v>
      </c>
      <c r="F4084" s="5">
        <f>Table_1[[#This Row],[Ship Date]]-Table_1[[#This Row],[Order Date]]</f>
        <v>6</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c r="X4084">
        <f t="shared" si="63"/>
        <v>503.23350000000011</v>
      </c>
    </row>
    <row r="4085" spans="1:24" ht="14.25" customHeight="1" x14ac:dyDescent="0.25">
      <c r="A4085" s="2">
        <v>4084</v>
      </c>
      <c r="B4085" s="2" t="s">
        <v>7198</v>
      </c>
      <c r="C4085" s="2">
        <f>YEAR(Data!$D4085)</f>
        <v>2014</v>
      </c>
      <c r="D4085" s="3">
        <v>41815</v>
      </c>
      <c r="E4085" s="3">
        <v>41821</v>
      </c>
      <c r="F4085" s="5">
        <f>Table_1[[#This Row],[Ship Date]]-Table_1[[#This Row],[Order Date]]</f>
        <v>6</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c r="X4085">
        <f t="shared" si="63"/>
        <v>7.0620000000000038</v>
      </c>
    </row>
    <row r="4086" spans="1:24" ht="14.25" customHeight="1" x14ac:dyDescent="0.25">
      <c r="A4086" s="2">
        <v>4085</v>
      </c>
      <c r="B4086" s="2" t="s">
        <v>7199</v>
      </c>
      <c r="C4086" s="2">
        <f>YEAR(Data!$D4086)</f>
        <v>2014</v>
      </c>
      <c r="D4086" s="3">
        <v>41890</v>
      </c>
      <c r="E4086" s="3">
        <v>41892</v>
      </c>
      <c r="F4086" s="5">
        <f>Table_1[[#This Row],[Ship Date]]-Table_1[[#This Row],[Order Date]]</f>
        <v>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c r="X4086">
        <f t="shared" si="63"/>
        <v>13.880700000000001</v>
      </c>
    </row>
    <row r="4087" spans="1:24" ht="14.25" customHeight="1" x14ac:dyDescent="0.25">
      <c r="A4087" s="2">
        <v>4086</v>
      </c>
      <c r="B4087" s="2" t="s">
        <v>7200</v>
      </c>
      <c r="C4087" s="2">
        <f>YEAR(Data!$D4087)</f>
        <v>2013</v>
      </c>
      <c r="D4087" s="3">
        <v>41491</v>
      </c>
      <c r="E4087" s="3">
        <v>41493</v>
      </c>
      <c r="F4087" s="5">
        <f>Table_1[[#This Row],[Ship Date]]-Table_1[[#This Row],[Order Date]]</f>
        <v>2</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c r="X4087">
        <f t="shared" si="63"/>
        <v>272.1456</v>
      </c>
    </row>
    <row r="4088" spans="1:24" ht="14.25" customHeight="1" x14ac:dyDescent="0.25">
      <c r="A4088" s="2">
        <v>4087</v>
      </c>
      <c r="B4088" s="2" t="s">
        <v>7200</v>
      </c>
      <c r="C4088" s="2">
        <f>YEAR(Data!$D4088)</f>
        <v>2013</v>
      </c>
      <c r="D4088" s="3">
        <v>41491</v>
      </c>
      <c r="E4088" s="3">
        <v>41493</v>
      </c>
      <c r="F4088" s="5">
        <f>Table_1[[#This Row],[Ship Date]]-Table_1[[#This Row],[Order Date]]</f>
        <v>2</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c r="X4088">
        <f t="shared" si="63"/>
        <v>13.880700000000004</v>
      </c>
    </row>
    <row r="4089" spans="1:24" ht="14.25" customHeight="1" x14ac:dyDescent="0.25">
      <c r="A4089" s="2">
        <v>4088</v>
      </c>
      <c r="B4089" s="2" t="s">
        <v>7200</v>
      </c>
      <c r="C4089" s="2">
        <f>YEAR(Data!$D4089)</f>
        <v>2013</v>
      </c>
      <c r="D4089" s="3">
        <v>41491</v>
      </c>
      <c r="E4089" s="3">
        <v>41493</v>
      </c>
      <c r="F4089" s="5">
        <f>Table_1[[#This Row],[Ship Date]]-Table_1[[#This Row],[Order Date]]</f>
        <v>2</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c r="X4089">
        <f t="shared" si="63"/>
        <v>7.8069000000000006</v>
      </c>
    </row>
    <row r="4090" spans="1:24" ht="14.25" customHeight="1" x14ac:dyDescent="0.25">
      <c r="A4090" s="2">
        <v>4089</v>
      </c>
      <c r="B4090" s="2" t="s">
        <v>7201</v>
      </c>
      <c r="C4090" s="2">
        <f>YEAR(Data!$D4090)</f>
        <v>2011</v>
      </c>
      <c r="D4090" s="3">
        <v>40774</v>
      </c>
      <c r="E4090" s="3">
        <v>40781</v>
      </c>
      <c r="F4090" s="5">
        <f>Table_1[[#This Row],[Ship Date]]-Table_1[[#This Row],[Order Date]]</f>
        <v>7</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c r="X4090">
        <f t="shared" si="63"/>
        <v>466.33860000000004</v>
      </c>
    </row>
    <row r="4091" spans="1:24" ht="14.25" customHeight="1" x14ac:dyDescent="0.25">
      <c r="A4091" s="2">
        <v>4090</v>
      </c>
      <c r="B4091" s="2" t="s">
        <v>7204</v>
      </c>
      <c r="C4091" s="2">
        <f>YEAR(Data!$D4091)</f>
        <v>2013</v>
      </c>
      <c r="D4091" s="3">
        <v>41366</v>
      </c>
      <c r="E4091" s="3">
        <v>41370</v>
      </c>
      <c r="F4091" s="5">
        <f>Table_1[[#This Row],[Ship Date]]-Table_1[[#This Row],[Order Date]]</f>
        <v>4</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c r="X4091">
        <f t="shared" si="63"/>
        <v>10.763999999999999</v>
      </c>
    </row>
    <row r="4092" spans="1:24" ht="14.25" customHeight="1" x14ac:dyDescent="0.25">
      <c r="A4092" s="2">
        <v>4091</v>
      </c>
      <c r="B4092" s="2" t="s">
        <v>7204</v>
      </c>
      <c r="C4092" s="2">
        <f>YEAR(Data!$D4092)</f>
        <v>2013</v>
      </c>
      <c r="D4092" s="3">
        <v>41366</v>
      </c>
      <c r="E4092" s="3">
        <v>41370</v>
      </c>
      <c r="F4092" s="5">
        <f>Table_1[[#This Row],[Ship Date]]-Table_1[[#This Row],[Order Date]]</f>
        <v>4</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c r="X4092">
        <f t="shared" si="63"/>
        <v>7.665</v>
      </c>
    </row>
    <row r="4093" spans="1:24" ht="14.25" customHeight="1" x14ac:dyDescent="0.25">
      <c r="A4093" s="2">
        <v>4092</v>
      </c>
      <c r="B4093" s="2" t="s">
        <v>7204</v>
      </c>
      <c r="C4093" s="2">
        <f>YEAR(Data!$D4093)</f>
        <v>2013</v>
      </c>
      <c r="D4093" s="3">
        <v>41366</v>
      </c>
      <c r="E4093" s="3">
        <v>41370</v>
      </c>
      <c r="F4093" s="5">
        <f>Table_1[[#This Row],[Ship Date]]-Table_1[[#This Row],[Order Date]]</f>
        <v>4</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c r="X4093">
        <f t="shared" si="63"/>
        <v>9.6876000000000033</v>
      </c>
    </row>
    <row r="4094" spans="1:24" ht="14.25" customHeight="1" x14ac:dyDescent="0.25">
      <c r="A4094" s="2">
        <v>4093</v>
      </c>
      <c r="B4094" s="2" t="s">
        <v>7205</v>
      </c>
      <c r="C4094" s="2">
        <f>YEAR(Data!$D4094)</f>
        <v>2014</v>
      </c>
      <c r="D4094" s="3">
        <v>41776</v>
      </c>
      <c r="E4094" s="3">
        <v>41778</v>
      </c>
      <c r="F4094" s="5">
        <f>Table_1[[#This Row],[Ship Date]]-Table_1[[#This Row],[Order Date]]</f>
        <v>2</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c r="X4094">
        <f t="shared" si="63"/>
        <v>276.27999999999997</v>
      </c>
    </row>
    <row r="4095" spans="1:24" ht="14.25" customHeight="1" x14ac:dyDescent="0.25">
      <c r="A4095" s="2">
        <v>4094</v>
      </c>
      <c r="B4095" s="2" t="s">
        <v>7206</v>
      </c>
      <c r="C4095" s="2">
        <f>YEAR(Data!$D4095)</f>
        <v>2012</v>
      </c>
      <c r="D4095" s="3">
        <v>41145</v>
      </c>
      <c r="E4095" s="3">
        <v>41149</v>
      </c>
      <c r="F4095" s="5">
        <f>Table_1[[#This Row],[Ship Date]]-Table_1[[#This Row],[Order Date]]</f>
        <v>4</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c r="X4095">
        <f t="shared" si="63"/>
        <v>1663.2000000000003</v>
      </c>
    </row>
    <row r="4096" spans="1:24" ht="14.25" customHeight="1" x14ac:dyDescent="0.25">
      <c r="A4096" s="2">
        <v>4095</v>
      </c>
      <c r="B4096" s="2" t="s">
        <v>7206</v>
      </c>
      <c r="C4096" s="2">
        <f>YEAR(Data!$D4096)</f>
        <v>2012</v>
      </c>
      <c r="D4096" s="3">
        <v>41145</v>
      </c>
      <c r="E4096" s="3">
        <v>41149</v>
      </c>
      <c r="F4096" s="5">
        <f>Table_1[[#This Row],[Ship Date]]-Table_1[[#This Row],[Order Date]]</f>
        <v>4</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c r="X4096">
        <f t="shared" si="63"/>
        <v>61.569199999999995</v>
      </c>
    </row>
    <row r="4097" spans="1:24" ht="14.25" customHeight="1" x14ac:dyDescent="0.25">
      <c r="A4097" s="2">
        <v>4096</v>
      </c>
      <c r="B4097" s="2" t="s">
        <v>7206</v>
      </c>
      <c r="C4097" s="2">
        <f>YEAR(Data!$D4097)</f>
        <v>2012</v>
      </c>
      <c r="D4097" s="3">
        <v>41145</v>
      </c>
      <c r="E4097" s="3">
        <v>41149</v>
      </c>
      <c r="F4097" s="5">
        <f>Table_1[[#This Row],[Ship Date]]-Table_1[[#This Row],[Order Date]]</f>
        <v>4</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c r="X4097">
        <f t="shared" si="63"/>
        <v>417.45870000000002</v>
      </c>
    </row>
    <row r="4098" spans="1:24" ht="14.25" customHeight="1" x14ac:dyDescent="0.25">
      <c r="A4098" s="2">
        <v>4097</v>
      </c>
      <c r="B4098" s="2" t="s">
        <v>7207</v>
      </c>
      <c r="C4098" s="2">
        <f>YEAR(Data!$D4098)</f>
        <v>2011</v>
      </c>
      <c r="D4098" s="3">
        <v>40809</v>
      </c>
      <c r="E4098" s="3">
        <v>40814</v>
      </c>
      <c r="F4098" s="5">
        <f>Table_1[[#This Row],[Ship Date]]-Table_1[[#This Row],[Order Date]]</f>
        <v>5</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c r="X4098">
        <f t="shared" ref="X4098:X4161" si="64">T4098-W4098</f>
        <v>16.848000000000006</v>
      </c>
    </row>
    <row r="4099" spans="1:24" ht="14.25" customHeight="1" x14ac:dyDescent="0.25">
      <c r="A4099" s="2">
        <v>4098</v>
      </c>
      <c r="B4099" s="2" t="s">
        <v>7207</v>
      </c>
      <c r="C4099" s="2">
        <f>YEAR(Data!$D4099)</f>
        <v>2011</v>
      </c>
      <c r="D4099" s="3">
        <v>40809</v>
      </c>
      <c r="E4099" s="3">
        <v>40814</v>
      </c>
      <c r="F4099" s="5">
        <f>Table_1[[#This Row],[Ship Date]]-Table_1[[#This Row],[Order Date]]</f>
        <v>5</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c r="X4099">
        <f t="shared" si="64"/>
        <v>388.70400000000006</v>
      </c>
    </row>
    <row r="4100" spans="1:24" ht="14.25" customHeight="1" x14ac:dyDescent="0.25">
      <c r="A4100" s="2">
        <v>4099</v>
      </c>
      <c r="B4100" s="2" t="s">
        <v>7207</v>
      </c>
      <c r="C4100" s="2">
        <f>YEAR(Data!$D4100)</f>
        <v>2011</v>
      </c>
      <c r="D4100" s="3">
        <v>40809</v>
      </c>
      <c r="E4100" s="3">
        <v>40814</v>
      </c>
      <c r="F4100" s="5">
        <f>Table_1[[#This Row],[Ship Date]]-Table_1[[#This Row],[Order Date]]</f>
        <v>5</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c r="X4100">
        <f t="shared" si="64"/>
        <v>4819.4745000000003</v>
      </c>
    </row>
    <row r="4101" spans="1:24" ht="14.25" customHeight="1" x14ac:dyDescent="0.25">
      <c r="A4101" s="2">
        <v>4100</v>
      </c>
      <c r="B4101" s="2" t="s">
        <v>7207</v>
      </c>
      <c r="C4101" s="2">
        <f>YEAR(Data!$D4101)</f>
        <v>2011</v>
      </c>
      <c r="D4101" s="3">
        <v>40809</v>
      </c>
      <c r="E4101" s="3">
        <v>40814</v>
      </c>
      <c r="F4101" s="5">
        <f>Table_1[[#This Row],[Ship Date]]-Table_1[[#This Row],[Order Date]]</f>
        <v>5</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c r="X4101">
        <f t="shared" si="64"/>
        <v>6.47</v>
      </c>
    </row>
    <row r="4102" spans="1:24" ht="14.25" customHeight="1" x14ac:dyDescent="0.25">
      <c r="A4102" s="2">
        <v>4101</v>
      </c>
      <c r="B4102" s="2" t="s">
        <v>7210</v>
      </c>
      <c r="C4102" s="2">
        <f>YEAR(Data!$D4102)</f>
        <v>2014</v>
      </c>
      <c r="D4102" s="3">
        <v>41810</v>
      </c>
      <c r="E4102" s="3">
        <v>41814</v>
      </c>
      <c r="F4102" s="5">
        <f>Table_1[[#This Row],[Ship Date]]-Table_1[[#This Row],[Order Date]]</f>
        <v>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c r="X4102">
        <f t="shared" si="64"/>
        <v>7.4712000000000005</v>
      </c>
    </row>
    <row r="4103" spans="1:24" ht="14.25" customHeight="1" x14ac:dyDescent="0.25">
      <c r="A4103" s="2">
        <v>4102</v>
      </c>
      <c r="B4103" s="2" t="s">
        <v>7210</v>
      </c>
      <c r="C4103" s="2">
        <f>YEAR(Data!$D4103)</f>
        <v>2014</v>
      </c>
      <c r="D4103" s="3">
        <v>41810</v>
      </c>
      <c r="E4103" s="3">
        <v>41814</v>
      </c>
      <c r="F4103" s="5">
        <f>Table_1[[#This Row],[Ship Date]]-Table_1[[#This Row],[Order Date]]</f>
        <v>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c r="X4103">
        <f t="shared" si="64"/>
        <v>1.5540000000000003</v>
      </c>
    </row>
    <row r="4104" spans="1:24" ht="14.25" customHeight="1" x14ac:dyDescent="0.25">
      <c r="A4104" s="2">
        <v>4103</v>
      </c>
      <c r="B4104" s="2" t="s">
        <v>7210</v>
      </c>
      <c r="C4104" s="2">
        <f>YEAR(Data!$D4104)</f>
        <v>2014</v>
      </c>
      <c r="D4104" s="3">
        <v>41810</v>
      </c>
      <c r="E4104" s="3">
        <v>41814</v>
      </c>
      <c r="F4104" s="5">
        <f>Table_1[[#This Row],[Ship Date]]-Table_1[[#This Row],[Order Date]]</f>
        <v>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c r="X4104">
        <f t="shared" si="64"/>
        <v>98.668800000000033</v>
      </c>
    </row>
    <row r="4105" spans="1:24" ht="14.25" customHeight="1" x14ac:dyDescent="0.25">
      <c r="A4105" s="2">
        <v>4104</v>
      </c>
      <c r="B4105" s="2" t="s">
        <v>7213</v>
      </c>
      <c r="C4105" s="2">
        <f>YEAR(Data!$D4105)</f>
        <v>2014</v>
      </c>
      <c r="D4105" s="3">
        <v>41995</v>
      </c>
      <c r="E4105" s="3">
        <v>41995</v>
      </c>
      <c r="F4105" s="5">
        <f>Table_1[[#This Row],[Ship Date]]-Table_1[[#This Row],[Order Date]]</f>
        <v>0</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c r="X4105">
        <f t="shared" si="64"/>
        <v>8.9151999999999987</v>
      </c>
    </row>
    <row r="4106" spans="1:24" ht="14.25" customHeight="1" x14ac:dyDescent="0.25">
      <c r="A4106" s="2">
        <v>4105</v>
      </c>
      <c r="B4106" s="2" t="s">
        <v>7214</v>
      </c>
      <c r="C4106" s="2">
        <f>YEAR(Data!$D4106)</f>
        <v>2014</v>
      </c>
      <c r="D4106" s="3">
        <v>41859</v>
      </c>
      <c r="E4106" s="3">
        <v>41865</v>
      </c>
      <c r="F4106" s="5">
        <f>Table_1[[#This Row],[Ship Date]]-Table_1[[#This Row],[Order Date]]</f>
        <v>6</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c r="X4106">
        <f t="shared" si="64"/>
        <v>141.96450000000004</v>
      </c>
    </row>
    <row r="4107" spans="1:24" ht="14.25" customHeight="1" x14ac:dyDescent="0.25">
      <c r="A4107" s="2">
        <v>4106</v>
      </c>
      <c r="B4107" s="2" t="s">
        <v>7214</v>
      </c>
      <c r="C4107" s="2">
        <f>YEAR(Data!$D4107)</f>
        <v>2014</v>
      </c>
      <c r="D4107" s="3">
        <v>41859</v>
      </c>
      <c r="E4107" s="3">
        <v>41865</v>
      </c>
      <c r="F4107" s="5">
        <f>Table_1[[#This Row],[Ship Date]]-Table_1[[#This Row],[Order Date]]</f>
        <v>6</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c r="X4107">
        <f t="shared" si="64"/>
        <v>9.1159999999999997</v>
      </c>
    </row>
    <row r="4108" spans="1:24" ht="14.25" customHeight="1" x14ac:dyDescent="0.25">
      <c r="A4108" s="2">
        <v>4107</v>
      </c>
      <c r="B4108" s="2" t="s">
        <v>7215</v>
      </c>
      <c r="C4108" s="2">
        <f>YEAR(Data!$D4108)</f>
        <v>2013</v>
      </c>
      <c r="D4108" s="3">
        <v>41509</v>
      </c>
      <c r="E4108" s="3">
        <v>41513</v>
      </c>
      <c r="F4108" s="5">
        <f>Table_1[[#This Row],[Ship Date]]-Table_1[[#This Row],[Order Date]]</f>
        <v>4</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c r="X4108">
        <f t="shared" si="64"/>
        <v>11.211200000000002</v>
      </c>
    </row>
    <row r="4109" spans="1:24" ht="14.25" customHeight="1" x14ac:dyDescent="0.25">
      <c r="A4109" s="2">
        <v>4108</v>
      </c>
      <c r="B4109" s="2" t="s">
        <v>7218</v>
      </c>
      <c r="C4109" s="2">
        <f>YEAR(Data!$D4109)</f>
        <v>2012</v>
      </c>
      <c r="D4109" s="3">
        <v>41159</v>
      </c>
      <c r="E4109" s="3">
        <v>41159</v>
      </c>
      <c r="F4109" s="5">
        <f>Table_1[[#This Row],[Ship Date]]-Table_1[[#This Row],[Order Date]]</f>
        <v>0</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c r="X4109">
        <f t="shared" si="64"/>
        <v>13.680800000000001</v>
      </c>
    </row>
    <row r="4110" spans="1:24" ht="14.25" customHeight="1" x14ac:dyDescent="0.25">
      <c r="A4110" s="2">
        <v>4109</v>
      </c>
      <c r="B4110" s="2" t="s">
        <v>7218</v>
      </c>
      <c r="C4110" s="2">
        <f>YEAR(Data!$D4110)</f>
        <v>2012</v>
      </c>
      <c r="D4110" s="3">
        <v>41159</v>
      </c>
      <c r="E4110" s="3">
        <v>41159</v>
      </c>
      <c r="F4110" s="5">
        <f>Table_1[[#This Row],[Ship Date]]-Table_1[[#This Row],[Order Date]]</f>
        <v>0</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c r="X4110">
        <f t="shared" si="64"/>
        <v>41.577900000000007</v>
      </c>
    </row>
    <row r="4111" spans="1:24" ht="14.25" customHeight="1" x14ac:dyDescent="0.25">
      <c r="A4111" s="2">
        <v>4110</v>
      </c>
      <c r="B4111" s="2" t="s">
        <v>7219</v>
      </c>
      <c r="C4111" s="2">
        <f>YEAR(Data!$D4111)</f>
        <v>2012</v>
      </c>
      <c r="D4111" s="3">
        <v>41268</v>
      </c>
      <c r="E4111" s="3">
        <v>41275</v>
      </c>
      <c r="F4111" s="5">
        <f>Table_1[[#This Row],[Ship Date]]-Table_1[[#This Row],[Order Date]]</f>
        <v>7</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c r="X4111">
        <f t="shared" si="64"/>
        <v>54.005400000000002</v>
      </c>
    </row>
    <row r="4112" spans="1:24" ht="14.25" customHeight="1" x14ac:dyDescent="0.25">
      <c r="A4112" s="2">
        <v>4111</v>
      </c>
      <c r="B4112" s="2" t="s">
        <v>7219</v>
      </c>
      <c r="C4112" s="2">
        <f>YEAR(Data!$D4112)</f>
        <v>2012</v>
      </c>
      <c r="D4112" s="3">
        <v>41268</v>
      </c>
      <c r="E4112" s="3">
        <v>41275</v>
      </c>
      <c r="F4112" s="5">
        <f>Table_1[[#This Row],[Ship Date]]-Table_1[[#This Row],[Order Date]]</f>
        <v>7</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c r="X4112">
        <f t="shared" si="64"/>
        <v>140.05259999999998</v>
      </c>
    </row>
    <row r="4113" spans="1:24" ht="14.25" customHeight="1" x14ac:dyDescent="0.25">
      <c r="A4113" s="2">
        <v>4112</v>
      </c>
      <c r="B4113" s="2" t="s">
        <v>7219</v>
      </c>
      <c r="C4113" s="2">
        <f>YEAR(Data!$D4113)</f>
        <v>2012</v>
      </c>
      <c r="D4113" s="3">
        <v>41268</v>
      </c>
      <c r="E4113" s="3">
        <v>41275</v>
      </c>
      <c r="F4113" s="5">
        <f>Table_1[[#This Row],[Ship Date]]-Table_1[[#This Row],[Order Date]]</f>
        <v>7</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c r="X4113">
        <f t="shared" si="64"/>
        <v>8.843399999999999</v>
      </c>
    </row>
    <row r="4114" spans="1:24" ht="14.25" customHeight="1" x14ac:dyDescent="0.25">
      <c r="A4114" s="2">
        <v>4113</v>
      </c>
      <c r="B4114" s="2" t="s">
        <v>7219</v>
      </c>
      <c r="C4114" s="2">
        <f>YEAR(Data!$D4114)</f>
        <v>2012</v>
      </c>
      <c r="D4114" s="3">
        <v>41268</v>
      </c>
      <c r="E4114" s="3">
        <v>41275</v>
      </c>
      <c r="F4114" s="5">
        <f>Table_1[[#This Row],[Ship Date]]-Table_1[[#This Row],[Order Date]]</f>
        <v>7</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c r="X4114">
        <f t="shared" si="64"/>
        <v>2.3288000000000002</v>
      </c>
    </row>
    <row r="4115" spans="1:24" ht="14.25" customHeight="1" x14ac:dyDescent="0.25">
      <c r="A4115" s="2">
        <v>4114</v>
      </c>
      <c r="B4115" s="2" t="s">
        <v>7222</v>
      </c>
      <c r="C4115" s="2">
        <f>YEAR(Data!$D4115)</f>
        <v>2012</v>
      </c>
      <c r="D4115" s="3">
        <v>41031</v>
      </c>
      <c r="E4115" s="3">
        <v>41036</v>
      </c>
      <c r="F4115" s="5">
        <f>Table_1[[#This Row],[Ship Date]]-Table_1[[#This Row],[Order Date]]</f>
        <v>5</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c r="X4115">
        <f t="shared" si="64"/>
        <v>5.8671000000000006</v>
      </c>
    </row>
    <row r="4116" spans="1:24" ht="14.25" customHeight="1" x14ac:dyDescent="0.25">
      <c r="A4116" s="2">
        <v>4115</v>
      </c>
      <c r="B4116" s="2" t="s">
        <v>7222</v>
      </c>
      <c r="C4116" s="2">
        <f>YEAR(Data!$D4116)</f>
        <v>2012</v>
      </c>
      <c r="D4116" s="3">
        <v>41031</v>
      </c>
      <c r="E4116" s="3">
        <v>41036</v>
      </c>
      <c r="F4116" s="5">
        <f>Table_1[[#This Row],[Ship Date]]-Table_1[[#This Row],[Order Date]]</f>
        <v>5</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c r="X4116">
        <f t="shared" si="64"/>
        <v>144.5181</v>
      </c>
    </row>
    <row r="4117" spans="1:24" ht="14.25" customHeight="1" x14ac:dyDescent="0.25">
      <c r="A4117" s="2">
        <v>4116</v>
      </c>
      <c r="B4117" s="2" t="s">
        <v>7223</v>
      </c>
      <c r="C4117" s="2">
        <f>YEAR(Data!$D4117)</f>
        <v>2013</v>
      </c>
      <c r="D4117" s="3">
        <v>41603</v>
      </c>
      <c r="E4117" s="3">
        <v>41606</v>
      </c>
      <c r="F4117" s="5">
        <f>Table_1[[#This Row],[Ship Date]]-Table_1[[#This Row],[Order Date]]</f>
        <v>3</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c r="X4117">
        <f t="shared" si="64"/>
        <v>838.72250000000008</v>
      </c>
    </row>
    <row r="4118" spans="1:24" ht="14.25" customHeight="1" x14ac:dyDescent="0.25">
      <c r="A4118" s="2">
        <v>4117</v>
      </c>
      <c r="B4118" s="2" t="s">
        <v>7224</v>
      </c>
      <c r="C4118" s="2">
        <f>YEAR(Data!$D4118)</f>
        <v>2012</v>
      </c>
      <c r="D4118" s="3">
        <v>41237</v>
      </c>
      <c r="E4118" s="3">
        <v>41242</v>
      </c>
      <c r="F4118" s="5">
        <f>Table_1[[#This Row],[Ship Date]]-Table_1[[#This Row],[Order Date]]</f>
        <v>5</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c r="X4118">
        <f t="shared" si="64"/>
        <v>2.1779999999999999</v>
      </c>
    </row>
    <row r="4119" spans="1:24" ht="14.25" customHeight="1" x14ac:dyDescent="0.25">
      <c r="A4119" s="2">
        <v>4118</v>
      </c>
      <c r="B4119" s="2" t="s">
        <v>7224</v>
      </c>
      <c r="C4119" s="2">
        <f>YEAR(Data!$D4119)</f>
        <v>2012</v>
      </c>
      <c r="D4119" s="3">
        <v>41237</v>
      </c>
      <c r="E4119" s="3">
        <v>41242</v>
      </c>
      <c r="F4119" s="5">
        <f>Table_1[[#This Row],[Ship Date]]-Table_1[[#This Row],[Order Date]]</f>
        <v>5</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c r="X4119">
        <f t="shared" si="64"/>
        <v>10.1088</v>
      </c>
    </row>
    <row r="4120" spans="1:24" ht="14.25" customHeight="1" x14ac:dyDescent="0.25">
      <c r="A4120" s="2">
        <v>4119</v>
      </c>
      <c r="B4120" s="2" t="s">
        <v>7224</v>
      </c>
      <c r="C4120" s="2">
        <f>YEAR(Data!$D4120)</f>
        <v>2012</v>
      </c>
      <c r="D4120" s="3">
        <v>41237</v>
      </c>
      <c r="E4120" s="3">
        <v>41242</v>
      </c>
      <c r="F4120" s="5">
        <f>Table_1[[#This Row],[Ship Date]]-Table_1[[#This Row],[Order Date]]</f>
        <v>5</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c r="X4120">
        <f t="shared" si="64"/>
        <v>400.27679999999998</v>
      </c>
    </row>
    <row r="4121" spans="1:24" ht="14.25" customHeight="1" x14ac:dyDescent="0.25">
      <c r="A4121" s="2">
        <v>4120</v>
      </c>
      <c r="B4121" s="2" t="s">
        <v>7224</v>
      </c>
      <c r="C4121" s="2">
        <f>YEAR(Data!$D4121)</f>
        <v>2012</v>
      </c>
      <c r="D4121" s="3">
        <v>41237</v>
      </c>
      <c r="E4121" s="3">
        <v>41242</v>
      </c>
      <c r="F4121" s="5">
        <f>Table_1[[#This Row],[Ship Date]]-Table_1[[#This Row],[Order Date]]</f>
        <v>5</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c r="X4121">
        <f t="shared" si="64"/>
        <v>61.689599999999999</v>
      </c>
    </row>
    <row r="4122" spans="1:24" ht="14.25" customHeight="1" x14ac:dyDescent="0.25">
      <c r="A4122" s="2">
        <v>4121</v>
      </c>
      <c r="B4122" s="2" t="s">
        <v>7225</v>
      </c>
      <c r="C4122" s="2">
        <f>YEAR(Data!$D4122)</f>
        <v>2014</v>
      </c>
      <c r="D4122" s="3">
        <v>41887</v>
      </c>
      <c r="E4122" s="3">
        <v>41893</v>
      </c>
      <c r="F4122" s="5">
        <f>Table_1[[#This Row],[Ship Date]]-Table_1[[#This Row],[Order Date]]</f>
        <v>6</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c r="X4122">
        <f t="shared" si="64"/>
        <v>20.468000000000004</v>
      </c>
    </row>
    <row r="4123" spans="1:24" ht="14.25" customHeight="1" x14ac:dyDescent="0.25">
      <c r="A4123" s="2">
        <v>4122</v>
      </c>
      <c r="B4123" s="2" t="s">
        <v>7228</v>
      </c>
      <c r="C4123" s="2">
        <f>YEAR(Data!$D4123)</f>
        <v>2014</v>
      </c>
      <c r="D4123" s="3">
        <v>41771</v>
      </c>
      <c r="E4123" s="3">
        <v>41772</v>
      </c>
      <c r="F4123" s="5">
        <f>Table_1[[#This Row],[Ship Date]]-Table_1[[#This Row],[Order Date]]</f>
        <v>1</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c r="X4123">
        <f t="shared" si="64"/>
        <v>20.591999999999999</v>
      </c>
    </row>
    <row r="4124" spans="1:24" ht="14.25" customHeight="1" x14ac:dyDescent="0.25">
      <c r="A4124" s="2">
        <v>4123</v>
      </c>
      <c r="B4124" s="2" t="s">
        <v>7228</v>
      </c>
      <c r="C4124" s="2">
        <f>YEAR(Data!$D4124)</f>
        <v>2014</v>
      </c>
      <c r="D4124" s="3">
        <v>41771</v>
      </c>
      <c r="E4124" s="3">
        <v>41772</v>
      </c>
      <c r="F4124" s="5">
        <f>Table_1[[#This Row],[Ship Date]]-Table_1[[#This Row],[Order Date]]</f>
        <v>1</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c r="X4124">
        <f t="shared" si="64"/>
        <v>19.922699999999999</v>
      </c>
    </row>
    <row r="4125" spans="1:24" ht="14.25" customHeight="1" x14ac:dyDescent="0.25">
      <c r="A4125" s="2">
        <v>4124</v>
      </c>
      <c r="B4125" s="2" t="s">
        <v>7228</v>
      </c>
      <c r="C4125" s="2">
        <f>YEAR(Data!$D4125)</f>
        <v>2014</v>
      </c>
      <c r="D4125" s="3">
        <v>41771</v>
      </c>
      <c r="E4125" s="3">
        <v>41772</v>
      </c>
      <c r="F4125" s="5">
        <f>Table_1[[#This Row],[Ship Date]]-Table_1[[#This Row],[Order Date]]</f>
        <v>1</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c r="X4125">
        <f t="shared" si="64"/>
        <v>16.595400000000001</v>
      </c>
    </row>
    <row r="4126" spans="1:24" ht="14.25" customHeight="1" x14ac:dyDescent="0.25">
      <c r="A4126" s="2">
        <v>4125</v>
      </c>
      <c r="B4126" s="2" t="s">
        <v>7229</v>
      </c>
      <c r="C4126" s="2">
        <f>YEAR(Data!$D4126)</f>
        <v>2011</v>
      </c>
      <c r="D4126" s="3">
        <v>40674</v>
      </c>
      <c r="E4126" s="3">
        <v>40681</v>
      </c>
      <c r="F4126" s="5">
        <f>Table_1[[#This Row],[Ship Date]]-Table_1[[#This Row],[Order Date]]</f>
        <v>7</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c r="X4126">
        <f t="shared" si="64"/>
        <v>26.214300000000005</v>
      </c>
    </row>
    <row r="4127" spans="1:24" ht="14.25" customHeight="1" x14ac:dyDescent="0.25">
      <c r="A4127" s="2">
        <v>4126</v>
      </c>
      <c r="B4127" s="2" t="s">
        <v>7230</v>
      </c>
      <c r="C4127" s="2">
        <f>YEAR(Data!$D4127)</f>
        <v>2014</v>
      </c>
      <c r="D4127" s="3">
        <v>41848</v>
      </c>
      <c r="E4127" s="3">
        <v>41852</v>
      </c>
      <c r="F4127" s="5">
        <f>Table_1[[#This Row],[Ship Date]]-Table_1[[#This Row],[Order Date]]</f>
        <v>4</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c r="X4127">
        <f t="shared" si="64"/>
        <v>93.307800000000015</v>
      </c>
    </row>
    <row r="4128" spans="1:24" ht="14.25" customHeight="1" x14ac:dyDescent="0.25">
      <c r="A4128" s="2">
        <v>4127</v>
      </c>
      <c r="B4128" s="2" t="s">
        <v>7231</v>
      </c>
      <c r="C4128" s="2">
        <f>YEAR(Data!$D4128)</f>
        <v>2014</v>
      </c>
      <c r="D4128" s="3">
        <v>41766</v>
      </c>
      <c r="E4128" s="3">
        <v>41769</v>
      </c>
      <c r="F4128" s="5">
        <f>Table_1[[#This Row],[Ship Date]]-Table_1[[#This Row],[Order Date]]</f>
        <v>3</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c r="X4128">
        <f t="shared" si="64"/>
        <v>36.622199999999999</v>
      </c>
    </row>
    <row r="4129" spans="1:24" ht="14.25" customHeight="1" x14ac:dyDescent="0.25">
      <c r="A4129" s="2">
        <v>4128</v>
      </c>
      <c r="B4129" s="2" t="s">
        <v>7232</v>
      </c>
      <c r="C4129" s="2">
        <f>YEAR(Data!$D4129)</f>
        <v>2011</v>
      </c>
      <c r="D4129" s="3">
        <v>40805</v>
      </c>
      <c r="E4129" s="3">
        <v>40810</v>
      </c>
      <c r="F4129" s="5">
        <f>Table_1[[#This Row],[Ship Date]]-Table_1[[#This Row],[Order Date]]</f>
        <v>5</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c r="X4129">
        <f t="shared" si="64"/>
        <v>59.767800000000008</v>
      </c>
    </row>
    <row r="4130" spans="1:24" ht="14.25" customHeight="1" x14ac:dyDescent="0.25">
      <c r="A4130" s="2">
        <v>4129</v>
      </c>
      <c r="B4130" s="2" t="s">
        <v>7232</v>
      </c>
      <c r="C4130" s="2">
        <f>YEAR(Data!$D4130)</f>
        <v>2011</v>
      </c>
      <c r="D4130" s="3">
        <v>40805</v>
      </c>
      <c r="E4130" s="3">
        <v>40810</v>
      </c>
      <c r="F4130" s="5">
        <f>Table_1[[#This Row],[Ship Date]]-Table_1[[#This Row],[Order Date]]</f>
        <v>5</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c r="X4130">
        <f t="shared" si="64"/>
        <v>3569.9796000000006</v>
      </c>
    </row>
    <row r="4131" spans="1:24" ht="14.25" customHeight="1" x14ac:dyDescent="0.25">
      <c r="A4131" s="2">
        <v>4130</v>
      </c>
      <c r="B4131" s="2" t="s">
        <v>7235</v>
      </c>
      <c r="C4131" s="2">
        <f>YEAR(Data!$D4131)</f>
        <v>2012</v>
      </c>
      <c r="D4131" s="3">
        <v>40997</v>
      </c>
      <c r="E4131" s="3">
        <v>41003</v>
      </c>
      <c r="F4131" s="5">
        <f>Table_1[[#This Row],[Ship Date]]-Table_1[[#This Row],[Order Date]]</f>
        <v>6</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c r="X4131">
        <f t="shared" si="64"/>
        <v>52.028800000000004</v>
      </c>
    </row>
    <row r="4132" spans="1:24" ht="14.25" customHeight="1" x14ac:dyDescent="0.25">
      <c r="A4132" s="2">
        <v>4131</v>
      </c>
      <c r="B4132" s="2" t="s">
        <v>7236</v>
      </c>
      <c r="C4132" s="2">
        <f>YEAR(Data!$D4132)</f>
        <v>2011</v>
      </c>
      <c r="D4132" s="3">
        <v>40865</v>
      </c>
      <c r="E4132" s="3">
        <v>40872</v>
      </c>
      <c r="F4132" s="5">
        <f>Table_1[[#This Row],[Ship Date]]-Table_1[[#This Row],[Order Date]]</f>
        <v>7</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c r="X4132">
        <f t="shared" si="64"/>
        <v>38.372000000000007</v>
      </c>
    </row>
    <row r="4133" spans="1:24" ht="14.25" customHeight="1" x14ac:dyDescent="0.25">
      <c r="A4133" s="2">
        <v>4132</v>
      </c>
      <c r="B4133" s="2" t="s">
        <v>7237</v>
      </c>
      <c r="C4133" s="2">
        <f>YEAR(Data!$D4133)</f>
        <v>2012</v>
      </c>
      <c r="D4133" s="3">
        <v>41092</v>
      </c>
      <c r="E4133" s="3">
        <v>41099</v>
      </c>
      <c r="F4133" s="5">
        <f>Table_1[[#This Row],[Ship Date]]-Table_1[[#This Row],[Order Date]]</f>
        <v>7</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c r="X4133">
        <f t="shared" si="64"/>
        <v>7.9182000000000015</v>
      </c>
    </row>
    <row r="4134" spans="1:24" ht="14.25" customHeight="1" x14ac:dyDescent="0.25">
      <c r="A4134" s="2">
        <v>4133</v>
      </c>
      <c r="B4134" s="2" t="s">
        <v>7237</v>
      </c>
      <c r="C4134" s="2">
        <f>YEAR(Data!$D4134)</f>
        <v>2012</v>
      </c>
      <c r="D4134" s="3">
        <v>41092</v>
      </c>
      <c r="E4134" s="3">
        <v>41099</v>
      </c>
      <c r="F4134" s="5">
        <f>Table_1[[#This Row],[Ship Date]]-Table_1[[#This Row],[Order Date]]</f>
        <v>7</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c r="X4134">
        <f t="shared" si="64"/>
        <v>9.9144000000000041</v>
      </c>
    </row>
    <row r="4135" spans="1:24" ht="14.25" customHeight="1" x14ac:dyDescent="0.25">
      <c r="A4135" s="2">
        <v>4134</v>
      </c>
      <c r="B4135" s="2" t="s">
        <v>7239</v>
      </c>
      <c r="C4135" s="2">
        <f>YEAR(Data!$D4135)</f>
        <v>2011</v>
      </c>
      <c r="D4135" s="3">
        <v>40794</v>
      </c>
      <c r="E4135" s="3">
        <v>40799</v>
      </c>
      <c r="F4135" s="5">
        <f>Table_1[[#This Row],[Ship Date]]-Table_1[[#This Row],[Order Date]]</f>
        <v>5</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c r="X4135">
        <f t="shared" si="64"/>
        <v>23.400000000000002</v>
      </c>
    </row>
    <row r="4136" spans="1:24" ht="14.25" customHeight="1" x14ac:dyDescent="0.25">
      <c r="A4136" s="2">
        <v>4135</v>
      </c>
      <c r="B4136" s="2" t="s">
        <v>7239</v>
      </c>
      <c r="C4136" s="2">
        <f>YEAR(Data!$D4136)</f>
        <v>2011</v>
      </c>
      <c r="D4136" s="3">
        <v>40794</v>
      </c>
      <c r="E4136" s="3">
        <v>40799</v>
      </c>
      <c r="F4136" s="5">
        <f>Table_1[[#This Row],[Ship Date]]-Table_1[[#This Row],[Order Date]]</f>
        <v>5</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c r="X4136">
        <f t="shared" si="64"/>
        <v>119.68289999999996</v>
      </c>
    </row>
    <row r="4137" spans="1:24" ht="14.25" customHeight="1" x14ac:dyDescent="0.25">
      <c r="A4137" s="2">
        <v>4136</v>
      </c>
      <c r="B4137" s="2" t="s">
        <v>7240</v>
      </c>
      <c r="C4137" s="2">
        <f>YEAR(Data!$D4137)</f>
        <v>2014</v>
      </c>
      <c r="D4137" s="3">
        <v>41915</v>
      </c>
      <c r="E4137" s="3">
        <v>41921</v>
      </c>
      <c r="F4137" s="5">
        <f>Table_1[[#This Row],[Ship Date]]-Table_1[[#This Row],[Order Date]]</f>
        <v>6</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c r="X4137">
        <f t="shared" si="64"/>
        <v>70.075000000000017</v>
      </c>
    </row>
    <row r="4138" spans="1:24" ht="14.25" customHeight="1" x14ac:dyDescent="0.25">
      <c r="A4138" s="2">
        <v>4137</v>
      </c>
      <c r="B4138" s="2" t="s">
        <v>7240</v>
      </c>
      <c r="C4138" s="2">
        <f>YEAR(Data!$D4138)</f>
        <v>2014</v>
      </c>
      <c r="D4138" s="3">
        <v>41915</v>
      </c>
      <c r="E4138" s="3">
        <v>41921</v>
      </c>
      <c r="F4138" s="5">
        <f>Table_1[[#This Row],[Ship Date]]-Table_1[[#This Row],[Order Date]]</f>
        <v>6</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c r="X4138">
        <f t="shared" si="64"/>
        <v>1370.3718000000001</v>
      </c>
    </row>
    <row r="4139" spans="1:24" ht="14.25" customHeight="1" x14ac:dyDescent="0.25">
      <c r="A4139" s="2">
        <v>4138</v>
      </c>
      <c r="B4139" s="2" t="s">
        <v>7241</v>
      </c>
      <c r="C4139" s="2">
        <f>YEAR(Data!$D4139)</f>
        <v>2014</v>
      </c>
      <c r="D4139" s="3">
        <v>41963</v>
      </c>
      <c r="E4139" s="3">
        <v>41967</v>
      </c>
      <c r="F4139" s="5">
        <f>Table_1[[#This Row],[Ship Date]]-Table_1[[#This Row],[Order Date]]</f>
        <v>4</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c r="X4139">
        <f t="shared" si="64"/>
        <v>12.530000000000001</v>
      </c>
    </row>
    <row r="4140" spans="1:24" ht="14.25" customHeight="1" x14ac:dyDescent="0.25">
      <c r="A4140" s="2">
        <v>4139</v>
      </c>
      <c r="B4140" s="2" t="s">
        <v>7242</v>
      </c>
      <c r="C4140" s="2">
        <f>YEAR(Data!$D4140)</f>
        <v>2013</v>
      </c>
      <c r="D4140" s="3">
        <v>41639</v>
      </c>
      <c r="E4140" s="3">
        <v>41641</v>
      </c>
      <c r="F4140" s="5">
        <f>Table_1[[#This Row],[Ship Date]]-Table_1[[#This Row],[Order Date]]</f>
        <v>2</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c r="X4140">
        <f t="shared" si="64"/>
        <v>17.309999999999995</v>
      </c>
    </row>
    <row r="4141" spans="1:24" ht="14.25" customHeight="1" x14ac:dyDescent="0.25">
      <c r="A4141" s="2">
        <v>4140</v>
      </c>
      <c r="B4141" s="2" t="s">
        <v>7244</v>
      </c>
      <c r="C4141" s="2">
        <f>YEAR(Data!$D4141)</f>
        <v>2014</v>
      </c>
      <c r="D4141" s="3">
        <v>41975</v>
      </c>
      <c r="E4141" s="3">
        <v>41978</v>
      </c>
      <c r="F4141" s="5">
        <f>Table_1[[#This Row],[Ship Date]]-Table_1[[#This Row],[Order Date]]</f>
        <v>3</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c r="X4141">
        <f t="shared" si="64"/>
        <v>35.055000000000007</v>
      </c>
    </row>
    <row r="4142" spans="1:24" ht="14.25" customHeight="1" x14ac:dyDescent="0.25">
      <c r="A4142" s="2">
        <v>4141</v>
      </c>
      <c r="B4142" s="2" t="s">
        <v>7244</v>
      </c>
      <c r="C4142" s="2">
        <f>YEAR(Data!$D4142)</f>
        <v>2014</v>
      </c>
      <c r="D4142" s="3">
        <v>41975</v>
      </c>
      <c r="E4142" s="3">
        <v>41978</v>
      </c>
      <c r="F4142" s="5">
        <f>Table_1[[#This Row],[Ship Date]]-Table_1[[#This Row],[Order Date]]</f>
        <v>3</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c r="X4142">
        <f t="shared" si="64"/>
        <v>65.274000000000001</v>
      </c>
    </row>
    <row r="4143" spans="1:24" ht="14.25" customHeight="1" x14ac:dyDescent="0.25">
      <c r="A4143" s="2">
        <v>4142</v>
      </c>
      <c r="B4143" s="2" t="s">
        <v>7245</v>
      </c>
      <c r="C4143" s="2">
        <f>YEAR(Data!$D4143)</f>
        <v>2013</v>
      </c>
      <c r="D4143" s="3">
        <v>41439</v>
      </c>
      <c r="E4143" s="3">
        <v>41443</v>
      </c>
      <c r="F4143" s="5">
        <f>Table_1[[#This Row],[Ship Date]]-Table_1[[#This Row],[Order Date]]</f>
        <v>4</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c r="X4143">
        <f t="shared" si="64"/>
        <v>10.206</v>
      </c>
    </row>
    <row r="4144" spans="1:24" ht="14.25" customHeight="1" x14ac:dyDescent="0.25">
      <c r="A4144" s="2">
        <v>4143</v>
      </c>
      <c r="B4144" s="2" t="s">
        <v>7247</v>
      </c>
      <c r="C4144" s="2">
        <f>YEAR(Data!$D4144)</f>
        <v>2011</v>
      </c>
      <c r="D4144" s="3">
        <v>40682</v>
      </c>
      <c r="E4144" s="3">
        <v>40686</v>
      </c>
      <c r="F4144" s="5">
        <f>Table_1[[#This Row],[Ship Date]]-Table_1[[#This Row],[Order Date]]</f>
        <v>4</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c r="X4144">
        <f t="shared" si="64"/>
        <v>31.006800000000005</v>
      </c>
    </row>
    <row r="4145" spans="1:24" ht="14.25" customHeight="1" x14ac:dyDescent="0.25">
      <c r="A4145" s="2">
        <v>4144</v>
      </c>
      <c r="B4145" s="2" t="s">
        <v>7248</v>
      </c>
      <c r="C4145" s="2">
        <f>YEAR(Data!$D4145)</f>
        <v>2014</v>
      </c>
      <c r="D4145" s="3">
        <v>41670</v>
      </c>
      <c r="E4145" s="3">
        <v>41677</v>
      </c>
      <c r="F4145" s="5">
        <f>Table_1[[#This Row],[Ship Date]]-Table_1[[#This Row],[Order Date]]</f>
        <v>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c r="X4145">
        <f t="shared" si="64"/>
        <v>7.0070000000000006</v>
      </c>
    </row>
    <row r="4146" spans="1:24" ht="14.25" customHeight="1" x14ac:dyDescent="0.25">
      <c r="A4146" s="2">
        <v>4145</v>
      </c>
      <c r="B4146" s="2" t="s">
        <v>7248</v>
      </c>
      <c r="C4146" s="2">
        <f>YEAR(Data!$D4146)</f>
        <v>2014</v>
      </c>
      <c r="D4146" s="3">
        <v>41670</v>
      </c>
      <c r="E4146" s="3">
        <v>41677</v>
      </c>
      <c r="F4146" s="5">
        <f>Table_1[[#This Row],[Ship Date]]-Table_1[[#This Row],[Order Date]]</f>
        <v>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c r="X4146">
        <f t="shared" si="64"/>
        <v>6.4386000000000001</v>
      </c>
    </row>
    <row r="4147" spans="1:24" ht="14.25" customHeight="1" x14ac:dyDescent="0.25">
      <c r="A4147" s="2">
        <v>4146</v>
      </c>
      <c r="B4147" s="2" t="s">
        <v>7248</v>
      </c>
      <c r="C4147" s="2">
        <f>YEAR(Data!$D4147)</f>
        <v>2014</v>
      </c>
      <c r="D4147" s="3">
        <v>41670</v>
      </c>
      <c r="E4147" s="3">
        <v>41677</v>
      </c>
      <c r="F4147" s="5">
        <f>Table_1[[#This Row],[Ship Date]]-Table_1[[#This Row],[Order Date]]</f>
        <v>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c r="X4147">
        <f t="shared" si="64"/>
        <v>134.37219999999999</v>
      </c>
    </row>
    <row r="4148" spans="1:24" ht="14.25" customHeight="1" x14ac:dyDescent="0.25">
      <c r="A4148" s="2">
        <v>4147</v>
      </c>
      <c r="B4148" s="2" t="s">
        <v>7251</v>
      </c>
      <c r="C4148" s="2">
        <f>YEAR(Data!$D4148)</f>
        <v>2012</v>
      </c>
      <c r="D4148" s="3">
        <v>41241</v>
      </c>
      <c r="E4148" s="3">
        <v>41247</v>
      </c>
      <c r="F4148" s="5">
        <f>Table_1[[#This Row],[Ship Date]]-Table_1[[#This Row],[Order Date]]</f>
        <v>6</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c r="X4148">
        <f t="shared" si="64"/>
        <v>258.072</v>
      </c>
    </row>
    <row r="4149" spans="1:24" ht="14.25" customHeight="1" x14ac:dyDescent="0.25">
      <c r="A4149" s="2">
        <v>4148</v>
      </c>
      <c r="B4149" s="2" t="s">
        <v>7252</v>
      </c>
      <c r="C4149" s="2">
        <f>YEAR(Data!$D4149)</f>
        <v>2014</v>
      </c>
      <c r="D4149" s="3">
        <v>41936</v>
      </c>
      <c r="E4149" s="3">
        <v>41941</v>
      </c>
      <c r="F4149" s="5">
        <f>Table_1[[#This Row],[Ship Date]]-Table_1[[#This Row],[Order Date]]</f>
        <v>5</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c r="X4149">
        <f t="shared" si="64"/>
        <v>24.8931</v>
      </c>
    </row>
    <row r="4150" spans="1:24" ht="14.25" customHeight="1" x14ac:dyDescent="0.25">
      <c r="A4150" s="2">
        <v>4149</v>
      </c>
      <c r="B4150" s="2" t="s">
        <v>7252</v>
      </c>
      <c r="C4150" s="2">
        <f>YEAR(Data!$D4150)</f>
        <v>2014</v>
      </c>
      <c r="D4150" s="3">
        <v>41936</v>
      </c>
      <c r="E4150" s="3">
        <v>41941</v>
      </c>
      <c r="F4150" s="5">
        <f>Table_1[[#This Row],[Ship Date]]-Table_1[[#This Row],[Order Date]]</f>
        <v>5</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c r="X4150">
        <f t="shared" si="64"/>
        <v>12.519499999999999</v>
      </c>
    </row>
    <row r="4151" spans="1:24" ht="14.25" customHeight="1" x14ac:dyDescent="0.25">
      <c r="A4151" s="2">
        <v>4150</v>
      </c>
      <c r="B4151" s="2" t="s">
        <v>7252</v>
      </c>
      <c r="C4151" s="2">
        <f>YEAR(Data!$D4151)</f>
        <v>2014</v>
      </c>
      <c r="D4151" s="3">
        <v>41936</v>
      </c>
      <c r="E4151" s="3">
        <v>41941</v>
      </c>
      <c r="F4151" s="5">
        <f>Table_1[[#This Row],[Ship Date]]-Table_1[[#This Row],[Order Date]]</f>
        <v>5</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c r="X4151">
        <f t="shared" si="64"/>
        <v>57.27000000000001</v>
      </c>
    </row>
    <row r="4152" spans="1:24" ht="14.25" customHeight="1" x14ac:dyDescent="0.25">
      <c r="A4152" s="2">
        <v>4151</v>
      </c>
      <c r="B4152" s="2" t="s">
        <v>7252</v>
      </c>
      <c r="C4152" s="2">
        <f>YEAR(Data!$D4152)</f>
        <v>2014</v>
      </c>
      <c r="D4152" s="3">
        <v>41936</v>
      </c>
      <c r="E4152" s="3">
        <v>41941</v>
      </c>
      <c r="F4152" s="5">
        <f>Table_1[[#This Row],[Ship Date]]-Table_1[[#This Row],[Order Date]]</f>
        <v>5</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c r="X4152">
        <f t="shared" si="64"/>
        <v>317.44159999999999</v>
      </c>
    </row>
    <row r="4153" spans="1:24" ht="14.25" customHeight="1" x14ac:dyDescent="0.25">
      <c r="A4153" s="2">
        <v>4152</v>
      </c>
      <c r="B4153" s="2" t="s">
        <v>7253</v>
      </c>
      <c r="C4153" s="2">
        <f>YEAR(Data!$D4153)</f>
        <v>2014</v>
      </c>
      <c r="D4153" s="3">
        <v>41890</v>
      </c>
      <c r="E4153" s="3">
        <v>41894</v>
      </c>
      <c r="F4153" s="5">
        <f>Table_1[[#This Row],[Ship Date]]-Table_1[[#This Row],[Order Date]]</f>
        <v>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c r="X4153">
        <f t="shared" si="64"/>
        <v>19.371499999999997</v>
      </c>
    </row>
    <row r="4154" spans="1:24" ht="14.25" customHeight="1" x14ac:dyDescent="0.25">
      <c r="A4154" s="2">
        <v>4153</v>
      </c>
      <c r="B4154" s="2" t="s">
        <v>7253</v>
      </c>
      <c r="C4154" s="2">
        <f>YEAR(Data!$D4154)</f>
        <v>2014</v>
      </c>
      <c r="D4154" s="3">
        <v>41890</v>
      </c>
      <c r="E4154" s="3">
        <v>41894</v>
      </c>
      <c r="F4154" s="5">
        <f>Table_1[[#This Row],[Ship Date]]-Table_1[[#This Row],[Order Date]]</f>
        <v>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c r="X4154">
        <f t="shared" si="64"/>
        <v>10.108800000000002</v>
      </c>
    </row>
    <row r="4155" spans="1:24" ht="14.25" customHeight="1" x14ac:dyDescent="0.25">
      <c r="A4155" s="2">
        <v>4154</v>
      </c>
      <c r="B4155" s="2" t="s">
        <v>7253</v>
      </c>
      <c r="C4155" s="2">
        <f>YEAR(Data!$D4155)</f>
        <v>2014</v>
      </c>
      <c r="D4155" s="3">
        <v>41890</v>
      </c>
      <c r="E4155" s="3">
        <v>41894</v>
      </c>
      <c r="F4155" s="5">
        <f>Table_1[[#This Row],[Ship Date]]-Table_1[[#This Row],[Order Date]]</f>
        <v>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c r="X4155">
        <f t="shared" si="64"/>
        <v>3.2436000000000016</v>
      </c>
    </row>
    <row r="4156" spans="1:24" ht="14.25" customHeight="1" x14ac:dyDescent="0.25">
      <c r="A4156" s="2">
        <v>4155</v>
      </c>
      <c r="B4156" s="2" t="s">
        <v>7254</v>
      </c>
      <c r="C4156" s="2">
        <f>YEAR(Data!$D4156)</f>
        <v>2013</v>
      </c>
      <c r="D4156" s="3">
        <v>41638</v>
      </c>
      <c r="E4156" s="3">
        <v>41643</v>
      </c>
      <c r="F4156" s="5">
        <f>Table_1[[#This Row],[Ship Date]]-Table_1[[#This Row],[Order Date]]</f>
        <v>5</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c r="X4156">
        <f t="shared" si="64"/>
        <v>66.019199999999984</v>
      </c>
    </row>
    <row r="4157" spans="1:24" ht="14.25" customHeight="1" x14ac:dyDescent="0.25">
      <c r="A4157" s="2">
        <v>4156</v>
      </c>
      <c r="B4157" s="2" t="s">
        <v>7254</v>
      </c>
      <c r="C4157" s="2">
        <f>YEAR(Data!$D4157)</f>
        <v>2013</v>
      </c>
      <c r="D4157" s="3">
        <v>41638</v>
      </c>
      <c r="E4157" s="3">
        <v>41643</v>
      </c>
      <c r="F4157" s="5">
        <f>Table_1[[#This Row],[Ship Date]]-Table_1[[#This Row],[Order Date]]</f>
        <v>5</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c r="X4157">
        <f t="shared" si="64"/>
        <v>4.773600000000001</v>
      </c>
    </row>
    <row r="4158" spans="1:24" ht="14.25" customHeight="1" x14ac:dyDescent="0.25">
      <c r="A4158" s="2">
        <v>4157</v>
      </c>
      <c r="B4158" s="2" t="s">
        <v>7255</v>
      </c>
      <c r="C4158" s="2">
        <f>YEAR(Data!$D4158)</f>
        <v>2012</v>
      </c>
      <c r="D4158" s="3">
        <v>41248</v>
      </c>
      <c r="E4158" s="3">
        <v>41252</v>
      </c>
      <c r="F4158" s="5">
        <f>Table_1[[#This Row],[Ship Date]]-Table_1[[#This Row],[Order Date]]</f>
        <v>4</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c r="X4158">
        <f t="shared" si="64"/>
        <v>47.384200000000007</v>
      </c>
    </row>
    <row r="4159" spans="1:24" ht="14.25" customHeight="1" x14ac:dyDescent="0.25">
      <c r="A4159" s="2">
        <v>4158</v>
      </c>
      <c r="B4159" s="2" t="s">
        <v>7255</v>
      </c>
      <c r="C4159" s="2">
        <f>YEAR(Data!$D4159)</f>
        <v>2012</v>
      </c>
      <c r="D4159" s="3">
        <v>41248</v>
      </c>
      <c r="E4159" s="3">
        <v>41252</v>
      </c>
      <c r="F4159" s="5">
        <f>Table_1[[#This Row],[Ship Date]]-Table_1[[#This Row],[Order Date]]</f>
        <v>4</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c r="X4159">
        <f t="shared" si="64"/>
        <v>46.046399999999998</v>
      </c>
    </row>
    <row r="4160" spans="1:24" ht="14.25" customHeight="1" x14ac:dyDescent="0.25">
      <c r="A4160" s="2">
        <v>4159</v>
      </c>
      <c r="B4160" s="2" t="s">
        <v>7256</v>
      </c>
      <c r="C4160" s="2">
        <f>YEAR(Data!$D4160)</f>
        <v>2011</v>
      </c>
      <c r="D4160" s="3">
        <v>40848</v>
      </c>
      <c r="E4160" s="3">
        <v>40855</v>
      </c>
      <c r="F4160" s="5">
        <f>Table_1[[#This Row],[Ship Date]]-Table_1[[#This Row],[Order Date]]</f>
        <v>7</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c r="X4160">
        <f t="shared" si="64"/>
        <v>10.594800000000003</v>
      </c>
    </row>
    <row r="4161" spans="1:24" ht="14.25" customHeight="1" x14ac:dyDescent="0.25">
      <c r="A4161" s="2">
        <v>4160</v>
      </c>
      <c r="B4161" s="2" t="s">
        <v>7257</v>
      </c>
      <c r="C4161" s="2">
        <f>YEAR(Data!$D4161)</f>
        <v>2013</v>
      </c>
      <c r="D4161" s="3">
        <v>41381</v>
      </c>
      <c r="E4161" s="3">
        <v>41388</v>
      </c>
      <c r="F4161" s="5">
        <f>Table_1[[#This Row],[Ship Date]]-Table_1[[#This Row],[Order Date]]</f>
        <v>7</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c r="X4161">
        <f t="shared" si="64"/>
        <v>9.1164000000000005</v>
      </c>
    </row>
    <row r="4162" spans="1:24" ht="14.25" customHeight="1" x14ac:dyDescent="0.25">
      <c r="A4162" s="2">
        <v>4161</v>
      </c>
      <c r="B4162" s="2" t="s">
        <v>7258</v>
      </c>
      <c r="C4162" s="2">
        <f>YEAR(Data!$D4162)</f>
        <v>2014</v>
      </c>
      <c r="D4162" s="3">
        <v>41774</v>
      </c>
      <c r="E4162" s="3">
        <v>41778</v>
      </c>
      <c r="F4162" s="5">
        <f>Table_1[[#This Row],[Ship Date]]-Table_1[[#This Row],[Order Date]]</f>
        <v>4</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c r="X4162">
        <f t="shared" ref="X4162:X4225" si="65">T4162-W4162</f>
        <v>404.97750000000002</v>
      </c>
    </row>
    <row r="4163" spans="1:24" ht="14.25" customHeight="1" x14ac:dyDescent="0.25">
      <c r="A4163" s="2">
        <v>4162</v>
      </c>
      <c r="B4163" s="2" t="s">
        <v>7258</v>
      </c>
      <c r="C4163" s="2">
        <f>YEAR(Data!$D4163)</f>
        <v>2014</v>
      </c>
      <c r="D4163" s="3">
        <v>41774</v>
      </c>
      <c r="E4163" s="3">
        <v>41778</v>
      </c>
      <c r="F4163" s="5">
        <f>Table_1[[#This Row],[Ship Date]]-Table_1[[#This Row],[Order Date]]</f>
        <v>4</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c r="X4163">
        <f t="shared" si="65"/>
        <v>16.709199999999999</v>
      </c>
    </row>
    <row r="4164" spans="1:24" ht="14.25" customHeight="1" x14ac:dyDescent="0.25">
      <c r="A4164" s="2">
        <v>4163</v>
      </c>
      <c r="B4164" s="2" t="s">
        <v>7261</v>
      </c>
      <c r="C4164" s="2">
        <f>YEAR(Data!$D4164)</f>
        <v>2012</v>
      </c>
      <c r="D4164" s="3">
        <v>40982</v>
      </c>
      <c r="E4164" s="3">
        <v>40986</v>
      </c>
      <c r="F4164" s="5">
        <f>Table_1[[#This Row],[Ship Date]]-Table_1[[#This Row],[Order Date]]</f>
        <v>4</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c r="X4164">
        <f t="shared" si="65"/>
        <v>8.9207999999999998</v>
      </c>
    </row>
    <row r="4165" spans="1:24" ht="14.25" customHeight="1" x14ac:dyDescent="0.25">
      <c r="A4165" s="2">
        <v>4164</v>
      </c>
      <c r="B4165" s="2" t="s">
        <v>7261</v>
      </c>
      <c r="C4165" s="2">
        <f>YEAR(Data!$D4165)</f>
        <v>2012</v>
      </c>
      <c r="D4165" s="3">
        <v>40982</v>
      </c>
      <c r="E4165" s="3">
        <v>40986</v>
      </c>
      <c r="F4165" s="5">
        <f>Table_1[[#This Row],[Ship Date]]-Table_1[[#This Row],[Order Date]]</f>
        <v>4</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c r="X4165">
        <f t="shared" si="65"/>
        <v>356.12819999999999</v>
      </c>
    </row>
    <row r="4166" spans="1:24" ht="14.25" customHeight="1" x14ac:dyDescent="0.25">
      <c r="A4166" s="2">
        <v>4165</v>
      </c>
      <c r="B4166" s="2" t="s">
        <v>7262</v>
      </c>
      <c r="C4166" s="2">
        <f>YEAR(Data!$D4166)</f>
        <v>2014</v>
      </c>
      <c r="D4166" s="3">
        <v>41654</v>
      </c>
      <c r="E4166" s="3">
        <v>41656</v>
      </c>
      <c r="F4166" s="5">
        <f>Table_1[[#This Row],[Ship Date]]-Table_1[[#This Row],[Order Date]]</f>
        <v>2</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c r="X4166">
        <f t="shared" si="65"/>
        <v>183.8571</v>
      </c>
    </row>
    <row r="4167" spans="1:24" ht="14.25" customHeight="1" x14ac:dyDescent="0.25">
      <c r="A4167" s="2">
        <v>4166</v>
      </c>
      <c r="B4167" s="2" t="s">
        <v>7262</v>
      </c>
      <c r="C4167" s="2">
        <f>YEAR(Data!$D4167)</f>
        <v>2014</v>
      </c>
      <c r="D4167" s="3">
        <v>41654</v>
      </c>
      <c r="E4167" s="3">
        <v>41656</v>
      </c>
      <c r="F4167" s="5">
        <f>Table_1[[#This Row],[Ship Date]]-Table_1[[#This Row],[Order Date]]</f>
        <v>2</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c r="X4167">
        <f t="shared" si="65"/>
        <v>153.86939999999998</v>
      </c>
    </row>
    <row r="4168" spans="1:24" ht="14.25" customHeight="1" x14ac:dyDescent="0.25">
      <c r="A4168" s="2">
        <v>4167</v>
      </c>
      <c r="B4168" s="2" t="s">
        <v>7265</v>
      </c>
      <c r="C4168" s="2">
        <f>YEAR(Data!$D4168)</f>
        <v>2012</v>
      </c>
      <c r="D4168" s="3">
        <v>40976</v>
      </c>
      <c r="E4168" s="3">
        <v>40981</v>
      </c>
      <c r="F4168" s="5">
        <f>Table_1[[#This Row],[Ship Date]]-Table_1[[#This Row],[Order Date]]</f>
        <v>5</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c r="X4168">
        <f t="shared" si="65"/>
        <v>10.1088</v>
      </c>
    </row>
    <row r="4169" spans="1:24" ht="14.25" customHeight="1" x14ac:dyDescent="0.25">
      <c r="A4169" s="2">
        <v>4168</v>
      </c>
      <c r="B4169" s="2" t="s">
        <v>7266</v>
      </c>
      <c r="C4169" s="2">
        <f>YEAR(Data!$D4169)</f>
        <v>2011</v>
      </c>
      <c r="D4169" s="3">
        <v>40827</v>
      </c>
      <c r="E4169" s="3">
        <v>40829</v>
      </c>
      <c r="F4169" s="5">
        <f>Table_1[[#This Row],[Ship Date]]-Table_1[[#This Row],[Order Date]]</f>
        <v>2</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c r="X4169">
        <f t="shared" si="65"/>
        <v>23.620800000000003</v>
      </c>
    </row>
    <row r="4170" spans="1:24" ht="14.25" customHeight="1" x14ac:dyDescent="0.25">
      <c r="A4170" s="2">
        <v>4169</v>
      </c>
      <c r="B4170" s="2" t="s">
        <v>7266</v>
      </c>
      <c r="C4170" s="2">
        <f>YEAR(Data!$D4170)</f>
        <v>2011</v>
      </c>
      <c r="D4170" s="3">
        <v>40827</v>
      </c>
      <c r="E4170" s="3">
        <v>40829</v>
      </c>
      <c r="F4170" s="5">
        <f>Table_1[[#This Row],[Ship Date]]-Table_1[[#This Row],[Order Date]]</f>
        <v>2</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c r="X4170">
        <f t="shared" si="65"/>
        <v>498.60320000000007</v>
      </c>
    </row>
    <row r="4171" spans="1:24" ht="14.25" customHeight="1" x14ac:dyDescent="0.25">
      <c r="A4171" s="2">
        <v>4170</v>
      </c>
      <c r="B4171" s="2" t="s">
        <v>7269</v>
      </c>
      <c r="C4171" s="2">
        <f>YEAR(Data!$D4171)</f>
        <v>2012</v>
      </c>
      <c r="D4171" s="3">
        <v>41012</v>
      </c>
      <c r="E4171" s="3">
        <v>41013</v>
      </c>
      <c r="F4171" s="5">
        <f>Table_1[[#This Row],[Ship Date]]-Table_1[[#This Row],[Order Date]]</f>
        <v>1</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c r="X4171">
        <f t="shared" si="65"/>
        <v>20.217600000000004</v>
      </c>
    </row>
    <row r="4172" spans="1:24" ht="14.25" customHeight="1" x14ac:dyDescent="0.25">
      <c r="A4172" s="2">
        <v>4171</v>
      </c>
      <c r="B4172" s="2" t="s">
        <v>7269</v>
      </c>
      <c r="C4172" s="2">
        <f>YEAR(Data!$D4172)</f>
        <v>2012</v>
      </c>
      <c r="D4172" s="3">
        <v>41012</v>
      </c>
      <c r="E4172" s="3">
        <v>41013</v>
      </c>
      <c r="F4172" s="5">
        <f>Table_1[[#This Row],[Ship Date]]-Table_1[[#This Row],[Order Date]]</f>
        <v>1</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c r="X4172">
        <f t="shared" si="65"/>
        <v>37.000800000000005</v>
      </c>
    </row>
    <row r="4173" spans="1:24" ht="14.25" customHeight="1" x14ac:dyDescent="0.25">
      <c r="A4173" s="2">
        <v>4172</v>
      </c>
      <c r="B4173" s="2" t="s">
        <v>7270</v>
      </c>
      <c r="C4173" s="2">
        <f>YEAR(Data!$D4173)</f>
        <v>2014</v>
      </c>
      <c r="D4173" s="3">
        <v>41960</v>
      </c>
      <c r="E4173" s="3">
        <v>41964</v>
      </c>
      <c r="F4173" s="5">
        <f>Table_1[[#This Row],[Ship Date]]-Table_1[[#This Row],[Order Date]]</f>
        <v>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c r="X4173">
        <f t="shared" si="65"/>
        <v>47.882800000000003</v>
      </c>
    </row>
    <row r="4174" spans="1:24" ht="14.25" customHeight="1" x14ac:dyDescent="0.25">
      <c r="A4174" s="2">
        <v>4173</v>
      </c>
      <c r="B4174" s="2" t="s">
        <v>7271</v>
      </c>
      <c r="C4174" s="2">
        <f>YEAR(Data!$D4174)</f>
        <v>2013</v>
      </c>
      <c r="D4174" s="3">
        <v>41457</v>
      </c>
      <c r="E4174" s="3">
        <v>41457</v>
      </c>
      <c r="F4174" s="5">
        <f>Table_1[[#This Row],[Ship Date]]-Table_1[[#This Row],[Order Date]]</f>
        <v>0</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c r="X4174">
        <f t="shared" si="65"/>
        <v>7.6680000000000001</v>
      </c>
    </row>
    <row r="4175" spans="1:24" ht="14.25" customHeight="1" x14ac:dyDescent="0.25">
      <c r="A4175" s="2">
        <v>4174</v>
      </c>
      <c r="B4175" s="2" t="s">
        <v>7271</v>
      </c>
      <c r="C4175" s="2">
        <f>YEAR(Data!$D4175)</f>
        <v>2013</v>
      </c>
      <c r="D4175" s="3">
        <v>41457</v>
      </c>
      <c r="E4175" s="3">
        <v>41457</v>
      </c>
      <c r="F4175" s="5">
        <f>Table_1[[#This Row],[Ship Date]]-Table_1[[#This Row],[Order Date]]</f>
        <v>0</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c r="X4175">
        <f t="shared" si="65"/>
        <v>6.7392000000000003</v>
      </c>
    </row>
    <row r="4176" spans="1:24" ht="14.25" customHeight="1" x14ac:dyDescent="0.25">
      <c r="A4176" s="2">
        <v>4175</v>
      </c>
      <c r="B4176" s="2" t="s">
        <v>7271</v>
      </c>
      <c r="C4176" s="2">
        <f>YEAR(Data!$D4176)</f>
        <v>2013</v>
      </c>
      <c r="D4176" s="3">
        <v>41457</v>
      </c>
      <c r="E4176" s="3">
        <v>41457</v>
      </c>
      <c r="F4176" s="5">
        <f>Table_1[[#This Row],[Ship Date]]-Table_1[[#This Row],[Order Date]]</f>
        <v>0</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c r="X4176">
        <f t="shared" si="65"/>
        <v>30.336800000000004</v>
      </c>
    </row>
    <row r="4177" spans="1:24" ht="14.25" customHeight="1" x14ac:dyDescent="0.25">
      <c r="A4177" s="2">
        <v>4176</v>
      </c>
      <c r="B4177" s="2" t="s">
        <v>7272</v>
      </c>
      <c r="C4177" s="2">
        <f>YEAR(Data!$D4177)</f>
        <v>2012</v>
      </c>
      <c r="D4177" s="3">
        <v>41242</v>
      </c>
      <c r="E4177" s="3">
        <v>41243</v>
      </c>
      <c r="F4177" s="5">
        <f>Table_1[[#This Row],[Ship Date]]-Table_1[[#This Row],[Order Date]]</f>
        <v>1</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c r="X4177">
        <f t="shared" si="65"/>
        <v>40.535999999999994</v>
      </c>
    </row>
    <row r="4178" spans="1:24" ht="14.25" customHeight="1" x14ac:dyDescent="0.25">
      <c r="A4178" s="2">
        <v>4177</v>
      </c>
      <c r="B4178" s="2" t="s">
        <v>7275</v>
      </c>
      <c r="C4178" s="2">
        <f>YEAR(Data!$D4178)</f>
        <v>2011</v>
      </c>
      <c r="D4178" s="3">
        <v>40640</v>
      </c>
      <c r="E4178" s="3">
        <v>40645</v>
      </c>
      <c r="F4178" s="5">
        <f>Table_1[[#This Row],[Ship Date]]-Table_1[[#This Row],[Order Date]]</f>
        <v>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c r="X4178">
        <f t="shared" si="65"/>
        <v>466.1629999999999</v>
      </c>
    </row>
    <row r="4179" spans="1:24" ht="14.25" customHeight="1" x14ac:dyDescent="0.25">
      <c r="A4179" s="2">
        <v>4178</v>
      </c>
      <c r="B4179" s="2" t="s">
        <v>7275</v>
      </c>
      <c r="C4179" s="2">
        <f>YEAR(Data!$D4179)</f>
        <v>2011</v>
      </c>
      <c r="D4179" s="3">
        <v>40640</v>
      </c>
      <c r="E4179" s="3">
        <v>40645</v>
      </c>
      <c r="F4179" s="5">
        <f>Table_1[[#This Row],[Ship Date]]-Table_1[[#This Row],[Order Date]]</f>
        <v>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c r="X4179">
        <f t="shared" si="65"/>
        <v>62.714699999999993</v>
      </c>
    </row>
    <row r="4180" spans="1:24" ht="14.25" customHeight="1" x14ac:dyDescent="0.25">
      <c r="A4180" s="2">
        <v>4179</v>
      </c>
      <c r="B4180" s="2" t="s">
        <v>7276</v>
      </c>
      <c r="C4180" s="2">
        <f>YEAR(Data!$D4180)</f>
        <v>2013</v>
      </c>
      <c r="D4180" s="3">
        <v>41442</v>
      </c>
      <c r="E4180" s="3">
        <v>41444</v>
      </c>
      <c r="F4180" s="5">
        <f>Table_1[[#This Row],[Ship Date]]-Table_1[[#This Row],[Order Date]]</f>
        <v>2</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c r="X4180">
        <f t="shared" si="65"/>
        <v>24.565499999999997</v>
      </c>
    </row>
    <row r="4181" spans="1:24" ht="14.25" customHeight="1" x14ac:dyDescent="0.25">
      <c r="A4181" s="2">
        <v>4180</v>
      </c>
      <c r="B4181" s="2" t="s">
        <v>7277</v>
      </c>
      <c r="C4181" s="2">
        <f>YEAR(Data!$D4181)</f>
        <v>2014</v>
      </c>
      <c r="D4181" s="3">
        <v>41705</v>
      </c>
      <c r="E4181" s="3">
        <v>41709</v>
      </c>
      <c r="F4181" s="5">
        <f>Table_1[[#This Row],[Ship Date]]-Table_1[[#This Row],[Order Date]]</f>
        <v>4</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c r="X4181">
        <f t="shared" si="65"/>
        <v>9.5472000000000001</v>
      </c>
    </row>
    <row r="4182" spans="1:24" ht="14.25" customHeight="1" x14ac:dyDescent="0.25">
      <c r="A4182" s="2">
        <v>4181</v>
      </c>
      <c r="B4182" s="2" t="s">
        <v>7278</v>
      </c>
      <c r="C4182" s="2">
        <f>YEAR(Data!$D4182)</f>
        <v>2014</v>
      </c>
      <c r="D4182" s="3">
        <v>41920</v>
      </c>
      <c r="E4182" s="3">
        <v>41924</v>
      </c>
      <c r="F4182" s="5">
        <f>Table_1[[#This Row],[Ship Date]]-Table_1[[#This Row],[Order Date]]</f>
        <v>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c r="X4182">
        <f t="shared" si="65"/>
        <v>10.599999999999998</v>
      </c>
    </row>
    <row r="4183" spans="1:24" ht="14.25" customHeight="1" x14ac:dyDescent="0.25">
      <c r="A4183" s="2">
        <v>4182</v>
      </c>
      <c r="B4183" s="2" t="s">
        <v>7279</v>
      </c>
      <c r="C4183" s="2">
        <f>YEAR(Data!$D4183)</f>
        <v>2014</v>
      </c>
      <c r="D4183" s="3">
        <v>41919</v>
      </c>
      <c r="E4183" s="3">
        <v>41925</v>
      </c>
      <c r="F4183" s="5">
        <f>Table_1[[#This Row],[Ship Date]]-Table_1[[#This Row],[Order Date]]</f>
        <v>6</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c r="X4183">
        <f t="shared" si="65"/>
        <v>204.77439999999999</v>
      </c>
    </row>
    <row r="4184" spans="1:24" ht="14.25" customHeight="1" x14ac:dyDescent="0.25">
      <c r="A4184" s="2">
        <v>4183</v>
      </c>
      <c r="B4184" s="2" t="s">
        <v>7279</v>
      </c>
      <c r="C4184" s="2">
        <f>YEAR(Data!$D4184)</f>
        <v>2014</v>
      </c>
      <c r="D4184" s="3">
        <v>41919</v>
      </c>
      <c r="E4184" s="3">
        <v>41925</v>
      </c>
      <c r="F4184" s="5">
        <f>Table_1[[#This Row],[Ship Date]]-Table_1[[#This Row],[Order Date]]</f>
        <v>6</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c r="X4184">
        <f t="shared" si="65"/>
        <v>9.3719999999999999</v>
      </c>
    </row>
    <row r="4185" spans="1:24" ht="14.25" customHeight="1" x14ac:dyDescent="0.25">
      <c r="A4185" s="2">
        <v>4184</v>
      </c>
      <c r="B4185" s="2" t="s">
        <v>7279</v>
      </c>
      <c r="C4185" s="2">
        <f>YEAR(Data!$D4185)</f>
        <v>2014</v>
      </c>
      <c r="D4185" s="3">
        <v>41919</v>
      </c>
      <c r="E4185" s="3">
        <v>41925</v>
      </c>
      <c r="F4185" s="5">
        <f>Table_1[[#This Row],[Ship Date]]-Table_1[[#This Row],[Order Date]]</f>
        <v>6</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c r="X4185">
        <f t="shared" si="65"/>
        <v>334.56269999999995</v>
      </c>
    </row>
    <row r="4186" spans="1:24" ht="14.25" customHeight="1" x14ac:dyDescent="0.25">
      <c r="A4186" s="2">
        <v>4185</v>
      </c>
      <c r="B4186" s="2" t="s">
        <v>7282</v>
      </c>
      <c r="C4186" s="2">
        <f>YEAR(Data!$D4186)</f>
        <v>2013</v>
      </c>
      <c r="D4186" s="3">
        <v>41614</v>
      </c>
      <c r="E4186" s="3">
        <v>41616</v>
      </c>
      <c r="F4186" s="5">
        <f>Table_1[[#This Row],[Ship Date]]-Table_1[[#This Row],[Order Date]]</f>
        <v>2</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c r="X4186">
        <f t="shared" si="65"/>
        <v>61.454999999999998</v>
      </c>
    </row>
    <row r="4187" spans="1:24" ht="14.25" customHeight="1" x14ac:dyDescent="0.25">
      <c r="A4187" s="2">
        <v>4186</v>
      </c>
      <c r="B4187" s="2" t="s">
        <v>7285</v>
      </c>
      <c r="C4187" s="2">
        <f>YEAR(Data!$D4187)</f>
        <v>2013</v>
      </c>
      <c r="D4187" s="3">
        <v>41569</v>
      </c>
      <c r="E4187" s="3">
        <v>41570</v>
      </c>
      <c r="F4187" s="5">
        <f>Table_1[[#This Row],[Ship Date]]-Table_1[[#This Row],[Order Date]]</f>
        <v>1</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c r="X4187">
        <f t="shared" si="65"/>
        <v>88.343999999999994</v>
      </c>
    </row>
    <row r="4188" spans="1:24" ht="14.25" customHeight="1" x14ac:dyDescent="0.25">
      <c r="A4188" s="2">
        <v>4187</v>
      </c>
      <c r="B4188" s="2" t="s">
        <v>7286</v>
      </c>
      <c r="C4188" s="2">
        <f>YEAR(Data!$D4188)</f>
        <v>2014</v>
      </c>
      <c r="D4188" s="3">
        <v>41778</v>
      </c>
      <c r="E4188" s="3">
        <v>41783</v>
      </c>
      <c r="F4188" s="5">
        <f>Table_1[[#This Row],[Ship Date]]-Table_1[[#This Row],[Order Date]]</f>
        <v>5</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c r="X4188">
        <f t="shared" si="65"/>
        <v>17.528700000000001</v>
      </c>
    </row>
    <row r="4189" spans="1:24" ht="14.25" customHeight="1" x14ac:dyDescent="0.25">
      <c r="A4189" s="2">
        <v>4188</v>
      </c>
      <c r="B4189" s="2" t="s">
        <v>7286</v>
      </c>
      <c r="C4189" s="2">
        <f>YEAR(Data!$D4189)</f>
        <v>2014</v>
      </c>
      <c r="D4189" s="3">
        <v>41778</v>
      </c>
      <c r="E4189" s="3">
        <v>41783</v>
      </c>
      <c r="F4189" s="5">
        <f>Table_1[[#This Row],[Ship Date]]-Table_1[[#This Row],[Order Date]]</f>
        <v>5</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c r="X4189">
        <f t="shared" si="65"/>
        <v>5.2894000000000005</v>
      </c>
    </row>
    <row r="4190" spans="1:24" ht="14.25" customHeight="1" x14ac:dyDescent="0.25">
      <c r="A4190" s="2">
        <v>4189</v>
      </c>
      <c r="B4190" s="2" t="s">
        <v>7286</v>
      </c>
      <c r="C4190" s="2">
        <f>YEAR(Data!$D4190)</f>
        <v>2014</v>
      </c>
      <c r="D4190" s="3">
        <v>41778</v>
      </c>
      <c r="E4190" s="3">
        <v>41783</v>
      </c>
      <c r="F4190" s="5">
        <f>Table_1[[#This Row],[Ship Date]]-Table_1[[#This Row],[Order Date]]</f>
        <v>5</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c r="X4190">
        <f t="shared" si="65"/>
        <v>8.2584000000000017</v>
      </c>
    </row>
    <row r="4191" spans="1:24" ht="14.25" customHeight="1" x14ac:dyDescent="0.25">
      <c r="A4191" s="2">
        <v>4190</v>
      </c>
      <c r="B4191" s="2" t="s">
        <v>7290</v>
      </c>
      <c r="C4191" s="2">
        <f>YEAR(Data!$D4191)</f>
        <v>2013</v>
      </c>
      <c r="D4191" s="3">
        <v>41544</v>
      </c>
      <c r="E4191" s="3">
        <v>41549</v>
      </c>
      <c r="F4191" s="5">
        <f>Table_1[[#This Row],[Ship Date]]-Table_1[[#This Row],[Order Date]]</f>
        <v>5</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c r="X4191">
        <f t="shared" si="65"/>
        <v>5.4945000000000004</v>
      </c>
    </row>
    <row r="4192" spans="1:24" ht="14.25" customHeight="1" x14ac:dyDescent="0.25">
      <c r="A4192" s="2">
        <v>4191</v>
      </c>
      <c r="B4192" s="2" t="s">
        <v>7294</v>
      </c>
      <c r="C4192" s="2">
        <f>YEAR(Data!$D4192)</f>
        <v>2014</v>
      </c>
      <c r="D4192" s="3">
        <v>41961</v>
      </c>
      <c r="E4192" s="3">
        <v>41966</v>
      </c>
      <c r="F4192" s="5">
        <f>Table_1[[#This Row],[Ship Date]]-Table_1[[#This Row],[Order Date]]</f>
        <v>5</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c r="X4192">
        <f t="shared" si="65"/>
        <v>5459.9843999999994</v>
      </c>
    </row>
    <row r="4193" spans="1:24" ht="14.25" customHeight="1" x14ac:dyDescent="0.25">
      <c r="A4193" s="2">
        <v>4192</v>
      </c>
      <c r="B4193" s="2" t="s">
        <v>7295</v>
      </c>
      <c r="C4193" s="2">
        <f>YEAR(Data!$D4193)</f>
        <v>2012</v>
      </c>
      <c r="D4193" s="3">
        <v>41098</v>
      </c>
      <c r="E4193" s="3">
        <v>41098</v>
      </c>
      <c r="F4193" s="5">
        <f>Table_1[[#This Row],[Ship Date]]-Table_1[[#This Row],[Order Date]]</f>
        <v>0</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c r="X4193">
        <f t="shared" si="65"/>
        <v>14.520000000000003</v>
      </c>
    </row>
    <row r="4194" spans="1:24" ht="14.25" customHeight="1" x14ac:dyDescent="0.25">
      <c r="A4194" s="2">
        <v>4193</v>
      </c>
      <c r="B4194" s="2" t="s">
        <v>7298</v>
      </c>
      <c r="C4194" s="2">
        <f>YEAR(Data!$D4194)</f>
        <v>2012</v>
      </c>
      <c r="D4194" s="3">
        <v>41229</v>
      </c>
      <c r="E4194" s="3">
        <v>41233</v>
      </c>
      <c r="F4194" s="5">
        <f>Table_1[[#This Row],[Ship Date]]-Table_1[[#This Row],[Order Date]]</f>
        <v>4</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c r="X4194">
        <f t="shared" si="65"/>
        <v>536.24339999999995</v>
      </c>
    </row>
    <row r="4195" spans="1:24" ht="14.25" customHeight="1" x14ac:dyDescent="0.25">
      <c r="A4195" s="2">
        <v>4194</v>
      </c>
      <c r="B4195" s="2" t="s">
        <v>7298</v>
      </c>
      <c r="C4195" s="2">
        <f>YEAR(Data!$D4195)</f>
        <v>2012</v>
      </c>
      <c r="D4195" s="3">
        <v>41229</v>
      </c>
      <c r="E4195" s="3">
        <v>41233</v>
      </c>
      <c r="F4195" s="5">
        <f>Table_1[[#This Row],[Ship Date]]-Table_1[[#This Row],[Order Date]]</f>
        <v>4</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c r="X4195">
        <f t="shared" si="65"/>
        <v>281.91780000000006</v>
      </c>
    </row>
    <row r="4196" spans="1:24" ht="14.25" customHeight="1" x14ac:dyDescent="0.25">
      <c r="A4196" s="2">
        <v>4195</v>
      </c>
      <c r="B4196" s="2" t="s">
        <v>7300</v>
      </c>
      <c r="C4196" s="2">
        <f>YEAR(Data!$D4196)</f>
        <v>2012</v>
      </c>
      <c r="D4196" s="3">
        <v>41078</v>
      </c>
      <c r="E4196" s="3">
        <v>41082</v>
      </c>
      <c r="F4196" s="5">
        <f>Table_1[[#This Row],[Ship Date]]-Table_1[[#This Row],[Order Date]]</f>
        <v>4</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c r="X4196">
        <f t="shared" si="65"/>
        <v>36.905799999999999</v>
      </c>
    </row>
    <row r="4197" spans="1:24" ht="14.25" customHeight="1" x14ac:dyDescent="0.25">
      <c r="A4197" s="2">
        <v>4196</v>
      </c>
      <c r="B4197" s="2" t="s">
        <v>7301</v>
      </c>
      <c r="C4197" s="2">
        <f>YEAR(Data!$D4197)</f>
        <v>2013</v>
      </c>
      <c r="D4197" s="3">
        <v>41373</v>
      </c>
      <c r="E4197" s="3">
        <v>41379</v>
      </c>
      <c r="F4197" s="5">
        <f>Table_1[[#This Row],[Ship Date]]-Table_1[[#This Row],[Order Date]]</f>
        <v>6</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c r="X4197">
        <f t="shared" si="65"/>
        <v>14.326000000000002</v>
      </c>
    </row>
    <row r="4198" spans="1:24" ht="14.25" customHeight="1" x14ac:dyDescent="0.25">
      <c r="A4198" s="2">
        <v>4197</v>
      </c>
      <c r="B4198" s="2" t="s">
        <v>7302</v>
      </c>
      <c r="C4198" s="2">
        <f>YEAR(Data!$D4198)</f>
        <v>2012</v>
      </c>
      <c r="D4198" s="3">
        <v>41017</v>
      </c>
      <c r="E4198" s="3">
        <v>41022</v>
      </c>
      <c r="F4198" s="5">
        <f>Table_1[[#This Row],[Ship Date]]-Table_1[[#This Row],[Order Date]]</f>
        <v>5</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c r="X4198">
        <f t="shared" si="65"/>
        <v>11.622900000000001</v>
      </c>
    </row>
    <row r="4199" spans="1:24" ht="14.25" customHeight="1" x14ac:dyDescent="0.25">
      <c r="A4199" s="2">
        <v>4198</v>
      </c>
      <c r="B4199" s="2" t="s">
        <v>7303</v>
      </c>
      <c r="C4199" s="2">
        <f>YEAR(Data!$D4199)</f>
        <v>2013</v>
      </c>
      <c r="D4199" s="3">
        <v>41612</v>
      </c>
      <c r="E4199" s="3">
        <v>41617</v>
      </c>
      <c r="F4199" s="5">
        <f>Table_1[[#This Row],[Ship Date]]-Table_1[[#This Row],[Order Date]]</f>
        <v>5</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c r="X4199">
        <f t="shared" si="65"/>
        <v>301.04720000000003</v>
      </c>
    </row>
    <row r="4200" spans="1:24" ht="14.25" customHeight="1" x14ac:dyDescent="0.25">
      <c r="A4200" s="2">
        <v>4199</v>
      </c>
      <c r="B4200" s="2" t="s">
        <v>7303</v>
      </c>
      <c r="C4200" s="2">
        <f>YEAR(Data!$D4200)</f>
        <v>2013</v>
      </c>
      <c r="D4200" s="3">
        <v>41612</v>
      </c>
      <c r="E4200" s="3">
        <v>41617</v>
      </c>
      <c r="F4200" s="5">
        <f>Table_1[[#This Row],[Ship Date]]-Table_1[[#This Row],[Order Date]]</f>
        <v>5</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c r="X4200">
        <f t="shared" si="65"/>
        <v>32.74560000000001</v>
      </c>
    </row>
    <row r="4201" spans="1:24" ht="14.25" customHeight="1" x14ac:dyDescent="0.25">
      <c r="A4201" s="2">
        <v>4200</v>
      </c>
      <c r="B4201" s="2" t="s">
        <v>7304</v>
      </c>
      <c r="C4201" s="2">
        <f>YEAR(Data!$D4201)</f>
        <v>2012</v>
      </c>
      <c r="D4201" s="3">
        <v>41253</v>
      </c>
      <c r="E4201" s="3">
        <v>41253</v>
      </c>
      <c r="F4201" s="5">
        <f>Table_1[[#This Row],[Ship Date]]-Table_1[[#This Row],[Order Date]]</f>
        <v>0</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c r="X4201">
        <f t="shared" si="65"/>
        <v>3.8742999999999999</v>
      </c>
    </row>
    <row r="4202" spans="1:24" ht="14.25" customHeight="1" x14ac:dyDescent="0.25">
      <c r="A4202" s="2">
        <v>4201</v>
      </c>
      <c r="B4202" s="2" t="s">
        <v>7304</v>
      </c>
      <c r="C4202" s="2">
        <f>YEAR(Data!$D4202)</f>
        <v>2012</v>
      </c>
      <c r="D4202" s="3">
        <v>41253</v>
      </c>
      <c r="E4202" s="3">
        <v>41253</v>
      </c>
      <c r="F4202" s="5">
        <f>Table_1[[#This Row],[Ship Date]]-Table_1[[#This Row],[Order Date]]</f>
        <v>0</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c r="X4202">
        <f t="shared" si="65"/>
        <v>549.98900000000003</v>
      </c>
    </row>
    <row r="4203" spans="1:24" ht="14.25" customHeight="1" x14ac:dyDescent="0.25">
      <c r="A4203" s="2">
        <v>4202</v>
      </c>
      <c r="B4203" s="2" t="s">
        <v>7304</v>
      </c>
      <c r="C4203" s="2">
        <f>YEAR(Data!$D4203)</f>
        <v>2012</v>
      </c>
      <c r="D4203" s="3">
        <v>41253</v>
      </c>
      <c r="E4203" s="3">
        <v>41253</v>
      </c>
      <c r="F4203" s="5">
        <f>Table_1[[#This Row],[Ship Date]]-Table_1[[#This Row],[Order Date]]</f>
        <v>0</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c r="X4203">
        <f t="shared" si="65"/>
        <v>22.291200000000003</v>
      </c>
    </row>
    <row r="4204" spans="1:24" ht="14.25" customHeight="1" x14ac:dyDescent="0.25">
      <c r="A4204" s="2">
        <v>4203</v>
      </c>
      <c r="B4204" s="2" t="s">
        <v>7304</v>
      </c>
      <c r="C4204" s="2">
        <f>YEAR(Data!$D4204)</f>
        <v>2012</v>
      </c>
      <c r="D4204" s="3">
        <v>41253</v>
      </c>
      <c r="E4204" s="3">
        <v>41253</v>
      </c>
      <c r="F4204" s="5">
        <f>Table_1[[#This Row],[Ship Date]]-Table_1[[#This Row],[Order Date]]</f>
        <v>0</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c r="X4204">
        <f t="shared" si="65"/>
        <v>99.716400000000007</v>
      </c>
    </row>
    <row r="4205" spans="1:24" ht="14.25" customHeight="1" x14ac:dyDescent="0.25">
      <c r="A4205" s="2">
        <v>4204</v>
      </c>
      <c r="B4205" s="2" t="s">
        <v>7305</v>
      </c>
      <c r="C4205" s="2">
        <f>YEAR(Data!$D4205)</f>
        <v>2011</v>
      </c>
      <c r="D4205" s="3">
        <v>40847</v>
      </c>
      <c r="E4205" s="3">
        <v>40849</v>
      </c>
      <c r="F4205" s="5">
        <f>Table_1[[#This Row],[Ship Date]]-Table_1[[#This Row],[Order Date]]</f>
        <v>2</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c r="X4205">
        <f t="shared" si="65"/>
        <v>30.534999999999997</v>
      </c>
    </row>
    <row r="4206" spans="1:24" ht="14.25" customHeight="1" x14ac:dyDescent="0.25">
      <c r="A4206" s="2">
        <v>4205</v>
      </c>
      <c r="B4206" s="2" t="s">
        <v>7305</v>
      </c>
      <c r="C4206" s="2">
        <f>YEAR(Data!$D4206)</f>
        <v>2011</v>
      </c>
      <c r="D4206" s="3">
        <v>40847</v>
      </c>
      <c r="E4206" s="3">
        <v>40849</v>
      </c>
      <c r="F4206" s="5">
        <f>Table_1[[#This Row],[Ship Date]]-Table_1[[#This Row],[Order Date]]</f>
        <v>2</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c r="X4206">
        <f t="shared" si="65"/>
        <v>5.3848000000000003</v>
      </c>
    </row>
    <row r="4207" spans="1:24" ht="14.25" customHeight="1" x14ac:dyDescent="0.25">
      <c r="A4207" s="2">
        <v>4206</v>
      </c>
      <c r="B4207" s="2" t="s">
        <v>7305</v>
      </c>
      <c r="C4207" s="2">
        <f>YEAR(Data!$D4207)</f>
        <v>2011</v>
      </c>
      <c r="D4207" s="3">
        <v>40847</v>
      </c>
      <c r="E4207" s="3">
        <v>40849</v>
      </c>
      <c r="F4207" s="5">
        <f>Table_1[[#This Row],[Ship Date]]-Table_1[[#This Row],[Order Date]]</f>
        <v>2</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c r="X4207">
        <f t="shared" si="65"/>
        <v>10.479600000000001</v>
      </c>
    </row>
    <row r="4208" spans="1:24" ht="14.25" customHeight="1" x14ac:dyDescent="0.25">
      <c r="A4208" s="2">
        <v>4207</v>
      </c>
      <c r="B4208" s="2" t="s">
        <v>7305</v>
      </c>
      <c r="C4208" s="2">
        <f>YEAR(Data!$D4208)</f>
        <v>2011</v>
      </c>
      <c r="D4208" s="3">
        <v>40847</v>
      </c>
      <c r="E4208" s="3">
        <v>40849</v>
      </c>
      <c r="F4208" s="5">
        <f>Table_1[[#This Row],[Ship Date]]-Table_1[[#This Row],[Order Date]]</f>
        <v>2</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c r="X4208">
        <f t="shared" si="65"/>
        <v>18.403200000000002</v>
      </c>
    </row>
    <row r="4209" spans="1:24" ht="14.25" customHeight="1" x14ac:dyDescent="0.25">
      <c r="A4209" s="2">
        <v>4208</v>
      </c>
      <c r="B4209" s="2" t="s">
        <v>7305</v>
      </c>
      <c r="C4209" s="2">
        <f>YEAR(Data!$D4209)</f>
        <v>2011</v>
      </c>
      <c r="D4209" s="3">
        <v>40847</v>
      </c>
      <c r="E4209" s="3">
        <v>40849</v>
      </c>
      <c r="F4209" s="5">
        <f>Table_1[[#This Row],[Ship Date]]-Table_1[[#This Row],[Order Date]]</f>
        <v>2</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c r="X4209">
        <f t="shared" si="65"/>
        <v>9.8951999999999973</v>
      </c>
    </row>
    <row r="4210" spans="1:24" ht="14.25" customHeight="1" x14ac:dyDescent="0.25">
      <c r="A4210" s="2">
        <v>4209</v>
      </c>
      <c r="B4210" s="2" t="s">
        <v>7305</v>
      </c>
      <c r="C4210" s="2">
        <f>YEAR(Data!$D4210)</f>
        <v>2011</v>
      </c>
      <c r="D4210" s="3">
        <v>40847</v>
      </c>
      <c r="E4210" s="3">
        <v>40849</v>
      </c>
      <c r="F4210" s="5">
        <f>Table_1[[#This Row],[Ship Date]]-Table_1[[#This Row],[Order Date]]</f>
        <v>2</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c r="X4210">
        <f t="shared" si="65"/>
        <v>1123.4300000000003</v>
      </c>
    </row>
    <row r="4211" spans="1:24" ht="14.25" customHeight="1" x14ac:dyDescent="0.25">
      <c r="A4211" s="2">
        <v>4210</v>
      </c>
      <c r="B4211" s="2" t="s">
        <v>7305</v>
      </c>
      <c r="C4211" s="2">
        <f>YEAR(Data!$D4211)</f>
        <v>2011</v>
      </c>
      <c r="D4211" s="3">
        <v>40847</v>
      </c>
      <c r="E4211" s="3">
        <v>40849</v>
      </c>
      <c r="F4211" s="5">
        <f>Table_1[[#This Row],[Ship Date]]-Table_1[[#This Row],[Order Date]]</f>
        <v>2</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c r="X4211">
        <f t="shared" si="65"/>
        <v>446.29380000000003</v>
      </c>
    </row>
    <row r="4212" spans="1:24" ht="14.25" customHeight="1" x14ac:dyDescent="0.25">
      <c r="A4212" s="2">
        <v>4211</v>
      </c>
      <c r="B4212" s="2" t="s">
        <v>7307</v>
      </c>
      <c r="C4212" s="2">
        <f>YEAR(Data!$D4212)</f>
        <v>2014</v>
      </c>
      <c r="D4212" s="3">
        <v>41983</v>
      </c>
      <c r="E4212" s="3">
        <v>41988</v>
      </c>
      <c r="F4212" s="5">
        <f>Table_1[[#This Row],[Ship Date]]-Table_1[[#This Row],[Order Date]]</f>
        <v>5</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c r="X4212">
        <f t="shared" si="65"/>
        <v>10.989000000000003</v>
      </c>
    </row>
    <row r="4213" spans="1:24" ht="14.25" customHeight="1" x14ac:dyDescent="0.25">
      <c r="A4213" s="2">
        <v>4212</v>
      </c>
      <c r="B4213" s="2" t="s">
        <v>7310</v>
      </c>
      <c r="C4213" s="2">
        <f>YEAR(Data!$D4213)</f>
        <v>2011</v>
      </c>
      <c r="D4213" s="3">
        <v>40668</v>
      </c>
      <c r="E4213" s="3">
        <v>40672</v>
      </c>
      <c r="F4213" s="5">
        <f>Table_1[[#This Row],[Ship Date]]-Table_1[[#This Row],[Order Date]]</f>
        <v>4</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c r="X4213">
        <f t="shared" si="65"/>
        <v>5.1810000000000009</v>
      </c>
    </row>
    <row r="4214" spans="1:24" ht="14.25" customHeight="1" x14ac:dyDescent="0.25">
      <c r="A4214" s="2">
        <v>4213</v>
      </c>
      <c r="B4214" s="2" t="s">
        <v>7310</v>
      </c>
      <c r="C4214" s="2">
        <f>YEAR(Data!$D4214)</f>
        <v>2011</v>
      </c>
      <c r="D4214" s="3">
        <v>40668</v>
      </c>
      <c r="E4214" s="3">
        <v>40672</v>
      </c>
      <c r="F4214" s="5">
        <f>Table_1[[#This Row],[Ship Date]]-Table_1[[#This Row],[Order Date]]</f>
        <v>4</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c r="X4214">
        <f t="shared" si="65"/>
        <v>4.6576000000000004</v>
      </c>
    </row>
    <row r="4215" spans="1:24" ht="14.25" customHeight="1" x14ac:dyDescent="0.25">
      <c r="A4215" s="2">
        <v>4214</v>
      </c>
      <c r="B4215" s="2" t="s">
        <v>7310</v>
      </c>
      <c r="C4215" s="2">
        <f>YEAR(Data!$D4215)</f>
        <v>2011</v>
      </c>
      <c r="D4215" s="3">
        <v>40668</v>
      </c>
      <c r="E4215" s="3">
        <v>40672</v>
      </c>
      <c r="F4215" s="5">
        <f>Table_1[[#This Row],[Ship Date]]-Table_1[[#This Row],[Order Date]]</f>
        <v>4</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c r="X4215">
        <f t="shared" si="65"/>
        <v>13.0168</v>
      </c>
    </row>
    <row r="4216" spans="1:24" ht="14.25" customHeight="1" x14ac:dyDescent="0.25">
      <c r="A4216" s="2">
        <v>4215</v>
      </c>
      <c r="B4216" s="2" t="s">
        <v>7313</v>
      </c>
      <c r="C4216" s="2">
        <f>YEAR(Data!$D4216)</f>
        <v>2013</v>
      </c>
      <c r="D4216" s="3">
        <v>41338</v>
      </c>
      <c r="E4216" s="3">
        <v>41342</v>
      </c>
      <c r="F4216" s="5">
        <f>Table_1[[#This Row],[Ship Date]]-Table_1[[#This Row],[Order Date]]</f>
        <v>4</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c r="X4216">
        <f t="shared" si="65"/>
        <v>64.199999999999989</v>
      </c>
    </row>
    <row r="4217" spans="1:24" ht="14.25" customHeight="1" x14ac:dyDescent="0.25">
      <c r="A4217" s="2">
        <v>4216</v>
      </c>
      <c r="B4217" s="2" t="s">
        <v>7316</v>
      </c>
      <c r="C4217" s="2">
        <f>YEAR(Data!$D4217)</f>
        <v>2011</v>
      </c>
      <c r="D4217" s="3">
        <v>40877</v>
      </c>
      <c r="E4217" s="3">
        <v>40881</v>
      </c>
      <c r="F4217" s="5">
        <f>Table_1[[#This Row],[Ship Date]]-Table_1[[#This Row],[Order Date]]</f>
        <v>4</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c r="X4217">
        <f t="shared" si="65"/>
        <v>33.008400000000002</v>
      </c>
    </row>
    <row r="4218" spans="1:24" ht="14.25" customHeight="1" x14ac:dyDescent="0.25">
      <c r="A4218" s="2">
        <v>4217</v>
      </c>
      <c r="B4218" s="2" t="s">
        <v>7319</v>
      </c>
      <c r="C4218" s="2">
        <f>YEAR(Data!$D4218)</f>
        <v>2012</v>
      </c>
      <c r="D4218" s="3">
        <v>40957</v>
      </c>
      <c r="E4218" s="3">
        <v>40961</v>
      </c>
      <c r="F4218" s="5">
        <f>Table_1[[#This Row],[Ship Date]]-Table_1[[#This Row],[Order Date]]</f>
        <v>4</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c r="X4218">
        <f t="shared" si="65"/>
        <v>4.8048000000000002</v>
      </c>
    </row>
    <row r="4219" spans="1:24" ht="14.25" customHeight="1" x14ac:dyDescent="0.25">
      <c r="A4219" s="2">
        <v>4218</v>
      </c>
      <c r="B4219" s="2" t="s">
        <v>7320</v>
      </c>
      <c r="C4219" s="2">
        <f>YEAR(Data!$D4219)</f>
        <v>2014</v>
      </c>
      <c r="D4219" s="3">
        <v>41731</v>
      </c>
      <c r="E4219" s="3">
        <v>41733</v>
      </c>
      <c r="F4219" s="5">
        <f>Table_1[[#This Row],[Ship Date]]-Table_1[[#This Row],[Order Date]]</f>
        <v>2</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c r="X4219">
        <f t="shared" si="65"/>
        <v>397.488</v>
      </c>
    </row>
    <row r="4220" spans="1:24" ht="14.25" customHeight="1" x14ac:dyDescent="0.25">
      <c r="A4220" s="2">
        <v>4219</v>
      </c>
      <c r="B4220" s="2" t="s">
        <v>7320</v>
      </c>
      <c r="C4220" s="2">
        <f>YEAR(Data!$D4220)</f>
        <v>2014</v>
      </c>
      <c r="D4220" s="3">
        <v>41731</v>
      </c>
      <c r="E4220" s="3">
        <v>41733</v>
      </c>
      <c r="F4220" s="5">
        <f>Table_1[[#This Row],[Ship Date]]-Table_1[[#This Row],[Order Date]]</f>
        <v>2</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c r="X4220">
        <f t="shared" si="65"/>
        <v>4439.9852000000001</v>
      </c>
    </row>
    <row r="4221" spans="1:24" ht="14.25" customHeight="1" x14ac:dyDescent="0.25">
      <c r="A4221" s="2">
        <v>4220</v>
      </c>
      <c r="B4221" s="2" t="s">
        <v>7323</v>
      </c>
      <c r="C4221" s="2">
        <f>YEAR(Data!$D4221)</f>
        <v>2014</v>
      </c>
      <c r="D4221" s="3">
        <v>41802</v>
      </c>
      <c r="E4221" s="3">
        <v>41804</v>
      </c>
      <c r="F4221" s="5">
        <f>Table_1[[#This Row],[Ship Date]]-Table_1[[#This Row],[Order Date]]</f>
        <v>2</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c r="X4221">
        <f t="shared" si="65"/>
        <v>19.7288</v>
      </c>
    </row>
    <row r="4222" spans="1:24" ht="14.25" customHeight="1" x14ac:dyDescent="0.25">
      <c r="A4222" s="2">
        <v>4221</v>
      </c>
      <c r="B4222" s="2" t="s">
        <v>7323</v>
      </c>
      <c r="C4222" s="2">
        <f>YEAR(Data!$D4222)</f>
        <v>2014</v>
      </c>
      <c r="D4222" s="3">
        <v>41802</v>
      </c>
      <c r="E4222" s="3">
        <v>41804</v>
      </c>
      <c r="F4222" s="5">
        <f>Table_1[[#This Row],[Ship Date]]-Table_1[[#This Row],[Order Date]]</f>
        <v>2</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c r="X4222">
        <f t="shared" si="65"/>
        <v>11.6586</v>
      </c>
    </row>
    <row r="4223" spans="1:24" ht="14.25" customHeight="1" x14ac:dyDescent="0.25">
      <c r="A4223" s="2">
        <v>4222</v>
      </c>
      <c r="B4223" s="2" t="s">
        <v>7323</v>
      </c>
      <c r="C4223" s="2">
        <f>YEAR(Data!$D4223)</f>
        <v>2014</v>
      </c>
      <c r="D4223" s="3">
        <v>41802</v>
      </c>
      <c r="E4223" s="3">
        <v>41804</v>
      </c>
      <c r="F4223" s="5">
        <f>Table_1[[#This Row],[Ship Date]]-Table_1[[#This Row],[Order Date]]</f>
        <v>2</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c r="X4223">
        <f t="shared" si="65"/>
        <v>255.59250000000009</v>
      </c>
    </row>
    <row r="4224" spans="1:24" ht="14.25" customHeight="1" x14ac:dyDescent="0.25">
      <c r="A4224" s="2">
        <v>4223</v>
      </c>
      <c r="B4224" s="2" t="s">
        <v>7323</v>
      </c>
      <c r="C4224" s="2">
        <f>YEAR(Data!$D4224)</f>
        <v>2014</v>
      </c>
      <c r="D4224" s="3">
        <v>41802</v>
      </c>
      <c r="E4224" s="3">
        <v>41804</v>
      </c>
      <c r="F4224" s="5">
        <f>Table_1[[#This Row],[Ship Date]]-Table_1[[#This Row],[Order Date]]</f>
        <v>2</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c r="X4224">
        <f t="shared" si="65"/>
        <v>101.93039999999999</v>
      </c>
    </row>
    <row r="4225" spans="1:24" ht="14.25" customHeight="1" x14ac:dyDescent="0.25">
      <c r="A4225" s="2">
        <v>4224</v>
      </c>
      <c r="B4225" s="2" t="s">
        <v>7323</v>
      </c>
      <c r="C4225" s="2">
        <f>YEAR(Data!$D4225)</f>
        <v>2014</v>
      </c>
      <c r="D4225" s="3">
        <v>41802</v>
      </c>
      <c r="E4225" s="3">
        <v>41804</v>
      </c>
      <c r="F4225" s="5">
        <f>Table_1[[#This Row],[Ship Date]]-Table_1[[#This Row],[Order Date]]</f>
        <v>2</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c r="X4225">
        <f t="shared" si="65"/>
        <v>132.5592</v>
      </c>
    </row>
    <row r="4226" spans="1:24" ht="14.25" customHeight="1" x14ac:dyDescent="0.25">
      <c r="A4226" s="2">
        <v>4225</v>
      </c>
      <c r="B4226" s="2" t="s">
        <v>7326</v>
      </c>
      <c r="C4226" s="2">
        <f>YEAR(Data!$D4226)</f>
        <v>2013</v>
      </c>
      <c r="D4226" s="3">
        <v>41548</v>
      </c>
      <c r="E4226" s="3">
        <v>41551</v>
      </c>
      <c r="F4226" s="5">
        <f>Table_1[[#This Row],[Ship Date]]-Table_1[[#This Row],[Order Date]]</f>
        <v>3</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c r="X4226">
        <f t="shared" ref="X4226:X4289" si="66">T4226-W4226</f>
        <v>5.2046000000000001</v>
      </c>
    </row>
    <row r="4227" spans="1:24" ht="14.25" customHeight="1" x14ac:dyDescent="0.25">
      <c r="A4227" s="2">
        <v>4226</v>
      </c>
      <c r="B4227" s="2" t="s">
        <v>7327</v>
      </c>
      <c r="C4227" s="2">
        <f>YEAR(Data!$D4227)</f>
        <v>2011</v>
      </c>
      <c r="D4227" s="3">
        <v>40890</v>
      </c>
      <c r="E4227" s="3">
        <v>40894</v>
      </c>
      <c r="F4227" s="5">
        <f>Table_1[[#This Row],[Ship Date]]-Table_1[[#This Row],[Order Date]]</f>
        <v>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c r="X4227">
        <f t="shared" si="66"/>
        <v>136.92059999999998</v>
      </c>
    </row>
    <row r="4228" spans="1:24" ht="14.25" customHeight="1" x14ac:dyDescent="0.25">
      <c r="A4228" s="2">
        <v>4227</v>
      </c>
      <c r="B4228" s="2" t="s">
        <v>7330</v>
      </c>
      <c r="C4228" s="2">
        <f>YEAR(Data!$D4228)</f>
        <v>2014</v>
      </c>
      <c r="D4228" s="3">
        <v>41955</v>
      </c>
      <c r="E4228" s="3">
        <v>41960</v>
      </c>
      <c r="F4228" s="5">
        <f>Table_1[[#This Row],[Ship Date]]-Table_1[[#This Row],[Order Date]]</f>
        <v>5</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c r="X4228">
        <f t="shared" si="66"/>
        <v>24.337600000000002</v>
      </c>
    </row>
    <row r="4229" spans="1:24" ht="14.25" customHeight="1" x14ac:dyDescent="0.25">
      <c r="A4229" s="2">
        <v>4228</v>
      </c>
      <c r="B4229" s="2" t="s">
        <v>7331</v>
      </c>
      <c r="C4229" s="2">
        <f>YEAR(Data!$D4229)</f>
        <v>2012</v>
      </c>
      <c r="D4229" s="3">
        <v>40913</v>
      </c>
      <c r="E4229" s="3">
        <v>40918</v>
      </c>
      <c r="F4229" s="5">
        <f>Table_1[[#This Row],[Ship Date]]-Table_1[[#This Row],[Order Date]]</f>
        <v>5</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c r="X4229">
        <f t="shared" si="66"/>
        <v>68.512200000000007</v>
      </c>
    </row>
    <row r="4230" spans="1:24" ht="14.25" customHeight="1" x14ac:dyDescent="0.25">
      <c r="A4230" s="2">
        <v>4229</v>
      </c>
      <c r="B4230" s="2" t="s">
        <v>7332</v>
      </c>
      <c r="C4230" s="2">
        <f>YEAR(Data!$D4230)</f>
        <v>2013</v>
      </c>
      <c r="D4230" s="3">
        <v>41358</v>
      </c>
      <c r="E4230" s="3">
        <v>41360</v>
      </c>
      <c r="F4230" s="5">
        <f>Table_1[[#This Row],[Ship Date]]-Table_1[[#This Row],[Order Date]]</f>
        <v>2</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c r="X4230">
        <f t="shared" si="66"/>
        <v>12.139200000000001</v>
      </c>
    </row>
    <row r="4231" spans="1:24" ht="14.25" customHeight="1" x14ac:dyDescent="0.25">
      <c r="A4231" s="2">
        <v>4230</v>
      </c>
      <c r="B4231" s="2" t="s">
        <v>7333</v>
      </c>
      <c r="C4231" s="2">
        <f>YEAR(Data!$D4231)</f>
        <v>2014</v>
      </c>
      <c r="D4231" s="3">
        <v>41826</v>
      </c>
      <c r="E4231" s="3">
        <v>41831</v>
      </c>
      <c r="F4231" s="5">
        <f>Table_1[[#This Row],[Ship Date]]-Table_1[[#This Row],[Order Date]]</f>
        <v>5</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c r="X4231">
        <f t="shared" si="66"/>
        <v>680.65740000000005</v>
      </c>
    </row>
    <row r="4232" spans="1:24" ht="14.25" customHeight="1" x14ac:dyDescent="0.25">
      <c r="A4232" s="2">
        <v>4231</v>
      </c>
      <c r="B4232" s="2" t="s">
        <v>7333</v>
      </c>
      <c r="C4232" s="2">
        <f>YEAR(Data!$D4232)</f>
        <v>2014</v>
      </c>
      <c r="D4232" s="3">
        <v>41826</v>
      </c>
      <c r="E4232" s="3">
        <v>41831</v>
      </c>
      <c r="F4232" s="5">
        <f>Table_1[[#This Row],[Ship Date]]-Table_1[[#This Row],[Order Date]]</f>
        <v>5</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c r="X4232">
        <f t="shared" si="66"/>
        <v>29.054699999999997</v>
      </c>
    </row>
    <row r="4233" spans="1:24" ht="14.25" customHeight="1" x14ac:dyDescent="0.25">
      <c r="A4233" s="2">
        <v>4232</v>
      </c>
      <c r="B4233" s="2" t="s">
        <v>7333</v>
      </c>
      <c r="C4233" s="2">
        <f>YEAR(Data!$D4233)</f>
        <v>2014</v>
      </c>
      <c r="D4233" s="3">
        <v>41826</v>
      </c>
      <c r="E4233" s="3">
        <v>41831</v>
      </c>
      <c r="F4233" s="5">
        <f>Table_1[[#This Row],[Ship Date]]-Table_1[[#This Row],[Order Date]]</f>
        <v>5</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c r="X4233">
        <f t="shared" si="66"/>
        <v>9.9144000000000041</v>
      </c>
    </row>
    <row r="4234" spans="1:24" ht="14.25" customHeight="1" x14ac:dyDescent="0.25">
      <c r="A4234" s="2">
        <v>4233</v>
      </c>
      <c r="B4234" s="2" t="s">
        <v>7333</v>
      </c>
      <c r="C4234" s="2">
        <f>YEAR(Data!$D4234)</f>
        <v>2014</v>
      </c>
      <c r="D4234" s="3">
        <v>41826</v>
      </c>
      <c r="E4234" s="3">
        <v>41831</v>
      </c>
      <c r="F4234" s="5">
        <f>Table_1[[#This Row],[Ship Date]]-Table_1[[#This Row],[Order Date]]</f>
        <v>5</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c r="X4234">
        <f t="shared" si="66"/>
        <v>19.828800000000008</v>
      </c>
    </row>
    <row r="4235" spans="1:24" ht="14.25" customHeight="1" x14ac:dyDescent="0.25">
      <c r="A4235" s="2">
        <v>4234</v>
      </c>
      <c r="B4235" s="2" t="s">
        <v>7333</v>
      </c>
      <c r="C4235" s="2">
        <f>YEAR(Data!$D4235)</f>
        <v>2014</v>
      </c>
      <c r="D4235" s="3">
        <v>41826</v>
      </c>
      <c r="E4235" s="3">
        <v>41831</v>
      </c>
      <c r="F4235" s="5">
        <f>Table_1[[#This Row],[Ship Date]]-Table_1[[#This Row],[Order Date]]</f>
        <v>5</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c r="X4235">
        <f t="shared" si="66"/>
        <v>16.737400000000001</v>
      </c>
    </row>
    <row r="4236" spans="1:24" ht="14.25" customHeight="1" x14ac:dyDescent="0.25">
      <c r="A4236" s="2">
        <v>4235</v>
      </c>
      <c r="B4236" s="2" t="s">
        <v>7336</v>
      </c>
      <c r="C4236" s="2">
        <f>YEAR(Data!$D4236)</f>
        <v>2011</v>
      </c>
      <c r="D4236" s="3">
        <v>40807</v>
      </c>
      <c r="E4236" s="3">
        <v>40810</v>
      </c>
      <c r="F4236" s="5">
        <f>Table_1[[#This Row],[Ship Date]]-Table_1[[#This Row],[Order Date]]</f>
        <v>3</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c r="X4236">
        <f t="shared" si="66"/>
        <v>7.2369000000000021</v>
      </c>
    </row>
    <row r="4237" spans="1:24" ht="14.25" customHeight="1" x14ac:dyDescent="0.25">
      <c r="A4237" s="2">
        <v>4236</v>
      </c>
      <c r="B4237" s="2" t="s">
        <v>7336</v>
      </c>
      <c r="C4237" s="2">
        <f>YEAR(Data!$D4237)</f>
        <v>2011</v>
      </c>
      <c r="D4237" s="3">
        <v>40807</v>
      </c>
      <c r="E4237" s="3">
        <v>40810</v>
      </c>
      <c r="F4237" s="5">
        <f>Table_1[[#This Row],[Ship Date]]-Table_1[[#This Row],[Order Date]]</f>
        <v>3</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c r="X4237">
        <f t="shared" si="66"/>
        <v>13.785300000000003</v>
      </c>
    </row>
    <row r="4238" spans="1:24" ht="14.25" customHeight="1" x14ac:dyDescent="0.25">
      <c r="A4238" s="2">
        <v>4237</v>
      </c>
      <c r="B4238" s="2" t="s">
        <v>7337</v>
      </c>
      <c r="C4238" s="2">
        <f>YEAR(Data!$D4238)</f>
        <v>2013</v>
      </c>
      <c r="D4238" s="3">
        <v>41479</v>
      </c>
      <c r="E4238" s="3">
        <v>41483</v>
      </c>
      <c r="F4238" s="5">
        <f>Table_1[[#This Row],[Ship Date]]-Table_1[[#This Row],[Order Date]]</f>
        <v>4</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c r="X4238">
        <f t="shared" si="66"/>
        <v>30.252400000000002</v>
      </c>
    </row>
    <row r="4239" spans="1:24" ht="14.25" customHeight="1" x14ac:dyDescent="0.25">
      <c r="A4239" s="2">
        <v>4238</v>
      </c>
      <c r="B4239" s="2" t="s">
        <v>7340</v>
      </c>
      <c r="C4239" s="2">
        <f>YEAR(Data!$D4239)</f>
        <v>2014</v>
      </c>
      <c r="D4239" s="3">
        <v>41881</v>
      </c>
      <c r="E4239" s="3">
        <v>41886</v>
      </c>
      <c r="F4239" s="5">
        <f>Table_1[[#This Row],[Ship Date]]-Table_1[[#This Row],[Order Date]]</f>
        <v>5</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c r="X4239">
        <f t="shared" si="66"/>
        <v>8.7024000000000008</v>
      </c>
    </row>
    <row r="4240" spans="1:24" ht="14.25" customHeight="1" x14ac:dyDescent="0.25">
      <c r="A4240" s="2">
        <v>4239</v>
      </c>
      <c r="B4240" s="2" t="s">
        <v>7343</v>
      </c>
      <c r="C4240" s="2">
        <f>YEAR(Data!$D4240)</f>
        <v>2014</v>
      </c>
      <c r="D4240" s="3">
        <v>41725</v>
      </c>
      <c r="E4240" s="3">
        <v>41727</v>
      </c>
      <c r="F4240" s="5">
        <f>Table_1[[#This Row],[Ship Date]]-Table_1[[#This Row],[Order Date]]</f>
        <v>2</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c r="X4240">
        <f t="shared" si="66"/>
        <v>13.881</v>
      </c>
    </row>
    <row r="4241" spans="1:24" ht="14.25" customHeight="1" x14ac:dyDescent="0.25">
      <c r="A4241" s="2">
        <v>4240</v>
      </c>
      <c r="B4241" s="2" t="s">
        <v>7346</v>
      </c>
      <c r="C4241" s="2">
        <f>YEAR(Data!$D4241)</f>
        <v>2014</v>
      </c>
      <c r="D4241" s="3">
        <v>42003</v>
      </c>
      <c r="E4241" s="3">
        <v>42009</v>
      </c>
      <c r="F4241" s="5">
        <f>Table_1[[#This Row],[Ship Date]]-Table_1[[#This Row],[Order Date]]</f>
        <v>6</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c r="X4241">
        <f t="shared" si="66"/>
        <v>109.044</v>
      </c>
    </row>
    <row r="4242" spans="1:24" ht="14.25" customHeight="1" x14ac:dyDescent="0.25">
      <c r="A4242" s="2">
        <v>4241</v>
      </c>
      <c r="B4242" s="2" t="s">
        <v>7347</v>
      </c>
      <c r="C4242" s="2">
        <f>YEAR(Data!$D4242)</f>
        <v>2011</v>
      </c>
      <c r="D4242" s="3">
        <v>40806</v>
      </c>
      <c r="E4242" s="3">
        <v>40812</v>
      </c>
      <c r="F4242" s="5">
        <f>Table_1[[#This Row],[Ship Date]]-Table_1[[#This Row],[Order Date]]</f>
        <v>6</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c r="X4242">
        <f t="shared" si="66"/>
        <v>32.061599999999999</v>
      </c>
    </row>
    <row r="4243" spans="1:24" ht="14.25" customHeight="1" x14ac:dyDescent="0.25">
      <c r="A4243" s="2">
        <v>4242</v>
      </c>
      <c r="B4243" s="2" t="s">
        <v>7347</v>
      </c>
      <c r="C4243" s="2">
        <f>YEAR(Data!$D4243)</f>
        <v>2011</v>
      </c>
      <c r="D4243" s="3">
        <v>40806</v>
      </c>
      <c r="E4243" s="3">
        <v>40812</v>
      </c>
      <c r="F4243" s="5">
        <f>Table_1[[#This Row],[Ship Date]]-Table_1[[#This Row],[Order Date]]</f>
        <v>6</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c r="X4243">
        <f t="shared" si="66"/>
        <v>13.656600000000001</v>
      </c>
    </row>
    <row r="4244" spans="1:24" ht="14.25" customHeight="1" x14ac:dyDescent="0.25">
      <c r="A4244" s="2">
        <v>4243</v>
      </c>
      <c r="B4244" s="2" t="s">
        <v>7349</v>
      </c>
      <c r="C4244" s="2">
        <f>YEAR(Data!$D4244)</f>
        <v>2013</v>
      </c>
      <c r="D4244" s="3">
        <v>41369</v>
      </c>
      <c r="E4244" s="3">
        <v>41370</v>
      </c>
      <c r="F4244" s="5">
        <f>Table_1[[#This Row],[Ship Date]]-Table_1[[#This Row],[Order Date]]</f>
        <v>1</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c r="X4244">
        <f t="shared" si="66"/>
        <v>143.97120000000001</v>
      </c>
    </row>
    <row r="4245" spans="1:24" ht="14.25" customHeight="1" x14ac:dyDescent="0.25">
      <c r="A4245" s="2">
        <v>4244</v>
      </c>
      <c r="B4245" s="2" t="s">
        <v>7349</v>
      </c>
      <c r="C4245" s="2">
        <f>YEAR(Data!$D4245)</f>
        <v>2013</v>
      </c>
      <c r="D4245" s="3">
        <v>41369</v>
      </c>
      <c r="E4245" s="3">
        <v>41370</v>
      </c>
      <c r="F4245" s="5">
        <f>Table_1[[#This Row],[Ship Date]]-Table_1[[#This Row],[Order Date]]</f>
        <v>1</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c r="X4245">
        <f t="shared" si="66"/>
        <v>14.7393</v>
      </c>
    </row>
    <row r="4246" spans="1:24" ht="14.25" customHeight="1" x14ac:dyDescent="0.25">
      <c r="A4246" s="2">
        <v>4245</v>
      </c>
      <c r="B4246" s="2" t="s">
        <v>7350</v>
      </c>
      <c r="C4246" s="2">
        <f>YEAR(Data!$D4246)</f>
        <v>2011</v>
      </c>
      <c r="D4246" s="3">
        <v>40628</v>
      </c>
      <c r="E4246" s="3">
        <v>40632</v>
      </c>
      <c r="F4246" s="5">
        <f>Table_1[[#This Row],[Ship Date]]-Table_1[[#This Row],[Order Date]]</f>
        <v>4</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c r="X4246">
        <f t="shared" si="66"/>
        <v>57.681000000000012</v>
      </c>
    </row>
    <row r="4247" spans="1:24" ht="14.25" customHeight="1" x14ac:dyDescent="0.25">
      <c r="A4247" s="2">
        <v>4246</v>
      </c>
      <c r="B4247" s="2" t="s">
        <v>7351</v>
      </c>
      <c r="C4247" s="2">
        <f>YEAR(Data!$D4247)</f>
        <v>2014</v>
      </c>
      <c r="D4247" s="3">
        <v>41972</v>
      </c>
      <c r="E4247" s="3">
        <v>41978</v>
      </c>
      <c r="F4247" s="5">
        <f>Table_1[[#This Row],[Ship Date]]-Table_1[[#This Row],[Order Date]]</f>
        <v>6</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c r="X4247">
        <f t="shared" si="66"/>
        <v>0.90200000000000002</v>
      </c>
    </row>
    <row r="4248" spans="1:24" ht="14.25" customHeight="1" x14ac:dyDescent="0.25">
      <c r="A4248" s="2">
        <v>4247</v>
      </c>
      <c r="B4248" s="2" t="s">
        <v>7351</v>
      </c>
      <c r="C4248" s="2">
        <f>YEAR(Data!$D4248)</f>
        <v>2014</v>
      </c>
      <c r="D4248" s="3">
        <v>41972</v>
      </c>
      <c r="E4248" s="3">
        <v>41978</v>
      </c>
      <c r="F4248" s="5">
        <f>Table_1[[#This Row],[Ship Date]]-Table_1[[#This Row],[Order Date]]</f>
        <v>6</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c r="X4248">
        <f t="shared" si="66"/>
        <v>776.40800000000002</v>
      </c>
    </row>
    <row r="4249" spans="1:24" ht="14.25" customHeight="1" x14ac:dyDescent="0.25">
      <c r="A4249" s="2">
        <v>4248</v>
      </c>
      <c r="B4249" s="2" t="s">
        <v>7351</v>
      </c>
      <c r="C4249" s="2">
        <f>YEAR(Data!$D4249)</f>
        <v>2014</v>
      </c>
      <c r="D4249" s="3">
        <v>41972</v>
      </c>
      <c r="E4249" s="3">
        <v>41978</v>
      </c>
      <c r="F4249" s="5">
        <f>Table_1[[#This Row],[Ship Date]]-Table_1[[#This Row],[Order Date]]</f>
        <v>6</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c r="X4249">
        <f t="shared" si="66"/>
        <v>13.375999999999999</v>
      </c>
    </row>
    <row r="4250" spans="1:24" ht="14.25" customHeight="1" x14ac:dyDescent="0.25">
      <c r="A4250" s="2">
        <v>4249</v>
      </c>
      <c r="B4250" s="2" t="s">
        <v>7352</v>
      </c>
      <c r="C4250" s="2">
        <f>YEAR(Data!$D4250)</f>
        <v>2013</v>
      </c>
      <c r="D4250" s="3">
        <v>41610</v>
      </c>
      <c r="E4250" s="3">
        <v>41614</v>
      </c>
      <c r="F4250" s="5">
        <f>Table_1[[#This Row],[Ship Date]]-Table_1[[#This Row],[Order Date]]</f>
        <v>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c r="X4250">
        <f t="shared" si="66"/>
        <v>47.563200000000002</v>
      </c>
    </row>
    <row r="4251" spans="1:24" ht="14.25" customHeight="1" x14ac:dyDescent="0.25">
      <c r="A4251" s="2">
        <v>4250</v>
      </c>
      <c r="B4251" s="2" t="s">
        <v>7352</v>
      </c>
      <c r="C4251" s="2">
        <f>YEAR(Data!$D4251)</f>
        <v>2013</v>
      </c>
      <c r="D4251" s="3">
        <v>41610</v>
      </c>
      <c r="E4251" s="3">
        <v>41614</v>
      </c>
      <c r="F4251" s="5">
        <f>Table_1[[#This Row],[Ship Date]]-Table_1[[#This Row],[Order Date]]</f>
        <v>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c r="X4251">
        <f t="shared" si="66"/>
        <v>601.53599999999994</v>
      </c>
    </row>
    <row r="4252" spans="1:24" ht="14.25" customHeight="1" x14ac:dyDescent="0.25">
      <c r="A4252" s="2">
        <v>4251</v>
      </c>
      <c r="B4252" s="2" t="s">
        <v>7353</v>
      </c>
      <c r="C4252" s="2">
        <f>YEAR(Data!$D4252)</f>
        <v>2011</v>
      </c>
      <c r="D4252" s="3">
        <v>40805</v>
      </c>
      <c r="E4252" s="3">
        <v>40805</v>
      </c>
      <c r="F4252" s="5">
        <f>Table_1[[#This Row],[Ship Date]]-Table_1[[#This Row],[Order Date]]</f>
        <v>0</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c r="X4252">
        <f t="shared" si="66"/>
        <v>709.68239999999992</v>
      </c>
    </row>
    <row r="4253" spans="1:24" ht="14.25" customHeight="1" x14ac:dyDescent="0.25">
      <c r="A4253" s="2">
        <v>4252</v>
      </c>
      <c r="B4253" s="2" t="s">
        <v>7356</v>
      </c>
      <c r="C4253" s="2">
        <f>YEAR(Data!$D4253)</f>
        <v>2012</v>
      </c>
      <c r="D4253" s="3">
        <v>41205</v>
      </c>
      <c r="E4253" s="3">
        <v>41205</v>
      </c>
      <c r="F4253" s="5">
        <f>Table_1[[#This Row],[Ship Date]]-Table_1[[#This Row],[Order Date]]</f>
        <v>0</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c r="X4253">
        <f t="shared" si="66"/>
        <v>69.230699999999999</v>
      </c>
    </row>
    <row r="4254" spans="1:24" ht="14.25" customHeight="1" x14ac:dyDescent="0.25">
      <c r="A4254" s="2">
        <v>4253</v>
      </c>
      <c r="B4254" s="2" t="s">
        <v>7356</v>
      </c>
      <c r="C4254" s="2">
        <f>YEAR(Data!$D4254)</f>
        <v>2012</v>
      </c>
      <c r="D4254" s="3">
        <v>41205</v>
      </c>
      <c r="E4254" s="3">
        <v>41205</v>
      </c>
      <c r="F4254" s="5">
        <f>Table_1[[#This Row],[Ship Date]]-Table_1[[#This Row],[Order Date]]</f>
        <v>0</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c r="X4254">
        <f t="shared" si="66"/>
        <v>8.4168000000000021</v>
      </c>
    </row>
    <row r="4255" spans="1:24" ht="14.25" customHeight="1" x14ac:dyDescent="0.25">
      <c r="A4255" s="2">
        <v>4254</v>
      </c>
      <c r="B4255" s="2" t="s">
        <v>7356</v>
      </c>
      <c r="C4255" s="2">
        <f>YEAR(Data!$D4255)</f>
        <v>2012</v>
      </c>
      <c r="D4255" s="3">
        <v>41205</v>
      </c>
      <c r="E4255" s="3">
        <v>41205</v>
      </c>
      <c r="F4255" s="5">
        <f>Table_1[[#This Row],[Ship Date]]-Table_1[[#This Row],[Order Date]]</f>
        <v>0</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c r="X4255">
        <f t="shared" si="66"/>
        <v>10.789399999999999</v>
      </c>
    </row>
    <row r="4256" spans="1:24" ht="14.25" customHeight="1" x14ac:dyDescent="0.25">
      <c r="A4256" s="2">
        <v>4255</v>
      </c>
      <c r="B4256" s="2" t="s">
        <v>7357</v>
      </c>
      <c r="C4256" s="2">
        <f>YEAR(Data!$D4256)</f>
        <v>2014</v>
      </c>
      <c r="D4256" s="3">
        <v>41926</v>
      </c>
      <c r="E4256" s="3">
        <v>41929</v>
      </c>
      <c r="F4256" s="5">
        <f>Table_1[[#This Row],[Ship Date]]-Table_1[[#This Row],[Order Date]]</f>
        <v>3</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c r="X4256">
        <f t="shared" si="66"/>
        <v>42.735600000000005</v>
      </c>
    </row>
    <row r="4257" spans="1:24" ht="14.25" customHeight="1" x14ac:dyDescent="0.25">
      <c r="A4257" s="2">
        <v>4256</v>
      </c>
      <c r="B4257" s="2" t="s">
        <v>7357</v>
      </c>
      <c r="C4257" s="2">
        <f>YEAR(Data!$D4257)</f>
        <v>2014</v>
      </c>
      <c r="D4257" s="3">
        <v>41926</v>
      </c>
      <c r="E4257" s="3">
        <v>41929</v>
      </c>
      <c r="F4257" s="5">
        <f>Table_1[[#This Row],[Ship Date]]-Table_1[[#This Row],[Order Date]]</f>
        <v>3</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c r="X4257">
        <f t="shared" si="66"/>
        <v>241.95999999999998</v>
      </c>
    </row>
    <row r="4258" spans="1:24" ht="14.25" customHeight="1" x14ac:dyDescent="0.25">
      <c r="A4258" s="2">
        <v>4257</v>
      </c>
      <c r="B4258" s="2" t="s">
        <v>7357</v>
      </c>
      <c r="C4258" s="2">
        <f>YEAR(Data!$D4258)</f>
        <v>2014</v>
      </c>
      <c r="D4258" s="3">
        <v>41926</v>
      </c>
      <c r="E4258" s="3">
        <v>41929</v>
      </c>
      <c r="F4258" s="5">
        <f>Table_1[[#This Row],[Ship Date]]-Table_1[[#This Row],[Order Date]]</f>
        <v>3</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c r="X4258">
        <f t="shared" si="66"/>
        <v>17.285400000000003</v>
      </c>
    </row>
    <row r="4259" spans="1:24" ht="14.25" customHeight="1" x14ac:dyDescent="0.25">
      <c r="A4259" s="2">
        <v>4258</v>
      </c>
      <c r="B4259" s="2" t="s">
        <v>7358</v>
      </c>
      <c r="C4259" s="2">
        <f>YEAR(Data!$D4259)</f>
        <v>2012</v>
      </c>
      <c r="D4259" s="3">
        <v>41156</v>
      </c>
      <c r="E4259" s="3">
        <v>41161</v>
      </c>
      <c r="F4259" s="5">
        <f>Table_1[[#This Row],[Ship Date]]-Table_1[[#This Row],[Order Date]]</f>
        <v>5</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c r="X4259">
        <f t="shared" si="66"/>
        <v>16.595400000000001</v>
      </c>
    </row>
    <row r="4260" spans="1:24" ht="14.25" customHeight="1" x14ac:dyDescent="0.25">
      <c r="A4260" s="2">
        <v>4259</v>
      </c>
      <c r="B4260" s="2" t="s">
        <v>7359</v>
      </c>
      <c r="C4260" s="2">
        <f>YEAR(Data!$D4260)</f>
        <v>2013</v>
      </c>
      <c r="D4260" s="3">
        <v>41348</v>
      </c>
      <c r="E4260" s="3">
        <v>41350</v>
      </c>
      <c r="F4260" s="5">
        <f>Table_1[[#This Row],[Ship Date]]-Table_1[[#This Row],[Order Date]]</f>
        <v>2</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c r="X4260">
        <f t="shared" si="66"/>
        <v>218.9222</v>
      </c>
    </row>
    <row r="4261" spans="1:24" ht="14.25" customHeight="1" x14ac:dyDescent="0.25">
      <c r="A4261" s="2">
        <v>4260</v>
      </c>
      <c r="B4261" s="2" t="s">
        <v>7360</v>
      </c>
      <c r="C4261" s="2">
        <f>YEAR(Data!$D4261)</f>
        <v>2014</v>
      </c>
      <c r="D4261" s="3">
        <v>41941</v>
      </c>
      <c r="E4261" s="3">
        <v>41946</v>
      </c>
      <c r="F4261" s="5">
        <f>Table_1[[#This Row],[Ship Date]]-Table_1[[#This Row],[Order Date]]</f>
        <v>5</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c r="X4261">
        <f t="shared" si="66"/>
        <v>23.99</v>
      </c>
    </row>
    <row r="4262" spans="1:24" ht="14.25" customHeight="1" x14ac:dyDescent="0.25">
      <c r="A4262" s="2">
        <v>4261</v>
      </c>
      <c r="B4262" s="2" t="s">
        <v>7361</v>
      </c>
      <c r="C4262" s="2">
        <f>YEAR(Data!$D4262)</f>
        <v>2014</v>
      </c>
      <c r="D4262" s="3">
        <v>41928</v>
      </c>
      <c r="E4262" s="3">
        <v>41932</v>
      </c>
      <c r="F4262" s="5">
        <f>Table_1[[#This Row],[Ship Date]]-Table_1[[#This Row],[Order Date]]</f>
        <v>4</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c r="X4262">
        <f t="shared" si="66"/>
        <v>7.0469999999999997</v>
      </c>
    </row>
    <row r="4263" spans="1:24" ht="14.25" customHeight="1" x14ac:dyDescent="0.25">
      <c r="A4263" s="2">
        <v>4262</v>
      </c>
      <c r="B4263" s="2" t="s">
        <v>7362</v>
      </c>
      <c r="C4263" s="2">
        <f>YEAR(Data!$D4263)</f>
        <v>2014</v>
      </c>
      <c r="D4263" s="3">
        <v>41859</v>
      </c>
      <c r="E4263" s="3">
        <v>41863</v>
      </c>
      <c r="F4263" s="5">
        <f>Table_1[[#This Row],[Ship Date]]-Table_1[[#This Row],[Order Date]]</f>
        <v>4</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c r="X4263">
        <f t="shared" si="66"/>
        <v>44.132400000000004</v>
      </c>
    </row>
    <row r="4264" spans="1:24" ht="14.25" customHeight="1" x14ac:dyDescent="0.25">
      <c r="A4264" s="2">
        <v>4263</v>
      </c>
      <c r="B4264" s="2" t="s">
        <v>7363</v>
      </c>
      <c r="C4264" s="2">
        <f>YEAR(Data!$D4264)</f>
        <v>2014</v>
      </c>
      <c r="D4264" s="3">
        <v>41904</v>
      </c>
      <c r="E4264" s="3">
        <v>41908</v>
      </c>
      <c r="F4264" s="5">
        <f>Table_1[[#This Row],[Ship Date]]-Table_1[[#This Row],[Order Date]]</f>
        <v>4</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c r="X4264">
        <f t="shared" si="66"/>
        <v>56.336000000000006</v>
      </c>
    </row>
    <row r="4265" spans="1:24" ht="14.25" customHeight="1" x14ac:dyDescent="0.25">
      <c r="A4265" s="2">
        <v>4264</v>
      </c>
      <c r="B4265" s="2" t="s">
        <v>7364</v>
      </c>
      <c r="C4265" s="2">
        <f>YEAR(Data!$D4265)</f>
        <v>2014</v>
      </c>
      <c r="D4265" s="3">
        <v>41947</v>
      </c>
      <c r="E4265" s="3">
        <v>41952</v>
      </c>
      <c r="F4265" s="5">
        <f>Table_1[[#This Row],[Ship Date]]-Table_1[[#This Row],[Order Date]]</f>
        <v>5</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c r="X4265">
        <f t="shared" si="66"/>
        <v>19.455000000000002</v>
      </c>
    </row>
    <row r="4266" spans="1:24" ht="14.25" customHeight="1" x14ac:dyDescent="0.25">
      <c r="A4266" s="2">
        <v>4265</v>
      </c>
      <c r="B4266" s="2" t="s">
        <v>7367</v>
      </c>
      <c r="C4266" s="2">
        <f>YEAR(Data!$D4266)</f>
        <v>2013</v>
      </c>
      <c r="D4266" s="3">
        <v>41584</v>
      </c>
      <c r="E4266" s="3">
        <v>41588</v>
      </c>
      <c r="F4266" s="5">
        <f>Table_1[[#This Row],[Ship Date]]-Table_1[[#This Row],[Order Date]]</f>
        <v>4</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c r="X4266">
        <f t="shared" si="66"/>
        <v>1023.4232</v>
      </c>
    </row>
    <row r="4267" spans="1:24" ht="14.25" customHeight="1" x14ac:dyDescent="0.25">
      <c r="A4267" s="2">
        <v>4266</v>
      </c>
      <c r="B4267" s="2" t="s">
        <v>7367</v>
      </c>
      <c r="C4267" s="2">
        <f>YEAR(Data!$D4267)</f>
        <v>2013</v>
      </c>
      <c r="D4267" s="3">
        <v>41584</v>
      </c>
      <c r="E4267" s="3">
        <v>41588</v>
      </c>
      <c r="F4267" s="5">
        <f>Table_1[[#This Row],[Ship Date]]-Table_1[[#This Row],[Order Date]]</f>
        <v>4</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c r="X4267">
        <f t="shared" si="66"/>
        <v>9.8010000000000019</v>
      </c>
    </row>
    <row r="4268" spans="1:24" ht="14.25" customHeight="1" x14ac:dyDescent="0.25">
      <c r="A4268" s="2">
        <v>4267</v>
      </c>
      <c r="B4268" s="2" t="s">
        <v>7367</v>
      </c>
      <c r="C4268" s="2">
        <f>YEAR(Data!$D4268)</f>
        <v>2013</v>
      </c>
      <c r="D4268" s="3">
        <v>41584</v>
      </c>
      <c r="E4268" s="3">
        <v>41588</v>
      </c>
      <c r="F4268" s="5">
        <f>Table_1[[#This Row],[Ship Date]]-Table_1[[#This Row],[Order Date]]</f>
        <v>4</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c r="X4268">
        <f t="shared" si="66"/>
        <v>1181.7623999999998</v>
      </c>
    </row>
    <row r="4269" spans="1:24" ht="14.25" customHeight="1" x14ac:dyDescent="0.25">
      <c r="A4269" s="2">
        <v>4268</v>
      </c>
      <c r="B4269" s="2" t="s">
        <v>7367</v>
      </c>
      <c r="C4269" s="2">
        <f>YEAR(Data!$D4269)</f>
        <v>2013</v>
      </c>
      <c r="D4269" s="3">
        <v>41584</v>
      </c>
      <c r="E4269" s="3">
        <v>41588</v>
      </c>
      <c r="F4269" s="5">
        <f>Table_1[[#This Row],[Ship Date]]-Table_1[[#This Row],[Order Date]]</f>
        <v>4</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c r="X4269">
        <f t="shared" si="66"/>
        <v>32.728800000000007</v>
      </c>
    </row>
    <row r="4270" spans="1:24" ht="14.25" customHeight="1" x14ac:dyDescent="0.25">
      <c r="A4270" s="2">
        <v>4269</v>
      </c>
      <c r="B4270" s="2" t="s">
        <v>7367</v>
      </c>
      <c r="C4270" s="2">
        <f>YEAR(Data!$D4270)</f>
        <v>2013</v>
      </c>
      <c r="D4270" s="3">
        <v>41584</v>
      </c>
      <c r="E4270" s="3">
        <v>41588</v>
      </c>
      <c r="F4270" s="5">
        <f>Table_1[[#This Row],[Ship Date]]-Table_1[[#This Row],[Order Date]]</f>
        <v>4</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c r="X4270">
        <f t="shared" si="66"/>
        <v>126.82050000000001</v>
      </c>
    </row>
    <row r="4271" spans="1:24" ht="14.25" customHeight="1" x14ac:dyDescent="0.25">
      <c r="A4271" s="2">
        <v>4270</v>
      </c>
      <c r="B4271" s="2" t="s">
        <v>7368</v>
      </c>
      <c r="C4271" s="2">
        <f>YEAR(Data!$D4271)</f>
        <v>2014</v>
      </c>
      <c r="D4271" s="3">
        <v>41816</v>
      </c>
      <c r="E4271" s="3">
        <v>41820</v>
      </c>
      <c r="F4271" s="5">
        <f>Table_1[[#This Row],[Ship Date]]-Table_1[[#This Row],[Order Date]]</f>
        <v>4</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c r="X4271">
        <f t="shared" si="66"/>
        <v>723.26200000000006</v>
      </c>
    </row>
    <row r="4272" spans="1:24" ht="14.25" customHeight="1" x14ac:dyDescent="0.25">
      <c r="A4272" s="2">
        <v>4271</v>
      </c>
      <c r="B4272" s="2" t="s">
        <v>7369</v>
      </c>
      <c r="C4272" s="2">
        <f>YEAR(Data!$D4272)</f>
        <v>2012</v>
      </c>
      <c r="D4272" s="3">
        <v>41239</v>
      </c>
      <c r="E4272" s="3">
        <v>41243</v>
      </c>
      <c r="F4272" s="5">
        <f>Table_1[[#This Row],[Ship Date]]-Table_1[[#This Row],[Order Date]]</f>
        <v>4</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c r="X4272">
        <f t="shared" si="66"/>
        <v>502.04219999999992</v>
      </c>
    </row>
    <row r="4273" spans="1:24" ht="14.25" customHeight="1" x14ac:dyDescent="0.25">
      <c r="A4273" s="2">
        <v>4272</v>
      </c>
      <c r="B4273" s="2" t="s">
        <v>7372</v>
      </c>
      <c r="C4273" s="2">
        <f>YEAR(Data!$D4273)</f>
        <v>2013</v>
      </c>
      <c r="D4273" s="3">
        <v>41603</v>
      </c>
      <c r="E4273" s="3">
        <v>41606</v>
      </c>
      <c r="F4273" s="5">
        <f>Table_1[[#This Row],[Ship Date]]-Table_1[[#This Row],[Order Date]]</f>
        <v>3</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c r="X4273">
        <f t="shared" si="66"/>
        <v>122.57839999999999</v>
      </c>
    </row>
    <row r="4274" spans="1:24" ht="14.25" customHeight="1" x14ac:dyDescent="0.25">
      <c r="A4274" s="2">
        <v>4273</v>
      </c>
      <c r="B4274" s="2" t="s">
        <v>7373</v>
      </c>
      <c r="C4274" s="2">
        <f>YEAR(Data!$D4274)</f>
        <v>2014</v>
      </c>
      <c r="D4274" s="3">
        <v>41842</v>
      </c>
      <c r="E4274" s="3">
        <v>41842</v>
      </c>
      <c r="F4274" s="5">
        <f>Table_1[[#This Row],[Ship Date]]-Table_1[[#This Row],[Order Date]]</f>
        <v>0</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c r="X4274">
        <f t="shared" si="66"/>
        <v>65.63430000000001</v>
      </c>
    </row>
    <row r="4275" spans="1:24" ht="14.25" customHeight="1" x14ac:dyDescent="0.25">
      <c r="A4275" s="2">
        <v>4274</v>
      </c>
      <c r="B4275" s="2" t="s">
        <v>7373</v>
      </c>
      <c r="C4275" s="2">
        <f>YEAR(Data!$D4275)</f>
        <v>2014</v>
      </c>
      <c r="D4275" s="3">
        <v>41842</v>
      </c>
      <c r="E4275" s="3">
        <v>41842</v>
      </c>
      <c r="F4275" s="5">
        <f>Table_1[[#This Row],[Ship Date]]-Table_1[[#This Row],[Order Date]]</f>
        <v>0</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c r="X4275">
        <f t="shared" si="66"/>
        <v>18.4529</v>
      </c>
    </row>
    <row r="4276" spans="1:24" ht="14.25" customHeight="1" x14ac:dyDescent="0.25">
      <c r="A4276" s="2">
        <v>4275</v>
      </c>
      <c r="B4276" s="2" t="s">
        <v>7374</v>
      </c>
      <c r="C4276" s="2">
        <f>YEAR(Data!$D4276)</f>
        <v>2012</v>
      </c>
      <c r="D4276" s="3">
        <v>41205</v>
      </c>
      <c r="E4276" s="3">
        <v>41210</v>
      </c>
      <c r="F4276" s="5">
        <f>Table_1[[#This Row],[Ship Date]]-Table_1[[#This Row],[Order Date]]</f>
        <v>5</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c r="X4276">
        <f t="shared" si="66"/>
        <v>2.4695000000000009</v>
      </c>
    </row>
    <row r="4277" spans="1:24" ht="14.25" customHeight="1" x14ac:dyDescent="0.25">
      <c r="A4277" s="2">
        <v>4276</v>
      </c>
      <c r="B4277" s="2" t="s">
        <v>7375</v>
      </c>
      <c r="C4277" s="2">
        <f>YEAR(Data!$D4277)</f>
        <v>2012</v>
      </c>
      <c r="D4277" s="3">
        <v>41099</v>
      </c>
      <c r="E4277" s="3">
        <v>41103</v>
      </c>
      <c r="F4277" s="5">
        <f>Table_1[[#This Row],[Ship Date]]-Table_1[[#This Row],[Order Date]]</f>
        <v>4</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c r="X4277">
        <f t="shared" si="66"/>
        <v>170.21200000000005</v>
      </c>
    </row>
    <row r="4278" spans="1:24" ht="14.25" customHeight="1" x14ac:dyDescent="0.25">
      <c r="A4278" s="2">
        <v>4277</v>
      </c>
      <c r="B4278" s="2" t="s">
        <v>7376</v>
      </c>
      <c r="C4278" s="2">
        <f>YEAR(Data!$D4278)</f>
        <v>2014</v>
      </c>
      <c r="D4278" s="3">
        <v>41870</v>
      </c>
      <c r="E4278" s="3">
        <v>41874</v>
      </c>
      <c r="F4278" s="5">
        <f>Table_1[[#This Row],[Ship Date]]-Table_1[[#This Row],[Order Date]]</f>
        <v>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c r="X4278">
        <f t="shared" si="66"/>
        <v>261.71100000000001</v>
      </c>
    </row>
    <row r="4279" spans="1:24" ht="14.25" customHeight="1" x14ac:dyDescent="0.25">
      <c r="A4279" s="2">
        <v>4278</v>
      </c>
      <c r="B4279" s="2" t="s">
        <v>7377</v>
      </c>
      <c r="C4279" s="2">
        <f>YEAR(Data!$D4279)</f>
        <v>2013</v>
      </c>
      <c r="D4279" s="3">
        <v>41381</v>
      </c>
      <c r="E4279" s="3">
        <v>41385</v>
      </c>
      <c r="F4279" s="5">
        <f>Table_1[[#This Row],[Ship Date]]-Table_1[[#This Row],[Order Date]]</f>
        <v>4</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c r="X4279">
        <f t="shared" si="66"/>
        <v>6733.9482000000007</v>
      </c>
    </row>
    <row r="4280" spans="1:24" ht="14.25" customHeight="1" x14ac:dyDescent="0.25">
      <c r="A4280" s="2">
        <v>4279</v>
      </c>
      <c r="B4280" s="2" t="s">
        <v>7377</v>
      </c>
      <c r="C4280" s="2">
        <f>YEAR(Data!$D4280)</f>
        <v>2013</v>
      </c>
      <c r="D4280" s="3">
        <v>41381</v>
      </c>
      <c r="E4280" s="3">
        <v>41385</v>
      </c>
      <c r="F4280" s="5">
        <f>Table_1[[#This Row],[Ship Date]]-Table_1[[#This Row],[Order Date]]</f>
        <v>4</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c r="X4280">
        <f t="shared" si="66"/>
        <v>6.6732000000000014</v>
      </c>
    </row>
    <row r="4281" spans="1:24" ht="14.25" customHeight="1" x14ac:dyDescent="0.25">
      <c r="A4281" s="2">
        <v>4280</v>
      </c>
      <c r="B4281" s="2" t="s">
        <v>7377</v>
      </c>
      <c r="C4281" s="2">
        <f>YEAR(Data!$D4281)</f>
        <v>2013</v>
      </c>
      <c r="D4281" s="3">
        <v>41381</v>
      </c>
      <c r="E4281" s="3">
        <v>41385</v>
      </c>
      <c r="F4281" s="5">
        <f>Table_1[[#This Row],[Ship Date]]-Table_1[[#This Row],[Order Date]]</f>
        <v>4</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c r="X4281">
        <f t="shared" si="66"/>
        <v>13.408999999999999</v>
      </c>
    </row>
    <row r="4282" spans="1:24" ht="14.25" customHeight="1" x14ac:dyDescent="0.25">
      <c r="A4282" s="2">
        <v>4281</v>
      </c>
      <c r="B4282" s="2" t="s">
        <v>7380</v>
      </c>
      <c r="C4282" s="2">
        <f>YEAR(Data!$D4282)</f>
        <v>2011</v>
      </c>
      <c r="D4282" s="3">
        <v>40861</v>
      </c>
      <c r="E4282" s="3">
        <v>40865</v>
      </c>
      <c r="F4282" s="5">
        <f>Table_1[[#This Row],[Ship Date]]-Table_1[[#This Row],[Order Date]]</f>
        <v>4</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c r="X4282">
        <f t="shared" si="66"/>
        <v>6.1344000000000003</v>
      </c>
    </row>
    <row r="4283" spans="1:24" ht="14.25" customHeight="1" x14ac:dyDescent="0.25">
      <c r="A4283" s="2">
        <v>4282</v>
      </c>
      <c r="B4283" s="2" t="s">
        <v>7380</v>
      </c>
      <c r="C4283" s="2">
        <f>YEAR(Data!$D4283)</f>
        <v>2011</v>
      </c>
      <c r="D4283" s="3">
        <v>40861</v>
      </c>
      <c r="E4283" s="3">
        <v>40865</v>
      </c>
      <c r="F4283" s="5">
        <f>Table_1[[#This Row],[Ship Date]]-Table_1[[#This Row],[Order Date]]</f>
        <v>4</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c r="X4283">
        <f t="shared" si="66"/>
        <v>54.641600000000004</v>
      </c>
    </row>
    <row r="4284" spans="1:24" ht="14.25" customHeight="1" x14ac:dyDescent="0.25">
      <c r="A4284" s="2">
        <v>4283</v>
      </c>
      <c r="B4284" s="2" t="s">
        <v>7381</v>
      </c>
      <c r="C4284" s="2">
        <f>YEAR(Data!$D4284)</f>
        <v>2011</v>
      </c>
      <c r="D4284" s="3">
        <v>40897</v>
      </c>
      <c r="E4284" s="3">
        <v>40900</v>
      </c>
      <c r="F4284" s="5">
        <f>Table_1[[#This Row],[Ship Date]]-Table_1[[#This Row],[Order Date]]</f>
        <v>3</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c r="X4284">
        <f t="shared" si="66"/>
        <v>1.9557</v>
      </c>
    </row>
    <row r="4285" spans="1:24" ht="14.25" customHeight="1" x14ac:dyDescent="0.25">
      <c r="A4285" s="2">
        <v>4284</v>
      </c>
      <c r="B4285" s="2" t="s">
        <v>7381</v>
      </c>
      <c r="C4285" s="2">
        <f>YEAR(Data!$D4285)</f>
        <v>2011</v>
      </c>
      <c r="D4285" s="3">
        <v>40897</v>
      </c>
      <c r="E4285" s="3">
        <v>40900</v>
      </c>
      <c r="F4285" s="5">
        <f>Table_1[[#This Row],[Ship Date]]-Table_1[[#This Row],[Order Date]]</f>
        <v>3</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c r="X4285">
        <f t="shared" si="66"/>
        <v>607.18350000000009</v>
      </c>
    </row>
    <row r="4286" spans="1:24" ht="14.25" customHeight="1" x14ac:dyDescent="0.25">
      <c r="A4286" s="2">
        <v>4285</v>
      </c>
      <c r="B4286" s="2" t="s">
        <v>7384</v>
      </c>
      <c r="C4286" s="2">
        <f>YEAR(Data!$D4286)</f>
        <v>2012</v>
      </c>
      <c r="D4286" s="3">
        <v>41234</v>
      </c>
      <c r="E4286" s="3">
        <v>41239</v>
      </c>
      <c r="F4286" s="5">
        <f>Table_1[[#This Row],[Ship Date]]-Table_1[[#This Row],[Order Date]]</f>
        <v>5</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c r="X4286">
        <f t="shared" si="66"/>
        <v>322.14439999999996</v>
      </c>
    </row>
    <row r="4287" spans="1:24" ht="14.25" customHeight="1" x14ac:dyDescent="0.25">
      <c r="A4287" s="2">
        <v>4286</v>
      </c>
      <c r="B4287" s="2" t="s">
        <v>7384</v>
      </c>
      <c r="C4287" s="2">
        <f>YEAR(Data!$D4287)</f>
        <v>2012</v>
      </c>
      <c r="D4287" s="3">
        <v>41234</v>
      </c>
      <c r="E4287" s="3">
        <v>41239</v>
      </c>
      <c r="F4287" s="5">
        <f>Table_1[[#This Row],[Ship Date]]-Table_1[[#This Row],[Order Date]]</f>
        <v>5</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c r="X4287">
        <f t="shared" si="66"/>
        <v>7.7485999999999997</v>
      </c>
    </row>
    <row r="4288" spans="1:24" ht="14.25" customHeight="1" x14ac:dyDescent="0.25">
      <c r="A4288" s="2">
        <v>4287</v>
      </c>
      <c r="B4288" s="2" t="s">
        <v>7384</v>
      </c>
      <c r="C4288" s="2">
        <f>YEAR(Data!$D4288)</f>
        <v>2012</v>
      </c>
      <c r="D4288" s="3">
        <v>41234</v>
      </c>
      <c r="E4288" s="3">
        <v>41239</v>
      </c>
      <c r="F4288" s="5">
        <f>Table_1[[#This Row],[Ship Date]]-Table_1[[#This Row],[Order Date]]</f>
        <v>5</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c r="X4288">
        <f t="shared" si="66"/>
        <v>274.995</v>
      </c>
    </row>
    <row r="4289" spans="1:24" ht="14.25" customHeight="1" x14ac:dyDescent="0.25">
      <c r="A4289" s="2">
        <v>4288</v>
      </c>
      <c r="B4289" s="2" t="s">
        <v>7386</v>
      </c>
      <c r="C4289" s="2">
        <f>YEAR(Data!$D4289)</f>
        <v>2014</v>
      </c>
      <c r="D4289" s="3">
        <v>42002</v>
      </c>
      <c r="E4289" s="3">
        <v>42008</v>
      </c>
      <c r="F4289" s="5">
        <f>Table_1[[#This Row],[Ship Date]]-Table_1[[#This Row],[Order Date]]</f>
        <v>6</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c r="X4289">
        <f t="shared" si="66"/>
        <v>77.740800000000007</v>
      </c>
    </row>
    <row r="4290" spans="1:24" ht="14.25" customHeight="1" x14ac:dyDescent="0.25">
      <c r="A4290" s="2">
        <v>4289</v>
      </c>
      <c r="B4290" s="2" t="s">
        <v>7387</v>
      </c>
      <c r="C4290" s="2">
        <f>YEAR(Data!$D4290)</f>
        <v>2012</v>
      </c>
      <c r="D4290" s="3">
        <v>41046</v>
      </c>
      <c r="E4290" s="3">
        <v>41050</v>
      </c>
      <c r="F4290" s="5">
        <f>Table_1[[#This Row],[Ship Date]]-Table_1[[#This Row],[Order Date]]</f>
        <v>4</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c r="X4290">
        <f t="shared" ref="X4290:X4353" si="67">T4290-W4290</f>
        <v>83.199999999999989</v>
      </c>
    </row>
    <row r="4291" spans="1:24" ht="14.25" customHeight="1" x14ac:dyDescent="0.25">
      <c r="A4291" s="2">
        <v>4290</v>
      </c>
      <c r="B4291" s="2" t="s">
        <v>7387</v>
      </c>
      <c r="C4291" s="2">
        <f>YEAR(Data!$D4291)</f>
        <v>2012</v>
      </c>
      <c r="D4291" s="3">
        <v>41046</v>
      </c>
      <c r="E4291" s="3">
        <v>41050</v>
      </c>
      <c r="F4291" s="5">
        <f>Table_1[[#This Row],[Ship Date]]-Table_1[[#This Row],[Order Date]]</f>
        <v>4</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c r="X4291">
        <f t="shared" si="67"/>
        <v>9.1572000000000013</v>
      </c>
    </row>
    <row r="4292" spans="1:24" ht="14.25" customHeight="1" x14ac:dyDescent="0.25">
      <c r="A4292" s="2">
        <v>4291</v>
      </c>
      <c r="B4292" s="2" t="s">
        <v>7388</v>
      </c>
      <c r="C4292" s="2">
        <f>YEAR(Data!$D4292)</f>
        <v>2014</v>
      </c>
      <c r="D4292" s="3">
        <v>41983</v>
      </c>
      <c r="E4292" s="3">
        <v>41987</v>
      </c>
      <c r="F4292" s="5">
        <f>Table_1[[#This Row],[Ship Date]]-Table_1[[#This Row],[Order Date]]</f>
        <v>4</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c r="X4292">
        <f t="shared" si="67"/>
        <v>8.370000000000001</v>
      </c>
    </row>
    <row r="4293" spans="1:24" ht="14.25" customHeight="1" x14ac:dyDescent="0.25">
      <c r="A4293" s="2">
        <v>4292</v>
      </c>
      <c r="B4293" s="2" t="s">
        <v>7388</v>
      </c>
      <c r="C4293" s="2">
        <f>YEAR(Data!$D4293)</f>
        <v>2014</v>
      </c>
      <c r="D4293" s="3">
        <v>41983</v>
      </c>
      <c r="E4293" s="3">
        <v>41987</v>
      </c>
      <c r="F4293" s="5">
        <f>Table_1[[#This Row],[Ship Date]]-Table_1[[#This Row],[Order Date]]</f>
        <v>4</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c r="X4293">
        <f t="shared" si="67"/>
        <v>873.91980000000001</v>
      </c>
    </row>
    <row r="4294" spans="1:24" ht="14.25" customHeight="1" x14ac:dyDescent="0.25">
      <c r="A4294" s="2">
        <v>4293</v>
      </c>
      <c r="B4294" s="2" t="s">
        <v>7388</v>
      </c>
      <c r="C4294" s="2">
        <f>YEAR(Data!$D4294)</f>
        <v>2014</v>
      </c>
      <c r="D4294" s="3">
        <v>41983</v>
      </c>
      <c r="E4294" s="3">
        <v>41987</v>
      </c>
      <c r="F4294" s="5">
        <f>Table_1[[#This Row],[Ship Date]]-Table_1[[#This Row],[Order Date]]</f>
        <v>4</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c r="X4294">
        <f t="shared" si="67"/>
        <v>120.96000000000001</v>
      </c>
    </row>
    <row r="4295" spans="1:24" ht="14.25" customHeight="1" x14ac:dyDescent="0.25">
      <c r="A4295" s="2">
        <v>4294</v>
      </c>
      <c r="B4295" s="2" t="s">
        <v>7389</v>
      </c>
      <c r="C4295" s="2">
        <f>YEAR(Data!$D4295)</f>
        <v>2014</v>
      </c>
      <c r="D4295" s="3">
        <v>41709</v>
      </c>
      <c r="E4295" s="3">
        <v>41715</v>
      </c>
      <c r="F4295" s="5">
        <f>Table_1[[#This Row],[Ship Date]]-Table_1[[#This Row],[Order Date]]</f>
        <v>6</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c r="X4295">
        <f t="shared" si="67"/>
        <v>64.778399999999991</v>
      </c>
    </row>
    <row r="4296" spans="1:24" ht="14.25" customHeight="1" x14ac:dyDescent="0.25">
      <c r="A4296" s="2">
        <v>4295</v>
      </c>
      <c r="B4296" s="2" t="s">
        <v>7390</v>
      </c>
      <c r="C4296" s="2">
        <f>YEAR(Data!$D4296)</f>
        <v>2014</v>
      </c>
      <c r="D4296" s="3">
        <v>41935</v>
      </c>
      <c r="E4296" s="3">
        <v>41940</v>
      </c>
      <c r="F4296" s="5">
        <f>Table_1[[#This Row],[Ship Date]]-Table_1[[#This Row],[Order Date]]</f>
        <v>5</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c r="X4296">
        <f t="shared" si="67"/>
        <v>297.73799999999994</v>
      </c>
    </row>
    <row r="4297" spans="1:24" ht="14.25" customHeight="1" x14ac:dyDescent="0.25">
      <c r="A4297" s="2">
        <v>4296</v>
      </c>
      <c r="B4297" s="2" t="s">
        <v>7391</v>
      </c>
      <c r="C4297" s="2">
        <f>YEAR(Data!$D4297)</f>
        <v>2014</v>
      </c>
      <c r="D4297" s="3">
        <v>41824</v>
      </c>
      <c r="E4297" s="3">
        <v>41831</v>
      </c>
      <c r="F4297" s="5">
        <f>Table_1[[#This Row],[Ship Date]]-Table_1[[#This Row],[Order Date]]</f>
        <v>7</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c r="X4297">
        <f t="shared" si="67"/>
        <v>75.046199999999999</v>
      </c>
    </row>
    <row r="4298" spans="1:24" ht="14.25" customHeight="1" x14ac:dyDescent="0.25">
      <c r="A4298" s="2">
        <v>4297</v>
      </c>
      <c r="B4298" s="2" t="s">
        <v>7393</v>
      </c>
      <c r="C4298" s="2">
        <f>YEAR(Data!$D4298)</f>
        <v>2014</v>
      </c>
      <c r="D4298" s="3">
        <v>41887</v>
      </c>
      <c r="E4298" s="3">
        <v>41893</v>
      </c>
      <c r="F4298" s="5">
        <f>Table_1[[#This Row],[Ship Date]]-Table_1[[#This Row],[Order Date]]</f>
        <v>6</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c r="X4298">
        <f t="shared" si="67"/>
        <v>53.776800000000001</v>
      </c>
    </row>
    <row r="4299" spans="1:24" ht="14.25" customHeight="1" x14ac:dyDescent="0.25">
      <c r="A4299" s="2">
        <v>4298</v>
      </c>
      <c r="B4299" s="2" t="s">
        <v>7394</v>
      </c>
      <c r="C4299" s="2">
        <f>YEAR(Data!$D4299)</f>
        <v>2014</v>
      </c>
      <c r="D4299" s="3">
        <v>41875</v>
      </c>
      <c r="E4299" s="3">
        <v>41878</v>
      </c>
      <c r="F4299" s="5">
        <f>Table_1[[#This Row],[Ship Date]]-Table_1[[#This Row],[Order Date]]</f>
        <v>3</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c r="X4299">
        <f t="shared" si="67"/>
        <v>4040.3038000000006</v>
      </c>
    </row>
    <row r="4300" spans="1:24" ht="14.25" customHeight="1" x14ac:dyDescent="0.25">
      <c r="A4300" s="2">
        <v>4299</v>
      </c>
      <c r="B4300" s="2" t="s">
        <v>7394</v>
      </c>
      <c r="C4300" s="2">
        <f>YEAR(Data!$D4300)</f>
        <v>2014</v>
      </c>
      <c r="D4300" s="3">
        <v>41875</v>
      </c>
      <c r="E4300" s="3">
        <v>41878</v>
      </c>
      <c r="F4300" s="5">
        <f>Table_1[[#This Row],[Ship Date]]-Table_1[[#This Row],[Order Date]]</f>
        <v>3</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c r="X4300">
        <f t="shared" si="67"/>
        <v>34.07800000000001</v>
      </c>
    </row>
    <row r="4301" spans="1:24" ht="14.25" customHeight="1" x14ac:dyDescent="0.25">
      <c r="A4301" s="2">
        <v>4300</v>
      </c>
      <c r="B4301" s="2" t="s">
        <v>7394</v>
      </c>
      <c r="C4301" s="2">
        <f>YEAR(Data!$D4301)</f>
        <v>2014</v>
      </c>
      <c r="D4301" s="3">
        <v>41875</v>
      </c>
      <c r="E4301" s="3">
        <v>41878</v>
      </c>
      <c r="F4301" s="5">
        <f>Table_1[[#This Row],[Ship Date]]-Table_1[[#This Row],[Order Date]]</f>
        <v>3</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c r="X4301">
        <f t="shared" si="67"/>
        <v>149.27280000000002</v>
      </c>
    </row>
    <row r="4302" spans="1:24" ht="14.25" customHeight="1" x14ac:dyDescent="0.25">
      <c r="A4302" s="2">
        <v>4301</v>
      </c>
      <c r="B4302" s="2" t="s">
        <v>7394</v>
      </c>
      <c r="C4302" s="2">
        <f>YEAR(Data!$D4302)</f>
        <v>2014</v>
      </c>
      <c r="D4302" s="3">
        <v>41875</v>
      </c>
      <c r="E4302" s="3">
        <v>41878</v>
      </c>
      <c r="F4302" s="5">
        <f>Table_1[[#This Row],[Ship Date]]-Table_1[[#This Row],[Order Date]]</f>
        <v>3</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c r="X4302">
        <f t="shared" si="67"/>
        <v>2.3664000000000005</v>
      </c>
    </row>
    <row r="4303" spans="1:24" ht="14.25" customHeight="1" x14ac:dyDescent="0.25">
      <c r="A4303" s="2">
        <v>4302</v>
      </c>
      <c r="B4303" s="2" t="s">
        <v>7394</v>
      </c>
      <c r="C4303" s="2">
        <f>YEAR(Data!$D4303)</f>
        <v>2014</v>
      </c>
      <c r="D4303" s="3">
        <v>41875</v>
      </c>
      <c r="E4303" s="3">
        <v>41878</v>
      </c>
      <c r="F4303" s="5">
        <f>Table_1[[#This Row],[Ship Date]]-Table_1[[#This Row],[Order Date]]</f>
        <v>3</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c r="X4303">
        <f t="shared" si="67"/>
        <v>5.777000000000001</v>
      </c>
    </row>
    <row r="4304" spans="1:24" ht="14.25" customHeight="1" x14ac:dyDescent="0.25">
      <c r="A4304" s="2">
        <v>4303</v>
      </c>
      <c r="B4304" s="2" t="s">
        <v>7395</v>
      </c>
      <c r="C4304" s="2">
        <f>YEAR(Data!$D4304)</f>
        <v>2011</v>
      </c>
      <c r="D4304" s="3">
        <v>40777</v>
      </c>
      <c r="E4304" s="3">
        <v>40780</v>
      </c>
      <c r="F4304" s="5">
        <f>Table_1[[#This Row],[Ship Date]]-Table_1[[#This Row],[Order Date]]</f>
        <v>3</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c r="X4304">
        <f t="shared" si="67"/>
        <v>2.8850999999999996</v>
      </c>
    </row>
    <row r="4305" spans="1:24" ht="14.25" customHeight="1" x14ac:dyDescent="0.25">
      <c r="A4305" s="2">
        <v>4304</v>
      </c>
      <c r="B4305" s="2" t="s">
        <v>7396</v>
      </c>
      <c r="C4305" s="2">
        <f>YEAR(Data!$D4305)</f>
        <v>2013</v>
      </c>
      <c r="D4305" s="3">
        <v>41552</v>
      </c>
      <c r="E4305" s="3">
        <v>41552</v>
      </c>
      <c r="F4305" s="5">
        <f>Table_1[[#This Row],[Ship Date]]-Table_1[[#This Row],[Order Date]]</f>
        <v>0</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c r="X4305">
        <f t="shared" si="67"/>
        <v>40.332599999999999</v>
      </c>
    </row>
    <row r="4306" spans="1:24" ht="14.25" customHeight="1" x14ac:dyDescent="0.25">
      <c r="A4306" s="2">
        <v>4305</v>
      </c>
      <c r="B4306" s="2" t="s">
        <v>7398</v>
      </c>
      <c r="C4306" s="2">
        <f>YEAR(Data!$D4306)</f>
        <v>2011</v>
      </c>
      <c r="D4306" s="3">
        <v>40842</v>
      </c>
      <c r="E4306" s="3">
        <v>40846</v>
      </c>
      <c r="F4306" s="5">
        <f>Table_1[[#This Row],[Ship Date]]-Table_1[[#This Row],[Order Date]]</f>
        <v>4</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c r="X4306">
        <f t="shared" si="67"/>
        <v>60.724000000000004</v>
      </c>
    </row>
    <row r="4307" spans="1:24" ht="14.25" customHeight="1" x14ac:dyDescent="0.25">
      <c r="A4307" s="2">
        <v>4306</v>
      </c>
      <c r="B4307" s="2" t="s">
        <v>7398</v>
      </c>
      <c r="C4307" s="2">
        <f>YEAR(Data!$D4307)</f>
        <v>2011</v>
      </c>
      <c r="D4307" s="3">
        <v>40842</v>
      </c>
      <c r="E4307" s="3">
        <v>40846</v>
      </c>
      <c r="F4307" s="5">
        <f>Table_1[[#This Row],[Ship Date]]-Table_1[[#This Row],[Order Date]]</f>
        <v>4</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c r="X4307">
        <f t="shared" si="67"/>
        <v>345.56400000000002</v>
      </c>
    </row>
    <row r="4308" spans="1:24" ht="14.25" customHeight="1" x14ac:dyDescent="0.25">
      <c r="A4308" s="2">
        <v>4307</v>
      </c>
      <c r="B4308" s="2" t="s">
        <v>7399</v>
      </c>
      <c r="C4308" s="2">
        <f>YEAR(Data!$D4308)</f>
        <v>2013</v>
      </c>
      <c r="D4308" s="3">
        <v>41454</v>
      </c>
      <c r="E4308" s="3">
        <v>41454</v>
      </c>
      <c r="F4308" s="5">
        <f>Table_1[[#This Row],[Ship Date]]-Table_1[[#This Row],[Order Date]]</f>
        <v>0</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c r="X4308">
        <f t="shared" si="67"/>
        <v>4.9419000000000004</v>
      </c>
    </row>
    <row r="4309" spans="1:24" ht="14.25" customHeight="1" x14ac:dyDescent="0.25">
      <c r="A4309" s="2">
        <v>4308</v>
      </c>
      <c r="B4309" s="2" t="s">
        <v>7399</v>
      </c>
      <c r="C4309" s="2">
        <f>YEAR(Data!$D4309)</f>
        <v>2013</v>
      </c>
      <c r="D4309" s="3">
        <v>41454</v>
      </c>
      <c r="E4309" s="3">
        <v>41454</v>
      </c>
      <c r="F4309" s="5">
        <f>Table_1[[#This Row],[Ship Date]]-Table_1[[#This Row],[Order Date]]</f>
        <v>0</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c r="X4309">
        <f t="shared" si="67"/>
        <v>21.819200000000009</v>
      </c>
    </row>
    <row r="4310" spans="1:24" ht="14.25" customHeight="1" x14ac:dyDescent="0.25">
      <c r="A4310" s="2">
        <v>4309</v>
      </c>
      <c r="B4310" s="2" t="s">
        <v>7400</v>
      </c>
      <c r="C4310" s="2">
        <f>YEAR(Data!$D4310)</f>
        <v>2011</v>
      </c>
      <c r="D4310" s="3">
        <v>40851</v>
      </c>
      <c r="E4310" s="3">
        <v>40858</v>
      </c>
      <c r="F4310" s="5">
        <f>Table_1[[#This Row],[Ship Date]]-Table_1[[#This Row],[Order Date]]</f>
        <v>7</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c r="X4310">
        <f t="shared" si="67"/>
        <v>599.70960000000014</v>
      </c>
    </row>
    <row r="4311" spans="1:24" ht="14.25" customHeight="1" x14ac:dyDescent="0.25">
      <c r="A4311" s="2">
        <v>4310</v>
      </c>
      <c r="B4311" s="2" t="s">
        <v>7400</v>
      </c>
      <c r="C4311" s="2">
        <f>YEAR(Data!$D4311)</f>
        <v>2011</v>
      </c>
      <c r="D4311" s="3">
        <v>40851</v>
      </c>
      <c r="E4311" s="3">
        <v>40858</v>
      </c>
      <c r="F4311" s="5">
        <f>Table_1[[#This Row],[Ship Date]]-Table_1[[#This Row],[Order Date]]</f>
        <v>7</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c r="X4311">
        <f t="shared" si="67"/>
        <v>638.27239999999995</v>
      </c>
    </row>
    <row r="4312" spans="1:24" ht="14.25" customHeight="1" x14ac:dyDescent="0.25">
      <c r="A4312" s="2">
        <v>4311</v>
      </c>
      <c r="B4312" s="2" t="s">
        <v>7400</v>
      </c>
      <c r="C4312" s="2">
        <f>YEAR(Data!$D4312)</f>
        <v>2011</v>
      </c>
      <c r="D4312" s="3">
        <v>40851</v>
      </c>
      <c r="E4312" s="3">
        <v>40858</v>
      </c>
      <c r="F4312" s="5">
        <f>Table_1[[#This Row],[Ship Date]]-Table_1[[#This Row],[Order Date]]</f>
        <v>7</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c r="X4312">
        <f t="shared" si="67"/>
        <v>13.710000000000004</v>
      </c>
    </row>
    <row r="4313" spans="1:24" ht="14.25" customHeight="1" x14ac:dyDescent="0.25">
      <c r="A4313" s="2">
        <v>4312</v>
      </c>
      <c r="B4313" s="2" t="s">
        <v>7400</v>
      </c>
      <c r="C4313" s="2">
        <f>YEAR(Data!$D4313)</f>
        <v>2011</v>
      </c>
      <c r="D4313" s="3">
        <v>40851</v>
      </c>
      <c r="E4313" s="3">
        <v>40858</v>
      </c>
      <c r="F4313" s="5">
        <f>Table_1[[#This Row],[Ship Date]]-Table_1[[#This Row],[Order Date]]</f>
        <v>7</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c r="X4313">
        <f t="shared" si="67"/>
        <v>10.1088</v>
      </c>
    </row>
    <row r="4314" spans="1:24" ht="14.25" customHeight="1" x14ac:dyDescent="0.25">
      <c r="A4314" s="2">
        <v>4313</v>
      </c>
      <c r="B4314" s="2" t="s">
        <v>7400</v>
      </c>
      <c r="C4314" s="2">
        <f>YEAR(Data!$D4314)</f>
        <v>2011</v>
      </c>
      <c r="D4314" s="3">
        <v>40851</v>
      </c>
      <c r="E4314" s="3">
        <v>40858</v>
      </c>
      <c r="F4314" s="5">
        <f>Table_1[[#This Row],[Ship Date]]-Table_1[[#This Row],[Order Date]]</f>
        <v>7</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c r="X4314">
        <f t="shared" si="67"/>
        <v>307.97800000000012</v>
      </c>
    </row>
    <row r="4315" spans="1:24" ht="14.25" customHeight="1" x14ac:dyDescent="0.25">
      <c r="A4315" s="2">
        <v>4314</v>
      </c>
      <c r="B4315" s="2" t="s">
        <v>7403</v>
      </c>
      <c r="C4315" s="2">
        <f>YEAR(Data!$D4315)</f>
        <v>2011</v>
      </c>
      <c r="D4315" s="3">
        <v>40794</v>
      </c>
      <c r="E4315" s="3">
        <v>40798</v>
      </c>
      <c r="F4315" s="5">
        <f>Table_1[[#This Row],[Ship Date]]-Table_1[[#This Row],[Order Date]]</f>
        <v>4</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c r="X4315">
        <f t="shared" si="67"/>
        <v>12.585000000000001</v>
      </c>
    </row>
    <row r="4316" spans="1:24" ht="14.25" customHeight="1" x14ac:dyDescent="0.25">
      <c r="A4316" s="2">
        <v>4315</v>
      </c>
      <c r="B4316" s="2" t="s">
        <v>7404</v>
      </c>
      <c r="C4316" s="2">
        <f>YEAR(Data!$D4316)</f>
        <v>2012</v>
      </c>
      <c r="D4316" s="3">
        <v>41085</v>
      </c>
      <c r="E4316" s="3">
        <v>41091</v>
      </c>
      <c r="F4316" s="5">
        <f>Table_1[[#This Row],[Ship Date]]-Table_1[[#This Row],[Order Date]]</f>
        <v>6</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c r="X4316">
        <f t="shared" si="67"/>
        <v>15.72</v>
      </c>
    </row>
    <row r="4317" spans="1:24" ht="14.25" customHeight="1" x14ac:dyDescent="0.25">
      <c r="A4317" s="2">
        <v>4316</v>
      </c>
      <c r="B4317" s="2" t="s">
        <v>7404</v>
      </c>
      <c r="C4317" s="2">
        <f>YEAR(Data!$D4317)</f>
        <v>2012</v>
      </c>
      <c r="D4317" s="3">
        <v>41085</v>
      </c>
      <c r="E4317" s="3">
        <v>41091</v>
      </c>
      <c r="F4317" s="5">
        <f>Table_1[[#This Row],[Ship Date]]-Table_1[[#This Row],[Order Date]]</f>
        <v>6</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c r="X4317">
        <f t="shared" si="67"/>
        <v>61.016999999999996</v>
      </c>
    </row>
    <row r="4318" spans="1:24" ht="14.25" customHeight="1" x14ac:dyDescent="0.25">
      <c r="A4318" s="2">
        <v>4317</v>
      </c>
      <c r="B4318" s="2" t="s">
        <v>7404</v>
      </c>
      <c r="C4318" s="2">
        <f>YEAR(Data!$D4318)</f>
        <v>2012</v>
      </c>
      <c r="D4318" s="3">
        <v>41085</v>
      </c>
      <c r="E4318" s="3">
        <v>41091</v>
      </c>
      <c r="F4318" s="5">
        <f>Table_1[[#This Row],[Ship Date]]-Table_1[[#This Row],[Order Date]]</f>
        <v>6</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c r="X4318">
        <f t="shared" si="67"/>
        <v>295.10310000000004</v>
      </c>
    </row>
    <row r="4319" spans="1:24" ht="14.25" customHeight="1" x14ac:dyDescent="0.25">
      <c r="A4319" s="2">
        <v>4318</v>
      </c>
      <c r="B4319" s="2" t="s">
        <v>7405</v>
      </c>
      <c r="C4319" s="2">
        <f>YEAR(Data!$D4319)</f>
        <v>2012</v>
      </c>
      <c r="D4319" s="3">
        <v>41116</v>
      </c>
      <c r="E4319" s="3">
        <v>41123</v>
      </c>
      <c r="F4319" s="5">
        <f>Table_1[[#This Row],[Ship Date]]-Table_1[[#This Row],[Order Date]]</f>
        <v>7</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c r="X4319">
        <f t="shared" si="67"/>
        <v>88.965800000000016</v>
      </c>
    </row>
    <row r="4320" spans="1:24" ht="14.25" customHeight="1" x14ac:dyDescent="0.25">
      <c r="A4320" s="2">
        <v>4319</v>
      </c>
      <c r="B4320" s="2" t="s">
        <v>7406</v>
      </c>
      <c r="C4320" s="2">
        <f>YEAR(Data!$D4320)</f>
        <v>2014</v>
      </c>
      <c r="D4320" s="3">
        <v>41981</v>
      </c>
      <c r="E4320" s="3">
        <v>41985</v>
      </c>
      <c r="F4320" s="5">
        <f>Table_1[[#This Row],[Ship Date]]-Table_1[[#This Row],[Order Date]]</f>
        <v>4</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c r="X4320">
        <f t="shared" si="67"/>
        <v>56.842199999999998</v>
      </c>
    </row>
    <row r="4321" spans="1:24" ht="14.25" customHeight="1" x14ac:dyDescent="0.25">
      <c r="A4321" s="2">
        <v>4320</v>
      </c>
      <c r="B4321" s="2" t="s">
        <v>7409</v>
      </c>
      <c r="C4321" s="2">
        <f>YEAR(Data!$D4321)</f>
        <v>2011</v>
      </c>
      <c r="D4321" s="3">
        <v>40906</v>
      </c>
      <c r="E4321" s="3">
        <v>40911</v>
      </c>
      <c r="F4321" s="5">
        <f>Table_1[[#This Row],[Ship Date]]-Table_1[[#This Row],[Order Date]]</f>
        <v>5</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c r="X4321">
        <f t="shared" si="67"/>
        <v>29.670300000000005</v>
      </c>
    </row>
    <row r="4322" spans="1:24" ht="14.25" customHeight="1" x14ac:dyDescent="0.25">
      <c r="A4322" s="2">
        <v>4321</v>
      </c>
      <c r="B4322" s="2" t="s">
        <v>7409</v>
      </c>
      <c r="C4322" s="2">
        <f>YEAR(Data!$D4322)</f>
        <v>2011</v>
      </c>
      <c r="D4322" s="3">
        <v>40906</v>
      </c>
      <c r="E4322" s="3">
        <v>40911</v>
      </c>
      <c r="F4322" s="5">
        <f>Table_1[[#This Row],[Ship Date]]-Table_1[[#This Row],[Order Date]]</f>
        <v>5</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c r="X4322">
        <f t="shared" si="67"/>
        <v>25.3004</v>
      </c>
    </row>
    <row r="4323" spans="1:24" ht="14.25" customHeight="1" x14ac:dyDescent="0.25">
      <c r="A4323" s="2">
        <v>4322</v>
      </c>
      <c r="B4323" s="2" t="s">
        <v>7410</v>
      </c>
      <c r="C4323" s="2">
        <f>YEAR(Data!$D4323)</f>
        <v>2012</v>
      </c>
      <c r="D4323" s="3">
        <v>40953</v>
      </c>
      <c r="E4323" s="3">
        <v>40958</v>
      </c>
      <c r="F4323" s="5">
        <f>Table_1[[#This Row],[Ship Date]]-Table_1[[#This Row],[Order Date]]</f>
        <v>5</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c r="X4323">
        <f t="shared" si="67"/>
        <v>26.913600000000002</v>
      </c>
    </row>
    <row r="4324" spans="1:24" ht="14.25" customHeight="1" x14ac:dyDescent="0.25">
      <c r="A4324" s="2">
        <v>4323</v>
      </c>
      <c r="B4324" s="2" t="s">
        <v>7410</v>
      </c>
      <c r="C4324" s="2">
        <f>YEAR(Data!$D4324)</f>
        <v>2012</v>
      </c>
      <c r="D4324" s="3">
        <v>40953</v>
      </c>
      <c r="E4324" s="3">
        <v>40958</v>
      </c>
      <c r="F4324" s="5">
        <f>Table_1[[#This Row],[Ship Date]]-Table_1[[#This Row],[Order Date]]</f>
        <v>5</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c r="X4324">
        <f t="shared" si="67"/>
        <v>404.97749999999996</v>
      </c>
    </row>
    <row r="4325" spans="1:24" ht="14.25" customHeight="1" x14ac:dyDescent="0.25">
      <c r="A4325" s="2">
        <v>4324</v>
      </c>
      <c r="B4325" s="2" t="s">
        <v>7410</v>
      </c>
      <c r="C4325" s="2">
        <f>YEAR(Data!$D4325)</f>
        <v>2012</v>
      </c>
      <c r="D4325" s="3">
        <v>40953</v>
      </c>
      <c r="E4325" s="3">
        <v>40958</v>
      </c>
      <c r="F4325" s="5">
        <f>Table_1[[#This Row],[Ship Date]]-Table_1[[#This Row],[Order Date]]</f>
        <v>5</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c r="X4325">
        <f t="shared" si="67"/>
        <v>3.9624000000000001</v>
      </c>
    </row>
    <row r="4326" spans="1:24" ht="14.25" customHeight="1" x14ac:dyDescent="0.25">
      <c r="A4326" s="2">
        <v>4325</v>
      </c>
      <c r="B4326" s="2" t="s">
        <v>7410</v>
      </c>
      <c r="C4326" s="2">
        <f>YEAR(Data!$D4326)</f>
        <v>2012</v>
      </c>
      <c r="D4326" s="3">
        <v>40953</v>
      </c>
      <c r="E4326" s="3">
        <v>40958</v>
      </c>
      <c r="F4326" s="5">
        <f>Table_1[[#This Row],[Ship Date]]-Table_1[[#This Row],[Order Date]]</f>
        <v>5</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c r="X4326">
        <f t="shared" si="67"/>
        <v>13.455000000000002</v>
      </c>
    </row>
    <row r="4327" spans="1:24" ht="14.25" customHeight="1" x14ac:dyDescent="0.25">
      <c r="A4327" s="2">
        <v>4326</v>
      </c>
      <c r="B4327" s="2" t="s">
        <v>7410</v>
      </c>
      <c r="C4327" s="2">
        <f>YEAR(Data!$D4327)</f>
        <v>2012</v>
      </c>
      <c r="D4327" s="3">
        <v>40953</v>
      </c>
      <c r="E4327" s="3">
        <v>40958</v>
      </c>
      <c r="F4327" s="5">
        <f>Table_1[[#This Row],[Ship Date]]-Table_1[[#This Row],[Order Date]]</f>
        <v>5</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c r="X4327">
        <f t="shared" si="67"/>
        <v>71.076300000000003</v>
      </c>
    </row>
    <row r="4328" spans="1:24" ht="14.25" customHeight="1" x14ac:dyDescent="0.25">
      <c r="A4328" s="2">
        <v>4327</v>
      </c>
      <c r="B4328" s="2" t="s">
        <v>7411</v>
      </c>
      <c r="C4328" s="2">
        <f>YEAR(Data!$D4328)</f>
        <v>2013</v>
      </c>
      <c r="D4328" s="3">
        <v>41299</v>
      </c>
      <c r="E4328" s="3">
        <v>41301</v>
      </c>
      <c r="F4328" s="5">
        <f>Table_1[[#This Row],[Ship Date]]-Table_1[[#This Row],[Order Date]]</f>
        <v>2</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c r="X4328">
        <f t="shared" si="67"/>
        <v>6.9074999999999989</v>
      </c>
    </row>
    <row r="4329" spans="1:24" ht="14.25" customHeight="1" x14ac:dyDescent="0.25">
      <c r="A4329" s="2">
        <v>4328</v>
      </c>
      <c r="B4329" s="2" t="s">
        <v>7411</v>
      </c>
      <c r="C4329" s="2">
        <f>YEAR(Data!$D4329)</f>
        <v>2013</v>
      </c>
      <c r="D4329" s="3">
        <v>41299</v>
      </c>
      <c r="E4329" s="3">
        <v>41301</v>
      </c>
      <c r="F4329" s="5">
        <f>Table_1[[#This Row],[Ship Date]]-Table_1[[#This Row],[Order Date]]</f>
        <v>2</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c r="X4329">
        <f t="shared" si="67"/>
        <v>9.7200000000000006</v>
      </c>
    </row>
    <row r="4330" spans="1:24" ht="14.25" customHeight="1" x14ac:dyDescent="0.25">
      <c r="A4330" s="2">
        <v>4329</v>
      </c>
      <c r="B4330" s="2" t="s">
        <v>7412</v>
      </c>
      <c r="C4330" s="2">
        <f>YEAR(Data!$D4330)</f>
        <v>2014</v>
      </c>
      <c r="D4330" s="3">
        <v>41731</v>
      </c>
      <c r="E4330" s="3">
        <v>41737</v>
      </c>
      <c r="F4330" s="5">
        <f>Table_1[[#This Row],[Ship Date]]-Table_1[[#This Row],[Order Date]]</f>
        <v>6</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c r="X4330">
        <f t="shared" si="67"/>
        <v>23.611499999999996</v>
      </c>
    </row>
    <row r="4331" spans="1:24" ht="14.25" customHeight="1" x14ac:dyDescent="0.25">
      <c r="A4331" s="2">
        <v>4330</v>
      </c>
      <c r="B4331" s="2" t="s">
        <v>7413</v>
      </c>
      <c r="C4331" s="2">
        <f>YEAR(Data!$D4331)</f>
        <v>2014</v>
      </c>
      <c r="D4331" s="3">
        <v>41916</v>
      </c>
      <c r="E4331" s="3">
        <v>41922</v>
      </c>
      <c r="F4331" s="5">
        <f>Table_1[[#This Row],[Ship Date]]-Table_1[[#This Row],[Order Date]]</f>
        <v>6</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c r="X4331">
        <f t="shared" si="67"/>
        <v>10.108800000000002</v>
      </c>
    </row>
    <row r="4332" spans="1:24" ht="14.25" customHeight="1" x14ac:dyDescent="0.25">
      <c r="A4332" s="2">
        <v>4331</v>
      </c>
      <c r="B4332" s="2" t="s">
        <v>7413</v>
      </c>
      <c r="C4332" s="2">
        <f>YEAR(Data!$D4332)</f>
        <v>2014</v>
      </c>
      <c r="D4332" s="3">
        <v>41916</v>
      </c>
      <c r="E4332" s="3">
        <v>41922</v>
      </c>
      <c r="F4332" s="5">
        <f>Table_1[[#This Row],[Ship Date]]-Table_1[[#This Row],[Order Date]]</f>
        <v>6</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c r="X4332">
        <f t="shared" si="67"/>
        <v>16.8</v>
      </c>
    </row>
    <row r="4333" spans="1:24" ht="14.25" customHeight="1" x14ac:dyDescent="0.25">
      <c r="A4333" s="2">
        <v>4332</v>
      </c>
      <c r="B4333" s="2" t="s">
        <v>7416</v>
      </c>
      <c r="C4333" s="2">
        <f>YEAR(Data!$D4333)</f>
        <v>2014</v>
      </c>
      <c r="D4333" s="3">
        <v>41884</v>
      </c>
      <c r="E4333" s="3">
        <v>41889</v>
      </c>
      <c r="F4333" s="5">
        <f>Table_1[[#This Row],[Ship Date]]-Table_1[[#This Row],[Order Date]]</f>
        <v>5</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c r="X4333">
        <f t="shared" si="67"/>
        <v>13.1934</v>
      </c>
    </row>
    <row r="4334" spans="1:24" ht="14.25" customHeight="1" x14ac:dyDescent="0.25">
      <c r="A4334" s="2">
        <v>4333</v>
      </c>
      <c r="B4334" s="2" t="s">
        <v>7416</v>
      </c>
      <c r="C4334" s="2">
        <f>YEAR(Data!$D4334)</f>
        <v>2014</v>
      </c>
      <c r="D4334" s="3">
        <v>41884</v>
      </c>
      <c r="E4334" s="3">
        <v>41889</v>
      </c>
      <c r="F4334" s="5">
        <f>Table_1[[#This Row],[Ship Date]]-Table_1[[#This Row],[Order Date]]</f>
        <v>5</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c r="X4334">
        <f t="shared" si="67"/>
        <v>14.898000000000003</v>
      </c>
    </row>
    <row r="4335" spans="1:24" ht="14.25" customHeight="1" x14ac:dyDescent="0.25">
      <c r="A4335" s="2">
        <v>4334</v>
      </c>
      <c r="B4335" s="2" t="s">
        <v>7417</v>
      </c>
      <c r="C4335" s="2">
        <f>YEAR(Data!$D4335)</f>
        <v>2012</v>
      </c>
      <c r="D4335" s="3">
        <v>41264</v>
      </c>
      <c r="E4335" s="3">
        <v>41270</v>
      </c>
      <c r="F4335" s="5">
        <f>Table_1[[#This Row],[Ship Date]]-Table_1[[#This Row],[Order Date]]</f>
        <v>6</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c r="X4335">
        <f t="shared" si="67"/>
        <v>36.251999999999995</v>
      </c>
    </row>
    <row r="4336" spans="1:24" ht="14.25" customHeight="1" x14ac:dyDescent="0.25">
      <c r="A4336" s="2">
        <v>4335</v>
      </c>
      <c r="B4336" s="2" t="s">
        <v>7417</v>
      </c>
      <c r="C4336" s="2">
        <f>YEAR(Data!$D4336)</f>
        <v>2012</v>
      </c>
      <c r="D4336" s="3">
        <v>41264</v>
      </c>
      <c r="E4336" s="3">
        <v>41270</v>
      </c>
      <c r="F4336" s="5">
        <f>Table_1[[#This Row],[Ship Date]]-Table_1[[#This Row],[Order Date]]</f>
        <v>6</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c r="X4336">
        <f t="shared" si="67"/>
        <v>18.094200000000001</v>
      </c>
    </row>
    <row r="4337" spans="1:24" ht="14.25" customHeight="1" x14ac:dyDescent="0.25">
      <c r="A4337" s="2">
        <v>4336</v>
      </c>
      <c r="B4337" s="2" t="s">
        <v>7423</v>
      </c>
      <c r="C4337" s="2">
        <f>YEAR(Data!$D4337)</f>
        <v>2012</v>
      </c>
      <c r="D4337" s="3">
        <v>41263</v>
      </c>
      <c r="E4337" s="3">
        <v>41267</v>
      </c>
      <c r="F4337" s="5">
        <f>Table_1[[#This Row],[Ship Date]]-Table_1[[#This Row],[Order Date]]</f>
        <v>4</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c r="X4337">
        <f t="shared" si="67"/>
        <v>5.1480000000000015</v>
      </c>
    </row>
    <row r="4338" spans="1:24" ht="14.25" customHeight="1" x14ac:dyDescent="0.25">
      <c r="A4338" s="2">
        <v>4337</v>
      </c>
      <c r="B4338" s="2" t="s">
        <v>7423</v>
      </c>
      <c r="C4338" s="2">
        <f>YEAR(Data!$D4338)</f>
        <v>2012</v>
      </c>
      <c r="D4338" s="3">
        <v>41263</v>
      </c>
      <c r="E4338" s="3">
        <v>41267</v>
      </c>
      <c r="F4338" s="5">
        <f>Table_1[[#This Row],[Ship Date]]-Table_1[[#This Row],[Order Date]]</f>
        <v>4</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c r="X4338">
        <f t="shared" si="67"/>
        <v>10.416800000000002</v>
      </c>
    </row>
    <row r="4339" spans="1:24" ht="14.25" customHeight="1" x14ac:dyDescent="0.25">
      <c r="A4339" s="2">
        <v>4338</v>
      </c>
      <c r="B4339" s="2" t="s">
        <v>7427</v>
      </c>
      <c r="C4339" s="2">
        <f>YEAR(Data!$D4339)</f>
        <v>2012</v>
      </c>
      <c r="D4339" s="3">
        <v>41240</v>
      </c>
      <c r="E4339" s="3">
        <v>41244</v>
      </c>
      <c r="F4339" s="5">
        <f>Table_1[[#This Row],[Ship Date]]-Table_1[[#This Row],[Order Date]]</f>
        <v>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c r="X4339">
        <f t="shared" si="67"/>
        <v>85.296300000000002</v>
      </c>
    </row>
    <row r="4340" spans="1:24" ht="14.25" customHeight="1" x14ac:dyDescent="0.25">
      <c r="A4340" s="2">
        <v>4339</v>
      </c>
      <c r="B4340" s="2" t="s">
        <v>7427</v>
      </c>
      <c r="C4340" s="2">
        <f>YEAR(Data!$D4340)</f>
        <v>2012</v>
      </c>
      <c r="D4340" s="3">
        <v>41240</v>
      </c>
      <c r="E4340" s="3">
        <v>41244</v>
      </c>
      <c r="F4340" s="5">
        <f>Table_1[[#This Row],[Ship Date]]-Table_1[[#This Row],[Order Date]]</f>
        <v>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c r="X4340">
        <f t="shared" si="67"/>
        <v>60.324600000000004</v>
      </c>
    </row>
    <row r="4341" spans="1:24" ht="14.25" customHeight="1" x14ac:dyDescent="0.25">
      <c r="A4341" s="2">
        <v>4340</v>
      </c>
      <c r="B4341" s="2" t="s">
        <v>7428</v>
      </c>
      <c r="C4341" s="2">
        <f>YEAR(Data!$D4341)</f>
        <v>2014</v>
      </c>
      <c r="D4341" s="3">
        <v>41879</v>
      </c>
      <c r="E4341" s="3">
        <v>41884</v>
      </c>
      <c r="F4341" s="5">
        <f>Table_1[[#This Row],[Ship Date]]-Table_1[[#This Row],[Order Date]]</f>
        <v>5</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c r="X4341">
        <f t="shared" si="67"/>
        <v>3.369600000000001</v>
      </c>
    </row>
    <row r="4342" spans="1:24" ht="14.25" customHeight="1" x14ac:dyDescent="0.25">
      <c r="A4342" s="2">
        <v>4341</v>
      </c>
      <c r="B4342" s="2" t="s">
        <v>7429</v>
      </c>
      <c r="C4342" s="2">
        <f>YEAR(Data!$D4342)</f>
        <v>2011</v>
      </c>
      <c r="D4342" s="3">
        <v>40624</v>
      </c>
      <c r="E4342" s="3">
        <v>40624</v>
      </c>
      <c r="F4342" s="5">
        <f>Table_1[[#This Row],[Ship Date]]-Table_1[[#This Row],[Order Date]]</f>
        <v>0</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c r="X4342">
        <f t="shared" si="67"/>
        <v>9.7680000000000007</v>
      </c>
    </row>
    <row r="4343" spans="1:24" ht="14.25" customHeight="1" x14ac:dyDescent="0.25">
      <c r="A4343" s="2">
        <v>4342</v>
      </c>
      <c r="B4343" s="2" t="s">
        <v>7431</v>
      </c>
      <c r="C4343" s="2">
        <f>YEAR(Data!$D4343)</f>
        <v>2014</v>
      </c>
      <c r="D4343" s="3">
        <v>41991</v>
      </c>
      <c r="E4343" s="3">
        <v>41995</v>
      </c>
      <c r="F4343" s="5">
        <f>Table_1[[#This Row],[Ship Date]]-Table_1[[#This Row],[Order Date]]</f>
        <v>4</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c r="X4343">
        <f t="shared" si="67"/>
        <v>386.50980000000004</v>
      </c>
    </row>
    <row r="4344" spans="1:24" ht="14.25" customHeight="1" x14ac:dyDescent="0.25">
      <c r="A4344" s="2">
        <v>4343</v>
      </c>
      <c r="B4344" s="2" t="s">
        <v>7432</v>
      </c>
      <c r="C4344" s="2">
        <f>YEAR(Data!$D4344)</f>
        <v>2014</v>
      </c>
      <c r="D4344" s="3">
        <v>41718</v>
      </c>
      <c r="E4344" s="3">
        <v>41721</v>
      </c>
      <c r="F4344" s="5">
        <f>Table_1[[#This Row],[Ship Date]]-Table_1[[#This Row],[Order Date]]</f>
        <v>3</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c r="X4344">
        <f t="shared" si="67"/>
        <v>13.133400000000002</v>
      </c>
    </row>
    <row r="4345" spans="1:24" ht="14.25" customHeight="1" x14ac:dyDescent="0.25">
      <c r="A4345" s="2">
        <v>4344</v>
      </c>
      <c r="B4345" s="2" t="s">
        <v>7432</v>
      </c>
      <c r="C4345" s="2">
        <f>YEAR(Data!$D4345)</f>
        <v>2014</v>
      </c>
      <c r="D4345" s="3">
        <v>41718</v>
      </c>
      <c r="E4345" s="3">
        <v>41721</v>
      </c>
      <c r="F4345" s="5">
        <f>Table_1[[#This Row],[Ship Date]]-Table_1[[#This Row],[Order Date]]</f>
        <v>3</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c r="X4345">
        <f t="shared" si="67"/>
        <v>789.00480000000005</v>
      </c>
    </row>
    <row r="4346" spans="1:24" ht="14.25" customHeight="1" x14ac:dyDescent="0.25">
      <c r="A4346" s="2">
        <v>4345</v>
      </c>
      <c r="B4346" s="2" t="s">
        <v>7432</v>
      </c>
      <c r="C4346" s="2">
        <f>YEAR(Data!$D4346)</f>
        <v>2014</v>
      </c>
      <c r="D4346" s="3">
        <v>41718</v>
      </c>
      <c r="E4346" s="3">
        <v>41721</v>
      </c>
      <c r="F4346" s="5">
        <f>Table_1[[#This Row],[Ship Date]]-Table_1[[#This Row],[Order Date]]</f>
        <v>3</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c r="X4346">
        <f t="shared" si="67"/>
        <v>88.590600000000009</v>
      </c>
    </row>
    <row r="4347" spans="1:24" ht="14.25" customHeight="1" x14ac:dyDescent="0.25">
      <c r="A4347" s="2">
        <v>4346</v>
      </c>
      <c r="B4347" s="2" t="s">
        <v>7432</v>
      </c>
      <c r="C4347" s="2">
        <f>YEAR(Data!$D4347)</f>
        <v>2014</v>
      </c>
      <c r="D4347" s="3">
        <v>41718</v>
      </c>
      <c r="E4347" s="3">
        <v>41721</v>
      </c>
      <c r="F4347" s="5">
        <f>Table_1[[#This Row],[Ship Date]]-Table_1[[#This Row],[Order Date]]</f>
        <v>3</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c r="X4347">
        <f t="shared" si="67"/>
        <v>113.9772</v>
      </c>
    </row>
    <row r="4348" spans="1:24" ht="14.25" customHeight="1" x14ac:dyDescent="0.25">
      <c r="A4348" s="2">
        <v>4347</v>
      </c>
      <c r="B4348" s="2" t="s">
        <v>7433</v>
      </c>
      <c r="C4348" s="2">
        <f>YEAR(Data!$D4348)</f>
        <v>2013</v>
      </c>
      <c r="D4348" s="3">
        <v>41536</v>
      </c>
      <c r="E4348" s="3">
        <v>41543</v>
      </c>
      <c r="F4348" s="5">
        <f>Table_1[[#This Row],[Ship Date]]-Table_1[[#This Row],[Order Date]]</f>
        <v>7</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c r="X4348">
        <f t="shared" si="67"/>
        <v>491.38600000000008</v>
      </c>
    </row>
    <row r="4349" spans="1:24" ht="14.25" customHeight="1" x14ac:dyDescent="0.25">
      <c r="A4349" s="2">
        <v>4348</v>
      </c>
      <c r="B4349" s="2" t="s">
        <v>7433</v>
      </c>
      <c r="C4349" s="2">
        <f>YEAR(Data!$D4349)</f>
        <v>2013</v>
      </c>
      <c r="D4349" s="3">
        <v>41536</v>
      </c>
      <c r="E4349" s="3">
        <v>41543</v>
      </c>
      <c r="F4349" s="5">
        <f>Table_1[[#This Row],[Ship Date]]-Table_1[[#This Row],[Order Date]]</f>
        <v>7</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c r="X4349">
        <f t="shared" si="67"/>
        <v>34.610399999999998</v>
      </c>
    </row>
    <row r="4350" spans="1:24" ht="14.25" customHeight="1" x14ac:dyDescent="0.25">
      <c r="A4350" s="2">
        <v>4349</v>
      </c>
      <c r="B4350" s="2" t="s">
        <v>7436</v>
      </c>
      <c r="C4350" s="2">
        <f>YEAR(Data!$D4350)</f>
        <v>2014</v>
      </c>
      <c r="D4350" s="3">
        <v>41968</v>
      </c>
      <c r="E4350" s="3">
        <v>41973</v>
      </c>
      <c r="F4350" s="5">
        <f>Table_1[[#This Row],[Ship Date]]-Table_1[[#This Row],[Order Date]]</f>
        <v>5</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c r="X4350">
        <f t="shared" si="67"/>
        <v>35.921599999999998</v>
      </c>
    </row>
    <row r="4351" spans="1:24" ht="14.25" customHeight="1" x14ac:dyDescent="0.25">
      <c r="A4351" s="2">
        <v>4350</v>
      </c>
      <c r="B4351" s="2" t="s">
        <v>7436</v>
      </c>
      <c r="C4351" s="2">
        <f>YEAR(Data!$D4351)</f>
        <v>2014</v>
      </c>
      <c r="D4351" s="3">
        <v>41968</v>
      </c>
      <c r="E4351" s="3">
        <v>41973</v>
      </c>
      <c r="F4351" s="5">
        <f>Table_1[[#This Row],[Ship Date]]-Table_1[[#This Row],[Order Date]]</f>
        <v>5</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c r="X4351">
        <f t="shared" si="67"/>
        <v>457.45920000000007</v>
      </c>
    </row>
    <row r="4352" spans="1:24" ht="14.25" customHeight="1" x14ac:dyDescent="0.25">
      <c r="A4352" s="2">
        <v>4351</v>
      </c>
      <c r="B4352" s="2" t="s">
        <v>7437</v>
      </c>
      <c r="C4352" s="2">
        <f>YEAR(Data!$D4352)</f>
        <v>2014</v>
      </c>
      <c r="D4352" s="3">
        <v>41741</v>
      </c>
      <c r="E4352" s="3">
        <v>41745</v>
      </c>
      <c r="F4352" s="5">
        <f>Table_1[[#This Row],[Ship Date]]-Table_1[[#This Row],[Order Date]]</f>
        <v>4</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c r="X4352">
        <f t="shared" si="67"/>
        <v>15.300800000000001</v>
      </c>
    </row>
    <row r="4353" spans="1:24" ht="14.25" customHeight="1" x14ac:dyDescent="0.25">
      <c r="A4353" s="2">
        <v>4352</v>
      </c>
      <c r="B4353" s="2" t="s">
        <v>7437</v>
      </c>
      <c r="C4353" s="2">
        <f>YEAR(Data!$D4353)</f>
        <v>2014</v>
      </c>
      <c r="D4353" s="3">
        <v>41741</v>
      </c>
      <c r="E4353" s="3">
        <v>41745</v>
      </c>
      <c r="F4353" s="5">
        <f>Table_1[[#This Row],[Ship Date]]-Table_1[[#This Row],[Order Date]]</f>
        <v>4</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c r="X4353">
        <f t="shared" si="67"/>
        <v>31.866000000000003</v>
      </c>
    </row>
    <row r="4354" spans="1:24" ht="14.25" customHeight="1" x14ac:dyDescent="0.25">
      <c r="A4354" s="2">
        <v>4353</v>
      </c>
      <c r="B4354" s="2" t="s">
        <v>7438</v>
      </c>
      <c r="C4354" s="2">
        <f>YEAR(Data!$D4354)</f>
        <v>2014</v>
      </c>
      <c r="D4354" s="3">
        <v>41984</v>
      </c>
      <c r="E4354" s="3">
        <v>41986</v>
      </c>
      <c r="F4354" s="5">
        <f>Table_1[[#This Row],[Ship Date]]-Table_1[[#This Row],[Order Date]]</f>
        <v>2</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c r="X4354">
        <f t="shared" ref="X4354:X4417" si="68">T4354-W4354</f>
        <v>61.098000000000006</v>
      </c>
    </row>
    <row r="4355" spans="1:24" ht="14.25" customHeight="1" x14ac:dyDescent="0.25">
      <c r="A4355" s="2">
        <v>4354</v>
      </c>
      <c r="B4355" s="2" t="s">
        <v>7438</v>
      </c>
      <c r="C4355" s="2">
        <f>YEAR(Data!$D4355)</f>
        <v>2014</v>
      </c>
      <c r="D4355" s="3">
        <v>41984</v>
      </c>
      <c r="E4355" s="3">
        <v>41986</v>
      </c>
      <c r="F4355" s="5">
        <f>Table_1[[#This Row],[Ship Date]]-Table_1[[#This Row],[Order Date]]</f>
        <v>2</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c r="X4355">
        <f t="shared" si="68"/>
        <v>6.7392000000000003</v>
      </c>
    </row>
    <row r="4356" spans="1:24" ht="14.25" customHeight="1" x14ac:dyDescent="0.25">
      <c r="A4356" s="2">
        <v>4355</v>
      </c>
      <c r="B4356" s="2" t="s">
        <v>7441</v>
      </c>
      <c r="C4356" s="2">
        <f>YEAR(Data!$D4356)</f>
        <v>2014</v>
      </c>
      <c r="D4356" s="3">
        <v>41968</v>
      </c>
      <c r="E4356" s="3">
        <v>41970</v>
      </c>
      <c r="F4356" s="5">
        <f>Table_1[[#This Row],[Ship Date]]-Table_1[[#This Row],[Order Date]]</f>
        <v>2</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c r="X4356">
        <f t="shared" si="68"/>
        <v>31.68</v>
      </c>
    </row>
    <row r="4357" spans="1:24" ht="14.25" customHeight="1" x14ac:dyDescent="0.25">
      <c r="A4357" s="2">
        <v>4356</v>
      </c>
      <c r="B4357" s="2" t="s">
        <v>7442</v>
      </c>
      <c r="C4357" s="2">
        <f>YEAR(Data!$D4357)</f>
        <v>2012</v>
      </c>
      <c r="D4357" s="3">
        <v>41247</v>
      </c>
      <c r="E4357" s="3">
        <v>41250</v>
      </c>
      <c r="F4357" s="5">
        <f>Table_1[[#This Row],[Ship Date]]-Table_1[[#This Row],[Order Date]]</f>
        <v>3</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c r="X4357">
        <f t="shared" si="68"/>
        <v>2663.4300000000003</v>
      </c>
    </row>
    <row r="4358" spans="1:24" ht="14.25" customHeight="1" x14ac:dyDescent="0.25">
      <c r="A4358" s="2">
        <v>4357</v>
      </c>
      <c r="B4358" s="2" t="s">
        <v>7442</v>
      </c>
      <c r="C4358" s="2">
        <f>YEAR(Data!$D4358)</f>
        <v>2012</v>
      </c>
      <c r="D4358" s="3">
        <v>41247</v>
      </c>
      <c r="E4358" s="3">
        <v>41250</v>
      </c>
      <c r="F4358" s="5">
        <f>Table_1[[#This Row],[Ship Date]]-Table_1[[#This Row],[Order Date]]</f>
        <v>3</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c r="X4358">
        <f t="shared" si="68"/>
        <v>24.948</v>
      </c>
    </row>
    <row r="4359" spans="1:24" ht="14.25" customHeight="1" x14ac:dyDescent="0.25">
      <c r="A4359" s="2">
        <v>4358</v>
      </c>
      <c r="B4359" s="2" t="s">
        <v>7443</v>
      </c>
      <c r="C4359" s="2">
        <f>YEAR(Data!$D4359)</f>
        <v>2014</v>
      </c>
      <c r="D4359" s="3">
        <v>41985</v>
      </c>
      <c r="E4359" s="3">
        <v>41985</v>
      </c>
      <c r="F4359" s="5">
        <f>Table_1[[#This Row],[Ship Date]]-Table_1[[#This Row],[Order Date]]</f>
        <v>0</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c r="X4359">
        <f t="shared" si="68"/>
        <v>6.7392000000000021</v>
      </c>
    </row>
    <row r="4360" spans="1:24" ht="14.25" customHeight="1" x14ac:dyDescent="0.25">
      <c r="A4360" s="2">
        <v>4359</v>
      </c>
      <c r="B4360" s="2" t="s">
        <v>7443</v>
      </c>
      <c r="C4360" s="2">
        <f>YEAR(Data!$D4360)</f>
        <v>2014</v>
      </c>
      <c r="D4360" s="3">
        <v>41985</v>
      </c>
      <c r="E4360" s="3">
        <v>41985</v>
      </c>
      <c r="F4360" s="5">
        <f>Table_1[[#This Row],[Ship Date]]-Table_1[[#This Row],[Order Date]]</f>
        <v>0</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c r="X4360">
        <f t="shared" si="68"/>
        <v>143.78200000000001</v>
      </c>
    </row>
    <row r="4361" spans="1:24" ht="14.25" customHeight="1" x14ac:dyDescent="0.25">
      <c r="A4361" s="2">
        <v>4360</v>
      </c>
      <c r="B4361" s="2" t="s">
        <v>7443</v>
      </c>
      <c r="C4361" s="2">
        <f>YEAR(Data!$D4361)</f>
        <v>2014</v>
      </c>
      <c r="D4361" s="3">
        <v>41985</v>
      </c>
      <c r="E4361" s="3">
        <v>41985</v>
      </c>
      <c r="F4361" s="5">
        <f>Table_1[[#This Row],[Ship Date]]-Table_1[[#This Row],[Order Date]]</f>
        <v>0</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c r="X4361">
        <f t="shared" si="68"/>
        <v>535.33439999999996</v>
      </c>
    </row>
    <row r="4362" spans="1:24" ht="14.25" customHeight="1" x14ac:dyDescent="0.25">
      <c r="A4362" s="2">
        <v>4361</v>
      </c>
      <c r="B4362" s="2" t="s">
        <v>7444</v>
      </c>
      <c r="C4362" s="2">
        <f>YEAR(Data!$D4362)</f>
        <v>2013</v>
      </c>
      <c r="D4362" s="3">
        <v>41416</v>
      </c>
      <c r="E4362" s="3">
        <v>41418</v>
      </c>
      <c r="F4362" s="5">
        <f>Table_1[[#This Row],[Ship Date]]-Table_1[[#This Row],[Order Date]]</f>
        <v>2</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c r="X4362">
        <f t="shared" si="68"/>
        <v>57.099599999999995</v>
      </c>
    </row>
    <row r="4363" spans="1:24" ht="14.25" customHeight="1" x14ac:dyDescent="0.25">
      <c r="A4363" s="2">
        <v>4362</v>
      </c>
      <c r="B4363" s="2" t="s">
        <v>7446</v>
      </c>
      <c r="C4363" s="2">
        <f>YEAR(Data!$D4363)</f>
        <v>2014</v>
      </c>
      <c r="D4363" s="3">
        <v>41688</v>
      </c>
      <c r="E4363" s="3">
        <v>41692</v>
      </c>
      <c r="F4363" s="5">
        <f>Table_1[[#This Row],[Ship Date]]-Table_1[[#This Row],[Order Date]]</f>
        <v>4</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c r="X4363">
        <f t="shared" si="68"/>
        <v>20.703600000000005</v>
      </c>
    </row>
    <row r="4364" spans="1:24" ht="14.25" customHeight="1" x14ac:dyDescent="0.25">
      <c r="A4364" s="2">
        <v>4363</v>
      </c>
      <c r="B4364" s="2" t="s">
        <v>7447</v>
      </c>
      <c r="C4364" s="2">
        <f>YEAR(Data!$D4364)</f>
        <v>2014</v>
      </c>
      <c r="D4364" s="3">
        <v>41780</v>
      </c>
      <c r="E4364" s="3">
        <v>41782</v>
      </c>
      <c r="F4364" s="5">
        <f>Table_1[[#This Row],[Ship Date]]-Table_1[[#This Row],[Order Date]]</f>
        <v>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c r="X4364">
        <f t="shared" si="68"/>
        <v>96.316199999999995</v>
      </c>
    </row>
    <row r="4365" spans="1:24" ht="14.25" customHeight="1" x14ac:dyDescent="0.25">
      <c r="A4365" s="2">
        <v>4364</v>
      </c>
      <c r="B4365" s="2" t="s">
        <v>7447</v>
      </c>
      <c r="C4365" s="2">
        <f>YEAR(Data!$D4365)</f>
        <v>2014</v>
      </c>
      <c r="D4365" s="3">
        <v>41780</v>
      </c>
      <c r="E4365" s="3">
        <v>41782</v>
      </c>
      <c r="F4365" s="5">
        <f>Table_1[[#This Row],[Ship Date]]-Table_1[[#This Row],[Order Date]]</f>
        <v>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c r="X4365">
        <f t="shared" si="68"/>
        <v>17.625600000000002</v>
      </c>
    </row>
    <row r="4366" spans="1:24" ht="14.25" customHeight="1" x14ac:dyDescent="0.25">
      <c r="A4366" s="2">
        <v>4365</v>
      </c>
      <c r="B4366" s="2" t="s">
        <v>7447</v>
      </c>
      <c r="C4366" s="2">
        <f>YEAR(Data!$D4366)</f>
        <v>2014</v>
      </c>
      <c r="D4366" s="3">
        <v>41780</v>
      </c>
      <c r="E4366" s="3">
        <v>41782</v>
      </c>
      <c r="F4366" s="5">
        <f>Table_1[[#This Row],[Ship Date]]-Table_1[[#This Row],[Order Date]]</f>
        <v>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c r="X4366">
        <f t="shared" si="68"/>
        <v>542.66520000000003</v>
      </c>
    </row>
    <row r="4367" spans="1:24" ht="14.25" customHeight="1" x14ac:dyDescent="0.25">
      <c r="A4367" s="2">
        <v>4366</v>
      </c>
      <c r="B4367" s="2" t="s">
        <v>7447</v>
      </c>
      <c r="C4367" s="2">
        <f>YEAR(Data!$D4367)</f>
        <v>2014</v>
      </c>
      <c r="D4367" s="3">
        <v>41780</v>
      </c>
      <c r="E4367" s="3">
        <v>41782</v>
      </c>
      <c r="F4367" s="5">
        <f>Table_1[[#This Row],[Ship Date]]-Table_1[[#This Row],[Order Date]]</f>
        <v>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c r="X4367">
        <f t="shared" si="68"/>
        <v>3.9272999999999998</v>
      </c>
    </row>
    <row r="4368" spans="1:24" ht="14.25" customHeight="1" x14ac:dyDescent="0.25">
      <c r="A4368" s="2">
        <v>4367</v>
      </c>
      <c r="B4368" s="2" t="s">
        <v>7447</v>
      </c>
      <c r="C4368" s="2">
        <f>YEAR(Data!$D4368)</f>
        <v>2014</v>
      </c>
      <c r="D4368" s="3">
        <v>41780</v>
      </c>
      <c r="E4368" s="3">
        <v>41782</v>
      </c>
      <c r="F4368" s="5">
        <f>Table_1[[#This Row],[Ship Date]]-Table_1[[#This Row],[Order Date]]</f>
        <v>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c r="X4368">
        <f t="shared" si="68"/>
        <v>14.405000000000001</v>
      </c>
    </row>
    <row r="4369" spans="1:24" ht="14.25" customHeight="1" x14ac:dyDescent="0.25">
      <c r="A4369" s="2">
        <v>4368</v>
      </c>
      <c r="B4369" s="2" t="s">
        <v>7450</v>
      </c>
      <c r="C4369" s="2">
        <f>YEAR(Data!$D4369)</f>
        <v>2014</v>
      </c>
      <c r="D4369" s="3">
        <v>41894</v>
      </c>
      <c r="E4369" s="3">
        <v>41896</v>
      </c>
      <c r="F4369" s="5">
        <f>Table_1[[#This Row],[Ship Date]]-Table_1[[#This Row],[Order Date]]</f>
        <v>2</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c r="X4369">
        <f t="shared" si="68"/>
        <v>7.2380000000000013</v>
      </c>
    </row>
    <row r="4370" spans="1:24" ht="14.25" customHeight="1" x14ac:dyDescent="0.25">
      <c r="A4370" s="2">
        <v>4369</v>
      </c>
      <c r="B4370" s="2" t="s">
        <v>7450</v>
      </c>
      <c r="C4370" s="2">
        <f>YEAR(Data!$D4370)</f>
        <v>2014</v>
      </c>
      <c r="D4370" s="3">
        <v>41894</v>
      </c>
      <c r="E4370" s="3">
        <v>41896</v>
      </c>
      <c r="F4370" s="5">
        <f>Table_1[[#This Row],[Ship Date]]-Table_1[[#This Row],[Order Date]]</f>
        <v>2</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c r="X4370">
        <f t="shared" si="68"/>
        <v>14.124000000000008</v>
      </c>
    </row>
    <row r="4371" spans="1:24" ht="14.25" customHeight="1" x14ac:dyDescent="0.25">
      <c r="A4371" s="2">
        <v>4370</v>
      </c>
      <c r="B4371" s="2" t="s">
        <v>7451</v>
      </c>
      <c r="C4371" s="2">
        <f>YEAR(Data!$D4371)</f>
        <v>2013</v>
      </c>
      <c r="D4371" s="3">
        <v>41584</v>
      </c>
      <c r="E4371" s="3">
        <v>41589</v>
      </c>
      <c r="F4371" s="5">
        <f>Table_1[[#This Row],[Ship Date]]-Table_1[[#This Row],[Order Date]]</f>
        <v>5</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c r="X4371">
        <f t="shared" si="68"/>
        <v>54.548000000000009</v>
      </c>
    </row>
    <row r="4372" spans="1:24" ht="14.25" customHeight="1" x14ac:dyDescent="0.25">
      <c r="A4372" s="2">
        <v>4371</v>
      </c>
      <c r="B4372" s="2" t="s">
        <v>7451</v>
      </c>
      <c r="C4372" s="2">
        <f>YEAR(Data!$D4372)</f>
        <v>2013</v>
      </c>
      <c r="D4372" s="3">
        <v>41584</v>
      </c>
      <c r="E4372" s="3">
        <v>41589</v>
      </c>
      <c r="F4372" s="5">
        <f>Table_1[[#This Row],[Ship Date]]-Table_1[[#This Row],[Order Date]]</f>
        <v>5</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c r="X4372">
        <f t="shared" si="68"/>
        <v>23.411199999999997</v>
      </c>
    </row>
    <row r="4373" spans="1:24" ht="14.25" customHeight="1" x14ac:dyDescent="0.25">
      <c r="A4373" s="2">
        <v>4372</v>
      </c>
      <c r="B4373" s="2" t="s">
        <v>7451</v>
      </c>
      <c r="C4373" s="2">
        <f>YEAR(Data!$D4373)</f>
        <v>2013</v>
      </c>
      <c r="D4373" s="3">
        <v>41584</v>
      </c>
      <c r="E4373" s="3">
        <v>41589</v>
      </c>
      <c r="F4373" s="5">
        <f>Table_1[[#This Row],[Ship Date]]-Table_1[[#This Row],[Order Date]]</f>
        <v>5</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c r="X4373">
        <f t="shared" si="68"/>
        <v>26.91</v>
      </c>
    </row>
    <row r="4374" spans="1:24" ht="14.25" customHeight="1" x14ac:dyDescent="0.25">
      <c r="A4374" s="2">
        <v>4373</v>
      </c>
      <c r="B4374" s="2" t="s">
        <v>7454</v>
      </c>
      <c r="C4374" s="2">
        <f>YEAR(Data!$D4374)</f>
        <v>2014</v>
      </c>
      <c r="D4374" s="3">
        <v>41844</v>
      </c>
      <c r="E4374" s="3">
        <v>41846</v>
      </c>
      <c r="F4374" s="5">
        <f>Table_1[[#This Row],[Ship Date]]-Table_1[[#This Row],[Order Date]]</f>
        <v>2</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c r="X4374">
        <f t="shared" si="68"/>
        <v>6.1904000000000003</v>
      </c>
    </row>
    <row r="4375" spans="1:24" ht="14.25" customHeight="1" x14ac:dyDescent="0.25">
      <c r="A4375" s="2">
        <v>4374</v>
      </c>
      <c r="B4375" s="2" t="s">
        <v>7454</v>
      </c>
      <c r="C4375" s="2">
        <f>YEAR(Data!$D4375)</f>
        <v>2014</v>
      </c>
      <c r="D4375" s="3">
        <v>41844</v>
      </c>
      <c r="E4375" s="3">
        <v>41846</v>
      </c>
      <c r="F4375" s="5">
        <f>Table_1[[#This Row],[Ship Date]]-Table_1[[#This Row],[Order Date]]</f>
        <v>2</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c r="X4375">
        <f t="shared" si="68"/>
        <v>148.5675</v>
      </c>
    </row>
    <row r="4376" spans="1:24" ht="14.25" customHeight="1" x14ac:dyDescent="0.25">
      <c r="A4376" s="2">
        <v>4375</v>
      </c>
      <c r="B4376" s="2" t="s">
        <v>7456</v>
      </c>
      <c r="C4376" s="2">
        <f>YEAR(Data!$D4376)</f>
        <v>2013</v>
      </c>
      <c r="D4376" s="3">
        <v>41597</v>
      </c>
      <c r="E4376" s="3">
        <v>41603</v>
      </c>
      <c r="F4376" s="5">
        <f>Table_1[[#This Row],[Ship Date]]-Table_1[[#This Row],[Order Date]]</f>
        <v>6</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c r="X4376">
        <f t="shared" si="68"/>
        <v>87.073199999999986</v>
      </c>
    </row>
    <row r="4377" spans="1:24" ht="14.25" customHeight="1" x14ac:dyDescent="0.25">
      <c r="A4377" s="2">
        <v>4376</v>
      </c>
      <c r="B4377" s="2" t="s">
        <v>7459</v>
      </c>
      <c r="C4377" s="2">
        <f>YEAR(Data!$D4377)</f>
        <v>2011</v>
      </c>
      <c r="D4377" s="3">
        <v>40658</v>
      </c>
      <c r="E4377" s="3">
        <v>40663</v>
      </c>
      <c r="F4377" s="5">
        <f>Table_1[[#This Row],[Ship Date]]-Table_1[[#This Row],[Order Date]]</f>
        <v>5</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c r="X4377">
        <f t="shared" si="68"/>
        <v>239.5675</v>
      </c>
    </row>
    <row r="4378" spans="1:24" ht="14.25" customHeight="1" x14ac:dyDescent="0.25">
      <c r="A4378" s="2">
        <v>4377</v>
      </c>
      <c r="B4378" s="2" t="s">
        <v>7459</v>
      </c>
      <c r="C4378" s="2">
        <f>YEAR(Data!$D4378)</f>
        <v>2011</v>
      </c>
      <c r="D4378" s="3">
        <v>40658</v>
      </c>
      <c r="E4378" s="3">
        <v>40663</v>
      </c>
      <c r="F4378" s="5">
        <f>Table_1[[#This Row],[Ship Date]]-Table_1[[#This Row],[Order Date]]</f>
        <v>5</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c r="X4378">
        <f t="shared" si="68"/>
        <v>192.21120000000002</v>
      </c>
    </row>
    <row r="4379" spans="1:24" ht="14.25" customHeight="1" x14ac:dyDescent="0.25">
      <c r="A4379" s="2">
        <v>4378</v>
      </c>
      <c r="B4379" s="2" t="s">
        <v>7459</v>
      </c>
      <c r="C4379" s="2">
        <f>YEAR(Data!$D4379)</f>
        <v>2011</v>
      </c>
      <c r="D4379" s="3">
        <v>40658</v>
      </c>
      <c r="E4379" s="3">
        <v>40663</v>
      </c>
      <c r="F4379" s="5">
        <f>Table_1[[#This Row],[Ship Date]]-Table_1[[#This Row],[Order Date]]</f>
        <v>5</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c r="X4379">
        <f t="shared" si="68"/>
        <v>1338.3359999999998</v>
      </c>
    </row>
    <row r="4380" spans="1:24" ht="14.25" customHeight="1" x14ac:dyDescent="0.25">
      <c r="A4380" s="2">
        <v>4379</v>
      </c>
      <c r="B4380" s="2" t="s">
        <v>7461</v>
      </c>
      <c r="C4380" s="2">
        <f>YEAR(Data!$D4380)</f>
        <v>2012</v>
      </c>
      <c r="D4380" s="3">
        <v>41243</v>
      </c>
      <c r="E4380" s="3">
        <v>41245</v>
      </c>
      <c r="F4380" s="5">
        <f>Table_1[[#This Row],[Ship Date]]-Table_1[[#This Row],[Order Date]]</f>
        <v>2</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c r="X4380">
        <f t="shared" si="68"/>
        <v>9.2644000000000002</v>
      </c>
    </row>
    <row r="4381" spans="1:24" ht="14.25" customHeight="1" x14ac:dyDescent="0.25">
      <c r="A4381" s="2">
        <v>4380</v>
      </c>
      <c r="B4381" s="2" t="s">
        <v>7461</v>
      </c>
      <c r="C4381" s="2">
        <f>YEAR(Data!$D4381)</f>
        <v>2012</v>
      </c>
      <c r="D4381" s="3">
        <v>41243</v>
      </c>
      <c r="E4381" s="3">
        <v>41245</v>
      </c>
      <c r="F4381" s="5">
        <f>Table_1[[#This Row],[Ship Date]]-Table_1[[#This Row],[Order Date]]</f>
        <v>2</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c r="X4381">
        <f t="shared" si="68"/>
        <v>39.533999999999999</v>
      </c>
    </row>
    <row r="4382" spans="1:24" ht="14.25" customHeight="1" x14ac:dyDescent="0.25">
      <c r="A4382" s="2">
        <v>4381</v>
      </c>
      <c r="B4382" s="2" t="s">
        <v>7462</v>
      </c>
      <c r="C4382" s="2">
        <f>YEAR(Data!$D4382)</f>
        <v>2012</v>
      </c>
      <c r="D4382" s="3">
        <v>41207</v>
      </c>
      <c r="E4382" s="3">
        <v>41212</v>
      </c>
      <c r="F4382" s="5">
        <f>Table_1[[#This Row],[Ship Date]]-Table_1[[#This Row],[Order Date]]</f>
        <v>5</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c r="X4382">
        <f t="shared" si="68"/>
        <v>44.128499999999995</v>
      </c>
    </row>
    <row r="4383" spans="1:24" ht="14.25" customHeight="1" x14ac:dyDescent="0.25">
      <c r="A4383" s="2">
        <v>4382</v>
      </c>
      <c r="B4383" s="2" t="s">
        <v>7462</v>
      </c>
      <c r="C4383" s="2">
        <f>YEAR(Data!$D4383)</f>
        <v>2012</v>
      </c>
      <c r="D4383" s="3">
        <v>41207</v>
      </c>
      <c r="E4383" s="3">
        <v>41212</v>
      </c>
      <c r="F4383" s="5">
        <f>Table_1[[#This Row],[Ship Date]]-Table_1[[#This Row],[Order Date]]</f>
        <v>5</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c r="X4383">
        <f t="shared" si="68"/>
        <v>284.82299999999998</v>
      </c>
    </row>
    <row r="4384" spans="1:24" ht="14.25" customHeight="1" x14ac:dyDescent="0.25">
      <c r="A4384" s="2">
        <v>4383</v>
      </c>
      <c r="B4384" s="2" t="s">
        <v>7463</v>
      </c>
      <c r="C4384" s="2">
        <f>YEAR(Data!$D4384)</f>
        <v>2012</v>
      </c>
      <c r="D4384" s="3">
        <v>41110</v>
      </c>
      <c r="E4384" s="3">
        <v>41117</v>
      </c>
      <c r="F4384" s="5">
        <f>Table_1[[#This Row],[Ship Date]]-Table_1[[#This Row],[Order Date]]</f>
        <v>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c r="X4384">
        <f t="shared" si="68"/>
        <v>7.3439999999999985</v>
      </c>
    </row>
    <row r="4385" spans="1:24" ht="14.25" customHeight="1" x14ac:dyDescent="0.25">
      <c r="A4385" s="2">
        <v>4384</v>
      </c>
      <c r="B4385" s="2" t="s">
        <v>7463</v>
      </c>
      <c r="C4385" s="2">
        <f>YEAR(Data!$D4385)</f>
        <v>2012</v>
      </c>
      <c r="D4385" s="3">
        <v>41110</v>
      </c>
      <c r="E4385" s="3">
        <v>41117</v>
      </c>
      <c r="F4385" s="5">
        <f>Table_1[[#This Row],[Ship Date]]-Table_1[[#This Row],[Order Date]]</f>
        <v>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c r="X4385">
        <f t="shared" si="68"/>
        <v>511.42559999999992</v>
      </c>
    </row>
    <row r="4386" spans="1:24" ht="14.25" customHeight="1" x14ac:dyDescent="0.25">
      <c r="A4386" s="2">
        <v>4385</v>
      </c>
      <c r="B4386" s="2" t="s">
        <v>7463</v>
      </c>
      <c r="C4386" s="2">
        <f>YEAR(Data!$D4386)</f>
        <v>2012</v>
      </c>
      <c r="D4386" s="3">
        <v>41110</v>
      </c>
      <c r="E4386" s="3">
        <v>41117</v>
      </c>
      <c r="F4386" s="5">
        <f>Table_1[[#This Row],[Ship Date]]-Table_1[[#This Row],[Order Date]]</f>
        <v>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c r="X4386">
        <f t="shared" si="68"/>
        <v>140.1454</v>
      </c>
    </row>
    <row r="4387" spans="1:24" ht="14.25" customHeight="1" x14ac:dyDescent="0.25">
      <c r="A4387" s="2">
        <v>4386</v>
      </c>
      <c r="B4387" s="2" t="s">
        <v>7463</v>
      </c>
      <c r="C4387" s="2">
        <f>YEAR(Data!$D4387)</f>
        <v>2012</v>
      </c>
      <c r="D4387" s="3">
        <v>41110</v>
      </c>
      <c r="E4387" s="3">
        <v>41117</v>
      </c>
      <c r="F4387" s="5">
        <f>Table_1[[#This Row],[Ship Date]]-Table_1[[#This Row],[Order Date]]</f>
        <v>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c r="X4387">
        <f t="shared" si="68"/>
        <v>965.62599999999998</v>
      </c>
    </row>
    <row r="4388" spans="1:24" ht="14.25" customHeight="1" x14ac:dyDescent="0.25">
      <c r="A4388" s="2">
        <v>4387</v>
      </c>
      <c r="B4388" s="2" t="s">
        <v>7466</v>
      </c>
      <c r="C4388" s="2">
        <f>YEAR(Data!$D4388)</f>
        <v>2013</v>
      </c>
      <c r="D4388" s="3">
        <v>41575</v>
      </c>
      <c r="E4388" s="3">
        <v>41581</v>
      </c>
      <c r="F4388" s="5">
        <f>Table_1[[#This Row],[Ship Date]]-Table_1[[#This Row],[Order Date]]</f>
        <v>6</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c r="X4388">
        <f t="shared" si="68"/>
        <v>32.061599999999999</v>
      </c>
    </row>
    <row r="4389" spans="1:24" ht="14.25" customHeight="1" x14ac:dyDescent="0.25">
      <c r="A4389" s="2">
        <v>4388</v>
      </c>
      <c r="B4389" s="2" t="s">
        <v>7466</v>
      </c>
      <c r="C4389" s="2">
        <f>YEAR(Data!$D4389)</f>
        <v>2013</v>
      </c>
      <c r="D4389" s="3">
        <v>41575</v>
      </c>
      <c r="E4389" s="3">
        <v>41581</v>
      </c>
      <c r="F4389" s="5">
        <f>Table_1[[#This Row],[Ship Date]]-Table_1[[#This Row],[Order Date]]</f>
        <v>6</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c r="X4389">
        <f t="shared" si="68"/>
        <v>17.209499999999998</v>
      </c>
    </row>
    <row r="4390" spans="1:24" ht="14.25" customHeight="1" x14ac:dyDescent="0.25">
      <c r="A4390" s="2">
        <v>4389</v>
      </c>
      <c r="B4390" s="2" t="s">
        <v>7467</v>
      </c>
      <c r="C4390" s="2">
        <f>YEAR(Data!$D4390)</f>
        <v>2014</v>
      </c>
      <c r="D4390" s="3">
        <v>41964</v>
      </c>
      <c r="E4390" s="3">
        <v>41966</v>
      </c>
      <c r="F4390" s="5">
        <f>Table_1[[#This Row],[Ship Date]]-Table_1[[#This Row],[Order Date]]</f>
        <v>2</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c r="X4390">
        <f t="shared" si="68"/>
        <v>24.315199999999997</v>
      </c>
    </row>
    <row r="4391" spans="1:24" ht="14.25" customHeight="1" x14ac:dyDescent="0.25">
      <c r="A4391" s="2">
        <v>4390</v>
      </c>
      <c r="B4391" s="2" t="s">
        <v>7467</v>
      </c>
      <c r="C4391" s="2">
        <f>YEAR(Data!$D4391)</f>
        <v>2014</v>
      </c>
      <c r="D4391" s="3">
        <v>41964</v>
      </c>
      <c r="E4391" s="3">
        <v>41966</v>
      </c>
      <c r="F4391" s="5">
        <f>Table_1[[#This Row],[Ship Date]]-Table_1[[#This Row],[Order Date]]</f>
        <v>2</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c r="X4391">
        <f t="shared" si="68"/>
        <v>209.26360000000005</v>
      </c>
    </row>
    <row r="4392" spans="1:24" ht="14.25" customHeight="1" x14ac:dyDescent="0.25">
      <c r="A4392" s="2">
        <v>4391</v>
      </c>
      <c r="B4392" s="2" t="s">
        <v>7467</v>
      </c>
      <c r="C4392" s="2">
        <f>YEAR(Data!$D4392)</f>
        <v>2014</v>
      </c>
      <c r="D4392" s="3">
        <v>41964</v>
      </c>
      <c r="E4392" s="3">
        <v>41966</v>
      </c>
      <c r="F4392" s="5">
        <f>Table_1[[#This Row],[Ship Date]]-Table_1[[#This Row],[Order Date]]</f>
        <v>2</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c r="X4392">
        <f t="shared" si="68"/>
        <v>932.37779999999998</v>
      </c>
    </row>
    <row r="4393" spans="1:24" ht="14.25" customHeight="1" x14ac:dyDescent="0.25">
      <c r="A4393" s="2">
        <v>4392</v>
      </c>
      <c r="B4393" s="2" t="s">
        <v>7467</v>
      </c>
      <c r="C4393" s="2">
        <f>YEAR(Data!$D4393)</f>
        <v>2014</v>
      </c>
      <c r="D4393" s="3">
        <v>41964</v>
      </c>
      <c r="E4393" s="3">
        <v>41966</v>
      </c>
      <c r="F4393" s="5">
        <f>Table_1[[#This Row],[Ship Date]]-Table_1[[#This Row],[Order Date]]</f>
        <v>2</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c r="X4393">
        <f t="shared" si="68"/>
        <v>49.6584</v>
      </c>
    </row>
    <row r="4394" spans="1:24" ht="14.25" customHeight="1" x14ac:dyDescent="0.25">
      <c r="A4394" s="2">
        <v>4393</v>
      </c>
      <c r="B4394" s="2" t="s">
        <v>7468</v>
      </c>
      <c r="C4394" s="2">
        <f>YEAR(Data!$D4394)</f>
        <v>2013</v>
      </c>
      <c r="D4394" s="3">
        <v>41526</v>
      </c>
      <c r="E4394" s="3">
        <v>41530</v>
      </c>
      <c r="F4394" s="5">
        <f>Table_1[[#This Row],[Ship Date]]-Table_1[[#This Row],[Order Date]]</f>
        <v>4</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c r="X4394">
        <f t="shared" si="68"/>
        <v>64.210799999999992</v>
      </c>
    </row>
    <row r="4395" spans="1:24" ht="14.25" customHeight="1" x14ac:dyDescent="0.25">
      <c r="A4395" s="2">
        <v>4394</v>
      </c>
      <c r="B4395" s="2" t="s">
        <v>7468</v>
      </c>
      <c r="C4395" s="2">
        <f>YEAR(Data!$D4395)</f>
        <v>2013</v>
      </c>
      <c r="D4395" s="3">
        <v>41526</v>
      </c>
      <c r="E4395" s="3">
        <v>41530</v>
      </c>
      <c r="F4395" s="5">
        <f>Table_1[[#This Row],[Ship Date]]-Table_1[[#This Row],[Order Date]]</f>
        <v>4</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c r="X4395">
        <f t="shared" si="68"/>
        <v>38.224500000000006</v>
      </c>
    </row>
    <row r="4396" spans="1:24" ht="14.25" customHeight="1" x14ac:dyDescent="0.25">
      <c r="A4396" s="2">
        <v>4395</v>
      </c>
      <c r="B4396" s="2" t="s">
        <v>7469</v>
      </c>
      <c r="C4396" s="2">
        <f>YEAR(Data!$D4396)</f>
        <v>2011</v>
      </c>
      <c r="D4396" s="3">
        <v>40744</v>
      </c>
      <c r="E4396" s="3">
        <v>40744</v>
      </c>
      <c r="F4396" s="5">
        <f>Table_1[[#This Row],[Ship Date]]-Table_1[[#This Row],[Order Date]]</f>
        <v>0</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c r="X4396">
        <f t="shared" si="68"/>
        <v>31.180799999999998</v>
      </c>
    </row>
    <row r="4397" spans="1:24" ht="14.25" customHeight="1" x14ac:dyDescent="0.25">
      <c r="A4397" s="2">
        <v>4396</v>
      </c>
      <c r="B4397" s="2" t="s">
        <v>7469</v>
      </c>
      <c r="C4397" s="2">
        <f>YEAR(Data!$D4397)</f>
        <v>2011</v>
      </c>
      <c r="D4397" s="3">
        <v>40744</v>
      </c>
      <c r="E4397" s="3">
        <v>40744</v>
      </c>
      <c r="F4397" s="5">
        <f>Table_1[[#This Row],[Ship Date]]-Table_1[[#This Row],[Order Date]]</f>
        <v>0</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c r="X4397">
        <f t="shared" si="68"/>
        <v>49.24799999999999</v>
      </c>
    </row>
    <row r="4398" spans="1:24" ht="14.25" customHeight="1" x14ac:dyDescent="0.25">
      <c r="A4398" s="2">
        <v>4397</v>
      </c>
      <c r="B4398" s="2" t="s">
        <v>7470</v>
      </c>
      <c r="C4398" s="2">
        <f>YEAR(Data!$D4398)</f>
        <v>2013</v>
      </c>
      <c r="D4398" s="3">
        <v>41594</v>
      </c>
      <c r="E4398" s="3">
        <v>41598</v>
      </c>
      <c r="F4398" s="5">
        <f>Table_1[[#This Row],[Ship Date]]-Table_1[[#This Row],[Order Date]]</f>
        <v>4</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c r="X4398">
        <f t="shared" si="68"/>
        <v>334.27280000000002</v>
      </c>
    </row>
    <row r="4399" spans="1:24" ht="14.25" customHeight="1" x14ac:dyDescent="0.25">
      <c r="A4399" s="2">
        <v>4398</v>
      </c>
      <c r="B4399" s="2" t="s">
        <v>7471</v>
      </c>
      <c r="C4399" s="2">
        <f>YEAR(Data!$D4399)</f>
        <v>2011</v>
      </c>
      <c r="D4399" s="3">
        <v>40731</v>
      </c>
      <c r="E4399" s="3">
        <v>40735</v>
      </c>
      <c r="F4399" s="5">
        <f>Table_1[[#This Row],[Ship Date]]-Table_1[[#This Row],[Order Date]]</f>
        <v>4</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c r="X4399">
        <f t="shared" si="68"/>
        <v>218.92219999999998</v>
      </c>
    </row>
    <row r="4400" spans="1:24" ht="14.25" customHeight="1" x14ac:dyDescent="0.25">
      <c r="A4400" s="2">
        <v>4399</v>
      </c>
      <c r="B4400" s="2" t="s">
        <v>7471</v>
      </c>
      <c r="C4400" s="2">
        <f>YEAR(Data!$D4400)</f>
        <v>2011</v>
      </c>
      <c r="D4400" s="3">
        <v>40731</v>
      </c>
      <c r="E4400" s="3">
        <v>40735</v>
      </c>
      <c r="F4400" s="5">
        <f>Table_1[[#This Row],[Ship Date]]-Table_1[[#This Row],[Order Date]]</f>
        <v>4</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c r="X4400">
        <f t="shared" si="68"/>
        <v>56.93160000000001</v>
      </c>
    </row>
    <row r="4401" spans="1:24" ht="14.25" customHeight="1" x14ac:dyDescent="0.25">
      <c r="A4401" s="2">
        <v>4400</v>
      </c>
      <c r="B4401" s="2" t="s">
        <v>7472</v>
      </c>
      <c r="C4401" s="2">
        <f>YEAR(Data!$D4401)</f>
        <v>2013</v>
      </c>
      <c r="D4401" s="3">
        <v>41351</v>
      </c>
      <c r="E4401" s="3">
        <v>41351</v>
      </c>
      <c r="F4401" s="5">
        <f>Table_1[[#This Row],[Ship Date]]-Table_1[[#This Row],[Order Date]]</f>
        <v>0</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c r="X4401">
        <f t="shared" si="68"/>
        <v>109.94499999999999</v>
      </c>
    </row>
    <row r="4402" spans="1:24" ht="14.25" customHeight="1" x14ac:dyDescent="0.25">
      <c r="A4402" s="2">
        <v>4401</v>
      </c>
      <c r="B4402" s="2" t="s">
        <v>7472</v>
      </c>
      <c r="C4402" s="2">
        <f>YEAR(Data!$D4402)</f>
        <v>2013</v>
      </c>
      <c r="D4402" s="3">
        <v>41351</v>
      </c>
      <c r="E4402" s="3">
        <v>41351</v>
      </c>
      <c r="F4402" s="5">
        <f>Table_1[[#This Row],[Ship Date]]-Table_1[[#This Row],[Order Date]]</f>
        <v>0</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c r="X4402">
        <f t="shared" si="68"/>
        <v>604.30649999999991</v>
      </c>
    </row>
    <row r="4403" spans="1:24" ht="14.25" customHeight="1" x14ac:dyDescent="0.25">
      <c r="A4403" s="2">
        <v>4402</v>
      </c>
      <c r="B4403" s="2" t="s">
        <v>7472</v>
      </c>
      <c r="C4403" s="2">
        <f>YEAR(Data!$D4403)</f>
        <v>2013</v>
      </c>
      <c r="D4403" s="3">
        <v>41351</v>
      </c>
      <c r="E4403" s="3">
        <v>41351</v>
      </c>
      <c r="F4403" s="5">
        <f>Table_1[[#This Row],[Ship Date]]-Table_1[[#This Row],[Order Date]]</f>
        <v>0</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c r="X4403">
        <f t="shared" si="68"/>
        <v>718.91</v>
      </c>
    </row>
    <row r="4404" spans="1:24" ht="14.25" customHeight="1" x14ac:dyDescent="0.25">
      <c r="A4404" s="2">
        <v>4403</v>
      </c>
      <c r="B4404" s="2" t="s">
        <v>7473</v>
      </c>
      <c r="C4404" s="2">
        <f>YEAR(Data!$D4404)</f>
        <v>2013</v>
      </c>
      <c r="D4404" s="3">
        <v>41635</v>
      </c>
      <c r="E4404" s="3">
        <v>41636</v>
      </c>
      <c r="F4404" s="5">
        <f>Table_1[[#This Row],[Ship Date]]-Table_1[[#This Row],[Order Date]]</f>
        <v>1</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c r="X4404">
        <f t="shared" si="68"/>
        <v>8.7792000000000012</v>
      </c>
    </row>
    <row r="4405" spans="1:24" ht="14.25" customHeight="1" x14ac:dyDescent="0.25">
      <c r="A4405" s="2">
        <v>4404</v>
      </c>
      <c r="B4405" s="2" t="s">
        <v>7476</v>
      </c>
      <c r="C4405" s="2">
        <f>YEAR(Data!$D4405)</f>
        <v>2011</v>
      </c>
      <c r="D4405" s="3">
        <v>40788</v>
      </c>
      <c r="E4405" s="3">
        <v>40790</v>
      </c>
      <c r="F4405" s="5">
        <f>Table_1[[#This Row],[Ship Date]]-Table_1[[#This Row],[Order Date]]</f>
        <v>2</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c r="X4405">
        <f t="shared" si="68"/>
        <v>13.168800000000001</v>
      </c>
    </row>
    <row r="4406" spans="1:24" ht="14.25" customHeight="1" x14ac:dyDescent="0.25">
      <c r="A4406" s="2">
        <v>4405</v>
      </c>
      <c r="B4406" s="2" t="s">
        <v>7477</v>
      </c>
      <c r="C4406" s="2">
        <f>YEAR(Data!$D4406)</f>
        <v>2012</v>
      </c>
      <c r="D4406" s="3">
        <v>41095</v>
      </c>
      <c r="E4406" s="3">
        <v>41100</v>
      </c>
      <c r="F4406" s="5">
        <f>Table_1[[#This Row],[Ship Date]]-Table_1[[#This Row],[Order Date]]</f>
        <v>5</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c r="X4406">
        <f t="shared" si="68"/>
        <v>32.625000000000007</v>
      </c>
    </row>
    <row r="4407" spans="1:24" ht="14.25" customHeight="1" x14ac:dyDescent="0.25">
      <c r="A4407" s="2">
        <v>4406</v>
      </c>
      <c r="B4407" s="2" t="s">
        <v>7477</v>
      </c>
      <c r="C4407" s="2">
        <f>YEAR(Data!$D4407)</f>
        <v>2012</v>
      </c>
      <c r="D4407" s="3">
        <v>41095</v>
      </c>
      <c r="E4407" s="3">
        <v>41100</v>
      </c>
      <c r="F4407" s="5">
        <f>Table_1[[#This Row],[Ship Date]]-Table_1[[#This Row],[Order Date]]</f>
        <v>5</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c r="X4407">
        <f t="shared" si="68"/>
        <v>41.411999999999999</v>
      </c>
    </row>
    <row r="4408" spans="1:24" ht="14.25" customHeight="1" x14ac:dyDescent="0.25">
      <c r="A4408" s="2">
        <v>4407</v>
      </c>
      <c r="B4408" s="2" t="s">
        <v>7478</v>
      </c>
      <c r="C4408" s="2">
        <f>YEAR(Data!$D4408)</f>
        <v>2013</v>
      </c>
      <c r="D4408" s="3">
        <v>41599</v>
      </c>
      <c r="E4408" s="3">
        <v>41604</v>
      </c>
      <c r="F4408" s="5">
        <f>Table_1[[#This Row],[Ship Date]]-Table_1[[#This Row],[Order Date]]</f>
        <v>5</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c r="X4408">
        <f t="shared" si="68"/>
        <v>4.9940000000000007</v>
      </c>
    </row>
    <row r="4409" spans="1:24" ht="14.25" customHeight="1" x14ac:dyDescent="0.25">
      <c r="A4409" s="2">
        <v>4408</v>
      </c>
      <c r="B4409" s="2" t="s">
        <v>7478</v>
      </c>
      <c r="C4409" s="2">
        <f>YEAR(Data!$D4409)</f>
        <v>2013</v>
      </c>
      <c r="D4409" s="3">
        <v>41599</v>
      </c>
      <c r="E4409" s="3">
        <v>41604</v>
      </c>
      <c r="F4409" s="5">
        <f>Table_1[[#This Row],[Ship Date]]-Table_1[[#This Row],[Order Date]]</f>
        <v>5</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c r="X4409">
        <f t="shared" si="68"/>
        <v>163.56599999999997</v>
      </c>
    </row>
    <row r="4410" spans="1:24" ht="14.25" customHeight="1" x14ac:dyDescent="0.25">
      <c r="A4410" s="2">
        <v>4409</v>
      </c>
      <c r="B4410" s="2" t="s">
        <v>7478</v>
      </c>
      <c r="C4410" s="2">
        <f>YEAR(Data!$D4410)</f>
        <v>2013</v>
      </c>
      <c r="D4410" s="3">
        <v>41599</v>
      </c>
      <c r="E4410" s="3">
        <v>41604</v>
      </c>
      <c r="F4410" s="5">
        <f>Table_1[[#This Row],[Ship Date]]-Table_1[[#This Row],[Order Date]]</f>
        <v>5</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c r="X4410">
        <f t="shared" si="68"/>
        <v>2.6023000000000001</v>
      </c>
    </row>
    <row r="4411" spans="1:24" ht="14.25" customHeight="1" x14ac:dyDescent="0.25">
      <c r="A4411" s="2">
        <v>4410</v>
      </c>
      <c r="B4411" s="2" t="s">
        <v>7479</v>
      </c>
      <c r="C4411" s="2">
        <f>YEAR(Data!$D4411)</f>
        <v>2011</v>
      </c>
      <c r="D4411" s="3">
        <v>40669</v>
      </c>
      <c r="E4411" s="3">
        <v>40674</v>
      </c>
      <c r="F4411" s="5">
        <f>Table_1[[#This Row],[Ship Date]]-Table_1[[#This Row],[Order Date]]</f>
        <v>5</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c r="X4411">
        <f t="shared" si="68"/>
        <v>3.0634000000000001</v>
      </c>
    </row>
    <row r="4412" spans="1:24" ht="14.25" customHeight="1" x14ac:dyDescent="0.25">
      <c r="A4412" s="2">
        <v>4411</v>
      </c>
      <c r="B4412" s="2" t="s">
        <v>7479</v>
      </c>
      <c r="C4412" s="2">
        <f>YEAR(Data!$D4412)</f>
        <v>2011</v>
      </c>
      <c r="D4412" s="3">
        <v>40669</v>
      </c>
      <c r="E4412" s="3">
        <v>40674</v>
      </c>
      <c r="F4412" s="5">
        <f>Table_1[[#This Row],[Ship Date]]-Table_1[[#This Row],[Order Date]]</f>
        <v>5</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c r="X4412">
        <f t="shared" si="68"/>
        <v>77.716799999999992</v>
      </c>
    </row>
    <row r="4413" spans="1:24" ht="14.25" customHeight="1" x14ac:dyDescent="0.25">
      <c r="A4413" s="2">
        <v>4412</v>
      </c>
      <c r="B4413" s="2" t="s">
        <v>7480</v>
      </c>
      <c r="C4413" s="2">
        <f>YEAR(Data!$D4413)</f>
        <v>2011</v>
      </c>
      <c r="D4413" s="3">
        <v>40715</v>
      </c>
      <c r="E4413" s="3">
        <v>40718</v>
      </c>
      <c r="F4413" s="5">
        <f>Table_1[[#This Row],[Ship Date]]-Table_1[[#This Row],[Order Date]]</f>
        <v>3</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c r="X4413">
        <f t="shared" si="68"/>
        <v>10.610999999999999</v>
      </c>
    </row>
    <row r="4414" spans="1:24" ht="14.25" customHeight="1" x14ac:dyDescent="0.25">
      <c r="A4414" s="2">
        <v>4413</v>
      </c>
      <c r="B4414" s="2" t="s">
        <v>7480</v>
      </c>
      <c r="C4414" s="2">
        <f>YEAR(Data!$D4414)</f>
        <v>2011</v>
      </c>
      <c r="D4414" s="3">
        <v>40715</v>
      </c>
      <c r="E4414" s="3">
        <v>40718</v>
      </c>
      <c r="F4414" s="5">
        <f>Table_1[[#This Row],[Ship Date]]-Table_1[[#This Row],[Order Date]]</f>
        <v>3</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c r="X4414">
        <f t="shared" si="68"/>
        <v>457.29780000000005</v>
      </c>
    </row>
    <row r="4415" spans="1:24" ht="14.25" customHeight="1" x14ac:dyDescent="0.25">
      <c r="A4415" s="2">
        <v>4414</v>
      </c>
      <c r="B4415" s="2" t="s">
        <v>7480</v>
      </c>
      <c r="C4415" s="2">
        <f>YEAR(Data!$D4415)</f>
        <v>2011</v>
      </c>
      <c r="D4415" s="3">
        <v>40715</v>
      </c>
      <c r="E4415" s="3">
        <v>40718</v>
      </c>
      <c r="F4415" s="5">
        <f>Table_1[[#This Row],[Ship Date]]-Table_1[[#This Row],[Order Date]]</f>
        <v>3</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c r="X4415">
        <f t="shared" si="68"/>
        <v>32.835000000000001</v>
      </c>
    </row>
    <row r="4416" spans="1:24" ht="14.25" customHeight="1" x14ac:dyDescent="0.25">
      <c r="A4416" s="2">
        <v>4415</v>
      </c>
      <c r="B4416" s="2" t="s">
        <v>7481</v>
      </c>
      <c r="C4416" s="2">
        <f>YEAR(Data!$D4416)</f>
        <v>2014</v>
      </c>
      <c r="D4416" s="3">
        <v>41871</v>
      </c>
      <c r="E4416" s="3">
        <v>41875</v>
      </c>
      <c r="F4416" s="5">
        <f>Table_1[[#This Row],[Ship Date]]-Table_1[[#This Row],[Order Date]]</f>
        <v>4</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c r="X4416">
        <f t="shared" si="68"/>
        <v>205.63470000000001</v>
      </c>
    </row>
    <row r="4417" spans="1:24" ht="14.25" customHeight="1" x14ac:dyDescent="0.25">
      <c r="A4417" s="2">
        <v>4416</v>
      </c>
      <c r="B4417" s="2" t="s">
        <v>7482</v>
      </c>
      <c r="C4417" s="2">
        <f>YEAR(Data!$D4417)</f>
        <v>2011</v>
      </c>
      <c r="D4417" s="3">
        <v>40876</v>
      </c>
      <c r="E4417" s="3">
        <v>40883</v>
      </c>
      <c r="F4417" s="5">
        <f>Table_1[[#This Row],[Ship Date]]-Table_1[[#This Row],[Order Date]]</f>
        <v>7</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c r="X4417">
        <f t="shared" si="68"/>
        <v>503.92999999999995</v>
      </c>
    </row>
    <row r="4418" spans="1:24" ht="14.25" customHeight="1" x14ac:dyDescent="0.25">
      <c r="A4418" s="2">
        <v>4417</v>
      </c>
      <c r="B4418" s="2" t="s">
        <v>7482</v>
      </c>
      <c r="C4418" s="2">
        <f>YEAR(Data!$D4418)</f>
        <v>2011</v>
      </c>
      <c r="D4418" s="3">
        <v>40876</v>
      </c>
      <c r="E4418" s="3">
        <v>40883</v>
      </c>
      <c r="F4418" s="5">
        <f>Table_1[[#This Row],[Ship Date]]-Table_1[[#This Row],[Order Date]]</f>
        <v>7</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c r="X4418">
        <f t="shared" ref="X4418:X4481" si="69">T4418-W4418</f>
        <v>15.2</v>
      </c>
    </row>
    <row r="4419" spans="1:24" ht="14.25" customHeight="1" x14ac:dyDescent="0.25">
      <c r="A4419" s="2">
        <v>4418</v>
      </c>
      <c r="B4419" s="2" t="s">
        <v>7483</v>
      </c>
      <c r="C4419" s="2">
        <f>YEAR(Data!$D4419)</f>
        <v>2014</v>
      </c>
      <c r="D4419" s="3">
        <v>41739</v>
      </c>
      <c r="E4419" s="3">
        <v>41742</v>
      </c>
      <c r="F4419" s="5">
        <f>Table_1[[#This Row],[Ship Date]]-Table_1[[#This Row],[Order Date]]</f>
        <v>3</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c r="X4419">
        <f t="shared" si="69"/>
        <v>258.24960000000004</v>
      </c>
    </row>
    <row r="4420" spans="1:24" ht="14.25" customHeight="1" x14ac:dyDescent="0.25">
      <c r="A4420" s="2">
        <v>4419</v>
      </c>
      <c r="B4420" s="2" t="s">
        <v>7484</v>
      </c>
      <c r="C4420" s="2">
        <f>YEAR(Data!$D4420)</f>
        <v>2011</v>
      </c>
      <c r="D4420" s="3">
        <v>40897</v>
      </c>
      <c r="E4420" s="3">
        <v>40904</v>
      </c>
      <c r="F4420" s="5">
        <f>Table_1[[#This Row],[Ship Date]]-Table_1[[#This Row],[Order Date]]</f>
        <v>7</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c r="X4420">
        <f t="shared" si="69"/>
        <v>212.31840000000005</v>
      </c>
    </row>
    <row r="4421" spans="1:24" ht="14.25" customHeight="1" x14ac:dyDescent="0.25">
      <c r="A4421" s="2">
        <v>4420</v>
      </c>
      <c r="B4421" s="2" t="s">
        <v>7485</v>
      </c>
      <c r="C4421" s="2">
        <f>YEAR(Data!$D4421)</f>
        <v>2011</v>
      </c>
      <c r="D4421" s="3">
        <v>40894</v>
      </c>
      <c r="E4421" s="3">
        <v>40901</v>
      </c>
      <c r="F4421" s="5">
        <f>Table_1[[#This Row],[Ship Date]]-Table_1[[#This Row],[Order Date]]</f>
        <v>7</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c r="X4421">
        <f t="shared" si="69"/>
        <v>9.5056000000000012</v>
      </c>
    </row>
    <row r="4422" spans="1:24" ht="14.25" customHeight="1" x14ac:dyDescent="0.25">
      <c r="A4422" s="2">
        <v>4421</v>
      </c>
      <c r="B4422" s="2" t="s">
        <v>7486</v>
      </c>
      <c r="C4422" s="2">
        <f>YEAR(Data!$D4422)</f>
        <v>2012</v>
      </c>
      <c r="D4422" s="3">
        <v>41230</v>
      </c>
      <c r="E4422" s="3">
        <v>41234</v>
      </c>
      <c r="F4422" s="5">
        <f>Table_1[[#This Row],[Ship Date]]-Table_1[[#This Row],[Order Date]]</f>
        <v>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c r="X4422">
        <f t="shared" si="69"/>
        <v>37.850999999999999</v>
      </c>
    </row>
    <row r="4423" spans="1:24" ht="14.25" customHeight="1" x14ac:dyDescent="0.25">
      <c r="A4423" s="2">
        <v>4422</v>
      </c>
      <c r="B4423" s="2" t="s">
        <v>7487</v>
      </c>
      <c r="C4423" s="2">
        <f>YEAR(Data!$D4423)</f>
        <v>2011</v>
      </c>
      <c r="D4423" s="3">
        <v>40606</v>
      </c>
      <c r="E4423" s="3">
        <v>40611</v>
      </c>
      <c r="F4423" s="5">
        <f>Table_1[[#This Row],[Ship Date]]-Table_1[[#This Row],[Order Date]]</f>
        <v>5</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c r="X4423">
        <f t="shared" si="69"/>
        <v>13.219200000000004</v>
      </c>
    </row>
    <row r="4424" spans="1:24" ht="14.25" customHeight="1" x14ac:dyDescent="0.25">
      <c r="A4424" s="2">
        <v>4423</v>
      </c>
      <c r="B4424" s="2" t="s">
        <v>7489</v>
      </c>
      <c r="C4424" s="2">
        <f>YEAR(Data!$D4424)</f>
        <v>2014</v>
      </c>
      <c r="D4424" s="3">
        <v>41778</v>
      </c>
      <c r="E4424" s="3">
        <v>41779</v>
      </c>
      <c r="F4424" s="5">
        <f>Table_1[[#This Row],[Ship Date]]-Table_1[[#This Row],[Order Date]]</f>
        <v>1</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c r="X4424">
        <f t="shared" si="69"/>
        <v>12.757599999999998</v>
      </c>
    </row>
    <row r="4425" spans="1:24" ht="14.25" customHeight="1" x14ac:dyDescent="0.25">
      <c r="A4425" s="2">
        <v>4424</v>
      </c>
      <c r="B4425" s="2" t="s">
        <v>7489</v>
      </c>
      <c r="C4425" s="2">
        <f>YEAR(Data!$D4425)</f>
        <v>2014</v>
      </c>
      <c r="D4425" s="3">
        <v>41778</v>
      </c>
      <c r="E4425" s="3">
        <v>41779</v>
      </c>
      <c r="F4425" s="5">
        <f>Table_1[[#This Row],[Ship Date]]-Table_1[[#This Row],[Order Date]]</f>
        <v>1</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c r="X4425">
        <f t="shared" si="69"/>
        <v>227.20499999999998</v>
      </c>
    </row>
    <row r="4426" spans="1:24" ht="14.25" customHeight="1" x14ac:dyDescent="0.25">
      <c r="A4426" s="2">
        <v>4425</v>
      </c>
      <c r="B4426" s="2" t="s">
        <v>7489</v>
      </c>
      <c r="C4426" s="2">
        <f>YEAR(Data!$D4426)</f>
        <v>2014</v>
      </c>
      <c r="D4426" s="3">
        <v>41778</v>
      </c>
      <c r="E4426" s="3">
        <v>41779</v>
      </c>
      <c r="F4426" s="5">
        <f>Table_1[[#This Row],[Ship Date]]-Table_1[[#This Row],[Order Date]]</f>
        <v>1</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c r="X4426">
        <f t="shared" si="69"/>
        <v>19.112500000000001</v>
      </c>
    </row>
    <row r="4427" spans="1:24" ht="14.25" customHeight="1" x14ac:dyDescent="0.25">
      <c r="A4427" s="2">
        <v>4426</v>
      </c>
      <c r="B4427" s="2" t="s">
        <v>7489</v>
      </c>
      <c r="C4427" s="2">
        <f>YEAR(Data!$D4427)</f>
        <v>2014</v>
      </c>
      <c r="D4427" s="3">
        <v>41778</v>
      </c>
      <c r="E4427" s="3">
        <v>41779</v>
      </c>
      <c r="F4427" s="5">
        <f>Table_1[[#This Row],[Ship Date]]-Table_1[[#This Row],[Order Date]]</f>
        <v>1</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c r="X4427">
        <f t="shared" si="69"/>
        <v>59.248800000000003</v>
      </c>
    </row>
    <row r="4428" spans="1:24" ht="14.25" customHeight="1" x14ac:dyDescent="0.25">
      <c r="A4428" s="2">
        <v>4427</v>
      </c>
      <c r="B4428" s="2" t="s">
        <v>7489</v>
      </c>
      <c r="C4428" s="2">
        <f>YEAR(Data!$D4428)</f>
        <v>2014</v>
      </c>
      <c r="D4428" s="3">
        <v>41778</v>
      </c>
      <c r="E4428" s="3">
        <v>41779</v>
      </c>
      <c r="F4428" s="5">
        <f>Table_1[[#This Row],[Ship Date]]-Table_1[[#This Row],[Order Date]]</f>
        <v>1</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c r="X4428">
        <f t="shared" si="69"/>
        <v>40.305599999999998</v>
      </c>
    </row>
    <row r="4429" spans="1:24" ht="14.25" customHeight="1" x14ac:dyDescent="0.25">
      <c r="A4429" s="2">
        <v>4428</v>
      </c>
      <c r="B4429" s="2" t="s">
        <v>7493</v>
      </c>
      <c r="C4429" s="2">
        <f>YEAR(Data!$D4429)</f>
        <v>2014</v>
      </c>
      <c r="D4429" s="3">
        <v>41905</v>
      </c>
      <c r="E4429" s="3">
        <v>41911</v>
      </c>
      <c r="F4429" s="5">
        <f>Table_1[[#This Row],[Ship Date]]-Table_1[[#This Row],[Order Date]]</f>
        <v>6</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c r="X4429">
        <f t="shared" si="69"/>
        <v>14.949</v>
      </c>
    </row>
    <row r="4430" spans="1:24" ht="14.25" customHeight="1" x14ac:dyDescent="0.25">
      <c r="A4430" s="2">
        <v>4429</v>
      </c>
      <c r="B4430" s="2" t="s">
        <v>7494</v>
      </c>
      <c r="C4430" s="2">
        <f>YEAR(Data!$D4430)</f>
        <v>2014</v>
      </c>
      <c r="D4430" s="3">
        <v>41720</v>
      </c>
      <c r="E4430" s="3">
        <v>41726</v>
      </c>
      <c r="F4430" s="5">
        <f>Table_1[[#This Row],[Ship Date]]-Table_1[[#This Row],[Order Date]]</f>
        <v>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c r="X4430">
        <f t="shared" si="69"/>
        <v>1282.1748000000002</v>
      </c>
    </row>
    <row r="4431" spans="1:24" ht="14.25" customHeight="1" x14ac:dyDescent="0.25">
      <c r="A4431" s="2">
        <v>4430</v>
      </c>
      <c r="B4431" s="2" t="s">
        <v>7495</v>
      </c>
      <c r="C4431" s="2">
        <f>YEAR(Data!$D4431)</f>
        <v>2014</v>
      </c>
      <c r="D4431" s="3">
        <v>41897</v>
      </c>
      <c r="E4431" s="3">
        <v>41897</v>
      </c>
      <c r="F4431" s="5">
        <f>Table_1[[#This Row],[Ship Date]]-Table_1[[#This Row],[Order Date]]</f>
        <v>0</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c r="X4431">
        <f t="shared" si="69"/>
        <v>52.502999999999986</v>
      </c>
    </row>
    <row r="4432" spans="1:24" ht="14.25" customHeight="1" x14ac:dyDescent="0.25">
      <c r="A4432" s="2">
        <v>4431</v>
      </c>
      <c r="B4432" s="2" t="s">
        <v>7496</v>
      </c>
      <c r="C4432" s="2">
        <f>YEAR(Data!$D4432)</f>
        <v>2013</v>
      </c>
      <c r="D4432" s="3">
        <v>41582</v>
      </c>
      <c r="E4432" s="3">
        <v>41587</v>
      </c>
      <c r="F4432" s="5">
        <f>Table_1[[#This Row],[Ship Date]]-Table_1[[#This Row],[Order Date]]</f>
        <v>5</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c r="X4432">
        <f t="shared" si="69"/>
        <v>10.4</v>
      </c>
    </row>
    <row r="4433" spans="1:24" ht="14.25" customHeight="1" x14ac:dyDescent="0.25">
      <c r="A4433" s="2">
        <v>4432</v>
      </c>
      <c r="B4433" s="2" t="s">
        <v>7496</v>
      </c>
      <c r="C4433" s="2">
        <f>YEAR(Data!$D4433)</f>
        <v>2013</v>
      </c>
      <c r="D4433" s="3">
        <v>41582</v>
      </c>
      <c r="E4433" s="3">
        <v>41587</v>
      </c>
      <c r="F4433" s="5">
        <f>Table_1[[#This Row],[Ship Date]]-Table_1[[#This Row],[Order Date]]</f>
        <v>5</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c r="X4433">
        <f t="shared" si="69"/>
        <v>5.9052000000000007</v>
      </c>
    </row>
    <row r="4434" spans="1:24" ht="14.25" customHeight="1" x14ac:dyDescent="0.25">
      <c r="A4434" s="2">
        <v>4433</v>
      </c>
      <c r="B4434" s="2" t="s">
        <v>7496</v>
      </c>
      <c r="C4434" s="2">
        <f>YEAR(Data!$D4434)</f>
        <v>2013</v>
      </c>
      <c r="D4434" s="3">
        <v>41582</v>
      </c>
      <c r="E4434" s="3">
        <v>41587</v>
      </c>
      <c r="F4434" s="5">
        <f>Table_1[[#This Row],[Ship Date]]-Table_1[[#This Row],[Order Date]]</f>
        <v>5</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c r="X4434">
        <f t="shared" si="69"/>
        <v>14.942</v>
      </c>
    </row>
    <row r="4435" spans="1:24" ht="14.25" customHeight="1" x14ac:dyDescent="0.25">
      <c r="A4435" s="2">
        <v>4434</v>
      </c>
      <c r="B4435" s="2" t="s">
        <v>7496</v>
      </c>
      <c r="C4435" s="2">
        <f>YEAR(Data!$D4435)</f>
        <v>2013</v>
      </c>
      <c r="D4435" s="3">
        <v>41582</v>
      </c>
      <c r="E4435" s="3">
        <v>41587</v>
      </c>
      <c r="F4435" s="5">
        <f>Table_1[[#This Row],[Ship Date]]-Table_1[[#This Row],[Order Date]]</f>
        <v>5</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c r="X4435">
        <f t="shared" si="69"/>
        <v>6.1250000000000009</v>
      </c>
    </row>
    <row r="4436" spans="1:24" ht="14.25" customHeight="1" x14ac:dyDescent="0.25">
      <c r="A4436" s="2">
        <v>4435</v>
      </c>
      <c r="B4436" s="2" t="s">
        <v>7496</v>
      </c>
      <c r="C4436" s="2">
        <f>YEAR(Data!$D4436)</f>
        <v>2013</v>
      </c>
      <c r="D4436" s="3">
        <v>41582</v>
      </c>
      <c r="E4436" s="3">
        <v>41587</v>
      </c>
      <c r="F4436" s="5">
        <f>Table_1[[#This Row],[Ship Date]]-Table_1[[#This Row],[Order Date]]</f>
        <v>5</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c r="X4436">
        <f t="shared" si="69"/>
        <v>682.78140000000008</v>
      </c>
    </row>
    <row r="4437" spans="1:24" ht="14.25" customHeight="1" x14ac:dyDescent="0.25">
      <c r="A4437" s="2">
        <v>4436</v>
      </c>
      <c r="B4437" s="2" t="s">
        <v>7499</v>
      </c>
      <c r="C4437" s="2">
        <f>YEAR(Data!$D4437)</f>
        <v>2013</v>
      </c>
      <c r="D4437" s="3">
        <v>41398</v>
      </c>
      <c r="E4437" s="3">
        <v>41403</v>
      </c>
      <c r="F4437" s="5">
        <f>Table_1[[#This Row],[Ship Date]]-Table_1[[#This Row],[Order Date]]</f>
        <v>5</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c r="X4437">
        <f t="shared" si="69"/>
        <v>5.7822999999999993</v>
      </c>
    </row>
    <row r="4438" spans="1:24" ht="14.25" customHeight="1" x14ac:dyDescent="0.25">
      <c r="A4438" s="2">
        <v>4437</v>
      </c>
      <c r="B4438" s="2" t="s">
        <v>7499</v>
      </c>
      <c r="C4438" s="2">
        <f>YEAR(Data!$D4438)</f>
        <v>2013</v>
      </c>
      <c r="D4438" s="3">
        <v>41398</v>
      </c>
      <c r="E4438" s="3">
        <v>41403</v>
      </c>
      <c r="F4438" s="5">
        <f>Table_1[[#This Row],[Ship Date]]-Table_1[[#This Row],[Order Date]]</f>
        <v>5</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c r="X4438">
        <f t="shared" si="69"/>
        <v>24.645599999999998</v>
      </c>
    </row>
    <row r="4439" spans="1:24" ht="14.25" customHeight="1" x14ac:dyDescent="0.25">
      <c r="A4439" s="2">
        <v>4438</v>
      </c>
      <c r="B4439" s="2" t="s">
        <v>7499</v>
      </c>
      <c r="C4439" s="2">
        <f>YEAR(Data!$D4439)</f>
        <v>2013</v>
      </c>
      <c r="D4439" s="3">
        <v>41398</v>
      </c>
      <c r="E4439" s="3">
        <v>41403</v>
      </c>
      <c r="F4439" s="5">
        <f>Table_1[[#This Row],[Ship Date]]-Table_1[[#This Row],[Order Date]]</f>
        <v>5</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c r="X4439">
        <f t="shared" si="69"/>
        <v>97.702199999999991</v>
      </c>
    </row>
    <row r="4440" spans="1:24" ht="14.25" customHeight="1" x14ac:dyDescent="0.25">
      <c r="A4440" s="2">
        <v>4439</v>
      </c>
      <c r="B4440" s="2" t="s">
        <v>7502</v>
      </c>
      <c r="C4440" s="2">
        <f>YEAR(Data!$D4440)</f>
        <v>2013</v>
      </c>
      <c r="D4440" s="3">
        <v>41636</v>
      </c>
      <c r="E4440" s="3">
        <v>41642</v>
      </c>
      <c r="F4440" s="5">
        <f>Table_1[[#This Row],[Ship Date]]-Table_1[[#This Row],[Order Date]]</f>
        <v>6</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c r="X4440">
        <f t="shared" si="69"/>
        <v>6.7392000000000021</v>
      </c>
    </row>
    <row r="4441" spans="1:24" ht="14.25" customHeight="1" x14ac:dyDescent="0.25">
      <c r="A4441" s="2">
        <v>4440</v>
      </c>
      <c r="B4441" s="2" t="s">
        <v>7502</v>
      </c>
      <c r="C4441" s="2">
        <f>YEAR(Data!$D4441)</f>
        <v>2013</v>
      </c>
      <c r="D4441" s="3">
        <v>41636</v>
      </c>
      <c r="E4441" s="3">
        <v>41642</v>
      </c>
      <c r="F4441" s="5">
        <f>Table_1[[#This Row],[Ship Date]]-Table_1[[#This Row],[Order Date]]</f>
        <v>6</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c r="X4441">
        <f t="shared" si="69"/>
        <v>16.280000000000005</v>
      </c>
    </row>
    <row r="4442" spans="1:24" ht="14.25" customHeight="1" x14ac:dyDescent="0.25">
      <c r="A4442" s="2">
        <v>4441</v>
      </c>
      <c r="B4442" s="2" t="s">
        <v>7503</v>
      </c>
      <c r="C4442" s="2">
        <f>YEAR(Data!$D4442)</f>
        <v>2013</v>
      </c>
      <c r="D4442" s="3">
        <v>41478</v>
      </c>
      <c r="E4442" s="3">
        <v>41482</v>
      </c>
      <c r="F4442" s="5">
        <f>Table_1[[#This Row],[Ship Date]]-Table_1[[#This Row],[Order Date]]</f>
        <v>4</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c r="X4442">
        <f t="shared" si="69"/>
        <v>73.666499999999999</v>
      </c>
    </row>
    <row r="4443" spans="1:24" ht="14.25" customHeight="1" x14ac:dyDescent="0.25">
      <c r="A4443" s="2">
        <v>4442</v>
      </c>
      <c r="B4443" s="2" t="s">
        <v>7503</v>
      </c>
      <c r="C4443" s="2">
        <f>YEAR(Data!$D4443)</f>
        <v>2013</v>
      </c>
      <c r="D4443" s="3">
        <v>41478</v>
      </c>
      <c r="E4443" s="3">
        <v>41482</v>
      </c>
      <c r="F4443" s="5">
        <f>Table_1[[#This Row],[Ship Date]]-Table_1[[#This Row],[Order Date]]</f>
        <v>4</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c r="X4443">
        <f t="shared" si="69"/>
        <v>830.63099999999986</v>
      </c>
    </row>
    <row r="4444" spans="1:24" ht="14.25" customHeight="1" x14ac:dyDescent="0.25">
      <c r="A4444" s="2">
        <v>4443</v>
      </c>
      <c r="B4444" s="2" t="s">
        <v>7503</v>
      </c>
      <c r="C4444" s="2">
        <f>YEAR(Data!$D4444)</f>
        <v>2013</v>
      </c>
      <c r="D4444" s="3">
        <v>41478</v>
      </c>
      <c r="E4444" s="3">
        <v>41482</v>
      </c>
      <c r="F4444" s="5">
        <f>Table_1[[#This Row],[Ship Date]]-Table_1[[#This Row],[Order Date]]</f>
        <v>4</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c r="X4444">
        <f t="shared" si="69"/>
        <v>18.688000000000002</v>
      </c>
    </row>
    <row r="4445" spans="1:24" ht="14.25" customHeight="1" x14ac:dyDescent="0.25">
      <c r="A4445" s="2">
        <v>4444</v>
      </c>
      <c r="B4445" s="2" t="s">
        <v>7503</v>
      </c>
      <c r="C4445" s="2">
        <f>YEAR(Data!$D4445)</f>
        <v>2013</v>
      </c>
      <c r="D4445" s="3">
        <v>41478</v>
      </c>
      <c r="E4445" s="3">
        <v>41482</v>
      </c>
      <c r="F4445" s="5">
        <f>Table_1[[#This Row],[Ship Date]]-Table_1[[#This Row],[Order Date]]</f>
        <v>4</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c r="X4445">
        <f t="shared" si="69"/>
        <v>16.848000000000006</v>
      </c>
    </row>
    <row r="4446" spans="1:24" ht="14.25" customHeight="1" x14ac:dyDescent="0.25">
      <c r="A4446" s="2">
        <v>4445</v>
      </c>
      <c r="B4446" s="2" t="s">
        <v>7508</v>
      </c>
      <c r="C4446" s="2">
        <f>YEAR(Data!$D4446)</f>
        <v>2011</v>
      </c>
      <c r="D4446" s="3">
        <v>40863</v>
      </c>
      <c r="E4446" s="3">
        <v>40868</v>
      </c>
      <c r="F4446" s="5">
        <f>Table_1[[#This Row],[Ship Date]]-Table_1[[#This Row],[Order Date]]</f>
        <v>5</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c r="X4446">
        <f t="shared" si="69"/>
        <v>41.525500000000001</v>
      </c>
    </row>
    <row r="4447" spans="1:24" ht="14.25" customHeight="1" x14ac:dyDescent="0.25">
      <c r="A4447" s="2">
        <v>4446</v>
      </c>
      <c r="B4447" s="2" t="s">
        <v>7508</v>
      </c>
      <c r="C4447" s="2">
        <f>YEAR(Data!$D4447)</f>
        <v>2011</v>
      </c>
      <c r="D4447" s="3">
        <v>40863</v>
      </c>
      <c r="E4447" s="3">
        <v>40868</v>
      </c>
      <c r="F4447" s="5">
        <f>Table_1[[#This Row],[Ship Date]]-Table_1[[#This Row],[Order Date]]</f>
        <v>5</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c r="X4447">
        <f t="shared" si="69"/>
        <v>17.423999999999999</v>
      </c>
    </row>
    <row r="4448" spans="1:24" ht="14.25" customHeight="1" x14ac:dyDescent="0.25">
      <c r="A4448" s="2">
        <v>4447</v>
      </c>
      <c r="B4448" s="2" t="s">
        <v>7508</v>
      </c>
      <c r="C4448" s="2">
        <f>YEAR(Data!$D4448)</f>
        <v>2011</v>
      </c>
      <c r="D4448" s="3">
        <v>40863</v>
      </c>
      <c r="E4448" s="3">
        <v>40868</v>
      </c>
      <c r="F4448" s="5">
        <f>Table_1[[#This Row],[Ship Date]]-Table_1[[#This Row],[Order Date]]</f>
        <v>5</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c r="X4448">
        <f t="shared" si="69"/>
        <v>14.8512</v>
      </c>
    </row>
    <row r="4449" spans="1:24" ht="14.25" customHeight="1" x14ac:dyDescent="0.25">
      <c r="A4449" s="2">
        <v>4448</v>
      </c>
      <c r="B4449" s="2" t="s">
        <v>7508</v>
      </c>
      <c r="C4449" s="2">
        <f>YEAR(Data!$D4449)</f>
        <v>2011</v>
      </c>
      <c r="D4449" s="3">
        <v>40863</v>
      </c>
      <c r="E4449" s="3">
        <v>40868</v>
      </c>
      <c r="F4449" s="5">
        <f>Table_1[[#This Row],[Ship Date]]-Table_1[[#This Row],[Order Date]]</f>
        <v>5</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c r="X4449">
        <f t="shared" si="69"/>
        <v>127.08749999999999</v>
      </c>
    </row>
    <row r="4450" spans="1:24" ht="14.25" customHeight="1" x14ac:dyDescent="0.25">
      <c r="A4450" s="2">
        <v>4449</v>
      </c>
      <c r="B4450" s="2" t="s">
        <v>7509</v>
      </c>
      <c r="C4450" s="2">
        <f>YEAR(Data!$D4450)</f>
        <v>2012</v>
      </c>
      <c r="D4450" s="3">
        <v>41079</v>
      </c>
      <c r="E4450" s="3">
        <v>41083</v>
      </c>
      <c r="F4450" s="5">
        <f>Table_1[[#This Row],[Ship Date]]-Table_1[[#This Row],[Order Date]]</f>
        <v>4</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c r="X4450">
        <f t="shared" si="69"/>
        <v>8.5408000000000008</v>
      </c>
    </row>
    <row r="4451" spans="1:24" ht="14.25" customHeight="1" x14ac:dyDescent="0.25">
      <c r="A4451" s="2">
        <v>4450</v>
      </c>
      <c r="B4451" s="2" t="s">
        <v>7509</v>
      </c>
      <c r="C4451" s="2">
        <f>YEAR(Data!$D4451)</f>
        <v>2012</v>
      </c>
      <c r="D4451" s="3">
        <v>41079</v>
      </c>
      <c r="E4451" s="3">
        <v>41083</v>
      </c>
      <c r="F4451" s="5">
        <f>Table_1[[#This Row],[Ship Date]]-Table_1[[#This Row],[Order Date]]</f>
        <v>4</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c r="X4451">
        <f t="shared" si="69"/>
        <v>3.3696000000000002</v>
      </c>
    </row>
    <row r="4452" spans="1:24" ht="14.25" customHeight="1" x14ac:dyDescent="0.25">
      <c r="A4452" s="2">
        <v>4451</v>
      </c>
      <c r="B4452" s="2" t="s">
        <v>7509</v>
      </c>
      <c r="C4452" s="2">
        <f>YEAR(Data!$D4452)</f>
        <v>2012</v>
      </c>
      <c r="D4452" s="3">
        <v>41079</v>
      </c>
      <c r="E4452" s="3">
        <v>41083</v>
      </c>
      <c r="F4452" s="5">
        <f>Table_1[[#This Row],[Ship Date]]-Table_1[[#This Row],[Order Date]]</f>
        <v>4</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c r="X4452">
        <f t="shared" si="69"/>
        <v>98.945700000000016</v>
      </c>
    </row>
    <row r="4453" spans="1:24" ht="14.25" customHeight="1" x14ac:dyDescent="0.25">
      <c r="A4453" s="2">
        <v>4452</v>
      </c>
      <c r="B4453" s="2" t="s">
        <v>7510</v>
      </c>
      <c r="C4453" s="2">
        <f>YEAR(Data!$D4453)</f>
        <v>2013</v>
      </c>
      <c r="D4453" s="3">
        <v>41460</v>
      </c>
      <c r="E4453" s="3">
        <v>41462</v>
      </c>
      <c r="F4453" s="5">
        <f>Table_1[[#This Row],[Ship Date]]-Table_1[[#This Row],[Order Date]]</f>
        <v>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c r="X4453">
        <f t="shared" si="69"/>
        <v>16.763999999999999</v>
      </c>
    </row>
    <row r="4454" spans="1:24" ht="14.25" customHeight="1" x14ac:dyDescent="0.25">
      <c r="A4454" s="2">
        <v>4453</v>
      </c>
      <c r="B4454" s="2" t="s">
        <v>7510</v>
      </c>
      <c r="C4454" s="2">
        <f>YEAR(Data!$D4454)</f>
        <v>2013</v>
      </c>
      <c r="D4454" s="3">
        <v>41460</v>
      </c>
      <c r="E4454" s="3">
        <v>41462</v>
      </c>
      <c r="F4454" s="5">
        <f>Table_1[[#This Row],[Ship Date]]-Table_1[[#This Row],[Order Date]]</f>
        <v>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c r="X4454">
        <f t="shared" si="69"/>
        <v>23.2988</v>
      </c>
    </row>
    <row r="4455" spans="1:24" ht="14.25" customHeight="1" x14ac:dyDescent="0.25">
      <c r="A4455" s="2">
        <v>4454</v>
      </c>
      <c r="B4455" s="2" t="s">
        <v>7510</v>
      </c>
      <c r="C4455" s="2">
        <f>YEAR(Data!$D4455)</f>
        <v>2013</v>
      </c>
      <c r="D4455" s="3">
        <v>41460</v>
      </c>
      <c r="E4455" s="3">
        <v>41462</v>
      </c>
      <c r="F4455" s="5">
        <f>Table_1[[#This Row],[Ship Date]]-Table_1[[#This Row],[Order Date]]</f>
        <v>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c r="X4455">
        <f t="shared" si="69"/>
        <v>1053.43</v>
      </c>
    </row>
    <row r="4456" spans="1:24" ht="14.25" customHeight="1" x14ac:dyDescent="0.25">
      <c r="A4456" s="2">
        <v>4455</v>
      </c>
      <c r="B4456" s="2" t="s">
        <v>7510</v>
      </c>
      <c r="C4456" s="2">
        <f>YEAR(Data!$D4456)</f>
        <v>2013</v>
      </c>
      <c r="D4456" s="3">
        <v>41460</v>
      </c>
      <c r="E4456" s="3">
        <v>41462</v>
      </c>
      <c r="F4456" s="5">
        <f>Table_1[[#This Row],[Ship Date]]-Table_1[[#This Row],[Order Date]]</f>
        <v>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c r="X4456">
        <f t="shared" si="69"/>
        <v>27.361600000000003</v>
      </c>
    </row>
    <row r="4457" spans="1:24" ht="14.25" customHeight="1" x14ac:dyDescent="0.25">
      <c r="A4457" s="2">
        <v>4456</v>
      </c>
      <c r="B4457" s="2" t="s">
        <v>7513</v>
      </c>
      <c r="C4457" s="2">
        <f>YEAR(Data!$D4457)</f>
        <v>2012</v>
      </c>
      <c r="D4457" s="3">
        <v>41155</v>
      </c>
      <c r="E4457" s="3">
        <v>41160</v>
      </c>
      <c r="F4457" s="5">
        <f>Table_1[[#This Row],[Ship Date]]-Table_1[[#This Row],[Order Date]]</f>
        <v>5</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c r="X4457">
        <f t="shared" si="69"/>
        <v>142.5248</v>
      </c>
    </row>
    <row r="4458" spans="1:24" ht="14.25" customHeight="1" x14ac:dyDescent="0.25">
      <c r="A4458" s="2">
        <v>4457</v>
      </c>
      <c r="B4458" s="2" t="s">
        <v>7513</v>
      </c>
      <c r="C4458" s="2">
        <f>YEAR(Data!$D4458)</f>
        <v>2012</v>
      </c>
      <c r="D4458" s="3">
        <v>41155</v>
      </c>
      <c r="E4458" s="3">
        <v>41160</v>
      </c>
      <c r="F4458" s="5">
        <f>Table_1[[#This Row],[Ship Date]]-Table_1[[#This Row],[Order Date]]</f>
        <v>5</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c r="X4458">
        <f t="shared" si="69"/>
        <v>4.2187999999999999</v>
      </c>
    </row>
    <row r="4459" spans="1:24" ht="14.25" customHeight="1" x14ac:dyDescent="0.25">
      <c r="A4459" s="2">
        <v>4458</v>
      </c>
      <c r="B4459" s="2" t="s">
        <v>7514</v>
      </c>
      <c r="C4459" s="2">
        <f>YEAR(Data!$D4459)</f>
        <v>2014</v>
      </c>
      <c r="D4459" s="3">
        <v>41859</v>
      </c>
      <c r="E4459" s="3">
        <v>41864</v>
      </c>
      <c r="F4459" s="5">
        <f>Table_1[[#This Row],[Ship Date]]-Table_1[[#This Row],[Order Date]]</f>
        <v>5</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c r="X4459">
        <f t="shared" si="69"/>
        <v>129.61150000000001</v>
      </c>
    </row>
    <row r="4460" spans="1:24" ht="14.25" customHeight="1" x14ac:dyDescent="0.25">
      <c r="A4460" s="2">
        <v>4459</v>
      </c>
      <c r="B4460" s="2" t="s">
        <v>7515</v>
      </c>
      <c r="C4460" s="2">
        <f>YEAR(Data!$D4460)</f>
        <v>2014</v>
      </c>
      <c r="D4460" s="3">
        <v>41712</v>
      </c>
      <c r="E4460" s="3">
        <v>41719</v>
      </c>
      <c r="F4460" s="5">
        <f>Table_1[[#This Row],[Ship Date]]-Table_1[[#This Row],[Order Date]]</f>
        <v>7</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c r="X4460">
        <f t="shared" si="69"/>
        <v>1632.3076000000001</v>
      </c>
    </row>
    <row r="4461" spans="1:24" ht="14.25" customHeight="1" x14ac:dyDescent="0.25">
      <c r="A4461" s="2">
        <v>4460</v>
      </c>
      <c r="B4461" s="2" t="s">
        <v>7516</v>
      </c>
      <c r="C4461" s="2">
        <f>YEAR(Data!$D4461)</f>
        <v>2014</v>
      </c>
      <c r="D4461" s="3">
        <v>41911</v>
      </c>
      <c r="E4461" s="3">
        <v>41914</v>
      </c>
      <c r="F4461" s="5">
        <f>Table_1[[#This Row],[Ship Date]]-Table_1[[#This Row],[Order Date]]</f>
        <v>3</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c r="X4461">
        <f t="shared" si="69"/>
        <v>29.498400000000004</v>
      </c>
    </row>
    <row r="4462" spans="1:24" ht="14.25" customHeight="1" x14ac:dyDescent="0.25">
      <c r="A4462" s="2">
        <v>4461</v>
      </c>
      <c r="B4462" s="2" t="s">
        <v>7516</v>
      </c>
      <c r="C4462" s="2">
        <f>YEAR(Data!$D4462)</f>
        <v>2014</v>
      </c>
      <c r="D4462" s="3">
        <v>41911</v>
      </c>
      <c r="E4462" s="3">
        <v>41914</v>
      </c>
      <c r="F4462" s="5">
        <f>Table_1[[#This Row],[Ship Date]]-Table_1[[#This Row],[Order Date]]</f>
        <v>3</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c r="X4462">
        <f t="shared" si="69"/>
        <v>176.6208</v>
      </c>
    </row>
    <row r="4463" spans="1:24" ht="14.25" customHeight="1" x14ac:dyDescent="0.25">
      <c r="A4463" s="2">
        <v>4462</v>
      </c>
      <c r="B4463" s="2" t="s">
        <v>7516</v>
      </c>
      <c r="C4463" s="2">
        <f>YEAR(Data!$D4463)</f>
        <v>2014</v>
      </c>
      <c r="D4463" s="3">
        <v>41911</v>
      </c>
      <c r="E4463" s="3">
        <v>41914</v>
      </c>
      <c r="F4463" s="5">
        <f>Table_1[[#This Row],[Ship Date]]-Table_1[[#This Row],[Order Date]]</f>
        <v>3</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c r="X4463">
        <f t="shared" si="69"/>
        <v>53.024400000000014</v>
      </c>
    </row>
    <row r="4464" spans="1:24" ht="14.25" customHeight="1" x14ac:dyDescent="0.25">
      <c r="A4464" s="2">
        <v>4463</v>
      </c>
      <c r="B4464" s="2" t="s">
        <v>7516</v>
      </c>
      <c r="C4464" s="2">
        <f>YEAR(Data!$D4464)</f>
        <v>2014</v>
      </c>
      <c r="D4464" s="3">
        <v>41911</v>
      </c>
      <c r="E4464" s="3">
        <v>41914</v>
      </c>
      <c r="F4464" s="5">
        <f>Table_1[[#This Row],[Ship Date]]-Table_1[[#This Row],[Order Date]]</f>
        <v>3</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c r="X4464">
        <f t="shared" si="69"/>
        <v>135.63759999999999</v>
      </c>
    </row>
    <row r="4465" spans="1:24" ht="14.25" customHeight="1" x14ac:dyDescent="0.25">
      <c r="A4465" s="2">
        <v>4464</v>
      </c>
      <c r="B4465" s="2" t="s">
        <v>7516</v>
      </c>
      <c r="C4465" s="2">
        <f>YEAR(Data!$D4465)</f>
        <v>2014</v>
      </c>
      <c r="D4465" s="3">
        <v>41911</v>
      </c>
      <c r="E4465" s="3">
        <v>41914</v>
      </c>
      <c r="F4465" s="5">
        <f>Table_1[[#This Row],[Ship Date]]-Table_1[[#This Row],[Order Date]]</f>
        <v>3</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c r="X4465">
        <f t="shared" si="69"/>
        <v>9.1494000000000018</v>
      </c>
    </row>
    <row r="4466" spans="1:24" ht="14.25" customHeight="1" x14ac:dyDescent="0.25">
      <c r="A4466" s="2">
        <v>4465</v>
      </c>
      <c r="B4466" s="2" t="s">
        <v>7516</v>
      </c>
      <c r="C4466" s="2">
        <f>YEAR(Data!$D4466)</f>
        <v>2014</v>
      </c>
      <c r="D4466" s="3">
        <v>41911</v>
      </c>
      <c r="E4466" s="3">
        <v>41914</v>
      </c>
      <c r="F4466" s="5">
        <f>Table_1[[#This Row],[Ship Date]]-Table_1[[#This Row],[Order Date]]</f>
        <v>3</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c r="X4466">
        <f t="shared" si="69"/>
        <v>183.56800000000004</v>
      </c>
    </row>
    <row r="4467" spans="1:24" ht="14.25" customHeight="1" x14ac:dyDescent="0.25">
      <c r="A4467" s="2">
        <v>4466</v>
      </c>
      <c r="B4467" s="2" t="s">
        <v>7519</v>
      </c>
      <c r="C4467" s="2">
        <f>YEAR(Data!$D4467)</f>
        <v>2012</v>
      </c>
      <c r="D4467" s="3">
        <v>41128</v>
      </c>
      <c r="E4467" s="3">
        <v>41132</v>
      </c>
      <c r="F4467" s="5">
        <f>Table_1[[#This Row],[Ship Date]]-Table_1[[#This Row],[Order Date]]</f>
        <v>4</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c r="X4467">
        <f t="shared" si="69"/>
        <v>2.1889000000000003</v>
      </c>
    </row>
    <row r="4468" spans="1:24" ht="14.25" customHeight="1" x14ac:dyDescent="0.25">
      <c r="A4468" s="2">
        <v>4467</v>
      </c>
      <c r="B4468" s="2" t="s">
        <v>7520</v>
      </c>
      <c r="C4468" s="2">
        <f>YEAR(Data!$D4468)</f>
        <v>2014</v>
      </c>
      <c r="D4468" s="3">
        <v>41968</v>
      </c>
      <c r="E4468" s="3">
        <v>41975</v>
      </c>
      <c r="F4468" s="5">
        <f>Table_1[[#This Row],[Ship Date]]-Table_1[[#This Row],[Order Date]]</f>
        <v>7</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c r="X4468">
        <f t="shared" si="69"/>
        <v>9.0090000000000003</v>
      </c>
    </row>
    <row r="4469" spans="1:24" ht="14.25" customHeight="1" x14ac:dyDescent="0.25">
      <c r="A4469" s="2">
        <v>4468</v>
      </c>
      <c r="B4469" s="2" t="s">
        <v>7520</v>
      </c>
      <c r="C4469" s="2">
        <f>YEAR(Data!$D4469)</f>
        <v>2014</v>
      </c>
      <c r="D4469" s="3">
        <v>41968</v>
      </c>
      <c r="E4469" s="3">
        <v>41975</v>
      </c>
      <c r="F4469" s="5">
        <f>Table_1[[#This Row],[Ship Date]]-Table_1[[#This Row],[Order Date]]</f>
        <v>7</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c r="X4469">
        <f t="shared" si="69"/>
        <v>89.018800000000013</v>
      </c>
    </row>
    <row r="4470" spans="1:24" ht="14.25" customHeight="1" x14ac:dyDescent="0.25">
      <c r="A4470" s="2">
        <v>4469</v>
      </c>
      <c r="B4470" s="2" t="s">
        <v>7520</v>
      </c>
      <c r="C4470" s="2">
        <f>YEAR(Data!$D4470)</f>
        <v>2014</v>
      </c>
      <c r="D4470" s="3">
        <v>41968</v>
      </c>
      <c r="E4470" s="3">
        <v>41975</v>
      </c>
      <c r="F4470" s="5">
        <f>Table_1[[#This Row],[Ship Date]]-Table_1[[#This Row],[Order Date]]</f>
        <v>7</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c r="X4470">
        <f t="shared" si="69"/>
        <v>337.64639999999997</v>
      </c>
    </row>
    <row r="4471" spans="1:24" ht="14.25" customHeight="1" x14ac:dyDescent="0.25">
      <c r="A4471" s="2">
        <v>4470</v>
      </c>
      <c r="B4471" s="2" t="s">
        <v>7520</v>
      </c>
      <c r="C4471" s="2">
        <f>YEAR(Data!$D4471)</f>
        <v>2014</v>
      </c>
      <c r="D4471" s="3">
        <v>41968</v>
      </c>
      <c r="E4471" s="3">
        <v>41975</v>
      </c>
      <c r="F4471" s="5">
        <f>Table_1[[#This Row],[Ship Date]]-Table_1[[#This Row],[Order Date]]</f>
        <v>7</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c r="X4471">
        <f t="shared" si="69"/>
        <v>6.7392000000000003</v>
      </c>
    </row>
    <row r="4472" spans="1:24" ht="14.25" customHeight="1" x14ac:dyDescent="0.25">
      <c r="A4472" s="2">
        <v>4471</v>
      </c>
      <c r="B4472" s="2" t="s">
        <v>7521</v>
      </c>
      <c r="C4472" s="2">
        <f>YEAR(Data!$D4472)</f>
        <v>2014</v>
      </c>
      <c r="D4472" s="3">
        <v>41768</v>
      </c>
      <c r="E4472" s="3">
        <v>41772</v>
      </c>
      <c r="F4472" s="5">
        <f>Table_1[[#This Row],[Ship Date]]-Table_1[[#This Row],[Order Date]]</f>
        <v>4</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c r="X4472">
        <f t="shared" si="69"/>
        <v>151.84019999999998</v>
      </c>
    </row>
    <row r="4473" spans="1:24" ht="14.25" customHeight="1" x14ac:dyDescent="0.25">
      <c r="A4473" s="2">
        <v>4472</v>
      </c>
      <c r="B4473" s="2" t="s">
        <v>7522</v>
      </c>
      <c r="C4473" s="2">
        <f>YEAR(Data!$D4473)</f>
        <v>2014</v>
      </c>
      <c r="D4473" s="3">
        <v>41912</v>
      </c>
      <c r="E4473" s="3">
        <v>41912</v>
      </c>
      <c r="F4473" s="5">
        <f>Table_1[[#This Row],[Ship Date]]-Table_1[[#This Row],[Order Date]]</f>
        <v>0</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c r="X4473">
        <f t="shared" si="69"/>
        <v>79.152600000000007</v>
      </c>
    </row>
    <row r="4474" spans="1:24" ht="14.25" customHeight="1" x14ac:dyDescent="0.25">
      <c r="A4474" s="2">
        <v>4473</v>
      </c>
      <c r="B4474" s="2" t="s">
        <v>7522</v>
      </c>
      <c r="C4474" s="2">
        <f>YEAR(Data!$D4474)</f>
        <v>2014</v>
      </c>
      <c r="D4474" s="3">
        <v>41912</v>
      </c>
      <c r="E4474" s="3">
        <v>41912</v>
      </c>
      <c r="F4474" s="5">
        <f>Table_1[[#This Row],[Ship Date]]-Table_1[[#This Row],[Order Date]]</f>
        <v>0</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c r="X4474">
        <f t="shared" si="69"/>
        <v>173.98259999999999</v>
      </c>
    </row>
    <row r="4475" spans="1:24" ht="14.25" customHeight="1" x14ac:dyDescent="0.25">
      <c r="A4475" s="2">
        <v>4474</v>
      </c>
      <c r="B4475" s="2" t="s">
        <v>7522</v>
      </c>
      <c r="C4475" s="2">
        <f>YEAR(Data!$D4475)</f>
        <v>2014</v>
      </c>
      <c r="D4475" s="3">
        <v>41912</v>
      </c>
      <c r="E4475" s="3">
        <v>41912</v>
      </c>
      <c r="F4475" s="5">
        <f>Table_1[[#This Row],[Ship Date]]-Table_1[[#This Row],[Order Date]]</f>
        <v>0</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c r="X4475">
        <f t="shared" si="69"/>
        <v>533.54100000000005</v>
      </c>
    </row>
    <row r="4476" spans="1:24" ht="14.25" customHeight="1" x14ac:dyDescent="0.25">
      <c r="A4476" s="2">
        <v>4475</v>
      </c>
      <c r="B4476" s="2" t="s">
        <v>7522</v>
      </c>
      <c r="C4476" s="2">
        <f>YEAR(Data!$D4476)</f>
        <v>2014</v>
      </c>
      <c r="D4476" s="3">
        <v>41912</v>
      </c>
      <c r="E4476" s="3">
        <v>41912</v>
      </c>
      <c r="F4476" s="5">
        <f>Table_1[[#This Row],[Ship Date]]-Table_1[[#This Row],[Order Date]]</f>
        <v>0</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c r="X4476">
        <f t="shared" si="69"/>
        <v>10.108800000000002</v>
      </c>
    </row>
    <row r="4477" spans="1:24" ht="14.25" customHeight="1" x14ac:dyDescent="0.25">
      <c r="A4477" s="2">
        <v>4476</v>
      </c>
      <c r="B4477" s="2" t="s">
        <v>7522</v>
      </c>
      <c r="C4477" s="2">
        <f>YEAR(Data!$D4477)</f>
        <v>2014</v>
      </c>
      <c r="D4477" s="3">
        <v>41912</v>
      </c>
      <c r="E4477" s="3">
        <v>41912</v>
      </c>
      <c r="F4477" s="5">
        <f>Table_1[[#This Row],[Ship Date]]-Table_1[[#This Row],[Order Date]]</f>
        <v>0</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c r="X4477">
        <f t="shared" si="69"/>
        <v>13.811200000000003</v>
      </c>
    </row>
    <row r="4478" spans="1:24" ht="14.25" customHeight="1" x14ac:dyDescent="0.25">
      <c r="A4478" s="2">
        <v>4477</v>
      </c>
      <c r="B4478" s="2" t="s">
        <v>7522</v>
      </c>
      <c r="C4478" s="2">
        <f>YEAR(Data!$D4478)</f>
        <v>2014</v>
      </c>
      <c r="D4478" s="3">
        <v>41912</v>
      </c>
      <c r="E4478" s="3">
        <v>41912</v>
      </c>
      <c r="F4478" s="5">
        <f>Table_1[[#This Row],[Ship Date]]-Table_1[[#This Row],[Order Date]]</f>
        <v>0</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c r="X4478">
        <f t="shared" si="69"/>
        <v>5.8080000000000007</v>
      </c>
    </row>
    <row r="4479" spans="1:24" ht="14.25" customHeight="1" x14ac:dyDescent="0.25">
      <c r="A4479" s="2">
        <v>4478</v>
      </c>
      <c r="B4479" s="2" t="s">
        <v>7526</v>
      </c>
      <c r="C4479" s="2">
        <f>YEAR(Data!$D4479)</f>
        <v>2014</v>
      </c>
      <c r="D4479" s="3">
        <v>41935</v>
      </c>
      <c r="E4479" s="3">
        <v>41935</v>
      </c>
      <c r="F4479" s="5">
        <f>Table_1[[#This Row],[Ship Date]]-Table_1[[#This Row],[Order Date]]</f>
        <v>0</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c r="X4479">
        <f t="shared" si="69"/>
        <v>309.77370000000008</v>
      </c>
    </row>
    <row r="4480" spans="1:24" ht="14.25" customHeight="1" x14ac:dyDescent="0.25">
      <c r="A4480" s="2">
        <v>4479</v>
      </c>
      <c r="B4480" s="2" t="s">
        <v>7526</v>
      </c>
      <c r="C4480" s="2">
        <f>YEAR(Data!$D4480)</f>
        <v>2014</v>
      </c>
      <c r="D4480" s="3">
        <v>41935</v>
      </c>
      <c r="E4480" s="3">
        <v>41935</v>
      </c>
      <c r="F4480" s="5">
        <f>Table_1[[#This Row],[Ship Date]]-Table_1[[#This Row],[Order Date]]</f>
        <v>0</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c r="X4480">
        <f t="shared" si="69"/>
        <v>194.20439999999999</v>
      </c>
    </row>
    <row r="4481" spans="1:24" ht="14.25" customHeight="1" x14ac:dyDescent="0.25">
      <c r="A4481" s="2">
        <v>4480</v>
      </c>
      <c r="B4481" s="2" t="s">
        <v>7530</v>
      </c>
      <c r="C4481" s="2">
        <f>YEAR(Data!$D4481)</f>
        <v>2011</v>
      </c>
      <c r="D4481" s="3">
        <v>40626</v>
      </c>
      <c r="E4481" s="3">
        <v>40630</v>
      </c>
      <c r="F4481" s="5">
        <f>Table_1[[#This Row],[Ship Date]]-Table_1[[#This Row],[Order Date]]</f>
        <v>4</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c r="X4481">
        <f t="shared" si="69"/>
        <v>13.197000000000001</v>
      </c>
    </row>
    <row r="4482" spans="1:24" ht="14.25" customHeight="1" x14ac:dyDescent="0.25">
      <c r="A4482" s="2">
        <v>4481</v>
      </c>
      <c r="B4482" s="2" t="s">
        <v>7533</v>
      </c>
      <c r="C4482" s="2">
        <f>YEAR(Data!$D4482)</f>
        <v>2013</v>
      </c>
      <c r="D4482" s="3">
        <v>41582</v>
      </c>
      <c r="E4482" s="3">
        <v>41587</v>
      </c>
      <c r="F4482" s="5">
        <f>Table_1[[#This Row],[Ship Date]]-Table_1[[#This Row],[Order Date]]</f>
        <v>5</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c r="X4482">
        <f t="shared" ref="X4482:X4545" si="70">T4482-W4482</f>
        <v>10.224200000000002</v>
      </c>
    </row>
    <row r="4483" spans="1:24" ht="14.25" customHeight="1" x14ac:dyDescent="0.25">
      <c r="A4483" s="2">
        <v>4482</v>
      </c>
      <c r="B4483" s="2" t="s">
        <v>7533</v>
      </c>
      <c r="C4483" s="2">
        <f>YEAR(Data!$D4483)</f>
        <v>2013</v>
      </c>
      <c r="D4483" s="3">
        <v>41582</v>
      </c>
      <c r="E4483" s="3">
        <v>41587</v>
      </c>
      <c r="F4483" s="5">
        <f>Table_1[[#This Row],[Ship Date]]-Table_1[[#This Row],[Order Date]]</f>
        <v>5</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c r="X4483">
        <f t="shared" si="70"/>
        <v>29.024400000000004</v>
      </c>
    </row>
    <row r="4484" spans="1:24" ht="14.25" customHeight="1" x14ac:dyDescent="0.25">
      <c r="A4484" s="2">
        <v>4483</v>
      </c>
      <c r="B4484" s="2" t="s">
        <v>7533</v>
      </c>
      <c r="C4484" s="2">
        <f>YEAR(Data!$D4484)</f>
        <v>2013</v>
      </c>
      <c r="D4484" s="3">
        <v>41582</v>
      </c>
      <c r="E4484" s="3">
        <v>41587</v>
      </c>
      <c r="F4484" s="5">
        <f>Table_1[[#This Row],[Ship Date]]-Table_1[[#This Row],[Order Date]]</f>
        <v>5</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c r="X4484">
        <f t="shared" si="70"/>
        <v>27.784800000000004</v>
      </c>
    </row>
    <row r="4485" spans="1:24" ht="14.25" customHeight="1" x14ac:dyDescent="0.25">
      <c r="A4485" s="2">
        <v>4484</v>
      </c>
      <c r="B4485" s="2" t="s">
        <v>7533</v>
      </c>
      <c r="C4485" s="2">
        <f>YEAR(Data!$D4485)</f>
        <v>2013</v>
      </c>
      <c r="D4485" s="3">
        <v>41582</v>
      </c>
      <c r="E4485" s="3">
        <v>41587</v>
      </c>
      <c r="F4485" s="5">
        <f>Table_1[[#This Row],[Ship Date]]-Table_1[[#This Row],[Order Date]]</f>
        <v>5</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c r="X4485">
        <f t="shared" si="70"/>
        <v>59.302800000000005</v>
      </c>
    </row>
    <row r="4486" spans="1:24" ht="14.25" customHeight="1" x14ac:dyDescent="0.25">
      <c r="A4486" s="2">
        <v>4485</v>
      </c>
      <c r="B4486" s="2" t="s">
        <v>7533</v>
      </c>
      <c r="C4486" s="2">
        <f>YEAR(Data!$D4486)</f>
        <v>2013</v>
      </c>
      <c r="D4486" s="3">
        <v>41582</v>
      </c>
      <c r="E4486" s="3">
        <v>41587</v>
      </c>
      <c r="F4486" s="5">
        <f>Table_1[[#This Row],[Ship Date]]-Table_1[[#This Row],[Order Date]]</f>
        <v>5</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c r="X4486">
        <f t="shared" si="70"/>
        <v>6.2747999999999999</v>
      </c>
    </row>
    <row r="4487" spans="1:24" ht="14.25" customHeight="1" x14ac:dyDescent="0.25">
      <c r="A4487" s="2">
        <v>4486</v>
      </c>
      <c r="B4487" s="2" t="s">
        <v>7533</v>
      </c>
      <c r="C4487" s="2">
        <f>YEAR(Data!$D4487)</f>
        <v>2013</v>
      </c>
      <c r="D4487" s="3">
        <v>41582</v>
      </c>
      <c r="E4487" s="3">
        <v>41587</v>
      </c>
      <c r="F4487" s="5">
        <f>Table_1[[#This Row],[Ship Date]]-Table_1[[#This Row],[Order Date]]</f>
        <v>5</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c r="X4487">
        <f t="shared" si="70"/>
        <v>10.1088</v>
      </c>
    </row>
    <row r="4488" spans="1:24" ht="14.25" customHeight="1" x14ac:dyDescent="0.25">
      <c r="A4488" s="2">
        <v>4487</v>
      </c>
      <c r="B4488" s="2" t="s">
        <v>7533</v>
      </c>
      <c r="C4488" s="2">
        <f>YEAR(Data!$D4488)</f>
        <v>2013</v>
      </c>
      <c r="D4488" s="3">
        <v>41582</v>
      </c>
      <c r="E4488" s="3">
        <v>41587</v>
      </c>
      <c r="F4488" s="5">
        <f>Table_1[[#This Row],[Ship Date]]-Table_1[[#This Row],[Order Date]]</f>
        <v>5</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c r="X4488">
        <f t="shared" si="70"/>
        <v>163.56599999999997</v>
      </c>
    </row>
    <row r="4489" spans="1:24" ht="14.25" customHeight="1" x14ac:dyDescent="0.25">
      <c r="A4489" s="2">
        <v>4488</v>
      </c>
      <c r="B4489" s="2" t="s">
        <v>7536</v>
      </c>
      <c r="C4489" s="2">
        <f>YEAR(Data!$D4489)</f>
        <v>2012</v>
      </c>
      <c r="D4489" s="3">
        <v>41157</v>
      </c>
      <c r="E4489" s="3">
        <v>41163</v>
      </c>
      <c r="F4489" s="5">
        <f>Table_1[[#This Row],[Ship Date]]-Table_1[[#This Row],[Order Date]]</f>
        <v>6</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c r="X4489">
        <f t="shared" si="70"/>
        <v>41.488500000000002</v>
      </c>
    </row>
    <row r="4490" spans="1:24" ht="14.25" customHeight="1" x14ac:dyDescent="0.25">
      <c r="A4490" s="2">
        <v>4489</v>
      </c>
      <c r="B4490" s="2" t="s">
        <v>7536</v>
      </c>
      <c r="C4490" s="2">
        <f>YEAR(Data!$D4490)</f>
        <v>2012</v>
      </c>
      <c r="D4490" s="3">
        <v>41157</v>
      </c>
      <c r="E4490" s="3">
        <v>41163</v>
      </c>
      <c r="F4490" s="5">
        <f>Table_1[[#This Row],[Ship Date]]-Table_1[[#This Row],[Order Date]]</f>
        <v>6</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c r="X4490">
        <f t="shared" si="70"/>
        <v>83.808000000000007</v>
      </c>
    </row>
    <row r="4491" spans="1:24" ht="14.25" customHeight="1" x14ac:dyDescent="0.25">
      <c r="A4491" s="2">
        <v>4490</v>
      </c>
      <c r="B4491" s="2" t="s">
        <v>7536</v>
      </c>
      <c r="C4491" s="2">
        <f>YEAR(Data!$D4491)</f>
        <v>2012</v>
      </c>
      <c r="D4491" s="3">
        <v>41157</v>
      </c>
      <c r="E4491" s="3">
        <v>41163</v>
      </c>
      <c r="F4491" s="5">
        <f>Table_1[[#This Row],[Ship Date]]-Table_1[[#This Row],[Order Date]]</f>
        <v>6</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c r="X4491">
        <f t="shared" si="70"/>
        <v>12.2925</v>
      </c>
    </row>
    <row r="4492" spans="1:24" ht="14.25" customHeight="1" x14ac:dyDescent="0.25">
      <c r="A4492" s="2">
        <v>4491</v>
      </c>
      <c r="B4492" s="2" t="s">
        <v>7537</v>
      </c>
      <c r="C4492" s="2">
        <f>YEAR(Data!$D4492)</f>
        <v>2014</v>
      </c>
      <c r="D4492" s="3">
        <v>41866</v>
      </c>
      <c r="E4492" s="3">
        <v>41873</v>
      </c>
      <c r="F4492" s="5">
        <f>Table_1[[#This Row],[Ship Date]]-Table_1[[#This Row],[Order Date]]</f>
        <v>7</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c r="X4492">
        <f t="shared" si="70"/>
        <v>413.06729999999993</v>
      </c>
    </row>
    <row r="4493" spans="1:24" ht="14.25" customHeight="1" x14ac:dyDescent="0.25">
      <c r="A4493" s="2">
        <v>4492</v>
      </c>
      <c r="B4493" s="2" t="s">
        <v>7538</v>
      </c>
      <c r="C4493" s="2">
        <f>YEAR(Data!$D4493)</f>
        <v>2011</v>
      </c>
      <c r="D4493" s="3">
        <v>40878</v>
      </c>
      <c r="E4493" s="3">
        <v>40880</v>
      </c>
      <c r="F4493" s="5">
        <f>Table_1[[#This Row],[Ship Date]]-Table_1[[#This Row],[Order Date]]</f>
        <v>2</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c r="X4493">
        <f t="shared" si="70"/>
        <v>549.99</v>
      </c>
    </row>
    <row r="4494" spans="1:24" ht="14.25" customHeight="1" x14ac:dyDescent="0.25">
      <c r="A4494" s="2">
        <v>4493</v>
      </c>
      <c r="B4494" s="2" t="s">
        <v>7538</v>
      </c>
      <c r="C4494" s="2">
        <f>YEAR(Data!$D4494)</f>
        <v>2011</v>
      </c>
      <c r="D4494" s="3">
        <v>40878</v>
      </c>
      <c r="E4494" s="3">
        <v>40880</v>
      </c>
      <c r="F4494" s="5">
        <f>Table_1[[#This Row],[Ship Date]]-Table_1[[#This Row],[Order Date]]</f>
        <v>2</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c r="X4494">
        <f t="shared" si="70"/>
        <v>6.7056000000000004</v>
      </c>
    </row>
    <row r="4495" spans="1:24" ht="14.25" customHeight="1" x14ac:dyDescent="0.25">
      <c r="A4495" s="2">
        <v>4494</v>
      </c>
      <c r="B4495" s="2" t="s">
        <v>7538</v>
      </c>
      <c r="C4495" s="2">
        <f>YEAR(Data!$D4495)</f>
        <v>2011</v>
      </c>
      <c r="D4495" s="3">
        <v>40878</v>
      </c>
      <c r="E4495" s="3">
        <v>40880</v>
      </c>
      <c r="F4495" s="5">
        <f>Table_1[[#This Row],[Ship Date]]-Table_1[[#This Row],[Order Date]]</f>
        <v>2</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c r="X4495">
        <f t="shared" si="70"/>
        <v>23.58720000000001</v>
      </c>
    </row>
    <row r="4496" spans="1:24" ht="14.25" customHeight="1" x14ac:dyDescent="0.25">
      <c r="A4496" s="2">
        <v>4495</v>
      </c>
      <c r="B4496" s="2" t="s">
        <v>7538</v>
      </c>
      <c r="C4496" s="2">
        <f>YEAR(Data!$D4496)</f>
        <v>2011</v>
      </c>
      <c r="D4496" s="3">
        <v>40878</v>
      </c>
      <c r="E4496" s="3">
        <v>40880</v>
      </c>
      <c r="F4496" s="5">
        <f>Table_1[[#This Row],[Ship Date]]-Table_1[[#This Row],[Order Date]]</f>
        <v>2</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c r="X4496">
        <f t="shared" si="70"/>
        <v>961.70399999999972</v>
      </c>
    </row>
    <row r="4497" spans="1:24" ht="14.25" customHeight="1" x14ac:dyDescent="0.25">
      <c r="A4497" s="2">
        <v>4496</v>
      </c>
      <c r="B4497" s="2" t="s">
        <v>7539</v>
      </c>
      <c r="C4497" s="2">
        <f>YEAR(Data!$D4497)</f>
        <v>2014</v>
      </c>
      <c r="D4497" s="3">
        <v>41809</v>
      </c>
      <c r="E4497" s="3">
        <v>41814</v>
      </c>
      <c r="F4497" s="5">
        <f>Table_1[[#This Row],[Ship Date]]-Table_1[[#This Row],[Order Date]]</f>
        <v>5</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c r="X4497">
        <f t="shared" si="70"/>
        <v>842.32979999999998</v>
      </c>
    </row>
    <row r="4498" spans="1:24" ht="14.25" customHeight="1" x14ac:dyDescent="0.25">
      <c r="A4498" s="2">
        <v>4497</v>
      </c>
      <c r="B4498" s="2" t="s">
        <v>7539</v>
      </c>
      <c r="C4498" s="2">
        <f>YEAR(Data!$D4498)</f>
        <v>2014</v>
      </c>
      <c r="D4498" s="3">
        <v>41809</v>
      </c>
      <c r="E4498" s="3">
        <v>41814</v>
      </c>
      <c r="F4498" s="5">
        <f>Table_1[[#This Row],[Ship Date]]-Table_1[[#This Row],[Order Date]]</f>
        <v>5</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c r="X4498">
        <f t="shared" si="70"/>
        <v>19.828800000000001</v>
      </c>
    </row>
    <row r="4499" spans="1:24" ht="14.25" customHeight="1" x14ac:dyDescent="0.25">
      <c r="A4499" s="2">
        <v>4498</v>
      </c>
      <c r="B4499" s="2" t="s">
        <v>7540</v>
      </c>
      <c r="C4499" s="2">
        <f>YEAR(Data!$D4499)</f>
        <v>2014</v>
      </c>
      <c r="D4499" s="3">
        <v>41976</v>
      </c>
      <c r="E4499" s="3">
        <v>41983</v>
      </c>
      <c r="F4499" s="5">
        <f>Table_1[[#This Row],[Ship Date]]-Table_1[[#This Row],[Order Date]]</f>
        <v>7</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c r="X4499">
        <f t="shared" si="70"/>
        <v>1094.0384000000001</v>
      </c>
    </row>
    <row r="4500" spans="1:24" ht="14.25" customHeight="1" x14ac:dyDescent="0.25">
      <c r="A4500" s="2">
        <v>4499</v>
      </c>
      <c r="B4500" s="2" t="s">
        <v>7541</v>
      </c>
      <c r="C4500" s="2">
        <f>YEAR(Data!$D4500)</f>
        <v>2011</v>
      </c>
      <c r="D4500" s="3">
        <v>40868</v>
      </c>
      <c r="E4500" s="3">
        <v>40873</v>
      </c>
      <c r="F4500" s="5">
        <f>Table_1[[#This Row],[Ship Date]]-Table_1[[#This Row],[Order Date]]</f>
        <v>5</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c r="X4500">
        <f t="shared" si="70"/>
        <v>6.7392000000000003</v>
      </c>
    </row>
    <row r="4501" spans="1:24" ht="14.25" customHeight="1" x14ac:dyDescent="0.25">
      <c r="A4501" s="2">
        <v>4500</v>
      </c>
      <c r="B4501" s="2" t="s">
        <v>7544</v>
      </c>
      <c r="C4501" s="2">
        <f>YEAR(Data!$D4501)</f>
        <v>2013</v>
      </c>
      <c r="D4501" s="3">
        <v>41375</v>
      </c>
      <c r="E4501" s="3">
        <v>41381</v>
      </c>
      <c r="F4501" s="5">
        <f>Table_1[[#This Row],[Ship Date]]-Table_1[[#This Row],[Order Date]]</f>
        <v>6</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c r="X4501">
        <f t="shared" si="70"/>
        <v>6.7392000000000003</v>
      </c>
    </row>
    <row r="4502" spans="1:24" ht="14.25" customHeight="1" x14ac:dyDescent="0.25">
      <c r="A4502" s="2">
        <v>4501</v>
      </c>
      <c r="B4502" s="2" t="s">
        <v>7544</v>
      </c>
      <c r="C4502" s="2">
        <f>YEAR(Data!$D4502)</f>
        <v>2013</v>
      </c>
      <c r="D4502" s="3">
        <v>41375</v>
      </c>
      <c r="E4502" s="3">
        <v>41381</v>
      </c>
      <c r="F4502" s="5">
        <f>Table_1[[#This Row],[Ship Date]]-Table_1[[#This Row],[Order Date]]</f>
        <v>6</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c r="X4502">
        <f t="shared" si="70"/>
        <v>15.080000000000002</v>
      </c>
    </row>
    <row r="4503" spans="1:24" ht="14.25" customHeight="1" x14ac:dyDescent="0.25">
      <c r="A4503" s="2">
        <v>4502</v>
      </c>
      <c r="B4503" s="2" t="s">
        <v>7545</v>
      </c>
      <c r="C4503" s="2">
        <f>YEAR(Data!$D4503)</f>
        <v>2011</v>
      </c>
      <c r="D4503" s="3">
        <v>40724</v>
      </c>
      <c r="E4503" s="3">
        <v>40728</v>
      </c>
      <c r="F4503" s="5">
        <f>Table_1[[#This Row],[Ship Date]]-Table_1[[#This Row],[Order Date]]</f>
        <v>4</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c r="X4503">
        <f t="shared" si="70"/>
        <v>16.848000000000006</v>
      </c>
    </row>
    <row r="4504" spans="1:24" ht="14.25" customHeight="1" x14ac:dyDescent="0.25">
      <c r="A4504" s="2">
        <v>4503</v>
      </c>
      <c r="B4504" s="2" t="s">
        <v>7545</v>
      </c>
      <c r="C4504" s="2">
        <f>YEAR(Data!$D4504)</f>
        <v>2011</v>
      </c>
      <c r="D4504" s="3">
        <v>40724</v>
      </c>
      <c r="E4504" s="3">
        <v>40728</v>
      </c>
      <c r="F4504" s="5">
        <f>Table_1[[#This Row],[Ship Date]]-Table_1[[#This Row],[Order Date]]</f>
        <v>4</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c r="X4504">
        <f t="shared" si="70"/>
        <v>14.119200000000005</v>
      </c>
    </row>
    <row r="4505" spans="1:24" ht="14.25" customHeight="1" x14ac:dyDescent="0.25">
      <c r="A4505" s="2">
        <v>4504</v>
      </c>
      <c r="B4505" s="2" t="s">
        <v>7546</v>
      </c>
      <c r="C4505" s="2">
        <f>YEAR(Data!$D4505)</f>
        <v>2011</v>
      </c>
      <c r="D4505" s="3">
        <v>40901</v>
      </c>
      <c r="E4505" s="3">
        <v>40906</v>
      </c>
      <c r="F4505" s="5">
        <f>Table_1[[#This Row],[Ship Date]]-Table_1[[#This Row],[Order Date]]</f>
        <v>5</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c r="X4505">
        <f t="shared" si="70"/>
        <v>156.29040000000003</v>
      </c>
    </row>
    <row r="4506" spans="1:24" ht="14.25" customHeight="1" x14ac:dyDescent="0.25">
      <c r="A4506" s="2">
        <v>4505</v>
      </c>
      <c r="B4506" s="2" t="s">
        <v>7546</v>
      </c>
      <c r="C4506" s="2">
        <f>YEAR(Data!$D4506)</f>
        <v>2011</v>
      </c>
      <c r="D4506" s="3">
        <v>40901</v>
      </c>
      <c r="E4506" s="3">
        <v>40906</v>
      </c>
      <c r="F4506" s="5">
        <f>Table_1[[#This Row],[Ship Date]]-Table_1[[#This Row],[Order Date]]</f>
        <v>5</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c r="X4506">
        <f t="shared" si="70"/>
        <v>260.6112</v>
      </c>
    </row>
    <row r="4507" spans="1:24" ht="14.25" customHeight="1" x14ac:dyDescent="0.25">
      <c r="A4507" s="2">
        <v>4506</v>
      </c>
      <c r="B4507" s="2" t="s">
        <v>7546</v>
      </c>
      <c r="C4507" s="2">
        <f>YEAR(Data!$D4507)</f>
        <v>2011</v>
      </c>
      <c r="D4507" s="3">
        <v>40901</v>
      </c>
      <c r="E4507" s="3">
        <v>40906</v>
      </c>
      <c r="F4507" s="5">
        <f>Table_1[[#This Row],[Ship Date]]-Table_1[[#This Row],[Order Date]]</f>
        <v>5</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c r="X4507">
        <f t="shared" si="70"/>
        <v>49.651499999999999</v>
      </c>
    </row>
    <row r="4508" spans="1:24" ht="14.25" customHeight="1" x14ac:dyDescent="0.25">
      <c r="A4508" s="2">
        <v>4507</v>
      </c>
      <c r="B4508" s="2" t="s">
        <v>7546</v>
      </c>
      <c r="C4508" s="2">
        <f>YEAR(Data!$D4508)</f>
        <v>2011</v>
      </c>
      <c r="D4508" s="3">
        <v>40901</v>
      </c>
      <c r="E4508" s="3">
        <v>40906</v>
      </c>
      <c r="F4508" s="5">
        <f>Table_1[[#This Row],[Ship Date]]-Table_1[[#This Row],[Order Date]]</f>
        <v>5</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c r="X4508">
        <f t="shared" si="70"/>
        <v>767.22750000000008</v>
      </c>
    </row>
    <row r="4509" spans="1:24" ht="14.25" customHeight="1" x14ac:dyDescent="0.25">
      <c r="A4509" s="2">
        <v>4508</v>
      </c>
      <c r="B4509" s="2" t="s">
        <v>7546</v>
      </c>
      <c r="C4509" s="2">
        <f>YEAR(Data!$D4509)</f>
        <v>2011</v>
      </c>
      <c r="D4509" s="3">
        <v>40901</v>
      </c>
      <c r="E4509" s="3">
        <v>40906</v>
      </c>
      <c r="F4509" s="5">
        <f>Table_1[[#This Row],[Ship Date]]-Table_1[[#This Row],[Order Date]]</f>
        <v>5</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c r="X4509">
        <f t="shared" si="70"/>
        <v>20.136600000000001</v>
      </c>
    </row>
    <row r="4510" spans="1:24" ht="14.25" customHeight="1" x14ac:dyDescent="0.25">
      <c r="A4510" s="2">
        <v>4509</v>
      </c>
      <c r="B4510" s="2" t="s">
        <v>7546</v>
      </c>
      <c r="C4510" s="2">
        <f>YEAR(Data!$D4510)</f>
        <v>2011</v>
      </c>
      <c r="D4510" s="3">
        <v>40901</v>
      </c>
      <c r="E4510" s="3">
        <v>40906</v>
      </c>
      <c r="F4510" s="5">
        <f>Table_1[[#This Row],[Ship Date]]-Table_1[[#This Row],[Order Date]]</f>
        <v>5</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c r="X4510">
        <f t="shared" si="70"/>
        <v>18.472300000000001</v>
      </c>
    </row>
    <row r="4511" spans="1:24" ht="14.25" customHeight="1" x14ac:dyDescent="0.25">
      <c r="A4511" s="2">
        <v>4510</v>
      </c>
      <c r="B4511" s="2" t="s">
        <v>7549</v>
      </c>
      <c r="C4511" s="2">
        <f>YEAR(Data!$D4511)</f>
        <v>2014</v>
      </c>
      <c r="D4511" s="3">
        <v>41783</v>
      </c>
      <c r="E4511" s="3">
        <v>41789</v>
      </c>
      <c r="F4511" s="5">
        <f>Table_1[[#This Row],[Ship Date]]-Table_1[[#This Row],[Order Date]]</f>
        <v>6</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c r="X4511">
        <f t="shared" si="70"/>
        <v>177.71130000000005</v>
      </c>
    </row>
    <row r="4512" spans="1:24" ht="14.25" customHeight="1" x14ac:dyDescent="0.25">
      <c r="A4512" s="2">
        <v>4511</v>
      </c>
      <c r="B4512" s="2" t="s">
        <v>7552</v>
      </c>
      <c r="C4512" s="2">
        <f>YEAR(Data!$D4512)</f>
        <v>2013</v>
      </c>
      <c r="D4512" s="3">
        <v>41589</v>
      </c>
      <c r="E4512" s="3">
        <v>41593</v>
      </c>
      <c r="F4512" s="5">
        <f>Table_1[[#This Row],[Ship Date]]-Table_1[[#This Row],[Order Date]]</f>
        <v>4</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c r="X4512">
        <f t="shared" si="70"/>
        <v>20.141999999999999</v>
      </c>
    </row>
    <row r="4513" spans="1:24" ht="14.25" customHeight="1" x14ac:dyDescent="0.25">
      <c r="A4513" s="2">
        <v>4512</v>
      </c>
      <c r="B4513" s="2" t="s">
        <v>7552</v>
      </c>
      <c r="C4513" s="2">
        <f>YEAR(Data!$D4513)</f>
        <v>2013</v>
      </c>
      <c r="D4513" s="3">
        <v>41589</v>
      </c>
      <c r="E4513" s="3">
        <v>41593</v>
      </c>
      <c r="F4513" s="5">
        <f>Table_1[[#This Row],[Ship Date]]-Table_1[[#This Row],[Order Date]]</f>
        <v>4</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c r="X4513">
        <f t="shared" si="70"/>
        <v>42.619199999999999</v>
      </c>
    </row>
    <row r="4514" spans="1:24" ht="14.25" customHeight="1" x14ac:dyDescent="0.25">
      <c r="A4514" s="2">
        <v>4513</v>
      </c>
      <c r="B4514" s="2" t="s">
        <v>7553</v>
      </c>
      <c r="C4514" s="2">
        <f>YEAR(Data!$D4514)</f>
        <v>2013</v>
      </c>
      <c r="D4514" s="3">
        <v>41550</v>
      </c>
      <c r="E4514" s="3">
        <v>41551</v>
      </c>
      <c r="F4514" s="5">
        <f>Table_1[[#This Row],[Ship Date]]-Table_1[[#This Row],[Order Date]]</f>
        <v>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c r="X4514">
        <f t="shared" si="70"/>
        <v>94.972800000000007</v>
      </c>
    </row>
    <row r="4515" spans="1:24" ht="14.25" customHeight="1" x14ac:dyDescent="0.25">
      <c r="A4515" s="2">
        <v>4514</v>
      </c>
      <c r="B4515" s="2" t="s">
        <v>7554</v>
      </c>
      <c r="C4515" s="2">
        <f>YEAR(Data!$D4515)</f>
        <v>2013</v>
      </c>
      <c r="D4515" s="3">
        <v>41524</v>
      </c>
      <c r="E4515" s="3">
        <v>41526</v>
      </c>
      <c r="F4515" s="5">
        <f>Table_1[[#This Row],[Ship Date]]-Table_1[[#This Row],[Order Date]]</f>
        <v>2</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c r="X4515">
        <f t="shared" si="70"/>
        <v>9.975200000000001</v>
      </c>
    </row>
    <row r="4516" spans="1:24" ht="14.25" customHeight="1" x14ac:dyDescent="0.25">
      <c r="A4516" s="2">
        <v>4515</v>
      </c>
      <c r="B4516" s="2" t="s">
        <v>7555</v>
      </c>
      <c r="C4516" s="2">
        <f>YEAR(Data!$D4516)</f>
        <v>2013</v>
      </c>
      <c r="D4516" s="3">
        <v>41575</v>
      </c>
      <c r="E4516" s="3">
        <v>41580</v>
      </c>
      <c r="F4516" s="5">
        <f>Table_1[[#This Row],[Ship Date]]-Table_1[[#This Row],[Order Date]]</f>
        <v>5</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c r="X4516">
        <f t="shared" si="70"/>
        <v>215.32520000000002</v>
      </c>
    </row>
    <row r="4517" spans="1:24" ht="14.25" customHeight="1" x14ac:dyDescent="0.25">
      <c r="A4517" s="2">
        <v>4516</v>
      </c>
      <c r="B4517" s="2" t="s">
        <v>7557</v>
      </c>
      <c r="C4517" s="2">
        <f>YEAR(Data!$D4517)</f>
        <v>2014</v>
      </c>
      <c r="D4517" s="3">
        <v>41935</v>
      </c>
      <c r="E4517" s="3">
        <v>41939</v>
      </c>
      <c r="F4517" s="5">
        <f>Table_1[[#This Row],[Ship Date]]-Table_1[[#This Row],[Order Date]]</f>
        <v>4</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c r="X4517">
        <f t="shared" si="70"/>
        <v>24.4148</v>
      </c>
    </row>
    <row r="4518" spans="1:24" ht="14.25" customHeight="1" x14ac:dyDescent="0.25">
      <c r="A4518" s="2">
        <v>4517</v>
      </c>
      <c r="B4518" s="2" t="s">
        <v>7558</v>
      </c>
      <c r="C4518" s="2">
        <f>YEAR(Data!$D4518)</f>
        <v>2013</v>
      </c>
      <c r="D4518" s="3">
        <v>41533</v>
      </c>
      <c r="E4518" s="3">
        <v>41538</v>
      </c>
      <c r="F4518" s="5">
        <f>Table_1[[#This Row],[Ship Date]]-Table_1[[#This Row],[Order Date]]</f>
        <v>5</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c r="X4518">
        <f t="shared" si="70"/>
        <v>11.342000000000002</v>
      </c>
    </row>
    <row r="4519" spans="1:24" ht="14.25" customHeight="1" x14ac:dyDescent="0.25">
      <c r="A4519" s="2">
        <v>4518</v>
      </c>
      <c r="B4519" s="2" t="s">
        <v>7558</v>
      </c>
      <c r="C4519" s="2">
        <f>YEAR(Data!$D4519)</f>
        <v>2013</v>
      </c>
      <c r="D4519" s="3">
        <v>41533</v>
      </c>
      <c r="E4519" s="3">
        <v>41538</v>
      </c>
      <c r="F4519" s="5">
        <f>Table_1[[#This Row],[Ship Date]]-Table_1[[#This Row],[Order Date]]</f>
        <v>5</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c r="X4519">
        <f t="shared" si="70"/>
        <v>32.848200000000006</v>
      </c>
    </row>
    <row r="4520" spans="1:24" ht="14.25" customHeight="1" x14ac:dyDescent="0.25">
      <c r="A4520" s="2">
        <v>4519</v>
      </c>
      <c r="B4520" s="2" t="s">
        <v>7561</v>
      </c>
      <c r="C4520" s="2">
        <f>YEAR(Data!$D4520)</f>
        <v>2013</v>
      </c>
      <c r="D4520" s="3">
        <v>41543</v>
      </c>
      <c r="E4520" s="3">
        <v>41549</v>
      </c>
      <c r="F4520" s="5">
        <f>Table_1[[#This Row],[Ship Date]]-Table_1[[#This Row],[Order Date]]</f>
        <v>6</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c r="X4520">
        <f t="shared" si="70"/>
        <v>9.6047999999999991</v>
      </c>
    </row>
    <row r="4521" spans="1:24" ht="14.25" customHeight="1" x14ac:dyDescent="0.25">
      <c r="A4521" s="2">
        <v>4520</v>
      </c>
      <c r="B4521" s="2" t="s">
        <v>7562</v>
      </c>
      <c r="C4521" s="2">
        <f>YEAR(Data!$D4521)</f>
        <v>2014</v>
      </c>
      <c r="D4521" s="3">
        <v>41801</v>
      </c>
      <c r="E4521" s="3">
        <v>41805</v>
      </c>
      <c r="F4521" s="5">
        <f>Table_1[[#This Row],[Ship Date]]-Table_1[[#This Row],[Order Date]]</f>
        <v>4</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c r="X4521">
        <f t="shared" si="70"/>
        <v>1263.3000000000004</v>
      </c>
    </row>
    <row r="4522" spans="1:24" ht="14.25" customHeight="1" x14ac:dyDescent="0.25">
      <c r="A4522" s="2">
        <v>4521</v>
      </c>
      <c r="B4522" s="2" t="s">
        <v>7565</v>
      </c>
      <c r="C4522" s="2">
        <f>YEAR(Data!$D4522)</f>
        <v>2011</v>
      </c>
      <c r="D4522" s="3">
        <v>40595</v>
      </c>
      <c r="E4522" s="3">
        <v>40601</v>
      </c>
      <c r="F4522" s="5">
        <f>Table_1[[#This Row],[Ship Date]]-Table_1[[#This Row],[Order Date]]</f>
        <v>6</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c r="X4522">
        <f t="shared" si="70"/>
        <v>39.878399999999999</v>
      </c>
    </row>
    <row r="4523" spans="1:24" ht="14.25" customHeight="1" x14ac:dyDescent="0.25">
      <c r="A4523" s="2">
        <v>4522</v>
      </c>
      <c r="B4523" s="2" t="s">
        <v>7565</v>
      </c>
      <c r="C4523" s="2">
        <f>YEAR(Data!$D4523)</f>
        <v>2011</v>
      </c>
      <c r="D4523" s="3">
        <v>40595</v>
      </c>
      <c r="E4523" s="3">
        <v>40601</v>
      </c>
      <c r="F4523" s="5">
        <f>Table_1[[#This Row],[Ship Date]]-Table_1[[#This Row],[Order Date]]</f>
        <v>6</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c r="X4523">
        <f t="shared" si="70"/>
        <v>13.411200000000001</v>
      </c>
    </row>
    <row r="4524" spans="1:24" ht="14.25" customHeight="1" x14ac:dyDescent="0.25">
      <c r="A4524" s="2">
        <v>4523</v>
      </c>
      <c r="B4524" s="2" t="s">
        <v>7566</v>
      </c>
      <c r="C4524" s="2">
        <f>YEAR(Data!$D4524)</f>
        <v>2014</v>
      </c>
      <c r="D4524" s="3">
        <v>41691</v>
      </c>
      <c r="E4524" s="3">
        <v>41696</v>
      </c>
      <c r="F4524" s="5">
        <f>Table_1[[#This Row],[Ship Date]]-Table_1[[#This Row],[Order Date]]</f>
        <v>5</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c r="X4524">
        <f t="shared" si="70"/>
        <v>6.3666000000000018</v>
      </c>
    </row>
    <row r="4525" spans="1:24" ht="14.25" customHeight="1" x14ac:dyDescent="0.25">
      <c r="A4525" s="2">
        <v>4524</v>
      </c>
      <c r="B4525" s="2" t="s">
        <v>7567</v>
      </c>
      <c r="C4525" s="2">
        <f>YEAR(Data!$D4525)</f>
        <v>2011</v>
      </c>
      <c r="D4525" s="3">
        <v>40849</v>
      </c>
      <c r="E4525" s="3">
        <v>40853</v>
      </c>
      <c r="F4525" s="5">
        <f>Table_1[[#This Row],[Ship Date]]-Table_1[[#This Row],[Order Date]]</f>
        <v>4</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c r="X4525">
        <f t="shared" si="70"/>
        <v>18.824400000000001</v>
      </c>
    </row>
    <row r="4526" spans="1:24" ht="14.25" customHeight="1" x14ac:dyDescent="0.25">
      <c r="A4526" s="2">
        <v>4525</v>
      </c>
      <c r="B4526" s="2" t="s">
        <v>7567</v>
      </c>
      <c r="C4526" s="2">
        <f>YEAR(Data!$D4526)</f>
        <v>2011</v>
      </c>
      <c r="D4526" s="3">
        <v>40849</v>
      </c>
      <c r="E4526" s="3">
        <v>40853</v>
      </c>
      <c r="F4526" s="5">
        <f>Table_1[[#This Row],[Ship Date]]-Table_1[[#This Row],[Order Date]]</f>
        <v>4</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c r="X4526">
        <f t="shared" si="70"/>
        <v>65.218199999999996</v>
      </c>
    </row>
    <row r="4527" spans="1:24" ht="14.25" customHeight="1" x14ac:dyDescent="0.25">
      <c r="A4527" s="2">
        <v>4526</v>
      </c>
      <c r="B4527" s="2" t="s">
        <v>7568</v>
      </c>
      <c r="C4527" s="2">
        <f>YEAR(Data!$D4527)</f>
        <v>2014</v>
      </c>
      <c r="D4527" s="3">
        <v>41838</v>
      </c>
      <c r="E4527" s="3">
        <v>41844</v>
      </c>
      <c r="F4527" s="5">
        <f>Table_1[[#This Row],[Ship Date]]-Table_1[[#This Row],[Order Date]]</f>
        <v>6</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c r="X4527">
        <f t="shared" si="70"/>
        <v>202.48500000000001</v>
      </c>
    </row>
    <row r="4528" spans="1:24" ht="14.25" customHeight="1" x14ac:dyDescent="0.25">
      <c r="A4528" s="2">
        <v>4527</v>
      </c>
      <c r="B4528" s="2" t="s">
        <v>7568</v>
      </c>
      <c r="C4528" s="2">
        <f>YEAR(Data!$D4528)</f>
        <v>2014</v>
      </c>
      <c r="D4528" s="3">
        <v>41838</v>
      </c>
      <c r="E4528" s="3">
        <v>41844</v>
      </c>
      <c r="F4528" s="5">
        <f>Table_1[[#This Row],[Ship Date]]-Table_1[[#This Row],[Order Date]]</f>
        <v>6</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c r="X4528">
        <f t="shared" si="70"/>
        <v>51.948</v>
      </c>
    </row>
    <row r="4529" spans="1:24" ht="14.25" customHeight="1" x14ac:dyDescent="0.25">
      <c r="A4529" s="2">
        <v>4528</v>
      </c>
      <c r="B4529" s="2" t="s">
        <v>7568</v>
      </c>
      <c r="C4529" s="2">
        <f>YEAR(Data!$D4529)</f>
        <v>2014</v>
      </c>
      <c r="D4529" s="3">
        <v>41838</v>
      </c>
      <c r="E4529" s="3">
        <v>41844</v>
      </c>
      <c r="F4529" s="5">
        <f>Table_1[[#This Row],[Ship Date]]-Table_1[[#This Row],[Order Date]]</f>
        <v>6</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c r="X4529">
        <f t="shared" si="70"/>
        <v>24.6204</v>
      </c>
    </row>
    <row r="4530" spans="1:24" ht="14.25" customHeight="1" x14ac:dyDescent="0.25">
      <c r="A4530" s="2">
        <v>4529</v>
      </c>
      <c r="B4530" s="2" t="s">
        <v>7572</v>
      </c>
      <c r="C4530" s="2">
        <f>YEAR(Data!$D4530)</f>
        <v>2014</v>
      </c>
      <c r="D4530" s="3">
        <v>41891</v>
      </c>
      <c r="E4530" s="3">
        <v>41893</v>
      </c>
      <c r="F4530" s="5">
        <f>Table_1[[#This Row],[Ship Date]]-Table_1[[#This Row],[Order Date]]</f>
        <v>2</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c r="X4530">
        <f t="shared" si="70"/>
        <v>83.242799999999988</v>
      </c>
    </row>
    <row r="4531" spans="1:24" ht="14.25" customHeight="1" x14ac:dyDescent="0.25">
      <c r="A4531" s="2">
        <v>4530</v>
      </c>
      <c r="B4531" s="2" t="s">
        <v>7573</v>
      </c>
      <c r="C4531" s="2">
        <f>YEAR(Data!$D4531)</f>
        <v>2013</v>
      </c>
      <c r="D4531" s="3">
        <v>41593</v>
      </c>
      <c r="E4531" s="3">
        <v>41597</v>
      </c>
      <c r="F4531" s="5">
        <f>Table_1[[#This Row],[Ship Date]]-Table_1[[#This Row],[Order Date]]</f>
        <v>4</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c r="X4531">
        <f t="shared" si="70"/>
        <v>6.1992000000000003</v>
      </c>
    </row>
    <row r="4532" spans="1:24" ht="14.25" customHeight="1" x14ac:dyDescent="0.25">
      <c r="A4532" s="2">
        <v>4531</v>
      </c>
      <c r="B4532" s="2" t="s">
        <v>7574</v>
      </c>
      <c r="C4532" s="2">
        <f>YEAR(Data!$D4532)</f>
        <v>2013</v>
      </c>
      <c r="D4532" s="3">
        <v>41593</v>
      </c>
      <c r="E4532" s="3">
        <v>41596</v>
      </c>
      <c r="F4532" s="5">
        <f>Table_1[[#This Row],[Ship Date]]-Table_1[[#This Row],[Order Date]]</f>
        <v>3</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c r="X4532">
        <f t="shared" si="70"/>
        <v>335.47159999999997</v>
      </c>
    </row>
    <row r="4533" spans="1:24" ht="14.25" customHeight="1" x14ac:dyDescent="0.25">
      <c r="A4533" s="2">
        <v>4532</v>
      </c>
      <c r="B4533" s="2" t="s">
        <v>7574</v>
      </c>
      <c r="C4533" s="2">
        <f>YEAR(Data!$D4533)</f>
        <v>2013</v>
      </c>
      <c r="D4533" s="3">
        <v>41593</v>
      </c>
      <c r="E4533" s="3">
        <v>41596</v>
      </c>
      <c r="F4533" s="5">
        <f>Table_1[[#This Row],[Ship Date]]-Table_1[[#This Row],[Order Date]]</f>
        <v>3</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c r="X4533">
        <f t="shared" si="70"/>
        <v>29.925599999999999</v>
      </c>
    </row>
    <row r="4534" spans="1:24" ht="14.25" customHeight="1" x14ac:dyDescent="0.25">
      <c r="A4534" s="2">
        <v>4533</v>
      </c>
      <c r="B4534" s="2" t="s">
        <v>7575</v>
      </c>
      <c r="C4534" s="2">
        <f>YEAR(Data!$D4534)</f>
        <v>2011</v>
      </c>
      <c r="D4534" s="3">
        <v>40826</v>
      </c>
      <c r="E4534" s="3">
        <v>40826</v>
      </c>
      <c r="F4534" s="5">
        <f>Table_1[[#This Row],[Ship Date]]-Table_1[[#This Row],[Order Date]]</f>
        <v>0</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c r="X4534">
        <f t="shared" si="70"/>
        <v>108.5874</v>
      </c>
    </row>
    <row r="4535" spans="1:24" ht="14.25" customHeight="1" x14ac:dyDescent="0.25">
      <c r="A4535" s="2">
        <v>4534</v>
      </c>
      <c r="B4535" s="2" t="s">
        <v>7575</v>
      </c>
      <c r="C4535" s="2">
        <f>YEAR(Data!$D4535)</f>
        <v>2011</v>
      </c>
      <c r="D4535" s="3">
        <v>40826</v>
      </c>
      <c r="E4535" s="3">
        <v>40826</v>
      </c>
      <c r="F4535" s="5">
        <f>Table_1[[#This Row],[Ship Date]]-Table_1[[#This Row],[Order Date]]</f>
        <v>0</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c r="X4535">
        <f t="shared" si="70"/>
        <v>7.7927999999999997</v>
      </c>
    </row>
    <row r="4536" spans="1:24" ht="14.25" customHeight="1" x14ac:dyDescent="0.25">
      <c r="A4536" s="2">
        <v>4535</v>
      </c>
      <c r="B4536" s="2" t="s">
        <v>7576</v>
      </c>
      <c r="C4536" s="2">
        <f>YEAR(Data!$D4536)</f>
        <v>2012</v>
      </c>
      <c r="D4536" s="3">
        <v>40987</v>
      </c>
      <c r="E4536" s="3">
        <v>40994</v>
      </c>
      <c r="F4536" s="5">
        <f>Table_1[[#This Row],[Ship Date]]-Table_1[[#This Row],[Order Date]]</f>
        <v>7</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c r="X4536">
        <f t="shared" si="70"/>
        <v>6.0996000000000006</v>
      </c>
    </row>
    <row r="4537" spans="1:24" ht="14.25" customHeight="1" x14ac:dyDescent="0.25">
      <c r="A4537" s="2">
        <v>4536</v>
      </c>
      <c r="B4537" s="2" t="s">
        <v>7577</v>
      </c>
      <c r="C4537" s="2">
        <f>YEAR(Data!$D4537)</f>
        <v>2014</v>
      </c>
      <c r="D4537" s="3">
        <v>41829</v>
      </c>
      <c r="E4537" s="3">
        <v>41833</v>
      </c>
      <c r="F4537" s="5">
        <f>Table_1[[#This Row],[Ship Date]]-Table_1[[#This Row],[Order Date]]</f>
        <v>4</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c r="X4537">
        <f t="shared" si="70"/>
        <v>10.929600000000001</v>
      </c>
    </row>
    <row r="4538" spans="1:24" ht="14.25" customHeight="1" x14ac:dyDescent="0.25">
      <c r="A4538" s="2">
        <v>4537</v>
      </c>
      <c r="B4538" s="2" t="s">
        <v>7577</v>
      </c>
      <c r="C4538" s="2">
        <f>YEAR(Data!$D4538)</f>
        <v>2014</v>
      </c>
      <c r="D4538" s="3">
        <v>41829</v>
      </c>
      <c r="E4538" s="3">
        <v>41833</v>
      </c>
      <c r="F4538" s="5">
        <f>Table_1[[#This Row],[Ship Date]]-Table_1[[#This Row],[Order Date]]</f>
        <v>4</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c r="X4538">
        <f t="shared" si="70"/>
        <v>56.144399999999997</v>
      </c>
    </row>
    <row r="4539" spans="1:24" ht="14.25" customHeight="1" x14ac:dyDescent="0.25">
      <c r="A4539" s="2">
        <v>4538</v>
      </c>
      <c r="B4539" s="2" t="s">
        <v>7577</v>
      </c>
      <c r="C4539" s="2">
        <f>YEAR(Data!$D4539)</f>
        <v>2014</v>
      </c>
      <c r="D4539" s="3">
        <v>41829</v>
      </c>
      <c r="E4539" s="3">
        <v>41833</v>
      </c>
      <c r="F4539" s="5">
        <f>Table_1[[#This Row],[Ship Date]]-Table_1[[#This Row],[Order Date]]</f>
        <v>4</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c r="X4539">
        <f t="shared" si="70"/>
        <v>12.038400000000003</v>
      </c>
    </row>
    <row r="4540" spans="1:24" ht="14.25" customHeight="1" x14ac:dyDescent="0.25">
      <c r="A4540" s="2">
        <v>4539</v>
      </c>
      <c r="B4540" s="2" t="s">
        <v>7577</v>
      </c>
      <c r="C4540" s="2">
        <f>YEAR(Data!$D4540)</f>
        <v>2014</v>
      </c>
      <c r="D4540" s="3">
        <v>41829</v>
      </c>
      <c r="E4540" s="3">
        <v>41833</v>
      </c>
      <c r="F4540" s="5">
        <f>Table_1[[#This Row],[Ship Date]]-Table_1[[#This Row],[Order Date]]</f>
        <v>4</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c r="X4540">
        <f t="shared" si="70"/>
        <v>8.7904</v>
      </c>
    </row>
    <row r="4541" spans="1:24" ht="14.25" customHeight="1" x14ac:dyDescent="0.25">
      <c r="A4541" s="2">
        <v>4540</v>
      </c>
      <c r="B4541" s="2" t="s">
        <v>7578</v>
      </c>
      <c r="C4541" s="2">
        <f>YEAR(Data!$D4541)</f>
        <v>2012</v>
      </c>
      <c r="D4541" s="3">
        <v>40966</v>
      </c>
      <c r="E4541" s="3">
        <v>40970</v>
      </c>
      <c r="F4541" s="5">
        <f>Table_1[[#This Row],[Ship Date]]-Table_1[[#This Row],[Order Date]]</f>
        <v>4</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c r="X4541">
        <f t="shared" si="70"/>
        <v>104.92020000000001</v>
      </c>
    </row>
    <row r="4542" spans="1:24" ht="14.25" customHeight="1" x14ac:dyDescent="0.25">
      <c r="A4542" s="2">
        <v>4541</v>
      </c>
      <c r="B4542" s="2" t="s">
        <v>7578</v>
      </c>
      <c r="C4542" s="2">
        <f>YEAR(Data!$D4542)</f>
        <v>2012</v>
      </c>
      <c r="D4542" s="3">
        <v>40966</v>
      </c>
      <c r="E4542" s="3">
        <v>40970</v>
      </c>
      <c r="F4542" s="5">
        <f>Table_1[[#This Row],[Ship Date]]-Table_1[[#This Row],[Order Date]]</f>
        <v>4</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c r="X4542">
        <f t="shared" si="70"/>
        <v>522.14399999999989</v>
      </c>
    </row>
    <row r="4543" spans="1:24" ht="14.25" customHeight="1" x14ac:dyDescent="0.25">
      <c r="A4543" s="2">
        <v>4542</v>
      </c>
      <c r="B4543" s="2" t="s">
        <v>7579</v>
      </c>
      <c r="C4543" s="2">
        <f>YEAR(Data!$D4543)</f>
        <v>2014</v>
      </c>
      <c r="D4543" s="3">
        <v>41807</v>
      </c>
      <c r="E4543" s="3">
        <v>41812</v>
      </c>
      <c r="F4543" s="5">
        <f>Table_1[[#This Row],[Ship Date]]-Table_1[[#This Row],[Order Date]]</f>
        <v>5</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c r="X4543">
        <f t="shared" si="70"/>
        <v>14.840000000000003</v>
      </c>
    </row>
    <row r="4544" spans="1:24" ht="14.25" customHeight="1" x14ac:dyDescent="0.25">
      <c r="A4544" s="2">
        <v>4543</v>
      </c>
      <c r="B4544" s="2" t="s">
        <v>7580</v>
      </c>
      <c r="C4544" s="2">
        <f>YEAR(Data!$D4544)</f>
        <v>2014</v>
      </c>
      <c r="D4544" s="3">
        <v>41729</v>
      </c>
      <c r="E4544" s="3">
        <v>41730</v>
      </c>
      <c r="F4544" s="5">
        <f>Table_1[[#This Row],[Ship Date]]-Table_1[[#This Row],[Order Date]]</f>
        <v>1</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c r="X4544">
        <f t="shared" si="70"/>
        <v>175.96440000000001</v>
      </c>
    </row>
    <row r="4545" spans="1:24" ht="14.25" customHeight="1" x14ac:dyDescent="0.25">
      <c r="A4545" s="2">
        <v>4544</v>
      </c>
      <c r="B4545" s="2" t="s">
        <v>7585</v>
      </c>
      <c r="C4545" s="2">
        <f>YEAR(Data!$D4545)</f>
        <v>2012</v>
      </c>
      <c r="D4545" s="3">
        <v>41102</v>
      </c>
      <c r="E4545" s="3">
        <v>41107</v>
      </c>
      <c r="F4545" s="5">
        <f>Table_1[[#This Row],[Ship Date]]-Table_1[[#This Row],[Order Date]]</f>
        <v>5</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c r="X4545">
        <f t="shared" si="70"/>
        <v>389.08709999999996</v>
      </c>
    </row>
    <row r="4546" spans="1:24" ht="14.25" customHeight="1" x14ac:dyDescent="0.25">
      <c r="A4546" s="2">
        <v>4545</v>
      </c>
      <c r="B4546" s="2" t="s">
        <v>7585</v>
      </c>
      <c r="C4546" s="2">
        <f>YEAR(Data!$D4546)</f>
        <v>2012</v>
      </c>
      <c r="D4546" s="3">
        <v>41102</v>
      </c>
      <c r="E4546" s="3">
        <v>41107</v>
      </c>
      <c r="F4546" s="5">
        <f>Table_1[[#This Row],[Ship Date]]-Table_1[[#This Row],[Order Date]]</f>
        <v>5</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c r="X4546">
        <f t="shared" ref="X4546:X4609" si="71">T4546-W4546</f>
        <v>131.77600000000001</v>
      </c>
    </row>
    <row r="4547" spans="1:24" ht="14.25" customHeight="1" x14ac:dyDescent="0.25">
      <c r="A4547" s="2">
        <v>4546</v>
      </c>
      <c r="B4547" s="2" t="s">
        <v>7585</v>
      </c>
      <c r="C4547" s="2">
        <f>YEAR(Data!$D4547)</f>
        <v>2012</v>
      </c>
      <c r="D4547" s="3">
        <v>41102</v>
      </c>
      <c r="E4547" s="3">
        <v>41107</v>
      </c>
      <c r="F4547" s="5">
        <f>Table_1[[#This Row],[Ship Date]]-Table_1[[#This Row],[Order Date]]</f>
        <v>5</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c r="X4547">
        <f t="shared" si="71"/>
        <v>483.78959999999995</v>
      </c>
    </row>
    <row r="4548" spans="1:24" ht="14.25" customHeight="1" x14ac:dyDescent="0.25">
      <c r="A4548" s="2">
        <v>4547</v>
      </c>
      <c r="B4548" s="2" t="s">
        <v>7585</v>
      </c>
      <c r="C4548" s="2">
        <f>YEAR(Data!$D4548)</f>
        <v>2012</v>
      </c>
      <c r="D4548" s="3">
        <v>41102</v>
      </c>
      <c r="E4548" s="3">
        <v>41107</v>
      </c>
      <c r="F4548" s="5">
        <f>Table_1[[#This Row],[Ship Date]]-Table_1[[#This Row],[Order Date]]</f>
        <v>5</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c r="X4548">
        <f t="shared" si="71"/>
        <v>4.9164000000000003</v>
      </c>
    </row>
    <row r="4549" spans="1:24" ht="14.25" customHeight="1" x14ac:dyDescent="0.25">
      <c r="A4549" s="2">
        <v>4548</v>
      </c>
      <c r="B4549" s="2" t="s">
        <v>7585</v>
      </c>
      <c r="C4549" s="2">
        <f>YEAR(Data!$D4549)</f>
        <v>2012</v>
      </c>
      <c r="D4549" s="3">
        <v>41102</v>
      </c>
      <c r="E4549" s="3">
        <v>41107</v>
      </c>
      <c r="F4549" s="5">
        <f>Table_1[[#This Row],[Ship Date]]-Table_1[[#This Row],[Order Date]]</f>
        <v>5</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c r="X4549">
        <f t="shared" si="71"/>
        <v>6.2207999999999988</v>
      </c>
    </row>
    <row r="4550" spans="1:24" ht="14.25" customHeight="1" x14ac:dyDescent="0.25">
      <c r="A4550" s="2">
        <v>4549</v>
      </c>
      <c r="B4550" s="2" t="s">
        <v>7585</v>
      </c>
      <c r="C4550" s="2">
        <f>YEAR(Data!$D4550)</f>
        <v>2012</v>
      </c>
      <c r="D4550" s="3">
        <v>41102</v>
      </c>
      <c r="E4550" s="3">
        <v>41107</v>
      </c>
      <c r="F4550" s="5">
        <f>Table_1[[#This Row],[Ship Date]]-Table_1[[#This Row],[Order Date]]</f>
        <v>5</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c r="X4550">
        <f t="shared" si="71"/>
        <v>9.8940000000000001</v>
      </c>
    </row>
    <row r="4551" spans="1:24" ht="14.25" customHeight="1" x14ac:dyDescent="0.25">
      <c r="A4551" s="2">
        <v>4550</v>
      </c>
      <c r="B4551" s="2" t="s">
        <v>7585</v>
      </c>
      <c r="C4551" s="2">
        <f>YEAR(Data!$D4551)</f>
        <v>2012</v>
      </c>
      <c r="D4551" s="3">
        <v>41102</v>
      </c>
      <c r="E4551" s="3">
        <v>41107</v>
      </c>
      <c r="F4551" s="5">
        <f>Table_1[[#This Row],[Ship Date]]-Table_1[[#This Row],[Order Date]]</f>
        <v>5</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c r="X4551">
        <f t="shared" si="71"/>
        <v>609.73040000000015</v>
      </c>
    </row>
    <row r="4552" spans="1:24" ht="14.25" customHeight="1" x14ac:dyDescent="0.25">
      <c r="A4552" s="2">
        <v>4551</v>
      </c>
      <c r="B4552" s="2" t="s">
        <v>7586</v>
      </c>
      <c r="C4552" s="2">
        <f>YEAR(Data!$D4552)</f>
        <v>2014</v>
      </c>
      <c r="D4552" s="3">
        <v>41760</v>
      </c>
      <c r="E4552" s="3">
        <v>41762</v>
      </c>
      <c r="F4552" s="5">
        <f>Table_1[[#This Row],[Ship Date]]-Table_1[[#This Row],[Order Date]]</f>
        <v>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c r="X4552">
        <f t="shared" si="71"/>
        <v>2.9375999999999998</v>
      </c>
    </row>
    <row r="4553" spans="1:24" ht="14.25" customHeight="1" x14ac:dyDescent="0.25">
      <c r="A4553" s="2">
        <v>4552</v>
      </c>
      <c r="B4553" s="2" t="s">
        <v>7589</v>
      </c>
      <c r="C4553" s="2">
        <f>YEAR(Data!$D4553)</f>
        <v>2011</v>
      </c>
      <c r="D4553" s="3">
        <v>40737</v>
      </c>
      <c r="E4553" s="3">
        <v>40741</v>
      </c>
      <c r="F4553" s="5">
        <f>Table_1[[#This Row],[Ship Date]]-Table_1[[#This Row],[Order Date]]</f>
        <v>4</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c r="X4553">
        <f t="shared" si="71"/>
        <v>346.82580000000002</v>
      </c>
    </row>
    <row r="4554" spans="1:24" ht="14.25" customHeight="1" x14ac:dyDescent="0.25">
      <c r="A4554" s="2">
        <v>4553</v>
      </c>
      <c r="B4554" s="2" t="s">
        <v>7590</v>
      </c>
      <c r="C4554" s="2">
        <f>YEAR(Data!$D4554)</f>
        <v>2011</v>
      </c>
      <c r="D4554" s="3">
        <v>40904</v>
      </c>
      <c r="E4554" s="3">
        <v>40910</v>
      </c>
      <c r="F4554" s="5">
        <f>Table_1[[#This Row],[Ship Date]]-Table_1[[#This Row],[Order Date]]</f>
        <v>6</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c r="X4554">
        <f t="shared" si="71"/>
        <v>207.25200000000004</v>
      </c>
    </row>
    <row r="4555" spans="1:24" ht="14.25" customHeight="1" x14ac:dyDescent="0.25">
      <c r="A4555" s="2">
        <v>4554</v>
      </c>
      <c r="B4555" s="2" t="s">
        <v>7590</v>
      </c>
      <c r="C4555" s="2">
        <f>YEAR(Data!$D4555)</f>
        <v>2011</v>
      </c>
      <c r="D4555" s="3">
        <v>40904</v>
      </c>
      <c r="E4555" s="3">
        <v>40910</v>
      </c>
      <c r="F4555" s="5">
        <f>Table_1[[#This Row],[Ship Date]]-Table_1[[#This Row],[Order Date]]</f>
        <v>6</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c r="X4555">
        <f t="shared" si="71"/>
        <v>7.0620000000000012</v>
      </c>
    </row>
    <row r="4556" spans="1:24" ht="14.25" customHeight="1" x14ac:dyDescent="0.25">
      <c r="A4556" s="2">
        <v>4555</v>
      </c>
      <c r="B4556" s="2" t="s">
        <v>7591</v>
      </c>
      <c r="C4556" s="2">
        <f>YEAR(Data!$D4556)</f>
        <v>2013</v>
      </c>
      <c r="D4556" s="3">
        <v>41332</v>
      </c>
      <c r="E4556" s="3">
        <v>41335</v>
      </c>
      <c r="F4556" s="5">
        <f>Table_1[[#This Row],[Ship Date]]-Table_1[[#This Row],[Order Date]]</f>
        <v>3</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c r="X4556">
        <f t="shared" si="71"/>
        <v>28.410000000000004</v>
      </c>
    </row>
    <row r="4557" spans="1:24" ht="14.25" customHeight="1" x14ac:dyDescent="0.25">
      <c r="A4557" s="2">
        <v>4556</v>
      </c>
      <c r="B4557" s="2" t="s">
        <v>7593</v>
      </c>
      <c r="C4557" s="2">
        <f>YEAR(Data!$D4557)</f>
        <v>2012</v>
      </c>
      <c r="D4557" s="3">
        <v>40991</v>
      </c>
      <c r="E4557" s="3">
        <v>40994</v>
      </c>
      <c r="F4557" s="5">
        <f>Table_1[[#This Row],[Ship Date]]-Table_1[[#This Row],[Order Date]]</f>
        <v>3</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c r="X4557">
        <f t="shared" si="71"/>
        <v>17.358000000000001</v>
      </c>
    </row>
    <row r="4558" spans="1:24" ht="14.25" customHeight="1" x14ac:dyDescent="0.25">
      <c r="A4558" s="2">
        <v>4557</v>
      </c>
      <c r="B4558" s="2" t="s">
        <v>7593</v>
      </c>
      <c r="C4558" s="2">
        <f>YEAR(Data!$D4558)</f>
        <v>2012</v>
      </c>
      <c r="D4558" s="3">
        <v>40991</v>
      </c>
      <c r="E4558" s="3">
        <v>40994</v>
      </c>
      <c r="F4558" s="5">
        <f>Table_1[[#This Row],[Ship Date]]-Table_1[[#This Row],[Order Date]]</f>
        <v>3</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c r="X4558">
        <f t="shared" si="71"/>
        <v>27.361600000000003</v>
      </c>
    </row>
    <row r="4559" spans="1:24" ht="14.25" customHeight="1" x14ac:dyDescent="0.25">
      <c r="A4559" s="2">
        <v>4558</v>
      </c>
      <c r="B4559" s="2" t="s">
        <v>7594</v>
      </c>
      <c r="C4559" s="2">
        <f>YEAR(Data!$D4559)</f>
        <v>2014</v>
      </c>
      <c r="D4559" s="3">
        <v>41934</v>
      </c>
      <c r="E4559" s="3">
        <v>41941</v>
      </c>
      <c r="F4559" s="5">
        <f>Table_1[[#This Row],[Ship Date]]-Table_1[[#This Row],[Order Date]]</f>
        <v>7</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c r="X4559">
        <f t="shared" si="71"/>
        <v>15.120900000000001</v>
      </c>
    </row>
    <row r="4560" spans="1:24" ht="14.25" customHeight="1" x14ac:dyDescent="0.25">
      <c r="A4560" s="2">
        <v>4559</v>
      </c>
      <c r="B4560" s="2" t="s">
        <v>7595</v>
      </c>
      <c r="C4560" s="2">
        <f>YEAR(Data!$D4560)</f>
        <v>2011</v>
      </c>
      <c r="D4560" s="3">
        <v>40908</v>
      </c>
      <c r="E4560" s="3">
        <v>40913</v>
      </c>
      <c r="F4560" s="5">
        <f>Table_1[[#This Row],[Ship Date]]-Table_1[[#This Row],[Order Date]]</f>
        <v>5</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c r="X4560">
        <f t="shared" si="71"/>
        <v>31.599600000000009</v>
      </c>
    </row>
    <row r="4561" spans="1:24" ht="14.25" customHeight="1" x14ac:dyDescent="0.25">
      <c r="A4561" s="2">
        <v>4560</v>
      </c>
      <c r="B4561" s="2" t="s">
        <v>7596</v>
      </c>
      <c r="C4561" s="2">
        <f>YEAR(Data!$D4561)</f>
        <v>2011</v>
      </c>
      <c r="D4561" s="3">
        <v>40668</v>
      </c>
      <c r="E4561" s="3">
        <v>40671</v>
      </c>
      <c r="F4561" s="5">
        <f>Table_1[[#This Row],[Ship Date]]-Table_1[[#This Row],[Order Date]]</f>
        <v>3</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c r="X4561">
        <f t="shared" si="71"/>
        <v>137.0025</v>
      </c>
    </row>
    <row r="4562" spans="1:24" ht="14.25" customHeight="1" x14ac:dyDescent="0.25">
      <c r="A4562" s="2">
        <v>4561</v>
      </c>
      <c r="B4562" s="2" t="s">
        <v>7597</v>
      </c>
      <c r="C4562" s="2">
        <f>YEAR(Data!$D4562)</f>
        <v>2012</v>
      </c>
      <c r="D4562" s="3">
        <v>41247</v>
      </c>
      <c r="E4562" s="3">
        <v>41252</v>
      </c>
      <c r="F4562" s="5">
        <f>Table_1[[#This Row],[Ship Date]]-Table_1[[#This Row],[Order Date]]</f>
        <v>5</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c r="X4562">
        <f t="shared" si="71"/>
        <v>149.292</v>
      </c>
    </row>
    <row r="4563" spans="1:24" ht="14.25" customHeight="1" x14ac:dyDescent="0.25">
      <c r="A4563" s="2">
        <v>4562</v>
      </c>
      <c r="B4563" s="2" t="s">
        <v>7597</v>
      </c>
      <c r="C4563" s="2">
        <f>YEAR(Data!$D4563)</f>
        <v>2012</v>
      </c>
      <c r="D4563" s="3">
        <v>41247</v>
      </c>
      <c r="E4563" s="3">
        <v>41252</v>
      </c>
      <c r="F4563" s="5">
        <f>Table_1[[#This Row],[Ship Date]]-Table_1[[#This Row],[Order Date]]</f>
        <v>5</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c r="X4563">
        <f t="shared" si="71"/>
        <v>102.07560000000001</v>
      </c>
    </row>
    <row r="4564" spans="1:24" ht="14.25" customHeight="1" x14ac:dyDescent="0.25">
      <c r="A4564" s="2">
        <v>4563</v>
      </c>
      <c r="B4564" s="2" t="s">
        <v>7597</v>
      </c>
      <c r="C4564" s="2">
        <f>YEAR(Data!$D4564)</f>
        <v>2012</v>
      </c>
      <c r="D4564" s="3">
        <v>41247</v>
      </c>
      <c r="E4564" s="3">
        <v>41252</v>
      </c>
      <c r="F4564" s="5">
        <f>Table_1[[#This Row],[Ship Date]]-Table_1[[#This Row],[Order Date]]</f>
        <v>5</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c r="X4564">
        <f t="shared" si="71"/>
        <v>22.567999999999998</v>
      </c>
    </row>
    <row r="4565" spans="1:24" ht="14.25" customHeight="1" x14ac:dyDescent="0.25">
      <c r="A4565" s="2">
        <v>4564</v>
      </c>
      <c r="B4565" s="2" t="s">
        <v>7602</v>
      </c>
      <c r="C4565" s="2">
        <f>YEAR(Data!$D4565)</f>
        <v>2014</v>
      </c>
      <c r="D4565" s="3">
        <v>41909</v>
      </c>
      <c r="E4565" s="3">
        <v>41913</v>
      </c>
      <c r="F4565" s="5">
        <f>Table_1[[#This Row],[Ship Date]]-Table_1[[#This Row],[Order Date]]</f>
        <v>4</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c r="X4565">
        <f t="shared" si="71"/>
        <v>476.7672</v>
      </c>
    </row>
    <row r="4566" spans="1:24" ht="14.25" customHeight="1" x14ac:dyDescent="0.25">
      <c r="A4566" s="2">
        <v>4565</v>
      </c>
      <c r="B4566" s="2" t="s">
        <v>7603</v>
      </c>
      <c r="C4566" s="2">
        <f>YEAR(Data!$D4566)</f>
        <v>2011</v>
      </c>
      <c r="D4566" s="3">
        <v>40886</v>
      </c>
      <c r="E4566" s="3">
        <v>40891</v>
      </c>
      <c r="F4566" s="5">
        <f>Table_1[[#This Row],[Ship Date]]-Table_1[[#This Row],[Order Date]]</f>
        <v>5</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c r="X4566">
        <f t="shared" si="71"/>
        <v>101.96280000000002</v>
      </c>
    </row>
    <row r="4567" spans="1:24" ht="14.25" customHeight="1" x14ac:dyDescent="0.25">
      <c r="A4567" s="2">
        <v>4566</v>
      </c>
      <c r="B4567" s="2" t="s">
        <v>7604</v>
      </c>
      <c r="C4567" s="2">
        <f>YEAR(Data!$D4567)</f>
        <v>2014</v>
      </c>
      <c r="D4567" s="3">
        <v>41977</v>
      </c>
      <c r="E4567" s="3">
        <v>41984</v>
      </c>
      <c r="F4567" s="5">
        <f>Table_1[[#This Row],[Ship Date]]-Table_1[[#This Row],[Order Date]]</f>
        <v>7</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c r="X4567">
        <f t="shared" si="71"/>
        <v>40.694400000000002</v>
      </c>
    </row>
    <row r="4568" spans="1:24" ht="14.25" customHeight="1" x14ac:dyDescent="0.25">
      <c r="A4568" s="2">
        <v>4567</v>
      </c>
      <c r="B4568" s="2" t="s">
        <v>7604</v>
      </c>
      <c r="C4568" s="2">
        <f>YEAR(Data!$D4568)</f>
        <v>2014</v>
      </c>
      <c r="D4568" s="3">
        <v>41977</v>
      </c>
      <c r="E4568" s="3">
        <v>41984</v>
      </c>
      <c r="F4568" s="5">
        <f>Table_1[[#This Row],[Ship Date]]-Table_1[[#This Row],[Order Date]]</f>
        <v>7</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c r="X4568">
        <f t="shared" si="71"/>
        <v>49.888800000000003</v>
      </c>
    </row>
    <row r="4569" spans="1:24" ht="14.25" customHeight="1" x14ac:dyDescent="0.25">
      <c r="A4569" s="2">
        <v>4568</v>
      </c>
      <c r="B4569" s="2" t="s">
        <v>7604</v>
      </c>
      <c r="C4569" s="2">
        <f>YEAR(Data!$D4569)</f>
        <v>2014</v>
      </c>
      <c r="D4569" s="3">
        <v>41977</v>
      </c>
      <c r="E4569" s="3">
        <v>41984</v>
      </c>
      <c r="F4569" s="5">
        <f>Table_1[[#This Row],[Ship Date]]-Table_1[[#This Row],[Order Date]]</f>
        <v>7</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c r="X4569">
        <f t="shared" si="71"/>
        <v>15.585600000000001</v>
      </c>
    </row>
    <row r="4570" spans="1:24" ht="14.25" customHeight="1" x14ac:dyDescent="0.25">
      <c r="A4570" s="2">
        <v>4569</v>
      </c>
      <c r="B4570" s="2" t="s">
        <v>7605</v>
      </c>
      <c r="C4570" s="2">
        <f>YEAR(Data!$D4570)</f>
        <v>2012</v>
      </c>
      <c r="D4570" s="3">
        <v>41221</v>
      </c>
      <c r="E4570" s="3">
        <v>41226</v>
      </c>
      <c r="F4570" s="5">
        <f>Table_1[[#This Row],[Ship Date]]-Table_1[[#This Row],[Order Date]]</f>
        <v>5</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c r="X4570">
        <f t="shared" si="71"/>
        <v>27.761400000000005</v>
      </c>
    </row>
    <row r="4571" spans="1:24" ht="14.25" customHeight="1" x14ac:dyDescent="0.25">
      <c r="A4571" s="2">
        <v>4570</v>
      </c>
      <c r="B4571" s="2" t="s">
        <v>7606</v>
      </c>
      <c r="C4571" s="2">
        <f>YEAR(Data!$D4571)</f>
        <v>2011</v>
      </c>
      <c r="D4571" s="3">
        <v>40652</v>
      </c>
      <c r="E4571" s="3">
        <v>40654</v>
      </c>
      <c r="F4571" s="5">
        <f>Table_1[[#This Row],[Ship Date]]-Table_1[[#This Row],[Order Date]]</f>
        <v>2</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c r="X4571">
        <f t="shared" si="71"/>
        <v>49.491</v>
      </c>
    </row>
    <row r="4572" spans="1:24" ht="14.25" customHeight="1" x14ac:dyDescent="0.25">
      <c r="A4572" s="2">
        <v>4571</v>
      </c>
      <c r="B4572" s="2" t="s">
        <v>7607</v>
      </c>
      <c r="C4572" s="2">
        <f>YEAR(Data!$D4572)</f>
        <v>2012</v>
      </c>
      <c r="D4572" s="3">
        <v>41054</v>
      </c>
      <c r="E4572" s="3">
        <v>41056</v>
      </c>
      <c r="F4572" s="5">
        <f>Table_1[[#This Row],[Ship Date]]-Table_1[[#This Row],[Order Date]]</f>
        <v>2</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c r="X4572">
        <f t="shared" si="71"/>
        <v>13.168800000000001</v>
      </c>
    </row>
    <row r="4573" spans="1:24" ht="14.25" customHeight="1" x14ac:dyDescent="0.25">
      <c r="A4573" s="2">
        <v>4572</v>
      </c>
      <c r="B4573" s="2" t="s">
        <v>7607</v>
      </c>
      <c r="C4573" s="2">
        <f>YEAR(Data!$D4573)</f>
        <v>2012</v>
      </c>
      <c r="D4573" s="3">
        <v>41054</v>
      </c>
      <c r="E4573" s="3">
        <v>41056</v>
      </c>
      <c r="F4573" s="5">
        <f>Table_1[[#This Row],[Ship Date]]-Table_1[[#This Row],[Order Date]]</f>
        <v>2</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c r="X4573">
        <f t="shared" si="71"/>
        <v>67.818799999999996</v>
      </c>
    </row>
    <row r="4574" spans="1:24" ht="14.25" customHeight="1" x14ac:dyDescent="0.25">
      <c r="A4574" s="2">
        <v>4573</v>
      </c>
      <c r="B4574" s="2" t="s">
        <v>7608</v>
      </c>
      <c r="C4574" s="2">
        <f>YEAR(Data!$D4574)</f>
        <v>2014</v>
      </c>
      <c r="D4574" s="3">
        <v>41838</v>
      </c>
      <c r="E4574" s="3">
        <v>41842</v>
      </c>
      <c r="F4574" s="5">
        <f>Table_1[[#This Row],[Ship Date]]-Table_1[[#This Row],[Order Date]]</f>
        <v>4</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c r="X4574">
        <f t="shared" si="71"/>
        <v>389.98700000000008</v>
      </c>
    </row>
    <row r="4575" spans="1:24" ht="14.25" customHeight="1" x14ac:dyDescent="0.25">
      <c r="A4575" s="2">
        <v>4574</v>
      </c>
      <c r="B4575" s="2" t="s">
        <v>7609</v>
      </c>
      <c r="C4575" s="2">
        <f>YEAR(Data!$D4575)</f>
        <v>2013</v>
      </c>
      <c r="D4575" s="3">
        <v>41621</v>
      </c>
      <c r="E4575" s="3">
        <v>41627</v>
      </c>
      <c r="F4575" s="5">
        <f>Table_1[[#This Row],[Ship Date]]-Table_1[[#This Row],[Order Date]]</f>
        <v>6</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c r="X4575">
        <f t="shared" si="71"/>
        <v>473.70959999999997</v>
      </c>
    </row>
    <row r="4576" spans="1:24" ht="14.25" customHeight="1" x14ac:dyDescent="0.25">
      <c r="A4576" s="2">
        <v>4575</v>
      </c>
      <c r="B4576" s="2" t="s">
        <v>7609</v>
      </c>
      <c r="C4576" s="2">
        <f>YEAR(Data!$D4576)</f>
        <v>2013</v>
      </c>
      <c r="D4576" s="3">
        <v>41621</v>
      </c>
      <c r="E4576" s="3">
        <v>41627</v>
      </c>
      <c r="F4576" s="5">
        <f>Table_1[[#This Row],[Ship Date]]-Table_1[[#This Row],[Order Date]]</f>
        <v>6</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c r="X4576">
        <f t="shared" si="71"/>
        <v>24.775199999999998</v>
      </c>
    </row>
    <row r="4577" spans="1:24" ht="14.25" customHeight="1" x14ac:dyDescent="0.25">
      <c r="A4577" s="2">
        <v>4576</v>
      </c>
      <c r="B4577" s="2" t="s">
        <v>7609</v>
      </c>
      <c r="C4577" s="2">
        <f>YEAR(Data!$D4577)</f>
        <v>2013</v>
      </c>
      <c r="D4577" s="3">
        <v>41621</v>
      </c>
      <c r="E4577" s="3">
        <v>41627</v>
      </c>
      <c r="F4577" s="5">
        <f>Table_1[[#This Row],[Ship Date]]-Table_1[[#This Row],[Order Date]]</f>
        <v>6</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c r="X4577">
        <f t="shared" si="71"/>
        <v>10.286</v>
      </c>
    </row>
    <row r="4578" spans="1:24" ht="14.25" customHeight="1" x14ac:dyDescent="0.25">
      <c r="A4578" s="2">
        <v>4577</v>
      </c>
      <c r="B4578" s="2" t="s">
        <v>7609</v>
      </c>
      <c r="C4578" s="2">
        <f>YEAR(Data!$D4578)</f>
        <v>2013</v>
      </c>
      <c r="D4578" s="3">
        <v>41621</v>
      </c>
      <c r="E4578" s="3">
        <v>41627</v>
      </c>
      <c r="F4578" s="5">
        <f>Table_1[[#This Row],[Ship Date]]-Table_1[[#This Row],[Order Date]]</f>
        <v>6</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c r="X4578">
        <f t="shared" si="71"/>
        <v>20.145</v>
      </c>
    </row>
    <row r="4579" spans="1:24" ht="14.25" customHeight="1" x14ac:dyDescent="0.25">
      <c r="A4579" s="2">
        <v>4578</v>
      </c>
      <c r="B4579" s="2" t="s">
        <v>7612</v>
      </c>
      <c r="C4579" s="2">
        <f>YEAR(Data!$D4579)</f>
        <v>2011</v>
      </c>
      <c r="D4579" s="3">
        <v>40644</v>
      </c>
      <c r="E4579" s="3">
        <v>40649</v>
      </c>
      <c r="F4579" s="5">
        <f>Table_1[[#This Row],[Ship Date]]-Table_1[[#This Row],[Order Date]]</f>
        <v>5</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c r="X4579">
        <f t="shared" si="71"/>
        <v>6.2296000000000014</v>
      </c>
    </row>
    <row r="4580" spans="1:24" ht="14.25" customHeight="1" x14ac:dyDescent="0.25">
      <c r="A4580" s="2">
        <v>4579</v>
      </c>
      <c r="B4580" s="2" t="s">
        <v>7614</v>
      </c>
      <c r="C4580" s="2">
        <f>YEAR(Data!$D4580)</f>
        <v>2012</v>
      </c>
      <c r="D4580" s="3">
        <v>41069</v>
      </c>
      <c r="E4580" s="3">
        <v>41075</v>
      </c>
      <c r="F4580" s="5">
        <f>Table_1[[#This Row],[Ship Date]]-Table_1[[#This Row],[Order Date]]</f>
        <v>6</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c r="X4580">
        <f t="shared" si="71"/>
        <v>56.550000000000004</v>
      </c>
    </row>
    <row r="4581" spans="1:24" ht="14.25" customHeight="1" x14ac:dyDescent="0.25">
      <c r="A4581" s="2">
        <v>4580</v>
      </c>
      <c r="B4581" s="2" t="s">
        <v>7615</v>
      </c>
      <c r="C4581" s="2">
        <f>YEAR(Data!$D4581)</f>
        <v>2011</v>
      </c>
      <c r="D4581" s="3">
        <v>40751</v>
      </c>
      <c r="E4581" s="3">
        <v>40757</v>
      </c>
      <c r="F4581" s="5">
        <f>Table_1[[#This Row],[Ship Date]]-Table_1[[#This Row],[Order Date]]</f>
        <v>6</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c r="X4581">
        <f t="shared" si="71"/>
        <v>33.547800000000002</v>
      </c>
    </row>
    <row r="4582" spans="1:24" ht="14.25" customHeight="1" x14ac:dyDescent="0.25">
      <c r="A4582" s="2">
        <v>4581</v>
      </c>
      <c r="B4582" s="2" t="s">
        <v>7618</v>
      </c>
      <c r="C4582" s="2">
        <f>YEAR(Data!$D4582)</f>
        <v>2012</v>
      </c>
      <c r="D4582" s="3">
        <v>41121</v>
      </c>
      <c r="E4582" s="3">
        <v>41127</v>
      </c>
      <c r="F4582" s="5">
        <f>Table_1[[#This Row],[Ship Date]]-Table_1[[#This Row],[Order Date]]</f>
        <v>6</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c r="X4582">
        <f t="shared" si="71"/>
        <v>134.232</v>
      </c>
    </row>
    <row r="4583" spans="1:24" ht="14.25" customHeight="1" x14ac:dyDescent="0.25">
      <c r="A4583" s="2">
        <v>4582</v>
      </c>
      <c r="B4583" s="2" t="s">
        <v>7620</v>
      </c>
      <c r="C4583" s="2">
        <f>YEAR(Data!$D4583)</f>
        <v>2013</v>
      </c>
      <c r="D4583" s="3">
        <v>41537</v>
      </c>
      <c r="E4583" s="3">
        <v>41540</v>
      </c>
      <c r="F4583" s="5">
        <f>Table_1[[#This Row],[Ship Date]]-Table_1[[#This Row],[Order Date]]</f>
        <v>3</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c r="X4583">
        <f t="shared" si="71"/>
        <v>21.787200000000006</v>
      </c>
    </row>
    <row r="4584" spans="1:24" ht="14.25" customHeight="1" x14ac:dyDescent="0.25">
      <c r="A4584" s="2">
        <v>4583</v>
      </c>
      <c r="B4584" s="2" t="s">
        <v>7623</v>
      </c>
      <c r="C4584" s="2">
        <f>YEAR(Data!$D4584)</f>
        <v>2013</v>
      </c>
      <c r="D4584" s="3">
        <v>41436</v>
      </c>
      <c r="E4584" s="3">
        <v>41438</v>
      </c>
      <c r="F4584" s="5">
        <f>Table_1[[#This Row],[Ship Date]]-Table_1[[#This Row],[Order Date]]</f>
        <v>2</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c r="X4584">
        <f t="shared" si="71"/>
        <v>15.6456</v>
      </c>
    </row>
    <row r="4585" spans="1:24" ht="14.25" customHeight="1" x14ac:dyDescent="0.25">
      <c r="A4585" s="2">
        <v>4584</v>
      </c>
      <c r="B4585" s="2" t="s">
        <v>7624</v>
      </c>
      <c r="C4585" s="2">
        <f>YEAR(Data!$D4585)</f>
        <v>2013</v>
      </c>
      <c r="D4585" s="3">
        <v>41513</v>
      </c>
      <c r="E4585" s="3">
        <v>41515</v>
      </c>
      <c r="F4585" s="5">
        <f>Table_1[[#This Row],[Ship Date]]-Table_1[[#This Row],[Order Date]]</f>
        <v>2</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c r="X4585">
        <f t="shared" si="71"/>
        <v>4.4603999999999999</v>
      </c>
    </row>
    <row r="4586" spans="1:24" ht="14.25" customHeight="1" x14ac:dyDescent="0.25">
      <c r="A4586" s="2">
        <v>4585</v>
      </c>
      <c r="B4586" s="2" t="s">
        <v>7627</v>
      </c>
      <c r="C4586" s="2">
        <f>YEAR(Data!$D4586)</f>
        <v>2014</v>
      </c>
      <c r="D4586" s="3">
        <v>41946</v>
      </c>
      <c r="E4586" s="3">
        <v>41948</v>
      </c>
      <c r="F4586" s="5">
        <f>Table_1[[#This Row],[Ship Date]]-Table_1[[#This Row],[Order Date]]</f>
        <v>2</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c r="X4586">
        <f t="shared" si="71"/>
        <v>38.29</v>
      </c>
    </row>
    <row r="4587" spans="1:24" ht="14.25" customHeight="1" x14ac:dyDescent="0.25">
      <c r="A4587" s="2">
        <v>4586</v>
      </c>
      <c r="B4587" s="2" t="s">
        <v>7627</v>
      </c>
      <c r="C4587" s="2">
        <f>YEAR(Data!$D4587)</f>
        <v>2014</v>
      </c>
      <c r="D4587" s="3">
        <v>41946</v>
      </c>
      <c r="E4587" s="3">
        <v>41948</v>
      </c>
      <c r="F4587" s="5">
        <f>Table_1[[#This Row],[Ship Date]]-Table_1[[#This Row],[Order Date]]</f>
        <v>2</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c r="X4587">
        <f t="shared" si="71"/>
        <v>4.5760000000000005</v>
      </c>
    </row>
    <row r="4588" spans="1:24" ht="14.25" customHeight="1" x14ac:dyDescent="0.25">
      <c r="A4588" s="2">
        <v>4587</v>
      </c>
      <c r="B4588" s="2" t="s">
        <v>7627</v>
      </c>
      <c r="C4588" s="2">
        <f>YEAR(Data!$D4588)</f>
        <v>2014</v>
      </c>
      <c r="D4588" s="3">
        <v>41946</v>
      </c>
      <c r="E4588" s="3">
        <v>41948</v>
      </c>
      <c r="F4588" s="5">
        <f>Table_1[[#This Row],[Ship Date]]-Table_1[[#This Row],[Order Date]]</f>
        <v>2</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c r="X4588">
        <f t="shared" si="71"/>
        <v>383.72879999999998</v>
      </c>
    </row>
    <row r="4589" spans="1:24" ht="14.25" customHeight="1" x14ac:dyDescent="0.25">
      <c r="A4589" s="2">
        <v>4588</v>
      </c>
      <c r="B4589" s="2" t="s">
        <v>7627</v>
      </c>
      <c r="C4589" s="2">
        <f>YEAR(Data!$D4589)</f>
        <v>2014</v>
      </c>
      <c r="D4589" s="3">
        <v>41946</v>
      </c>
      <c r="E4589" s="3">
        <v>41948</v>
      </c>
      <c r="F4589" s="5">
        <f>Table_1[[#This Row],[Ship Date]]-Table_1[[#This Row],[Order Date]]</f>
        <v>2</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c r="X4589">
        <f t="shared" si="71"/>
        <v>5.4125999999999994</v>
      </c>
    </row>
    <row r="4590" spans="1:24" ht="14.25" customHeight="1" x14ac:dyDescent="0.25">
      <c r="A4590" s="2">
        <v>4589</v>
      </c>
      <c r="B4590" s="2" t="s">
        <v>7627</v>
      </c>
      <c r="C4590" s="2">
        <f>YEAR(Data!$D4590)</f>
        <v>2014</v>
      </c>
      <c r="D4590" s="3">
        <v>41946</v>
      </c>
      <c r="E4590" s="3">
        <v>41948</v>
      </c>
      <c r="F4590" s="5">
        <f>Table_1[[#This Row],[Ship Date]]-Table_1[[#This Row],[Order Date]]</f>
        <v>2</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c r="X4590">
        <f t="shared" si="71"/>
        <v>14.511599999999998</v>
      </c>
    </row>
    <row r="4591" spans="1:24" ht="14.25" customHeight="1" x14ac:dyDescent="0.25">
      <c r="A4591" s="2">
        <v>4590</v>
      </c>
      <c r="B4591" s="2" t="s">
        <v>7627</v>
      </c>
      <c r="C4591" s="2">
        <f>YEAR(Data!$D4591)</f>
        <v>2014</v>
      </c>
      <c r="D4591" s="3">
        <v>41946</v>
      </c>
      <c r="E4591" s="3">
        <v>41948</v>
      </c>
      <c r="F4591" s="5">
        <f>Table_1[[#This Row],[Ship Date]]-Table_1[[#This Row],[Order Date]]</f>
        <v>2</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c r="X4591">
        <f t="shared" si="71"/>
        <v>429.92250000000013</v>
      </c>
    </row>
    <row r="4592" spans="1:24" ht="14.25" customHeight="1" x14ac:dyDescent="0.25">
      <c r="A4592" s="2">
        <v>4591</v>
      </c>
      <c r="B4592" s="2" t="s">
        <v>7633</v>
      </c>
      <c r="C4592" s="2">
        <f>YEAR(Data!$D4592)</f>
        <v>2013</v>
      </c>
      <c r="D4592" s="3">
        <v>41635</v>
      </c>
      <c r="E4592" s="3">
        <v>41640</v>
      </c>
      <c r="F4592" s="5">
        <f>Table_1[[#This Row],[Ship Date]]-Table_1[[#This Row],[Order Date]]</f>
        <v>5</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c r="X4592">
        <f t="shared" si="71"/>
        <v>12.7872</v>
      </c>
    </row>
    <row r="4593" spans="1:24" ht="14.25" customHeight="1" x14ac:dyDescent="0.25">
      <c r="A4593" s="2">
        <v>4592</v>
      </c>
      <c r="B4593" s="2" t="s">
        <v>7633</v>
      </c>
      <c r="C4593" s="2">
        <f>YEAR(Data!$D4593)</f>
        <v>2013</v>
      </c>
      <c r="D4593" s="3">
        <v>41635</v>
      </c>
      <c r="E4593" s="3">
        <v>41640</v>
      </c>
      <c r="F4593" s="5">
        <f>Table_1[[#This Row],[Ship Date]]-Table_1[[#This Row],[Order Date]]</f>
        <v>5</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c r="X4593">
        <f t="shared" si="71"/>
        <v>272.1456</v>
      </c>
    </row>
    <row r="4594" spans="1:24" ht="14.25" customHeight="1" x14ac:dyDescent="0.25">
      <c r="A4594" s="2">
        <v>4593</v>
      </c>
      <c r="B4594" s="2" t="s">
        <v>7633</v>
      </c>
      <c r="C4594" s="2">
        <f>YEAR(Data!$D4594)</f>
        <v>2013</v>
      </c>
      <c r="D4594" s="3">
        <v>41635</v>
      </c>
      <c r="E4594" s="3">
        <v>41640</v>
      </c>
      <c r="F4594" s="5">
        <f>Table_1[[#This Row],[Ship Date]]-Table_1[[#This Row],[Order Date]]</f>
        <v>5</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c r="X4594">
        <f t="shared" si="71"/>
        <v>151.84020000000001</v>
      </c>
    </row>
    <row r="4595" spans="1:24" ht="14.25" customHeight="1" x14ac:dyDescent="0.25">
      <c r="A4595" s="2">
        <v>4594</v>
      </c>
      <c r="B4595" s="2" t="s">
        <v>7633</v>
      </c>
      <c r="C4595" s="2">
        <f>YEAR(Data!$D4595)</f>
        <v>2013</v>
      </c>
      <c r="D4595" s="3">
        <v>41635</v>
      </c>
      <c r="E4595" s="3">
        <v>41640</v>
      </c>
      <c r="F4595" s="5">
        <f>Table_1[[#This Row],[Ship Date]]-Table_1[[#This Row],[Order Date]]</f>
        <v>5</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c r="X4595">
        <f t="shared" si="71"/>
        <v>5.8460000000000001</v>
      </c>
    </row>
    <row r="4596" spans="1:24" ht="14.25" customHeight="1" x14ac:dyDescent="0.25">
      <c r="A4596" s="2">
        <v>4595</v>
      </c>
      <c r="B4596" s="2" t="s">
        <v>7633</v>
      </c>
      <c r="C4596" s="2">
        <f>YEAR(Data!$D4596)</f>
        <v>2013</v>
      </c>
      <c r="D4596" s="3">
        <v>41635</v>
      </c>
      <c r="E4596" s="3">
        <v>41640</v>
      </c>
      <c r="F4596" s="5">
        <f>Table_1[[#This Row],[Ship Date]]-Table_1[[#This Row],[Order Date]]</f>
        <v>5</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c r="X4596">
        <f t="shared" si="71"/>
        <v>868.86029999999994</v>
      </c>
    </row>
    <row r="4597" spans="1:24" ht="14.25" customHeight="1" x14ac:dyDescent="0.25">
      <c r="A4597" s="2">
        <v>4596</v>
      </c>
      <c r="B4597" s="2" t="s">
        <v>7633</v>
      </c>
      <c r="C4597" s="2">
        <f>YEAR(Data!$D4597)</f>
        <v>2013</v>
      </c>
      <c r="D4597" s="3">
        <v>41635</v>
      </c>
      <c r="E4597" s="3">
        <v>41640</v>
      </c>
      <c r="F4597" s="5">
        <f>Table_1[[#This Row],[Ship Date]]-Table_1[[#This Row],[Order Date]]</f>
        <v>5</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c r="X4597">
        <f t="shared" si="71"/>
        <v>38.858399999999996</v>
      </c>
    </row>
    <row r="4598" spans="1:24" ht="14.25" customHeight="1" x14ac:dyDescent="0.25">
      <c r="A4598" s="2">
        <v>4597</v>
      </c>
      <c r="B4598" s="2" t="s">
        <v>7636</v>
      </c>
      <c r="C4598" s="2">
        <f>YEAR(Data!$D4598)</f>
        <v>2013</v>
      </c>
      <c r="D4598" s="3">
        <v>41614</v>
      </c>
      <c r="E4598" s="3">
        <v>41619</v>
      </c>
      <c r="F4598" s="5">
        <f>Table_1[[#This Row],[Ship Date]]-Table_1[[#This Row],[Order Date]]</f>
        <v>5</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c r="X4598">
        <f t="shared" si="71"/>
        <v>20.691200000000002</v>
      </c>
    </row>
    <row r="4599" spans="1:24" ht="14.25" customHeight="1" x14ac:dyDescent="0.25">
      <c r="A4599" s="2">
        <v>4598</v>
      </c>
      <c r="B4599" s="2" t="s">
        <v>7637</v>
      </c>
      <c r="C4599" s="2">
        <f>YEAR(Data!$D4599)</f>
        <v>2014</v>
      </c>
      <c r="D4599" s="3">
        <v>41880</v>
      </c>
      <c r="E4599" s="3">
        <v>41884</v>
      </c>
      <c r="F4599" s="5">
        <f>Table_1[[#This Row],[Ship Date]]-Table_1[[#This Row],[Order Date]]</f>
        <v>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c r="X4599">
        <f t="shared" si="71"/>
        <v>15.921299999999999</v>
      </c>
    </row>
    <row r="4600" spans="1:24" ht="14.25" customHeight="1" x14ac:dyDescent="0.25">
      <c r="A4600" s="2">
        <v>4599</v>
      </c>
      <c r="B4600" s="2" t="s">
        <v>7637</v>
      </c>
      <c r="C4600" s="2">
        <f>YEAR(Data!$D4600)</f>
        <v>2014</v>
      </c>
      <c r="D4600" s="3">
        <v>41880</v>
      </c>
      <c r="E4600" s="3">
        <v>41884</v>
      </c>
      <c r="F4600" s="5">
        <f>Table_1[[#This Row],[Ship Date]]-Table_1[[#This Row],[Order Date]]</f>
        <v>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c r="X4600">
        <f t="shared" si="71"/>
        <v>65.036000000000001</v>
      </c>
    </row>
    <row r="4601" spans="1:24" ht="14.25" customHeight="1" x14ac:dyDescent="0.25">
      <c r="A4601" s="2">
        <v>4600</v>
      </c>
      <c r="B4601" s="2" t="s">
        <v>7638</v>
      </c>
      <c r="C4601" s="2">
        <f>YEAR(Data!$D4601)</f>
        <v>2012</v>
      </c>
      <c r="D4601" s="3">
        <v>41106</v>
      </c>
      <c r="E4601" s="3">
        <v>41110</v>
      </c>
      <c r="F4601" s="5">
        <f>Table_1[[#This Row],[Ship Date]]-Table_1[[#This Row],[Order Date]]</f>
        <v>4</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c r="X4601">
        <f t="shared" si="71"/>
        <v>107.19580000000001</v>
      </c>
    </row>
    <row r="4602" spans="1:24" ht="14.25" customHeight="1" x14ac:dyDescent="0.25">
      <c r="A4602" s="2">
        <v>4601</v>
      </c>
      <c r="B4602" s="2" t="s">
        <v>7638</v>
      </c>
      <c r="C4602" s="2">
        <f>YEAR(Data!$D4602)</f>
        <v>2012</v>
      </c>
      <c r="D4602" s="3">
        <v>41106</v>
      </c>
      <c r="E4602" s="3">
        <v>41110</v>
      </c>
      <c r="F4602" s="5">
        <f>Table_1[[#This Row],[Ship Date]]-Table_1[[#This Row],[Order Date]]</f>
        <v>4</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c r="X4602">
        <f t="shared" si="71"/>
        <v>74.115000000000009</v>
      </c>
    </row>
    <row r="4603" spans="1:24" ht="14.25" customHeight="1" x14ac:dyDescent="0.25">
      <c r="A4603" s="2">
        <v>4602</v>
      </c>
      <c r="B4603" s="2" t="s">
        <v>7638</v>
      </c>
      <c r="C4603" s="2">
        <f>YEAR(Data!$D4603)</f>
        <v>2012</v>
      </c>
      <c r="D4603" s="3">
        <v>41106</v>
      </c>
      <c r="E4603" s="3">
        <v>41110</v>
      </c>
      <c r="F4603" s="5">
        <f>Table_1[[#This Row],[Ship Date]]-Table_1[[#This Row],[Order Date]]</f>
        <v>4</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c r="X4603">
        <f t="shared" si="71"/>
        <v>6.1055999999999999</v>
      </c>
    </row>
    <row r="4604" spans="1:24" ht="14.25" customHeight="1" x14ac:dyDescent="0.25">
      <c r="A4604" s="2">
        <v>4603</v>
      </c>
      <c r="B4604" s="2" t="s">
        <v>7639</v>
      </c>
      <c r="C4604" s="2">
        <f>YEAR(Data!$D4604)</f>
        <v>2012</v>
      </c>
      <c r="D4604" s="3">
        <v>41055</v>
      </c>
      <c r="E4604" s="3">
        <v>41058</v>
      </c>
      <c r="F4604" s="5">
        <f>Table_1[[#This Row],[Ship Date]]-Table_1[[#This Row],[Order Date]]</f>
        <v>3</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c r="X4604">
        <f t="shared" si="71"/>
        <v>12.333600000000004</v>
      </c>
    </row>
    <row r="4605" spans="1:24" ht="14.25" customHeight="1" x14ac:dyDescent="0.25">
      <c r="A4605" s="2">
        <v>4604</v>
      </c>
      <c r="B4605" s="2" t="s">
        <v>7639</v>
      </c>
      <c r="C4605" s="2">
        <f>YEAR(Data!$D4605)</f>
        <v>2012</v>
      </c>
      <c r="D4605" s="3">
        <v>41055</v>
      </c>
      <c r="E4605" s="3">
        <v>41058</v>
      </c>
      <c r="F4605" s="5">
        <f>Table_1[[#This Row],[Ship Date]]-Table_1[[#This Row],[Order Date]]</f>
        <v>3</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c r="X4605">
        <f t="shared" si="71"/>
        <v>99.923200000000023</v>
      </c>
    </row>
    <row r="4606" spans="1:24" ht="14.25" customHeight="1" x14ac:dyDescent="0.25">
      <c r="A4606" s="2">
        <v>4605</v>
      </c>
      <c r="B4606" s="2" t="s">
        <v>7639</v>
      </c>
      <c r="C4606" s="2">
        <f>YEAR(Data!$D4606)</f>
        <v>2012</v>
      </c>
      <c r="D4606" s="3">
        <v>41055</v>
      </c>
      <c r="E4606" s="3">
        <v>41058</v>
      </c>
      <c r="F4606" s="5">
        <f>Table_1[[#This Row],[Ship Date]]-Table_1[[#This Row],[Order Date]]</f>
        <v>3</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c r="X4606">
        <f t="shared" si="71"/>
        <v>7.7928000000000006</v>
      </c>
    </row>
    <row r="4607" spans="1:24" ht="14.25" customHeight="1" x14ac:dyDescent="0.25">
      <c r="A4607" s="2">
        <v>4606</v>
      </c>
      <c r="B4607" s="2" t="s">
        <v>7639</v>
      </c>
      <c r="C4607" s="2">
        <f>YEAR(Data!$D4607)</f>
        <v>2012</v>
      </c>
      <c r="D4607" s="3">
        <v>41055</v>
      </c>
      <c r="E4607" s="3">
        <v>41058</v>
      </c>
      <c r="F4607" s="5">
        <f>Table_1[[#This Row],[Ship Date]]-Table_1[[#This Row],[Order Date]]</f>
        <v>3</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c r="X4607">
        <f t="shared" si="71"/>
        <v>117.5608</v>
      </c>
    </row>
    <row r="4608" spans="1:24" ht="14.25" customHeight="1" x14ac:dyDescent="0.25">
      <c r="A4608" s="2">
        <v>4607</v>
      </c>
      <c r="B4608" s="2" t="s">
        <v>7642</v>
      </c>
      <c r="C4608" s="2">
        <f>YEAR(Data!$D4608)</f>
        <v>2012</v>
      </c>
      <c r="D4608" s="3">
        <v>41057</v>
      </c>
      <c r="E4608" s="3">
        <v>41062</v>
      </c>
      <c r="F4608" s="5">
        <f>Table_1[[#This Row],[Ship Date]]-Table_1[[#This Row],[Order Date]]</f>
        <v>5</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c r="X4608">
        <f t="shared" si="71"/>
        <v>32.652900000000002</v>
      </c>
    </row>
    <row r="4609" spans="1:24" ht="14.25" customHeight="1" x14ac:dyDescent="0.25">
      <c r="A4609" s="2">
        <v>4608</v>
      </c>
      <c r="B4609" s="2" t="s">
        <v>7642</v>
      </c>
      <c r="C4609" s="2">
        <f>YEAR(Data!$D4609)</f>
        <v>2012</v>
      </c>
      <c r="D4609" s="3">
        <v>41057</v>
      </c>
      <c r="E4609" s="3">
        <v>41062</v>
      </c>
      <c r="F4609" s="5">
        <f>Table_1[[#This Row],[Ship Date]]-Table_1[[#This Row],[Order Date]]</f>
        <v>5</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c r="X4609">
        <f t="shared" si="71"/>
        <v>374.78700000000003</v>
      </c>
    </row>
    <row r="4610" spans="1:24" ht="14.25" customHeight="1" x14ac:dyDescent="0.25">
      <c r="A4610" s="2">
        <v>4609</v>
      </c>
      <c r="B4610" s="2" t="s">
        <v>7642</v>
      </c>
      <c r="C4610" s="2">
        <f>YEAR(Data!$D4610)</f>
        <v>2012</v>
      </c>
      <c r="D4610" s="3">
        <v>41057</v>
      </c>
      <c r="E4610" s="3">
        <v>41062</v>
      </c>
      <c r="F4610" s="5">
        <f>Table_1[[#This Row],[Ship Date]]-Table_1[[#This Row],[Order Date]]</f>
        <v>5</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c r="X4610">
        <f t="shared" ref="X4610:X4673" si="72">T4610-W4610</f>
        <v>4.0386000000000006</v>
      </c>
    </row>
    <row r="4611" spans="1:24" ht="14.25" customHeight="1" x14ac:dyDescent="0.25">
      <c r="A4611" s="2">
        <v>4610</v>
      </c>
      <c r="B4611" s="2" t="s">
        <v>7642</v>
      </c>
      <c r="C4611" s="2">
        <f>YEAR(Data!$D4611)</f>
        <v>2012</v>
      </c>
      <c r="D4611" s="3">
        <v>41057</v>
      </c>
      <c r="E4611" s="3">
        <v>41062</v>
      </c>
      <c r="F4611" s="5">
        <f>Table_1[[#This Row],[Ship Date]]-Table_1[[#This Row],[Order Date]]</f>
        <v>5</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c r="X4611">
        <f t="shared" si="72"/>
        <v>23.587199999999996</v>
      </c>
    </row>
    <row r="4612" spans="1:24" ht="14.25" customHeight="1" x14ac:dyDescent="0.25">
      <c r="A4612" s="2">
        <v>4611</v>
      </c>
      <c r="B4612" s="2" t="s">
        <v>7643</v>
      </c>
      <c r="C4612" s="2">
        <f>YEAR(Data!$D4612)</f>
        <v>2014</v>
      </c>
      <c r="D4612" s="3">
        <v>41953</v>
      </c>
      <c r="E4612" s="3">
        <v>41958</v>
      </c>
      <c r="F4612" s="5">
        <f>Table_1[[#This Row],[Ship Date]]-Table_1[[#This Row],[Order Date]]</f>
        <v>5</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c r="X4612">
        <f t="shared" si="72"/>
        <v>26.387199999999996</v>
      </c>
    </row>
    <row r="4613" spans="1:24" ht="14.25" customHeight="1" x14ac:dyDescent="0.25">
      <c r="A4613" s="2">
        <v>4612</v>
      </c>
      <c r="B4613" s="2" t="s">
        <v>7644</v>
      </c>
      <c r="C4613" s="2">
        <f>YEAR(Data!$D4613)</f>
        <v>2013</v>
      </c>
      <c r="D4613" s="3">
        <v>41298</v>
      </c>
      <c r="E4613" s="3">
        <v>41300</v>
      </c>
      <c r="F4613" s="5">
        <f>Table_1[[#This Row],[Ship Date]]-Table_1[[#This Row],[Order Date]]</f>
        <v>2</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c r="X4613">
        <f t="shared" si="72"/>
        <v>15.68</v>
      </c>
    </row>
    <row r="4614" spans="1:24" ht="14.25" customHeight="1" x14ac:dyDescent="0.25">
      <c r="A4614" s="2">
        <v>4613</v>
      </c>
      <c r="B4614" s="2" t="s">
        <v>7645</v>
      </c>
      <c r="C4614" s="2">
        <f>YEAR(Data!$D4614)</f>
        <v>2014</v>
      </c>
      <c r="D4614" s="3">
        <v>41640</v>
      </c>
      <c r="E4614" s="3">
        <v>41646</v>
      </c>
      <c r="F4614" s="5">
        <f>Table_1[[#This Row],[Ship Date]]-Table_1[[#This Row],[Order Date]]</f>
        <v>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c r="X4614">
        <f t="shared" si="72"/>
        <v>44.044799999999995</v>
      </c>
    </row>
    <row r="4615" spans="1:24" ht="14.25" customHeight="1" x14ac:dyDescent="0.25">
      <c r="A4615" s="2">
        <v>4614</v>
      </c>
      <c r="B4615" s="2" t="s">
        <v>7645</v>
      </c>
      <c r="C4615" s="2">
        <f>YEAR(Data!$D4615)</f>
        <v>2014</v>
      </c>
      <c r="D4615" s="3">
        <v>41640</v>
      </c>
      <c r="E4615" s="3">
        <v>41646</v>
      </c>
      <c r="F4615" s="5">
        <f>Table_1[[#This Row],[Ship Date]]-Table_1[[#This Row],[Order Date]]</f>
        <v>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c r="X4615">
        <f t="shared" si="72"/>
        <v>15.262000000000004</v>
      </c>
    </row>
    <row r="4616" spans="1:24" ht="14.25" customHeight="1" x14ac:dyDescent="0.25">
      <c r="A4616" s="2">
        <v>4615</v>
      </c>
      <c r="B4616" s="2" t="s">
        <v>7646</v>
      </c>
      <c r="C4616" s="2">
        <f>YEAR(Data!$D4616)</f>
        <v>2013</v>
      </c>
      <c r="D4616" s="3">
        <v>41523</v>
      </c>
      <c r="E4616" s="3">
        <v>41528</v>
      </c>
      <c r="F4616" s="5">
        <f>Table_1[[#This Row],[Ship Date]]-Table_1[[#This Row],[Order Date]]</f>
        <v>5</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c r="X4616">
        <f t="shared" si="72"/>
        <v>229.18350000000001</v>
      </c>
    </row>
    <row r="4617" spans="1:24" ht="14.25" customHeight="1" x14ac:dyDescent="0.25">
      <c r="A4617" s="2">
        <v>4616</v>
      </c>
      <c r="B4617" s="2" t="s">
        <v>7646</v>
      </c>
      <c r="C4617" s="2">
        <f>YEAR(Data!$D4617)</f>
        <v>2013</v>
      </c>
      <c r="D4617" s="3">
        <v>41523</v>
      </c>
      <c r="E4617" s="3">
        <v>41528</v>
      </c>
      <c r="F4617" s="5">
        <f>Table_1[[#This Row],[Ship Date]]-Table_1[[#This Row],[Order Date]]</f>
        <v>5</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c r="X4617">
        <f t="shared" si="72"/>
        <v>24.174000000000003</v>
      </c>
    </row>
    <row r="4618" spans="1:24" ht="14.25" customHeight="1" x14ac:dyDescent="0.25">
      <c r="A4618" s="2">
        <v>4617</v>
      </c>
      <c r="B4618" s="2" t="s">
        <v>7647</v>
      </c>
      <c r="C4618" s="2">
        <f>YEAR(Data!$D4618)</f>
        <v>2012</v>
      </c>
      <c r="D4618" s="3">
        <v>41156</v>
      </c>
      <c r="E4618" s="3">
        <v>41159</v>
      </c>
      <c r="F4618" s="5">
        <f>Table_1[[#This Row],[Ship Date]]-Table_1[[#This Row],[Order Date]]</f>
        <v>3</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c r="X4618">
        <f t="shared" si="72"/>
        <v>127.65719999999999</v>
      </c>
    </row>
    <row r="4619" spans="1:24" ht="14.25" customHeight="1" x14ac:dyDescent="0.25">
      <c r="A4619" s="2">
        <v>4618</v>
      </c>
      <c r="B4619" s="2" t="s">
        <v>7648</v>
      </c>
      <c r="C4619" s="2">
        <f>YEAR(Data!$D4619)</f>
        <v>2012</v>
      </c>
      <c r="D4619" s="3">
        <v>41173</v>
      </c>
      <c r="E4619" s="3">
        <v>41178</v>
      </c>
      <c r="F4619" s="5">
        <f>Table_1[[#This Row],[Ship Date]]-Table_1[[#This Row],[Order Date]]</f>
        <v>5</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c r="X4619">
        <f t="shared" si="72"/>
        <v>442.42499999999995</v>
      </c>
    </row>
    <row r="4620" spans="1:24" ht="14.25" customHeight="1" x14ac:dyDescent="0.25">
      <c r="A4620" s="2">
        <v>4619</v>
      </c>
      <c r="B4620" s="2" t="s">
        <v>7648</v>
      </c>
      <c r="C4620" s="2">
        <f>YEAR(Data!$D4620)</f>
        <v>2012</v>
      </c>
      <c r="D4620" s="3">
        <v>41173</v>
      </c>
      <c r="E4620" s="3">
        <v>41178</v>
      </c>
      <c r="F4620" s="5">
        <f>Table_1[[#This Row],[Ship Date]]-Table_1[[#This Row],[Order Date]]</f>
        <v>5</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c r="X4620">
        <f t="shared" si="72"/>
        <v>401.77559999999994</v>
      </c>
    </row>
    <row r="4621" spans="1:24" ht="14.25" customHeight="1" x14ac:dyDescent="0.25">
      <c r="A4621" s="2">
        <v>4620</v>
      </c>
      <c r="B4621" s="2" t="s">
        <v>7649</v>
      </c>
      <c r="C4621" s="2">
        <f>YEAR(Data!$D4621)</f>
        <v>2014</v>
      </c>
      <c r="D4621" s="3">
        <v>41998</v>
      </c>
      <c r="E4621" s="3">
        <v>41999</v>
      </c>
      <c r="F4621" s="5">
        <f>Table_1[[#This Row],[Ship Date]]-Table_1[[#This Row],[Order Date]]</f>
        <v>1</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c r="X4621">
        <f t="shared" si="72"/>
        <v>1871.9688000000003</v>
      </c>
    </row>
    <row r="4622" spans="1:24" ht="14.25" customHeight="1" x14ac:dyDescent="0.25">
      <c r="A4622" s="2">
        <v>4621</v>
      </c>
      <c r="B4622" s="2" t="s">
        <v>7649</v>
      </c>
      <c r="C4622" s="2">
        <f>YEAR(Data!$D4622)</f>
        <v>2014</v>
      </c>
      <c r="D4622" s="3">
        <v>41998</v>
      </c>
      <c r="E4622" s="3">
        <v>41999</v>
      </c>
      <c r="F4622" s="5">
        <f>Table_1[[#This Row],[Ship Date]]-Table_1[[#This Row],[Order Date]]</f>
        <v>1</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c r="X4622">
        <f t="shared" si="72"/>
        <v>56.550000000000018</v>
      </c>
    </row>
    <row r="4623" spans="1:24" ht="14.25" customHeight="1" x14ac:dyDescent="0.25">
      <c r="A4623" s="2">
        <v>4622</v>
      </c>
      <c r="B4623" s="2" t="s">
        <v>7650</v>
      </c>
      <c r="C4623" s="2">
        <f>YEAR(Data!$D4623)</f>
        <v>2012</v>
      </c>
      <c r="D4623" s="3">
        <v>41187</v>
      </c>
      <c r="E4623" s="3">
        <v>41190</v>
      </c>
      <c r="F4623" s="5">
        <f>Table_1[[#This Row],[Ship Date]]-Table_1[[#This Row],[Order Date]]</f>
        <v>3</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c r="X4623">
        <f t="shared" si="72"/>
        <v>55.835999999999999</v>
      </c>
    </row>
    <row r="4624" spans="1:24" ht="14.25" customHeight="1" x14ac:dyDescent="0.25">
      <c r="A4624" s="2">
        <v>4623</v>
      </c>
      <c r="B4624" s="2" t="s">
        <v>7651</v>
      </c>
      <c r="C4624" s="2">
        <f>YEAR(Data!$D4624)</f>
        <v>2014</v>
      </c>
      <c r="D4624" s="3">
        <v>41892</v>
      </c>
      <c r="E4624" s="3">
        <v>41897</v>
      </c>
      <c r="F4624" s="5">
        <f>Table_1[[#This Row],[Ship Date]]-Table_1[[#This Row],[Order Date]]</f>
        <v>5</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c r="X4624">
        <f t="shared" si="72"/>
        <v>10.819200000000002</v>
      </c>
    </row>
    <row r="4625" spans="1:24" ht="14.25" customHeight="1" x14ac:dyDescent="0.25">
      <c r="A4625" s="2">
        <v>4624</v>
      </c>
      <c r="B4625" s="2" t="s">
        <v>7651</v>
      </c>
      <c r="C4625" s="2">
        <f>YEAR(Data!$D4625)</f>
        <v>2014</v>
      </c>
      <c r="D4625" s="3">
        <v>41892</v>
      </c>
      <c r="E4625" s="3">
        <v>41897</v>
      </c>
      <c r="F4625" s="5">
        <f>Table_1[[#This Row],[Ship Date]]-Table_1[[#This Row],[Order Date]]</f>
        <v>5</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c r="X4625">
        <f t="shared" si="72"/>
        <v>115.39840000000001</v>
      </c>
    </row>
    <row r="4626" spans="1:24" ht="14.25" customHeight="1" x14ac:dyDescent="0.25">
      <c r="A4626" s="2">
        <v>4625</v>
      </c>
      <c r="B4626" s="2" t="s">
        <v>7651</v>
      </c>
      <c r="C4626" s="2">
        <f>YEAR(Data!$D4626)</f>
        <v>2014</v>
      </c>
      <c r="D4626" s="3">
        <v>41892</v>
      </c>
      <c r="E4626" s="3">
        <v>41897</v>
      </c>
      <c r="F4626" s="5">
        <f>Table_1[[#This Row],[Ship Date]]-Table_1[[#This Row],[Order Date]]</f>
        <v>5</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c r="X4626">
        <f t="shared" si="72"/>
        <v>261.71100000000001</v>
      </c>
    </row>
    <row r="4627" spans="1:24" ht="14.25" customHeight="1" x14ac:dyDescent="0.25">
      <c r="A4627" s="2">
        <v>4626</v>
      </c>
      <c r="B4627" s="2" t="s">
        <v>7651</v>
      </c>
      <c r="C4627" s="2">
        <f>YEAR(Data!$D4627)</f>
        <v>2014</v>
      </c>
      <c r="D4627" s="3">
        <v>41892</v>
      </c>
      <c r="E4627" s="3">
        <v>41897</v>
      </c>
      <c r="F4627" s="5">
        <f>Table_1[[#This Row],[Ship Date]]-Table_1[[#This Row],[Order Date]]</f>
        <v>5</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c r="X4627">
        <f t="shared" si="72"/>
        <v>9.8951999999999991</v>
      </c>
    </row>
    <row r="4628" spans="1:24" ht="14.25" customHeight="1" x14ac:dyDescent="0.25">
      <c r="A4628" s="2">
        <v>4627</v>
      </c>
      <c r="B4628" s="2" t="s">
        <v>7652</v>
      </c>
      <c r="C4628" s="2">
        <f>YEAR(Data!$D4628)</f>
        <v>2013</v>
      </c>
      <c r="D4628" s="3">
        <v>41592</v>
      </c>
      <c r="E4628" s="3">
        <v>41597</v>
      </c>
      <c r="F4628" s="5">
        <f>Table_1[[#This Row],[Ship Date]]-Table_1[[#This Row],[Order Date]]</f>
        <v>5</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c r="X4628">
        <f t="shared" si="72"/>
        <v>57.386999999999993</v>
      </c>
    </row>
    <row r="4629" spans="1:24" ht="14.25" customHeight="1" x14ac:dyDescent="0.25">
      <c r="A4629" s="2">
        <v>4628</v>
      </c>
      <c r="B4629" s="2" t="s">
        <v>7652</v>
      </c>
      <c r="C4629" s="2">
        <f>YEAR(Data!$D4629)</f>
        <v>2013</v>
      </c>
      <c r="D4629" s="3">
        <v>41592</v>
      </c>
      <c r="E4629" s="3">
        <v>41597</v>
      </c>
      <c r="F4629" s="5">
        <f>Table_1[[#This Row],[Ship Date]]-Table_1[[#This Row],[Order Date]]</f>
        <v>5</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c r="X4629">
        <f t="shared" si="72"/>
        <v>17.913599999999999</v>
      </c>
    </row>
    <row r="4630" spans="1:24" ht="14.25" customHeight="1" x14ac:dyDescent="0.25">
      <c r="A4630" s="2">
        <v>4629</v>
      </c>
      <c r="B4630" s="2" t="s">
        <v>7652</v>
      </c>
      <c r="C4630" s="2">
        <f>YEAR(Data!$D4630)</f>
        <v>2013</v>
      </c>
      <c r="D4630" s="3">
        <v>41592</v>
      </c>
      <c r="E4630" s="3">
        <v>41597</v>
      </c>
      <c r="F4630" s="5">
        <f>Table_1[[#This Row],[Ship Date]]-Table_1[[#This Row],[Order Date]]</f>
        <v>5</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c r="X4630">
        <f t="shared" si="72"/>
        <v>101.33999999999999</v>
      </c>
    </row>
    <row r="4631" spans="1:24" ht="14.25" customHeight="1" x14ac:dyDescent="0.25">
      <c r="A4631" s="2">
        <v>4630</v>
      </c>
      <c r="B4631" s="2" t="s">
        <v>7652</v>
      </c>
      <c r="C4631" s="2">
        <f>YEAR(Data!$D4631)</f>
        <v>2013</v>
      </c>
      <c r="D4631" s="3">
        <v>41592</v>
      </c>
      <c r="E4631" s="3">
        <v>41597</v>
      </c>
      <c r="F4631" s="5">
        <f>Table_1[[#This Row],[Ship Date]]-Table_1[[#This Row],[Order Date]]</f>
        <v>5</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c r="X4631">
        <f t="shared" si="72"/>
        <v>26.739899999999999</v>
      </c>
    </row>
    <row r="4632" spans="1:24" ht="14.25" customHeight="1" x14ac:dyDescent="0.25">
      <c r="A4632" s="2">
        <v>4631</v>
      </c>
      <c r="B4632" s="2" t="s">
        <v>7653</v>
      </c>
      <c r="C4632" s="2">
        <f>YEAR(Data!$D4632)</f>
        <v>2012</v>
      </c>
      <c r="D4632" s="3">
        <v>41197</v>
      </c>
      <c r="E4632" s="3">
        <v>41197</v>
      </c>
      <c r="F4632" s="5">
        <f>Table_1[[#This Row],[Ship Date]]-Table_1[[#This Row],[Order Date]]</f>
        <v>0</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c r="X4632">
        <f t="shared" si="72"/>
        <v>10.9696</v>
      </c>
    </row>
    <row r="4633" spans="1:24" ht="14.25" customHeight="1" x14ac:dyDescent="0.25">
      <c r="A4633" s="2">
        <v>4632</v>
      </c>
      <c r="B4633" s="2" t="s">
        <v>7656</v>
      </c>
      <c r="C4633" s="2">
        <f>YEAR(Data!$D4633)</f>
        <v>2014</v>
      </c>
      <c r="D4633" s="3">
        <v>41855</v>
      </c>
      <c r="E4633" s="3">
        <v>41860</v>
      </c>
      <c r="F4633" s="5">
        <f>Table_1[[#This Row],[Ship Date]]-Table_1[[#This Row],[Order Date]]</f>
        <v>5</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c r="X4633">
        <f t="shared" si="72"/>
        <v>26.91</v>
      </c>
    </row>
    <row r="4634" spans="1:24" ht="14.25" customHeight="1" x14ac:dyDescent="0.25">
      <c r="A4634" s="2">
        <v>4633</v>
      </c>
      <c r="B4634" s="2" t="s">
        <v>7656</v>
      </c>
      <c r="C4634" s="2">
        <f>YEAR(Data!$D4634)</f>
        <v>2014</v>
      </c>
      <c r="D4634" s="3">
        <v>41855</v>
      </c>
      <c r="E4634" s="3">
        <v>41860</v>
      </c>
      <c r="F4634" s="5">
        <f>Table_1[[#This Row],[Ship Date]]-Table_1[[#This Row],[Order Date]]</f>
        <v>5</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c r="X4634">
        <f t="shared" si="72"/>
        <v>112.8036</v>
      </c>
    </row>
    <row r="4635" spans="1:24" ht="14.25" customHeight="1" x14ac:dyDescent="0.25">
      <c r="A4635" s="2">
        <v>4634</v>
      </c>
      <c r="B4635" s="2" t="s">
        <v>7657</v>
      </c>
      <c r="C4635" s="2">
        <f>YEAR(Data!$D4635)</f>
        <v>2012</v>
      </c>
      <c r="D4635" s="3">
        <v>41142</v>
      </c>
      <c r="E4635" s="3">
        <v>41147</v>
      </c>
      <c r="F4635" s="5">
        <f>Table_1[[#This Row],[Ship Date]]-Table_1[[#This Row],[Order Date]]</f>
        <v>5</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c r="X4635">
        <f t="shared" si="72"/>
        <v>551.904</v>
      </c>
    </row>
    <row r="4636" spans="1:24" ht="14.25" customHeight="1" x14ac:dyDescent="0.25">
      <c r="A4636" s="2">
        <v>4635</v>
      </c>
      <c r="B4636" s="2" t="s">
        <v>7657</v>
      </c>
      <c r="C4636" s="2">
        <f>YEAR(Data!$D4636)</f>
        <v>2012</v>
      </c>
      <c r="D4636" s="3">
        <v>41142</v>
      </c>
      <c r="E4636" s="3">
        <v>41147</v>
      </c>
      <c r="F4636" s="5">
        <f>Table_1[[#This Row],[Ship Date]]-Table_1[[#This Row],[Order Date]]</f>
        <v>5</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c r="X4636">
        <f t="shared" si="72"/>
        <v>77.740800000000007</v>
      </c>
    </row>
    <row r="4637" spans="1:24" ht="14.25" customHeight="1" x14ac:dyDescent="0.25">
      <c r="A4637" s="2">
        <v>4636</v>
      </c>
      <c r="B4637" s="2" t="s">
        <v>7660</v>
      </c>
      <c r="C4637" s="2">
        <f>YEAR(Data!$D4637)</f>
        <v>2014</v>
      </c>
      <c r="D4637" s="3">
        <v>41711</v>
      </c>
      <c r="E4637" s="3">
        <v>41716</v>
      </c>
      <c r="F4637" s="5">
        <f>Table_1[[#This Row],[Ship Date]]-Table_1[[#This Row],[Order Date]]</f>
        <v>5</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c r="X4637">
        <f t="shared" si="72"/>
        <v>233.22239999999999</v>
      </c>
    </row>
    <row r="4638" spans="1:24" ht="14.25" customHeight="1" x14ac:dyDescent="0.25">
      <c r="A4638" s="2">
        <v>4637</v>
      </c>
      <c r="B4638" s="2" t="s">
        <v>7661</v>
      </c>
      <c r="C4638" s="2">
        <f>YEAR(Data!$D4638)</f>
        <v>2014</v>
      </c>
      <c r="D4638" s="3">
        <v>41757</v>
      </c>
      <c r="E4638" s="3">
        <v>41759</v>
      </c>
      <c r="F4638" s="5">
        <f>Table_1[[#This Row],[Ship Date]]-Table_1[[#This Row],[Order Date]]</f>
        <v>2</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c r="X4638">
        <f t="shared" si="72"/>
        <v>90.461600000000004</v>
      </c>
    </row>
    <row r="4639" spans="1:24" ht="14.25" customHeight="1" x14ac:dyDescent="0.25">
      <c r="A4639" s="2">
        <v>4638</v>
      </c>
      <c r="B4639" s="2" t="s">
        <v>7661</v>
      </c>
      <c r="C4639" s="2">
        <f>YEAR(Data!$D4639)</f>
        <v>2014</v>
      </c>
      <c r="D4639" s="3">
        <v>41757</v>
      </c>
      <c r="E4639" s="3">
        <v>41759</v>
      </c>
      <c r="F4639" s="5">
        <f>Table_1[[#This Row],[Ship Date]]-Table_1[[#This Row],[Order Date]]</f>
        <v>2</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c r="X4639">
        <f t="shared" si="72"/>
        <v>6.6906000000000008</v>
      </c>
    </row>
    <row r="4640" spans="1:24" ht="14.25" customHeight="1" x14ac:dyDescent="0.25">
      <c r="A4640" s="2">
        <v>4639</v>
      </c>
      <c r="B4640" s="2" t="s">
        <v>7661</v>
      </c>
      <c r="C4640" s="2">
        <f>YEAR(Data!$D4640)</f>
        <v>2014</v>
      </c>
      <c r="D4640" s="3">
        <v>41757</v>
      </c>
      <c r="E4640" s="3">
        <v>41759</v>
      </c>
      <c r="F4640" s="5">
        <f>Table_1[[#This Row],[Ship Date]]-Table_1[[#This Row],[Order Date]]</f>
        <v>2</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c r="X4640">
        <f t="shared" si="72"/>
        <v>35.001999999999995</v>
      </c>
    </row>
    <row r="4641" spans="1:24" ht="14.25" customHeight="1" x14ac:dyDescent="0.25">
      <c r="A4641" s="2">
        <v>4640</v>
      </c>
      <c r="B4641" s="2" t="s">
        <v>7662</v>
      </c>
      <c r="C4641" s="2">
        <f>YEAR(Data!$D4641)</f>
        <v>2013</v>
      </c>
      <c r="D4641" s="3">
        <v>41529</v>
      </c>
      <c r="E4641" s="3">
        <v>41534</v>
      </c>
      <c r="F4641" s="5">
        <f>Table_1[[#This Row],[Ship Date]]-Table_1[[#This Row],[Order Date]]</f>
        <v>5</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c r="X4641">
        <f t="shared" si="72"/>
        <v>847.95760000000007</v>
      </c>
    </row>
    <row r="4642" spans="1:24" ht="14.25" customHeight="1" x14ac:dyDescent="0.25">
      <c r="A4642" s="2">
        <v>4641</v>
      </c>
      <c r="B4642" s="2" t="s">
        <v>7662</v>
      </c>
      <c r="C4642" s="2">
        <f>YEAR(Data!$D4642)</f>
        <v>2013</v>
      </c>
      <c r="D4642" s="3">
        <v>41529</v>
      </c>
      <c r="E4642" s="3">
        <v>41534</v>
      </c>
      <c r="F4642" s="5">
        <f>Table_1[[#This Row],[Ship Date]]-Table_1[[#This Row],[Order Date]]</f>
        <v>5</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c r="X4642">
        <f t="shared" si="72"/>
        <v>5.6558999999999999</v>
      </c>
    </row>
    <row r="4643" spans="1:24" ht="14.25" customHeight="1" x14ac:dyDescent="0.25">
      <c r="A4643" s="2">
        <v>4642</v>
      </c>
      <c r="B4643" s="2" t="s">
        <v>7665</v>
      </c>
      <c r="C4643" s="2">
        <f>YEAR(Data!$D4643)</f>
        <v>2014</v>
      </c>
      <c r="D4643" s="3">
        <v>41935</v>
      </c>
      <c r="E4643" s="3">
        <v>41937</v>
      </c>
      <c r="F4643" s="5">
        <f>Table_1[[#This Row],[Ship Date]]-Table_1[[#This Row],[Order Date]]</f>
        <v>2</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c r="X4643">
        <f t="shared" si="72"/>
        <v>5.7024000000000008</v>
      </c>
    </row>
    <row r="4644" spans="1:24" ht="14.25" customHeight="1" x14ac:dyDescent="0.25">
      <c r="A4644" s="2">
        <v>4643</v>
      </c>
      <c r="B4644" s="2" t="s">
        <v>7665</v>
      </c>
      <c r="C4644" s="2">
        <f>YEAR(Data!$D4644)</f>
        <v>2014</v>
      </c>
      <c r="D4644" s="3">
        <v>41935</v>
      </c>
      <c r="E4644" s="3">
        <v>41937</v>
      </c>
      <c r="F4644" s="5">
        <f>Table_1[[#This Row],[Ship Date]]-Table_1[[#This Row],[Order Date]]</f>
        <v>2</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c r="X4644">
        <f t="shared" si="72"/>
        <v>608.0927999999999</v>
      </c>
    </row>
    <row r="4645" spans="1:24" ht="14.25" customHeight="1" x14ac:dyDescent="0.25">
      <c r="A4645" s="2">
        <v>4644</v>
      </c>
      <c r="B4645" s="2" t="s">
        <v>7668</v>
      </c>
      <c r="C4645" s="2">
        <f>YEAR(Data!$D4645)</f>
        <v>2012</v>
      </c>
      <c r="D4645" s="3">
        <v>41123</v>
      </c>
      <c r="E4645" s="3">
        <v>41127</v>
      </c>
      <c r="F4645" s="5">
        <f>Table_1[[#This Row],[Ship Date]]-Table_1[[#This Row],[Order Date]]</f>
        <v>4</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c r="X4645">
        <f t="shared" si="72"/>
        <v>4.2187999999999999</v>
      </c>
    </row>
    <row r="4646" spans="1:24" ht="14.25" customHeight="1" x14ac:dyDescent="0.25">
      <c r="A4646" s="2">
        <v>4645</v>
      </c>
      <c r="B4646" s="2" t="s">
        <v>7668</v>
      </c>
      <c r="C4646" s="2">
        <f>YEAR(Data!$D4646)</f>
        <v>2012</v>
      </c>
      <c r="D4646" s="3">
        <v>41123</v>
      </c>
      <c r="E4646" s="3">
        <v>41127</v>
      </c>
      <c r="F4646" s="5">
        <f>Table_1[[#This Row],[Ship Date]]-Table_1[[#This Row],[Order Date]]</f>
        <v>4</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c r="X4646">
        <f t="shared" si="72"/>
        <v>516.52</v>
      </c>
    </row>
    <row r="4647" spans="1:24" ht="14.25" customHeight="1" x14ac:dyDescent="0.25">
      <c r="A4647" s="2">
        <v>4646</v>
      </c>
      <c r="B4647" s="2" t="s">
        <v>7669</v>
      </c>
      <c r="C4647" s="2">
        <f>YEAR(Data!$D4647)</f>
        <v>2013</v>
      </c>
      <c r="D4647" s="3">
        <v>41499</v>
      </c>
      <c r="E4647" s="3">
        <v>41503</v>
      </c>
      <c r="F4647" s="5">
        <f>Table_1[[#This Row],[Ship Date]]-Table_1[[#This Row],[Order Date]]</f>
        <v>4</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c r="X4647">
        <f t="shared" si="72"/>
        <v>153.86200000000002</v>
      </c>
    </row>
    <row r="4648" spans="1:24" ht="14.25" customHeight="1" x14ac:dyDescent="0.25">
      <c r="A4648" s="2">
        <v>4647</v>
      </c>
      <c r="B4648" s="2" t="s">
        <v>7670</v>
      </c>
      <c r="C4648" s="2">
        <f>YEAR(Data!$D4648)</f>
        <v>2011</v>
      </c>
      <c r="D4648" s="3">
        <v>40693</v>
      </c>
      <c r="E4648" s="3">
        <v>40699</v>
      </c>
      <c r="F4648" s="5">
        <f>Table_1[[#This Row],[Ship Date]]-Table_1[[#This Row],[Order Date]]</f>
        <v>6</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c r="X4648">
        <f t="shared" si="72"/>
        <v>7.4910000000000014</v>
      </c>
    </row>
    <row r="4649" spans="1:24" ht="14.25" customHeight="1" x14ac:dyDescent="0.25">
      <c r="A4649" s="2">
        <v>4648</v>
      </c>
      <c r="B4649" s="2" t="s">
        <v>7671</v>
      </c>
      <c r="C4649" s="2">
        <f>YEAR(Data!$D4649)</f>
        <v>2013</v>
      </c>
      <c r="D4649" s="3">
        <v>41391</v>
      </c>
      <c r="E4649" s="3">
        <v>41396</v>
      </c>
      <c r="F4649" s="5">
        <f>Table_1[[#This Row],[Ship Date]]-Table_1[[#This Row],[Order Date]]</f>
        <v>5</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c r="X4649">
        <f t="shared" si="72"/>
        <v>371.86380000000003</v>
      </c>
    </row>
    <row r="4650" spans="1:24" ht="14.25" customHeight="1" x14ac:dyDescent="0.25">
      <c r="A4650" s="2">
        <v>4649</v>
      </c>
      <c r="B4650" s="2" t="s">
        <v>7674</v>
      </c>
      <c r="C4650" s="2">
        <f>YEAR(Data!$D4650)</f>
        <v>2014</v>
      </c>
      <c r="D4650" s="3">
        <v>41774</v>
      </c>
      <c r="E4650" s="3">
        <v>41779</v>
      </c>
      <c r="F4650" s="5">
        <f>Table_1[[#This Row],[Ship Date]]-Table_1[[#This Row],[Order Date]]</f>
        <v>5</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c r="X4650">
        <f t="shared" si="72"/>
        <v>233.30069999999998</v>
      </c>
    </row>
    <row r="4651" spans="1:24" ht="14.25" customHeight="1" x14ac:dyDescent="0.25">
      <c r="A4651" s="2">
        <v>4650</v>
      </c>
      <c r="B4651" s="2" t="s">
        <v>7674</v>
      </c>
      <c r="C4651" s="2">
        <f>YEAR(Data!$D4651)</f>
        <v>2014</v>
      </c>
      <c r="D4651" s="3">
        <v>41774</v>
      </c>
      <c r="E4651" s="3">
        <v>41779</v>
      </c>
      <c r="F4651" s="5">
        <f>Table_1[[#This Row],[Ship Date]]-Table_1[[#This Row],[Order Date]]</f>
        <v>5</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c r="X4651">
        <f t="shared" si="72"/>
        <v>62.468000000000004</v>
      </c>
    </row>
    <row r="4652" spans="1:24" ht="14.25" customHeight="1" x14ac:dyDescent="0.25">
      <c r="A4652" s="2">
        <v>4651</v>
      </c>
      <c r="B4652" s="2" t="s">
        <v>7677</v>
      </c>
      <c r="C4652" s="2">
        <f>YEAR(Data!$D4652)</f>
        <v>2014</v>
      </c>
      <c r="D4652" s="3">
        <v>41738</v>
      </c>
      <c r="E4652" s="3">
        <v>41742</v>
      </c>
      <c r="F4652" s="5">
        <f>Table_1[[#This Row],[Ship Date]]-Table_1[[#This Row],[Order Date]]</f>
        <v>4</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c r="X4652">
        <f t="shared" si="72"/>
        <v>129.61150000000001</v>
      </c>
    </row>
    <row r="4653" spans="1:24" ht="14.25" customHeight="1" x14ac:dyDescent="0.25">
      <c r="A4653" s="2">
        <v>4652</v>
      </c>
      <c r="B4653" s="2" t="s">
        <v>7677</v>
      </c>
      <c r="C4653" s="2">
        <f>YEAR(Data!$D4653)</f>
        <v>2014</v>
      </c>
      <c r="D4653" s="3">
        <v>41738</v>
      </c>
      <c r="E4653" s="3">
        <v>41742</v>
      </c>
      <c r="F4653" s="5">
        <f>Table_1[[#This Row],[Ship Date]]-Table_1[[#This Row],[Order Date]]</f>
        <v>4</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c r="X4653">
        <f t="shared" si="72"/>
        <v>97.88</v>
      </c>
    </row>
    <row r="4654" spans="1:24" ht="14.25" customHeight="1" x14ac:dyDescent="0.25">
      <c r="A4654" s="2">
        <v>4653</v>
      </c>
      <c r="B4654" s="2" t="s">
        <v>7678</v>
      </c>
      <c r="C4654" s="2">
        <f>YEAR(Data!$D4654)</f>
        <v>2014</v>
      </c>
      <c r="D4654" s="3">
        <v>41688</v>
      </c>
      <c r="E4654" s="3">
        <v>41694</v>
      </c>
      <c r="F4654" s="5">
        <f>Table_1[[#This Row],[Ship Date]]-Table_1[[#This Row],[Order Date]]</f>
        <v>6</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c r="X4654">
        <f t="shared" si="72"/>
        <v>5.9976000000000003</v>
      </c>
    </row>
    <row r="4655" spans="1:24" ht="14.25" customHeight="1" x14ac:dyDescent="0.25">
      <c r="A4655" s="2">
        <v>4654</v>
      </c>
      <c r="B4655" s="2" t="s">
        <v>7678</v>
      </c>
      <c r="C4655" s="2">
        <f>YEAR(Data!$D4655)</f>
        <v>2014</v>
      </c>
      <c r="D4655" s="3">
        <v>41688</v>
      </c>
      <c r="E4655" s="3">
        <v>41694</v>
      </c>
      <c r="F4655" s="5">
        <f>Table_1[[#This Row],[Ship Date]]-Table_1[[#This Row],[Order Date]]</f>
        <v>6</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c r="X4655">
        <f t="shared" si="72"/>
        <v>126.502</v>
      </c>
    </row>
    <row r="4656" spans="1:24" ht="14.25" customHeight="1" x14ac:dyDescent="0.25">
      <c r="A4656" s="2">
        <v>4655</v>
      </c>
      <c r="B4656" s="2" t="s">
        <v>7679</v>
      </c>
      <c r="C4656" s="2">
        <f>YEAR(Data!$D4656)</f>
        <v>2014</v>
      </c>
      <c r="D4656" s="3">
        <v>41815</v>
      </c>
      <c r="E4656" s="3">
        <v>41817</v>
      </c>
      <c r="F4656" s="5">
        <f>Table_1[[#This Row],[Ship Date]]-Table_1[[#This Row],[Order Date]]</f>
        <v>2</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c r="X4656">
        <f t="shared" si="72"/>
        <v>1.5264</v>
      </c>
    </row>
    <row r="4657" spans="1:24" ht="14.25" customHeight="1" x14ac:dyDescent="0.25">
      <c r="A4657" s="2">
        <v>4656</v>
      </c>
      <c r="B4657" s="2" t="s">
        <v>7680</v>
      </c>
      <c r="C4657" s="2">
        <f>YEAR(Data!$D4657)</f>
        <v>2011</v>
      </c>
      <c r="D4657" s="3">
        <v>40668</v>
      </c>
      <c r="E4657" s="3">
        <v>40673</v>
      </c>
      <c r="F4657" s="5">
        <f>Table_1[[#This Row],[Ship Date]]-Table_1[[#This Row],[Order Date]]</f>
        <v>5</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c r="X4657">
        <f t="shared" si="72"/>
        <v>41.288800000000009</v>
      </c>
    </row>
    <row r="4658" spans="1:24" ht="14.25" customHeight="1" x14ac:dyDescent="0.25">
      <c r="A4658" s="2">
        <v>4657</v>
      </c>
      <c r="B4658" s="2" t="s">
        <v>7681</v>
      </c>
      <c r="C4658" s="2">
        <f>YEAR(Data!$D4658)</f>
        <v>2012</v>
      </c>
      <c r="D4658" s="3">
        <v>41032</v>
      </c>
      <c r="E4658" s="3">
        <v>41036</v>
      </c>
      <c r="F4658" s="5">
        <f>Table_1[[#This Row],[Ship Date]]-Table_1[[#This Row],[Order Date]]</f>
        <v>4</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c r="X4658">
        <f t="shared" si="72"/>
        <v>45.676799999999993</v>
      </c>
    </row>
    <row r="4659" spans="1:24" ht="14.25" customHeight="1" x14ac:dyDescent="0.25">
      <c r="A4659" s="2">
        <v>4658</v>
      </c>
      <c r="B4659" s="2" t="s">
        <v>7681</v>
      </c>
      <c r="C4659" s="2">
        <f>YEAR(Data!$D4659)</f>
        <v>2012</v>
      </c>
      <c r="D4659" s="3">
        <v>41032</v>
      </c>
      <c r="E4659" s="3">
        <v>41036</v>
      </c>
      <c r="F4659" s="5">
        <f>Table_1[[#This Row],[Ship Date]]-Table_1[[#This Row],[Order Date]]</f>
        <v>4</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c r="X4659">
        <f t="shared" si="72"/>
        <v>17.179600000000001</v>
      </c>
    </row>
    <row r="4660" spans="1:24" ht="14.25" customHeight="1" x14ac:dyDescent="0.25">
      <c r="A4660" s="2">
        <v>4659</v>
      </c>
      <c r="B4660" s="2" t="s">
        <v>7681</v>
      </c>
      <c r="C4660" s="2">
        <f>YEAR(Data!$D4660)</f>
        <v>2012</v>
      </c>
      <c r="D4660" s="3">
        <v>41032</v>
      </c>
      <c r="E4660" s="3">
        <v>41036</v>
      </c>
      <c r="F4660" s="5">
        <f>Table_1[[#This Row],[Ship Date]]-Table_1[[#This Row],[Order Date]]</f>
        <v>4</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c r="X4660">
        <f t="shared" si="72"/>
        <v>5.0796000000000001</v>
      </c>
    </row>
    <row r="4661" spans="1:24" ht="14.25" customHeight="1" x14ac:dyDescent="0.25">
      <c r="A4661" s="2">
        <v>4660</v>
      </c>
      <c r="B4661" s="2" t="s">
        <v>7681</v>
      </c>
      <c r="C4661" s="2">
        <f>YEAR(Data!$D4661)</f>
        <v>2012</v>
      </c>
      <c r="D4661" s="3">
        <v>41032</v>
      </c>
      <c r="E4661" s="3">
        <v>41036</v>
      </c>
      <c r="F4661" s="5">
        <f>Table_1[[#This Row],[Ship Date]]-Table_1[[#This Row],[Order Date]]</f>
        <v>4</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c r="X4661">
        <f t="shared" si="72"/>
        <v>16.1525</v>
      </c>
    </row>
    <row r="4662" spans="1:24" ht="14.25" customHeight="1" x14ac:dyDescent="0.25">
      <c r="A4662" s="2">
        <v>4661</v>
      </c>
      <c r="B4662" s="2" t="s">
        <v>7681</v>
      </c>
      <c r="C4662" s="2">
        <f>YEAR(Data!$D4662)</f>
        <v>2012</v>
      </c>
      <c r="D4662" s="3">
        <v>41032</v>
      </c>
      <c r="E4662" s="3">
        <v>41036</v>
      </c>
      <c r="F4662" s="5">
        <f>Table_1[[#This Row],[Ship Date]]-Table_1[[#This Row],[Order Date]]</f>
        <v>4</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c r="X4662">
        <f t="shared" si="72"/>
        <v>27.896400000000007</v>
      </c>
    </row>
    <row r="4663" spans="1:24" ht="14.25" customHeight="1" x14ac:dyDescent="0.25">
      <c r="A4663" s="2">
        <v>4662</v>
      </c>
      <c r="B4663" s="2" t="s">
        <v>7681</v>
      </c>
      <c r="C4663" s="2">
        <f>YEAR(Data!$D4663)</f>
        <v>2012</v>
      </c>
      <c r="D4663" s="3">
        <v>41032</v>
      </c>
      <c r="E4663" s="3">
        <v>41036</v>
      </c>
      <c r="F4663" s="5">
        <f>Table_1[[#This Row],[Ship Date]]-Table_1[[#This Row],[Order Date]]</f>
        <v>4</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c r="X4663">
        <f t="shared" si="72"/>
        <v>880.29239999999982</v>
      </c>
    </row>
    <row r="4664" spans="1:24" ht="14.25" customHeight="1" x14ac:dyDescent="0.25">
      <c r="A4664" s="2">
        <v>4663</v>
      </c>
      <c r="B4664" s="2" t="s">
        <v>7681</v>
      </c>
      <c r="C4664" s="2">
        <f>YEAR(Data!$D4664)</f>
        <v>2012</v>
      </c>
      <c r="D4664" s="3">
        <v>41032</v>
      </c>
      <c r="E4664" s="3">
        <v>41036</v>
      </c>
      <c r="F4664" s="5">
        <f>Table_1[[#This Row],[Ship Date]]-Table_1[[#This Row],[Order Date]]</f>
        <v>4</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c r="X4664">
        <f t="shared" si="72"/>
        <v>86.346000000000004</v>
      </c>
    </row>
    <row r="4665" spans="1:24" ht="14.25" customHeight="1" x14ac:dyDescent="0.25">
      <c r="A4665" s="2">
        <v>4664</v>
      </c>
      <c r="B4665" s="2" t="s">
        <v>7684</v>
      </c>
      <c r="C4665" s="2">
        <f>YEAR(Data!$D4665)</f>
        <v>2013</v>
      </c>
      <c r="D4665" s="3">
        <v>41536</v>
      </c>
      <c r="E4665" s="3">
        <v>41540</v>
      </c>
      <c r="F4665" s="5">
        <f>Table_1[[#This Row],[Ship Date]]-Table_1[[#This Row],[Order Date]]</f>
        <v>4</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c r="X4665">
        <f t="shared" si="72"/>
        <v>1.9500000000000002</v>
      </c>
    </row>
    <row r="4666" spans="1:24" ht="14.25" customHeight="1" x14ac:dyDescent="0.25">
      <c r="A4666" s="2">
        <v>4665</v>
      </c>
      <c r="B4666" s="2" t="s">
        <v>7685</v>
      </c>
      <c r="C4666" s="2">
        <f>YEAR(Data!$D4666)</f>
        <v>2013</v>
      </c>
      <c r="D4666" s="3">
        <v>41540</v>
      </c>
      <c r="E4666" s="3">
        <v>41544</v>
      </c>
      <c r="F4666" s="5">
        <f>Table_1[[#This Row],[Ship Date]]-Table_1[[#This Row],[Order Date]]</f>
        <v>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c r="X4666">
        <f t="shared" si="72"/>
        <v>13.510799999999998</v>
      </c>
    </row>
    <row r="4667" spans="1:24" ht="14.25" customHeight="1" x14ac:dyDescent="0.25">
      <c r="A4667" s="2">
        <v>4666</v>
      </c>
      <c r="B4667" s="2" t="s">
        <v>7685</v>
      </c>
      <c r="C4667" s="2">
        <f>YEAR(Data!$D4667)</f>
        <v>2013</v>
      </c>
      <c r="D4667" s="3">
        <v>41540</v>
      </c>
      <c r="E4667" s="3">
        <v>41544</v>
      </c>
      <c r="F4667" s="5">
        <f>Table_1[[#This Row],[Ship Date]]-Table_1[[#This Row],[Order Date]]</f>
        <v>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c r="X4667">
        <f t="shared" si="72"/>
        <v>10.763999999999999</v>
      </c>
    </row>
    <row r="4668" spans="1:24" ht="14.25" customHeight="1" x14ac:dyDescent="0.25">
      <c r="A4668" s="2">
        <v>4667</v>
      </c>
      <c r="B4668" s="2" t="s">
        <v>7686</v>
      </c>
      <c r="C4668" s="2">
        <f>YEAR(Data!$D4668)</f>
        <v>2013</v>
      </c>
      <c r="D4668" s="3">
        <v>41284</v>
      </c>
      <c r="E4668" s="3">
        <v>41291</v>
      </c>
      <c r="F4668" s="5">
        <f>Table_1[[#This Row],[Ship Date]]-Table_1[[#This Row],[Order Date]]</f>
        <v>7</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c r="X4668">
        <f t="shared" si="72"/>
        <v>45.554399999999994</v>
      </c>
    </row>
    <row r="4669" spans="1:24" ht="14.25" customHeight="1" x14ac:dyDescent="0.25">
      <c r="A4669" s="2">
        <v>4668</v>
      </c>
      <c r="B4669" s="2" t="s">
        <v>7686</v>
      </c>
      <c r="C4669" s="2">
        <f>YEAR(Data!$D4669)</f>
        <v>2013</v>
      </c>
      <c r="D4669" s="3">
        <v>41284</v>
      </c>
      <c r="E4669" s="3">
        <v>41291</v>
      </c>
      <c r="F4669" s="5">
        <f>Table_1[[#This Row],[Ship Date]]-Table_1[[#This Row],[Order Date]]</f>
        <v>7</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c r="X4669">
        <f t="shared" si="72"/>
        <v>56.683800000000005</v>
      </c>
    </row>
    <row r="4670" spans="1:24" ht="14.25" customHeight="1" x14ac:dyDescent="0.25">
      <c r="A4670" s="2">
        <v>4669</v>
      </c>
      <c r="B4670" s="2" t="s">
        <v>7687</v>
      </c>
      <c r="C4670" s="2">
        <f>YEAR(Data!$D4670)</f>
        <v>2014</v>
      </c>
      <c r="D4670" s="3">
        <v>41766</v>
      </c>
      <c r="E4670" s="3">
        <v>41771</v>
      </c>
      <c r="F4670" s="5">
        <f>Table_1[[#This Row],[Ship Date]]-Table_1[[#This Row],[Order Date]]</f>
        <v>5</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c r="X4670">
        <f t="shared" si="72"/>
        <v>29.861999999999998</v>
      </c>
    </row>
    <row r="4671" spans="1:24" ht="14.25" customHeight="1" x14ac:dyDescent="0.25">
      <c r="A4671" s="2">
        <v>4670</v>
      </c>
      <c r="B4671" s="2" t="s">
        <v>7687</v>
      </c>
      <c r="C4671" s="2">
        <f>YEAR(Data!$D4671)</f>
        <v>2014</v>
      </c>
      <c r="D4671" s="3">
        <v>41766</v>
      </c>
      <c r="E4671" s="3">
        <v>41771</v>
      </c>
      <c r="F4671" s="5">
        <f>Table_1[[#This Row],[Ship Date]]-Table_1[[#This Row],[Order Date]]</f>
        <v>5</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c r="X4671">
        <f t="shared" si="72"/>
        <v>742.65660000000003</v>
      </c>
    </row>
    <row r="4672" spans="1:24" ht="14.25" customHeight="1" x14ac:dyDescent="0.25">
      <c r="A4672" s="2">
        <v>4671</v>
      </c>
      <c r="B4672" s="2" t="s">
        <v>7687</v>
      </c>
      <c r="C4672" s="2">
        <f>YEAR(Data!$D4672)</f>
        <v>2014</v>
      </c>
      <c r="D4672" s="3">
        <v>41766</v>
      </c>
      <c r="E4672" s="3">
        <v>41771</v>
      </c>
      <c r="F4672" s="5">
        <f>Table_1[[#This Row],[Ship Date]]-Table_1[[#This Row],[Order Date]]</f>
        <v>5</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c r="X4672">
        <f t="shared" si="72"/>
        <v>830.63100000000009</v>
      </c>
    </row>
    <row r="4673" spans="1:24" ht="14.25" customHeight="1" x14ac:dyDescent="0.25">
      <c r="A4673" s="2">
        <v>4672</v>
      </c>
      <c r="B4673" s="2" t="s">
        <v>7688</v>
      </c>
      <c r="C4673" s="2">
        <f>YEAR(Data!$D4673)</f>
        <v>2013</v>
      </c>
      <c r="D4673" s="3">
        <v>41487</v>
      </c>
      <c r="E4673" s="3">
        <v>41493</v>
      </c>
      <c r="F4673" s="5">
        <f>Table_1[[#This Row],[Ship Date]]-Table_1[[#This Row],[Order Date]]</f>
        <v>6</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c r="X4673">
        <f t="shared" si="72"/>
        <v>210.78200000000007</v>
      </c>
    </row>
    <row r="4674" spans="1:24" ht="14.25" customHeight="1" x14ac:dyDescent="0.25">
      <c r="A4674" s="2">
        <v>4673</v>
      </c>
      <c r="B4674" s="2" t="s">
        <v>7688</v>
      </c>
      <c r="C4674" s="2">
        <f>YEAR(Data!$D4674)</f>
        <v>2013</v>
      </c>
      <c r="D4674" s="3">
        <v>41487</v>
      </c>
      <c r="E4674" s="3">
        <v>41493</v>
      </c>
      <c r="F4674" s="5">
        <f>Table_1[[#This Row],[Ship Date]]-Table_1[[#This Row],[Order Date]]</f>
        <v>6</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c r="X4674">
        <f t="shared" ref="X4674:X4737" si="73">T4674-W4674</f>
        <v>470.61040000000003</v>
      </c>
    </row>
    <row r="4675" spans="1:24" ht="14.25" customHeight="1" x14ac:dyDescent="0.25">
      <c r="A4675" s="2">
        <v>4674</v>
      </c>
      <c r="B4675" s="2" t="s">
        <v>7688</v>
      </c>
      <c r="C4675" s="2">
        <f>YEAR(Data!$D4675)</f>
        <v>2013</v>
      </c>
      <c r="D4675" s="3">
        <v>41487</v>
      </c>
      <c r="E4675" s="3">
        <v>41493</v>
      </c>
      <c r="F4675" s="5">
        <f>Table_1[[#This Row],[Ship Date]]-Table_1[[#This Row],[Order Date]]</f>
        <v>6</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c r="X4675">
        <f t="shared" si="73"/>
        <v>85.672799999999995</v>
      </c>
    </row>
    <row r="4676" spans="1:24" ht="14.25" customHeight="1" x14ac:dyDescent="0.25">
      <c r="A4676" s="2">
        <v>4675</v>
      </c>
      <c r="B4676" s="2" t="s">
        <v>7688</v>
      </c>
      <c r="C4676" s="2">
        <f>YEAR(Data!$D4676)</f>
        <v>2013</v>
      </c>
      <c r="D4676" s="3">
        <v>41487</v>
      </c>
      <c r="E4676" s="3">
        <v>41493</v>
      </c>
      <c r="F4676" s="5">
        <f>Table_1[[#This Row],[Ship Date]]-Table_1[[#This Row],[Order Date]]</f>
        <v>6</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c r="X4676">
        <f t="shared" si="73"/>
        <v>242.91659999999999</v>
      </c>
    </row>
    <row r="4677" spans="1:24" ht="14.25" customHeight="1" x14ac:dyDescent="0.25">
      <c r="A4677" s="2">
        <v>4676</v>
      </c>
      <c r="B4677" s="2" t="s">
        <v>7689</v>
      </c>
      <c r="C4677" s="2">
        <f>YEAR(Data!$D4677)</f>
        <v>2014</v>
      </c>
      <c r="D4677" s="3">
        <v>41726</v>
      </c>
      <c r="E4677" s="3">
        <v>41728</v>
      </c>
      <c r="F4677" s="5">
        <f>Table_1[[#This Row],[Ship Date]]-Table_1[[#This Row],[Order Date]]</f>
        <v>2</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c r="X4677">
        <f t="shared" si="73"/>
        <v>13.507200000000003</v>
      </c>
    </row>
    <row r="4678" spans="1:24" ht="14.25" customHeight="1" x14ac:dyDescent="0.25">
      <c r="A4678" s="2">
        <v>4677</v>
      </c>
      <c r="B4678" s="2" t="s">
        <v>7690</v>
      </c>
      <c r="C4678" s="2">
        <f>YEAR(Data!$D4678)</f>
        <v>2011</v>
      </c>
      <c r="D4678" s="3">
        <v>40616</v>
      </c>
      <c r="E4678" s="3">
        <v>40621</v>
      </c>
      <c r="F4678" s="5">
        <f>Table_1[[#This Row],[Ship Date]]-Table_1[[#This Row],[Order Date]]</f>
        <v>5</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c r="X4678">
        <f t="shared" si="73"/>
        <v>21.9208</v>
      </c>
    </row>
    <row r="4679" spans="1:24" ht="14.25" customHeight="1" x14ac:dyDescent="0.25">
      <c r="A4679" s="2">
        <v>4678</v>
      </c>
      <c r="B4679" s="2" t="s">
        <v>7690</v>
      </c>
      <c r="C4679" s="2">
        <f>YEAR(Data!$D4679)</f>
        <v>2011</v>
      </c>
      <c r="D4679" s="3">
        <v>40616</v>
      </c>
      <c r="E4679" s="3">
        <v>40621</v>
      </c>
      <c r="F4679" s="5">
        <f>Table_1[[#This Row],[Ship Date]]-Table_1[[#This Row],[Order Date]]</f>
        <v>5</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c r="X4679">
        <f t="shared" si="73"/>
        <v>77.740800000000007</v>
      </c>
    </row>
    <row r="4680" spans="1:24" ht="14.25" customHeight="1" x14ac:dyDescent="0.25">
      <c r="A4680" s="2">
        <v>4679</v>
      </c>
      <c r="B4680" s="2" t="s">
        <v>7690</v>
      </c>
      <c r="C4680" s="2">
        <f>YEAR(Data!$D4680)</f>
        <v>2011</v>
      </c>
      <c r="D4680" s="3">
        <v>40616</v>
      </c>
      <c r="E4680" s="3">
        <v>40621</v>
      </c>
      <c r="F4680" s="5">
        <f>Table_1[[#This Row],[Ship Date]]-Table_1[[#This Row],[Order Date]]</f>
        <v>5</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c r="X4680">
        <f t="shared" si="73"/>
        <v>76.176000000000016</v>
      </c>
    </row>
    <row r="4681" spans="1:24" ht="14.25" customHeight="1" x14ac:dyDescent="0.25">
      <c r="A4681" s="2">
        <v>4680</v>
      </c>
      <c r="B4681" s="2" t="s">
        <v>7690</v>
      </c>
      <c r="C4681" s="2">
        <f>YEAR(Data!$D4681)</f>
        <v>2011</v>
      </c>
      <c r="D4681" s="3">
        <v>40616</v>
      </c>
      <c r="E4681" s="3">
        <v>40621</v>
      </c>
      <c r="F4681" s="5">
        <f>Table_1[[#This Row],[Ship Date]]-Table_1[[#This Row],[Order Date]]</f>
        <v>5</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c r="X4681">
        <f t="shared" si="73"/>
        <v>15.592799999999999</v>
      </c>
    </row>
    <row r="4682" spans="1:24" ht="14.25" customHeight="1" x14ac:dyDescent="0.25">
      <c r="A4682" s="2">
        <v>4681</v>
      </c>
      <c r="B4682" s="2" t="s">
        <v>7690</v>
      </c>
      <c r="C4682" s="2">
        <f>YEAR(Data!$D4682)</f>
        <v>2011</v>
      </c>
      <c r="D4682" s="3">
        <v>40616</v>
      </c>
      <c r="E4682" s="3">
        <v>40621</v>
      </c>
      <c r="F4682" s="5">
        <f>Table_1[[#This Row],[Ship Date]]-Table_1[[#This Row],[Order Date]]</f>
        <v>5</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c r="X4682">
        <f t="shared" si="73"/>
        <v>41.882400000000004</v>
      </c>
    </row>
    <row r="4683" spans="1:24" ht="14.25" customHeight="1" x14ac:dyDescent="0.25">
      <c r="A4683" s="2">
        <v>4682</v>
      </c>
      <c r="B4683" s="2" t="s">
        <v>7694</v>
      </c>
      <c r="C4683" s="2">
        <f>YEAR(Data!$D4683)</f>
        <v>2013</v>
      </c>
      <c r="D4683" s="3">
        <v>41470</v>
      </c>
      <c r="E4683" s="3">
        <v>41474</v>
      </c>
      <c r="F4683" s="5">
        <f>Table_1[[#This Row],[Ship Date]]-Table_1[[#This Row],[Order Date]]</f>
        <v>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c r="X4683">
        <f t="shared" si="73"/>
        <v>16.285499999999999</v>
      </c>
    </row>
    <row r="4684" spans="1:24" ht="14.25" customHeight="1" x14ac:dyDescent="0.25">
      <c r="A4684" s="2">
        <v>4683</v>
      </c>
      <c r="B4684" s="2" t="s">
        <v>7695</v>
      </c>
      <c r="C4684" s="2">
        <f>YEAR(Data!$D4684)</f>
        <v>2013</v>
      </c>
      <c r="D4684" s="3">
        <v>41610</v>
      </c>
      <c r="E4684" s="3">
        <v>41610</v>
      </c>
      <c r="F4684" s="5">
        <f>Table_1[[#This Row],[Ship Date]]-Table_1[[#This Row],[Order Date]]</f>
        <v>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c r="X4684">
        <f t="shared" si="73"/>
        <v>777.53520000000003</v>
      </c>
    </row>
    <row r="4685" spans="1:24" ht="14.25" customHeight="1" x14ac:dyDescent="0.25">
      <c r="A4685" s="2">
        <v>4684</v>
      </c>
      <c r="B4685" s="2" t="s">
        <v>7696</v>
      </c>
      <c r="C4685" s="2">
        <f>YEAR(Data!$D4685)</f>
        <v>2013</v>
      </c>
      <c r="D4685" s="3">
        <v>41516</v>
      </c>
      <c r="E4685" s="3">
        <v>41521</v>
      </c>
      <c r="F4685" s="5">
        <f>Table_1[[#This Row],[Ship Date]]-Table_1[[#This Row],[Order Date]]</f>
        <v>5</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c r="X4685">
        <f t="shared" si="73"/>
        <v>298.36799999999999</v>
      </c>
    </row>
    <row r="4686" spans="1:24" ht="14.25" customHeight="1" x14ac:dyDescent="0.25">
      <c r="A4686" s="2">
        <v>4685</v>
      </c>
      <c r="B4686" s="2" t="s">
        <v>7696</v>
      </c>
      <c r="C4686" s="2">
        <f>YEAR(Data!$D4686)</f>
        <v>2013</v>
      </c>
      <c r="D4686" s="3">
        <v>41516</v>
      </c>
      <c r="E4686" s="3">
        <v>41521</v>
      </c>
      <c r="F4686" s="5">
        <f>Table_1[[#This Row],[Ship Date]]-Table_1[[#This Row],[Order Date]]</f>
        <v>5</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c r="X4686">
        <f t="shared" si="73"/>
        <v>245.82</v>
      </c>
    </row>
    <row r="4687" spans="1:24" ht="14.25" customHeight="1" x14ac:dyDescent="0.25">
      <c r="A4687" s="2">
        <v>4686</v>
      </c>
      <c r="B4687" s="2" t="s">
        <v>7696</v>
      </c>
      <c r="C4687" s="2">
        <f>YEAR(Data!$D4687)</f>
        <v>2013</v>
      </c>
      <c r="D4687" s="3">
        <v>41516</v>
      </c>
      <c r="E4687" s="3">
        <v>41521</v>
      </c>
      <c r="F4687" s="5">
        <f>Table_1[[#This Row],[Ship Date]]-Table_1[[#This Row],[Order Date]]</f>
        <v>5</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c r="X4687">
        <f t="shared" si="73"/>
        <v>6.274799999999999</v>
      </c>
    </row>
    <row r="4688" spans="1:24" ht="14.25" customHeight="1" x14ac:dyDescent="0.25">
      <c r="A4688" s="2">
        <v>4687</v>
      </c>
      <c r="B4688" s="2" t="s">
        <v>7696</v>
      </c>
      <c r="C4688" s="2">
        <f>YEAR(Data!$D4688)</f>
        <v>2013</v>
      </c>
      <c r="D4688" s="3">
        <v>41516</v>
      </c>
      <c r="E4688" s="3">
        <v>41521</v>
      </c>
      <c r="F4688" s="5">
        <f>Table_1[[#This Row],[Ship Date]]-Table_1[[#This Row],[Order Date]]</f>
        <v>5</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c r="X4688">
        <f t="shared" si="73"/>
        <v>12.965399999999999</v>
      </c>
    </row>
    <row r="4689" spans="1:24" ht="14.25" customHeight="1" x14ac:dyDescent="0.25">
      <c r="A4689" s="2">
        <v>4688</v>
      </c>
      <c r="B4689" s="2" t="s">
        <v>7697</v>
      </c>
      <c r="C4689" s="2">
        <f>YEAR(Data!$D4689)</f>
        <v>2013</v>
      </c>
      <c r="D4689" s="3">
        <v>41450</v>
      </c>
      <c r="E4689" s="3">
        <v>41456</v>
      </c>
      <c r="F4689" s="5">
        <f>Table_1[[#This Row],[Ship Date]]-Table_1[[#This Row],[Order Date]]</f>
        <v>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c r="X4689">
        <f t="shared" si="73"/>
        <v>317.45519999999999</v>
      </c>
    </row>
    <row r="4690" spans="1:24" ht="14.25" customHeight="1" x14ac:dyDescent="0.25">
      <c r="A4690" s="2">
        <v>4689</v>
      </c>
      <c r="B4690" s="2" t="s">
        <v>7700</v>
      </c>
      <c r="C4690" s="2">
        <f>YEAR(Data!$D4690)</f>
        <v>2014</v>
      </c>
      <c r="D4690" s="3">
        <v>41729</v>
      </c>
      <c r="E4690" s="3">
        <v>41733</v>
      </c>
      <c r="F4690" s="5">
        <f>Table_1[[#This Row],[Ship Date]]-Table_1[[#This Row],[Order Date]]</f>
        <v>4</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c r="X4690">
        <f t="shared" si="73"/>
        <v>10.477500000000003</v>
      </c>
    </row>
    <row r="4691" spans="1:24" ht="14.25" customHeight="1" x14ac:dyDescent="0.25">
      <c r="A4691" s="2">
        <v>4690</v>
      </c>
      <c r="B4691" s="2" t="s">
        <v>7701</v>
      </c>
      <c r="C4691" s="2">
        <f>YEAR(Data!$D4691)</f>
        <v>2011</v>
      </c>
      <c r="D4691" s="3">
        <v>40897</v>
      </c>
      <c r="E4691" s="3">
        <v>40899</v>
      </c>
      <c r="F4691" s="5">
        <f>Table_1[[#This Row],[Ship Date]]-Table_1[[#This Row],[Order Date]]</f>
        <v>2</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c r="X4691">
        <f t="shared" si="73"/>
        <v>41.574399999999997</v>
      </c>
    </row>
    <row r="4692" spans="1:24" ht="14.25" customHeight="1" x14ac:dyDescent="0.25">
      <c r="A4692" s="2">
        <v>4691</v>
      </c>
      <c r="B4692" s="2" t="s">
        <v>7701</v>
      </c>
      <c r="C4692" s="2">
        <f>YEAR(Data!$D4692)</f>
        <v>2011</v>
      </c>
      <c r="D4692" s="3">
        <v>40897</v>
      </c>
      <c r="E4692" s="3">
        <v>40899</v>
      </c>
      <c r="F4692" s="5">
        <f>Table_1[[#This Row],[Ship Date]]-Table_1[[#This Row],[Order Date]]</f>
        <v>2</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c r="X4692">
        <f t="shared" si="73"/>
        <v>50.383199999999988</v>
      </c>
    </row>
    <row r="4693" spans="1:24" ht="14.25" customHeight="1" x14ac:dyDescent="0.25">
      <c r="A4693" s="2">
        <v>4692</v>
      </c>
      <c r="B4693" s="2" t="s">
        <v>7701</v>
      </c>
      <c r="C4693" s="2">
        <f>YEAR(Data!$D4693)</f>
        <v>2011</v>
      </c>
      <c r="D4693" s="3">
        <v>40897</v>
      </c>
      <c r="E4693" s="3">
        <v>40899</v>
      </c>
      <c r="F4693" s="5">
        <f>Table_1[[#This Row],[Ship Date]]-Table_1[[#This Row],[Order Date]]</f>
        <v>2</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c r="X4693">
        <f t="shared" si="73"/>
        <v>284.76360000000005</v>
      </c>
    </row>
    <row r="4694" spans="1:24" ht="14.25" customHeight="1" x14ac:dyDescent="0.25">
      <c r="A4694" s="2">
        <v>4693</v>
      </c>
      <c r="B4694" s="2" t="s">
        <v>7701</v>
      </c>
      <c r="C4694" s="2">
        <f>YEAR(Data!$D4694)</f>
        <v>2011</v>
      </c>
      <c r="D4694" s="3">
        <v>40897</v>
      </c>
      <c r="E4694" s="3">
        <v>40899</v>
      </c>
      <c r="F4694" s="5">
        <f>Table_1[[#This Row],[Ship Date]]-Table_1[[#This Row],[Order Date]]</f>
        <v>2</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c r="X4694">
        <f t="shared" si="73"/>
        <v>144.24800000000005</v>
      </c>
    </row>
    <row r="4695" spans="1:24" ht="14.25" customHeight="1" x14ac:dyDescent="0.25">
      <c r="A4695" s="2">
        <v>4694</v>
      </c>
      <c r="B4695" s="2" t="s">
        <v>7701</v>
      </c>
      <c r="C4695" s="2">
        <f>YEAR(Data!$D4695)</f>
        <v>2011</v>
      </c>
      <c r="D4695" s="3">
        <v>40897</v>
      </c>
      <c r="E4695" s="3">
        <v>40899</v>
      </c>
      <c r="F4695" s="5">
        <f>Table_1[[#This Row],[Ship Date]]-Table_1[[#This Row],[Order Date]]</f>
        <v>2</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c r="X4695">
        <f t="shared" si="73"/>
        <v>5.8080000000000007</v>
      </c>
    </row>
    <row r="4696" spans="1:24" ht="14.25" customHeight="1" x14ac:dyDescent="0.25">
      <c r="A4696" s="2">
        <v>4695</v>
      </c>
      <c r="B4696" s="2" t="s">
        <v>7702</v>
      </c>
      <c r="C4696" s="2">
        <f>YEAR(Data!$D4696)</f>
        <v>2012</v>
      </c>
      <c r="D4696" s="3">
        <v>41260</v>
      </c>
      <c r="E4696" s="3">
        <v>41260</v>
      </c>
      <c r="F4696" s="5">
        <f>Table_1[[#This Row],[Ship Date]]-Table_1[[#This Row],[Order Date]]</f>
        <v>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c r="X4696">
        <f t="shared" si="73"/>
        <v>15.055199999999999</v>
      </c>
    </row>
    <row r="4697" spans="1:24" ht="14.25" customHeight="1" x14ac:dyDescent="0.25">
      <c r="A4697" s="2">
        <v>4696</v>
      </c>
      <c r="B4697" s="2" t="s">
        <v>7702</v>
      </c>
      <c r="C4697" s="2">
        <f>YEAR(Data!$D4697)</f>
        <v>2012</v>
      </c>
      <c r="D4697" s="3">
        <v>41260</v>
      </c>
      <c r="E4697" s="3">
        <v>41260</v>
      </c>
      <c r="F4697" s="5">
        <f>Table_1[[#This Row],[Ship Date]]-Table_1[[#This Row],[Order Date]]</f>
        <v>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c r="X4697">
        <f t="shared" si="73"/>
        <v>254.46959999999999</v>
      </c>
    </row>
    <row r="4698" spans="1:24" ht="14.25" customHeight="1" x14ac:dyDescent="0.25">
      <c r="A4698" s="2">
        <v>4697</v>
      </c>
      <c r="B4698" s="2" t="s">
        <v>7702</v>
      </c>
      <c r="C4698" s="2">
        <f>YEAR(Data!$D4698)</f>
        <v>2012</v>
      </c>
      <c r="D4698" s="3">
        <v>41260</v>
      </c>
      <c r="E4698" s="3">
        <v>41260</v>
      </c>
      <c r="F4698" s="5">
        <f>Table_1[[#This Row],[Ship Date]]-Table_1[[#This Row],[Order Date]]</f>
        <v>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c r="X4698">
        <f t="shared" si="73"/>
        <v>103.92280000000001</v>
      </c>
    </row>
    <row r="4699" spans="1:24" ht="14.25" customHeight="1" x14ac:dyDescent="0.25">
      <c r="A4699" s="2">
        <v>4698</v>
      </c>
      <c r="B4699" s="2" t="s">
        <v>7702</v>
      </c>
      <c r="C4699" s="2">
        <f>YEAR(Data!$D4699)</f>
        <v>2012</v>
      </c>
      <c r="D4699" s="3">
        <v>41260</v>
      </c>
      <c r="E4699" s="3">
        <v>41260</v>
      </c>
      <c r="F4699" s="5">
        <f>Table_1[[#This Row],[Ship Date]]-Table_1[[#This Row],[Order Date]]</f>
        <v>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c r="X4699">
        <f t="shared" si="73"/>
        <v>409.99499999999995</v>
      </c>
    </row>
    <row r="4700" spans="1:24" ht="14.25" customHeight="1" x14ac:dyDescent="0.25">
      <c r="A4700" s="2">
        <v>4699</v>
      </c>
      <c r="B4700" s="2" t="s">
        <v>7702</v>
      </c>
      <c r="C4700" s="2">
        <f>YEAR(Data!$D4700)</f>
        <v>2012</v>
      </c>
      <c r="D4700" s="3">
        <v>41260</v>
      </c>
      <c r="E4700" s="3">
        <v>41260</v>
      </c>
      <c r="F4700" s="5">
        <f>Table_1[[#This Row],[Ship Date]]-Table_1[[#This Row],[Order Date]]</f>
        <v>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c r="X4700">
        <f t="shared" si="73"/>
        <v>197.28090000000003</v>
      </c>
    </row>
    <row r="4701" spans="1:24" ht="14.25" customHeight="1" x14ac:dyDescent="0.25">
      <c r="A4701" s="2">
        <v>4700</v>
      </c>
      <c r="B4701" s="2" t="s">
        <v>7703</v>
      </c>
      <c r="C4701" s="2">
        <f>YEAR(Data!$D4701)</f>
        <v>2014</v>
      </c>
      <c r="D4701" s="3">
        <v>41771</v>
      </c>
      <c r="E4701" s="3">
        <v>41777</v>
      </c>
      <c r="F4701" s="5">
        <f>Table_1[[#This Row],[Ship Date]]-Table_1[[#This Row],[Order Date]]</f>
        <v>6</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c r="X4701">
        <f t="shared" si="73"/>
        <v>4.6576000000000013</v>
      </c>
    </row>
    <row r="4702" spans="1:24" ht="14.25" customHeight="1" x14ac:dyDescent="0.25">
      <c r="A4702" s="2">
        <v>4701</v>
      </c>
      <c r="B4702" s="2" t="s">
        <v>7703</v>
      </c>
      <c r="C4702" s="2">
        <f>YEAR(Data!$D4702)</f>
        <v>2014</v>
      </c>
      <c r="D4702" s="3">
        <v>41771</v>
      </c>
      <c r="E4702" s="3">
        <v>41777</v>
      </c>
      <c r="F4702" s="5">
        <f>Table_1[[#This Row],[Ship Date]]-Table_1[[#This Row],[Order Date]]</f>
        <v>6</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c r="X4702">
        <f t="shared" si="73"/>
        <v>89.299199999999999</v>
      </c>
    </row>
    <row r="4703" spans="1:24" ht="14.25" customHeight="1" x14ac:dyDescent="0.25">
      <c r="A4703" s="2">
        <v>4702</v>
      </c>
      <c r="B4703" s="2" t="s">
        <v>7703</v>
      </c>
      <c r="C4703" s="2">
        <f>YEAR(Data!$D4703)</f>
        <v>2014</v>
      </c>
      <c r="D4703" s="3">
        <v>41771</v>
      </c>
      <c r="E4703" s="3">
        <v>41777</v>
      </c>
      <c r="F4703" s="5">
        <f>Table_1[[#This Row],[Ship Date]]-Table_1[[#This Row],[Order Date]]</f>
        <v>6</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c r="X4703">
        <f t="shared" si="73"/>
        <v>4.708000000000002</v>
      </c>
    </row>
    <row r="4704" spans="1:24" ht="14.25" customHeight="1" x14ac:dyDescent="0.25">
      <c r="A4704" s="2">
        <v>4703</v>
      </c>
      <c r="B4704" s="2" t="s">
        <v>7703</v>
      </c>
      <c r="C4704" s="2">
        <f>YEAR(Data!$D4704)</f>
        <v>2014</v>
      </c>
      <c r="D4704" s="3">
        <v>41771</v>
      </c>
      <c r="E4704" s="3">
        <v>41777</v>
      </c>
      <c r="F4704" s="5">
        <f>Table_1[[#This Row],[Ship Date]]-Table_1[[#This Row],[Order Date]]</f>
        <v>6</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c r="X4704">
        <f t="shared" si="73"/>
        <v>14.9925</v>
      </c>
    </row>
    <row r="4705" spans="1:24" ht="14.25" customHeight="1" x14ac:dyDescent="0.25">
      <c r="A4705" s="2">
        <v>4704</v>
      </c>
      <c r="B4705" s="2" t="s">
        <v>7704</v>
      </c>
      <c r="C4705" s="2">
        <f>YEAR(Data!$D4705)</f>
        <v>2013</v>
      </c>
      <c r="D4705" s="3">
        <v>41450</v>
      </c>
      <c r="E4705" s="3">
        <v>41454</v>
      </c>
      <c r="F4705" s="5">
        <f>Table_1[[#This Row],[Ship Date]]-Table_1[[#This Row],[Order Date]]</f>
        <v>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c r="X4705">
        <f t="shared" si="73"/>
        <v>28.314000000000007</v>
      </c>
    </row>
    <row r="4706" spans="1:24" ht="14.25" customHeight="1" x14ac:dyDescent="0.25">
      <c r="A4706" s="2">
        <v>4705</v>
      </c>
      <c r="B4706" s="2" t="s">
        <v>7705</v>
      </c>
      <c r="C4706" s="2">
        <f>YEAR(Data!$D4706)</f>
        <v>2013</v>
      </c>
      <c r="D4706" s="3">
        <v>41412</v>
      </c>
      <c r="E4706" s="3">
        <v>41413</v>
      </c>
      <c r="F4706" s="5">
        <f>Table_1[[#This Row],[Ship Date]]-Table_1[[#This Row],[Order Date]]</f>
        <v>1</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c r="X4706">
        <f t="shared" si="73"/>
        <v>46.270700000000005</v>
      </c>
    </row>
    <row r="4707" spans="1:24" ht="14.25" customHeight="1" x14ac:dyDescent="0.25">
      <c r="A4707" s="2">
        <v>4706</v>
      </c>
      <c r="B4707" s="2" t="s">
        <v>7705</v>
      </c>
      <c r="C4707" s="2">
        <f>YEAR(Data!$D4707)</f>
        <v>2013</v>
      </c>
      <c r="D4707" s="3">
        <v>41412</v>
      </c>
      <c r="E4707" s="3">
        <v>41413</v>
      </c>
      <c r="F4707" s="5">
        <f>Table_1[[#This Row],[Ship Date]]-Table_1[[#This Row],[Order Date]]</f>
        <v>1</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c r="X4707">
        <f t="shared" si="73"/>
        <v>7.7485999999999997</v>
      </c>
    </row>
    <row r="4708" spans="1:24" ht="14.25" customHeight="1" x14ac:dyDescent="0.25">
      <c r="A4708" s="2">
        <v>4707</v>
      </c>
      <c r="B4708" s="2" t="s">
        <v>7705</v>
      </c>
      <c r="C4708" s="2">
        <f>YEAR(Data!$D4708)</f>
        <v>2013</v>
      </c>
      <c r="D4708" s="3">
        <v>41412</v>
      </c>
      <c r="E4708" s="3">
        <v>41413</v>
      </c>
      <c r="F4708" s="5">
        <f>Table_1[[#This Row],[Ship Date]]-Table_1[[#This Row],[Order Date]]</f>
        <v>1</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c r="X4708">
        <f t="shared" si="73"/>
        <v>155.91600000000003</v>
      </c>
    </row>
    <row r="4709" spans="1:24" ht="14.25" customHeight="1" x14ac:dyDescent="0.25">
      <c r="A4709" s="2">
        <v>4708</v>
      </c>
      <c r="B4709" s="2" t="s">
        <v>7707</v>
      </c>
      <c r="C4709" s="2">
        <f>YEAR(Data!$D4709)</f>
        <v>2014</v>
      </c>
      <c r="D4709" s="3">
        <v>41820</v>
      </c>
      <c r="E4709" s="3">
        <v>41821</v>
      </c>
      <c r="F4709" s="5">
        <f>Table_1[[#This Row],[Ship Date]]-Table_1[[#This Row],[Order Date]]</f>
        <v>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c r="X4709">
        <f t="shared" si="73"/>
        <v>593.54700000000003</v>
      </c>
    </row>
    <row r="4710" spans="1:24" ht="14.25" customHeight="1" x14ac:dyDescent="0.25">
      <c r="A4710" s="2">
        <v>4709</v>
      </c>
      <c r="B4710" s="2" t="s">
        <v>7707</v>
      </c>
      <c r="C4710" s="2">
        <f>YEAR(Data!$D4710)</f>
        <v>2014</v>
      </c>
      <c r="D4710" s="3">
        <v>41820</v>
      </c>
      <c r="E4710" s="3">
        <v>41821</v>
      </c>
      <c r="F4710" s="5">
        <f>Table_1[[#This Row],[Ship Date]]-Table_1[[#This Row],[Order Date]]</f>
        <v>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c r="X4710">
        <f t="shared" si="73"/>
        <v>91.497000000000014</v>
      </c>
    </row>
    <row r="4711" spans="1:24" ht="14.25" customHeight="1" x14ac:dyDescent="0.25">
      <c r="A4711" s="2">
        <v>4710</v>
      </c>
      <c r="B4711" s="2" t="s">
        <v>7707</v>
      </c>
      <c r="C4711" s="2">
        <f>YEAR(Data!$D4711)</f>
        <v>2014</v>
      </c>
      <c r="D4711" s="3">
        <v>41820</v>
      </c>
      <c r="E4711" s="3">
        <v>41821</v>
      </c>
      <c r="F4711" s="5">
        <f>Table_1[[#This Row],[Ship Date]]-Table_1[[#This Row],[Order Date]]</f>
        <v>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c r="X4711">
        <f t="shared" si="73"/>
        <v>8.6432000000000002</v>
      </c>
    </row>
    <row r="4712" spans="1:24" ht="14.25" customHeight="1" x14ac:dyDescent="0.25">
      <c r="A4712" s="2">
        <v>4711</v>
      </c>
      <c r="B4712" s="2" t="s">
        <v>7707</v>
      </c>
      <c r="C4712" s="2">
        <f>YEAR(Data!$D4712)</f>
        <v>2014</v>
      </c>
      <c r="D4712" s="3">
        <v>41820</v>
      </c>
      <c r="E4712" s="3">
        <v>41821</v>
      </c>
      <c r="F4712" s="5">
        <f>Table_1[[#This Row],[Ship Date]]-Table_1[[#This Row],[Order Date]]</f>
        <v>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c r="X4712">
        <f t="shared" si="73"/>
        <v>39.878399999999999</v>
      </c>
    </row>
    <row r="4713" spans="1:24" ht="14.25" customHeight="1" x14ac:dyDescent="0.25">
      <c r="A4713" s="2">
        <v>4712</v>
      </c>
      <c r="B4713" s="2" t="s">
        <v>7708</v>
      </c>
      <c r="C4713" s="2">
        <f>YEAR(Data!$D4713)</f>
        <v>2011</v>
      </c>
      <c r="D4713" s="3">
        <v>40633</v>
      </c>
      <c r="E4713" s="3">
        <v>40633</v>
      </c>
      <c r="F4713" s="5">
        <f>Table_1[[#This Row],[Ship Date]]-Table_1[[#This Row],[Order Date]]</f>
        <v>0</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c r="X4713">
        <f t="shared" si="73"/>
        <v>1.4483999999999999</v>
      </c>
    </row>
    <row r="4714" spans="1:24" ht="14.25" customHeight="1" x14ac:dyDescent="0.25">
      <c r="A4714" s="2">
        <v>4713</v>
      </c>
      <c r="B4714" s="2" t="s">
        <v>7709</v>
      </c>
      <c r="C4714" s="2">
        <f>YEAR(Data!$D4714)</f>
        <v>2011</v>
      </c>
      <c r="D4714" s="3">
        <v>40893</v>
      </c>
      <c r="E4714" s="3">
        <v>40898</v>
      </c>
      <c r="F4714" s="5">
        <f>Table_1[[#This Row],[Ship Date]]-Table_1[[#This Row],[Order Date]]</f>
        <v>5</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c r="X4714">
        <f t="shared" si="73"/>
        <v>23.58720000000001</v>
      </c>
    </row>
    <row r="4715" spans="1:24" ht="14.25" customHeight="1" x14ac:dyDescent="0.25">
      <c r="A4715" s="2">
        <v>4714</v>
      </c>
      <c r="B4715" s="2" t="s">
        <v>7709</v>
      </c>
      <c r="C4715" s="2">
        <f>YEAR(Data!$D4715)</f>
        <v>2011</v>
      </c>
      <c r="D4715" s="3">
        <v>40893</v>
      </c>
      <c r="E4715" s="3">
        <v>40898</v>
      </c>
      <c r="F4715" s="5">
        <f>Table_1[[#This Row],[Ship Date]]-Table_1[[#This Row],[Order Date]]</f>
        <v>5</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c r="X4715">
        <f t="shared" si="73"/>
        <v>131.5206</v>
      </c>
    </row>
    <row r="4716" spans="1:24" ht="14.25" customHeight="1" x14ac:dyDescent="0.25">
      <c r="A4716" s="2">
        <v>4715</v>
      </c>
      <c r="B4716" s="2" t="s">
        <v>7710</v>
      </c>
      <c r="C4716" s="2">
        <f>YEAR(Data!$D4716)</f>
        <v>2014</v>
      </c>
      <c r="D4716" s="3">
        <v>41778</v>
      </c>
      <c r="E4716" s="3">
        <v>41780</v>
      </c>
      <c r="F4716" s="5">
        <f>Table_1[[#This Row],[Ship Date]]-Table_1[[#This Row],[Order Date]]</f>
        <v>2</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c r="X4716">
        <f t="shared" si="73"/>
        <v>305.9248</v>
      </c>
    </row>
    <row r="4717" spans="1:24" ht="14.25" customHeight="1" x14ac:dyDescent="0.25">
      <c r="A4717" s="2">
        <v>4716</v>
      </c>
      <c r="B4717" s="2" t="s">
        <v>7711</v>
      </c>
      <c r="C4717" s="2">
        <f>YEAR(Data!$D4717)</f>
        <v>2012</v>
      </c>
      <c r="D4717" s="3">
        <v>41041</v>
      </c>
      <c r="E4717" s="3">
        <v>41045</v>
      </c>
      <c r="F4717" s="5">
        <f>Table_1[[#This Row],[Ship Date]]-Table_1[[#This Row],[Order Date]]</f>
        <v>4</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c r="X4717">
        <f t="shared" si="73"/>
        <v>181.42559999999997</v>
      </c>
    </row>
    <row r="4718" spans="1:24" ht="14.25" customHeight="1" x14ac:dyDescent="0.25">
      <c r="A4718" s="2">
        <v>4717</v>
      </c>
      <c r="B4718" s="2" t="s">
        <v>7712</v>
      </c>
      <c r="C4718" s="2">
        <f>YEAR(Data!$D4718)</f>
        <v>2014</v>
      </c>
      <c r="D4718" s="3">
        <v>41977</v>
      </c>
      <c r="E4718" s="3">
        <v>41981</v>
      </c>
      <c r="F4718" s="5">
        <f>Table_1[[#This Row],[Ship Date]]-Table_1[[#This Row],[Order Date]]</f>
        <v>4</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c r="X4718">
        <f t="shared" si="73"/>
        <v>433.22680000000008</v>
      </c>
    </row>
    <row r="4719" spans="1:24" ht="14.25" customHeight="1" x14ac:dyDescent="0.25">
      <c r="A4719" s="2">
        <v>4718</v>
      </c>
      <c r="B4719" s="2" t="s">
        <v>7713</v>
      </c>
      <c r="C4719" s="2">
        <f>YEAR(Data!$D4719)</f>
        <v>2012</v>
      </c>
      <c r="D4719" s="3">
        <v>41255</v>
      </c>
      <c r="E4719" s="3">
        <v>41260</v>
      </c>
      <c r="F4719" s="5">
        <f>Table_1[[#This Row],[Ship Date]]-Table_1[[#This Row],[Order Date]]</f>
        <v>5</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c r="X4719">
        <f t="shared" si="73"/>
        <v>6.0006000000000004</v>
      </c>
    </row>
    <row r="4720" spans="1:24" ht="14.25" customHeight="1" x14ac:dyDescent="0.25">
      <c r="A4720" s="2">
        <v>4719</v>
      </c>
      <c r="B4720" s="2" t="s">
        <v>7714</v>
      </c>
      <c r="C4720" s="2">
        <f>YEAR(Data!$D4720)</f>
        <v>2012</v>
      </c>
      <c r="D4720" s="3">
        <v>41192</v>
      </c>
      <c r="E4720" s="3">
        <v>41193</v>
      </c>
      <c r="F4720" s="5">
        <f>Table_1[[#This Row],[Ship Date]]-Table_1[[#This Row],[Order Date]]</f>
        <v>1</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c r="X4720">
        <f t="shared" si="73"/>
        <v>23.587199999999996</v>
      </c>
    </row>
    <row r="4721" spans="1:24" ht="14.25" customHeight="1" x14ac:dyDescent="0.25">
      <c r="A4721" s="2">
        <v>4720</v>
      </c>
      <c r="B4721" s="2" t="s">
        <v>7715</v>
      </c>
      <c r="C4721" s="2">
        <f>YEAR(Data!$D4721)</f>
        <v>2012</v>
      </c>
      <c r="D4721" s="3">
        <v>41017</v>
      </c>
      <c r="E4721" s="3">
        <v>41019</v>
      </c>
      <c r="F4721" s="5">
        <f>Table_1[[#This Row],[Ship Date]]-Table_1[[#This Row],[Order Date]]</f>
        <v>2</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c r="X4721">
        <f t="shared" si="73"/>
        <v>937.69830000000002</v>
      </c>
    </row>
    <row r="4722" spans="1:24" ht="14.25" customHeight="1" x14ac:dyDescent="0.25">
      <c r="A4722" s="2">
        <v>4721</v>
      </c>
      <c r="B4722" s="2" t="s">
        <v>7715</v>
      </c>
      <c r="C4722" s="2">
        <f>YEAR(Data!$D4722)</f>
        <v>2012</v>
      </c>
      <c r="D4722" s="3">
        <v>41017</v>
      </c>
      <c r="E4722" s="3">
        <v>41019</v>
      </c>
      <c r="F4722" s="5">
        <f>Table_1[[#This Row],[Ship Date]]-Table_1[[#This Row],[Order Date]]</f>
        <v>2</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c r="X4722">
        <f t="shared" si="73"/>
        <v>34.078000000000003</v>
      </c>
    </row>
    <row r="4723" spans="1:24" ht="14.25" customHeight="1" x14ac:dyDescent="0.25">
      <c r="A4723" s="2">
        <v>4722</v>
      </c>
      <c r="B4723" s="2" t="s">
        <v>7718</v>
      </c>
      <c r="C4723" s="2">
        <f>YEAR(Data!$D4723)</f>
        <v>2011</v>
      </c>
      <c r="D4723" s="3">
        <v>40701</v>
      </c>
      <c r="E4723" s="3">
        <v>40705</v>
      </c>
      <c r="F4723" s="5">
        <f>Table_1[[#This Row],[Ship Date]]-Table_1[[#This Row],[Order Date]]</f>
        <v>4</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c r="X4723">
        <f t="shared" si="73"/>
        <v>478.70429999999999</v>
      </c>
    </row>
    <row r="4724" spans="1:24" ht="14.25" customHeight="1" x14ac:dyDescent="0.25">
      <c r="A4724" s="2">
        <v>4723</v>
      </c>
      <c r="B4724" s="2" t="s">
        <v>7721</v>
      </c>
      <c r="C4724" s="2">
        <f>YEAR(Data!$D4724)</f>
        <v>2014</v>
      </c>
      <c r="D4724" s="3">
        <v>41884</v>
      </c>
      <c r="E4724" s="3">
        <v>41890</v>
      </c>
      <c r="F4724" s="5">
        <f>Table_1[[#This Row],[Ship Date]]-Table_1[[#This Row],[Order Date]]</f>
        <v>6</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c r="X4724">
        <f t="shared" si="73"/>
        <v>4.6238000000000001</v>
      </c>
    </row>
    <row r="4725" spans="1:24" ht="14.25" customHeight="1" x14ac:dyDescent="0.25">
      <c r="A4725" s="2">
        <v>4724</v>
      </c>
      <c r="B4725" s="2" t="s">
        <v>7722</v>
      </c>
      <c r="C4725" s="2">
        <f>YEAR(Data!$D4725)</f>
        <v>2013</v>
      </c>
      <c r="D4725" s="3">
        <v>41417</v>
      </c>
      <c r="E4725" s="3">
        <v>41417</v>
      </c>
      <c r="F4725" s="5">
        <f>Table_1[[#This Row],[Ship Date]]-Table_1[[#This Row],[Order Date]]</f>
        <v>0</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c r="X4725">
        <f t="shared" si="73"/>
        <v>7.5123000000000006</v>
      </c>
    </row>
    <row r="4726" spans="1:24" ht="14.25" customHeight="1" x14ac:dyDescent="0.25">
      <c r="A4726" s="2">
        <v>4725</v>
      </c>
      <c r="B4726" s="2" t="s">
        <v>7724</v>
      </c>
      <c r="C4726" s="2">
        <f>YEAR(Data!$D4726)</f>
        <v>2013</v>
      </c>
      <c r="D4726" s="3">
        <v>41590</v>
      </c>
      <c r="E4726" s="3">
        <v>41594</v>
      </c>
      <c r="F4726" s="5">
        <f>Table_1[[#This Row],[Ship Date]]-Table_1[[#This Row],[Order Date]]</f>
        <v>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c r="X4726">
        <f t="shared" si="73"/>
        <v>16.8096</v>
      </c>
    </row>
    <row r="4727" spans="1:24" ht="14.25" customHeight="1" x14ac:dyDescent="0.25">
      <c r="A4727" s="2">
        <v>4726</v>
      </c>
      <c r="B4727" s="2" t="s">
        <v>7724</v>
      </c>
      <c r="C4727" s="2">
        <f>YEAR(Data!$D4727)</f>
        <v>2013</v>
      </c>
      <c r="D4727" s="3">
        <v>41590</v>
      </c>
      <c r="E4727" s="3">
        <v>41594</v>
      </c>
      <c r="F4727" s="5">
        <f>Table_1[[#This Row],[Ship Date]]-Table_1[[#This Row],[Order Date]]</f>
        <v>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c r="X4727">
        <f t="shared" si="73"/>
        <v>621.17820000000017</v>
      </c>
    </row>
    <row r="4728" spans="1:24" ht="14.25" customHeight="1" x14ac:dyDescent="0.25">
      <c r="A4728" s="2">
        <v>4727</v>
      </c>
      <c r="B4728" s="2" t="s">
        <v>7725</v>
      </c>
      <c r="C4728" s="2">
        <f>YEAR(Data!$D4728)</f>
        <v>2011</v>
      </c>
      <c r="D4728" s="3">
        <v>40872</v>
      </c>
      <c r="E4728" s="3">
        <v>40876</v>
      </c>
      <c r="F4728" s="5">
        <f>Table_1[[#This Row],[Ship Date]]-Table_1[[#This Row],[Order Date]]</f>
        <v>4</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c r="X4728">
        <f t="shared" si="73"/>
        <v>1062.0240000000001</v>
      </c>
    </row>
    <row r="4729" spans="1:24" ht="14.25" customHeight="1" x14ac:dyDescent="0.25">
      <c r="A4729" s="2">
        <v>4728</v>
      </c>
      <c r="B4729" s="2" t="s">
        <v>7725</v>
      </c>
      <c r="C4729" s="2">
        <f>YEAR(Data!$D4729)</f>
        <v>2011</v>
      </c>
      <c r="D4729" s="3">
        <v>40872</v>
      </c>
      <c r="E4729" s="3">
        <v>40876</v>
      </c>
      <c r="F4729" s="5">
        <f>Table_1[[#This Row],[Ship Date]]-Table_1[[#This Row],[Order Date]]</f>
        <v>4</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c r="X4729">
        <f t="shared" si="73"/>
        <v>313.8954</v>
      </c>
    </row>
    <row r="4730" spans="1:24" ht="14.25" customHeight="1" x14ac:dyDescent="0.25">
      <c r="A4730" s="2">
        <v>4729</v>
      </c>
      <c r="B4730" s="2" t="s">
        <v>7726</v>
      </c>
      <c r="C4730" s="2">
        <f>YEAR(Data!$D4730)</f>
        <v>2011</v>
      </c>
      <c r="D4730" s="3">
        <v>40854</v>
      </c>
      <c r="E4730" s="3">
        <v>40859</v>
      </c>
      <c r="F4730" s="5">
        <f>Table_1[[#This Row],[Ship Date]]-Table_1[[#This Row],[Order Date]]</f>
        <v>5</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c r="X4730">
        <f t="shared" si="73"/>
        <v>76.965000000000003</v>
      </c>
    </row>
    <row r="4731" spans="1:24" ht="14.25" customHeight="1" x14ac:dyDescent="0.25">
      <c r="A4731" s="2">
        <v>4730</v>
      </c>
      <c r="B4731" s="2" t="s">
        <v>7727</v>
      </c>
      <c r="C4731" s="2">
        <f>YEAR(Data!$D4731)</f>
        <v>2013</v>
      </c>
      <c r="D4731" s="3">
        <v>41474</v>
      </c>
      <c r="E4731" s="3">
        <v>41479</v>
      </c>
      <c r="F4731" s="5">
        <f>Table_1[[#This Row],[Ship Date]]-Table_1[[#This Row],[Order Date]]</f>
        <v>5</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c r="X4731">
        <f t="shared" si="73"/>
        <v>12.266100000000002</v>
      </c>
    </row>
    <row r="4732" spans="1:24" ht="14.25" customHeight="1" x14ac:dyDescent="0.25">
      <c r="A4732" s="2">
        <v>4731</v>
      </c>
      <c r="B4732" s="2" t="s">
        <v>7730</v>
      </c>
      <c r="C4732" s="2">
        <f>YEAR(Data!$D4732)</f>
        <v>2012</v>
      </c>
      <c r="D4732" s="3">
        <v>40997</v>
      </c>
      <c r="E4732" s="3">
        <v>40999</v>
      </c>
      <c r="F4732" s="5">
        <f>Table_1[[#This Row],[Ship Date]]-Table_1[[#This Row],[Order Date]]</f>
        <v>2</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c r="X4732">
        <f t="shared" si="73"/>
        <v>112.6992</v>
      </c>
    </row>
    <row r="4733" spans="1:24" ht="14.25" customHeight="1" x14ac:dyDescent="0.25">
      <c r="A4733" s="2">
        <v>4732</v>
      </c>
      <c r="B4733" s="2" t="s">
        <v>7730</v>
      </c>
      <c r="C4733" s="2">
        <f>YEAR(Data!$D4733)</f>
        <v>2012</v>
      </c>
      <c r="D4733" s="3">
        <v>40997</v>
      </c>
      <c r="E4733" s="3">
        <v>40999</v>
      </c>
      <c r="F4733" s="5">
        <f>Table_1[[#This Row],[Ship Date]]-Table_1[[#This Row],[Order Date]]</f>
        <v>2</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c r="X4733">
        <f t="shared" si="73"/>
        <v>5.3298000000000014</v>
      </c>
    </row>
    <row r="4734" spans="1:24" ht="14.25" customHeight="1" x14ac:dyDescent="0.25">
      <c r="A4734" s="2">
        <v>4733</v>
      </c>
      <c r="B4734" s="2" t="s">
        <v>7730</v>
      </c>
      <c r="C4734" s="2">
        <f>YEAR(Data!$D4734)</f>
        <v>2012</v>
      </c>
      <c r="D4734" s="3">
        <v>40997</v>
      </c>
      <c r="E4734" s="3">
        <v>40999</v>
      </c>
      <c r="F4734" s="5">
        <f>Table_1[[#This Row],[Ship Date]]-Table_1[[#This Row],[Order Date]]</f>
        <v>2</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c r="X4734">
        <f t="shared" si="73"/>
        <v>32.482500000000002</v>
      </c>
    </row>
    <row r="4735" spans="1:24" ht="14.25" customHeight="1" x14ac:dyDescent="0.25">
      <c r="A4735" s="2">
        <v>4734</v>
      </c>
      <c r="B4735" s="2" t="s">
        <v>7730</v>
      </c>
      <c r="C4735" s="2">
        <f>YEAR(Data!$D4735)</f>
        <v>2012</v>
      </c>
      <c r="D4735" s="3">
        <v>40997</v>
      </c>
      <c r="E4735" s="3">
        <v>40999</v>
      </c>
      <c r="F4735" s="5">
        <f>Table_1[[#This Row],[Ship Date]]-Table_1[[#This Row],[Order Date]]</f>
        <v>2</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c r="X4735">
        <f t="shared" si="73"/>
        <v>10.3584</v>
      </c>
    </row>
    <row r="4736" spans="1:24" ht="14.25" customHeight="1" x14ac:dyDescent="0.25">
      <c r="A4736" s="2">
        <v>4735</v>
      </c>
      <c r="B4736" s="2" t="s">
        <v>7731</v>
      </c>
      <c r="C4736" s="2">
        <f>YEAR(Data!$D4736)</f>
        <v>2013</v>
      </c>
      <c r="D4736" s="3">
        <v>41372</v>
      </c>
      <c r="E4736" s="3">
        <v>41377</v>
      </c>
      <c r="F4736" s="5">
        <f>Table_1[[#This Row],[Ship Date]]-Table_1[[#This Row],[Order Date]]</f>
        <v>5</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c r="X4736">
        <f t="shared" si="73"/>
        <v>512.35799999999995</v>
      </c>
    </row>
    <row r="4737" spans="1:24" ht="14.25" customHeight="1" x14ac:dyDescent="0.25">
      <c r="A4737" s="2">
        <v>4736</v>
      </c>
      <c r="B4737" s="2" t="s">
        <v>7732</v>
      </c>
      <c r="C4737" s="2">
        <f>YEAR(Data!$D4737)</f>
        <v>2012</v>
      </c>
      <c r="D4737" s="3">
        <v>41073</v>
      </c>
      <c r="E4737" s="3">
        <v>41079</v>
      </c>
      <c r="F4737" s="5">
        <f>Table_1[[#This Row],[Ship Date]]-Table_1[[#This Row],[Order Date]]</f>
        <v>6</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c r="X4737">
        <f t="shared" si="73"/>
        <v>4.3777999999999997</v>
      </c>
    </row>
    <row r="4738" spans="1:24" ht="14.25" customHeight="1" x14ac:dyDescent="0.25">
      <c r="A4738" s="2">
        <v>4737</v>
      </c>
      <c r="B4738" s="2" t="s">
        <v>7732</v>
      </c>
      <c r="C4738" s="2">
        <f>YEAR(Data!$D4738)</f>
        <v>2012</v>
      </c>
      <c r="D4738" s="3">
        <v>41073</v>
      </c>
      <c r="E4738" s="3">
        <v>41079</v>
      </c>
      <c r="F4738" s="5">
        <f>Table_1[[#This Row],[Ship Date]]-Table_1[[#This Row],[Order Date]]</f>
        <v>6</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c r="X4738">
        <f t="shared" ref="X4738:X4801" si="74">T4738-W4738</f>
        <v>16.412000000000003</v>
      </c>
    </row>
    <row r="4739" spans="1:24" ht="14.25" customHeight="1" x14ac:dyDescent="0.25">
      <c r="A4739" s="2">
        <v>4738</v>
      </c>
      <c r="B4739" s="2" t="s">
        <v>7732</v>
      </c>
      <c r="C4739" s="2">
        <f>YEAR(Data!$D4739)</f>
        <v>2012</v>
      </c>
      <c r="D4739" s="3">
        <v>41073</v>
      </c>
      <c r="E4739" s="3">
        <v>41079</v>
      </c>
      <c r="F4739" s="5">
        <f>Table_1[[#This Row],[Ship Date]]-Table_1[[#This Row],[Order Date]]</f>
        <v>6</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c r="X4739">
        <f t="shared" si="74"/>
        <v>53.024400000000007</v>
      </c>
    </row>
    <row r="4740" spans="1:24" ht="14.25" customHeight="1" x14ac:dyDescent="0.25">
      <c r="A4740" s="2">
        <v>4739</v>
      </c>
      <c r="B4740" s="2" t="s">
        <v>7733</v>
      </c>
      <c r="C4740" s="2">
        <f>YEAR(Data!$D4740)</f>
        <v>2012</v>
      </c>
      <c r="D4740" s="3">
        <v>40957</v>
      </c>
      <c r="E4740" s="3">
        <v>40963</v>
      </c>
      <c r="F4740" s="5">
        <f>Table_1[[#This Row],[Ship Date]]-Table_1[[#This Row],[Order Date]]</f>
        <v>6</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c r="X4740">
        <f t="shared" si="74"/>
        <v>32.9724</v>
      </c>
    </row>
    <row r="4741" spans="1:24" ht="14.25" customHeight="1" x14ac:dyDescent="0.25">
      <c r="A4741" s="2">
        <v>4740</v>
      </c>
      <c r="B4741" s="2" t="s">
        <v>7733</v>
      </c>
      <c r="C4741" s="2">
        <f>YEAR(Data!$D4741)</f>
        <v>2012</v>
      </c>
      <c r="D4741" s="3">
        <v>40957</v>
      </c>
      <c r="E4741" s="3">
        <v>40963</v>
      </c>
      <c r="F4741" s="5">
        <f>Table_1[[#This Row],[Ship Date]]-Table_1[[#This Row],[Order Date]]</f>
        <v>6</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c r="X4741">
        <f t="shared" si="74"/>
        <v>36.432600000000008</v>
      </c>
    </row>
    <row r="4742" spans="1:24" ht="14.25" customHeight="1" x14ac:dyDescent="0.25">
      <c r="A4742" s="2">
        <v>4741</v>
      </c>
      <c r="B4742" s="2" t="s">
        <v>7734</v>
      </c>
      <c r="C4742" s="2">
        <f>YEAR(Data!$D4742)</f>
        <v>2014</v>
      </c>
      <c r="D4742" s="3">
        <v>41956</v>
      </c>
      <c r="E4742" s="3">
        <v>41960</v>
      </c>
      <c r="F4742" s="5">
        <f>Table_1[[#This Row],[Ship Date]]-Table_1[[#This Row],[Order Date]]</f>
        <v>4</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c r="X4742">
        <f t="shared" si="74"/>
        <v>5.378400000000001</v>
      </c>
    </row>
    <row r="4743" spans="1:24" ht="14.25" customHeight="1" x14ac:dyDescent="0.25">
      <c r="A4743" s="2">
        <v>4742</v>
      </c>
      <c r="B4743" s="2" t="s">
        <v>7734</v>
      </c>
      <c r="C4743" s="2">
        <f>YEAR(Data!$D4743)</f>
        <v>2014</v>
      </c>
      <c r="D4743" s="3">
        <v>41956</v>
      </c>
      <c r="E4743" s="3">
        <v>41960</v>
      </c>
      <c r="F4743" s="5">
        <f>Table_1[[#This Row],[Ship Date]]-Table_1[[#This Row],[Order Date]]</f>
        <v>4</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c r="X4743">
        <f t="shared" si="74"/>
        <v>6.9074999999999989</v>
      </c>
    </row>
    <row r="4744" spans="1:24" ht="14.25" customHeight="1" x14ac:dyDescent="0.25">
      <c r="A4744" s="2">
        <v>4743</v>
      </c>
      <c r="B4744" s="2" t="s">
        <v>7734</v>
      </c>
      <c r="C4744" s="2">
        <f>YEAR(Data!$D4744)</f>
        <v>2014</v>
      </c>
      <c r="D4744" s="3">
        <v>41956</v>
      </c>
      <c r="E4744" s="3">
        <v>41960</v>
      </c>
      <c r="F4744" s="5">
        <f>Table_1[[#This Row],[Ship Date]]-Table_1[[#This Row],[Order Date]]</f>
        <v>4</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c r="X4744">
        <f t="shared" si="74"/>
        <v>19.830300000000001</v>
      </c>
    </row>
    <row r="4745" spans="1:24" ht="14.25" customHeight="1" x14ac:dyDescent="0.25">
      <c r="A4745" s="2">
        <v>4744</v>
      </c>
      <c r="B4745" s="2" t="s">
        <v>7735</v>
      </c>
      <c r="C4745" s="2">
        <f>YEAR(Data!$D4745)</f>
        <v>2014</v>
      </c>
      <c r="D4745" s="3">
        <v>41704</v>
      </c>
      <c r="E4745" s="3">
        <v>41704</v>
      </c>
      <c r="F4745" s="5">
        <f>Table_1[[#This Row],[Ship Date]]-Table_1[[#This Row],[Order Date]]</f>
        <v>0</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c r="X4745">
        <f t="shared" si="74"/>
        <v>5.3720000000000008</v>
      </c>
    </row>
    <row r="4746" spans="1:24" ht="14.25" customHeight="1" x14ac:dyDescent="0.25">
      <c r="A4746" s="2">
        <v>4745</v>
      </c>
      <c r="B4746" s="2" t="s">
        <v>7735</v>
      </c>
      <c r="C4746" s="2">
        <f>YEAR(Data!$D4746)</f>
        <v>2014</v>
      </c>
      <c r="D4746" s="3">
        <v>41704</v>
      </c>
      <c r="E4746" s="3">
        <v>41704</v>
      </c>
      <c r="F4746" s="5">
        <f>Table_1[[#This Row],[Ship Date]]-Table_1[[#This Row],[Order Date]]</f>
        <v>0</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c r="X4746">
        <f t="shared" si="74"/>
        <v>163.6584</v>
      </c>
    </row>
    <row r="4747" spans="1:24" ht="14.25" customHeight="1" x14ac:dyDescent="0.25">
      <c r="A4747" s="2">
        <v>4746</v>
      </c>
      <c r="B4747" s="2" t="s">
        <v>7735</v>
      </c>
      <c r="C4747" s="2">
        <f>YEAR(Data!$D4747)</f>
        <v>2014</v>
      </c>
      <c r="D4747" s="3">
        <v>41704</v>
      </c>
      <c r="E4747" s="3">
        <v>41704</v>
      </c>
      <c r="F4747" s="5">
        <f>Table_1[[#This Row],[Ship Date]]-Table_1[[#This Row],[Order Date]]</f>
        <v>0</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c r="X4747">
        <f t="shared" si="74"/>
        <v>65.259599999999992</v>
      </c>
    </row>
    <row r="4748" spans="1:24" ht="14.25" customHeight="1" x14ac:dyDescent="0.25">
      <c r="A4748" s="2">
        <v>4747</v>
      </c>
      <c r="B4748" s="2" t="s">
        <v>7735</v>
      </c>
      <c r="C4748" s="2">
        <f>YEAR(Data!$D4748)</f>
        <v>2014</v>
      </c>
      <c r="D4748" s="3">
        <v>41704</v>
      </c>
      <c r="E4748" s="3">
        <v>41704</v>
      </c>
      <c r="F4748" s="5">
        <f>Table_1[[#This Row],[Ship Date]]-Table_1[[#This Row],[Order Date]]</f>
        <v>0</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c r="X4748">
        <f t="shared" si="74"/>
        <v>9.5319000000000003</v>
      </c>
    </row>
    <row r="4749" spans="1:24" ht="14.25" customHeight="1" x14ac:dyDescent="0.25">
      <c r="A4749" s="2">
        <v>4748</v>
      </c>
      <c r="B4749" s="2" t="s">
        <v>7736</v>
      </c>
      <c r="C4749" s="2">
        <f>YEAR(Data!$D4749)</f>
        <v>2013</v>
      </c>
      <c r="D4749" s="3">
        <v>41337</v>
      </c>
      <c r="E4749" s="3">
        <v>41337</v>
      </c>
      <c r="F4749" s="5">
        <f>Table_1[[#This Row],[Ship Date]]-Table_1[[#This Row],[Order Date]]</f>
        <v>0</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c r="X4749">
        <f t="shared" si="74"/>
        <v>17.745000000000001</v>
      </c>
    </row>
    <row r="4750" spans="1:24" ht="14.25" customHeight="1" x14ac:dyDescent="0.25">
      <c r="A4750" s="2">
        <v>4749</v>
      </c>
      <c r="B4750" s="2" t="s">
        <v>7736</v>
      </c>
      <c r="C4750" s="2">
        <f>YEAR(Data!$D4750)</f>
        <v>2013</v>
      </c>
      <c r="D4750" s="3">
        <v>41337</v>
      </c>
      <c r="E4750" s="3">
        <v>41337</v>
      </c>
      <c r="F4750" s="5">
        <f>Table_1[[#This Row],[Ship Date]]-Table_1[[#This Row],[Order Date]]</f>
        <v>0</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c r="X4750">
        <f t="shared" si="74"/>
        <v>23.284800000000004</v>
      </c>
    </row>
    <row r="4751" spans="1:24" ht="14.25" customHeight="1" x14ac:dyDescent="0.25">
      <c r="A4751" s="2">
        <v>4750</v>
      </c>
      <c r="B4751" s="2" t="s">
        <v>7737</v>
      </c>
      <c r="C4751" s="2">
        <f>YEAR(Data!$D4751)</f>
        <v>2013</v>
      </c>
      <c r="D4751" s="3">
        <v>41633</v>
      </c>
      <c r="E4751" s="3">
        <v>41634</v>
      </c>
      <c r="F4751" s="5">
        <f>Table_1[[#This Row],[Ship Date]]-Table_1[[#This Row],[Order Date]]</f>
        <v>1</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c r="X4751">
        <f t="shared" si="74"/>
        <v>17.367999999999999</v>
      </c>
    </row>
    <row r="4752" spans="1:24" ht="14.25" customHeight="1" x14ac:dyDescent="0.25">
      <c r="A4752" s="2">
        <v>4751</v>
      </c>
      <c r="B4752" s="2" t="s">
        <v>7738</v>
      </c>
      <c r="C4752" s="2">
        <f>YEAR(Data!$D4752)</f>
        <v>2013</v>
      </c>
      <c r="D4752" s="3">
        <v>41555</v>
      </c>
      <c r="E4752" s="3">
        <v>41557</v>
      </c>
      <c r="F4752" s="5">
        <f>Table_1[[#This Row],[Ship Date]]-Table_1[[#This Row],[Order Date]]</f>
        <v>2</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c r="X4752">
        <f t="shared" si="74"/>
        <v>774.77999999999986</v>
      </c>
    </row>
    <row r="4753" spans="1:24" ht="14.25" customHeight="1" x14ac:dyDescent="0.25">
      <c r="A4753" s="2">
        <v>4752</v>
      </c>
      <c r="B4753" s="2" t="s">
        <v>7739</v>
      </c>
      <c r="C4753" s="2">
        <f>YEAR(Data!$D4753)</f>
        <v>2013</v>
      </c>
      <c r="D4753" s="3">
        <v>41618</v>
      </c>
      <c r="E4753" s="3">
        <v>41622</v>
      </c>
      <c r="F4753" s="5">
        <f>Table_1[[#This Row],[Ship Date]]-Table_1[[#This Row],[Order Date]]</f>
        <v>4</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c r="X4753">
        <f t="shared" si="74"/>
        <v>49.833000000000006</v>
      </c>
    </row>
    <row r="4754" spans="1:24" ht="14.25" customHeight="1" x14ac:dyDescent="0.25">
      <c r="A4754" s="2">
        <v>4753</v>
      </c>
      <c r="B4754" s="2" t="s">
        <v>7740</v>
      </c>
      <c r="C4754" s="2">
        <f>YEAR(Data!$D4754)</f>
        <v>2014</v>
      </c>
      <c r="D4754" s="3">
        <v>41964</v>
      </c>
      <c r="E4754" s="3">
        <v>41968</v>
      </c>
      <c r="F4754" s="5">
        <f>Table_1[[#This Row],[Ship Date]]-Table_1[[#This Row],[Order Date]]</f>
        <v>4</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c r="X4754">
        <f t="shared" si="74"/>
        <v>233.14439999999999</v>
      </c>
    </row>
    <row r="4755" spans="1:24" ht="14.25" customHeight="1" x14ac:dyDescent="0.25">
      <c r="A4755" s="2">
        <v>4754</v>
      </c>
      <c r="B4755" s="2" t="s">
        <v>7741</v>
      </c>
      <c r="C4755" s="2">
        <f>YEAR(Data!$D4755)</f>
        <v>2012</v>
      </c>
      <c r="D4755" s="3">
        <v>41255</v>
      </c>
      <c r="E4755" s="3">
        <v>41259</v>
      </c>
      <c r="F4755" s="5">
        <f>Table_1[[#This Row],[Ship Date]]-Table_1[[#This Row],[Order Date]]</f>
        <v>4</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c r="X4755">
        <f t="shared" si="74"/>
        <v>15.937200000000001</v>
      </c>
    </row>
    <row r="4756" spans="1:24" ht="14.25" customHeight="1" x14ac:dyDescent="0.25">
      <c r="A4756" s="2">
        <v>4755</v>
      </c>
      <c r="B4756" s="2" t="s">
        <v>7744</v>
      </c>
      <c r="C4756" s="2">
        <f>YEAR(Data!$D4756)</f>
        <v>2014</v>
      </c>
      <c r="D4756" s="3">
        <v>41674</v>
      </c>
      <c r="E4756" s="3">
        <v>41679</v>
      </c>
      <c r="F4756" s="5">
        <f>Table_1[[#This Row],[Ship Date]]-Table_1[[#This Row],[Order Date]]</f>
        <v>5</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c r="X4756">
        <f t="shared" si="74"/>
        <v>6.4700000000000006</v>
      </c>
    </row>
    <row r="4757" spans="1:24" ht="14.25" customHeight="1" x14ac:dyDescent="0.25">
      <c r="A4757" s="2">
        <v>4756</v>
      </c>
      <c r="B4757" s="2" t="s">
        <v>7744</v>
      </c>
      <c r="C4757" s="2">
        <f>YEAR(Data!$D4757)</f>
        <v>2014</v>
      </c>
      <c r="D4757" s="3">
        <v>41674</v>
      </c>
      <c r="E4757" s="3">
        <v>41679</v>
      </c>
      <c r="F4757" s="5">
        <f>Table_1[[#This Row],[Ship Date]]-Table_1[[#This Row],[Order Date]]</f>
        <v>5</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c r="X4757">
        <f t="shared" si="74"/>
        <v>74.942400000000021</v>
      </c>
    </row>
    <row r="4758" spans="1:24" ht="14.25" customHeight="1" x14ac:dyDescent="0.25">
      <c r="A4758" s="2">
        <v>4757</v>
      </c>
      <c r="B4758" s="2" t="s">
        <v>7747</v>
      </c>
      <c r="C4758" s="2">
        <f>YEAR(Data!$D4758)</f>
        <v>2014</v>
      </c>
      <c r="D4758" s="3">
        <v>41904</v>
      </c>
      <c r="E4758" s="3">
        <v>41908</v>
      </c>
      <c r="F4758" s="5">
        <f>Table_1[[#This Row],[Ship Date]]-Table_1[[#This Row],[Order Date]]</f>
        <v>4</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c r="X4758">
        <f t="shared" si="74"/>
        <v>3.4344000000000006</v>
      </c>
    </row>
    <row r="4759" spans="1:24" ht="14.25" customHeight="1" x14ac:dyDescent="0.25">
      <c r="A4759" s="2">
        <v>4758</v>
      </c>
      <c r="B4759" s="2" t="s">
        <v>7748</v>
      </c>
      <c r="C4759" s="2">
        <f>YEAR(Data!$D4759)</f>
        <v>2014</v>
      </c>
      <c r="D4759" s="3">
        <v>41760</v>
      </c>
      <c r="E4759" s="3">
        <v>41765</v>
      </c>
      <c r="F4759" s="5">
        <f>Table_1[[#This Row],[Ship Date]]-Table_1[[#This Row],[Order Date]]</f>
        <v>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c r="X4759">
        <f t="shared" si="74"/>
        <v>112.76720000000003</v>
      </c>
    </row>
    <row r="4760" spans="1:24" ht="14.25" customHeight="1" x14ac:dyDescent="0.25">
      <c r="A4760" s="2">
        <v>4759</v>
      </c>
      <c r="B4760" s="2" t="s">
        <v>7749</v>
      </c>
      <c r="C4760" s="2">
        <f>YEAR(Data!$D4760)</f>
        <v>2011</v>
      </c>
      <c r="D4760" s="3">
        <v>40850</v>
      </c>
      <c r="E4760" s="3">
        <v>40854</v>
      </c>
      <c r="F4760" s="5">
        <f>Table_1[[#This Row],[Ship Date]]-Table_1[[#This Row],[Order Date]]</f>
        <v>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c r="X4760">
        <f t="shared" si="74"/>
        <v>564.45119999999997</v>
      </c>
    </row>
    <row r="4761" spans="1:24" ht="14.25" customHeight="1" x14ac:dyDescent="0.25">
      <c r="A4761" s="2">
        <v>4760</v>
      </c>
      <c r="B4761" s="2" t="s">
        <v>7749</v>
      </c>
      <c r="C4761" s="2">
        <f>YEAR(Data!$D4761)</f>
        <v>2011</v>
      </c>
      <c r="D4761" s="3">
        <v>40850</v>
      </c>
      <c r="E4761" s="3">
        <v>40854</v>
      </c>
      <c r="F4761" s="5">
        <f>Table_1[[#This Row],[Ship Date]]-Table_1[[#This Row],[Order Date]]</f>
        <v>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c r="X4761">
        <f t="shared" si="74"/>
        <v>30.560000000000002</v>
      </c>
    </row>
    <row r="4762" spans="1:24" ht="14.25" customHeight="1" x14ac:dyDescent="0.25">
      <c r="A4762" s="2">
        <v>4761</v>
      </c>
      <c r="B4762" s="2" t="s">
        <v>7749</v>
      </c>
      <c r="C4762" s="2">
        <f>YEAR(Data!$D4762)</f>
        <v>2011</v>
      </c>
      <c r="D4762" s="3">
        <v>40850</v>
      </c>
      <c r="E4762" s="3">
        <v>40854</v>
      </c>
      <c r="F4762" s="5">
        <f>Table_1[[#This Row],[Ship Date]]-Table_1[[#This Row],[Order Date]]</f>
        <v>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c r="X4762">
        <f t="shared" si="74"/>
        <v>5.0082000000000013</v>
      </c>
    </row>
    <row r="4763" spans="1:24" ht="14.25" customHeight="1" x14ac:dyDescent="0.25">
      <c r="A4763" s="2">
        <v>4762</v>
      </c>
      <c r="B4763" s="2" t="s">
        <v>7750</v>
      </c>
      <c r="C4763" s="2">
        <f>YEAR(Data!$D4763)</f>
        <v>2013</v>
      </c>
      <c r="D4763" s="3">
        <v>41639</v>
      </c>
      <c r="E4763" s="3">
        <v>41644</v>
      </c>
      <c r="F4763" s="5">
        <f>Table_1[[#This Row],[Ship Date]]-Table_1[[#This Row],[Order Date]]</f>
        <v>5</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c r="X4763">
        <f t="shared" si="74"/>
        <v>3.9114</v>
      </c>
    </row>
    <row r="4764" spans="1:24" ht="14.25" customHeight="1" x14ac:dyDescent="0.25">
      <c r="A4764" s="2">
        <v>4763</v>
      </c>
      <c r="B4764" s="2" t="s">
        <v>7750</v>
      </c>
      <c r="C4764" s="2">
        <f>YEAR(Data!$D4764)</f>
        <v>2013</v>
      </c>
      <c r="D4764" s="3">
        <v>41639</v>
      </c>
      <c r="E4764" s="3">
        <v>41644</v>
      </c>
      <c r="F4764" s="5">
        <f>Table_1[[#This Row],[Ship Date]]-Table_1[[#This Row],[Order Date]]</f>
        <v>5</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c r="X4764">
        <f t="shared" si="74"/>
        <v>12.683600000000002</v>
      </c>
    </row>
    <row r="4765" spans="1:24" ht="14.25" customHeight="1" x14ac:dyDescent="0.25">
      <c r="A4765" s="2">
        <v>4764</v>
      </c>
      <c r="B4765" s="2" t="s">
        <v>7751</v>
      </c>
      <c r="C4765" s="2">
        <f>YEAR(Data!$D4765)</f>
        <v>2011</v>
      </c>
      <c r="D4765" s="3">
        <v>40803</v>
      </c>
      <c r="E4765" s="3">
        <v>40807</v>
      </c>
      <c r="F4765" s="5">
        <f>Table_1[[#This Row],[Ship Date]]-Table_1[[#This Row],[Order Date]]</f>
        <v>4</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c r="X4765">
        <f t="shared" si="74"/>
        <v>96.958200000000005</v>
      </c>
    </row>
    <row r="4766" spans="1:24" ht="14.25" customHeight="1" x14ac:dyDescent="0.25">
      <c r="A4766" s="2">
        <v>4765</v>
      </c>
      <c r="B4766" s="2" t="s">
        <v>7754</v>
      </c>
      <c r="C4766" s="2">
        <f>YEAR(Data!$D4766)</f>
        <v>2014</v>
      </c>
      <c r="D4766" s="3">
        <v>41968</v>
      </c>
      <c r="E4766" s="3">
        <v>41971</v>
      </c>
      <c r="F4766" s="5">
        <f>Table_1[[#This Row],[Ship Date]]-Table_1[[#This Row],[Order Date]]</f>
        <v>3</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c r="X4766">
        <f t="shared" si="74"/>
        <v>17.766400000000001</v>
      </c>
    </row>
    <row r="4767" spans="1:24" ht="14.25" customHeight="1" x14ac:dyDescent="0.25">
      <c r="A4767" s="2">
        <v>4766</v>
      </c>
      <c r="B4767" s="2" t="s">
        <v>7755</v>
      </c>
      <c r="C4767" s="2">
        <f>YEAR(Data!$D4767)</f>
        <v>2012</v>
      </c>
      <c r="D4767" s="3">
        <v>41023</v>
      </c>
      <c r="E4767" s="3">
        <v>41027</v>
      </c>
      <c r="F4767" s="5">
        <f>Table_1[[#This Row],[Ship Date]]-Table_1[[#This Row],[Order Date]]</f>
        <v>4</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c r="X4767">
        <f t="shared" si="74"/>
        <v>18.4529</v>
      </c>
    </row>
    <row r="4768" spans="1:24" ht="14.25" customHeight="1" x14ac:dyDescent="0.25">
      <c r="A4768" s="2">
        <v>4767</v>
      </c>
      <c r="B4768" s="2" t="s">
        <v>7756</v>
      </c>
      <c r="C4768" s="2">
        <f>YEAR(Data!$D4768)</f>
        <v>2012</v>
      </c>
      <c r="D4768" s="3">
        <v>40977</v>
      </c>
      <c r="E4768" s="3">
        <v>40980</v>
      </c>
      <c r="F4768" s="5">
        <f>Table_1[[#This Row],[Ship Date]]-Table_1[[#This Row],[Order Date]]</f>
        <v>3</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c r="X4768">
        <f t="shared" si="74"/>
        <v>83.721000000000004</v>
      </c>
    </row>
    <row r="4769" spans="1:24" ht="14.25" customHeight="1" x14ac:dyDescent="0.25">
      <c r="A4769" s="2">
        <v>4768</v>
      </c>
      <c r="B4769" s="2" t="s">
        <v>7756</v>
      </c>
      <c r="C4769" s="2">
        <f>YEAR(Data!$D4769)</f>
        <v>2012</v>
      </c>
      <c r="D4769" s="3">
        <v>40977</v>
      </c>
      <c r="E4769" s="3">
        <v>40980</v>
      </c>
      <c r="F4769" s="5">
        <f>Table_1[[#This Row],[Ship Date]]-Table_1[[#This Row],[Order Date]]</f>
        <v>3</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c r="X4769">
        <f t="shared" si="74"/>
        <v>337.38749999999999</v>
      </c>
    </row>
    <row r="4770" spans="1:24" ht="14.25" customHeight="1" x14ac:dyDescent="0.25">
      <c r="A4770" s="2">
        <v>4769</v>
      </c>
      <c r="B4770" s="2" t="s">
        <v>7757</v>
      </c>
      <c r="C4770" s="2">
        <f>YEAR(Data!$D4770)</f>
        <v>2014</v>
      </c>
      <c r="D4770" s="3">
        <v>41793</v>
      </c>
      <c r="E4770" s="3">
        <v>41794</v>
      </c>
      <c r="F4770" s="5">
        <f>Table_1[[#This Row],[Ship Date]]-Table_1[[#This Row],[Order Date]]</f>
        <v>1</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c r="X4770">
        <f t="shared" si="74"/>
        <v>16.156800000000004</v>
      </c>
    </row>
    <row r="4771" spans="1:24" ht="14.25" customHeight="1" x14ac:dyDescent="0.25">
      <c r="A4771" s="2">
        <v>4770</v>
      </c>
      <c r="B4771" s="2" t="s">
        <v>7760</v>
      </c>
      <c r="C4771" s="2">
        <f>YEAR(Data!$D4771)</f>
        <v>2013</v>
      </c>
      <c r="D4771" s="3">
        <v>41537</v>
      </c>
      <c r="E4771" s="3">
        <v>41542</v>
      </c>
      <c r="F4771" s="5">
        <f>Table_1[[#This Row],[Ship Date]]-Table_1[[#This Row],[Order Date]]</f>
        <v>5</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c r="X4771">
        <f t="shared" si="74"/>
        <v>7.7688000000000015</v>
      </c>
    </row>
    <row r="4772" spans="1:24" ht="14.25" customHeight="1" x14ac:dyDescent="0.25">
      <c r="A4772" s="2">
        <v>4771</v>
      </c>
      <c r="B4772" s="2" t="s">
        <v>7760</v>
      </c>
      <c r="C4772" s="2">
        <f>YEAR(Data!$D4772)</f>
        <v>2013</v>
      </c>
      <c r="D4772" s="3">
        <v>41537</v>
      </c>
      <c r="E4772" s="3">
        <v>41542</v>
      </c>
      <c r="F4772" s="5">
        <f>Table_1[[#This Row],[Ship Date]]-Table_1[[#This Row],[Order Date]]</f>
        <v>5</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c r="X4772">
        <f t="shared" si="74"/>
        <v>4.3680000000000003</v>
      </c>
    </row>
    <row r="4773" spans="1:24" ht="14.25" customHeight="1" x14ac:dyDescent="0.25">
      <c r="A4773" s="2">
        <v>4772</v>
      </c>
      <c r="B4773" s="2" t="s">
        <v>7763</v>
      </c>
      <c r="C4773" s="2">
        <f>YEAR(Data!$D4773)</f>
        <v>2011</v>
      </c>
      <c r="D4773" s="3">
        <v>40847</v>
      </c>
      <c r="E4773" s="3">
        <v>40850</v>
      </c>
      <c r="F4773" s="5">
        <f>Table_1[[#This Row],[Ship Date]]-Table_1[[#This Row],[Order Date]]</f>
        <v>3</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c r="X4773">
        <f t="shared" si="74"/>
        <v>658.82320000000004</v>
      </c>
    </row>
    <row r="4774" spans="1:24" ht="14.25" customHeight="1" x14ac:dyDescent="0.25">
      <c r="A4774" s="2">
        <v>4773</v>
      </c>
      <c r="B4774" s="2" t="s">
        <v>7765</v>
      </c>
      <c r="C4774" s="2">
        <f>YEAR(Data!$D4774)</f>
        <v>2014</v>
      </c>
      <c r="D4774" s="3">
        <v>41967</v>
      </c>
      <c r="E4774" s="3">
        <v>41971</v>
      </c>
      <c r="F4774" s="5">
        <f>Table_1[[#This Row],[Ship Date]]-Table_1[[#This Row],[Order Date]]</f>
        <v>4</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c r="X4774">
        <f t="shared" si="74"/>
        <v>10.504000000000001</v>
      </c>
    </row>
    <row r="4775" spans="1:24" ht="14.25" customHeight="1" x14ac:dyDescent="0.25">
      <c r="A4775" s="2">
        <v>4774</v>
      </c>
      <c r="B4775" s="2" t="s">
        <v>7765</v>
      </c>
      <c r="C4775" s="2">
        <f>YEAR(Data!$D4775)</f>
        <v>2014</v>
      </c>
      <c r="D4775" s="3">
        <v>41967</v>
      </c>
      <c r="E4775" s="3">
        <v>41971</v>
      </c>
      <c r="F4775" s="5">
        <f>Table_1[[#This Row],[Ship Date]]-Table_1[[#This Row],[Order Date]]</f>
        <v>4</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c r="X4775">
        <f t="shared" si="74"/>
        <v>7.3439999999999994</v>
      </c>
    </row>
    <row r="4776" spans="1:24" ht="14.25" customHeight="1" x14ac:dyDescent="0.25">
      <c r="A4776" s="2">
        <v>4775</v>
      </c>
      <c r="B4776" s="2" t="s">
        <v>7765</v>
      </c>
      <c r="C4776" s="2">
        <f>YEAR(Data!$D4776)</f>
        <v>2014</v>
      </c>
      <c r="D4776" s="3">
        <v>41967</v>
      </c>
      <c r="E4776" s="3">
        <v>41971</v>
      </c>
      <c r="F4776" s="5">
        <f>Table_1[[#This Row],[Ship Date]]-Table_1[[#This Row],[Order Date]]</f>
        <v>4</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c r="X4776">
        <f t="shared" si="74"/>
        <v>205.70520000000002</v>
      </c>
    </row>
    <row r="4777" spans="1:24" ht="14.25" customHeight="1" x14ac:dyDescent="0.25">
      <c r="A4777" s="2">
        <v>4776</v>
      </c>
      <c r="B4777" s="2" t="s">
        <v>7766</v>
      </c>
      <c r="C4777" s="2">
        <f>YEAR(Data!$D4777)</f>
        <v>2014</v>
      </c>
      <c r="D4777" s="3">
        <v>41960</v>
      </c>
      <c r="E4777" s="3">
        <v>41965</v>
      </c>
      <c r="F4777" s="5">
        <f>Table_1[[#This Row],[Ship Date]]-Table_1[[#This Row],[Order Date]]</f>
        <v>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c r="X4777">
        <f t="shared" si="74"/>
        <v>17.2864</v>
      </c>
    </row>
    <row r="4778" spans="1:24" ht="14.25" customHeight="1" x14ac:dyDescent="0.25">
      <c r="A4778" s="2">
        <v>4777</v>
      </c>
      <c r="B4778" s="2" t="s">
        <v>7767</v>
      </c>
      <c r="C4778" s="2">
        <f>YEAR(Data!$D4778)</f>
        <v>2013</v>
      </c>
      <c r="D4778" s="3">
        <v>41324</v>
      </c>
      <c r="E4778" s="3">
        <v>41328</v>
      </c>
      <c r="F4778" s="5">
        <f>Table_1[[#This Row],[Ship Date]]-Table_1[[#This Row],[Order Date]]</f>
        <v>4</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c r="X4778">
        <f t="shared" si="74"/>
        <v>4.5950999999999995</v>
      </c>
    </row>
    <row r="4779" spans="1:24" ht="14.25" customHeight="1" x14ac:dyDescent="0.25">
      <c r="A4779" s="2">
        <v>4778</v>
      </c>
      <c r="B4779" s="2" t="s">
        <v>7767</v>
      </c>
      <c r="C4779" s="2">
        <f>YEAR(Data!$D4779)</f>
        <v>2013</v>
      </c>
      <c r="D4779" s="3">
        <v>41324</v>
      </c>
      <c r="E4779" s="3">
        <v>41328</v>
      </c>
      <c r="F4779" s="5">
        <f>Table_1[[#This Row],[Ship Date]]-Table_1[[#This Row],[Order Date]]</f>
        <v>4</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c r="X4779">
        <f t="shared" si="74"/>
        <v>19.025400000000001</v>
      </c>
    </row>
    <row r="4780" spans="1:24" ht="14.25" customHeight="1" x14ac:dyDescent="0.25">
      <c r="A4780" s="2">
        <v>4779</v>
      </c>
      <c r="B4780" s="2" t="s">
        <v>7768</v>
      </c>
      <c r="C4780" s="2">
        <f>YEAR(Data!$D4780)</f>
        <v>2014</v>
      </c>
      <c r="D4780" s="3">
        <v>41951</v>
      </c>
      <c r="E4780" s="3">
        <v>41955</v>
      </c>
      <c r="F4780" s="5">
        <f>Table_1[[#This Row],[Ship Date]]-Table_1[[#This Row],[Order Date]]</f>
        <v>4</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c r="X4780">
        <f t="shared" si="74"/>
        <v>67.629800000000003</v>
      </c>
    </row>
    <row r="4781" spans="1:24" ht="14.25" customHeight="1" x14ac:dyDescent="0.25">
      <c r="A4781" s="2">
        <v>4780</v>
      </c>
      <c r="B4781" s="2" t="s">
        <v>7769</v>
      </c>
      <c r="C4781" s="2">
        <f>YEAR(Data!$D4781)</f>
        <v>2011</v>
      </c>
      <c r="D4781" s="3">
        <v>40732</v>
      </c>
      <c r="E4781" s="3">
        <v>40734</v>
      </c>
      <c r="F4781" s="5">
        <f>Table_1[[#This Row],[Ship Date]]-Table_1[[#This Row],[Order Date]]</f>
        <v>2</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c r="X4781">
        <f t="shared" si="74"/>
        <v>53.234999999999999</v>
      </c>
    </row>
    <row r="4782" spans="1:24" ht="14.25" customHeight="1" x14ac:dyDescent="0.25">
      <c r="A4782" s="2">
        <v>4781</v>
      </c>
      <c r="B4782" s="2" t="s">
        <v>7770</v>
      </c>
      <c r="C4782" s="2">
        <f>YEAR(Data!$D4782)</f>
        <v>2011</v>
      </c>
      <c r="D4782" s="3">
        <v>40854</v>
      </c>
      <c r="E4782" s="3">
        <v>40859</v>
      </c>
      <c r="F4782" s="5">
        <f>Table_1[[#This Row],[Ship Date]]-Table_1[[#This Row],[Order Date]]</f>
        <v>5</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c r="X4782">
        <f t="shared" si="74"/>
        <v>683.14399999999989</v>
      </c>
    </row>
    <row r="4783" spans="1:24" ht="14.25" customHeight="1" x14ac:dyDescent="0.25">
      <c r="A4783" s="2">
        <v>4782</v>
      </c>
      <c r="B4783" s="2" t="s">
        <v>7770</v>
      </c>
      <c r="C4783" s="2">
        <f>YEAR(Data!$D4783)</f>
        <v>2011</v>
      </c>
      <c r="D4783" s="3">
        <v>40854</v>
      </c>
      <c r="E4783" s="3">
        <v>40859</v>
      </c>
      <c r="F4783" s="5">
        <f>Table_1[[#This Row],[Ship Date]]-Table_1[[#This Row],[Order Date]]</f>
        <v>5</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c r="X4783">
        <f t="shared" si="74"/>
        <v>3.6899999999999995</v>
      </c>
    </row>
    <row r="4784" spans="1:24" ht="14.25" customHeight="1" x14ac:dyDescent="0.25">
      <c r="A4784" s="2">
        <v>4783</v>
      </c>
      <c r="B4784" s="2" t="s">
        <v>7770</v>
      </c>
      <c r="C4784" s="2">
        <f>YEAR(Data!$D4784)</f>
        <v>2011</v>
      </c>
      <c r="D4784" s="3">
        <v>40854</v>
      </c>
      <c r="E4784" s="3">
        <v>40859</v>
      </c>
      <c r="F4784" s="5">
        <f>Table_1[[#This Row],[Ship Date]]-Table_1[[#This Row],[Order Date]]</f>
        <v>5</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c r="X4784">
        <f t="shared" si="74"/>
        <v>37.149699999999996</v>
      </c>
    </row>
    <row r="4785" spans="1:24" ht="14.25" customHeight="1" x14ac:dyDescent="0.25">
      <c r="A4785" s="2">
        <v>4784</v>
      </c>
      <c r="B4785" s="2" t="s">
        <v>7773</v>
      </c>
      <c r="C4785" s="2">
        <f>YEAR(Data!$D4785)</f>
        <v>2014</v>
      </c>
      <c r="D4785" s="3">
        <v>41668</v>
      </c>
      <c r="E4785" s="3">
        <v>41672</v>
      </c>
      <c r="F4785" s="5">
        <f>Table_1[[#This Row],[Ship Date]]-Table_1[[#This Row],[Order Date]]</f>
        <v>4</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c r="X4785">
        <f t="shared" si="74"/>
        <v>142.74899999999997</v>
      </c>
    </row>
    <row r="4786" spans="1:24" ht="14.25" customHeight="1" x14ac:dyDescent="0.25">
      <c r="A4786" s="2">
        <v>4785</v>
      </c>
      <c r="B4786" s="2" t="s">
        <v>7774</v>
      </c>
      <c r="C4786" s="2">
        <f>YEAR(Data!$D4786)</f>
        <v>2012</v>
      </c>
      <c r="D4786" s="3">
        <v>41254</v>
      </c>
      <c r="E4786" s="3">
        <v>41259</v>
      </c>
      <c r="F4786" s="5">
        <f>Table_1[[#This Row],[Ship Date]]-Table_1[[#This Row],[Order Date]]</f>
        <v>5</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c r="X4786">
        <f t="shared" si="74"/>
        <v>11.972000000000001</v>
      </c>
    </row>
    <row r="4787" spans="1:24" ht="14.25" customHeight="1" x14ac:dyDescent="0.25">
      <c r="A4787" s="2">
        <v>4786</v>
      </c>
      <c r="B4787" s="2" t="s">
        <v>7774</v>
      </c>
      <c r="C4787" s="2">
        <f>YEAR(Data!$D4787)</f>
        <v>2012</v>
      </c>
      <c r="D4787" s="3">
        <v>41254</v>
      </c>
      <c r="E4787" s="3">
        <v>41259</v>
      </c>
      <c r="F4787" s="5">
        <f>Table_1[[#This Row],[Ship Date]]-Table_1[[#This Row],[Order Date]]</f>
        <v>5</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c r="X4787">
        <f t="shared" si="74"/>
        <v>213.3664</v>
      </c>
    </row>
    <row r="4788" spans="1:24" ht="14.25" customHeight="1" x14ac:dyDescent="0.25">
      <c r="A4788" s="2">
        <v>4787</v>
      </c>
      <c r="B4788" s="2" t="s">
        <v>7774</v>
      </c>
      <c r="C4788" s="2">
        <f>YEAR(Data!$D4788)</f>
        <v>2012</v>
      </c>
      <c r="D4788" s="3">
        <v>41254</v>
      </c>
      <c r="E4788" s="3">
        <v>41259</v>
      </c>
      <c r="F4788" s="5">
        <f>Table_1[[#This Row],[Ship Date]]-Table_1[[#This Row],[Order Date]]</f>
        <v>5</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c r="X4788">
        <f t="shared" si="74"/>
        <v>3.7488000000000001</v>
      </c>
    </row>
    <row r="4789" spans="1:24" ht="14.25" customHeight="1" x14ac:dyDescent="0.25">
      <c r="A4789" s="2">
        <v>4788</v>
      </c>
      <c r="B4789" s="2" t="s">
        <v>7774</v>
      </c>
      <c r="C4789" s="2">
        <f>YEAR(Data!$D4789)</f>
        <v>2012</v>
      </c>
      <c r="D4789" s="3">
        <v>41254</v>
      </c>
      <c r="E4789" s="3">
        <v>41259</v>
      </c>
      <c r="F4789" s="5">
        <f>Table_1[[#This Row],[Ship Date]]-Table_1[[#This Row],[Order Date]]</f>
        <v>5</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c r="X4789">
        <f t="shared" si="74"/>
        <v>64.61399999999999</v>
      </c>
    </row>
    <row r="4790" spans="1:24" ht="14.25" customHeight="1" x14ac:dyDescent="0.25">
      <c r="A4790" s="2">
        <v>4789</v>
      </c>
      <c r="B4790" s="2" t="s">
        <v>7774</v>
      </c>
      <c r="C4790" s="2">
        <f>YEAR(Data!$D4790)</f>
        <v>2012</v>
      </c>
      <c r="D4790" s="3">
        <v>41254</v>
      </c>
      <c r="E4790" s="3">
        <v>41259</v>
      </c>
      <c r="F4790" s="5">
        <f>Table_1[[#This Row],[Ship Date]]-Table_1[[#This Row],[Order Date]]</f>
        <v>5</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c r="X4790">
        <f t="shared" si="74"/>
        <v>37.346399999999996</v>
      </c>
    </row>
    <row r="4791" spans="1:24" ht="14.25" customHeight="1" x14ac:dyDescent="0.25">
      <c r="A4791" s="2">
        <v>4790</v>
      </c>
      <c r="B4791" s="2" t="s">
        <v>7774</v>
      </c>
      <c r="C4791" s="2">
        <f>YEAR(Data!$D4791)</f>
        <v>2012</v>
      </c>
      <c r="D4791" s="3">
        <v>41254</v>
      </c>
      <c r="E4791" s="3">
        <v>41259</v>
      </c>
      <c r="F4791" s="5">
        <f>Table_1[[#This Row],[Ship Date]]-Table_1[[#This Row],[Order Date]]</f>
        <v>5</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c r="X4791">
        <f t="shared" si="74"/>
        <v>43.936000000000014</v>
      </c>
    </row>
    <row r="4792" spans="1:24" ht="14.25" customHeight="1" x14ac:dyDescent="0.25">
      <c r="A4792" s="2">
        <v>4791</v>
      </c>
      <c r="B4792" s="2" t="s">
        <v>7774</v>
      </c>
      <c r="C4792" s="2">
        <f>YEAR(Data!$D4792)</f>
        <v>2012</v>
      </c>
      <c r="D4792" s="3">
        <v>41254</v>
      </c>
      <c r="E4792" s="3">
        <v>41259</v>
      </c>
      <c r="F4792" s="5">
        <f>Table_1[[#This Row],[Ship Date]]-Table_1[[#This Row],[Order Date]]</f>
        <v>5</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c r="X4792">
        <f t="shared" si="74"/>
        <v>613.11599999999999</v>
      </c>
    </row>
    <row r="4793" spans="1:24" ht="14.25" customHeight="1" x14ac:dyDescent="0.25">
      <c r="A4793" s="2">
        <v>4792</v>
      </c>
      <c r="B4793" s="2" t="s">
        <v>7774</v>
      </c>
      <c r="C4793" s="2">
        <f>YEAR(Data!$D4793)</f>
        <v>2012</v>
      </c>
      <c r="D4793" s="3">
        <v>41254</v>
      </c>
      <c r="E4793" s="3">
        <v>41259</v>
      </c>
      <c r="F4793" s="5">
        <f>Table_1[[#This Row],[Ship Date]]-Table_1[[#This Row],[Order Date]]</f>
        <v>5</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c r="X4793">
        <f t="shared" si="74"/>
        <v>56.349600000000009</v>
      </c>
    </row>
    <row r="4794" spans="1:24" ht="14.25" customHeight="1" x14ac:dyDescent="0.25">
      <c r="A4794" s="2">
        <v>4793</v>
      </c>
      <c r="B4794" s="2" t="s">
        <v>7774</v>
      </c>
      <c r="C4794" s="2">
        <f>YEAR(Data!$D4794)</f>
        <v>2012</v>
      </c>
      <c r="D4794" s="3">
        <v>41254</v>
      </c>
      <c r="E4794" s="3">
        <v>41259</v>
      </c>
      <c r="F4794" s="5">
        <f>Table_1[[#This Row],[Ship Date]]-Table_1[[#This Row],[Order Date]]</f>
        <v>5</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c r="X4794">
        <f t="shared" si="74"/>
        <v>18.002400000000002</v>
      </c>
    </row>
    <row r="4795" spans="1:24" ht="14.25" customHeight="1" x14ac:dyDescent="0.25">
      <c r="A4795" s="2">
        <v>4794</v>
      </c>
      <c r="B4795" s="2" t="s">
        <v>7778</v>
      </c>
      <c r="C4795" s="2">
        <f>YEAR(Data!$D4795)</f>
        <v>2012</v>
      </c>
      <c r="D4795" s="3">
        <v>41089</v>
      </c>
      <c r="E4795" s="3">
        <v>41094</v>
      </c>
      <c r="F4795" s="5">
        <f>Table_1[[#This Row],[Ship Date]]-Table_1[[#This Row],[Order Date]]</f>
        <v>5</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c r="X4795">
        <f t="shared" si="74"/>
        <v>13.728000000000002</v>
      </c>
    </row>
    <row r="4796" spans="1:24" ht="14.25" customHeight="1" x14ac:dyDescent="0.25">
      <c r="A4796" s="2">
        <v>4795</v>
      </c>
      <c r="B4796" s="2" t="s">
        <v>7779</v>
      </c>
      <c r="C4796" s="2">
        <f>YEAR(Data!$D4796)</f>
        <v>2012</v>
      </c>
      <c r="D4796" s="3">
        <v>40984</v>
      </c>
      <c r="E4796" s="3">
        <v>40991</v>
      </c>
      <c r="F4796" s="5">
        <f>Table_1[[#This Row],[Ship Date]]-Table_1[[#This Row],[Order Date]]</f>
        <v>7</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c r="X4796">
        <f t="shared" si="74"/>
        <v>25.0154</v>
      </c>
    </row>
    <row r="4797" spans="1:24" ht="14.25" customHeight="1" x14ac:dyDescent="0.25">
      <c r="A4797" s="2">
        <v>4796</v>
      </c>
      <c r="B4797" s="2" t="s">
        <v>7782</v>
      </c>
      <c r="C4797" s="2">
        <f>YEAR(Data!$D4797)</f>
        <v>2012</v>
      </c>
      <c r="D4797" s="3">
        <v>41134</v>
      </c>
      <c r="E4797" s="3">
        <v>41138</v>
      </c>
      <c r="F4797" s="5">
        <f>Table_1[[#This Row],[Ship Date]]-Table_1[[#This Row],[Order Date]]</f>
        <v>4</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c r="X4797">
        <f t="shared" si="74"/>
        <v>2.9328000000000003</v>
      </c>
    </row>
    <row r="4798" spans="1:24" ht="14.25" customHeight="1" x14ac:dyDescent="0.25">
      <c r="A4798" s="2">
        <v>4797</v>
      </c>
      <c r="B4798" s="2" t="s">
        <v>7784</v>
      </c>
      <c r="C4798" s="2">
        <f>YEAR(Data!$D4798)</f>
        <v>2013</v>
      </c>
      <c r="D4798" s="3">
        <v>41409</v>
      </c>
      <c r="E4798" s="3">
        <v>41414</v>
      </c>
      <c r="F4798" s="5">
        <f>Table_1[[#This Row],[Ship Date]]-Table_1[[#This Row],[Order Date]]</f>
        <v>5</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c r="X4798">
        <f t="shared" si="74"/>
        <v>101.72819999999999</v>
      </c>
    </row>
    <row r="4799" spans="1:24" ht="14.25" customHeight="1" x14ac:dyDescent="0.25">
      <c r="A4799" s="2">
        <v>4798</v>
      </c>
      <c r="B4799" s="2" t="s">
        <v>7784</v>
      </c>
      <c r="C4799" s="2">
        <f>YEAR(Data!$D4799)</f>
        <v>2013</v>
      </c>
      <c r="D4799" s="3">
        <v>41409</v>
      </c>
      <c r="E4799" s="3">
        <v>41414</v>
      </c>
      <c r="F4799" s="5">
        <f>Table_1[[#This Row],[Ship Date]]-Table_1[[#This Row],[Order Date]]</f>
        <v>5</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c r="X4799">
        <f t="shared" si="74"/>
        <v>20.217600000000004</v>
      </c>
    </row>
    <row r="4800" spans="1:24" ht="14.25" customHeight="1" x14ac:dyDescent="0.25">
      <c r="A4800" s="2">
        <v>4799</v>
      </c>
      <c r="B4800" s="2" t="s">
        <v>7784</v>
      </c>
      <c r="C4800" s="2">
        <f>YEAR(Data!$D4800)</f>
        <v>2013</v>
      </c>
      <c r="D4800" s="3">
        <v>41409</v>
      </c>
      <c r="E4800" s="3">
        <v>41414</v>
      </c>
      <c r="F4800" s="5">
        <f>Table_1[[#This Row],[Ship Date]]-Table_1[[#This Row],[Order Date]]</f>
        <v>5</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c r="X4800">
        <f t="shared" si="74"/>
        <v>21.889199999999995</v>
      </c>
    </row>
    <row r="4801" spans="1:24" ht="14.25" customHeight="1" x14ac:dyDescent="0.25">
      <c r="A4801" s="2">
        <v>4800</v>
      </c>
      <c r="B4801" s="2" t="s">
        <v>7784</v>
      </c>
      <c r="C4801" s="2">
        <f>YEAR(Data!$D4801)</f>
        <v>2013</v>
      </c>
      <c r="D4801" s="3">
        <v>41409</v>
      </c>
      <c r="E4801" s="3">
        <v>41414</v>
      </c>
      <c r="F4801" s="5">
        <f>Table_1[[#This Row],[Ship Date]]-Table_1[[#This Row],[Order Date]]</f>
        <v>5</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c r="X4801">
        <f t="shared" si="74"/>
        <v>39.24</v>
      </c>
    </row>
    <row r="4802" spans="1:24" ht="14.25" customHeight="1" x14ac:dyDescent="0.25">
      <c r="A4802" s="2">
        <v>4801</v>
      </c>
      <c r="B4802" s="2" t="s">
        <v>7784</v>
      </c>
      <c r="C4802" s="2">
        <f>YEAR(Data!$D4802)</f>
        <v>2013</v>
      </c>
      <c r="D4802" s="3">
        <v>41409</v>
      </c>
      <c r="E4802" s="3">
        <v>41414</v>
      </c>
      <c r="F4802" s="5">
        <f>Table_1[[#This Row],[Ship Date]]-Table_1[[#This Row],[Order Date]]</f>
        <v>5</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c r="X4802">
        <f t="shared" ref="X4802:X4865" si="75">T4802-W4802</f>
        <v>4.3507999999999996</v>
      </c>
    </row>
    <row r="4803" spans="1:24" ht="14.25" customHeight="1" x14ac:dyDescent="0.25">
      <c r="A4803" s="2">
        <v>4802</v>
      </c>
      <c r="B4803" s="2" t="s">
        <v>7784</v>
      </c>
      <c r="C4803" s="2">
        <f>YEAR(Data!$D4803)</f>
        <v>2013</v>
      </c>
      <c r="D4803" s="3">
        <v>41409</v>
      </c>
      <c r="E4803" s="3">
        <v>41414</v>
      </c>
      <c r="F4803" s="5">
        <f>Table_1[[#This Row],[Ship Date]]-Table_1[[#This Row],[Order Date]]</f>
        <v>5</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c r="X4803">
        <f t="shared" si="75"/>
        <v>17.992000000000001</v>
      </c>
    </row>
    <row r="4804" spans="1:24" ht="14.25" customHeight="1" x14ac:dyDescent="0.25">
      <c r="A4804" s="2">
        <v>4803</v>
      </c>
      <c r="B4804" s="2" t="s">
        <v>7784</v>
      </c>
      <c r="C4804" s="2">
        <f>YEAR(Data!$D4804)</f>
        <v>2013</v>
      </c>
      <c r="D4804" s="3">
        <v>41409</v>
      </c>
      <c r="E4804" s="3">
        <v>41414</v>
      </c>
      <c r="F4804" s="5">
        <f>Table_1[[#This Row],[Ship Date]]-Table_1[[#This Row],[Order Date]]</f>
        <v>5</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c r="X4804">
        <f t="shared" si="75"/>
        <v>23.212800000000001</v>
      </c>
    </row>
    <row r="4805" spans="1:24" ht="14.25" customHeight="1" x14ac:dyDescent="0.25">
      <c r="A4805" s="2">
        <v>4804</v>
      </c>
      <c r="B4805" s="2" t="s">
        <v>7787</v>
      </c>
      <c r="C4805" s="2">
        <f>YEAR(Data!$D4805)</f>
        <v>2014</v>
      </c>
      <c r="D4805" s="3">
        <v>41834</v>
      </c>
      <c r="E4805" s="3">
        <v>41838</v>
      </c>
      <c r="F4805" s="5">
        <f>Table_1[[#This Row],[Ship Date]]-Table_1[[#This Row],[Order Date]]</f>
        <v>4</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c r="X4805">
        <f t="shared" si="75"/>
        <v>46.852899999999998</v>
      </c>
    </row>
    <row r="4806" spans="1:24" ht="14.25" customHeight="1" x14ac:dyDescent="0.25">
      <c r="A4806" s="2">
        <v>4805</v>
      </c>
      <c r="B4806" s="2" t="s">
        <v>7787</v>
      </c>
      <c r="C4806" s="2">
        <f>YEAR(Data!$D4806)</f>
        <v>2014</v>
      </c>
      <c r="D4806" s="3">
        <v>41834</v>
      </c>
      <c r="E4806" s="3">
        <v>41838</v>
      </c>
      <c r="F4806" s="5">
        <f>Table_1[[#This Row],[Ship Date]]-Table_1[[#This Row],[Order Date]]</f>
        <v>4</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c r="X4806">
        <f t="shared" si="75"/>
        <v>71.668800000000005</v>
      </c>
    </row>
    <row r="4807" spans="1:24" ht="14.25" customHeight="1" x14ac:dyDescent="0.25">
      <c r="A4807" s="2">
        <v>4806</v>
      </c>
      <c r="B4807" s="2" t="s">
        <v>7788</v>
      </c>
      <c r="C4807" s="2">
        <f>YEAR(Data!$D4807)</f>
        <v>2012</v>
      </c>
      <c r="D4807" s="3">
        <v>41235</v>
      </c>
      <c r="E4807" s="3">
        <v>41238</v>
      </c>
      <c r="F4807" s="5">
        <f>Table_1[[#This Row],[Ship Date]]-Table_1[[#This Row],[Order Date]]</f>
        <v>3</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c r="X4807">
        <f t="shared" si="75"/>
        <v>19.7288</v>
      </c>
    </row>
    <row r="4808" spans="1:24" ht="14.25" customHeight="1" x14ac:dyDescent="0.25">
      <c r="A4808" s="2">
        <v>4807</v>
      </c>
      <c r="B4808" s="2" t="s">
        <v>7788</v>
      </c>
      <c r="C4808" s="2">
        <f>YEAR(Data!$D4808)</f>
        <v>2012</v>
      </c>
      <c r="D4808" s="3">
        <v>41235</v>
      </c>
      <c r="E4808" s="3">
        <v>41238</v>
      </c>
      <c r="F4808" s="5">
        <f>Table_1[[#This Row],[Ship Date]]-Table_1[[#This Row],[Order Date]]</f>
        <v>3</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c r="X4808">
        <f t="shared" si="75"/>
        <v>23.540000000000006</v>
      </c>
    </row>
    <row r="4809" spans="1:24" ht="14.25" customHeight="1" x14ac:dyDescent="0.25">
      <c r="A4809" s="2">
        <v>4808</v>
      </c>
      <c r="B4809" s="2" t="s">
        <v>7788</v>
      </c>
      <c r="C4809" s="2">
        <f>YEAR(Data!$D4809)</f>
        <v>2012</v>
      </c>
      <c r="D4809" s="3">
        <v>41235</v>
      </c>
      <c r="E4809" s="3">
        <v>41238</v>
      </c>
      <c r="F4809" s="5">
        <f>Table_1[[#This Row],[Ship Date]]-Table_1[[#This Row],[Order Date]]</f>
        <v>3</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c r="X4809">
        <f t="shared" si="75"/>
        <v>23.541000000000004</v>
      </c>
    </row>
    <row r="4810" spans="1:24" ht="14.25" customHeight="1" x14ac:dyDescent="0.25">
      <c r="A4810" s="2">
        <v>4809</v>
      </c>
      <c r="B4810" s="2" t="s">
        <v>7789</v>
      </c>
      <c r="C4810" s="2">
        <f>YEAR(Data!$D4810)</f>
        <v>2011</v>
      </c>
      <c r="D4810" s="3">
        <v>40870</v>
      </c>
      <c r="E4810" s="3">
        <v>40875</v>
      </c>
      <c r="F4810" s="5">
        <f>Table_1[[#This Row],[Ship Date]]-Table_1[[#This Row],[Order Date]]</f>
        <v>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c r="X4810">
        <f t="shared" si="75"/>
        <v>41.610300000000009</v>
      </c>
    </row>
    <row r="4811" spans="1:24" ht="14.25" customHeight="1" x14ac:dyDescent="0.25">
      <c r="A4811" s="2">
        <v>4810</v>
      </c>
      <c r="B4811" s="2" t="s">
        <v>7790</v>
      </c>
      <c r="C4811" s="2">
        <f>YEAR(Data!$D4811)</f>
        <v>2012</v>
      </c>
      <c r="D4811" s="3">
        <v>41270</v>
      </c>
      <c r="E4811" s="3">
        <v>41273</v>
      </c>
      <c r="F4811" s="5">
        <f>Table_1[[#This Row],[Ship Date]]-Table_1[[#This Row],[Order Date]]</f>
        <v>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c r="X4811">
        <f t="shared" si="75"/>
        <v>103.6892</v>
      </c>
    </row>
    <row r="4812" spans="1:24" ht="14.25" customHeight="1" x14ac:dyDescent="0.25">
      <c r="A4812" s="2">
        <v>4811</v>
      </c>
      <c r="B4812" s="2" t="s">
        <v>7790</v>
      </c>
      <c r="C4812" s="2">
        <f>YEAR(Data!$D4812)</f>
        <v>2012</v>
      </c>
      <c r="D4812" s="3">
        <v>41270</v>
      </c>
      <c r="E4812" s="3">
        <v>41273</v>
      </c>
      <c r="F4812" s="5">
        <f>Table_1[[#This Row],[Ship Date]]-Table_1[[#This Row],[Order Date]]</f>
        <v>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c r="X4812">
        <f t="shared" si="75"/>
        <v>167.93</v>
      </c>
    </row>
    <row r="4813" spans="1:24" ht="14.25" customHeight="1" x14ac:dyDescent="0.25">
      <c r="A4813" s="2">
        <v>4812</v>
      </c>
      <c r="B4813" s="2" t="s">
        <v>7791</v>
      </c>
      <c r="C4813" s="2">
        <f>YEAR(Data!$D4813)</f>
        <v>2013</v>
      </c>
      <c r="D4813" s="3">
        <v>41593</v>
      </c>
      <c r="E4813" s="3">
        <v>41598</v>
      </c>
      <c r="F4813" s="5">
        <f>Table_1[[#This Row],[Ship Date]]-Table_1[[#This Row],[Order Date]]</f>
        <v>5</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c r="X4813">
        <f t="shared" si="75"/>
        <v>401.77559999999994</v>
      </c>
    </row>
    <row r="4814" spans="1:24" ht="14.25" customHeight="1" x14ac:dyDescent="0.25">
      <c r="A4814" s="2">
        <v>4813</v>
      </c>
      <c r="B4814" s="2" t="s">
        <v>7791</v>
      </c>
      <c r="C4814" s="2">
        <f>YEAR(Data!$D4814)</f>
        <v>2013</v>
      </c>
      <c r="D4814" s="3">
        <v>41593</v>
      </c>
      <c r="E4814" s="3">
        <v>41598</v>
      </c>
      <c r="F4814" s="5">
        <f>Table_1[[#This Row],[Ship Date]]-Table_1[[#This Row],[Order Date]]</f>
        <v>5</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c r="X4814">
        <f t="shared" si="75"/>
        <v>1019.9795999999999</v>
      </c>
    </row>
    <row r="4815" spans="1:24" ht="14.25" customHeight="1" x14ac:dyDescent="0.25">
      <c r="A4815" s="2">
        <v>4814</v>
      </c>
      <c r="B4815" s="2" t="s">
        <v>7791</v>
      </c>
      <c r="C4815" s="2">
        <f>YEAR(Data!$D4815)</f>
        <v>2013</v>
      </c>
      <c r="D4815" s="3">
        <v>41593</v>
      </c>
      <c r="E4815" s="3">
        <v>41598</v>
      </c>
      <c r="F4815" s="5">
        <f>Table_1[[#This Row],[Ship Date]]-Table_1[[#This Row],[Order Date]]</f>
        <v>5</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c r="X4815">
        <f t="shared" si="75"/>
        <v>38.860800000000005</v>
      </c>
    </row>
    <row r="4816" spans="1:24" ht="14.25" customHeight="1" x14ac:dyDescent="0.25">
      <c r="A4816" s="2">
        <v>4815</v>
      </c>
      <c r="B4816" s="2" t="s">
        <v>7794</v>
      </c>
      <c r="C4816" s="2">
        <f>YEAR(Data!$D4816)</f>
        <v>2013</v>
      </c>
      <c r="D4816" s="3">
        <v>41403</v>
      </c>
      <c r="E4816" s="3">
        <v>41405</v>
      </c>
      <c r="F4816" s="5">
        <f>Table_1[[#This Row],[Ship Date]]-Table_1[[#This Row],[Order Date]]</f>
        <v>2</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c r="X4816">
        <f t="shared" si="75"/>
        <v>9.8670000000000009</v>
      </c>
    </row>
    <row r="4817" spans="1:24" ht="14.25" customHeight="1" x14ac:dyDescent="0.25">
      <c r="A4817" s="2">
        <v>4816</v>
      </c>
      <c r="B4817" s="2" t="s">
        <v>7795</v>
      </c>
      <c r="C4817" s="2">
        <f>YEAR(Data!$D4817)</f>
        <v>2011</v>
      </c>
      <c r="D4817" s="3">
        <v>40903</v>
      </c>
      <c r="E4817" s="3">
        <v>40908</v>
      </c>
      <c r="F4817" s="5">
        <f>Table_1[[#This Row],[Ship Date]]-Table_1[[#This Row],[Order Date]]</f>
        <v>5</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c r="X4817">
        <f t="shared" si="75"/>
        <v>12.099900000000003</v>
      </c>
    </row>
    <row r="4818" spans="1:24" ht="14.25" customHeight="1" x14ac:dyDescent="0.25">
      <c r="A4818" s="2">
        <v>4817</v>
      </c>
      <c r="B4818" s="2" t="s">
        <v>7795</v>
      </c>
      <c r="C4818" s="2">
        <f>YEAR(Data!$D4818)</f>
        <v>2011</v>
      </c>
      <c r="D4818" s="3">
        <v>40903</v>
      </c>
      <c r="E4818" s="3">
        <v>40908</v>
      </c>
      <c r="F4818" s="5">
        <f>Table_1[[#This Row],[Ship Date]]-Table_1[[#This Row],[Order Date]]</f>
        <v>5</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c r="X4818">
        <f t="shared" si="75"/>
        <v>29.0244</v>
      </c>
    </row>
    <row r="4819" spans="1:24" ht="14.25" customHeight="1" x14ac:dyDescent="0.25">
      <c r="A4819" s="2">
        <v>4818</v>
      </c>
      <c r="B4819" s="2" t="s">
        <v>7795</v>
      </c>
      <c r="C4819" s="2">
        <f>YEAR(Data!$D4819)</f>
        <v>2011</v>
      </c>
      <c r="D4819" s="3">
        <v>40903</v>
      </c>
      <c r="E4819" s="3">
        <v>40908</v>
      </c>
      <c r="F4819" s="5">
        <f>Table_1[[#This Row],[Ship Date]]-Table_1[[#This Row],[Order Date]]</f>
        <v>5</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c r="X4819">
        <f t="shared" si="75"/>
        <v>73.396800000000013</v>
      </c>
    </row>
    <row r="4820" spans="1:24" ht="14.25" customHeight="1" x14ac:dyDescent="0.25">
      <c r="A4820" s="2">
        <v>4819</v>
      </c>
      <c r="B4820" s="2" t="s">
        <v>7795</v>
      </c>
      <c r="C4820" s="2">
        <f>YEAR(Data!$D4820)</f>
        <v>2011</v>
      </c>
      <c r="D4820" s="3">
        <v>40903</v>
      </c>
      <c r="E4820" s="3">
        <v>40908</v>
      </c>
      <c r="F4820" s="5">
        <f>Table_1[[#This Row],[Ship Date]]-Table_1[[#This Row],[Order Date]]</f>
        <v>5</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c r="X4820">
        <f t="shared" si="75"/>
        <v>269.72400000000005</v>
      </c>
    </row>
    <row r="4821" spans="1:24" ht="14.25" customHeight="1" x14ac:dyDescent="0.25">
      <c r="A4821" s="2">
        <v>4820</v>
      </c>
      <c r="B4821" s="2" t="s">
        <v>7796</v>
      </c>
      <c r="C4821" s="2">
        <f>YEAR(Data!$D4821)</f>
        <v>2014</v>
      </c>
      <c r="D4821" s="3">
        <v>41799</v>
      </c>
      <c r="E4821" s="3">
        <v>41805</v>
      </c>
      <c r="F4821" s="5">
        <f>Table_1[[#This Row],[Ship Date]]-Table_1[[#This Row],[Order Date]]</f>
        <v>6</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c r="X4821">
        <f t="shared" si="75"/>
        <v>5.2835999999999999</v>
      </c>
    </row>
    <row r="4822" spans="1:24" ht="14.25" customHeight="1" x14ac:dyDescent="0.25">
      <c r="A4822" s="2">
        <v>4821</v>
      </c>
      <c r="B4822" s="2" t="s">
        <v>7799</v>
      </c>
      <c r="C4822" s="2">
        <f>YEAR(Data!$D4822)</f>
        <v>2012</v>
      </c>
      <c r="D4822" s="3">
        <v>41006</v>
      </c>
      <c r="E4822" s="3">
        <v>41010</v>
      </c>
      <c r="F4822" s="5">
        <f>Table_1[[#This Row],[Ship Date]]-Table_1[[#This Row],[Order Date]]</f>
        <v>4</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c r="X4822">
        <f t="shared" si="75"/>
        <v>1644.5304000000001</v>
      </c>
    </row>
    <row r="4823" spans="1:24" ht="14.25" customHeight="1" x14ac:dyDescent="0.25">
      <c r="A4823" s="2">
        <v>4822</v>
      </c>
      <c r="B4823" s="2" t="s">
        <v>7799</v>
      </c>
      <c r="C4823" s="2">
        <f>YEAR(Data!$D4823)</f>
        <v>2012</v>
      </c>
      <c r="D4823" s="3">
        <v>41006</v>
      </c>
      <c r="E4823" s="3">
        <v>41010</v>
      </c>
      <c r="F4823" s="5">
        <f>Table_1[[#This Row],[Ship Date]]-Table_1[[#This Row],[Order Date]]</f>
        <v>4</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c r="X4823">
        <f t="shared" si="75"/>
        <v>335.95800000000003</v>
      </c>
    </row>
    <row r="4824" spans="1:24" ht="14.25" customHeight="1" x14ac:dyDescent="0.25">
      <c r="A4824" s="2">
        <v>4823</v>
      </c>
      <c r="B4824" s="2" t="s">
        <v>7800</v>
      </c>
      <c r="C4824" s="2">
        <f>YEAR(Data!$D4824)</f>
        <v>2013</v>
      </c>
      <c r="D4824" s="3">
        <v>41466</v>
      </c>
      <c r="E4824" s="3">
        <v>41467</v>
      </c>
      <c r="F4824" s="5">
        <f>Table_1[[#This Row],[Ship Date]]-Table_1[[#This Row],[Order Date]]</f>
        <v>1</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c r="X4824">
        <f t="shared" si="75"/>
        <v>80.740799999999993</v>
      </c>
    </row>
    <row r="4825" spans="1:24" ht="14.25" customHeight="1" x14ac:dyDescent="0.25">
      <c r="A4825" s="2">
        <v>4824</v>
      </c>
      <c r="B4825" s="2" t="s">
        <v>7802</v>
      </c>
      <c r="C4825" s="2">
        <f>YEAR(Data!$D4825)</f>
        <v>2013</v>
      </c>
      <c r="D4825" s="3">
        <v>41600</v>
      </c>
      <c r="E4825" s="3">
        <v>41605</v>
      </c>
      <c r="F4825" s="5">
        <f>Table_1[[#This Row],[Ship Date]]-Table_1[[#This Row],[Order Date]]</f>
        <v>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c r="X4825">
        <f t="shared" si="75"/>
        <v>54.621000000000002</v>
      </c>
    </row>
    <row r="4826" spans="1:24" ht="14.25" customHeight="1" x14ac:dyDescent="0.25">
      <c r="A4826" s="2">
        <v>4825</v>
      </c>
      <c r="B4826" s="2" t="s">
        <v>7802</v>
      </c>
      <c r="C4826" s="2">
        <f>YEAR(Data!$D4826)</f>
        <v>2013</v>
      </c>
      <c r="D4826" s="3">
        <v>41600</v>
      </c>
      <c r="E4826" s="3">
        <v>41605</v>
      </c>
      <c r="F4826" s="5">
        <f>Table_1[[#This Row],[Ship Date]]-Table_1[[#This Row],[Order Date]]</f>
        <v>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c r="X4826">
        <f t="shared" si="75"/>
        <v>136.66499999999999</v>
      </c>
    </row>
    <row r="4827" spans="1:24" ht="14.25" customHeight="1" x14ac:dyDescent="0.25">
      <c r="A4827" s="2">
        <v>4826</v>
      </c>
      <c r="B4827" s="2" t="s">
        <v>7802</v>
      </c>
      <c r="C4827" s="2">
        <f>YEAR(Data!$D4827)</f>
        <v>2013</v>
      </c>
      <c r="D4827" s="3">
        <v>41600</v>
      </c>
      <c r="E4827" s="3">
        <v>41605</v>
      </c>
      <c r="F4827" s="5">
        <f>Table_1[[#This Row],[Ship Date]]-Table_1[[#This Row],[Order Date]]</f>
        <v>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c r="X4827">
        <f t="shared" si="75"/>
        <v>62.361600000000003</v>
      </c>
    </row>
    <row r="4828" spans="1:24" ht="14.25" customHeight="1" x14ac:dyDescent="0.25">
      <c r="A4828" s="2">
        <v>4827</v>
      </c>
      <c r="B4828" s="2" t="s">
        <v>7805</v>
      </c>
      <c r="C4828" s="2">
        <f>YEAR(Data!$D4828)</f>
        <v>2014</v>
      </c>
      <c r="D4828" s="3">
        <v>41956</v>
      </c>
      <c r="E4828" s="3">
        <v>41959</v>
      </c>
      <c r="F4828" s="5">
        <f>Table_1[[#This Row],[Ship Date]]-Table_1[[#This Row],[Order Date]]</f>
        <v>3</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c r="X4828">
        <f t="shared" si="75"/>
        <v>9.1104000000000003</v>
      </c>
    </row>
    <row r="4829" spans="1:24" ht="14.25" customHeight="1" x14ac:dyDescent="0.25">
      <c r="A4829" s="2">
        <v>4828</v>
      </c>
      <c r="B4829" s="2" t="s">
        <v>7806</v>
      </c>
      <c r="C4829" s="2">
        <f>YEAR(Data!$D4829)</f>
        <v>2011</v>
      </c>
      <c r="D4829" s="3">
        <v>40848</v>
      </c>
      <c r="E4829" s="3">
        <v>40855</v>
      </c>
      <c r="F4829" s="5">
        <f>Table_1[[#This Row],[Ship Date]]-Table_1[[#This Row],[Order Date]]</f>
        <v>7</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c r="X4829">
        <f t="shared" si="75"/>
        <v>50.054399999999994</v>
      </c>
    </row>
    <row r="4830" spans="1:24" ht="14.25" customHeight="1" x14ac:dyDescent="0.25">
      <c r="A4830" s="2">
        <v>4829</v>
      </c>
      <c r="B4830" s="2" t="s">
        <v>7806</v>
      </c>
      <c r="C4830" s="2">
        <f>YEAR(Data!$D4830)</f>
        <v>2011</v>
      </c>
      <c r="D4830" s="3">
        <v>40848</v>
      </c>
      <c r="E4830" s="3">
        <v>40855</v>
      </c>
      <c r="F4830" s="5">
        <f>Table_1[[#This Row],[Ship Date]]-Table_1[[#This Row],[Order Date]]</f>
        <v>7</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c r="X4830">
        <f t="shared" si="75"/>
        <v>4.0044000000000004</v>
      </c>
    </row>
    <row r="4831" spans="1:24" ht="14.25" customHeight="1" x14ac:dyDescent="0.25">
      <c r="A4831" s="2">
        <v>4830</v>
      </c>
      <c r="B4831" s="2" t="s">
        <v>7807</v>
      </c>
      <c r="C4831" s="2">
        <f>YEAR(Data!$D4831)</f>
        <v>2013</v>
      </c>
      <c r="D4831" s="3">
        <v>41410</v>
      </c>
      <c r="E4831" s="3">
        <v>41416</v>
      </c>
      <c r="F4831" s="5">
        <f>Table_1[[#This Row],[Ship Date]]-Table_1[[#This Row],[Order Date]]</f>
        <v>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c r="X4831">
        <f t="shared" si="75"/>
        <v>9.2988000000000017</v>
      </c>
    </row>
    <row r="4832" spans="1:24" ht="14.25" customHeight="1" x14ac:dyDescent="0.25">
      <c r="A4832" s="2">
        <v>4831</v>
      </c>
      <c r="B4832" s="2" t="s">
        <v>7808</v>
      </c>
      <c r="C4832" s="2">
        <f>YEAR(Data!$D4832)</f>
        <v>2011</v>
      </c>
      <c r="D4832" s="3">
        <v>40854</v>
      </c>
      <c r="E4832" s="3">
        <v>40859</v>
      </c>
      <c r="F4832" s="5">
        <f>Table_1[[#This Row],[Ship Date]]-Table_1[[#This Row],[Order Date]]</f>
        <v>5</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c r="X4832">
        <f t="shared" si="75"/>
        <v>177.03360000000001</v>
      </c>
    </row>
    <row r="4833" spans="1:24" ht="14.25" customHeight="1" x14ac:dyDescent="0.25">
      <c r="A4833" s="2">
        <v>4832</v>
      </c>
      <c r="B4833" s="2" t="s">
        <v>7808</v>
      </c>
      <c r="C4833" s="2">
        <f>YEAR(Data!$D4833)</f>
        <v>2011</v>
      </c>
      <c r="D4833" s="3">
        <v>40854</v>
      </c>
      <c r="E4833" s="3">
        <v>40859</v>
      </c>
      <c r="F4833" s="5">
        <f>Table_1[[#This Row],[Ship Date]]-Table_1[[#This Row],[Order Date]]</f>
        <v>5</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c r="X4833">
        <f t="shared" si="75"/>
        <v>26.739899999999999</v>
      </c>
    </row>
    <row r="4834" spans="1:24" ht="14.25" customHeight="1" x14ac:dyDescent="0.25">
      <c r="A4834" s="2">
        <v>4833</v>
      </c>
      <c r="B4834" s="2" t="s">
        <v>7808</v>
      </c>
      <c r="C4834" s="2">
        <f>YEAR(Data!$D4834)</f>
        <v>2011</v>
      </c>
      <c r="D4834" s="3">
        <v>40854</v>
      </c>
      <c r="E4834" s="3">
        <v>40859</v>
      </c>
      <c r="F4834" s="5">
        <f>Table_1[[#This Row],[Ship Date]]-Table_1[[#This Row],[Order Date]]</f>
        <v>5</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c r="X4834">
        <f t="shared" si="75"/>
        <v>16.709199999999999</v>
      </c>
    </row>
    <row r="4835" spans="1:24" ht="14.25" customHeight="1" x14ac:dyDescent="0.25">
      <c r="A4835" s="2">
        <v>4834</v>
      </c>
      <c r="B4835" s="2" t="s">
        <v>7808</v>
      </c>
      <c r="C4835" s="2">
        <f>YEAR(Data!$D4835)</f>
        <v>2011</v>
      </c>
      <c r="D4835" s="3">
        <v>40854</v>
      </c>
      <c r="E4835" s="3">
        <v>40859</v>
      </c>
      <c r="F4835" s="5">
        <f>Table_1[[#This Row],[Ship Date]]-Table_1[[#This Row],[Order Date]]</f>
        <v>5</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c r="X4835">
        <f t="shared" si="75"/>
        <v>6.5667000000000009</v>
      </c>
    </row>
    <row r="4836" spans="1:24" ht="14.25" customHeight="1" x14ac:dyDescent="0.25">
      <c r="A4836" s="2">
        <v>4835</v>
      </c>
      <c r="B4836" s="2" t="s">
        <v>7810</v>
      </c>
      <c r="C4836" s="2">
        <f>YEAR(Data!$D4836)</f>
        <v>2014</v>
      </c>
      <c r="D4836" s="3">
        <v>41918</v>
      </c>
      <c r="E4836" s="3">
        <v>41923</v>
      </c>
      <c r="F4836" s="5">
        <f>Table_1[[#This Row],[Ship Date]]-Table_1[[#This Row],[Order Date]]</f>
        <v>5</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c r="X4836">
        <f t="shared" si="75"/>
        <v>26.447000000000003</v>
      </c>
    </row>
    <row r="4837" spans="1:24" ht="14.25" customHeight="1" x14ac:dyDescent="0.25">
      <c r="A4837" s="2">
        <v>4836</v>
      </c>
      <c r="B4837" s="2" t="s">
        <v>7810</v>
      </c>
      <c r="C4837" s="2">
        <f>YEAR(Data!$D4837)</f>
        <v>2014</v>
      </c>
      <c r="D4837" s="3">
        <v>41918</v>
      </c>
      <c r="E4837" s="3">
        <v>41923</v>
      </c>
      <c r="F4837" s="5">
        <f>Table_1[[#This Row],[Ship Date]]-Table_1[[#This Row],[Order Date]]</f>
        <v>5</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c r="X4837">
        <f t="shared" si="75"/>
        <v>34.078000000000003</v>
      </c>
    </row>
    <row r="4838" spans="1:24" ht="14.25" customHeight="1" x14ac:dyDescent="0.25">
      <c r="A4838" s="2">
        <v>4837</v>
      </c>
      <c r="B4838" s="2" t="s">
        <v>7810</v>
      </c>
      <c r="C4838" s="2">
        <f>YEAR(Data!$D4838)</f>
        <v>2014</v>
      </c>
      <c r="D4838" s="3">
        <v>41918</v>
      </c>
      <c r="E4838" s="3">
        <v>41923</v>
      </c>
      <c r="F4838" s="5">
        <f>Table_1[[#This Row],[Ship Date]]-Table_1[[#This Row],[Order Date]]</f>
        <v>5</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c r="X4838">
        <f t="shared" si="75"/>
        <v>12.709200000000003</v>
      </c>
    </row>
    <row r="4839" spans="1:24" ht="14.25" customHeight="1" x14ac:dyDescent="0.25">
      <c r="A4839" s="2">
        <v>4838</v>
      </c>
      <c r="B4839" s="2" t="s">
        <v>7811</v>
      </c>
      <c r="C4839" s="2">
        <f>YEAR(Data!$D4839)</f>
        <v>2014</v>
      </c>
      <c r="D4839" s="3">
        <v>41792</v>
      </c>
      <c r="E4839" s="3">
        <v>41794</v>
      </c>
      <c r="F4839" s="5">
        <f>Table_1[[#This Row],[Ship Date]]-Table_1[[#This Row],[Order Date]]</f>
        <v>2</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c r="X4839">
        <f t="shared" si="75"/>
        <v>6.4565999999999999</v>
      </c>
    </row>
    <row r="4840" spans="1:24" ht="14.25" customHeight="1" x14ac:dyDescent="0.25">
      <c r="A4840" s="2">
        <v>4839</v>
      </c>
      <c r="B4840" s="2" t="s">
        <v>7811</v>
      </c>
      <c r="C4840" s="2">
        <f>YEAR(Data!$D4840)</f>
        <v>2014</v>
      </c>
      <c r="D4840" s="3">
        <v>41792</v>
      </c>
      <c r="E4840" s="3">
        <v>41794</v>
      </c>
      <c r="F4840" s="5">
        <f>Table_1[[#This Row],[Ship Date]]-Table_1[[#This Row],[Order Date]]</f>
        <v>2</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c r="X4840">
        <f t="shared" si="75"/>
        <v>17.686800000000002</v>
      </c>
    </row>
    <row r="4841" spans="1:24" ht="14.25" customHeight="1" x14ac:dyDescent="0.25">
      <c r="A4841" s="2">
        <v>4840</v>
      </c>
      <c r="B4841" s="2" t="s">
        <v>7811</v>
      </c>
      <c r="C4841" s="2">
        <f>YEAR(Data!$D4841)</f>
        <v>2014</v>
      </c>
      <c r="D4841" s="3">
        <v>41792</v>
      </c>
      <c r="E4841" s="3">
        <v>41794</v>
      </c>
      <c r="F4841" s="5">
        <f>Table_1[[#This Row],[Ship Date]]-Table_1[[#This Row],[Order Date]]</f>
        <v>2</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c r="X4841">
        <f t="shared" si="75"/>
        <v>192.69079999999997</v>
      </c>
    </row>
    <row r="4842" spans="1:24" ht="14.25" customHeight="1" x14ac:dyDescent="0.25">
      <c r="A4842" s="2">
        <v>4841</v>
      </c>
      <c r="B4842" s="2" t="s">
        <v>7812</v>
      </c>
      <c r="C4842" s="2">
        <f>YEAR(Data!$D4842)</f>
        <v>2014</v>
      </c>
      <c r="D4842" s="3">
        <v>41964</v>
      </c>
      <c r="E4842" s="3">
        <v>41969</v>
      </c>
      <c r="F4842" s="5">
        <f>Table_1[[#This Row],[Ship Date]]-Table_1[[#This Row],[Order Date]]</f>
        <v>5</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c r="X4842">
        <f t="shared" si="75"/>
        <v>15.996399999999998</v>
      </c>
    </row>
    <row r="4843" spans="1:24" ht="14.25" customHeight="1" x14ac:dyDescent="0.25">
      <c r="A4843" s="2">
        <v>4842</v>
      </c>
      <c r="B4843" s="2" t="s">
        <v>7813</v>
      </c>
      <c r="C4843" s="2">
        <f>YEAR(Data!$D4843)</f>
        <v>2013</v>
      </c>
      <c r="D4843" s="3">
        <v>41632</v>
      </c>
      <c r="E4843" s="3">
        <v>41637</v>
      </c>
      <c r="F4843" s="5">
        <f>Table_1[[#This Row],[Ship Date]]-Table_1[[#This Row],[Order Date]]</f>
        <v>5</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c r="X4843">
        <f t="shared" si="75"/>
        <v>9.6252000000000031</v>
      </c>
    </row>
    <row r="4844" spans="1:24" ht="14.25" customHeight="1" x14ac:dyDescent="0.25">
      <c r="A4844" s="2">
        <v>4843</v>
      </c>
      <c r="B4844" s="2" t="s">
        <v>7814</v>
      </c>
      <c r="C4844" s="2">
        <f>YEAR(Data!$D4844)</f>
        <v>2014</v>
      </c>
      <c r="D4844" s="3">
        <v>41912</v>
      </c>
      <c r="E4844" s="3">
        <v>41917</v>
      </c>
      <c r="F4844" s="5">
        <f>Table_1[[#This Row],[Ship Date]]-Table_1[[#This Row],[Order Date]]</f>
        <v>5</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c r="X4844">
        <f t="shared" si="75"/>
        <v>298.80199999999996</v>
      </c>
    </row>
    <row r="4845" spans="1:24" ht="14.25" customHeight="1" x14ac:dyDescent="0.25">
      <c r="A4845" s="2">
        <v>4844</v>
      </c>
      <c r="B4845" s="2" t="s">
        <v>7815</v>
      </c>
      <c r="C4845" s="2">
        <f>YEAR(Data!$D4845)</f>
        <v>2013</v>
      </c>
      <c r="D4845" s="3">
        <v>41586</v>
      </c>
      <c r="E4845" s="3">
        <v>41588</v>
      </c>
      <c r="F4845" s="5">
        <f>Table_1[[#This Row],[Ship Date]]-Table_1[[#This Row],[Order Date]]</f>
        <v>2</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c r="X4845">
        <f t="shared" si="75"/>
        <v>14.6608</v>
      </c>
    </row>
    <row r="4846" spans="1:24" ht="14.25" customHeight="1" x14ac:dyDescent="0.25">
      <c r="A4846" s="2">
        <v>4845</v>
      </c>
      <c r="B4846" s="2" t="s">
        <v>7816</v>
      </c>
      <c r="C4846" s="2">
        <f>YEAR(Data!$D4846)</f>
        <v>2011</v>
      </c>
      <c r="D4846" s="3">
        <v>40637</v>
      </c>
      <c r="E4846" s="3">
        <v>40638</v>
      </c>
      <c r="F4846" s="5">
        <f>Table_1[[#This Row],[Ship Date]]-Table_1[[#This Row],[Order Date]]</f>
        <v>1</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c r="X4846">
        <f t="shared" si="75"/>
        <v>4.9390000000000018</v>
      </c>
    </row>
    <row r="4847" spans="1:24" ht="14.25" customHeight="1" x14ac:dyDescent="0.25">
      <c r="A4847" s="2">
        <v>4846</v>
      </c>
      <c r="B4847" s="2" t="s">
        <v>7817</v>
      </c>
      <c r="C4847" s="2">
        <f>YEAR(Data!$D4847)</f>
        <v>2012</v>
      </c>
      <c r="D4847" s="3">
        <v>41113</v>
      </c>
      <c r="E4847" s="3">
        <v>41116</v>
      </c>
      <c r="F4847" s="5">
        <f>Table_1[[#This Row],[Ship Date]]-Table_1[[#This Row],[Order Date]]</f>
        <v>3</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c r="X4847">
        <f t="shared" si="75"/>
        <v>6.8328000000000007</v>
      </c>
    </row>
    <row r="4848" spans="1:24" ht="14.25" customHeight="1" x14ac:dyDescent="0.25">
      <c r="A4848" s="2">
        <v>4847</v>
      </c>
      <c r="B4848" s="2" t="s">
        <v>7818</v>
      </c>
      <c r="C4848" s="2">
        <f>YEAR(Data!$D4848)</f>
        <v>2011</v>
      </c>
      <c r="D4848" s="3">
        <v>40719</v>
      </c>
      <c r="E4848" s="3">
        <v>40721</v>
      </c>
      <c r="F4848" s="5">
        <f>Table_1[[#This Row],[Ship Date]]-Table_1[[#This Row],[Order Date]]</f>
        <v>2</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c r="X4848">
        <f t="shared" si="75"/>
        <v>244.16300000000004</v>
      </c>
    </row>
    <row r="4849" spans="1:24" ht="14.25" customHeight="1" x14ac:dyDescent="0.25">
      <c r="A4849" s="2">
        <v>4848</v>
      </c>
      <c r="B4849" s="2" t="s">
        <v>7818</v>
      </c>
      <c r="C4849" s="2">
        <f>YEAR(Data!$D4849)</f>
        <v>2011</v>
      </c>
      <c r="D4849" s="3">
        <v>40719</v>
      </c>
      <c r="E4849" s="3">
        <v>40721</v>
      </c>
      <c r="F4849" s="5">
        <f>Table_1[[#This Row],[Ship Date]]-Table_1[[#This Row],[Order Date]]</f>
        <v>2</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c r="X4849">
        <f t="shared" si="75"/>
        <v>53.724000000000004</v>
      </c>
    </row>
    <row r="4850" spans="1:24" ht="14.25" customHeight="1" x14ac:dyDescent="0.25">
      <c r="A4850" s="2">
        <v>4849</v>
      </c>
      <c r="B4850" s="2" t="s">
        <v>7818</v>
      </c>
      <c r="C4850" s="2">
        <f>YEAR(Data!$D4850)</f>
        <v>2011</v>
      </c>
      <c r="D4850" s="3">
        <v>40719</v>
      </c>
      <c r="E4850" s="3">
        <v>40721</v>
      </c>
      <c r="F4850" s="5">
        <f>Table_1[[#This Row],[Ship Date]]-Table_1[[#This Row],[Order Date]]</f>
        <v>2</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c r="X4850">
        <f t="shared" si="75"/>
        <v>8.5118000000000009</v>
      </c>
    </row>
    <row r="4851" spans="1:24" ht="14.25" customHeight="1" x14ac:dyDescent="0.25">
      <c r="A4851" s="2">
        <v>4850</v>
      </c>
      <c r="B4851" s="2" t="s">
        <v>7819</v>
      </c>
      <c r="C4851" s="2">
        <f>YEAR(Data!$D4851)</f>
        <v>2011</v>
      </c>
      <c r="D4851" s="3">
        <v>40794</v>
      </c>
      <c r="E4851" s="3">
        <v>40800</v>
      </c>
      <c r="F4851" s="5">
        <f>Table_1[[#This Row],[Ship Date]]-Table_1[[#This Row],[Order Date]]</f>
        <v>6</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c r="X4851">
        <f t="shared" si="75"/>
        <v>3.234</v>
      </c>
    </row>
    <row r="4852" spans="1:24" ht="14.25" customHeight="1" x14ac:dyDescent="0.25">
      <c r="A4852" s="2">
        <v>4851</v>
      </c>
      <c r="B4852" s="2" t="s">
        <v>7819</v>
      </c>
      <c r="C4852" s="2">
        <f>YEAR(Data!$D4852)</f>
        <v>2011</v>
      </c>
      <c r="D4852" s="3">
        <v>40794</v>
      </c>
      <c r="E4852" s="3">
        <v>40800</v>
      </c>
      <c r="F4852" s="5">
        <f>Table_1[[#This Row],[Ship Date]]-Table_1[[#This Row],[Order Date]]</f>
        <v>6</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c r="X4852">
        <f t="shared" si="75"/>
        <v>853.93000000000006</v>
      </c>
    </row>
    <row r="4853" spans="1:24" ht="14.25" customHeight="1" x14ac:dyDescent="0.25">
      <c r="A4853" s="2">
        <v>4852</v>
      </c>
      <c r="B4853" s="2" t="s">
        <v>7819</v>
      </c>
      <c r="C4853" s="2">
        <f>YEAR(Data!$D4853)</f>
        <v>2011</v>
      </c>
      <c r="D4853" s="3">
        <v>40794</v>
      </c>
      <c r="E4853" s="3">
        <v>40800</v>
      </c>
      <c r="F4853" s="5">
        <f>Table_1[[#This Row],[Ship Date]]-Table_1[[#This Row],[Order Date]]</f>
        <v>6</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c r="X4853">
        <f t="shared" si="75"/>
        <v>212.68800000000002</v>
      </c>
    </row>
    <row r="4854" spans="1:24" ht="14.25" customHeight="1" x14ac:dyDescent="0.25">
      <c r="A4854" s="2">
        <v>4853</v>
      </c>
      <c r="B4854" s="2" t="s">
        <v>7819</v>
      </c>
      <c r="C4854" s="2">
        <f>YEAR(Data!$D4854)</f>
        <v>2011</v>
      </c>
      <c r="D4854" s="3">
        <v>40794</v>
      </c>
      <c r="E4854" s="3">
        <v>40800</v>
      </c>
      <c r="F4854" s="5">
        <f>Table_1[[#This Row],[Ship Date]]-Table_1[[#This Row],[Order Date]]</f>
        <v>6</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c r="X4854">
        <f t="shared" si="75"/>
        <v>466.44479999999999</v>
      </c>
    </row>
    <row r="4855" spans="1:24" ht="14.25" customHeight="1" x14ac:dyDescent="0.25">
      <c r="A4855" s="2">
        <v>4854</v>
      </c>
      <c r="B4855" s="2" t="s">
        <v>7821</v>
      </c>
      <c r="C4855" s="2">
        <f>YEAR(Data!$D4855)</f>
        <v>2011</v>
      </c>
      <c r="D4855" s="3">
        <v>40889</v>
      </c>
      <c r="E4855" s="3">
        <v>40892</v>
      </c>
      <c r="F4855" s="5">
        <f>Table_1[[#This Row],[Ship Date]]-Table_1[[#This Row],[Order Date]]</f>
        <v>3</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c r="X4855">
        <f t="shared" si="75"/>
        <v>8.025599999999999</v>
      </c>
    </row>
    <row r="4856" spans="1:24" ht="14.25" customHeight="1" x14ac:dyDescent="0.25">
      <c r="A4856" s="2">
        <v>4855</v>
      </c>
      <c r="B4856" s="2" t="s">
        <v>7821</v>
      </c>
      <c r="C4856" s="2">
        <f>YEAR(Data!$D4856)</f>
        <v>2011</v>
      </c>
      <c r="D4856" s="3">
        <v>40889</v>
      </c>
      <c r="E4856" s="3">
        <v>40892</v>
      </c>
      <c r="F4856" s="5">
        <f>Table_1[[#This Row],[Ship Date]]-Table_1[[#This Row],[Order Date]]</f>
        <v>3</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c r="X4856">
        <f t="shared" si="75"/>
        <v>8.3141999999999996</v>
      </c>
    </row>
    <row r="4857" spans="1:24" ht="14.25" customHeight="1" x14ac:dyDescent="0.25">
      <c r="A4857" s="2">
        <v>4856</v>
      </c>
      <c r="B4857" s="2" t="s">
        <v>7821</v>
      </c>
      <c r="C4857" s="2">
        <f>YEAR(Data!$D4857)</f>
        <v>2011</v>
      </c>
      <c r="D4857" s="3">
        <v>40889</v>
      </c>
      <c r="E4857" s="3">
        <v>40892</v>
      </c>
      <c r="F4857" s="5">
        <f>Table_1[[#This Row],[Ship Date]]-Table_1[[#This Row],[Order Date]]</f>
        <v>3</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c r="X4857">
        <f t="shared" si="75"/>
        <v>4.8048000000000002</v>
      </c>
    </row>
    <row r="4858" spans="1:24" ht="14.25" customHeight="1" x14ac:dyDescent="0.25">
      <c r="A4858" s="2">
        <v>4857</v>
      </c>
      <c r="B4858" s="2" t="s">
        <v>7822</v>
      </c>
      <c r="C4858" s="2">
        <f>YEAR(Data!$D4858)</f>
        <v>2012</v>
      </c>
      <c r="D4858" s="3">
        <v>40921</v>
      </c>
      <c r="E4858" s="3">
        <v>40925</v>
      </c>
      <c r="F4858" s="5">
        <f>Table_1[[#This Row],[Ship Date]]-Table_1[[#This Row],[Order Date]]</f>
        <v>4</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c r="X4858">
        <f t="shared" si="75"/>
        <v>45.505200000000009</v>
      </c>
    </row>
    <row r="4859" spans="1:24" ht="14.25" customHeight="1" x14ac:dyDescent="0.25">
      <c r="A4859" s="2">
        <v>4858</v>
      </c>
      <c r="B4859" s="2" t="s">
        <v>7822</v>
      </c>
      <c r="C4859" s="2">
        <f>YEAR(Data!$D4859)</f>
        <v>2012</v>
      </c>
      <c r="D4859" s="3">
        <v>40921</v>
      </c>
      <c r="E4859" s="3">
        <v>40925</v>
      </c>
      <c r="F4859" s="5">
        <f>Table_1[[#This Row],[Ship Date]]-Table_1[[#This Row],[Order Date]]</f>
        <v>4</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c r="X4859">
        <f t="shared" si="75"/>
        <v>39.576000000000001</v>
      </c>
    </row>
    <row r="4860" spans="1:24" ht="14.25" customHeight="1" x14ac:dyDescent="0.25">
      <c r="A4860" s="2">
        <v>4859</v>
      </c>
      <c r="B4860" s="2" t="s">
        <v>7822</v>
      </c>
      <c r="C4860" s="2">
        <f>YEAR(Data!$D4860)</f>
        <v>2012</v>
      </c>
      <c r="D4860" s="3">
        <v>40921</v>
      </c>
      <c r="E4860" s="3">
        <v>40925</v>
      </c>
      <c r="F4860" s="5">
        <f>Table_1[[#This Row],[Ship Date]]-Table_1[[#This Row],[Order Date]]</f>
        <v>4</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c r="X4860">
        <f t="shared" si="75"/>
        <v>371.88</v>
      </c>
    </row>
    <row r="4861" spans="1:24" ht="14.25" customHeight="1" x14ac:dyDescent="0.25">
      <c r="A4861" s="2">
        <v>4860</v>
      </c>
      <c r="B4861" s="2" t="s">
        <v>7825</v>
      </c>
      <c r="C4861" s="2">
        <f>YEAR(Data!$D4861)</f>
        <v>2014</v>
      </c>
      <c r="D4861" s="3">
        <v>41989</v>
      </c>
      <c r="E4861" s="3">
        <v>41993</v>
      </c>
      <c r="F4861" s="5">
        <f>Table_1[[#This Row],[Ship Date]]-Table_1[[#This Row],[Order Date]]</f>
        <v>4</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c r="X4861">
        <f t="shared" si="75"/>
        <v>9.1728000000000023</v>
      </c>
    </row>
    <row r="4862" spans="1:24" ht="14.25" customHeight="1" x14ac:dyDescent="0.25">
      <c r="A4862" s="2">
        <v>4861</v>
      </c>
      <c r="B4862" s="2" t="s">
        <v>7827</v>
      </c>
      <c r="C4862" s="2">
        <f>YEAR(Data!$D4862)</f>
        <v>2013</v>
      </c>
      <c r="D4862" s="3">
        <v>41627</v>
      </c>
      <c r="E4862" s="3">
        <v>41633</v>
      </c>
      <c r="F4862" s="5">
        <f>Table_1[[#This Row],[Ship Date]]-Table_1[[#This Row],[Order Date]]</f>
        <v>6</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c r="X4862">
        <f t="shared" si="75"/>
        <v>950.8094000000001</v>
      </c>
    </row>
    <row r="4863" spans="1:24" ht="14.25" customHeight="1" x14ac:dyDescent="0.25">
      <c r="A4863" s="2">
        <v>4862</v>
      </c>
      <c r="B4863" s="2" t="s">
        <v>7828</v>
      </c>
      <c r="C4863" s="2">
        <f>YEAR(Data!$D4863)</f>
        <v>2011</v>
      </c>
      <c r="D4863" s="3">
        <v>40644</v>
      </c>
      <c r="E4863" s="3">
        <v>40649</v>
      </c>
      <c r="F4863" s="5">
        <f>Table_1[[#This Row],[Ship Date]]-Table_1[[#This Row],[Order Date]]</f>
        <v>5</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c r="X4863">
        <f t="shared" si="75"/>
        <v>492.92880000000008</v>
      </c>
    </row>
    <row r="4864" spans="1:24" ht="14.25" customHeight="1" x14ac:dyDescent="0.25">
      <c r="A4864" s="2">
        <v>4863</v>
      </c>
      <c r="B4864" s="2" t="s">
        <v>7829</v>
      </c>
      <c r="C4864" s="2">
        <f>YEAR(Data!$D4864)</f>
        <v>2013</v>
      </c>
      <c r="D4864" s="3">
        <v>41589</v>
      </c>
      <c r="E4864" s="3">
        <v>41593</v>
      </c>
      <c r="F4864" s="5">
        <f>Table_1[[#This Row],[Ship Date]]-Table_1[[#This Row],[Order Date]]</f>
        <v>4</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c r="X4864">
        <f t="shared" si="75"/>
        <v>12.984600000000002</v>
      </c>
    </row>
    <row r="4865" spans="1:24" ht="14.25" customHeight="1" x14ac:dyDescent="0.25">
      <c r="A4865" s="2">
        <v>4864</v>
      </c>
      <c r="B4865" s="2" t="s">
        <v>7829</v>
      </c>
      <c r="C4865" s="2">
        <f>YEAR(Data!$D4865)</f>
        <v>2013</v>
      </c>
      <c r="D4865" s="3">
        <v>41589</v>
      </c>
      <c r="E4865" s="3">
        <v>41593</v>
      </c>
      <c r="F4865" s="5">
        <f>Table_1[[#This Row],[Ship Date]]-Table_1[[#This Row],[Order Date]]</f>
        <v>4</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c r="X4865">
        <f t="shared" si="75"/>
        <v>33.024299999999997</v>
      </c>
    </row>
    <row r="4866" spans="1:24" ht="14.25" customHeight="1" x14ac:dyDescent="0.25">
      <c r="A4866" s="2">
        <v>4865</v>
      </c>
      <c r="B4866" s="2" t="s">
        <v>7830</v>
      </c>
      <c r="C4866" s="2">
        <f>YEAR(Data!$D4866)</f>
        <v>2014</v>
      </c>
      <c r="D4866" s="3">
        <v>41817</v>
      </c>
      <c r="E4866" s="3">
        <v>41821</v>
      </c>
      <c r="F4866" s="5">
        <f>Table_1[[#This Row],[Ship Date]]-Table_1[[#This Row],[Order Date]]</f>
        <v>4</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c r="X4866">
        <f t="shared" ref="X4866:X4929" si="76">T4866-W4866</f>
        <v>172.77839999999998</v>
      </c>
    </row>
    <row r="4867" spans="1:24" ht="14.25" customHeight="1" x14ac:dyDescent="0.25">
      <c r="A4867" s="2">
        <v>4866</v>
      </c>
      <c r="B4867" s="2" t="s">
        <v>7831</v>
      </c>
      <c r="C4867" s="2">
        <f>YEAR(Data!$D4867)</f>
        <v>2014</v>
      </c>
      <c r="D4867" s="3">
        <v>41957</v>
      </c>
      <c r="E4867" s="3">
        <v>41962</v>
      </c>
      <c r="F4867" s="5">
        <f>Table_1[[#This Row],[Ship Date]]-Table_1[[#This Row],[Order Date]]</f>
        <v>5</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c r="X4867">
        <f t="shared" si="76"/>
        <v>2254.4100000000003</v>
      </c>
    </row>
    <row r="4868" spans="1:24" ht="14.25" customHeight="1" x14ac:dyDescent="0.25">
      <c r="A4868" s="2">
        <v>4867</v>
      </c>
      <c r="B4868" s="2" t="s">
        <v>7831</v>
      </c>
      <c r="C4868" s="2">
        <f>YEAR(Data!$D4868)</f>
        <v>2014</v>
      </c>
      <c r="D4868" s="3">
        <v>41957</v>
      </c>
      <c r="E4868" s="3">
        <v>41962</v>
      </c>
      <c r="F4868" s="5">
        <f>Table_1[[#This Row],[Ship Date]]-Table_1[[#This Row],[Order Date]]</f>
        <v>5</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c r="X4868">
        <f t="shared" si="76"/>
        <v>373.00340000000006</v>
      </c>
    </row>
    <row r="4869" spans="1:24" ht="14.25" customHeight="1" x14ac:dyDescent="0.25">
      <c r="A4869" s="2">
        <v>4868</v>
      </c>
      <c r="B4869" s="2" t="s">
        <v>7831</v>
      </c>
      <c r="C4869" s="2">
        <f>YEAR(Data!$D4869)</f>
        <v>2014</v>
      </c>
      <c r="D4869" s="3">
        <v>41957</v>
      </c>
      <c r="E4869" s="3">
        <v>41962</v>
      </c>
      <c r="F4869" s="5">
        <f>Table_1[[#This Row],[Ship Date]]-Table_1[[#This Row],[Order Date]]</f>
        <v>5</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c r="X4869">
        <f t="shared" si="76"/>
        <v>334.56269999999995</v>
      </c>
    </row>
    <row r="4870" spans="1:24" ht="14.25" customHeight="1" x14ac:dyDescent="0.25">
      <c r="A4870" s="2">
        <v>4869</v>
      </c>
      <c r="B4870" s="2" t="s">
        <v>7831</v>
      </c>
      <c r="C4870" s="2">
        <f>YEAR(Data!$D4870)</f>
        <v>2014</v>
      </c>
      <c r="D4870" s="3">
        <v>41957</v>
      </c>
      <c r="E4870" s="3">
        <v>41962</v>
      </c>
      <c r="F4870" s="5">
        <f>Table_1[[#This Row],[Ship Date]]-Table_1[[#This Row],[Order Date]]</f>
        <v>5</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c r="X4870">
        <f t="shared" si="76"/>
        <v>4.4064000000000005</v>
      </c>
    </row>
    <row r="4871" spans="1:24" ht="14.25" customHeight="1" x14ac:dyDescent="0.25">
      <c r="A4871" s="2">
        <v>4870</v>
      </c>
      <c r="B4871" s="2" t="s">
        <v>7832</v>
      </c>
      <c r="C4871" s="2">
        <f>YEAR(Data!$D4871)</f>
        <v>2014</v>
      </c>
      <c r="D4871" s="3">
        <v>41968</v>
      </c>
      <c r="E4871" s="3">
        <v>41973</v>
      </c>
      <c r="F4871" s="5">
        <f>Table_1[[#This Row],[Ship Date]]-Table_1[[#This Row],[Order Date]]</f>
        <v>5</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c r="X4871">
        <f t="shared" si="76"/>
        <v>104.98599999999999</v>
      </c>
    </row>
    <row r="4872" spans="1:24" ht="14.25" customHeight="1" x14ac:dyDescent="0.25">
      <c r="A4872" s="2">
        <v>4871</v>
      </c>
      <c r="B4872" s="2" t="s">
        <v>7832</v>
      </c>
      <c r="C4872" s="2">
        <f>YEAR(Data!$D4872)</f>
        <v>2014</v>
      </c>
      <c r="D4872" s="3">
        <v>41968</v>
      </c>
      <c r="E4872" s="3">
        <v>41973</v>
      </c>
      <c r="F4872" s="5">
        <f>Table_1[[#This Row],[Ship Date]]-Table_1[[#This Row],[Order Date]]</f>
        <v>5</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c r="X4872">
        <f t="shared" si="76"/>
        <v>146.33430000000001</v>
      </c>
    </row>
    <row r="4873" spans="1:24" ht="14.25" customHeight="1" x14ac:dyDescent="0.25">
      <c r="A4873" s="2">
        <v>4872</v>
      </c>
      <c r="B4873" s="2" t="s">
        <v>7833</v>
      </c>
      <c r="C4873" s="2">
        <f>YEAR(Data!$D4873)</f>
        <v>2014</v>
      </c>
      <c r="D4873" s="3">
        <v>41783</v>
      </c>
      <c r="E4873" s="3">
        <v>41787</v>
      </c>
      <c r="F4873" s="5">
        <f>Table_1[[#This Row],[Ship Date]]-Table_1[[#This Row],[Order Date]]</f>
        <v>4</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c r="X4873">
        <f t="shared" si="76"/>
        <v>1.2083999999999999</v>
      </c>
    </row>
    <row r="4874" spans="1:24" ht="14.25" customHeight="1" x14ac:dyDescent="0.25">
      <c r="A4874" s="2">
        <v>4873</v>
      </c>
      <c r="B4874" s="2" t="s">
        <v>7833</v>
      </c>
      <c r="C4874" s="2">
        <f>YEAR(Data!$D4874)</f>
        <v>2014</v>
      </c>
      <c r="D4874" s="3">
        <v>41783</v>
      </c>
      <c r="E4874" s="3">
        <v>41787</v>
      </c>
      <c r="F4874" s="5">
        <f>Table_1[[#This Row],[Ship Date]]-Table_1[[#This Row],[Order Date]]</f>
        <v>4</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c r="X4874">
        <f t="shared" si="76"/>
        <v>65.036000000000001</v>
      </c>
    </row>
    <row r="4875" spans="1:24" ht="14.25" customHeight="1" x14ac:dyDescent="0.25">
      <c r="A4875" s="2">
        <v>4874</v>
      </c>
      <c r="B4875" s="2" t="s">
        <v>7833</v>
      </c>
      <c r="C4875" s="2">
        <f>YEAR(Data!$D4875)</f>
        <v>2014</v>
      </c>
      <c r="D4875" s="3">
        <v>41783</v>
      </c>
      <c r="E4875" s="3">
        <v>41787</v>
      </c>
      <c r="F4875" s="5">
        <f>Table_1[[#This Row],[Ship Date]]-Table_1[[#This Row],[Order Date]]</f>
        <v>4</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c r="X4875">
        <f t="shared" si="76"/>
        <v>60.409800000000004</v>
      </c>
    </row>
    <row r="4876" spans="1:24" ht="14.25" customHeight="1" x14ac:dyDescent="0.25">
      <c r="A4876" s="2">
        <v>4875</v>
      </c>
      <c r="B4876" s="2" t="s">
        <v>7833</v>
      </c>
      <c r="C4876" s="2">
        <f>YEAR(Data!$D4876)</f>
        <v>2014</v>
      </c>
      <c r="D4876" s="3">
        <v>41783</v>
      </c>
      <c r="E4876" s="3">
        <v>41787</v>
      </c>
      <c r="F4876" s="5">
        <f>Table_1[[#This Row],[Ship Date]]-Table_1[[#This Row],[Order Date]]</f>
        <v>4</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c r="X4876">
        <f t="shared" si="76"/>
        <v>3.1482000000000006</v>
      </c>
    </row>
    <row r="4877" spans="1:24" ht="14.25" customHeight="1" x14ac:dyDescent="0.25">
      <c r="A4877" s="2">
        <v>4876</v>
      </c>
      <c r="B4877" s="2" t="s">
        <v>7836</v>
      </c>
      <c r="C4877" s="2">
        <f>YEAR(Data!$D4877)</f>
        <v>2011</v>
      </c>
      <c r="D4877" s="3">
        <v>40879</v>
      </c>
      <c r="E4877" s="3">
        <v>40884</v>
      </c>
      <c r="F4877" s="5">
        <f>Table_1[[#This Row],[Ship Date]]-Table_1[[#This Row],[Order Date]]</f>
        <v>5</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c r="X4877">
        <f t="shared" si="76"/>
        <v>89.850000000000009</v>
      </c>
    </row>
    <row r="4878" spans="1:24" ht="14.25" customHeight="1" x14ac:dyDescent="0.25">
      <c r="A4878" s="2">
        <v>4877</v>
      </c>
      <c r="B4878" s="2" t="s">
        <v>7837</v>
      </c>
      <c r="C4878" s="2">
        <f>YEAR(Data!$D4878)</f>
        <v>2011</v>
      </c>
      <c r="D4878" s="3">
        <v>40819</v>
      </c>
      <c r="E4878" s="3">
        <v>40825</v>
      </c>
      <c r="F4878" s="5">
        <f>Table_1[[#This Row],[Ship Date]]-Table_1[[#This Row],[Order Date]]</f>
        <v>6</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c r="X4878">
        <f t="shared" si="76"/>
        <v>56.950400000000002</v>
      </c>
    </row>
    <row r="4879" spans="1:24" ht="14.25" customHeight="1" x14ac:dyDescent="0.25">
      <c r="A4879" s="2">
        <v>4878</v>
      </c>
      <c r="B4879" s="2" t="s">
        <v>7837</v>
      </c>
      <c r="C4879" s="2">
        <f>YEAR(Data!$D4879)</f>
        <v>2011</v>
      </c>
      <c r="D4879" s="3">
        <v>40819</v>
      </c>
      <c r="E4879" s="3">
        <v>40825</v>
      </c>
      <c r="F4879" s="5">
        <f>Table_1[[#This Row],[Ship Date]]-Table_1[[#This Row],[Order Date]]</f>
        <v>6</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c r="X4879">
        <f t="shared" si="76"/>
        <v>5.7275999999999998</v>
      </c>
    </row>
    <row r="4880" spans="1:24" ht="14.25" customHeight="1" x14ac:dyDescent="0.25">
      <c r="A4880" s="2">
        <v>4879</v>
      </c>
      <c r="B4880" s="2" t="s">
        <v>7838</v>
      </c>
      <c r="C4880" s="2">
        <f>YEAR(Data!$D4880)</f>
        <v>2013</v>
      </c>
      <c r="D4880" s="3">
        <v>41485</v>
      </c>
      <c r="E4880" s="3">
        <v>41487</v>
      </c>
      <c r="F4880" s="5">
        <f>Table_1[[#This Row],[Ship Date]]-Table_1[[#This Row],[Order Date]]</f>
        <v>2</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c r="X4880">
        <f t="shared" si="76"/>
        <v>3.6900000000000008</v>
      </c>
    </row>
    <row r="4881" spans="1:24" ht="14.25" customHeight="1" x14ac:dyDescent="0.25">
      <c r="A4881" s="2">
        <v>4880</v>
      </c>
      <c r="B4881" s="2" t="s">
        <v>7840</v>
      </c>
      <c r="C4881" s="2">
        <f>YEAR(Data!$D4881)</f>
        <v>2014</v>
      </c>
      <c r="D4881" s="3">
        <v>41946</v>
      </c>
      <c r="E4881" s="3">
        <v>41949</v>
      </c>
      <c r="F4881" s="5">
        <f>Table_1[[#This Row],[Ship Date]]-Table_1[[#This Row],[Order Date]]</f>
        <v>3</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c r="X4881">
        <f t="shared" si="76"/>
        <v>2.7132000000000001</v>
      </c>
    </row>
    <row r="4882" spans="1:24" ht="14.25" customHeight="1" x14ac:dyDescent="0.25">
      <c r="A4882" s="2">
        <v>4881</v>
      </c>
      <c r="B4882" s="2" t="s">
        <v>7840</v>
      </c>
      <c r="C4882" s="2">
        <f>YEAR(Data!$D4882)</f>
        <v>2014</v>
      </c>
      <c r="D4882" s="3">
        <v>41946</v>
      </c>
      <c r="E4882" s="3">
        <v>41949</v>
      </c>
      <c r="F4882" s="5">
        <f>Table_1[[#This Row],[Ship Date]]-Table_1[[#This Row],[Order Date]]</f>
        <v>3</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c r="X4882">
        <f t="shared" si="76"/>
        <v>683.14400000000001</v>
      </c>
    </row>
    <row r="4883" spans="1:24" ht="14.25" customHeight="1" x14ac:dyDescent="0.25">
      <c r="A4883" s="2">
        <v>4882</v>
      </c>
      <c r="B4883" s="2" t="s">
        <v>7840</v>
      </c>
      <c r="C4883" s="2">
        <f>YEAR(Data!$D4883)</f>
        <v>2014</v>
      </c>
      <c r="D4883" s="3">
        <v>41946</v>
      </c>
      <c r="E4883" s="3">
        <v>41949</v>
      </c>
      <c r="F4883" s="5">
        <f>Table_1[[#This Row],[Ship Date]]-Table_1[[#This Row],[Order Date]]</f>
        <v>3</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c r="X4883">
        <f t="shared" si="76"/>
        <v>1732.4306999999999</v>
      </c>
    </row>
    <row r="4884" spans="1:24" ht="14.25" customHeight="1" x14ac:dyDescent="0.25">
      <c r="A4884" s="2">
        <v>4883</v>
      </c>
      <c r="B4884" s="2" t="s">
        <v>7840</v>
      </c>
      <c r="C4884" s="2">
        <f>YEAR(Data!$D4884)</f>
        <v>2014</v>
      </c>
      <c r="D4884" s="3">
        <v>41946</v>
      </c>
      <c r="E4884" s="3">
        <v>41949</v>
      </c>
      <c r="F4884" s="5">
        <f>Table_1[[#This Row],[Ship Date]]-Table_1[[#This Row],[Order Date]]</f>
        <v>3</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c r="X4884">
        <f t="shared" si="76"/>
        <v>43.142400000000002</v>
      </c>
    </row>
    <row r="4885" spans="1:24" ht="14.25" customHeight="1" x14ac:dyDescent="0.25">
      <c r="A4885" s="2">
        <v>4884</v>
      </c>
      <c r="B4885" s="2" t="s">
        <v>7841</v>
      </c>
      <c r="C4885" s="2">
        <f>YEAR(Data!$D4885)</f>
        <v>2014</v>
      </c>
      <c r="D4885" s="3">
        <v>41707</v>
      </c>
      <c r="E4885" s="3">
        <v>41714</v>
      </c>
      <c r="F4885" s="5">
        <f>Table_1[[#This Row],[Ship Date]]-Table_1[[#This Row],[Order Date]]</f>
        <v>7</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c r="X4885">
        <f t="shared" si="76"/>
        <v>107.00000000000003</v>
      </c>
    </row>
    <row r="4886" spans="1:24" ht="14.25" customHeight="1" x14ac:dyDescent="0.25">
      <c r="A4886" s="2">
        <v>4885</v>
      </c>
      <c r="B4886" s="2" t="s">
        <v>7841</v>
      </c>
      <c r="C4886" s="2">
        <f>YEAR(Data!$D4886)</f>
        <v>2014</v>
      </c>
      <c r="D4886" s="3">
        <v>41707</v>
      </c>
      <c r="E4886" s="3">
        <v>41714</v>
      </c>
      <c r="F4886" s="5">
        <f>Table_1[[#This Row],[Ship Date]]-Table_1[[#This Row],[Order Date]]</f>
        <v>7</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c r="X4886">
        <f t="shared" si="76"/>
        <v>2.4863999999999997</v>
      </c>
    </row>
    <row r="4887" spans="1:24" ht="14.25" customHeight="1" x14ac:dyDescent="0.25">
      <c r="A4887" s="2">
        <v>4886</v>
      </c>
      <c r="B4887" s="2" t="s">
        <v>7842</v>
      </c>
      <c r="C4887" s="2">
        <f>YEAR(Data!$D4887)</f>
        <v>2011</v>
      </c>
      <c r="D4887" s="3">
        <v>40893</v>
      </c>
      <c r="E4887" s="3">
        <v>40897</v>
      </c>
      <c r="F4887" s="5">
        <f>Table_1[[#This Row],[Ship Date]]-Table_1[[#This Row],[Order Date]]</f>
        <v>4</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c r="X4887">
        <f t="shared" si="76"/>
        <v>61.668000000000006</v>
      </c>
    </row>
    <row r="4888" spans="1:24" ht="14.25" customHeight="1" x14ac:dyDescent="0.25">
      <c r="A4888" s="2">
        <v>4887</v>
      </c>
      <c r="B4888" s="2" t="s">
        <v>7843</v>
      </c>
      <c r="C4888" s="2">
        <f>YEAR(Data!$D4888)</f>
        <v>2013</v>
      </c>
      <c r="D4888" s="3">
        <v>41607</v>
      </c>
      <c r="E4888" s="3">
        <v>41610</v>
      </c>
      <c r="F4888" s="5">
        <f>Table_1[[#This Row],[Ship Date]]-Table_1[[#This Row],[Order Date]]</f>
        <v>3</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c r="X4888">
        <f t="shared" si="76"/>
        <v>129.69570000000002</v>
      </c>
    </row>
    <row r="4889" spans="1:24" ht="14.25" customHeight="1" x14ac:dyDescent="0.25">
      <c r="A4889" s="2">
        <v>4888</v>
      </c>
      <c r="B4889" s="2" t="s">
        <v>7843</v>
      </c>
      <c r="C4889" s="2">
        <f>YEAR(Data!$D4889)</f>
        <v>2013</v>
      </c>
      <c r="D4889" s="3">
        <v>41607</v>
      </c>
      <c r="E4889" s="3">
        <v>41610</v>
      </c>
      <c r="F4889" s="5">
        <f>Table_1[[#This Row],[Ship Date]]-Table_1[[#This Row],[Order Date]]</f>
        <v>3</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c r="X4889">
        <f t="shared" si="76"/>
        <v>95.597999999999985</v>
      </c>
    </row>
    <row r="4890" spans="1:24" ht="14.25" customHeight="1" x14ac:dyDescent="0.25">
      <c r="A4890" s="2">
        <v>4889</v>
      </c>
      <c r="B4890" s="2" t="s">
        <v>7843</v>
      </c>
      <c r="C4890" s="2">
        <f>YEAR(Data!$D4890)</f>
        <v>2013</v>
      </c>
      <c r="D4890" s="3">
        <v>41607</v>
      </c>
      <c r="E4890" s="3">
        <v>41610</v>
      </c>
      <c r="F4890" s="5">
        <f>Table_1[[#This Row],[Ship Date]]-Table_1[[#This Row],[Order Date]]</f>
        <v>3</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c r="X4890">
        <f t="shared" si="76"/>
        <v>1069.7190000000001</v>
      </c>
    </row>
    <row r="4891" spans="1:24" ht="14.25" customHeight="1" x14ac:dyDescent="0.25">
      <c r="A4891" s="2">
        <v>4890</v>
      </c>
      <c r="B4891" s="2" t="s">
        <v>7843</v>
      </c>
      <c r="C4891" s="2">
        <f>YEAR(Data!$D4891)</f>
        <v>2013</v>
      </c>
      <c r="D4891" s="3">
        <v>41607</v>
      </c>
      <c r="E4891" s="3">
        <v>41610</v>
      </c>
      <c r="F4891" s="5">
        <f>Table_1[[#This Row],[Ship Date]]-Table_1[[#This Row],[Order Date]]</f>
        <v>3</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c r="X4891">
        <f t="shared" si="76"/>
        <v>947.47500000000025</v>
      </c>
    </row>
    <row r="4892" spans="1:24" ht="14.25" customHeight="1" x14ac:dyDescent="0.25">
      <c r="A4892" s="2">
        <v>4891</v>
      </c>
      <c r="B4892" s="2" t="s">
        <v>7844</v>
      </c>
      <c r="C4892" s="2">
        <f>YEAR(Data!$D4892)</f>
        <v>2013</v>
      </c>
      <c r="D4892" s="3">
        <v>41632</v>
      </c>
      <c r="E4892" s="3">
        <v>41639</v>
      </c>
      <c r="F4892" s="5">
        <f>Table_1[[#This Row],[Ship Date]]-Table_1[[#This Row],[Order Date]]</f>
        <v>7</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c r="X4892">
        <f t="shared" si="76"/>
        <v>6.2622000000000009</v>
      </c>
    </row>
    <row r="4893" spans="1:24" ht="14.25" customHeight="1" x14ac:dyDescent="0.25">
      <c r="A4893" s="2">
        <v>4892</v>
      </c>
      <c r="B4893" s="2" t="s">
        <v>7844</v>
      </c>
      <c r="C4893" s="2">
        <f>YEAR(Data!$D4893)</f>
        <v>2013</v>
      </c>
      <c r="D4893" s="3">
        <v>41632</v>
      </c>
      <c r="E4893" s="3">
        <v>41639</v>
      </c>
      <c r="F4893" s="5">
        <f>Table_1[[#This Row],[Ship Date]]-Table_1[[#This Row],[Order Date]]</f>
        <v>7</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c r="X4893">
        <f t="shared" si="76"/>
        <v>19.7288</v>
      </c>
    </row>
    <row r="4894" spans="1:24" ht="14.25" customHeight="1" x14ac:dyDescent="0.25">
      <c r="A4894" s="2">
        <v>4893</v>
      </c>
      <c r="B4894" s="2" t="s">
        <v>7844</v>
      </c>
      <c r="C4894" s="2">
        <f>YEAR(Data!$D4894)</f>
        <v>2013</v>
      </c>
      <c r="D4894" s="3">
        <v>41632</v>
      </c>
      <c r="E4894" s="3">
        <v>41639</v>
      </c>
      <c r="F4894" s="5">
        <f>Table_1[[#This Row],[Ship Date]]-Table_1[[#This Row],[Order Date]]</f>
        <v>7</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c r="X4894">
        <f t="shared" si="76"/>
        <v>3.024</v>
      </c>
    </row>
    <row r="4895" spans="1:24" ht="14.25" customHeight="1" x14ac:dyDescent="0.25">
      <c r="A4895" s="2">
        <v>4894</v>
      </c>
      <c r="B4895" s="2" t="s">
        <v>7844</v>
      </c>
      <c r="C4895" s="2">
        <f>YEAR(Data!$D4895)</f>
        <v>2013</v>
      </c>
      <c r="D4895" s="3">
        <v>41632</v>
      </c>
      <c r="E4895" s="3">
        <v>41639</v>
      </c>
      <c r="F4895" s="5">
        <f>Table_1[[#This Row],[Ship Date]]-Table_1[[#This Row],[Order Date]]</f>
        <v>7</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c r="X4895">
        <f t="shared" si="76"/>
        <v>225.00720000000001</v>
      </c>
    </row>
    <row r="4896" spans="1:24" ht="14.25" customHeight="1" x14ac:dyDescent="0.25">
      <c r="A4896" s="2">
        <v>4895</v>
      </c>
      <c r="B4896" s="2" t="s">
        <v>7844</v>
      </c>
      <c r="C4896" s="2">
        <f>YEAR(Data!$D4896)</f>
        <v>2013</v>
      </c>
      <c r="D4896" s="3">
        <v>41632</v>
      </c>
      <c r="E4896" s="3">
        <v>41639</v>
      </c>
      <c r="F4896" s="5">
        <f>Table_1[[#This Row],[Ship Date]]-Table_1[[#This Row],[Order Date]]</f>
        <v>7</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c r="X4896">
        <f t="shared" si="76"/>
        <v>24.908000000000001</v>
      </c>
    </row>
    <row r="4897" spans="1:24" ht="14.25" customHeight="1" x14ac:dyDescent="0.25">
      <c r="A4897" s="2">
        <v>4896</v>
      </c>
      <c r="B4897" s="2" t="s">
        <v>7844</v>
      </c>
      <c r="C4897" s="2">
        <f>YEAR(Data!$D4897)</f>
        <v>2013</v>
      </c>
      <c r="D4897" s="3">
        <v>41632</v>
      </c>
      <c r="E4897" s="3">
        <v>41639</v>
      </c>
      <c r="F4897" s="5">
        <f>Table_1[[#This Row],[Ship Date]]-Table_1[[#This Row],[Order Date]]</f>
        <v>7</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c r="X4897">
        <f t="shared" si="76"/>
        <v>31.599600000000002</v>
      </c>
    </row>
    <row r="4898" spans="1:24" ht="14.25" customHeight="1" x14ac:dyDescent="0.25">
      <c r="A4898" s="2">
        <v>4897</v>
      </c>
      <c r="B4898" s="2" t="s">
        <v>7844</v>
      </c>
      <c r="C4898" s="2">
        <f>YEAR(Data!$D4898)</f>
        <v>2013</v>
      </c>
      <c r="D4898" s="3">
        <v>41632</v>
      </c>
      <c r="E4898" s="3">
        <v>41639</v>
      </c>
      <c r="F4898" s="5">
        <f>Table_1[[#This Row],[Ship Date]]-Table_1[[#This Row],[Order Date]]</f>
        <v>7</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c r="X4898">
        <f t="shared" si="76"/>
        <v>1062.0240000000001</v>
      </c>
    </row>
    <row r="4899" spans="1:24" ht="14.25" customHeight="1" x14ac:dyDescent="0.25">
      <c r="A4899" s="2">
        <v>4898</v>
      </c>
      <c r="B4899" s="2" t="s">
        <v>7847</v>
      </c>
      <c r="C4899" s="2">
        <f>YEAR(Data!$D4899)</f>
        <v>2011</v>
      </c>
      <c r="D4899" s="3">
        <v>40831</v>
      </c>
      <c r="E4899" s="3">
        <v>40833</v>
      </c>
      <c r="F4899" s="5">
        <f>Table_1[[#This Row],[Ship Date]]-Table_1[[#This Row],[Order Date]]</f>
        <v>2</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c r="X4899">
        <f t="shared" si="76"/>
        <v>191.23079999999999</v>
      </c>
    </row>
    <row r="4900" spans="1:24" ht="14.25" customHeight="1" x14ac:dyDescent="0.25">
      <c r="A4900" s="2">
        <v>4899</v>
      </c>
      <c r="B4900" s="2" t="s">
        <v>7847</v>
      </c>
      <c r="C4900" s="2">
        <f>YEAR(Data!$D4900)</f>
        <v>2011</v>
      </c>
      <c r="D4900" s="3">
        <v>40831</v>
      </c>
      <c r="E4900" s="3">
        <v>40833</v>
      </c>
      <c r="F4900" s="5">
        <f>Table_1[[#This Row],[Ship Date]]-Table_1[[#This Row],[Order Date]]</f>
        <v>2</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c r="X4900">
        <f t="shared" si="76"/>
        <v>5.0796000000000001</v>
      </c>
    </row>
    <row r="4901" spans="1:24" ht="14.25" customHeight="1" x14ac:dyDescent="0.25">
      <c r="A4901" s="2">
        <v>4900</v>
      </c>
      <c r="B4901" s="2" t="s">
        <v>7848</v>
      </c>
      <c r="C4901" s="2">
        <f>YEAR(Data!$D4901)</f>
        <v>2013</v>
      </c>
      <c r="D4901" s="3">
        <v>41509</v>
      </c>
      <c r="E4901" s="3">
        <v>41514</v>
      </c>
      <c r="F4901" s="5">
        <f>Table_1[[#This Row],[Ship Date]]-Table_1[[#This Row],[Order Date]]</f>
        <v>5</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c r="X4901">
        <f t="shared" si="76"/>
        <v>44.798400000000001</v>
      </c>
    </row>
    <row r="4902" spans="1:24" ht="14.25" customHeight="1" x14ac:dyDescent="0.25">
      <c r="A4902" s="2">
        <v>4901</v>
      </c>
      <c r="B4902" s="2" t="s">
        <v>7849</v>
      </c>
      <c r="C4902" s="2">
        <f>YEAR(Data!$D4902)</f>
        <v>2014</v>
      </c>
      <c r="D4902" s="3">
        <v>41991</v>
      </c>
      <c r="E4902" s="3">
        <v>41995</v>
      </c>
      <c r="F4902" s="5">
        <f>Table_1[[#This Row],[Ship Date]]-Table_1[[#This Row],[Order Date]]</f>
        <v>4</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c r="X4902">
        <f t="shared" si="76"/>
        <v>356.17680000000001</v>
      </c>
    </row>
    <row r="4903" spans="1:24" ht="14.25" customHeight="1" x14ac:dyDescent="0.25">
      <c r="A4903" s="2">
        <v>4902</v>
      </c>
      <c r="B4903" s="2" t="s">
        <v>7849</v>
      </c>
      <c r="C4903" s="2">
        <f>YEAR(Data!$D4903)</f>
        <v>2014</v>
      </c>
      <c r="D4903" s="3">
        <v>41991</v>
      </c>
      <c r="E4903" s="3">
        <v>41995</v>
      </c>
      <c r="F4903" s="5">
        <f>Table_1[[#This Row],[Ship Date]]-Table_1[[#This Row],[Order Date]]</f>
        <v>4</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c r="X4903">
        <f t="shared" si="76"/>
        <v>10.3452</v>
      </c>
    </row>
    <row r="4904" spans="1:24" ht="14.25" customHeight="1" x14ac:dyDescent="0.25">
      <c r="A4904" s="2">
        <v>4903</v>
      </c>
      <c r="B4904" s="2" t="s">
        <v>7850</v>
      </c>
      <c r="C4904" s="2">
        <f>YEAR(Data!$D4904)</f>
        <v>2014</v>
      </c>
      <c r="D4904" s="3">
        <v>41706</v>
      </c>
      <c r="E4904" s="3">
        <v>41711</v>
      </c>
      <c r="F4904" s="5">
        <f>Table_1[[#This Row],[Ship Date]]-Table_1[[#This Row],[Order Date]]</f>
        <v>5</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c r="X4904">
        <f t="shared" si="76"/>
        <v>16.848000000000003</v>
      </c>
    </row>
    <row r="4905" spans="1:24" ht="14.25" customHeight="1" x14ac:dyDescent="0.25">
      <c r="A4905" s="2">
        <v>4904</v>
      </c>
      <c r="B4905" s="2" t="s">
        <v>7850</v>
      </c>
      <c r="C4905" s="2">
        <f>YEAR(Data!$D4905)</f>
        <v>2014</v>
      </c>
      <c r="D4905" s="3">
        <v>41706</v>
      </c>
      <c r="E4905" s="3">
        <v>41711</v>
      </c>
      <c r="F4905" s="5">
        <f>Table_1[[#This Row],[Ship Date]]-Table_1[[#This Row],[Order Date]]</f>
        <v>5</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c r="X4905">
        <f t="shared" si="76"/>
        <v>49.458600000000004</v>
      </c>
    </row>
    <row r="4906" spans="1:24" ht="14.25" customHeight="1" x14ac:dyDescent="0.25">
      <c r="A4906" s="2">
        <v>4905</v>
      </c>
      <c r="B4906" s="2" t="s">
        <v>7851</v>
      </c>
      <c r="C4906" s="2">
        <f>YEAR(Data!$D4906)</f>
        <v>2011</v>
      </c>
      <c r="D4906" s="3">
        <v>40878</v>
      </c>
      <c r="E4906" s="3">
        <v>40880</v>
      </c>
      <c r="F4906" s="5">
        <f>Table_1[[#This Row],[Ship Date]]-Table_1[[#This Row],[Order Date]]</f>
        <v>2</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c r="X4906">
        <f t="shared" si="76"/>
        <v>693.31680000000006</v>
      </c>
    </row>
    <row r="4907" spans="1:24" ht="14.25" customHeight="1" x14ac:dyDescent="0.25">
      <c r="A4907" s="2">
        <v>4906</v>
      </c>
      <c r="B4907" s="2" t="s">
        <v>7852</v>
      </c>
      <c r="C4907" s="2">
        <f>YEAR(Data!$D4907)</f>
        <v>2011</v>
      </c>
      <c r="D4907" s="3">
        <v>40830</v>
      </c>
      <c r="E4907" s="3">
        <v>40832</v>
      </c>
      <c r="F4907" s="5">
        <f>Table_1[[#This Row],[Ship Date]]-Table_1[[#This Row],[Order Date]]</f>
        <v>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c r="X4907">
        <f t="shared" si="76"/>
        <v>11.918400000000002</v>
      </c>
    </row>
    <row r="4908" spans="1:24" ht="14.25" customHeight="1" x14ac:dyDescent="0.25">
      <c r="A4908" s="2">
        <v>4907</v>
      </c>
      <c r="B4908" s="2" t="s">
        <v>7852</v>
      </c>
      <c r="C4908" s="2">
        <f>YEAR(Data!$D4908)</f>
        <v>2011</v>
      </c>
      <c r="D4908" s="3">
        <v>40830</v>
      </c>
      <c r="E4908" s="3">
        <v>40832</v>
      </c>
      <c r="F4908" s="5">
        <f>Table_1[[#This Row],[Ship Date]]-Table_1[[#This Row],[Order Date]]</f>
        <v>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c r="X4908">
        <f t="shared" si="76"/>
        <v>253.70599999999999</v>
      </c>
    </row>
    <row r="4909" spans="1:24" ht="14.25" customHeight="1" x14ac:dyDescent="0.25">
      <c r="A4909" s="2">
        <v>4908</v>
      </c>
      <c r="B4909" s="2" t="s">
        <v>7853</v>
      </c>
      <c r="C4909" s="2">
        <f>YEAR(Data!$D4909)</f>
        <v>2011</v>
      </c>
      <c r="D4909" s="3">
        <v>40865</v>
      </c>
      <c r="E4909" s="3">
        <v>40870</v>
      </c>
      <c r="F4909" s="5">
        <f>Table_1[[#This Row],[Ship Date]]-Table_1[[#This Row],[Order Date]]</f>
        <v>5</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c r="X4909">
        <f t="shared" si="76"/>
        <v>20.467200000000005</v>
      </c>
    </row>
    <row r="4910" spans="1:24" ht="14.25" customHeight="1" x14ac:dyDescent="0.25">
      <c r="A4910" s="2">
        <v>4909</v>
      </c>
      <c r="B4910" s="2" t="s">
        <v>7853</v>
      </c>
      <c r="C4910" s="2">
        <f>YEAR(Data!$D4910)</f>
        <v>2011</v>
      </c>
      <c r="D4910" s="3">
        <v>40865</v>
      </c>
      <c r="E4910" s="3">
        <v>40870</v>
      </c>
      <c r="F4910" s="5">
        <f>Table_1[[#This Row],[Ship Date]]-Table_1[[#This Row],[Order Date]]</f>
        <v>5</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c r="X4910">
        <f t="shared" si="76"/>
        <v>11.665399999999998</v>
      </c>
    </row>
    <row r="4911" spans="1:24" ht="14.25" customHeight="1" x14ac:dyDescent="0.25">
      <c r="A4911" s="2">
        <v>4910</v>
      </c>
      <c r="B4911" s="2" t="s">
        <v>7856</v>
      </c>
      <c r="C4911" s="2">
        <f>YEAR(Data!$D4911)</f>
        <v>2014</v>
      </c>
      <c r="D4911" s="3">
        <v>41654</v>
      </c>
      <c r="E4911" s="3">
        <v>41658</v>
      </c>
      <c r="F4911" s="5">
        <f>Table_1[[#This Row],[Ship Date]]-Table_1[[#This Row],[Order Date]]</f>
        <v>4</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c r="X4911">
        <f t="shared" si="76"/>
        <v>11.6892</v>
      </c>
    </row>
    <row r="4912" spans="1:24" ht="14.25" customHeight="1" x14ac:dyDescent="0.25">
      <c r="A4912" s="2">
        <v>4911</v>
      </c>
      <c r="B4912" s="2" t="s">
        <v>7856</v>
      </c>
      <c r="C4912" s="2">
        <f>YEAR(Data!$D4912)</f>
        <v>2014</v>
      </c>
      <c r="D4912" s="3">
        <v>41654</v>
      </c>
      <c r="E4912" s="3">
        <v>41658</v>
      </c>
      <c r="F4912" s="5">
        <f>Table_1[[#This Row],[Ship Date]]-Table_1[[#This Row],[Order Date]]</f>
        <v>4</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c r="X4912">
        <f t="shared" si="76"/>
        <v>23.58720000000001</v>
      </c>
    </row>
    <row r="4913" spans="1:24" ht="14.25" customHeight="1" x14ac:dyDescent="0.25">
      <c r="A4913" s="2">
        <v>4912</v>
      </c>
      <c r="B4913" s="2" t="s">
        <v>7856</v>
      </c>
      <c r="C4913" s="2">
        <f>YEAR(Data!$D4913)</f>
        <v>2014</v>
      </c>
      <c r="D4913" s="3">
        <v>41654</v>
      </c>
      <c r="E4913" s="3">
        <v>41658</v>
      </c>
      <c r="F4913" s="5">
        <f>Table_1[[#This Row],[Ship Date]]-Table_1[[#This Row],[Order Date]]</f>
        <v>4</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c r="X4913">
        <f t="shared" si="76"/>
        <v>104.98499999999999</v>
      </c>
    </row>
    <row r="4914" spans="1:24" ht="14.25" customHeight="1" x14ac:dyDescent="0.25">
      <c r="A4914" s="2">
        <v>4913</v>
      </c>
      <c r="B4914" s="2" t="s">
        <v>7856</v>
      </c>
      <c r="C4914" s="2">
        <f>YEAR(Data!$D4914)</f>
        <v>2014</v>
      </c>
      <c r="D4914" s="3">
        <v>41654</v>
      </c>
      <c r="E4914" s="3">
        <v>41658</v>
      </c>
      <c r="F4914" s="5">
        <f>Table_1[[#This Row],[Ship Date]]-Table_1[[#This Row],[Order Date]]</f>
        <v>4</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c r="X4914">
        <f t="shared" si="76"/>
        <v>10.547000000000001</v>
      </c>
    </row>
    <row r="4915" spans="1:24" ht="14.25" customHeight="1" x14ac:dyDescent="0.25">
      <c r="A4915" s="2">
        <v>4914</v>
      </c>
      <c r="B4915" s="2" t="s">
        <v>7856</v>
      </c>
      <c r="C4915" s="2">
        <f>YEAR(Data!$D4915)</f>
        <v>2014</v>
      </c>
      <c r="D4915" s="3">
        <v>41654</v>
      </c>
      <c r="E4915" s="3">
        <v>41658</v>
      </c>
      <c r="F4915" s="5">
        <f>Table_1[[#This Row],[Ship Date]]-Table_1[[#This Row],[Order Date]]</f>
        <v>4</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c r="X4915">
        <f t="shared" si="76"/>
        <v>4.3472</v>
      </c>
    </row>
    <row r="4916" spans="1:24" ht="14.25" customHeight="1" x14ac:dyDescent="0.25">
      <c r="A4916" s="2">
        <v>4915</v>
      </c>
      <c r="B4916" s="2" t="s">
        <v>7857</v>
      </c>
      <c r="C4916" s="2">
        <f>YEAR(Data!$D4916)</f>
        <v>2012</v>
      </c>
      <c r="D4916" s="3">
        <v>41176</v>
      </c>
      <c r="E4916" s="3">
        <v>41178</v>
      </c>
      <c r="F4916" s="5">
        <f>Table_1[[#This Row],[Ship Date]]-Table_1[[#This Row],[Order Date]]</f>
        <v>2</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c r="X4916">
        <f t="shared" si="76"/>
        <v>25.531600000000005</v>
      </c>
    </row>
    <row r="4917" spans="1:24" ht="14.25" customHeight="1" x14ac:dyDescent="0.25">
      <c r="A4917" s="2">
        <v>4916</v>
      </c>
      <c r="B4917" s="2" t="s">
        <v>7857</v>
      </c>
      <c r="C4917" s="2">
        <f>YEAR(Data!$D4917)</f>
        <v>2012</v>
      </c>
      <c r="D4917" s="3">
        <v>41176</v>
      </c>
      <c r="E4917" s="3">
        <v>41178</v>
      </c>
      <c r="F4917" s="5">
        <f>Table_1[[#This Row],[Ship Date]]-Table_1[[#This Row],[Order Date]]</f>
        <v>2</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c r="X4917">
        <f t="shared" si="76"/>
        <v>9.5319000000000003</v>
      </c>
    </row>
    <row r="4918" spans="1:24" ht="14.25" customHeight="1" x14ac:dyDescent="0.25">
      <c r="A4918" s="2">
        <v>4917</v>
      </c>
      <c r="B4918" s="2" t="s">
        <v>7858</v>
      </c>
      <c r="C4918" s="2">
        <f>YEAR(Data!$D4918)</f>
        <v>2014</v>
      </c>
      <c r="D4918" s="3">
        <v>41922</v>
      </c>
      <c r="E4918" s="3">
        <v>41924</v>
      </c>
      <c r="F4918" s="5">
        <f>Table_1[[#This Row],[Ship Date]]-Table_1[[#This Row],[Order Date]]</f>
        <v>2</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c r="X4918">
        <f t="shared" si="76"/>
        <v>61.268900000000009</v>
      </c>
    </row>
    <row r="4919" spans="1:24" ht="14.25" customHeight="1" x14ac:dyDescent="0.25">
      <c r="A4919" s="2">
        <v>4918</v>
      </c>
      <c r="B4919" s="2" t="s">
        <v>7858</v>
      </c>
      <c r="C4919" s="2">
        <f>YEAR(Data!$D4919)</f>
        <v>2014</v>
      </c>
      <c r="D4919" s="3">
        <v>41922</v>
      </c>
      <c r="E4919" s="3">
        <v>41924</v>
      </c>
      <c r="F4919" s="5">
        <f>Table_1[[#This Row],[Ship Date]]-Table_1[[#This Row],[Order Date]]</f>
        <v>2</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c r="X4919">
        <f t="shared" si="76"/>
        <v>286.7226</v>
      </c>
    </row>
    <row r="4920" spans="1:24" ht="14.25" customHeight="1" x14ac:dyDescent="0.25">
      <c r="A4920" s="2">
        <v>4919</v>
      </c>
      <c r="B4920" s="2" t="s">
        <v>7862</v>
      </c>
      <c r="C4920" s="2">
        <f>YEAR(Data!$D4920)</f>
        <v>2013</v>
      </c>
      <c r="D4920" s="3">
        <v>41276</v>
      </c>
      <c r="E4920" s="3">
        <v>41281</v>
      </c>
      <c r="F4920" s="5">
        <f>Table_1[[#This Row],[Ship Date]]-Table_1[[#This Row],[Order Date]]</f>
        <v>5</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c r="X4920">
        <f t="shared" si="76"/>
        <v>135.67320000000001</v>
      </c>
    </row>
    <row r="4921" spans="1:24" ht="14.25" customHeight="1" x14ac:dyDescent="0.25">
      <c r="A4921" s="2">
        <v>4920</v>
      </c>
      <c r="B4921" s="2" t="s">
        <v>7862</v>
      </c>
      <c r="C4921" s="2">
        <f>YEAR(Data!$D4921)</f>
        <v>2013</v>
      </c>
      <c r="D4921" s="3">
        <v>41276</v>
      </c>
      <c r="E4921" s="3">
        <v>41281</v>
      </c>
      <c r="F4921" s="5">
        <f>Table_1[[#This Row],[Ship Date]]-Table_1[[#This Row],[Order Date]]</f>
        <v>5</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c r="X4921">
        <f t="shared" si="76"/>
        <v>164.70580000000001</v>
      </c>
    </row>
    <row r="4922" spans="1:24" ht="14.25" customHeight="1" x14ac:dyDescent="0.25">
      <c r="A4922" s="2">
        <v>4921</v>
      </c>
      <c r="B4922" s="2" t="s">
        <v>7864</v>
      </c>
      <c r="C4922" s="2">
        <f>YEAR(Data!$D4922)</f>
        <v>2014</v>
      </c>
      <c r="D4922" s="3">
        <v>41871</v>
      </c>
      <c r="E4922" s="3">
        <v>41875</v>
      </c>
      <c r="F4922" s="5">
        <f>Table_1[[#This Row],[Ship Date]]-Table_1[[#This Row],[Order Date]]</f>
        <v>4</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c r="X4922">
        <f t="shared" si="76"/>
        <v>6.1992000000000003</v>
      </c>
    </row>
    <row r="4923" spans="1:24" ht="14.25" customHeight="1" x14ac:dyDescent="0.25">
      <c r="A4923" s="2">
        <v>4922</v>
      </c>
      <c r="B4923" s="2" t="s">
        <v>7865</v>
      </c>
      <c r="C4923" s="2">
        <f>YEAR(Data!$D4923)</f>
        <v>2014</v>
      </c>
      <c r="D4923" s="3">
        <v>41999</v>
      </c>
      <c r="E4923" s="3">
        <v>42003</v>
      </c>
      <c r="F4923" s="5">
        <f>Table_1[[#This Row],[Ship Date]]-Table_1[[#This Row],[Order Date]]</f>
        <v>4</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c r="X4923">
        <f t="shared" si="76"/>
        <v>49.961600000000004</v>
      </c>
    </row>
    <row r="4924" spans="1:24" ht="14.25" customHeight="1" x14ac:dyDescent="0.25">
      <c r="A4924" s="2">
        <v>4923</v>
      </c>
      <c r="B4924" s="2" t="s">
        <v>7865</v>
      </c>
      <c r="C4924" s="2">
        <f>YEAR(Data!$D4924)</f>
        <v>2014</v>
      </c>
      <c r="D4924" s="3">
        <v>41999</v>
      </c>
      <c r="E4924" s="3">
        <v>42003</v>
      </c>
      <c r="F4924" s="5">
        <f>Table_1[[#This Row],[Ship Date]]-Table_1[[#This Row],[Order Date]]</f>
        <v>4</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c r="X4924">
        <f t="shared" si="76"/>
        <v>2.4254000000000002</v>
      </c>
    </row>
    <row r="4925" spans="1:24" ht="14.25" customHeight="1" x14ac:dyDescent="0.25">
      <c r="A4925" s="2">
        <v>4924</v>
      </c>
      <c r="B4925" s="2" t="s">
        <v>7865</v>
      </c>
      <c r="C4925" s="2">
        <f>YEAR(Data!$D4925)</f>
        <v>2014</v>
      </c>
      <c r="D4925" s="3">
        <v>41999</v>
      </c>
      <c r="E4925" s="3">
        <v>42003</v>
      </c>
      <c r="F4925" s="5">
        <f>Table_1[[#This Row],[Ship Date]]-Table_1[[#This Row],[Order Date]]</f>
        <v>4</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c r="X4925">
        <f t="shared" si="76"/>
        <v>327.13199999999995</v>
      </c>
    </row>
    <row r="4926" spans="1:24" ht="14.25" customHeight="1" x14ac:dyDescent="0.25">
      <c r="A4926" s="2">
        <v>4925</v>
      </c>
      <c r="B4926" s="2" t="s">
        <v>7865</v>
      </c>
      <c r="C4926" s="2">
        <f>YEAR(Data!$D4926)</f>
        <v>2014</v>
      </c>
      <c r="D4926" s="3">
        <v>41999</v>
      </c>
      <c r="E4926" s="3">
        <v>42003</v>
      </c>
      <c r="F4926" s="5">
        <f>Table_1[[#This Row],[Ship Date]]-Table_1[[#This Row],[Order Date]]</f>
        <v>4</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c r="X4926">
        <f t="shared" si="76"/>
        <v>66.955200000000005</v>
      </c>
    </row>
    <row r="4927" spans="1:24" ht="14.25" customHeight="1" x14ac:dyDescent="0.25">
      <c r="A4927" s="2">
        <v>4926</v>
      </c>
      <c r="B4927" s="2" t="s">
        <v>7866</v>
      </c>
      <c r="C4927" s="2">
        <f>YEAR(Data!$D4927)</f>
        <v>2014</v>
      </c>
      <c r="D4927" s="3">
        <v>41893</v>
      </c>
      <c r="E4927" s="3">
        <v>41896</v>
      </c>
      <c r="F4927" s="5">
        <f>Table_1[[#This Row],[Ship Date]]-Table_1[[#This Row],[Order Date]]</f>
        <v>3</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c r="X4927">
        <f t="shared" si="76"/>
        <v>11.16</v>
      </c>
    </row>
    <row r="4928" spans="1:24" ht="14.25" customHeight="1" x14ac:dyDescent="0.25">
      <c r="A4928" s="2">
        <v>4927</v>
      </c>
      <c r="B4928" s="2" t="s">
        <v>7869</v>
      </c>
      <c r="C4928" s="2">
        <f>YEAR(Data!$D4928)</f>
        <v>2014</v>
      </c>
      <c r="D4928" s="3">
        <v>41932</v>
      </c>
      <c r="E4928" s="3">
        <v>41936</v>
      </c>
      <c r="F4928" s="5">
        <f>Table_1[[#This Row],[Ship Date]]-Table_1[[#This Row],[Order Date]]</f>
        <v>4</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c r="X4928">
        <f t="shared" si="76"/>
        <v>158.8185</v>
      </c>
    </row>
    <row r="4929" spans="1:24" ht="14.25" customHeight="1" x14ac:dyDescent="0.25">
      <c r="A4929" s="2">
        <v>4928</v>
      </c>
      <c r="B4929" s="2" t="s">
        <v>7870</v>
      </c>
      <c r="C4929" s="2">
        <f>YEAR(Data!$D4929)</f>
        <v>2014</v>
      </c>
      <c r="D4929" s="3">
        <v>41975</v>
      </c>
      <c r="E4929" s="3">
        <v>41980</v>
      </c>
      <c r="F4929" s="5">
        <f>Table_1[[#This Row],[Ship Date]]-Table_1[[#This Row],[Order Date]]</f>
        <v>5</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c r="X4929">
        <f t="shared" si="76"/>
        <v>10.1088</v>
      </c>
    </row>
    <row r="4930" spans="1:24" ht="14.25" customHeight="1" x14ac:dyDescent="0.25">
      <c r="A4930" s="2">
        <v>4929</v>
      </c>
      <c r="B4930" s="2" t="s">
        <v>7870</v>
      </c>
      <c r="C4930" s="2">
        <f>YEAR(Data!$D4930)</f>
        <v>2014</v>
      </c>
      <c r="D4930" s="3">
        <v>41975</v>
      </c>
      <c r="E4930" s="3">
        <v>41980</v>
      </c>
      <c r="F4930" s="5">
        <f>Table_1[[#This Row],[Ship Date]]-Table_1[[#This Row],[Order Date]]</f>
        <v>5</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c r="X4930">
        <f t="shared" ref="X4930:X4993" si="77">T4930-W4930</f>
        <v>645.94800000000009</v>
      </c>
    </row>
    <row r="4931" spans="1:24" ht="14.25" customHeight="1" x14ac:dyDescent="0.25">
      <c r="A4931" s="2">
        <v>4930</v>
      </c>
      <c r="B4931" s="2" t="s">
        <v>7871</v>
      </c>
      <c r="C4931" s="2">
        <f>YEAR(Data!$D4931)</f>
        <v>2011</v>
      </c>
      <c r="D4931" s="3">
        <v>40788</v>
      </c>
      <c r="E4931" s="3">
        <v>40789</v>
      </c>
      <c r="F4931" s="5">
        <f>Table_1[[#This Row],[Ship Date]]-Table_1[[#This Row],[Order Date]]</f>
        <v>1</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c r="X4931">
        <f t="shared" si="77"/>
        <v>41.58</v>
      </c>
    </row>
    <row r="4932" spans="1:24" ht="14.25" customHeight="1" x14ac:dyDescent="0.25">
      <c r="A4932" s="2">
        <v>4931</v>
      </c>
      <c r="B4932" s="2" t="s">
        <v>7871</v>
      </c>
      <c r="C4932" s="2">
        <f>YEAR(Data!$D4932)</f>
        <v>2011</v>
      </c>
      <c r="D4932" s="3">
        <v>40788</v>
      </c>
      <c r="E4932" s="3">
        <v>40789</v>
      </c>
      <c r="F4932" s="5">
        <f>Table_1[[#This Row],[Ship Date]]-Table_1[[#This Row],[Order Date]]</f>
        <v>1</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c r="X4932">
        <f t="shared" si="77"/>
        <v>7.9182000000000006</v>
      </c>
    </row>
    <row r="4933" spans="1:24" ht="14.25" customHeight="1" x14ac:dyDescent="0.25">
      <c r="A4933" s="2">
        <v>4932</v>
      </c>
      <c r="B4933" s="2" t="s">
        <v>7872</v>
      </c>
      <c r="C4933" s="2">
        <f>YEAR(Data!$D4933)</f>
        <v>2014</v>
      </c>
      <c r="D4933" s="3">
        <v>41724</v>
      </c>
      <c r="E4933" s="3">
        <v>41729</v>
      </c>
      <c r="F4933" s="5">
        <f>Table_1[[#This Row],[Ship Date]]-Table_1[[#This Row],[Order Date]]</f>
        <v>5</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c r="X4933">
        <f t="shared" si="77"/>
        <v>16.170000000000002</v>
      </c>
    </row>
    <row r="4934" spans="1:24" ht="14.25" customHeight="1" x14ac:dyDescent="0.25">
      <c r="A4934" s="2">
        <v>4933</v>
      </c>
      <c r="B4934" s="2" t="s">
        <v>7873</v>
      </c>
      <c r="C4934" s="2">
        <f>YEAR(Data!$D4934)</f>
        <v>2012</v>
      </c>
      <c r="D4934" s="3">
        <v>41180</v>
      </c>
      <c r="E4934" s="3">
        <v>41186</v>
      </c>
      <c r="F4934" s="5">
        <f>Table_1[[#This Row],[Ship Date]]-Table_1[[#This Row],[Order Date]]</f>
        <v>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c r="X4934">
        <f t="shared" si="77"/>
        <v>8.305100000000003</v>
      </c>
    </row>
    <row r="4935" spans="1:24" ht="14.25" customHeight="1" x14ac:dyDescent="0.25">
      <c r="A4935" s="2">
        <v>4934</v>
      </c>
      <c r="B4935" s="2" t="s">
        <v>7873</v>
      </c>
      <c r="C4935" s="2">
        <f>YEAR(Data!$D4935)</f>
        <v>2012</v>
      </c>
      <c r="D4935" s="3">
        <v>41180</v>
      </c>
      <c r="E4935" s="3">
        <v>41186</v>
      </c>
      <c r="F4935" s="5">
        <f>Table_1[[#This Row],[Ship Date]]-Table_1[[#This Row],[Order Date]]</f>
        <v>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c r="X4935">
        <f t="shared" si="77"/>
        <v>1.8720000000000003</v>
      </c>
    </row>
    <row r="4936" spans="1:24" ht="14.25" customHeight="1" x14ac:dyDescent="0.25">
      <c r="A4936" s="2">
        <v>4935</v>
      </c>
      <c r="B4936" s="2" t="s">
        <v>7873</v>
      </c>
      <c r="C4936" s="2">
        <f>YEAR(Data!$D4936)</f>
        <v>2012</v>
      </c>
      <c r="D4936" s="3">
        <v>41180</v>
      </c>
      <c r="E4936" s="3">
        <v>41186</v>
      </c>
      <c r="F4936" s="5">
        <f>Table_1[[#This Row],[Ship Date]]-Table_1[[#This Row],[Order Date]]</f>
        <v>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c r="X4936">
        <f t="shared" si="77"/>
        <v>3.6660000000000008</v>
      </c>
    </row>
    <row r="4937" spans="1:24" ht="14.25" customHeight="1" x14ac:dyDescent="0.25">
      <c r="A4937" s="2">
        <v>4936</v>
      </c>
      <c r="B4937" s="2" t="s">
        <v>7874</v>
      </c>
      <c r="C4937" s="2">
        <f>YEAR(Data!$D4937)</f>
        <v>2012</v>
      </c>
      <c r="D4937" s="3">
        <v>40983</v>
      </c>
      <c r="E4937" s="3">
        <v>40989</v>
      </c>
      <c r="F4937" s="5">
        <f>Table_1[[#This Row],[Ship Date]]-Table_1[[#This Row],[Order Date]]</f>
        <v>6</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c r="X4937">
        <f t="shared" si="77"/>
        <v>15.098400000000003</v>
      </c>
    </row>
    <row r="4938" spans="1:24" ht="14.25" customHeight="1" x14ac:dyDescent="0.25">
      <c r="A4938" s="2">
        <v>4937</v>
      </c>
      <c r="B4938" s="2" t="s">
        <v>7880</v>
      </c>
      <c r="C4938" s="2">
        <f>YEAR(Data!$D4938)</f>
        <v>2014</v>
      </c>
      <c r="D4938" s="3">
        <v>41646</v>
      </c>
      <c r="E4938" s="3">
        <v>41653</v>
      </c>
      <c r="F4938" s="5">
        <f>Table_1[[#This Row],[Ship Date]]-Table_1[[#This Row],[Order Date]]</f>
        <v>7</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c r="X4938">
        <f t="shared" si="77"/>
        <v>18.2196</v>
      </c>
    </row>
    <row r="4939" spans="1:24" ht="14.25" customHeight="1" x14ac:dyDescent="0.25">
      <c r="A4939" s="2">
        <v>4938</v>
      </c>
      <c r="B4939" s="2" t="s">
        <v>7882</v>
      </c>
      <c r="C4939" s="2">
        <f>YEAR(Data!$D4939)</f>
        <v>2011</v>
      </c>
      <c r="D4939" s="3">
        <v>40557</v>
      </c>
      <c r="E4939" s="3">
        <v>40562</v>
      </c>
      <c r="F4939" s="5">
        <f>Table_1[[#This Row],[Ship Date]]-Table_1[[#This Row],[Order Date]]</f>
        <v>5</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c r="X4939">
        <f t="shared" si="77"/>
        <v>1087.1970000000001</v>
      </c>
    </row>
    <row r="4940" spans="1:24" ht="14.25" customHeight="1" x14ac:dyDescent="0.25">
      <c r="A4940" s="2">
        <v>4939</v>
      </c>
      <c r="B4940" s="2" t="s">
        <v>7882</v>
      </c>
      <c r="C4940" s="2">
        <f>YEAR(Data!$D4940)</f>
        <v>2011</v>
      </c>
      <c r="D4940" s="3">
        <v>40557</v>
      </c>
      <c r="E4940" s="3">
        <v>40562</v>
      </c>
      <c r="F4940" s="5">
        <f>Table_1[[#This Row],[Ship Date]]-Table_1[[#This Row],[Order Date]]</f>
        <v>5</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c r="X4940">
        <f t="shared" si="77"/>
        <v>330.06959999999998</v>
      </c>
    </row>
    <row r="4941" spans="1:24" ht="14.25" customHeight="1" x14ac:dyDescent="0.25">
      <c r="A4941" s="2">
        <v>4940</v>
      </c>
      <c r="B4941" s="2" t="s">
        <v>7882</v>
      </c>
      <c r="C4941" s="2">
        <f>YEAR(Data!$D4941)</f>
        <v>2011</v>
      </c>
      <c r="D4941" s="3">
        <v>40557</v>
      </c>
      <c r="E4941" s="3">
        <v>40562</v>
      </c>
      <c r="F4941" s="5">
        <f>Table_1[[#This Row],[Ship Date]]-Table_1[[#This Row],[Order Date]]</f>
        <v>5</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c r="X4941">
        <f t="shared" si="77"/>
        <v>13.333</v>
      </c>
    </row>
    <row r="4942" spans="1:24" ht="14.25" customHeight="1" x14ac:dyDescent="0.25">
      <c r="A4942" s="2">
        <v>4941</v>
      </c>
      <c r="B4942" s="2" t="s">
        <v>7883</v>
      </c>
      <c r="C4942" s="2">
        <f>YEAR(Data!$D4942)</f>
        <v>2012</v>
      </c>
      <c r="D4942" s="3">
        <v>40945</v>
      </c>
      <c r="E4942" s="3">
        <v>40952</v>
      </c>
      <c r="F4942" s="5">
        <f>Table_1[[#This Row],[Ship Date]]-Table_1[[#This Row],[Order Date]]</f>
        <v>7</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c r="X4942">
        <f t="shared" si="77"/>
        <v>1002.3678</v>
      </c>
    </row>
    <row r="4943" spans="1:24" ht="14.25" customHeight="1" x14ac:dyDescent="0.25">
      <c r="A4943" s="2">
        <v>4942</v>
      </c>
      <c r="B4943" s="2" t="s">
        <v>7883</v>
      </c>
      <c r="C4943" s="2">
        <f>YEAR(Data!$D4943)</f>
        <v>2012</v>
      </c>
      <c r="D4943" s="3">
        <v>40945</v>
      </c>
      <c r="E4943" s="3">
        <v>40952</v>
      </c>
      <c r="F4943" s="5">
        <f>Table_1[[#This Row],[Ship Date]]-Table_1[[#This Row],[Order Date]]</f>
        <v>7</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c r="X4943">
        <f t="shared" si="77"/>
        <v>201.58320000000003</v>
      </c>
    </row>
    <row r="4944" spans="1:24" ht="14.25" customHeight="1" x14ac:dyDescent="0.25">
      <c r="A4944" s="2">
        <v>4943</v>
      </c>
      <c r="B4944" s="2" t="s">
        <v>7883</v>
      </c>
      <c r="C4944" s="2">
        <f>YEAR(Data!$D4944)</f>
        <v>2012</v>
      </c>
      <c r="D4944" s="3">
        <v>40945</v>
      </c>
      <c r="E4944" s="3">
        <v>40952</v>
      </c>
      <c r="F4944" s="5">
        <f>Table_1[[#This Row],[Ship Date]]-Table_1[[#This Row],[Order Date]]</f>
        <v>7</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c r="X4944">
        <f t="shared" si="77"/>
        <v>3.9192</v>
      </c>
    </row>
    <row r="4945" spans="1:24" ht="14.25" customHeight="1" x14ac:dyDescent="0.25">
      <c r="A4945" s="2">
        <v>4944</v>
      </c>
      <c r="B4945" s="2" t="s">
        <v>7884</v>
      </c>
      <c r="C4945" s="2">
        <f>YEAR(Data!$D4945)</f>
        <v>2014</v>
      </c>
      <c r="D4945" s="3">
        <v>41995</v>
      </c>
      <c r="E4945" s="3">
        <v>42001</v>
      </c>
      <c r="F4945" s="5">
        <f>Table_1[[#This Row],[Ship Date]]-Table_1[[#This Row],[Order Date]]</f>
        <v>6</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c r="X4945">
        <f t="shared" si="77"/>
        <v>356.57299999999998</v>
      </c>
    </row>
    <row r="4946" spans="1:24" ht="14.25" customHeight="1" x14ac:dyDescent="0.25">
      <c r="A4946" s="2">
        <v>4945</v>
      </c>
      <c r="B4946" s="2" t="s">
        <v>7885</v>
      </c>
      <c r="C4946" s="2">
        <f>YEAR(Data!$D4946)</f>
        <v>2013</v>
      </c>
      <c r="D4946" s="3">
        <v>41523</v>
      </c>
      <c r="E4946" s="3">
        <v>41524</v>
      </c>
      <c r="F4946" s="5">
        <f>Table_1[[#This Row],[Ship Date]]-Table_1[[#This Row],[Order Date]]</f>
        <v>1</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c r="X4946">
        <f t="shared" si="77"/>
        <v>49.961600000000004</v>
      </c>
    </row>
    <row r="4947" spans="1:24" ht="14.25" customHeight="1" x14ac:dyDescent="0.25">
      <c r="A4947" s="2">
        <v>4946</v>
      </c>
      <c r="B4947" s="2" t="s">
        <v>7885</v>
      </c>
      <c r="C4947" s="2">
        <f>YEAR(Data!$D4947)</f>
        <v>2013</v>
      </c>
      <c r="D4947" s="3">
        <v>41523</v>
      </c>
      <c r="E4947" s="3">
        <v>41524</v>
      </c>
      <c r="F4947" s="5">
        <f>Table_1[[#This Row],[Ship Date]]-Table_1[[#This Row],[Order Date]]</f>
        <v>1</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c r="X4947">
        <f t="shared" si="77"/>
        <v>7.7380000000000004</v>
      </c>
    </row>
    <row r="4948" spans="1:24" ht="14.25" customHeight="1" x14ac:dyDescent="0.25">
      <c r="A4948" s="2">
        <v>4947</v>
      </c>
      <c r="B4948" s="2" t="s">
        <v>7885</v>
      </c>
      <c r="C4948" s="2">
        <f>YEAR(Data!$D4948)</f>
        <v>2013</v>
      </c>
      <c r="D4948" s="3">
        <v>41523</v>
      </c>
      <c r="E4948" s="3">
        <v>41524</v>
      </c>
      <c r="F4948" s="5">
        <f>Table_1[[#This Row],[Ship Date]]-Table_1[[#This Row],[Order Date]]</f>
        <v>1</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c r="X4948">
        <f t="shared" si="77"/>
        <v>2.5724</v>
      </c>
    </row>
    <row r="4949" spans="1:24" ht="14.25" customHeight="1" x14ac:dyDescent="0.25">
      <c r="A4949" s="2">
        <v>4948</v>
      </c>
      <c r="B4949" s="2" t="s">
        <v>7886</v>
      </c>
      <c r="C4949" s="2">
        <f>YEAR(Data!$D4949)</f>
        <v>2011</v>
      </c>
      <c r="D4949" s="3">
        <v>40820</v>
      </c>
      <c r="E4949" s="3">
        <v>40825</v>
      </c>
      <c r="F4949" s="5">
        <f>Table_1[[#This Row],[Ship Date]]-Table_1[[#This Row],[Order Date]]</f>
        <v>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c r="X4949">
        <f t="shared" si="77"/>
        <v>15.497199999999999</v>
      </c>
    </row>
    <row r="4950" spans="1:24" ht="14.25" customHeight="1" x14ac:dyDescent="0.25">
      <c r="A4950" s="2">
        <v>4949</v>
      </c>
      <c r="B4950" s="2" t="s">
        <v>7887</v>
      </c>
      <c r="C4950" s="2">
        <f>YEAR(Data!$D4950)</f>
        <v>2014</v>
      </c>
      <c r="D4950" s="3">
        <v>41971</v>
      </c>
      <c r="E4950" s="3">
        <v>41976</v>
      </c>
      <c r="F4950" s="5">
        <f>Table_1[[#This Row],[Ship Date]]-Table_1[[#This Row],[Order Date]]</f>
        <v>5</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c r="X4950">
        <f t="shared" si="77"/>
        <v>76.367200000000025</v>
      </c>
    </row>
    <row r="4951" spans="1:24" ht="14.25" customHeight="1" x14ac:dyDescent="0.25">
      <c r="A4951" s="2">
        <v>4950</v>
      </c>
      <c r="B4951" s="2" t="s">
        <v>7887</v>
      </c>
      <c r="C4951" s="2">
        <f>YEAR(Data!$D4951)</f>
        <v>2014</v>
      </c>
      <c r="D4951" s="3">
        <v>41971</v>
      </c>
      <c r="E4951" s="3">
        <v>41976</v>
      </c>
      <c r="F4951" s="5">
        <f>Table_1[[#This Row],[Ship Date]]-Table_1[[#This Row],[Order Date]]</f>
        <v>5</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c r="X4951">
        <f t="shared" si="77"/>
        <v>12.811199999999999</v>
      </c>
    </row>
    <row r="4952" spans="1:24" ht="14.25" customHeight="1" x14ac:dyDescent="0.25">
      <c r="A4952" s="2">
        <v>4951</v>
      </c>
      <c r="B4952" s="2" t="s">
        <v>7888</v>
      </c>
      <c r="C4952" s="2">
        <f>YEAR(Data!$D4952)</f>
        <v>2013</v>
      </c>
      <c r="D4952" s="3">
        <v>41576</v>
      </c>
      <c r="E4952" s="3">
        <v>41580</v>
      </c>
      <c r="F4952" s="5">
        <f>Table_1[[#This Row],[Ship Date]]-Table_1[[#This Row],[Order Date]]</f>
        <v>4</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c r="X4952">
        <f t="shared" si="77"/>
        <v>7.203599999999998</v>
      </c>
    </row>
    <row r="4953" spans="1:24" ht="14.25" customHeight="1" x14ac:dyDescent="0.25">
      <c r="A4953" s="2">
        <v>4952</v>
      </c>
      <c r="B4953" s="2" t="s">
        <v>7889</v>
      </c>
      <c r="C4953" s="2">
        <f>YEAR(Data!$D4953)</f>
        <v>2012</v>
      </c>
      <c r="D4953" s="3">
        <v>41069</v>
      </c>
      <c r="E4953" s="3">
        <v>41073</v>
      </c>
      <c r="F4953" s="5">
        <f>Table_1[[#This Row],[Ship Date]]-Table_1[[#This Row],[Order Date]]</f>
        <v>4</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c r="X4953">
        <f t="shared" si="77"/>
        <v>6.7392000000000003</v>
      </c>
    </row>
    <row r="4954" spans="1:24" ht="14.25" customHeight="1" x14ac:dyDescent="0.25">
      <c r="A4954" s="2">
        <v>4953</v>
      </c>
      <c r="B4954" s="2" t="s">
        <v>7890</v>
      </c>
      <c r="C4954" s="2">
        <f>YEAR(Data!$D4954)</f>
        <v>2014</v>
      </c>
      <c r="D4954" s="3">
        <v>41982</v>
      </c>
      <c r="E4954" s="3">
        <v>41986</v>
      </c>
      <c r="F4954" s="5">
        <f>Table_1[[#This Row],[Ship Date]]-Table_1[[#This Row],[Order Date]]</f>
        <v>4</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c r="X4954">
        <f t="shared" si="77"/>
        <v>48.63600000000001</v>
      </c>
    </row>
    <row r="4955" spans="1:24" ht="14.25" customHeight="1" x14ac:dyDescent="0.25">
      <c r="A4955" s="2">
        <v>4954</v>
      </c>
      <c r="B4955" s="2" t="s">
        <v>7893</v>
      </c>
      <c r="C4955" s="2">
        <f>YEAR(Data!$D4955)</f>
        <v>2012</v>
      </c>
      <c r="D4955" s="3">
        <v>40984</v>
      </c>
      <c r="E4955" s="3">
        <v>40988</v>
      </c>
      <c r="F4955" s="5">
        <f>Table_1[[#This Row],[Ship Date]]-Table_1[[#This Row],[Order Date]]</f>
        <v>4</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c r="X4955">
        <f t="shared" si="77"/>
        <v>83.323000000000008</v>
      </c>
    </row>
    <row r="4956" spans="1:24" ht="14.25" customHeight="1" x14ac:dyDescent="0.25">
      <c r="A4956" s="2">
        <v>4955</v>
      </c>
      <c r="B4956" s="2" t="s">
        <v>7894</v>
      </c>
      <c r="C4956" s="2">
        <f>YEAR(Data!$D4956)</f>
        <v>2011</v>
      </c>
      <c r="D4956" s="3">
        <v>40703</v>
      </c>
      <c r="E4956" s="3">
        <v>40707</v>
      </c>
      <c r="F4956" s="5">
        <f>Table_1[[#This Row],[Ship Date]]-Table_1[[#This Row],[Order Date]]</f>
        <v>4</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c r="X4956">
        <f t="shared" si="77"/>
        <v>13.364400000000002</v>
      </c>
    </row>
    <row r="4957" spans="1:24" ht="14.25" customHeight="1" x14ac:dyDescent="0.25">
      <c r="A4957" s="2">
        <v>4956</v>
      </c>
      <c r="B4957" s="2" t="s">
        <v>7894</v>
      </c>
      <c r="C4957" s="2">
        <f>YEAR(Data!$D4957)</f>
        <v>2011</v>
      </c>
      <c r="D4957" s="3">
        <v>40703</v>
      </c>
      <c r="E4957" s="3">
        <v>40707</v>
      </c>
      <c r="F4957" s="5">
        <f>Table_1[[#This Row],[Ship Date]]-Table_1[[#This Row],[Order Date]]</f>
        <v>4</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c r="X4957">
        <f t="shared" si="77"/>
        <v>42.735600000000005</v>
      </c>
    </row>
    <row r="4958" spans="1:24" ht="14.25" customHeight="1" x14ac:dyDescent="0.25">
      <c r="A4958" s="2">
        <v>4957</v>
      </c>
      <c r="B4958" s="2" t="s">
        <v>7894</v>
      </c>
      <c r="C4958" s="2">
        <f>YEAR(Data!$D4958)</f>
        <v>2011</v>
      </c>
      <c r="D4958" s="3">
        <v>40703</v>
      </c>
      <c r="E4958" s="3">
        <v>40707</v>
      </c>
      <c r="F4958" s="5">
        <f>Table_1[[#This Row],[Ship Date]]-Table_1[[#This Row],[Order Date]]</f>
        <v>4</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c r="X4958">
        <f t="shared" si="77"/>
        <v>23.187999999999999</v>
      </c>
    </row>
    <row r="4959" spans="1:24" ht="14.25" customHeight="1" x14ac:dyDescent="0.25">
      <c r="A4959" s="2">
        <v>4958</v>
      </c>
      <c r="B4959" s="2" t="s">
        <v>7895</v>
      </c>
      <c r="C4959" s="2">
        <f>YEAR(Data!$D4959)</f>
        <v>2012</v>
      </c>
      <c r="D4959" s="3">
        <v>40988</v>
      </c>
      <c r="E4959" s="3">
        <v>40994</v>
      </c>
      <c r="F4959" s="5">
        <f>Table_1[[#This Row],[Ship Date]]-Table_1[[#This Row],[Order Date]]</f>
        <v>6</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c r="X4959">
        <f t="shared" si="77"/>
        <v>6.9080000000000021</v>
      </c>
    </row>
    <row r="4960" spans="1:24" ht="14.25" customHeight="1" x14ac:dyDescent="0.25">
      <c r="A4960" s="2">
        <v>4959</v>
      </c>
      <c r="B4960" s="2" t="s">
        <v>7895</v>
      </c>
      <c r="C4960" s="2">
        <f>YEAR(Data!$D4960)</f>
        <v>2012</v>
      </c>
      <c r="D4960" s="3">
        <v>40988</v>
      </c>
      <c r="E4960" s="3">
        <v>40994</v>
      </c>
      <c r="F4960" s="5">
        <f>Table_1[[#This Row],[Ship Date]]-Table_1[[#This Row],[Order Date]]</f>
        <v>6</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c r="X4960">
        <f t="shared" si="77"/>
        <v>12.7332</v>
      </c>
    </row>
    <row r="4961" spans="1:24" ht="14.25" customHeight="1" x14ac:dyDescent="0.25">
      <c r="A4961" s="2">
        <v>4960</v>
      </c>
      <c r="B4961" s="2" t="s">
        <v>7897</v>
      </c>
      <c r="C4961" s="2">
        <f>YEAR(Data!$D4961)</f>
        <v>2013</v>
      </c>
      <c r="D4961" s="3">
        <v>41597</v>
      </c>
      <c r="E4961" s="3">
        <v>41601</v>
      </c>
      <c r="F4961" s="5">
        <f>Table_1[[#This Row],[Ship Date]]-Table_1[[#This Row],[Order Date]]</f>
        <v>4</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c r="X4961">
        <f t="shared" si="77"/>
        <v>55.072800000000001</v>
      </c>
    </row>
    <row r="4962" spans="1:24" ht="14.25" customHeight="1" x14ac:dyDescent="0.25">
      <c r="A4962" s="2">
        <v>4961</v>
      </c>
      <c r="B4962" s="2" t="s">
        <v>7897</v>
      </c>
      <c r="C4962" s="2">
        <f>YEAR(Data!$D4962)</f>
        <v>2013</v>
      </c>
      <c r="D4962" s="3">
        <v>41597</v>
      </c>
      <c r="E4962" s="3">
        <v>41601</v>
      </c>
      <c r="F4962" s="5">
        <f>Table_1[[#This Row],[Ship Date]]-Table_1[[#This Row],[Order Date]]</f>
        <v>4</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c r="X4962">
        <f t="shared" si="77"/>
        <v>49.523200000000003</v>
      </c>
    </row>
    <row r="4963" spans="1:24" ht="14.25" customHeight="1" x14ac:dyDescent="0.25">
      <c r="A4963" s="2">
        <v>4962</v>
      </c>
      <c r="B4963" s="2" t="s">
        <v>7898</v>
      </c>
      <c r="C4963" s="2">
        <f>YEAR(Data!$D4963)</f>
        <v>2011</v>
      </c>
      <c r="D4963" s="3">
        <v>40609</v>
      </c>
      <c r="E4963" s="3">
        <v>40610</v>
      </c>
      <c r="F4963" s="5">
        <f>Table_1[[#This Row],[Ship Date]]-Table_1[[#This Row],[Order Date]]</f>
        <v>1</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c r="X4963">
        <f t="shared" si="77"/>
        <v>43.23190000000001</v>
      </c>
    </row>
    <row r="4964" spans="1:24" ht="14.25" customHeight="1" x14ac:dyDescent="0.25">
      <c r="A4964" s="2">
        <v>4963</v>
      </c>
      <c r="B4964" s="2" t="s">
        <v>7898</v>
      </c>
      <c r="C4964" s="2">
        <f>YEAR(Data!$D4964)</f>
        <v>2011</v>
      </c>
      <c r="D4964" s="3">
        <v>40609</v>
      </c>
      <c r="E4964" s="3">
        <v>40610</v>
      </c>
      <c r="F4964" s="5">
        <f>Table_1[[#This Row],[Ship Date]]-Table_1[[#This Row],[Order Date]]</f>
        <v>1</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c r="X4964">
        <f t="shared" si="77"/>
        <v>13.275600000000001</v>
      </c>
    </row>
    <row r="4965" spans="1:24" ht="14.25" customHeight="1" x14ac:dyDescent="0.25">
      <c r="A4965" s="2">
        <v>4964</v>
      </c>
      <c r="B4965" s="2" t="s">
        <v>7898</v>
      </c>
      <c r="C4965" s="2">
        <f>YEAR(Data!$D4965)</f>
        <v>2011</v>
      </c>
      <c r="D4965" s="3">
        <v>40609</v>
      </c>
      <c r="E4965" s="3">
        <v>40610</v>
      </c>
      <c r="F4965" s="5">
        <f>Table_1[[#This Row],[Ship Date]]-Table_1[[#This Row],[Order Date]]</f>
        <v>1</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c r="X4965">
        <f t="shared" si="77"/>
        <v>238.08119999999997</v>
      </c>
    </row>
    <row r="4966" spans="1:24" ht="14.25" customHeight="1" x14ac:dyDescent="0.25">
      <c r="A4966" s="2">
        <v>4965</v>
      </c>
      <c r="B4966" s="2" t="s">
        <v>7901</v>
      </c>
      <c r="C4966" s="2">
        <f>YEAR(Data!$D4966)</f>
        <v>2013</v>
      </c>
      <c r="D4966" s="3">
        <v>41410</v>
      </c>
      <c r="E4966" s="3">
        <v>41414</v>
      </c>
      <c r="F4966" s="5">
        <f>Table_1[[#This Row],[Ship Date]]-Table_1[[#This Row],[Order Date]]</f>
        <v>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c r="X4966">
        <f t="shared" si="77"/>
        <v>12.940000000000001</v>
      </c>
    </row>
    <row r="4967" spans="1:24" ht="14.25" customHeight="1" x14ac:dyDescent="0.25">
      <c r="A4967" s="2">
        <v>4966</v>
      </c>
      <c r="B4967" s="2" t="s">
        <v>7902</v>
      </c>
      <c r="C4967" s="2">
        <f>YEAR(Data!$D4967)</f>
        <v>2012</v>
      </c>
      <c r="D4967" s="3">
        <v>41054</v>
      </c>
      <c r="E4967" s="3">
        <v>41057</v>
      </c>
      <c r="F4967" s="5">
        <f>Table_1[[#This Row],[Ship Date]]-Table_1[[#This Row],[Order Date]]</f>
        <v>3</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c r="X4967">
        <f t="shared" si="77"/>
        <v>408.66</v>
      </c>
    </row>
    <row r="4968" spans="1:24" ht="14.25" customHeight="1" x14ac:dyDescent="0.25">
      <c r="A4968" s="2">
        <v>4967</v>
      </c>
      <c r="B4968" s="2" t="s">
        <v>7903</v>
      </c>
      <c r="C4968" s="2">
        <f>YEAR(Data!$D4968)</f>
        <v>2012</v>
      </c>
      <c r="D4968" s="3">
        <v>41123</v>
      </c>
      <c r="E4968" s="3">
        <v>41126</v>
      </c>
      <c r="F4968" s="5">
        <f>Table_1[[#This Row],[Ship Date]]-Table_1[[#This Row],[Order Date]]</f>
        <v>3</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c r="X4968">
        <f t="shared" si="77"/>
        <v>124.98450000000003</v>
      </c>
    </row>
    <row r="4969" spans="1:24" ht="14.25" customHeight="1" x14ac:dyDescent="0.25">
      <c r="A4969" s="2">
        <v>4968</v>
      </c>
      <c r="B4969" s="2" t="s">
        <v>7903</v>
      </c>
      <c r="C4969" s="2">
        <f>YEAR(Data!$D4969)</f>
        <v>2012</v>
      </c>
      <c r="D4969" s="3">
        <v>41123</v>
      </c>
      <c r="E4969" s="3">
        <v>41126</v>
      </c>
      <c r="F4969" s="5">
        <f>Table_1[[#This Row],[Ship Date]]-Table_1[[#This Row],[Order Date]]</f>
        <v>3</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c r="X4969">
        <f t="shared" si="77"/>
        <v>4.2840000000000007</v>
      </c>
    </row>
    <row r="4970" spans="1:24" ht="14.25" customHeight="1" x14ac:dyDescent="0.25">
      <c r="A4970" s="2">
        <v>4969</v>
      </c>
      <c r="B4970" s="2" t="s">
        <v>7903</v>
      </c>
      <c r="C4970" s="2">
        <f>YEAR(Data!$D4970)</f>
        <v>2012</v>
      </c>
      <c r="D4970" s="3">
        <v>41123</v>
      </c>
      <c r="E4970" s="3">
        <v>41126</v>
      </c>
      <c r="F4970" s="5">
        <f>Table_1[[#This Row],[Ship Date]]-Table_1[[#This Row],[Order Date]]</f>
        <v>3</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c r="X4970">
        <f t="shared" si="77"/>
        <v>115.98839999999998</v>
      </c>
    </row>
    <row r="4971" spans="1:24" ht="14.25" customHeight="1" x14ac:dyDescent="0.25">
      <c r="A4971" s="2">
        <v>4970</v>
      </c>
      <c r="B4971" s="2" t="s">
        <v>7903</v>
      </c>
      <c r="C4971" s="2">
        <f>YEAR(Data!$D4971)</f>
        <v>2012</v>
      </c>
      <c r="D4971" s="3">
        <v>41123</v>
      </c>
      <c r="E4971" s="3">
        <v>41126</v>
      </c>
      <c r="F4971" s="5">
        <f>Table_1[[#This Row],[Ship Date]]-Table_1[[#This Row],[Order Date]]</f>
        <v>3</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c r="X4971">
        <f t="shared" si="77"/>
        <v>95.442800000000005</v>
      </c>
    </row>
    <row r="4972" spans="1:24" ht="14.25" customHeight="1" x14ac:dyDescent="0.25">
      <c r="A4972" s="2">
        <v>4971</v>
      </c>
      <c r="B4972" s="2" t="s">
        <v>7904</v>
      </c>
      <c r="C4972" s="2">
        <f>YEAR(Data!$D4972)</f>
        <v>2013</v>
      </c>
      <c r="D4972" s="3">
        <v>41585</v>
      </c>
      <c r="E4972" s="3">
        <v>41588</v>
      </c>
      <c r="F4972" s="5">
        <f>Table_1[[#This Row],[Ship Date]]-Table_1[[#This Row],[Order Date]]</f>
        <v>3</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c r="X4972">
        <f t="shared" si="77"/>
        <v>236.58180000000004</v>
      </c>
    </row>
    <row r="4973" spans="1:24" ht="14.25" customHeight="1" x14ac:dyDescent="0.25">
      <c r="A4973" s="2">
        <v>4972</v>
      </c>
      <c r="B4973" s="2" t="s">
        <v>7904</v>
      </c>
      <c r="C4973" s="2">
        <f>YEAR(Data!$D4973)</f>
        <v>2013</v>
      </c>
      <c r="D4973" s="3">
        <v>41585</v>
      </c>
      <c r="E4973" s="3">
        <v>41588</v>
      </c>
      <c r="F4973" s="5">
        <f>Table_1[[#This Row],[Ship Date]]-Table_1[[#This Row],[Order Date]]</f>
        <v>3</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c r="X4973">
        <f t="shared" si="77"/>
        <v>23.472799999999999</v>
      </c>
    </row>
    <row r="4974" spans="1:24" ht="14.25" customHeight="1" x14ac:dyDescent="0.25">
      <c r="A4974" s="2">
        <v>4973</v>
      </c>
      <c r="B4974" s="2" t="s">
        <v>7904</v>
      </c>
      <c r="C4974" s="2">
        <f>YEAR(Data!$D4974)</f>
        <v>2013</v>
      </c>
      <c r="D4974" s="3">
        <v>41585</v>
      </c>
      <c r="E4974" s="3">
        <v>41588</v>
      </c>
      <c r="F4974" s="5">
        <f>Table_1[[#This Row],[Ship Date]]-Table_1[[#This Row],[Order Date]]</f>
        <v>3</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c r="X4974">
        <f t="shared" si="77"/>
        <v>29.78820000000001</v>
      </c>
    </row>
    <row r="4975" spans="1:24" ht="14.25" customHeight="1" x14ac:dyDescent="0.25">
      <c r="A4975" s="2">
        <v>4974</v>
      </c>
      <c r="B4975" s="2" t="s">
        <v>7904</v>
      </c>
      <c r="C4975" s="2">
        <f>YEAR(Data!$D4975)</f>
        <v>2013</v>
      </c>
      <c r="D4975" s="3">
        <v>41585</v>
      </c>
      <c r="E4975" s="3">
        <v>41588</v>
      </c>
      <c r="F4975" s="5">
        <f>Table_1[[#This Row],[Ship Date]]-Table_1[[#This Row],[Order Date]]</f>
        <v>3</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c r="X4975">
        <f t="shared" si="77"/>
        <v>57.699200000000005</v>
      </c>
    </row>
    <row r="4976" spans="1:24" ht="14.25" customHeight="1" x14ac:dyDescent="0.25">
      <c r="A4976" s="2">
        <v>4975</v>
      </c>
      <c r="B4976" s="2" t="s">
        <v>7905</v>
      </c>
      <c r="C4976" s="2">
        <f>YEAR(Data!$D4976)</f>
        <v>2013</v>
      </c>
      <c r="D4976" s="3">
        <v>41586</v>
      </c>
      <c r="E4976" s="3">
        <v>41591</v>
      </c>
      <c r="F4976" s="5">
        <f>Table_1[[#This Row],[Ship Date]]-Table_1[[#This Row],[Order Date]]</f>
        <v>5</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c r="X4976">
        <f t="shared" si="77"/>
        <v>6.5790000000000006</v>
      </c>
    </row>
    <row r="4977" spans="1:24" ht="14.25" customHeight="1" x14ac:dyDescent="0.25">
      <c r="A4977" s="2">
        <v>4976</v>
      </c>
      <c r="B4977" s="2" t="s">
        <v>7906</v>
      </c>
      <c r="C4977" s="2">
        <f>YEAR(Data!$D4977)</f>
        <v>2012</v>
      </c>
      <c r="D4977" s="3">
        <v>41170</v>
      </c>
      <c r="E4977" s="3">
        <v>41175</v>
      </c>
      <c r="F4977" s="5">
        <f>Table_1[[#This Row],[Ship Date]]-Table_1[[#This Row],[Order Date]]</f>
        <v>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c r="X4977">
        <f t="shared" si="77"/>
        <v>564.7320000000002</v>
      </c>
    </row>
    <row r="4978" spans="1:24" ht="14.25" customHeight="1" x14ac:dyDescent="0.25">
      <c r="A4978" s="2">
        <v>4977</v>
      </c>
      <c r="B4978" s="2" t="s">
        <v>7907</v>
      </c>
      <c r="C4978" s="2">
        <f>YEAR(Data!$D4978)</f>
        <v>2012</v>
      </c>
      <c r="D4978" s="3">
        <v>41250</v>
      </c>
      <c r="E4978" s="3">
        <v>41252</v>
      </c>
      <c r="F4978" s="5">
        <f>Table_1[[#This Row],[Ship Date]]-Table_1[[#This Row],[Order Date]]</f>
        <v>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c r="X4978">
        <f t="shared" si="77"/>
        <v>14.151</v>
      </c>
    </row>
    <row r="4979" spans="1:24" ht="14.25" customHeight="1" x14ac:dyDescent="0.25">
      <c r="A4979" s="2">
        <v>4978</v>
      </c>
      <c r="B4979" s="2" t="s">
        <v>7907</v>
      </c>
      <c r="C4979" s="2">
        <f>YEAR(Data!$D4979)</f>
        <v>2012</v>
      </c>
      <c r="D4979" s="3">
        <v>41250</v>
      </c>
      <c r="E4979" s="3">
        <v>41252</v>
      </c>
      <c r="F4979" s="5">
        <f>Table_1[[#This Row],[Ship Date]]-Table_1[[#This Row],[Order Date]]</f>
        <v>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c r="X4979">
        <f t="shared" si="77"/>
        <v>4.3472</v>
      </c>
    </row>
    <row r="4980" spans="1:24" ht="14.25" customHeight="1" x14ac:dyDescent="0.25">
      <c r="A4980" s="2">
        <v>4979</v>
      </c>
      <c r="B4980" s="2" t="s">
        <v>7907</v>
      </c>
      <c r="C4980" s="2">
        <f>YEAR(Data!$D4980)</f>
        <v>2012</v>
      </c>
      <c r="D4980" s="3">
        <v>41250</v>
      </c>
      <c r="E4980" s="3">
        <v>41252</v>
      </c>
      <c r="F4980" s="5">
        <f>Table_1[[#This Row],[Ship Date]]-Table_1[[#This Row],[Order Date]]</f>
        <v>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c r="X4980">
        <f t="shared" si="77"/>
        <v>549.49740000000008</v>
      </c>
    </row>
    <row r="4981" spans="1:24" ht="14.25" customHeight="1" x14ac:dyDescent="0.25">
      <c r="A4981" s="2">
        <v>4980</v>
      </c>
      <c r="B4981" s="2" t="s">
        <v>7908</v>
      </c>
      <c r="C4981" s="2">
        <f>YEAR(Data!$D4981)</f>
        <v>2013</v>
      </c>
      <c r="D4981" s="3">
        <v>41618</v>
      </c>
      <c r="E4981" s="3">
        <v>41622</v>
      </c>
      <c r="F4981" s="5">
        <f>Table_1[[#This Row],[Ship Date]]-Table_1[[#This Row],[Order Date]]</f>
        <v>4</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c r="X4981">
        <f t="shared" si="77"/>
        <v>19.025400000000001</v>
      </c>
    </row>
    <row r="4982" spans="1:24" ht="14.25" customHeight="1" x14ac:dyDescent="0.25">
      <c r="A4982" s="2">
        <v>4981</v>
      </c>
      <c r="B4982" s="2" t="s">
        <v>7908</v>
      </c>
      <c r="C4982" s="2">
        <f>YEAR(Data!$D4982)</f>
        <v>2013</v>
      </c>
      <c r="D4982" s="3">
        <v>41618</v>
      </c>
      <c r="E4982" s="3">
        <v>41622</v>
      </c>
      <c r="F4982" s="5">
        <f>Table_1[[#This Row],[Ship Date]]-Table_1[[#This Row],[Order Date]]</f>
        <v>4</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c r="X4982">
        <f t="shared" si="77"/>
        <v>16.1172</v>
      </c>
    </row>
    <row r="4983" spans="1:24" ht="14.25" customHeight="1" x14ac:dyDescent="0.25">
      <c r="A4983" s="2">
        <v>4982</v>
      </c>
      <c r="B4983" s="2" t="s">
        <v>7908</v>
      </c>
      <c r="C4983" s="2">
        <f>YEAR(Data!$D4983)</f>
        <v>2013</v>
      </c>
      <c r="D4983" s="3">
        <v>41618</v>
      </c>
      <c r="E4983" s="3">
        <v>41622</v>
      </c>
      <c r="F4983" s="5">
        <f>Table_1[[#This Row],[Ship Date]]-Table_1[[#This Row],[Order Date]]</f>
        <v>4</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c r="X4983">
        <f t="shared" si="77"/>
        <v>20.468000000000004</v>
      </c>
    </row>
    <row r="4984" spans="1:24" ht="14.25" customHeight="1" x14ac:dyDescent="0.25">
      <c r="A4984" s="2">
        <v>4983</v>
      </c>
      <c r="B4984" s="2" t="s">
        <v>7909</v>
      </c>
      <c r="C4984" s="2">
        <f>YEAR(Data!$D4984)</f>
        <v>2011</v>
      </c>
      <c r="D4984" s="3">
        <v>40863</v>
      </c>
      <c r="E4984" s="3">
        <v>40869</v>
      </c>
      <c r="F4984" s="5">
        <f>Table_1[[#This Row],[Ship Date]]-Table_1[[#This Row],[Order Date]]</f>
        <v>6</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c r="X4984">
        <f t="shared" si="77"/>
        <v>2.8188</v>
      </c>
    </row>
    <row r="4985" spans="1:24" ht="14.25" customHeight="1" x14ac:dyDescent="0.25">
      <c r="A4985" s="2">
        <v>4984</v>
      </c>
      <c r="B4985" s="2" t="s">
        <v>7910</v>
      </c>
      <c r="C4985" s="2">
        <f>YEAR(Data!$D4985)</f>
        <v>2013</v>
      </c>
      <c r="D4985" s="3">
        <v>41585</v>
      </c>
      <c r="E4985" s="3">
        <v>41589</v>
      </c>
      <c r="F4985" s="5">
        <f>Table_1[[#This Row],[Ship Date]]-Table_1[[#This Row],[Order Date]]</f>
        <v>4</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c r="X4985">
        <f t="shared" si="77"/>
        <v>61.933199999999999</v>
      </c>
    </row>
    <row r="4986" spans="1:24" ht="14.25" customHeight="1" x14ac:dyDescent="0.25">
      <c r="A4986" s="2">
        <v>4985</v>
      </c>
      <c r="B4986" s="2" t="s">
        <v>7911</v>
      </c>
      <c r="C4986" s="2">
        <f>YEAR(Data!$D4986)</f>
        <v>2012</v>
      </c>
      <c r="D4986" s="3">
        <v>41158</v>
      </c>
      <c r="E4986" s="3">
        <v>41162</v>
      </c>
      <c r="F4986" s="5">
        <f>Table_1[[#This Row],[Ship Date]]-Table_1[[#This Row],[Order Date]]</f>
        <v>4</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c r="X4986">
        <f t="shared" si="77"/>
        <v>6.0635000000000021</v>
      </c>
    </row>
    <row r="4987" spans="1:24" ht="14.25" customHeight="1" x14ac:dyDescent="0.25">
      <c r="A4987" s="2">
        <v>4986</v>
      </c>
      <c r="B4987" s="2" t="s">
        <v>7912</v>
      </c>
      <c r="C4987" s="2">
        <f>YEAR(Data!$D4987)</f>
        <v>2011</v>
      </c>
      <c r="D4987" s="3">
        <v>40789</v>
      </c>
      <c r="E4987" s="3">
        <v>40789</v>
      </c>
      <c r="F4987" s="5">
        <f>Table_1[[#This Row],[Ship Date]]-Table_1[[#This Row],[Order Date]]</f>
        <v>0</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c r="X4987">
        <f t="shared" si="77"/>
        <v>7.3439999999999985</v>
      </c>
    </row>
    <row r="4988" spans="1:24" ht="14.25" customHeight="1" x14ac:dyDescent="0.25">
      <c r="A4988" s="2">
        <v>4987</v>
      </c>
      <c r="B4988" s="2" t="s">
        <v>7913</v>
      </c>
      <c r="C4988" s="2">
        <f>YEAR(Data!$D4988)</f>
        <v>2013</v>
      </c>
      <c r="D4988" s="3">
        <v>41389</v>
      </c>
      <c r="E4988" s="3">
        <v>41393</v>
      </c>
      <c r="F4988" s="5">
        <f>Table_1[[#This Row],[Ship Date]]-Table_1[[#This Row],[Order Date]]</f>
        <v>4</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c r="X4988">
        <f t="shared" si="77"/>
        <v>10.108800000000002</v>
      </c>
    </row>
    <row r="4989" spans="1:24" ht="14.25" customHeight="1" x14ac:dyDescent="0.25">
      <c r="A4989" s="2">
        <v>4988</v>
      </c>
      <c r="B4989" s="2" t="s">
        <v>7913</v>
      </c>
      <c r="C4989" s="2">
        <f>YEAR(Data!$D4989)</f>
        <v>2013</v>
      </c>
      <c r="D4989" s="3">
        <v>41389</v>
      </c>
      <c r="E4989" s="3">
        <v>41393</v>
      </c>
      <c r="F4989" s="5">
        <f>Table_1[[#This Row],[Ship Date]]-Table_1[[#This Row],[Order Date]]</f>
        <v>4</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c r="X4989">
        <f t="shared" si="77"/>
        <v>1176.6120000000001</v>
      </c>
    </row>
    <row r="4990" spans="1:24" ht="14.25" customHeight="1" x14ac:dyDescent="0.25">
      <c r="A4990" s="2">
        <v>4989</v>
      </c>
      <c r="B4990" s="2" t="s">
        <v>7913</v>
      </c>
      <c r="C4990" s="2">
        <f>YEAR(Data!$D4990)</f>
        <v>2013</v>
      </c>
      <c r="D4990" s="3">
        <v>41389</v>
      </c>
      <c r="E4990" s="3">
        <v>41393</v>
      </c>
      <c r="F4990" s="5">
        <f>Table_1[[#This Row],[Ship Date]]-Table_1[[#This Row],[Order Date]]</f>
        <v>4</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c r="X4990">
        <f t="shared" si="77"/>
        <v>5.2835999999999999</v>
      </c>
    </row>
    <row r="4991" spans="1:24" ht="14.25" customHeight="1" x14ac:dyDescent="0.25">
      <c r="A4991" s="2">
        <v>4990</v>
      </c>
      <c r="B4991" s="2" t="s">
        <v>7914</v>
      </c>
      <c r="C4991" s="2">
        <f>YEAR(Data!$D4991)</f>
        <v>2014</v>
      </c>
      <c r="D4991" s="3">
        <v>41883</v>
      </c>
      <c r="E4991" s="3">
        <v>41887</v>
      </c>
      <c r="F4991" s="5">
        <f>Table_1[[#This Row],[Ship Date]]-Table_1[[#This Row],[Order Date]]</f>
        <v>4</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c r="X4991">
        <f t="shared" si="77"/>
        <v>4.5035999999999987</v>
      </c>
    </row>
    <row r="4992" spans="1:24" ht="14.25" customHeight="1" x14ac:dyDescent="0.25">
      <c r="A4992" s="2">
        <v>4991</v>
      </c>
      <c r="B4992" s="2" t="s">
        <v>7914</v>
      </c>
      <c r="C4992" s="2">
        <f>YEAR(Data!$D4992)</f>
        <v>2014</v>
      </c>
      <c r="D4992" s="3">
        <v>41883</v>
      </c>
      <c r="E4992" s="3">
        <v>41887</v>
      </c>
      <c r="F4992" s="5">
        <f>Table_1[[#This Row],[Ship Date]]-Table_1[[#This Row],[Order Date]]</f>
        <v>4</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c r="X4992">
        <f t="shared" si="77"/>
        <v>611.84960000000001</v>
      </c>
    </row>
    <row r="4993" spans="1:24" ht="14.25" customHeight="1" x14ac:dyDescent="0.25">
      <c r="A4993" s="2">
        <v>4992</v>
      </c>
      <c r="B4993" s="2" t="s">
        <v>7915</v>
      </c>
      <c r="C4993" s="2">
        <f>YEAR(Data!$D4993)</f>
        <v>2014</v>
      </c>
      <c r="D4993" s="3">
        <v>41981</v>
      </c>
      <c r="E4993" s="3">
        <v>41987</v>
      </c>
      <c r="F4993" s="5">
        <f>Table_1[[#This Row],[Ship Date]]-Table_1[[#This Row],[Order Date]]</f>
        <v>6</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c r="X4993">
        <f t="shared" si="77"/>
        <v>4819.4745000000003</v>
      </c>
    </row>
    <row r="4994" spans="1:24" ht="14.25" customHeight="1" x14ac:dyDescent="0.25">
      <c r="A4994" s="2">
        <v>4993</v>
      </c>
      <c r="B4994" s="2" t="s">
        <v>7916</v>
      </c>
      <c r="C4994" s="2">
        <f>YEAR(Data!$D4994)</f>
        <v>2012</v>
      </c>
      <c r="D4994" s="3">
        <v>41261</v>
      </c>
      <c r="E4994" s="3">
        <v>41268</v>
      </c>
      <c r="F4994" s="5">
        <f>Table_1[[#This Row],[Ship Date]]-Table_1[[#This Row],[Order Date]]</f>
        <v>7</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c r="X4994">
        <f t="shared" ref="X4994:X5057" si="78">T4994-W4994</f>
        <v>37.057600000000008</v>
      </c>
    </row>
    <row r="4995" spans="1:24" ht="14.25" customHeight="1" x14ac:dyDescent="0.25">
      <c r="A4995" s="2">
        <v>4994</v>
      </c>
      <c r="B4995" s="2" t="s">
        <v>7916</v>
      </c>
      <c r="C4995" s="2">
        <f>YEAR(Data!$D4995)</f>
        <v>2012</v>
      </c>
      <c r="D4995" s="3">
        <v>41261</v>
      </c>
      <c r="E4995" s="3">
        <v>41268</v>
      </c>
      <c r="F4995" s="5">
        <f>Table_1[[#This Row],[Ship Date]]-Table_1[[#This Row],[Order Date]]</f>
        <v>7</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c r="X4995">
        <f t="shared" si="78"/>
        <v>12.441600000000001</v>
      </c>
    </row>
    <row r="4996" spans="1:24" ht="14.25" customHeight="1" x14ac:dyDescent="0.25">
      <c r="A4996" s="2">
        <v>4995</v>
      </c>
      <c r="B4996" s="2" t="s">
        <v>7916</v>
      </c>
      <c r="C4996" s="2">
        <f>YEAR(Data!$D4996)</f>
        <v>2012</v>
      </c>
      <c r="D4996" s="3">
        <v>41261</v>
      </c>
      <c r="E4996" s="3">
        <v>41268</v>
      </c>
      <c r="F4996" s="5">
        <f>Table_1[[#This Row],[Ship Date]]-Table_1[[#This Row],[Order Date]]</f>
        <v>7</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c r="X4996">
        <f t="shared" si="78"/>
        <v>16.764000000000003</v>
      </c>
    </row>
    <row r="4997" spans="1:24" ht="14.25" customHeight="1" x14ac:dyDescent="0.25">
      <c r="A4997" s="2">
        <v>4996</v>
      </c>
      <c r="B4997" s="2" t="s">
        <v>7917</v>
      </c>
      <c r="C4997" s="2">
        <f>YEAR(Data!$D4997)</f>
        <v>2011</v>
      </c>
      <c r="D4997" s="3">
        <v>40851</v>
      </c>
      <c r="E4997" s="3">
        <v>40857</v>
      </c>
      <c r="F4997" s="5">
        <f>Table_1[[#This Row],[Ship Date]]-Table_1[[#This Row],[Order Date]]</f>
        <v>6</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c r="X4997">
        <f t="shared" si="78"/>
        <v>33.190800000000003</v>
      </c>
    </row>
    <row r="4998" spans="1:24" ht="14.25" customHeight="1" x14ac:dyDescent="0.25">
      <c r="A4998" s="2">
        <v>4997</v>
      </c>
      <c r="B4998" s="2" t="s">
        <v>7918</v>
      </c>
      <c r="C4998" s="2">
        <f>YEAR(Data!$D4998)</f>
        <v>2014</v>
      </c>
      <c r="D4998" s="3">
        <v>41709</v>
      </c>
      <c r="E4998" s="3">
        <v>41714</v>
      </c>
      <c r="F4998" s="5">
        <f>Table_1[[#This Row],[Ship Date]]-Table_1[[#This Row],[Order Date]]</f>
        <v>5</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c r="X4998">
        <f t="shared" si="78"/>
        <v>45.1252</v>
      </c>
    </row>
    <row r="4999" spans="1:24" ht="14.25" customHeight="1" x14ac:dyDescent="0.25">
      <c r="A4999" s="2">
        <v>4998</v>
      </c>
      <c r="B4999" s="2" t="s">
        <v>7918</v>
      </c>
      <c r="C4999" s="2">
        <f>YEAR(Data!$D4999)</f>
        <v>2014</v>
      </c>
      <c r="D4999" s="3">
        <v>41709</v>
      </c>
      <c r="E4999" s="3">
        <v>41714</v>
      </c>
      <c r="F4999" s="5">
        <f>Table_1[[#This Row],[Ship Date]]-Table_1[[#This Row],[Order Date]]</f>
        <v>5</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c r="X4999">
        <f t="shared" si="78"/>
        <v>23.129200000000001</v>
      </c>
    </row>
    <row r="5000" spans="1:24" ht="14.25" customHeight="1" x14ac:dyDescent="0.25">
      <c r="A5000" s="2">
        <v>4999</v>
      </c>
      <c r="B5000" s="2" t="s">
        <v>7921</v>
      </c>
      <c r="C5000" s="2">
        <f>YEAR(Data!$D5000)</f>
        <v>2013</v>
      </c>
      <c r="D5000" s="3">
        <v>41305</v>
      </c>
      <c r="E5000" s="3">
        <v>41309</v>
      </c>
      <c r="F5000" s="5">
        <f>Table_1[[#This Row],[Ship Date]]-Table_1[[#This Row],[Order Date]]</f>
        <v>4</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c r="X5000">
        <f t="shared" si="78"/>
        <v>101.37260000000001</v>
      </c>
    </row>
    <row r="5001" spans="1:24" ht="14.25" customHeight="1" x14ac:dyDescent="0.25">
      <c r="A5001" s="2">
        <v>5000</v>
      </c>
      <c r="B5001" s="2" t="s">
        <v>7921</v>
      </c>
      <c r="C5001" s="2">
        <f>YEAR(Data!$D5001)</f>
        <v>2013</v>
      </c>
      <c r="D5001" s="3">
        <v>41305</v>
      </c>
      <c r="E5001" s="3">
        <v>41309</v>
      </c>
      <c r="F5001" s="5">
        <f>Table_1[[#This Row],[Ship Date]]-Table_1[[#This Row],[Order Date]]</f>
        <v>4</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c r="X5001">
        <f t="shared" si="78"/>
        <v>28.917000000000005</v>
      </c>
    </row>
    <row r="5002" spans="1:24" ht="14.25" customHeight="1" x14ac:dyDescent="0.25">
      <c r="A5002" s="2">
        <v>5001</v>
      </c>
      <c r="B5002" s="2" t="s">
        <v>7923</v>
      </c>
      <c r="C5002" s="2">
        <f>YEAR(Data!$D5002)</f>
        <v>2014</v>
      </c>
      <c r="D5002" s="3">
        <v>41767</v>
      </c>
      <c r="E5002" s="3">
        <v>41772</v>
      </c>
      <c r="F5002" s="5">
        <f>Table_1[[#This Row],[Ship Date]]-Table_1[[#This Row],[Order Date]]</f>
        <v>5</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c r="X5002">
        <f t="shared" si="78"/>
        <v>51.193599999999996</v>
      </c>
    </row>
    <row r="5003" spans="1:24" ht="14.25" customHeight="1" x14ac:dyDescent="0.25">
      <c r="A5003" s="2">
        <v>5002</v>
      </c>
      <c r="B5003" s="2" t="s">
        <v>7924</v>
      </c>
      <c r="C5003" s="2">
        <f>YEAR(Data!$D5003)</f>
        <v>2013</v>
      </c>
      <c r="D5003" s="3">
        <v>41419</v>
      </c>
      <c r="E5003" s="3">
        <v>41419</v>
      </c>
      <c r="F5003" s="5">
        <f>Table_1[[#This Row],[Ship Date]]-Table_1[[#This Row],[Order Date]]</f>
        <v>0</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c r="X5003">
        <f t="shared" si="78"/>
        <v>49.345000000000006</v>
      </c>
    </row>
    <row r="5004" spans="1:24" ht="14.25" customHeight="1" x14ac:dyDescent="0.25">
      <c r="A5004" s="2">
        <v>5003</v>
      </c>
      <c r="B5004" s="2" t="s">
        <v>7924</v>
      </c>
      <c r="C5004" s="2">
        <f>YEAR(Data!$D5004)</f>
        <v>2013</v>
      </c>
      <c r="D5004" s="3">
        <v>41419</v>
      </c>
      <c r="E5004" s="3">
        <v>41419</v>
      </c>
      <c r="F5004" s="5">
        <f>Table_1[[#This Row],[Ship Date]]-Table_1[[#This Row],[Order Date]]</f>
        <v>0</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c r="X5004">
        <f t="shared" si="78"/>
        <v>99.632000000000005</v>
      </c>
    </row>
    <row r="5005" spans="1:24" ht="14.25" customHeight="1" x14ac:dyDescent="0.25">
      <c r="A5005" s="2">
        <v>5004</v>
      </c>
      <c r="B5005" s="2" t="s">
        <v>7925</v>
      </c>
      <c r="C5005" s="2">
        <f>YEAR(Data!$D5005)</f>
        <v>2013</v>
      </c>
      <c r="D5005" s="3">
        <v>41555</v>
      </c>
      <c r="E5005" s="3">
        <v>41560</v>
      </c>
      <c r="F5005" s="5">
        <f>Table_1[[#This Row],[Ship Date]]-Table_1[[#This Row],[Order Date]]</f>
        <v>5</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c r="X5005">
        <f t="shared" si="78"/>
        <v>5.4912000000000001</v>
      </c>
    </row>
    <row r="5006" spans="1:24" ht="14.25" customHeight="1" x14ac:dyDescent="0.25">
      <c r="A5006" s="2">
        <v>5005</v>
      </c>
      <c r="B5006" s="2" t="s">
        <v>7928</v>
      </c>
      <c r="C5006" s="2">
        <f>YEAR(Data!$D5006)</f>
        <v>2011</v>
      </c>
      <c r="D5006" s="3">
        <v>40663</v>
      </c>
      <c r="E5006" s="3">
        <v>40665</v>
      </c>
      <c r="F5006" s="5">
        <f>Table_1[[#This Row],[Ship Date]]-Table_1[[#This Row],[Order Date]]</f>
        <v>2</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c r="X5006">
        <f t="shared" si="78"/>
        <v>31.541399999999999</v>
      </c>
    </row>
    <row r="5007" spans="1:24" ht="14.25" customHeight="1" x14ac:dyDescent="0.25">
      <c r="A5007" s="2">
        <v>5006</v>
      </c>
      <c r="B5007" s="2" t="s">
        <v>7929</v>
      </c>
      <c r="C5007" s="2">
        <f>YEAR(Data!$D5007)</f>
        <v>2012</v>
      </c>
      <c r="D5007" s="3">
        <v>41223</v>
      </c>
      <c r="E5007" s="3">
        <v>41227</v>
      </c>
      <c r="F5007" s="5">
        <f>Table_1[[#This Row],[Ship Date]]-Table_1[[#This Row],[Order Date]]</f>
        <v>4</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c r="X5007">
        <f t="shared" si="78"/>
        <v>507.15300000000013</v>
      </c>
    </row>
    <row r="5008" spans="1:24" ht="14.25" customHeight="1" x14ac:dyDescent="0.25">
      <c r="A5008" s="2">
        <v>5007</v>
      </c>
      <c r="B5008" s="2" t="s">
        <v>7930</v>
      </c>
      <c r="C5008" s="2">
        <f>YEAR(Data!$D5008)</f>
        <v>2012</v>
      </c>
      <c r="D5008" s="3">
        <v>41222</v>
      </c>
      <c r="E5008" s="3">
        <v>41227</v>
      </c>
      <c r="F5008" s="5">
        <f>Table_1[[#This Row],[Ship Date]]-Table_1[[#This Row],[Order Date]]</f>
        <v>5</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c r="X5008">
        <f t="shared" si="78"/>
        <v>1207.3880000000001</v>
      </c>
    </row>
    <row r="5009" spans="1:24" ht="14.25" customHeight="1" x14ac:dyDescent="0.25">
      <c r="A5009" s="2">
        <v>5008</v>
      </c>
      <c r="B5009" s="2" t="s">
        <v>7930</v>
      </c>
      <c r="C5009" s="2">
        <f>YEAR(Data!$D5009)</f>
        <v>2012</v>
      </c>
      <c r="D5009" s="3">
        <v>41222</v>
      </c>
      <c r="E5009" s="3">
        <v>41227</v>
      </c>
      <c r="F5009" s="5">
        <f>Table_1[[#This Row],[Ship Date]]-Table_1[[#This Row],[Order Date]]</f>
        <v>5</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c r="X5009">
        <f t="shared" si="78"/>
        <v>14.890200000000004</v>
      </c>
    </row>
    <row r="5010" spans="1:24" ht="14.25" customHeight="1" x14ac:dyDescent="0.25">
      <c r="A5010" s="2">
        <v>5009</v>
      </c>
      <c r="B5010" s="2" t="s">
        <v>7933</v>
      </c>
      <c r="C5010" s="2">
        <f>YEAR(Data!$D5010)</f>
        <v>2012</v>
      </c>
      <c r="D5010" s="3">
        <v>41159</v>
      </c>
      <c r="E5010" s="3">
        <v>41166</v>
      </c>
      <c r="F5010" s="5">
        <f>Table_1[[#This Row],[Ship Date]]-Table_1[[#This Row],[Order Date]]</f>
        <v>7</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c r="X5010">
        <f t="shared" si="78"/>
        <v>16.504799999999996</v>
      </c>
    </row>
    <row r="5011" spans="1:24" ht="14.25" customHeight="1" x14ac:dyDescent="0.25">
      <c r="A5011" s="2">
        <v>5010</v>
      </c>
      <c r="B5011" s="2" t="s">
        <v>7933</v>
      </c>
      <c r="C5011" s="2">
        <f>YEAR(Data!$D5011)</f>
        <v>2012</v>
      </c>
      <c r="D5011" s="3">
        <v>41159</v>
      </c>
      <c r="E5011" s="3">
        <v>41166</v>
      </c>
      <c r="F5011" s="5">
        <f>Table_1[[#This Row],[Ship Date]]-Table_1[[#This Row],[Order Date]]</f>
        <v>7</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c r="X5011">
        <f t="shared" si="78"/>
        <v>923.95800000000008</v>
      </c>
    </row>
    <row r="5012" spans="1:24" ht="14.25" customHeight="1" x14ac:dyDescent="0.25">
      <c r="A5012" s="2">
        <v>5011</v>
      </c>
      <c r="B5012" s="2" t="s">
        <v>7933</v>
      </c>
      <c r="C5012" s="2">
        <f>YEAR(Data!$D5012)</f>
        <v>2012</v>
      </c>
      <c r="D5012" s="3">
        <v>41159</v>
      </c>
      <c r="E5012" s="3">
        <v>41166</v>
      </c>
      <c r="F5012" s="5">
        <f>Table_1[[#This Row],[Ship Date]]-Table_1[[#This Row],[Order Date]]</f>
        <v>7</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c r="X5012">
        <f t="shared" si="78"/>
        <v>8.8613999999999997</v>
      </c>
    </row>
    <row r="5013" spans="1:24" ht="14.25" customHeight="1" x14ac:dyDescent="0.25">
      <c r="A5013" s="2">
        <v>5012</v>
      </c>
      <c r="B5013" s="2" t="s">
        <v>7936</v>
      </c>
      <c r="C5013" s="2">
        <f>YEAR(Data!$D5013)</f>
        <v>2014</v>
      </c>
      <c r="D5013" s="3">
        <v>41771</v>
      </c>
      <c r="E5013" s="3">
        <v>41773</v>
      </c>
      <c r="F5013" s="5">
        <f>Table_1[[#This Row],[Ship Date]]-Table_1[[#This Row],[Order Date]]</f>
        <v>2</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c r="X5013">
        <f t="shared" si="78"/>
        <v>566.94330000000002</v>
      </c>
    </row>
    <row r="5014" spans="1:24" ht="14.25" customHeight="1" x14ac:dyDescent="0.25">
      <c r="A5014" s="2">
        <v>5013</v>
      </c>
      <c r="B5014" s="2" t="s">
        <v>7937</v>
      </c>
      <c r="C5014" s="2">
        <f>YEAR(Data!$D5014)</f>
        <v>2014</v>
      </c>
      <c r="D5014" s="3">
        <v>41842</v>
      </c>
      <c r="E5014" s="3">
        <v>41847</v>
      </c>
      <c r="F5014" s="5">
        <f>Table_1[[#This Row],[Ship Date]]-Table_1[[#This Row],[Order Date]]</f>
        <v>5</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c r="X5014">
        <f t="shared" si="78"/>
        <v>56.550000000000004</v>
      </c>
    </row>
    <row r="5015" spans="1:24" ht="14.25" customHeight="1" x14ac:dyDescent="0.25">
      <c r="A5015" s="2">
        <v>5014</v>
      </c>
      <c r="B5015" s="2" t="s">
        <v>7937</v>
      </c>
      <c r="C5015" s="2">
        <f>YEAR(Data!$D5015)</f>
        <v>2014</v>
      </c>
      <c r="D5015" s="3">
        <v>41842</v>
      </c>
      <c r="E5015" s="3">
        <v>41847</v>
      </c>
      <c r="F5015" s="5">
        <f>Table_1[[#This Row],[Ship Date]]-Table_1[[#This Row],[Order Date]]</f>
        <v>5</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c r="X5015">
        <f t="shared" si="78"/>
        <v>197.30900000000008</v>
      </c>
    </row>
    <row r="5016" spans="1:24" ht="14.25" customHeight="1" x14ac:dyDescent="0.25">
      <c r="A5016" s="2">
        <v>5015</v>
      </c>
      <c r="B5016" s="2" t="s">
        <v>7937</v>
      </c>
      <c r="C5016" s="2">
        <f>YEAR(Data!$D5016)</f>
        <v>2014</v>
      </c>
      <c r="D5016" s="3">
        <v>41842</v>
      </c>
      <c r="E5016" s="3">
        <v>41847</v>
      </c>
      <c r="F5016" s="5">
        <f>Table_1[[#This Row],[Ship Date]]-Table_1[[#This Row],[Order Date]]</f>
        <v>5</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c r="X5016">
        <f t="shared" si="78"/>
        <v>263.20500000000004</v>
      </c>
    </row>
    <row r="5017" spans="1:24" ht="14.25" customHeight="1" x14ac:dyDescent="0.25">
      <c r="A5017" s="2">
        <v>5016</v>
      </c>
      <c r="B5017" s="2" t="s">
        <v>7942</v>
      </c>
      <c r="C5017" s="2">
        <f>YEAR(Data!$D5017)</f>
        <v>2011</v>
      </c>
      <c r="D5017" s="3">
        <v>40871</v>
      </c>
      <c r="E5017" s="3">
        <v>40876</v>
      </c>
      <c r="F5017" s="5">
        <f>Table_1[[#This Row],[Ship Date]]-Table_1[[#This Row],[Order Date]]</f>
        <v>5</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c r="X5017">
        <f t="shared" si="78"/>
        <v>25.496800000000004</v>
      </c>
    </row>
    <row r="5018" spans="1:24" ht="14.25" customHeight="1" x14ac:dyDescent="0.25">
      <c r="A5018" s="2">
        <v>5017</v>
      </c>
      <c r="B5018" s="2" t="s">
        <v>7942</v>
      </c>
      <c r="C5018" s="2">
        <f>YEAR(Data!$D5018)</f>
        <v>2011</v>
      </c>
      <c r="D5018" s="3">
        <v>40871</v>
      </c>
      <c r="E5018" s="3">
        <v>40876</v>
      </c>
      <c r="F5018" s="5">
        <f>Table_1[[#This Row],[Ship Date]]-Table_1[[#This Row],[Order Date]]</f>
        <v>5</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c r="X5018">
        <f t="shared" si="78"/>
        <v>1752.7720000000002</v>
      </c>
    </row>
    <row r="5019" spans="1:24" ht="14.25" customHeight="1" x14ac:dyDescent="0.25">
      <c r="A5019" s="2">
        <v>5018</v>
      </c>
      <c r="B5019" s="2" t="s">
        <v>7945</v>
      </c>
      <c r="C5019" s="2">
        <f>YEAR(Data!$D5019)</f>
        <v>2011</v>
      </c>
      <c r="D5019" s="3">
        <v>40862</v>
      </c>
      <c r="E5019" s="3">
        <v>40865</v>
      </c>
      <c r="F5019" s="5">
        <f>Table_1[[#This Row],[Ship Date]]-Table_1[[#This Row],[Order Date]]</f>
        <v>3</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c r="X5019">
        <f t="shared" si="78"/>
        <v>6.8748000000000005</v>
      </c>
    </row>
    <row r="5020" spans="1:24" ht="14.25" customHeight="1" x14ac:dyDescent="0.25">
      <c r="A5020" s="2">
        <v>5019</v>
      </c>
      <c r="B5020" s="2" t="s">
        <v>7945</v>
      </c>
      <c r="C5020" s="2">
        <f>YEAR(Data!$D5020)</f>
        <v>2011</v>
      </c>
      <c r="D5020" s="3">
        <v>40862</v>
      </c>
      <c r="E5020" s="3">
        <v>40865</v>
      </c>
      <c r="F5020" s="5">
        <f>Table_1[[#This Row],[Ship Date]]-Table_1[[#This Row],[Order Date]]</f>
        <v>3</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c r="X5020">
        <f t="shared" si="78"/>
        <v>625.7007000000001</v>
      </c>
    </row>
    <row r="5021" spans="1:24" ht="14.25" customHeight="1" x14ac:dyDescent="0.25">
      <c r="A5021" s="2">
        <v>5020</v>
      </c>
      <c r="B5021" s="2" t="s">
        <v>7945</v>
      </c>
      <c r="C5021" s="2">
        <f>YEAR(Data!$D5021)</f>
        <v>2011</v>
      </c>
      <c r="D5021" s="3">
        <v>40862</v>
      </c>
      <c r="E5021" s="3">
        <v>40865</v>
      </c>
      <c r="F5021" s="5">
        <f>Table_1[[#This Row],[Ship Date]]-Table_1[[#This Row],[Order Date]]</f>
        <v>3</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c r="X5021">
        <f t="shared" si="78"/>
        <v>15.1404</v>
      </c>
    </row>
    <row r="5022" spans="1:24" ht="14.25" customHeight="1" x14ac:dyDescent="0.25">
      <c r="A5022" s="2">
        <v>5021</v>
      </c>
      <c r="B5022" s="2" t="s">
        <v>7948</v>
      </c>
      <c r="C5022" s="2">
        <f>YEAR(Data!$D5022)</f>
        <v>2014</v>
      </c>
      <c r="D5022" s="3">
        <v>41722</v>
      </c>
      <c r="E5022" s="3">
        <v>41724</v>
      </c>
      <c r="F5022" s="5">
        <f>Table_1[[#This Row],[Ship Date]]-Table_1[[#This Row],[Order Date]]</f>
        <v>2</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c r="X5022">
        <f t="shared" si="78"/>
        <v>330.20100000000002</v>
      </c>
    </row>
    <row r="5023" spans="1:24" ht="14.25" customHeight="1" x14ac:dyDescent="0.25">
      <c r="A5023" s="2">
        <v>5022</v>
      </c>
      <c r="B5023" s="2" t="s">
        <v>7949</v>
      </c>
      <c r="C5023" s="2">
        <f>YEAR(Data!$D5023)</f>
        <v>2013</v>
      </c>
      <c r="D5023" s="3">
        <v>41627</v>
      </c>
      <c r="E5023" s="3">
        <v>41633</v>
      </c>
      <c r="F5023" s="5">
        <f>Table_1[[#This Row],[Ship Date]]-Table_1[[#This Row],[Order Date]]</f>
        <v>6</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c r="X5023">
        <f t="shared" si="78"/>
        <v>50.848000000000006</v>
      </c>
    </row>
    <row r="5024" spans="1:24" ht="14.25" customHeight="1" x14ac:dyDescent="0.25">
      <c r="A5024" s="2">
        <v>5023</v>
      </c>
      <c r="B5024" s="2" t="s">
        <v>7949</v>
      </c>
      <c r="C5024" s="2">
        <f>YEAR(Data!$D5024)</f>
        <v>2013</v>
      </c>
      <c r="D5024" s="3">
        <v>41627</v>
      </c>
      <c r="E5024" s="3">
        <v>41633</v>
      </c>
      <c r="F5024" s="5">
        <f>Table_1[[#This Row],[Ship Date]]-Table_1[[#This Row],[Order Date]]</f>
        <v>6</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c r="X5024">
        <f t="shared" si="78"/>
        <v>625.7007000000001</v>
      </c>
    </row>
    <row r="5025" spans="1:24" ht="14.25" customHeight="1" x14ac:dyDescent="0.25">
      <c r="A5025" s="2">
        <v>5024</v>
      </c>
      <c r="B5025" s="2" t="s">
        <v>7949</v>
      </c>
      <c r="C5025" s="2">
        <f>YEAR(Data!$D5025)</f>
        <v>2013</v>
      </c>
      <c r="D5025" s="3">
        <v>41627</v>
      </c>
      <c r="E5025" s="3">
        <v>41633</v>
      </c>
      <c r="F5025" s="5">
        <f>Table_1[[#This Row],[Ship Date]]-Table_1[[#This Row],[Order Date]]</f>
        <v>6</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c r="X5025">
        <f t="shared" si="78"/>
        <v>28.7424</v>
      </c>
    </row>
    <row r="5026" spans="1:24" ht="14.25" customHeight="1" x14ac:dyDescent="0.25">
      <c r="A5026" s="2">
        <v>5025</v>
      </c>
      <c r="B5026" s="2" t="s">
        <v>7950</v>
      </c>
      <c r="C5026" s="2">
        <f>YEAR(Data!$D5026)</f>
        <v>2014</v>
      </c>
      <c r="D5026" s="3">
        <v>41850</v>
      </c>
      <c r="E5026" s="3">
        <v>41855</v>
      </c>
      <c r="F5026" s="5">
        <f>Table_1[[#This Row],[Ship Date]]-Table_1[[#This Row],[Order Date]]</f>
        <v>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c r="X5026">
        <f t="shared" si="78"/>
        <v>17.0748</v>
      </c>
    </row>
    <row r="5027" spans="1:24" ht="14.25" customHeight="1" x14ac:dyDescent="0.25">
      <c r="A5027" s="2">
        <v>5026</v>
      </c>
      <c r="B5027" s="2" t="s">
        <v>7950</v>
      </c>
      <c r="C5027" s="2">
        <f>YEAR(Data!$D5027)</f>
        <v>2014</v>
      </c>
      <c r="D5027" s="3">
        <v>41850</v>
      </c>
      <c r="E5027" s="3">
        <v>41855</v>
      </c>
      <c r="F5027" s="5">
        <f>Table_1[[#This Row],[Ship Date]]-Table_1[[#This Row],[Order Date]]</f>
        <v>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c r="X5027">
        <f t="shared" si="78"/>
        <v>327.9987000000001</v>
      </c>
    </row>
    <row r="5028" spans="1:24" ht="14.25" customHeight="1" x14ac:dyDescent="0.25">
      <c r="A5028" s="2">
        <v>5027</v>
      </c>
      <c r="B5028" s="2" t="s">
        <v>7950</v>
      </c>
      <c r="C5028" s="2">
        <f>YEAR(Data!$D5028)</f>
        <v>2014</v>
      </c>
      <c r="D5028" s="3">
        <v>41850</v>
      </c>
      <c r="E5028" s="3">
        <v>41855</v>
      </c>
      <c r="F5028" s="5">
        <f>Table_1[[#This Row],[Ship Date]]-Table_1[[#This Row],[Order Date]]</f>
        <v>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c r="X5028">
        <f t="shared" si="78"/>
        <v>77.0672</v>
      </c>
    </row>
    <row r="5029" spans="1:24" ht="14.25" customHeight="1" x14ac:dyDescent="0.25">
      <c r="A5029" s="2">
        <v>5028</v>
      </c>
      <c r="B5029" s="2" t="s">
        <v>7950</v>
      </c>
      <c r="C5029" s="2">
        <f>YEAR(Data!$D5029)</f>
        <v>2014</v>
      </c>
      <c r="D5029" s="3">
        <v>41850</v>
      </c>
      <c r="E5029" s="3">
        <v>41855</v>
      </c>
      <c r="F5029" s="5">
        <f>Table_1[[#This Row],[Ship Date]]-Table_1[[#This Row],[Order Date]]</f>
        <v>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c r="X5029">
        <f t="shared" si="78"/>
        <v>230.0292</v>
      </c>
    </row>
    <row r="5030" spans="1:24" ht="14.25" customHeight="1" x14ac:dyDescent="0.25">
      <c r="A5030" s="2">
        <v>5029</v>
      </c>
      <c r="B5030" s="2" t="s">
        <v>7953</v>
      </c>
      <c r="C5030" s="2">
        <f>YEAR(Data!$D5030)</f>
        <v>2011</v>
      </c>
      <c r="D5030" s="3">
        <v>40788</v>
      </c>
      <c r="E5030" s="3">
        <v>40793</v>
      </c>
      <c r="F5030" s="5">
        <f>Table_1[[#This Row],[Ship Date]]-Table_1[[#This Row],[Order Date]]</f>
        <v>5</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c r="X5030">
        <f t="shared" si="78"/>
        <v>185.98140000000001</v>
      </c>
    </row>
    <row r="5031" spans="1:24" ht="14.25" customHeight="1" x14ac:dyDescent="0.25">
      <c r="A5031" s="2">
        <v>5030</v>
      </c>
      <c r="B5031" s="2" t="s">
        <v>7954</v>
      </c>
      <c r="C5031" s="2">
        <f>YEAR(Data!$D5031)</f>
        <v>2014</v>
      </c>
      <c r="D5031" s="3">
        <v>41669</v>
      </c>
      <c r="E5031" s="3">
        <v>41673</v>
      </c>
      <c r="F5031" s="5">
        <f>Table_1[[#This Row],[Ship Date]]-Table_1[[#This Row],[Order Date]]</f>
        <v>4</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c r="X5031">
        <f t="shared" si="78"/>
        <v>6.1715999999999998</v>
      </c>
    </row>
    <row r="5032" spans="1:24" ht="14.25" customHeight="1" x14ac:dyDescent="0.25">
      <c r="A5032" s="2">
        <v>5031</v>
      </c>
      <c r="B5032" s="2" t="s">
        <v>7954</v>
      </c>
      <c r="C5032" s="2">
        <f>YEAR(Data!$D5032)</f>
        <v>2014</v>
      </c>
      <c r="D5032" s="3">
        <v>41669</v>
      </c>
      <c r="E5032" s="3">
        <v>41673</v>
      </c>
      <c r="F5032" s="5">
        <f>Table_1[[#This Row],[Ship Date]]-Table_1[[#This Row],[Order Date]]</f>
        <v>4</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c r="X5032">
        <f t="shared" si="78"/>
        <v>6.3418000000000001</v>
      </c>
    </row>
    <row r="5033" spans="1:24" ht="14.25" customHeight="1" x14ac:dyDescent="0.25">
      <c r="A5033" s="2">
        <v>5032</v>
      </c>
      <c r="B5033" s="2" t="s">
        <v>7954</v>
      </c>
      <c r="C5033" s="2">
        <f>YEAR(Data!$D5033)</f>
        <v>2014</v>
      </c>
      <c r="D5033" s="3">
        <v>41669</v>
      </c>
      <c r="E5033" s="3">
        <v>41673</v>
      </c>
      <c r="F5033" s="5">
        <f>Table_1[[#This Row],[Ship Date]]-Table_1[[#This Row],[Order Date]]</f>
        <v>4</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c r="X5033">
        <f t="shared" si="78"/>
        <v>79.245600000000024</v>
      </c>
    </row>
    <row r="5034" spans="1:24" ht="14.25" customHeight="1" x14ac:dyDescent="0.25">
      <c r="A5034" s="2">
        <v>5033</v>
      </c>
      <c r="B5034" s="2" t="s">
        <v>7955</v>
      </c>
      <c r="C5034" s="2">
        <f>YEAR(Data!$D5034)</f>
        <v>2013</v>
      </c>
      <c r="D5034" s="3">
        <v>41635</v>
      </c>
      <c r="E5034" s="3">
        <v>41642</v>
      </c>
      <c r="F5034" s="5">
        <f>Table_1[[#This Row],[Ship Date]]-Table_1[[#This Row],[Order Date]]</f>
        <v>7</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c r="X5034">
        <f t="shared" si="78"/>
        <v>187.38720000000001</v>
      </c>
    </row>
    <row r="5035" spans="1:24" ht="14.25" customHeight="1" x14ac:dyDescent="0.25">
      <c r="A5035" s="2">
        <v>5034</v>
      </c>
      <c r="B5035" s="2" t="s">
        <v>7955</v>
      </c>
      <c r="C5035" s="2">
        <f>YEAR(Data!$D5035)</f>
        <v>2013</v>
      </c>
      <c r="D5035" s="3">
        <v>41635</v>
      </c>
      <c r="E5035" s="3">
        <v>41642</v>
      </c>
      <c r="F5035" s="5">
        <f>Table_1[[#This Row],[Ship Date]]-Table_1[[#This Row],[Order Date]]</f>
        <v>7</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c r="X5035">
        <f t="shared" si="78"/>
        <v>19.072799999999997</v>
      </c>
    </row>
    <row r="5036" spans="1:24" ht="14.25" customHeight="1" x14ac:dyDescent="0.25">
      <c r="A5036" s="2">
        <v>5035</v>
      </c>
      <c r="B5036" s="2" t="s">
        <v>7956</v>
      </c>
      <c r="C5036" s="2">
        <f>YEAR(Data!$D5036)</f>
        <v>2012</v>
      </c>
      <c r="D5036" s="3">
        <v>41130</v>
      </c>
      <c r="E5036" s="3">
        <v>41134</v>
      </c>
      <c r="F5036" s="5">
        <f>Table_1[[#This Row],[Ship Date]]-Table_1[[#This Row],[Order Date]]</f>
        <v>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c r="X5036">
        <f t="shared" si="78"/>
        <v>639.28200000000004</v>
      </c>
    </row>
    <row r="5037" spans="1:24" ht="14.25" customHeight="1" x14ac:dyDescent="0.25">
      <c r="A5037" s="2">
        <v>5036</v>
      </c>
      <c r="B5037" s="2" t="s">
        <v>7957</v>
      </c>
      <c r="C5037" s="2">
        <f>YEAR(Data!$D5037)</f>
        <v>2011</v>
      </c>
      <c r="D5037" s="3">
        <v>40639</v>
      </c>
      <c r="E5037" s="3">
        <v>40645</v>
      </c>
      <c r="F5037" s="5">
        <f>Table_1[[#This Row],[Ship Date]]-Table_1[[#This Row],[Order Date]]</f>
        <v>6</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c r="X5037">
        <f t="shared" si="78"/>
        <v>542.44650000000001</v>
      </c>
    </row>
    <row r="5038" spans="1:24" ht="14.25" customHeight="1" x14ac:dyDescent="0.25">
      <c r="A5038" s="2">
        <v>5037</v>
      </c>
      <c r="B5038" s="2" t="s">
        <v>7957</v>
      </c>
      <c r="C5038" s="2">
        <f>YEAR(Data!$D5038)</f>
        <v>2011</v>
      </c>
      <c r="D5038" s="3">
        <v>40639</v>
      </c>
      <c r="E5038" s="3">
        <v>40645</v>
      </c>
      <c r="F5038" s="5">
        <f>Table_1[[#This Row],[Ship Date]]-Table_1[[#This Row],[Order Date]]</f>
        <v>6</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c r="X5038">
        <f t="shared" si="78"/>
        <v>31.866</v>
      </c>
    </row>
    <row r="5039" spans="1:24" ht="14.25" customHeight="1" x14ac:dyDescent="0.25">
      <c r="A5039" s="2">
        <v>5038</v>
      </c>
      <c r="B5039" s="2" t="s">
        <v>7958</v>
      </c>
      <c r="C5039" s="2">
        <f>YEAR(Data!$D5039)</f>
        <v>2014</v>
      </c>
      <c r="D5039" s="3">
        <v>41961</v>
      </c>
      <c r="E5039" s="3">
        <v>41965</v>
      </c>
      <c r="F5039" s="5">
        <f>Table_1[[#This Row],[Ship Date]]-Table_1[[#This Row],[Order Date]]</f>
        <v>4</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c r="X5039">
        <f t="shared" si="78"/>
        <v>155.97400000000005</v>
      </c>
    </row>
    <row r="5040" spans="1:24" ht="14.25" customHeight="1" x14ac:dyDescent="0.25">
      <c r="A5040" s="2">
        <v>5039</v>
      </c>
      <c r="B5040" s="2" t="s">
        <v>7959</v>
      </c>
      <c r="C5040" s="2">
        <f>YEAR(Data!$D5040)</f>
        <v>2012</v>
      </c>
      <c r="D5040" s="3">
        <v>41101</v>
      </c>
      <c r="E5040" s="3">
        <v>41102</v>
      </c>
      <c r="F5040" s="5">
        <f>Table_1[[#This Row],[Ship Date]]-Table_1[[#This Row],[Order Date]]</f>
        <v>1</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c r="X5040">
        <f t="shared" si="78"/>
        <v>236.94840000000005</v>
      </c>
    </row>
    <row r="5041" spans="1:24" ht="14.25" customHeight="1" x14ac:dyDescent="0.25">
      <c r="A5041" s="2">
        <v>5040</v>
      </c>
      <c r="B5041" s="2" t="s">
        <v>7959</v>
      </c>
      <c r="C5041" s="2">
        <f>YEAR(Data!$D5041)</f>
        <v>2012</v>
      </c>
      <c r="D5041" s="3">
        <v>41101</v>
      </c>
      <c r="E5041" s="3">
        <v>41102</v>
      </c>
      <c r="F5041" s="5">
        <f>Table_1[[#This Row],[Ship Date]]-Table_1[[#This Row],[Order Date]]</f>
        <v>1</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c r="X5041">
        <f t="shared" si="78"/>
        <v>522.67999999999995</v>
      </c>
    </row>
    <row r="5042" spans="1:24" ht="14.25" customHeight="1" x14ac:dyDescent="0.25">
      <c r="A5042" s="2">
        <v>5041</v>
      </c>
      <c r="B5042" s="2" t="s">
        <v>7959</v>
      </c>
      <c r="C5042" s="2">
        <f>YEAR(Data!$D5042)</f>
        <v>2012</v>
      </c>
      <c r="D5042" s="3">
        <v>41101</v>
      </c>
      <c r="E5042" s="3">
        <v>41102</v>
      </c>
      <c r="F5042" s="5">
        <f>Table_1[[#This Row],[Ship Date]]-Table_1[[#This Row],[Order Date]]</f>
        <v>1</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c r="X5042">
        <f t="shared" si="78"/>
        <v>117.16180000000003</v>
      </c>
    </row>
    <row r="5043" spans="1:24" ht="14.25" customHeight="1" x14ac:dyDescent="0.25">
      <c r="A5043" s="2">
        <v>5042</v>
      </c>
      <c r="B5043" s="2" t="s">
        <v>7960</v>
      </c>
      <c r="C5043" s="2">
        <f>YEAR(Data!$D5043)</f>
        <v>2013</v>
      </c>
      <c r="D5043" s="3">
        <v>41589</v>
      </c>
      <c r="E5043" s="3">
        <v>41592</v>
      </c>
      <c r="F5043" s="5">
        <f>Table_1[[#This Row],[Ship Date]]-Table_1[[#This Row],[Order Date]]</f>
        <v>3</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c r="X5043">
        <f t="shared" si="78"/>
        <v>35.20920000000001</v>
      </c>
    </row>
    <row r="5044" spans="1:24" ht="14.25" customHeight="1" x14ac:dyDescent="0.25">
      <c r="A5044" s="2">
        <v>5043</v>
      </c>
      <c r="B5044" s="2" t="s">
        <v>7960</v>
      </c>
      <c r="C5044" s="2">
        <f>YEAR(Data!$D5044)</f>
        <v>2013</v>
      </c>
      <c r="D5044" s="3">
        <v>41589</v>
      </c>
      <c r="E5044" s="3">
        <v>41592</v>
      </c>
      <c r="F5044" s="5">
        <f>Table_1[[#This Row],[Ship Date]]-Table_1[[#This Row],[Order Date]]</f>
        <v>3</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c r="X5044">
        <f t="shared" si="78"/>
        <v>90.944000000000003</v>
      </c>
    </row>
    <row r="5045" spans="1:24" ht="14.25" customHeight="1" x14ac:dyDescent="0.25">
      <c r="A5045" s="2">
        <v>5044</v>
      </c>
      <c r="B5045" s="2" t="s">
        <v>7960</v>
      </c>
      <c r="C5045" s="2">
        <f>YEAR(Data!$D5045)</f>
        <v>2013</v>
      </c>
      <c r="D5045" s="3">
        <v>41589</v>
      </c>
      <c r="E5045" s="3">
        <v>41592</v>
      </c>
      <c r="F5045" s="5">
        <f>Table_1[[#This Row],[Ship Date]]-Table_1[[#This Row],[Order Date]]</f>
        <v>3</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c r="X5045">
        <f t="shared" si="78"/>
        <v>275.80139999999994</v>
      </c>
    </row>
    <row r="5046" spans="1:24" ht="14.25" customHeight="1" x14ac:dyDescent="0.25">
      <c r="A5046" s="2">
        <v>5045</v>
      </c>
      <c r="B5046" s="2" t="s">
        <v>7960</v>
      </c>
      <c r="C5046" s="2">
        <f>YEAR(Data!$D5046)</f>
        <v>2013</v>
      </c>
      <c r="D5046" s="3">
        <v>41589</v>
      </c>
      <c r="E5046" s="3">
        <v>41592</v>
      </c>
      <c r="F5046" s="5">
        <f>Table_1[[#This Row],[Ship Date]]-Table_1[[#This Row],[Order Date]]</f>
        <v>3</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c r="X5046">
        <f t="shared" si="78"/>
        <v>32.542000000000002</v>
      </c>
    </row>
    <row r="5047" spans="1:24" ht="14.25" customHeight="1" x14ac:dyDescent="0.25">
      <c r="A5047" s="2">
        <v>5046</v>
      </c>
      <c r="B5047" s="2" t="s">
        <v>7960</v>
      </c>
      <c r="C5047" s="2">
        <f>YEAR(Data!$D5047)</f>
        <v>2013</v>
      </c>
      <c r="D5047" s="3">
        <v>41589</v>
      </c>
      <c r="E5047" s="3">
        <v>41592</v>
      </c>
      <c r="F5047" s="5">
        <f>Table_1[[#This Row],[Ship Date]]-Table_1[[#This Row],[Order Date]]</f>
        <v>3</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c r="X5047">
        <f t="shared" si="78"/>
        <v>533.36239999999998</v>
      </c>
    </row>
    <row r="5048" spans="1:24" ht="14.25" customHeight="1" x14ac:dyDescent="0.25">
      <c r="A5048" s="2">
        <v>5047</v>
      </c>
      <c r="B5048" s="2" t="s">
        <v>7960</v>
      </c>
      <c r="C5048" s="2">
        <f>YEAR(Data!$D5048)</f>
        <v>2013</v>
      </c>
      <c r="D5048" s="3">
        <v>41589</v>
      </c>
      <c r="E5048" s="3">
        <v>41592</v>
      </c>
      <c r="F5048" s="5">
        <f>Table_1[[#This Row],[Ship Date]]-Table_1[[#This Row],[Order Date]]</f>
        <v>3</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c r="X5048">
        <f t="shared" si="78"/>
        <v>3.3696000000000015</v>
      </c>
    </row>
    <row r="5049" spans="1:24" ht="14.25" customHeight="1" x14ac:dyDescent="0.25">
      <c r="A5049" s="2">
        <v>5048</v>
      </c>
      <c r="B5049" s="2" t="s">
        <v>7960</v>
      </c>
      <c r="C5049" s="2">
        <f>YEAR(Data!$D5049)</f>
        <v>2013</v>
      </c>
      <c r="D5049" s="3">
        <v>41589</v>
      </c>
      <c r="E5049" s="3">
        <v>41592</v>
      </c>
      <c r="F5049" s="5">
        <f>Table_1[[#This Row],[Ship Date]]-Table_1[[#This Row],[Order Date]]</f>
        <v>3</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c r="X5049">
        <f t="shared" si="78"/>
        <v>10.730999999999998</v>
      </c>
    </row>
    <row r="5050" spans="1:24" ht="14.25" customHeight="1" x14ac:dyDescent="0.25">
      <c r="A5050" s="2">
        <v>5049</v>
      </c>
      <c r="B5050" s="2" t="s">
        <v>7961</v>
      </c>
      <c r="C5050" s="2">
        <f>YEAR(Data!$D5050)</f>
        <v>2011</v>
      </c>
      <c r="D5050" s="3">
        <v>40633</v>
      </c>
      <c r="E5050" s="3">
        <v>40637</v>
      </c>
      <c r="F5050" s="5">
        <f>Table_1[[#This Row],[Ship Date]]-Table_1[[#This Row],[Order Date]]</f>
        <v>4</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c r="X5050">
        <f t="shared" si="78"/>
        <v>21.961800000000004</v>
      </c>
    </row>
    <row r="5051" spans="1:24" ht="14.25" customHeight="1" x14ac:dyDescent="0.25">
      <c r="A5051" s="2">
        <v>5050</v>
      </c>
      <c r="B5051" s="2" t="s">
        <v>7961</v>
      </c>
      <c r="C5051" s="2">
        <f>YEAR(Data!$D5051)</f>
        <v>2011</v>
      </c>
      <c r="D5051" s="3">
        <v>40633</v>
      </c>
      <c r="E5051" s="3">
        <v>40637</v>
      </c>
      <c r="F5051" s="5">
        <f>Table_1[[#This Row],[Ship Date]]-Table_1[[#This Row],[Order Date]]</f>
        <v>4</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c r="X5051">
        <f t="shared" si="78"/>
        <v>65.986800000000017</v>
      </c>
    </row>
    <row r="5052" spans="1:24" ht="14.25" customHeight="1" x14ac:dyDescent="0.25">
      <c r="A5052" s="2">
        <v>5051</v>
      </c>
      <c r="B5052" s="2" t="s">
        <v>7962</v>
      </c>
      <c r="C5052" s="2">
        <f>YEAR(Data!$D5052)</f>
        <v>2012</v>
      </c>
      <c r="D5052" s="3">
        <v>41170</v>
      </c>
      <c r="E5052" s="3">
        <v>41176</v>
      </c>
      <c r="F5052" s="5">
        <f>Table_1[[#This Row],[Ship Date]]-Table_1[[#This Row],[Order Date]]</f>
        <v>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c r="X5052">
        <f t="shared" si="78"/>
        <v>9.8262</v>
      </c>
    </row>
    <row r="5053" spans="1:24" ht="14.25" customHeight="1" x14ac:dyDescent="0.25">
      <c r="A5053" s="2">
        <v>5052</v>
      </c>
      <c r="B5053" s="2" t="s">
        <v>7963</v>
      </c>
      <c r="C5053" s="2">
        <f>YEAR(Data!$D5053)</f>
        <v>2012</v>
      </c>
      <c r="D5053" s="3">
        <v>41220</v>
      </c>
      <c r="E5053" s="3">
        <v>41224</v>
      </c>
      <c r="F5053" s="5">
        <f>Table_1[[#This Row],[Ship Date]]-Table_1[[#This Row],[Order Date]]</f>
        <v>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c r="X5053">
        <f t="shared" si="78"/>
        <v>16.470000000000006</v>
      </c>
    </row>
    <row r="5054" spans="1:24" ht="14.25" customHeight="1" x14ac:dyDescent="0.25">
      <c r="A5054" s="2">
        <v>5053</v>
      </c>
      <c r="B5054" s="2" t="s">
        <v>7964</v>
      </c>
      <c r="C5054" s="2">
        <f>YEAR(Data!$D5054)</f>
        <v>2014</v>
      </c>
      <c r="D5054" s="3">
        <v>41779</v>
      </c>
      <c r="E5054" s="3">
        <v>41779</v>
      </c>
      <c r="F5054" s="5">
        <f>Table_1[[#This Row],[Ship Date]]-Table_1[[#This Row],[Order Date]]</f>
        <v>0</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c r="X5054">
        <f t="shared" si="78"/>
        <v>103.6892</v>
      </c>
    </row>
    <row r="5055" spans="1:24" ht="14.25" customHeight="1" x14ac:dyDescent="0.25">
      <c r="A5055" s="2">
        <v>5054</v>
      </c>
      <c r="B5055" s="2" t="s">
        <v>7965</v>
      </c>
      <c r="C5055" s="2">
        <f>YEAR(Data!$D5055)</f>
        <v>2012</v>
      </c>
      <c r="D5055" s="3">
        <v>40911</v>
      </c>
      <c r="E5055" s="3">
        <v>40916</v>
      </c>
      <c r="F5055" s="5">
        <f>Table_1[[#This Row],[Ship Date]]-Table_1[[#This Row],[Order Date]]</f>
        <v>5</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c r="X5055">
        <f t="shared" si="78"/>
        <v>313.74000000000007</v>
      </c>
    </row>
    <row r="5056" spans="1:24" ht="14.25" customHeight="1" x14ac:dyDescent="0.25">
      <c r="A5056" s="2">
        <v>5055</v>
      </c>
      <c r="B5056" s="2" t="s">
        <v>7965</v>
      </c>
      <c r="C5056" s="2">
        <f>YEAR(Data!$D5056)</f>
        <v>2012</v>
      </c>
      <c r="D5056" s="3">
        <v>40911</v>
      </c>
      <c r="E5056" s="3">
        <v>40916</v>
      </c>
      <c r="F5056" s="5">
        <f>Table_1[[#This Row],[Ship Date]]-Table_1[[#This Row],[Order Date]]</f>
        <v>5</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c r="X5056">
        <f t="shared" si="78"/>
        <v>6.2622</v>
      </c>
    </row>
    <row r="5057" spans="1:24" ht="14.25" customHeight="1" x14ac:dyDescent="0.25">
      <c r="A5057" s="2">
        <v>5056</v>
      </c>
      <c r="B5057" s="2" t="s">
        <v>7965</v>
      </c>
      <c r="C5057" s="2">
        <f>YEAR(Data!$D5057)</f>
        <v>2012</v>
      </c>
      <c r="D5057" s="3">
        <v>40911</v>
      </c>
      <c r="E5057" s="3">
        <v>40916</v>
      </c>
      <c r="F5057" s="5">
        <f>Table_1[[#This Row],[Ship Date]]-Table_1[[#This Row],[Order Date]]</f>
        <v>5</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c r="X5057">
        <f t="shared" si="78"/>
        <v>1789.9380000000001</v>
      </c>
    </row>
    <row r="5058" spans="1:24" ht="14.25" customHeight="1" x14ac:dyDescent="0.25">
      <c r="A5058" s="2">
        <v>5057</v>
      </c>
      <c r="B5058" s="2" t="s">
        <v>7966</v>
      </c>
      <c r="C5058" s="2">
        <f>YEAR(Data!$D5058)</f>
        <v>2012</v>
      </c>
      <c r="D5058" s="3">
        <v>41160</v>
      </c>
      <c r="E5058" s="3">
        <v>41163</v>
      </c>
      <c r="F5058" s="5">
        <f>Table_1[[#This Row],[Ship Date]]-Table_1[[#This Row],[Order Date]]</f>
        <v>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c r="X5058">
        <f t="shared" ref="X5058:X5121" si="79">T5058-W5058</f>
        <v>14.520000000000003</v>
      </c>
    </row>
    <row r="5059" spans="1:24" ht="14.25" customHeight="1" x14ac:dyDescent="0.25">
      <c r="A5059" s="2">
        <v>5058</v>
      </c>
      <c r="B5059" s="2" t="s">
        <v>7966</v>
      </c>
      <c r="C5059" s="2">
        <f>YEAR(Data!$D5059)</f>
        <v>2012</v>
      </c>
      <c r="D5059" s="3">
        <v>41160</v>
      </c>
      <c r="E5059" s="3">
        <v>41163</v>
      </c>
      <c r="F5059" s="5">
        <f>Table_1[[#This Row],[Ship Date]]-Table_1[[#This Row],[Order Date]]</f>
        <v>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c r="X5059">
        <f t="shared" si="79"/>
        <v>41.042400000000001</v>
      </c>
    </row>
    <row r="5060" spans="1:24" ht="14.25" customHeight="1" x14ac:dyDescent="0.25">
      <c r="A5060" s="2">
        <v>5059</v>
      </c>
      <c r="B5060" s="2" t="s">
        <v>7968</v>
      </c>
      <c r="C5060" s="2">
        <f>YEAR(Data!$D5060)</f>
        <v>2013</v>
      </c>
      <c r="D5060" s="3">
        <v>41368</v>
      </c>
      <c r="E5060" s="3">
        <v>41372</v>
      </c>
      <c r="F5060" s="5">
        <f>Table_1[[#This Row],[Ship Date]]-Table_1[[#This Row],[Order Date]]</f>
        <v>4</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c r="X5060">
        <f t="shared" si="79"/>
        <v>183.05099999999999</v>
      </c>
    </row>
    <row r="5061" spans="1:24" ht="14.25" customHeight="1" x14ac:dyDescent="0.25">
      <c r="A5061" s="2">
        <v>5060</v>
      </c>
      <c r="B5061" s="2" t="s">
        <v>7969</v>
      </c>
      <c r="C5061" s="2">
        <f>YEAR(Data!$D5061)</f>
        <v>2013</v>
      </c>
      <c r="D5061" s="3">
        <v>41614</v>
      </c>
      <c r="E5061" s="3">
        <v>41616</v>
      </c>
      <c r="F5061" s="5">
        <f>Table_1[[#This Row],[Ship Date]]-Table_1[[#This Row],[Order Date]]</f>
        <v>2</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c r="X5061">
        <f t="shared" si="79"/>
        <v>503.98559999999998</v>
      </c>
    </row>
    <row r="5062" spans="1:24" ht="14.25" customHeight="1" x14ac:dyDescent="0.25">
      <c r="A5062" s="2">
        <v>5061</v>
      </c>
      <c r="B5062" s="2" t="s">
        <v>7969</v>
      </c>
      <c r="C5062" s="2">
        <f>YEAR(Data!$D5062)</f>
        <v>2013</v>
      </c>
      <c r="D5062" s="3">
        <v>41614</v>
      </c>
      <c r="E5062" s="3">
        <v>41616</v>
      </c>
      <c r="F5062" s="5">
        <f>Table_1[[#This Row],[Ship Date]]-Table_1[[#This Row],[Order Date]]</f>
        <v>2</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c r="X5062">
        <f t="shared" si="79"/>
        <v>514.64160000000004</v>
      </c>
    </row>
    <row r="5063" spans="1:24" ht="14.25" customHeight="1" x14ac:dyDescent="0.25">
      <c r="A5063" s="2">
        <v>5062</v>
      </c>
      <c r="B5063" s="2" t="s">
        <v>7971</v>
      </c>
      <c r="C5063" s="2">
        <f>YEAR(Data!$D5063)</f>
        <v>2012</v>
      </c>
      <c r="D5063" s="3">
        <v>41037</v>
      </c>
      <c r="E5063" s="3">
        <v>41041</v>
      </c>
      <c r="F5063" s="5">
        <f>Table_1[[#This Row],[Ship Date]]-Table_1[[#This Row],[Order Date]]</f>
        <v>4</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c r="X5063">
        <f t="shared" si="79"/>
        <v>21.99</v>
      </c>
    </row>
    <row r="5064" spans="1:24" ht="14.25" customHeight="1" x14ac:dyDescent="0.25">
      <c r="A5064" s="2">
        <v>5063</v>
      </c>
      <c r="B5064" s="2" t="s">
        <v>7971</v>
      </c>
      <c r="C5064" s="2">
        <f>YEAR(Data!$D5064)</f>
        <v>2012</v>
      </c>
      <c r="D5064" s="3">
        <v>41037</v>
      </c>
      <c r="E5064" s="3">
        <v>41041</v>
      </c>
      <c r="F5064" s="5">
        <f>Table_1[[#This Row],[Ship Date]]-Table_1[[#This Row],[Order Date]]</f>
        <v>4</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c r="X5064">
        <f t="shared" si="79"/>
        <v>272.13839999999993</v>
      </c>
    </row>
    <row r="5065" spans="1:24" ht="14.25" customHeight="1" x14ac:dyDescent="0.25">
      <c r="A5065" s="2">
        <v>5064</v>
      </c>
      <c r="B5065" s="2" t="s">
        <v>7971</v>
      </c>
      <c r="C5065" s="2">
        <f>YEAR(Data!$D5065)</f>
        <v>2012</v>
      </c>
      <c r="D5065" s="3">
        <v>41037</v>
      </c>
      <c r="E5065" s="3">
        <v>41041</v>
      </c>
      <c r="F5065" s="5">
        <f>Table_1[[#This Row],[Ship Date]]-Table_1[[#This Row],[Order Date]]</f>
        <v>4</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c r="X5065">
        <f t="shared" si="79"/>
        <v>112.8036</v>
      </c>
    </row>
    <row r="5066" spans="1:24" ht="14.25" customHeight="1" x14ac:dyDescent="0.25">
      <c r="A5066" s="2">
        <v>5065</v>
      </c>
      <c r="B5066" s="2" t="s">
        <v>7972</v>
      </c>
      <c r="C5066" s="2">
        <f>YEAR(Data!$D5066)</f>
        <v>2014</v>
      </c>
      <c r="D5066" s="3">
        <v>41905</v>
      </c>
      <c r="E5066" s="3">
        <v>41907</v>
      </c>
      <c r="F5066" s="5">
        <f>Table_1[[#This Row],[Ship Date]]-Table_1[[#This Row],[Order Date]]</f>
        <v>2</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c r="X5066">
        <f t="shared" si="79"/>
        <v>278.30580000000003</v>
      </c>
    </row>
    <row r="5067" spans="1:24" ht="14.25" customHeight="1" x14ac:dyDescent="0.25">
      <c r="A5067" s="2">
        <v>5066</v>
      </c>
      <c r="B5067" s="2" t="s">
        <v>7973</v>
      </c>
      <c r="C5067" s="2">
        <f>YEAR(Data!$D5067)</f>
        <v>2014</v>
      </c>
      <c r="D5067" s="3">
        <v>41974</v>
      </c>
      <c r="E5067" s="3">
        <v>41981</v>
      </c>
      <c r="F5067" s="5">
        <f>Table_1[[#This Row],[Ship Date]]-Table_1[[#This Row],[Order Date]]</f>
        <v>7</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c r="X5067">
        <f t="shared" si="79"/>
        <v>302.38110000000006</v>
      </c>
    </row>
    <row r="5068" spans="1:24" ht="14.25" customHeight="1" x14ac:dyDescent="0.25">
      <c r="A5068" s="2">
        <v>5067</v>
      </c>
      <c r="B5068" s="2" t="s">
        <v>7973</v>
      </c>
      <c r="C5068" s="2">
        <f>YEAR(Data!$D5068)</f>
        <v>2014</v>
      </c>
      <c r="D5068" s="3">
        <v>41974</v>
      </c>
      <c r="E5068" s="3">
        <v>41981</v>
      </c>
      <c r="F5068" s="5">
        <f>Table_1[[#This Row],[Ship Date]]-Table_1[[#This Row],[Order Date]]</f>
        <v>7</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c r="X5068">
        <f t="shared" si="79"/>
        <v>2434.9654</v>
      </c>
    </row>
    <row r="5069" spans="1:24" ht="14.25" customHeight="1" x14ac:dyDescent="0.25">
      <c r="A5069" s="2">
        <v>5068</v>
      </c>
      <c r="B5069" s="2" t="s">
        <v>7974</v>
      </c>
      <c r="C5069" s="2">
        <f>YEAR(Data!$D5069)</f>
        <v>2014</v>
      </c>
      <c r="D5069" s="3">
        <v>41655</v>
      </c>
      <c r="E5069" s="3">
        <v>41659</v>
      </c>
      <c r="F5069" s="5">
        <f>Table_1[[#This Row],[Ship Date]]-Table_1[[#This Row],[Order Date]]</f>
        <v>4</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c r="X5069">
        <f t="shared" si="79"/>
        <v>15.194000000000004</v>
      </c>
    </row>
    <row r="5070" spans="1:24" ht="14.25" customHeight="1" x14ac:dyDescent="0.25">
      <c r="A5070" s="2">
        <v>5069</v>
      </c>
      <c r="B5070" s="2" t="s">
        <v>7975</v>
      </c>
      <c r="C5070" s="2">
        <f>YEAR(Data!$D5070)</f>
        <v>2011</v>
      </c>
      <c r="D5070" s="3">
        <v>40763</v>
      </c>
      <c r="E5070" s="3">
        <v>40767</v>
      </c>
      <c r="F5070" s="5">
        <f>Table_1[[#This Row],[Ship Date]]-Table_1[[#This Row],[Order Date]]</f>
        <v>4</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c r="X5070">
        <f t="shared" si="79"/>
        <v>274.995</v>
      </c>
    </row>
    <row r="5071" spans="1:24" ht="14.25" customHeight="1" x14ac:dyDescent="0.25">
      <c r="A5071" s="2">
        <v>5070</v>
      </c>
      <c r="B5071" s="2" t="s">
        <v>7975</v>
      </c>
      <c r="C5071" s="2">
        <f>YEAR(Data!$D5071)</f>
        <v>2011</v>
      </c>
      <c r="D5071" s="3">
        <v>40763</v>
      </c>
      <c r="E5071" s="3">
        <v>40767</v>
      </c>
      <c r="F5071" s="5">
        <f>Table_1[[#This Row],[Ship Date]]-Table_1[[#This Row],[Order Date]]</f>
        <v>4</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c r="X5071">
        <f t="shared" si="79"/>
        <v>130.30500000000001</v>
      </c>
    </row>
    <row r="5072" spans="1:24" ht="14.25" customHeight="1" x14ac:dyDescent="0.25">
      <c r="A5072" s="2">
        <v>5071</v>
      </c>
      <c r="B5072" s="2" t="s">
        <v>7975</v>
      </c>
      <c r="C5072" s="2">
        <f>YEAR(Data!$D5072)</f>
        <v>2011</v>
      </c>
      <c r="D5072" s="3">
        <v>40763</v>
      </c>
      <c r="E5072" s="3">
        <v>40767</v>
      </c>
      <c r="F5072" s="5">
        <f>Table_1[[#This Row],[Ship Date]]-Table_1[[#This Row],[Order Date]]</f>
        <v>4</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c r="X5072">
        <f t="shared" si="79"/>
        <v>21.086999999999996</v>
      </c>
    </row>
    <row r="5073" spans="1:24" ht="14.25" customHeight="1" x14ac:dyDescent="0.25">
      <c r="A5073" s="2">
        <v>5072</v>
      </c>
      <c r="B5073" s="2" t="s">
        <v>7975</v>
      </c>
      <c r="C5073" s="2">
        <f>YEAR(Data!$D5073)</f>
        <v>2011</v>
      </c>
      <c r="D5073" s="3">
        <v>40763</v>
      </c>
      <c r="E5073" s="3">
        <v>40767</v>
      </c>
      <c r="F5073" s="5">
        <f>Table_1[[#This Row],[Ship Date]]-Table_1[[#This Row],[Order Date]]</f>
        <v>4</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c r="X5073">
        <f t="shared" si="79"/>
        <v>31.250399999999999</v>
      </c>
    </row>
    <row r="5074" spans="1:24" ht="14.25" customHeight="1" x14ac:dyDescent="0.25">
      <c r="A5074" s="2">
        <v>5073</v>
      </c>
      <c r="B5074" s="2" t="s">
        <v>7975</v>
      </c>
      <c r="C5074" s="2">
        <f>YEAR(Data!$D5074)</f>
        <v>2011</v>
      </c>
      <c r="D5074" s="3">
        <v>40763</v>
      </c>
      <c r="E5074" s="3">
        <v>40767</v>
      </c>
      <c r="F5074" s="5">
        <f>Table_1[[#This Row],[Ship Date]]-Table_1[[#This Row],[Order Date]]</f>
        <v>4</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c r="X5074">
        <f t="shared" si="79"/>
        <v>215.98560000000001</v>
      </c>
    </row>
    <row r="5075" spans="1:24" ht="14.25" customHeight="1" x14ac:dyDescent="0.25">
      <c r="A5075" s="2">
        <v>5074</v>
      </c>
      <c r="B5075" s="2" t="s">
        <v>7976</v>
      </c>
      <c r="C5075" s="2">
        <f>YEAR(Data!$D5075)</f>
        <v>2012</v>
      </c>
      <c r="D5075" s="3">
        <v>41218</v>
      </c>
      <c r="E5075" s="3">
        <v>41218</v>
      </c>
      <c r="F5075" s="5">
        <f>Table_1[[#This Row],[Ship Date]]-Table_1[[#This Row],[Order Date]]</f>
        <v>0</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c r="X5075">
        <f t="shared" si="79"/>
        <v>47.099999999999994</v>
      </c>
    </row>
    <row r="5076" spans="1:24" ht="14.25" customHeight="1" x14ac:dyDescent="0.25">
      <c r="A5076" s="2">
        <v>5075</v>
      </c>
      <c r="B5076" s="2" t="s">
        <v>7977</v>
      </c>
      <c r="C5076" s="2">
        <f>YEAR(Data!$D5076)</f>
        <v>2014</v>
      </c>
      <c r="D5076" s="3">
        <v>41755</v>
      </c>
      <c r="E5076" s="3">
        <v>41759</v>
      </c>
      <c r="F5076" s="5">
        <f>Table_1[[#This Row],[Ship Date]]-Table_1[[#This Row],[Order Date]]</f>
        <v>4</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c r="X5076">
        <f t="shared" si="79"/>
        <v>9.3852000000000011</v>
      </c>
    </row>
    <row r="5077" spans="1:24" ht="14.25" customHeight="1" x14ac:dyDescent="0.25">
      <c r="A5077" s="2">
        <v>5076</v>
      </c>
      <c r="B5077" s="2" t="s">
        <v>7978</v>
      </c>
      <c r="C5077" s="2">
        <f>YEAR(Data!$D5077)</f>
        <v>2011</v>
      </c>
      <c r="D5077" s="3">
        <v>40653</v>
      </c>
      <c r="E5077" s="3">
        <v>40655</v>
      </c>
      <c r="F5077" s="5">
        <f>Table_1[[#This Row],[Ship Date]]-Table_1[[#This Row],[Order Date]]</f>
        <v>2</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c r="X5077">
        <f t="shared" si="79"/>
        <v>839.77</v>
      </c>
    </row>
    <row r="5078" spans="1:24" ht="14.25" customHeight="1" x14ac:dyDescent="0.25">
      <c r="A5078" s="2">
        <v>5077</v>
      </c>
      <c r="B5078" s="2" t="s">
        <v>7978</v>
      </c>
      <c r="C5078" s="2">
        <f>YEAR(Data!$D5078)</f>
        <v>2011</v>
      </c>
      <c r="D5078" s="3">
        <v>40653</v>
      </c>
      <c r="E5078" s="3">
        <v>40655</v>
      </c>
      <c r="F5078" s="5">
        <f>Table_1[[#This Row],[Ship Date]]-Table_1[[#This Row],[Order Date]]</f>
        <v>2</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c r="X5078">
        <f t="shared" si="79"/>
        <v>39.235000000000014</v>
      </c>
    </row>
    <row r="5079" spans="1:24" ht="14.25" customHeight="1" x14ac:dyDescent="0.25">
      <c r="A5079" s="2">
        <v>5078</v>
      </c>
      <c r="B5079" s="2" t="s">
        <v>7978</v>
      </c>
      <c r="C5079" s="2">
        <f>YEAR(Data!$D5079)</f>
        <v>2011</v>
      </c>
      <c r="D5079" s="3">
        <v>40653</v>
      </c>
      <c r="E5079" s="3">
        <v>40655</v>
      </c>
      <c r="F5079" s="5">
        <f>Table_1[[#This Row],[Ship Date]]-Table_1[[#This Row],[Order Date]]</f>
        <v>2</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c r="X5079">
        <f t="shared" si="79"/>
        <v>533.54100000000005</v>
      </c>
    </row>
    <row r="5080" spans="1:24" ht="14.25" customHeight="1" x14ac:dyDescent="0.25">
      <c r="A5080" s="2">
        <v>5079</v>
      </c>
      <c r="B5080" s="2" t="s">
        <v>7979</v>
      </c>
      <c r="C5080" s="2">
        <f>YEAR(Data!$D5080)</f>
        <v>2014</v>
      </c>
      <c r="D5080" s="3">
        <v>41955</v>
      </c>
      <c r="E5080" s="3">
        <v>41961</v>
      </c>
      <c r="F5080" s="5">
        <f>Table_1[[#This Row],[Ship Date]]-Table_1[[#This Row],[Order Date]]</f>
        <v>6</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c r="X5080">
        <f t="shared" si="79"/>
        <v>9.6672000000000029</v>
      </c>
    </row>
    <row r="5081" spans="1:24" ht="14.25" customHeight="1" x14ac:dyDescent="0.25">
      <c r="A5081" s="2">
        <v>5080</v>
      </c>
      <c r="B5081" s="2" t="s">
        <v>7980</v>
      </c>
      <c r="C5081" s="2">
        <f>YEAR(Data!$D5081)</f>
        <v>2014</v>
      </c>
      <c r="D5081" s="3">
        <v>41969</v>
      </c>
      <c r="E5081" s="3">
        <v>41973</v>
      </c>
      <c r="F5081" s="5">
        <f>Table_1[[#This Row],[Ship Date]]-Table_1[[#This Row],[Order Date]]</f>
        <v>4</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c r="X5081">
        <f t="shared" si="79"/>
        <v>389.10479999999995</v>
      </c>
    </row>
    <row r="5082" spans="1:24" ht="14.25" customHeight="1" x14ac:dyDescent="0.25">
      <c r="A5082" s="2">
        <v>5081</v>
      </c>
      <c r="B5082" s="2" t="s">
        <v>7980</v>
      </c>
      <c r="C5082" s="2">
        <f>YEAR(Data!$D5082)</f>
        <v>2014</v>
      </c>
      <c r="D5082" s="3">
        <v>41969</v>
      </c>
      <c r="E5082" s="3">
        <v>41973</v>
      </c>
      <c r="F5082" s="5">
        <f>Table_1[[#This Row],[Ship Date]]-Table_1[[#This Row],[Order Date]]</f>
        <v>4</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c r="X5082">
        <f t="shared" si="79"/>
        <v>7.6504000000000003</v>
      </c>
    </row>
    <row r="5083" spans="1:24" ht="14.25" customHeight="1" x14ac:dyDescent="0.25">
      <c r="A5083" s="2">
        <v>5082</v>
      </c>
      <c r="B5083" s="2" t="s">
        <v>7981</v>
      </c>
      <c r="C5083" s="2">
        <f>YEAR(Data!$D5083)</f>
        <v>2012</v>
      </c>
      <c r="D5083" s="3">
        <v>41261</v>
      </c>
      <c r="E5083" s="3">
        <v>41261</v>
      </c>
      <c r="F5083" s="5">
        <f>Table_1[[#This Row],[Ship Date]]-Table_1[[#This Row],[Order Date]]</f>
        <v>0</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c r="X5083">
        <f t="shared" si="79"/>
        <v>13.478400000000004</v>
      </c>
    </row>
    <row r="5084" spans="1:24" ht="14.25" customHeight="1" x14ac:dyDescent="0.25">
      <c r="A5084" s="2">
        <v>5083</v>
      </c>
      <c r="B5084" s="2" t="s">
        <v>7982</v>
      </c>
      <c r="C5084" s="2">
        <f>YEAR(Data!$D5084)</f>
        <v>2013</v>
      </c>
      <c r="D5084" s="3">
        <v>41526</v>
      </c>
      <c r="E5084" s="3">
        <v>41530</v>
      </c>
      <c r="F5084" s="5">
        <f>Table_1[[#This Row],[Ship Date]]-Table_1[[#This Row],[Order Date]]</f>
        <v>4</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c r="X5084">
        <f t="shared" si="79"/>
        <v>26.815599999999996</v>
      </c>
    </row>
    <row r="5085" spans="1:24" ht="14.25" customHeight="1" x14ac:dyDescent="0.25">
      <c r="A5085" s="2">
        <v>5084</v>
      </c>
      <c r="B5085" s="2" t="s">
        <v>7982</v>
      </c>
      <c r="C5085" s="2">
        <f>YEAR(Data!$D5085)</f>
        <v>2013</v>
      </c>
      <c r="D5085" s="3">
        <v>41526</v>
      </c>
      <c r="E5085" s="3">
        <v>41530</v>
      </c>
      <c r="F5085" s="5">
        <f>Table_1[[#This Row],[Ship Date]]-Table_1[[#This Row],[Order Date]]</f>
        <v>4</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c r="X5085">
        <f t="shared" si="79"/>
        <v>41.24880000000001</v>
      </c>
    </row>
    <row r="5086" spans="1:24" ht="14.25" customHeight="1" x14ac:dyDescent="0.25">
      <c r="A5086" s="2">
        <v>5085</v>
      </c>
      <c r="B5086" s="2" t="s">
        <v>7985</v>
      </c>
      <c r="C5086" s="2">
        <f>YEAR(Data!$D5086)</f>
        <v>2013</v>
      </c>
      <c r="D5086" s="3">
        <v>41432</v>
      </c>
      <c r="E5086" s="3">
        <v>41435</v>
      </c>
      <c r="F5086" s="5">
        <f>Table_1[[#This Row],[Ship Date]]-Table_1[[#This Row],[Order Date]]</f>
        <v>3</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c r="X5086">
        <f t="shared" si="79"/>
        <v>56.980800000000002</v>
      </c>
    </row>
    <row r="5087" spans="1:24" ht="14.25" customHeight="1" x14ac:dyDescent="0.25">
      <c r="A5087" s="2">
        <v>5086</v>
      </c>
      <c r="B5087" s="2" t="s">
        <v>7986</v>
      </c>
      <c r="C5087" s="2">
        <f>YEAR(Data!$D5087)</f>
        <v>2012</v>
      </c>
      <c r="D5087" s="3">
        <v>41079</v>
      </c>
      <c r="E5087" s="3">
        <v>41083</v>
      </c>
      <c r="F5087" s="5">
        <f>Table_1[[#This Row],[Ship Date]]-Table_1[[#This Row],[Order Date]]</f>
        <v>4</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c r="X5087">
        <f t="shared" si="79"/>
        <v>15.348800000000001</v>
      </c>
    </row>
    <row r="5088" spans="1:24" ht="14.25" customHeight="1" x14ac:dyDescent="0.25">
      <c r="A5088" s="2">
        <v>5087</v>
      </c>
      <c r="B5088" s="2" t="s">
        <v>7987</v>
      </c>
      <c r="C5088" s="2">
        <f>YEAR(Data!$D5088)</f>
        <v>2012</v>
      </c>
      <c r="D5088" s="3">
        <v>40973</v>
      </c>
      <c r="E5088" s="3">
        <v>40977</v>
      </c>
      <c r="F5088" s="5">
        <f>Table_1[[#This Row],[Ship Date]]-Table_1[[#This Row],[Order Date]]</f>
        <v>4</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c r="X5088">
        <f t="shared" si="79"/>
        <v>559.38959999999997</v>
      </c>
    </row>
    <row r="5089" spans="1:24" ht="14.25" customHeight="1" x14ac:dyDescent="0.25">
      <c r="A5089" s="2">
        <v>5088</v>
      </c>
      <c r="B5089" s="2" t="s">
        <v>7987</v>
      </c>
      <c r="C5089" s="2">
        <f>YEAR(Data!$D5089)</f>
        <v>2012</v>
      </c>
      <c r="D5089" s="3">
        <v>40973</v>
      </c>
      <c r="E5089" s="3">
        <v>40977</v>
      </c>
      <c r="F5089" s="5">
        <f>Table_1[[#This Row],[Ship Date]]-Table_1[[#This Row],[Order Date]]</f>
        <v>4</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c r="X5089">
        <f t="shared" si="79"/>
        <v>11.601000000000003</v>
      </c>
    </row>
    <row r="5090" spans="1:24" ht="14.25" customHeight="1" x14ac:dyDescent="0.25">
      <c r="A5090" s="2">
        <v>5089</v>
      </c>
      <c r="B5090" s="2" t="s">
        <v>7987</v>
      </c>
      <c r="C5090" s="2">
        <f>YEAR(Data!$D5090)</f>
        <v>2012</v>
      </c>
      <c r="D5090" s="3">
        <v>40973</v>
      </c>
      <c r="E5090" s="3">
        <v>40977</v>
      </c>
      <c r="F5090" s="5">
        <f>Table_1[[#This Row],[Ship Date]]-Table_1[[#This Row],[Order Date]]</f>
        <v>4</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c r="X5090">
        <f t="shared" si="79"/>
        <v>4.3452000000000002</v>
      </c>
    </row>
    <row r="5091" spans="1:24" ht="14.25" customHeight="1" x14ac:dyDescent="0.25">
      <c r="A5091" s="2">
        <v>5090</v>
      </c>
      <c r="B5091" s="2" t="s">
        <v>7990</v>
      </c>
      <c r="C5091" s="2">
        <f>YEAR(Data!$D5091)</f>
        <v>2014</v>
      </c>
      <c r="D5091" s="3">
        <v>41856</v>
      </c>
      <c r="E5091" s="3">
        <v>41859</v>
      </c>
      <c r="F5091" s="5">
        <f>Table_1[[#This Row],[Ship Date]]-Table_1[[#This Row],[Order Date]]</f>
        <v>3</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c r="X5091">
        <f t="shared" si="79"/>
        <v>5.0796000000000001</v>
      </c>
    </row>
    <row r="5092" spans="1:24" ht="14.25" customHeight="1" x14ac:dyDescent="0.25">
      <c r="A5092" s="2">
        <v>5091</v>
      </c>
      <c r="B5092" s="2" t="s">
        <v>7990</v>
      </c>
      <c r="C5092" s="2">
        <f>YEAR(Data!$D5092)</f>
        <v>2014</v>
      </c>
      <c r="D5092" s="3">
        <v>41856</v>
      </c>
      <c r="E5092" s="3">
        <v>41859</v>
      </c>
      <c r="F5092" s="5">
        <f>Table_1[[#This Row],[Ship Date]]-Table_1[[#This Row],[Order Date]]</f>
        <v>3</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c r="X5092">
        <f t="shared" si="79"/>
        <v>5.5998000000000001</v>
      </c>
    </row>
    <row r="5093" spans="1:24" ht="14.25" customHeight="1" x14ac:dyDescent="0.25">
      <c r="A5093" s="2">
        <v>5092</v>
      </c>
      <c r="B5093" s="2" t="s">
        <v>7992</v>
      </c>
      <c r="C5093" s="2">
        <f>YEAR(Data!$D5093)</f>
        <v>2014</v>
      </c>
      <c r="D5093" s="3">
        <v>42004</v>
      </c>
      <c r="E5093" s="3">
        <v>42008</v>
      </c>
      <c r="F5093" s="5">
        <f>Table_1[[#This Row],[Ship Date]]-Table_1[[#This Row],[Order Date]]</f>
        <v>4</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c r="X5093">
        <f t="shared" si="79"/>
        <v>3.6288</v>
      </c>
    </row>
    <row r="5094" spans="1:24" ht="14.25" customHeight="1" x14ac:dyDescent="0.25">
      <c r="A5094" s="2">
        <v>5093</v>
      </c>
      <c r="B5094" s="2" t="s">
        <v>7993</v>
      </c>
      <c r="C5094" s="2">
        <f>YEAR(Data!$D5094)</f>
        <v>2012</v>
      </c>
      <c r="D5094" s="3">
        <v>41052</v>
      </c>
      <c r="E5094" s="3">
        <v>41056</v>
      </c>
      <c r="F5094" s="5">
        <f>Table_1[[#This Row],[Ship Date]]-Table_1[[#This Row],[Order Date]]</f>
        <v>4</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c r="X5094">
        <f t="shared" si="79"/>
        <v>37.558499999999995</v>
      </c>
    </row>
    <row r="5095" spans="1:24" ht="14.25" customHeight="1" x14ac:dyDescent="0.25">
      <c r="A5095" s="2">
        <v>5094</v>
      </c>
      <c r="B5095" s="2" t="s">
        <v>7994</v>
      </c>
      <c r="C5095" s="2">
        <f>YEAR(Data!$D5095)</f>
        <v>2011</v>
      </c>
      <c r="D5095" s="3">
        <v>40883</v>
      </c>
      <c r="E5095" s="3">
        <v>40887</v>
      </c>
      <c r="F5095" s="5">
        <f>Table_1[[#This Row],[Ship Date]]-Table_1[[#This Row],[Order Date]]</f>
        <v>4</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c r="X5095">
        <f t="shared" si="79"/>
        <v>45.552</v>
      </c>
    </row>
    <row r="5096" spans="1:24" ht="14.25" customHeight="1" x14ac:dyDescent="0.25">
      <c r="A5096" s="2">
        <v>5095</v>
      </c>
      <c r="B5096" s="2" t="s">
        <v>7994</v>
      </c>
      <c r="C5096" s="2">
        <f>YEAR(Data!$D5096)</f>
        <v>2011</v>
      </c>
      <c r="D5096" s="3">
        <v>40883</v>
      </c>
      <c r="E5096" s="3">
        <v>40887</v>
      </c>
      <c r="F5096" s="5">
        <f>Table_1[[#This Row],[Ship Date]]-Table_1[[#This Row],[Order Date]]</f>
        <v>4</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c r="X5096">
        <f t="shared" si="79"/>
        <v>335.32200000000006</v>
      </c>
    </row>
    <row r="5097" spans="1:24" ht="14.25" customHeight="1" x14ac:dyDescent="0.25">
      <c r="A5097" s="2">
        <v>5096</v>
      </c>
      <c r="B5097" s="2" t="s">
        <v>7994</v>
      </c>
      <c r="C5097" s="2">
        <f>YEAR(Data!$D5097)</f>
        <v>2011</v>
      </c>
      <c r="D5097" s="3">
        <v>40883</v>
      </c>
      <c r="E5097" s="3">
        <v>40887</v>
      </c>
      <c r="F5097" s="5">
        <f>Table_1[[#This Row],[Ship Date]]-Table_1[[#This Row],[Order Date]]</f>
        <v>4</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c r="X5097">
        <f t="shared" si="79"/>
        <v>42.048000000000002</v>
      </c>
    </row>
    <row r="5098" spans="1:24" ht="14.25" customHeight="1" x14ac:dyDescent="0.25">
      <c r="A5098" s="2">
        <v>5097</v>
      </c>
      <c r="B5098" s="2" t="s">
        <v>7994</v>
      </c>
      <c r="C5098" s="2">
        <f>YEAR(Data!$D5098)</f>
        <v>2011</v>
      </c>
      <c r="D5098" s="3">
        <v>40883</v>
      </c>
      <c r="E5098" s="3">
        <v>40887</v>
      </c>
      <c r="F5098" s="5">
        <f>Table_1[[#This Row],[Ship Date]]-Table_1[[#This Row],[Order Date]]</f>
        <v>4</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c r="X5098">
        <f t="shared" si="79"/>
        <v>15.625200000000001</v>
      </c>
    </row>
    <row r="5099" spans="1:24" ht="14.25" customHeight="1" x14ac:dyDescent="0.25">
      <c r="A5099" s="2">
        <v>5098</v>
      </c>
      <c r="B5099" s="2" t="s">
        <v>7994</v>
      </c>
      <c r="C5099" s="2">
        <f>YEAR(Data!$D5099)</f>
        <v>2011</v>
      </c>
      <c r="D5099" s="3">
        <v>40883</v>
      </c>
      <c r="E5099" s="3">
        <v>40887</v>
      </c>
      <c r="F5099" s="5">
        <f>Table_1[[#This Row],[Ship Date]]-Table_1[[#This Row],[Order Date]]</f>
        <v>4</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c r="X5099">
        <f t="shared" si="79"/>
        <v>12.650000000000002</v>
      </c>
    </row>
    <row r="5100" spans="1:24" ht="14.25" customHeight="1" x14ac:dyDescent="0.25">
      <c r="A5100" s="2">
        <v>5099</v>
      </c>
      <c r="B5100" s="2" t="s">
        <v>7994</v>
      </c>
      <c r="C5100" s="2">
        <f>YEAR(Data!$D5100)</f>
        <v>2011</v>
      </c>
      <c r="D5100" s="3">
        <v>40883</v>
      </c>
      <c r="E5100" s="3">
        <v>40887</v>
      </c>
      <c r="F5100" s="5">
        <f>Table_1[[#This Row],[Ship Date]]-Table_1[[#This Row],[Order Date]]</f>
        <v>4</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c r="X5100">
        <f t="shared" si="79"/>
        <v>43.520400000000002</v>
      </c>
    </row>
    <row r="5101" spans="1:24" ht="14.25" customHeight="1" x14ac:dyDescent="0.25">
      <c r="A5101" s="2">
        <v>5100</v>
      </c>
      <c r="B5101" s="2" t="s">
        <v>7995</v>
      </c>
      <c r="C5101" s="2">
        <f>YEAR(Data!$D5101)</f>
        <v>2012</v>
      </c>
      <c r="D5101" s="3">
        <v>41128</v>
      </c>
      <c r="E5101" s="3">
        <v>41133</v>
      </c>
      <c r="F5101" s="5">
        <f>Table_1[[#This Row],[Ship Date]]-Table_1[[#This Row],[Order Date]]</f>
        <v>5</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c r="X5101">
        <f t="shared" si="79"/>
        <v>12.6882</v>
      </c>
    </row>
    <row r="5102" spans="1:24" ht="14.25" customHeight="1" x14ac:dyDescent="0.25">
      <c r="A5102" s="2">
        <v>5101</v>
      </c>
      <c r="B5102" s="2" t="s">
        <v>7996</v>
      </c>
      <c r="C5102" s="2">
        <f>YEAR(Data!$D5102)</f>
        <v>2011</v>
      </c>
      <c r="D5102" s="3">
        <v>40619</v>
      </c>
      <c r="E5102" s="3">
        <v>40619</v>
      </c>
      <c r="F5102" s="5">
        <f>Table_1[[#This Row],[Ship Date]]-Table_1[[#This Row],[Order Date]]</f>
        <v>0</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c r="X5102">
        <f t="shared" si="79"/>
        <v>4.1143999999999998</v>
      </c>
    </row>
    <row r="5103" spans="1:24" ht="14.25" customHeight="1" x14ac:dyDescent="0.25">
      <c r="A5103" s="2">
        <v>5102</v>
      </c>
      <c r="B5103" s="2" t="s">
        <v>7996</v>
      </c>
      <c r="C5103" s="2">
        <f>YEAR(Data!$D5103)</f>
        <v>2011</v>
      </c>
      <c r="D5103" s="3">
        <v>40619</v>
      </c>
      <c r="E5103" s="3">
        <v>40619</v>
      </c>
      <c r="F5103" s="5">
        <f>Table_1[[#This Row],[Ship Date]]-Table_1[[#This Row],[Order Date]]</f>
        <v>0</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c r="X5103">
        <f t="shared" si="79"/>
        <v>3.3048000000000011</v>
      </c>
    </row>
    <row r="5104" spans="1:24" ht="14.25" customHeight="1" x14ac:dyDescent="0.25">
      <c r="A5104" s="2">
        <v>5103</v>
      </c>
      <c r="B5104" s="2" t="s">
        <v>7996</v>
      </c>
      <c r="C5104" s="2">
        <f>YEAR(Data!$D5104)</f>
        <v>2011</v>
      </c>
      <c r="D5104" s="3">
        <v>40619</v>
      </c>
      <c r="E5104" s="3">
        <v>40619</v>
      </c>
      <c r="F5104" s="5">
        <f>Table_1[[#This Row],[Ship Date]]-Table_1[[#This Row],[Order Date]]</f>
        <v>0</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c r="X5104">
        <f t="shared" si="79"/>
        <v>10.108800000000002</v>
      </c>
    </row>
    <row r="5105" spans="1:24" ht="14.25" customHeight="1" x14ac:dyDescent="0.25">
      <c r="A5105" s="2">
        <v>5104</v>
      </c>
      <c r="B5105" s="2" t="s">
        <v>7997</v>
      </c>
      <c r="C5105" s="2">
        <f>YEAR(Data!$D5105)</f>
        <v>2012</v>
      </c>
      <c r="D5105" s="3">
        <v>40994</v>
      </c>
      <c r="E5105" s="3">
        <v>40998</v>
      </c>
      <c r="F5105" s="5">
        <f>Table_1[[#This Row],[Ship Date]]-Table_1[[#This Row],[Order Date]]</f>
        <v>4</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c r="X5105">
        <f t="shared" si="79"/>
        <v>27.522000000000013</v>
      </c>
    </row>
    <row r="5106" spans="1:24" ht="14.25" customHeight="1" x14ac:dyDescent="0.25">
      <c r="A5106" s="2">
        <v>5105</v>
      </c>
      <c r="B5106" s="2" t="s">
        <v>7997</v>
      </c>
      <c r="C5106" s="2">
        <f>YEAR(Data!$D5106)</f>
        <v>2012</v>
      </c>
      <c r="D5106" s="3">
        <v>40994</v>
      </c>
      <c r="E5106" s="3">
        <v>40998</v>
      </c>
      <c r="F5106" s="5">
        <f>Table_1[[#This Row],[Ship Date]]-Table_1[[#This Row],[Order Date]]</f>
        <v>4</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c r="X5106">
        <f t="shared" si="79"/>
        <v>11.743200000000003</v>
      </c>
    </row>
    <row r="5107" spans="1:24" ht="14.25" customHeight="1" x14ac:dyDescent="0.25">
      <c r="A5107" s="2">
        <v>5106</v>
      </c>
      <c r="B5107" s="2" t="s">
        <v>7998</v>
      </c>
      <c r="C5107" s="2">
        <f>YEAR(Data!$D5107)</f>
        <v>2011</v>
      </c>
      <c r="D5107" s="3">
        <v>40891</v>
      </c>
      <c r="E5107" s="3">
        <v>40897</v>
      </c>
      <c r="F5107" s="5">
        <f>Table_1[[#This Row],[Ship Date]]-Table_1[[#This Row],[Order Date]]</f>
        <v>6</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c r="X5107">
        <f t="shared" si="79"/>
        <v>172.3312</v>
      </c>
    </row>
    <row r="5108" spans="1:24" ht="14.25" customHeight="1" x14ac:dyDescent="0.25">
      <c r="A5108" s="2">
        <v>5107</v>
      </c>
      <c r="B5108" s="2" t="s">
        <v>7999</v>
      </c>
      <c r="C5108" s="2">
        <f>YEAR(Data!$D5108)</f>
        <v>2012</v>
      </c>
      <c r="D5108" s="3">
        <v>41171</v>
      </c>
      <c r="E5108" s="3">
        <v>41178</v>
      </c>
      <c r="F5108" s="5">
        <f>Table_1[[#This Row],[Ship Date]]-Table_1[[#This Row],[Order Date]]</f>
        <v>7</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c r="X5108">
        <f t="shared" si="79"/>
        <v>43.134</v>
      </c>
    </row>
    <row r="5109" spans="1:24" ht="14.25" customHeight="1" x14ac:dyDescent="0.25">
      <c r="A5109" s="2">
        <v>5108</v>
      </c>
      <c r="B5109" s="2" t="s">
        <v>8000</v>
      </c>
      <c r="C5109" s="2">
        <f>YEAR(Data!$D5109)</f>
        <v>2014</v>
      </c>
      <c r="D5109" s="3">
        <v>41755</v>
      </c>
      <c r="E5109" s="3">
        <v>41756</v>
      </c>
      <c r="F5109" s="5">
        <f>Table_1[[#This Row],[Ship Date]]-Table_1[[#This Row],[Order Date]]</f>
        <v>1</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c r="X5109">
        <f t="shared" si="79"/>
        <v>36.791999999999994</v>
      </c>
    </row>
    <row r="5110" spans="1:24" ht="14.25" customHeight="1" x14ac:dyDescent="0.25">
      <c r="A5110" s="2">
        <v>5109</v>
      </c>
      <c r="B5110" s="2" t="s">
        <v>8000</v>
      </c>
      <c r="C5110" s="2">
        <f>YEAR(Data!$D5110)</f>
        <v>2014</v>
      </c>
      <c r="D5110" s="3">
        <v>41755</v>
      </c>
      <c r="E5110" s="3">
        <v>41756</v>
      </c>
      <c r="F5110" s="5">
        <f>Table_1[[#This Row],[Ship Date]]-Table_1[[#This Row],[Order Date]]</f>
        <v>1</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c r="X5110">
        <f t="shared" si="79"/>
        <v>61.128</v>
      </c>
    </row>
    <row r="5111" spans="1:24" ht="14.25" customHeight="1" x14ac:dyDescent="0.25">
      <c r="A5111" s="2">
        <v>5110</v>
      </c>
      <c r="B5111" s="2" t="s">
        <v>8001</v>
      </c>
      <c r="C5111" s="2">
        <f>YEAR(Data!$D5111)</f>
        <v>2011</v>
      </c>
      <c r="D5111" s="3">
        <v>40834</v>
      </c>
      <c r="E5111" s="3">
        <v>40838</v>
      </c>
      <c r="F5111" s="5">
        <f>Table_1[[#This Row],[Ship Date]]-Table_1[[#This Row],[Order Date]]</f>
        <v>4</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c r="X5111">
        <f t="shared" si="79"/>
        <v>32.82</v>
      </c>
    </row>
    <row r="5112" spans="1:24" ht="14.25" customHeight="1" x14ac:dyDescent="0.25">
      <c r="A5112" s="2">
        <v>5111</v>
      </c>
      <c r="B5112" s="2" t="s">
        <v>8001</v>
      </c>
      <c r="C5112" s="2">
        <f>YEAR(Data!$D5112)</f>
        <v>2011</v>
      </c>
      <c r="D5112" s="3">
        <v>40834</v>
      </c>
      <c r="E5112" s="3">
        <v>40838</v>
      </c>
      <c r="F5112" s="5">
        <f>Table_1[[#This Row],[Ship Date]]-Table_1[[#This Row],[Order Date]]</f>
        <v>4</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c r="X5112">
        <f t="shared" si="79"/>
        <v>221.95800000000003</v>
      </c>
    </row>
    <row r="5113" spans="1:24" ht="14.25" customHeight="1" x14ac:dyDescent="0.25">
      <c r="A5113" s="2">
        <v>5112</v>
      </c>
      <c r="B5113" s="2" t="s">
        <v>8001</v>
      </c>
      <c r="C5113" s="2">
        <f>YEAR(Data!$D5113)</f>
        <v>2011</v>
      </c>
      <c r="D5113" s="3">
        <v>40834</v>
      </c>
      <c r="E5113" s="3">
        <v>40838</v>
      </c>
      <c r="F5113" s="5">
        <f>Table_1[[#This Row],[Ship Date]]-Table_1[[#This Row],[Order Date]]</f>
        <v>4</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c r="X5113">
        <f t="shared" si="79"/>
        <v>6.908000000000003</v>
      </c>
    </row>
    <row r="5114" spans="1:24" ht="14.25" customHeight="1" x14ac:dyDescent="0.25">
      <c r="A5114" s="2">
        <v>5113</v>
      </c>
      <c r="B5114" s="2" t="s">
        <v>8002</v>
      </c>
      <c r="C5114" s="2">
        <f>YEAR(Data!$D5114)</f>
        <v>2012</v>
      </c>
      <c r="D5114" s="3">
        <v>41226</v>
      </c>
      <c r="E5114" s="3">
        <v>41226</v>
      </c>
      <c r="F5114" s="5">
        <f>Table_1[[#This Row],[Ship Date]]-Table_1[[#This Row],[Order Date]]</f>
        <v>0</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c r="X5114">
        <f t="shared" si="79"/>
        <v>24.931799999999999</v>
      </c>
    </row>
    <row r="5115" spans="1:24" ht="14.25" customHeight="1" x14ac:dyDescent="0.25">
      <c r="A5115" s="2">
        <v>5114</v>
      </c>
      <c r="B5115" s="2" t="s">
        <v>8005</v>
      </c>
      <c r="C5115" s="2">
        <f>YEAR(Data!$D5115)</f>
        <v>2013</v>
      </c>
      <c r="D5115" s="3">
        <v>41305</v>
      </c>
      <c r="E5115" s="3">
        <v>41307</v>
      </c>
      <c r="F5115" s="5">
        <f>Table_1[[#This Row],[Ship Date]]-Table_1[[#This Row],[Order Date]]</f>
        <v>2</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c r="X5115">
        <f t="shared" si="79"/>
        <v>10.108800000000002</v>
      </c>
    </row>
    <row r="5116" spans="1:24" ht="14.25" customHeight="1" x14ac:dyDescent="0.25">
      <c r="A5116" s="2">
        <v>5115</v>
      </c>
      <c r="B5116" s="2" t="s">
        <v>8006</v>
      </c>
      <c r="C5116" s="2">
        <f>YEAR(Data!$D5116)</f>
        <v>2013</v>
      </c>
      <c r="D5116" s="3">
        <v>41596</v>
      </c>
      <c r="E5116" s="3">
        <v>41601</v>
      </c>
      <c r="F5116" s="5">
        <f>Table_1[[#This Row],[Ship Date]]-Table_1[[#This Row],[Order Date]]</f>
        <v>5</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c r="X5116">
        <f t="shared" si="79"/>
        <v>7.4085000000000036</v>
      </c>
    </row>
    <row r="5117" spans="1:24" ht="14.25" customHeight="1" x14ac:dyDescent="0.25">
      <c r="A5117" s="2">
        <v>5116</v>
      </c>
      <c r="B5117" s="2" t="s">
        <v>8007</v>
      </c>
      <c r="C5117" s="2">
        <f>YEAR(Data!$D5117)</f>
        <v>2014</v>
      </c>
      <c r="D5117" s="3">
        <v>41846</v>
      </c>
      <c r="E5117" s="3">
        <v>41850</v>
      </c>
      <c r="F5117" s="5">
        <f>Table_1[[#This Row],[Ship Date]]-Table_1[[#This Row],[Order Date]]</f>
        <v>4</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c r="X5117">
        <f t="shared" si="79"/>
        <v>2.2302000000000004</v>
      </c>
    </row>
    <row r="5118" spans="1:24" ht="14.25" customHeight="1" x14ac:dyDescent="0.25">
      <c r="A5118" s="2">
        <v>5117</v>
      </c>
      <c r="B5118" s="2" t="s">
        <v>8010</v>
      </c>
      <c r="C5118" s="2">
        <f>YEAR(Data!$D5118)</f>
        <v>2014</v>
      </c>
      <c r="D5118" s="3">
        <v>41955</v>
      </c>
      <c r="E5118" s="3">
        <v>41961</v>
      </c>
      <c r="F5118" s="5">
        <f>Table_1[[#This Row],[Ship Date]]-Table_1[[#This Row],[Order Date]]</f>
        <v>6</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c r="X5118">
        <f t="shared" si="79"/>
        <v>35.479999999999997</v>
      </c>
    </row>
    <row r="5119" spans="1:24" ht="14.25" customHeight="1" x14ac:dyDescent="0.25">
      <c r="A5119" s="2">
        <v>5118</v>
      </c>
      <c r="B5119" s="2" t="s">
        <v>8011</v>
      </c>
      <c r="C5119" s="2">
        <f>YEAR(Data!$D5119)</f>
        <v>2012</v>
      </c>
      <c r="D5119" s="3">
        <v>41178</v>
      </c>
      <c r="E5119" s="3">
        <v>41185</v>
      </c>
      <c r="F5119" s="5">
        <f>Table_1[[#This Row],[Ship Date]]-Table_1[[#This Row],[Order Date]]</f>
        <v>7</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c r="X5119">
        <f t="shared" si="79"/>
        <v>18.2532</v>
      </c>
    </row>
    <row r="5120" spans="1:24" ht="14.25" customHeight="1" x14ac:dyDescent="0.25">
      <c r="A5120" s="2">
        <v>5119</v>
      </c>
      <c r="B5120" s="2" t="s">
        <v>8011</v>
      </c>
      <c r="C5120" s="2">
        <f>YEAR(Data!$D5120)</f>
        <v>2012</v>
      </c>
      <c r="D5120" s="3">
        <v>41178</v>
      </c>
      <c r="E5120" s="3">
        <v>41185</v>
      </c>
      <c r="F5120" s="5">
        <f>Table_1[[#This Row],[Ship Date]]-Table_1[[#This Row],[Order Date]]</f>
        <v>7</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c r="X5120">
        <f t="shared" si="79"/>
        <v>333.86289999999997</v>
      </c>
    </row>
    <row r="5121" spans="1:24" ht="14.25" customHeight="1" x14ac:dyDescent="0.25">
      <c r="A5121" s="2">
        <v>5120</v>
      </c>
      <c r="B5121" s="2" t="s">
        <v>8011</v>
      </c>
      <c r="C5121" s="2">
        <f>YEAR(Data!$D5121)</f>
        <v>2012</v>
      </c>
      <c r="D5121" s="3">
        <v>41178</v>
      </c>
      <c r="E5121" s="3">
        <v>41185</v>
      </c>
      <c r="F5121" s="5">
        <f>Table_1[[#This Row],[Ship Date]]-Table_1[[#This Row],[Order Date]]</f>
        <v>7</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c r="X5121">
        <f t="shared" si="79"/>
        <v>50.39820000000001</v>
      </c>
    </row>
    <row r="5122" spans="1:24" ht="14.25" customHeight="1" x14ac:dyDescent="0.25">
      <c r="A5122" s="2">
        <v>5121</v>
      </c>
      <c r="B5122" s="2" t="s">
        <v>8012</v>
      </c>
      <c r="C5122" s="2">
        <f>YEAR(Data!$D5122)</f>
        <v>2011</v>
      </c>
      <c r="D5122" s="3">
        <v>40637</v>
      </c>
      <c r="E5122" s="3">
        <v>40641</v>
      </c>
      <c r="F5122" s="5">
        <f>Table_1[[#This Row],[Ship Date]]-Table_1[[#This Row],[Order Date]]</f>
        <v>4</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c r="X5122">
        <f t="shared" ref="X5122:X5185" si="80">T5122-W5122</f>
        <v>223.24799999999999</v>
      </c>
    </row>
    <row r="5123" spans="1:24" ht="14.25" customHeight="1" x14ac:dyDescent="0.25">
      <c r="A5123" s="2">
        <v>5122</v>
      </c>
      <c r="B5123" s="2" t="s">
        <v>8012</v>
      </c>
      <c r="C5123" s="2">
        <f>YEAR(Data!$D5123)</f>
        <v>2011</v>
      </c>
      <c r="D5123" s="3">
        <v>40637</v>
      </c>
      <c r="E5123" s="3">
        <v>40641</v>
      </c>
      <c r="F5123" s="5">
        <f>Table_1[[#This Row],[Ship Date]]-Table_1[[#This Row],[Order Date]]</f>
        <v>4</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c r="X5123">
        <f t="shared" si="80"/>
        <v>56.988599999999998</v>
      </c>
    </row>
    <row r="5124" spans="1:24" ht="14.25" customHeight="1" x14ac:dyDescent="0.25">
      <c r="A5124" s="2">
        <v>5123</v>
      </c>
      <c r="B5124" s="2" t="s">
        <v>8012</v>
      </c>
      <c r="C5124" s="2">
        <f>YEAR(Data!$D5124)</f>
        <v>2011</v>
      </c>
      <c r="D5124" s="3">
        <v>40637</v>
      </c>
      <c r="E5124" s="3">
        <v>40641</v>
      </c>
      <c r="F5124" s="5">
        <f>Table_1[[#This Row],[Ship Date]]-Table_1[[#This Row],[Order Date]]</f>
        <v>4</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c r="X5124">
        <f t="shared" si="80"/>
        <v>10.1088</v>
      </c>
    </row>
    <row r="5125" spans="1:24" ht="14.25" customHeight="1" x14ac:dyDescent="0.25">
      <c r="A5125" s="2">
        <v>5124</v>
      </c>
      <c r="B5125" s="2" t="s">
        <v>8012</v>
      </c>
      <c r="C5125" s="2">
        <f>YEAR(Data!$D5125)</f>
        <v>2011</v>
      </c>
      <c r="D5125" s="3">
        <v>40637</v>
      </c>
      <c r="E5125" s="3">
        <v>40641</v>
      </c>
      <c r="F5125" s="5">
        <f>Table_1[[#This Row],[Ship Date]]-Table_1[[#This Row],[Order Date]]</f>
        <v>4</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c r="X5125">
        <f t="shared" si="80"/>
        <v>6.6096000000000004</v>
      </c>
    </row>
    <row r="5126" spans="1:24" ht="14.25" customHeight="1" x14ac:dyDescent="0.25">
      <c r="A5126" s="2">
        <v>5125</v>
      </c>
      <c r="B5126" s="2" t="s">
        <v>8015</v>
      </c>
      <c r="C5126" s="2">
        <f>YEAR(Data!$D5126)</f>
        <v>2011</v>
      </c>
      <c r="D5126" s="3">
        <v>40800</v>
      </c>
      <c r="E5126" s="3">
        <v>40800</v>
      </c>
      <c r="F5126" s="5">
        <f>Table_1[[#This Row],[Ship Date]]-Table_1[[#This Row],[Order Date]]</f>
        <v>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c r="X5126">
        <f t="shared" si="80"/>
        <v>572.6268</v>
      </c>
    </row>
    <row r="5127" spans="1:24" ht="14.25" customHeight="1" x14ac:dyDescent="0.25">
      <c r="A5127" s="2">
        <v>5126</v>
      </c>
      <c r="B5127" s="2" t="s">
        <v>8015</v>
      </c>
      <c r="C5127" s="2">
        <f>YEAR(Data!$D5127)</f>
        <v>2011</v>
      </c>
      <c r="D5127" s="3">
        <v>40800</v>
      </c>
      <c r="E5127" s="3">
        <v>40800</v>
      </c>
      <c r="F5127" s="5">
        <f>Table_1[[#This Row],[Ship Date]]-Table_1[[#This Row],[Order Date]]</f>
        <v>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c r="X5127">
        <f t="shared" si="80"/>
        <v>36.968400000000003</v>
      </c>
    </row>
    <row r="5128" spans="1:24" ht="14.25" customHeight="1" x14ac:dyDescent="0.25">
      <c r="A5128" s="2">
        <v>5127</v>
      </c>
      <c r="B5128" s="2" t="s">
        <v>8015</v>
      </c>
      <c r="C5128" s="2">
        <f>YEAR(Data!$D5128)</f>
        <v>2011</v>
      </c>
      <c r="D5128" s="3">
        <v>40800</v>
      </c>
      <c r="E5128" s="3">
        <v>40800</v>
      </c>
      <c r="F5128" s="5">
        <f>Table_1[[#This Row],[Ship Date]]-Table_1[[#This Row],[Order Date]]</f>
        <v>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c r="X5128">
        <f t="shared" si="80"/>
        <v>1427.9796000000001</v>
      </c>
    </row>
    <row r="5129" spans="1:24" ht="14.25" customHeight="1" x14ac:dyDescent="0.25">
      <c r="A5129" s="2">
        <v>5128</v>
      </c>
      <c r="B5129" s="2" t="s">
        <v>8015</v>
      </c>
      <c r="C5129" s="2">
        <f>YEAR(Data!$D5129)</f>
        <v>2011</v>
      </c>
      <c r="D5129" s="3">
        <v>40800</v>
      </c>
      <c r="E5129" s="3">
        <v>40800</v>
      </c>
      <c r="F5129" s="5">
        <f>Table_1[[#This Row],[Ship Date]]-Table_1[[#This Row],[Order Date]]</f>
        <v>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c r="X5129">
        <f t="shared" si="80"/>
        <v>402.87099999999998</v>
      </c>
    </row>
    <row r="5130" spans="1:24" ht="14.25" customHeight="1" x14ac:dyDescent="0.25">
      <c r="A5130" s="2">
        <v>5129</v>
      </c>
      <c r="B5130" s="2" t="s">
        <v>8015</v>
      </c>
      <c r="C5130" s="2">
        <f>YEAR(Data!$D5130)</f>
        <v>2011</v>
      </c>
      <c r="D5130" s="3">
        <v>40800</v>
      </c>
      <c r="E5130" s="3">
        <v>40800</v>
      </c>
      <c r="F5130" s="5">
        <f>Table_1[[#This Row],[Ship Date]]-Table_1[[#This Row],[Order Date]]</f>
        <v>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c r="X5130">
        <f t="shared" si="80"/>
        <v>12.5726</v>
      </c>
    </row>
    <row r="5131" spans="1:24" ht="14.25" customHeight="1" x14ac:dyDescent="0.25">
      <c r="A5131" s="2">
        <v>5130</v>
      </c>
      <c r="B5131" s="2" t="s">
        <v>8015</v>
      </c>
      <c r="C5131" s="2">
        <f>YEAR(Data!$D5131)</f>
        <v>2011</v>
      </c>
      <c r="D5131" s="3">
        <v>40800</v>
      </c>
      <c r="E5131" s="3">
        <v>40800</v>
      </c>
      <c r="F5131" s="5">
        <f>Table_1[[#This Row],[Ship Date]]-Table_1[[#This Row],[Order Date]]</f>
        <v>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c r="X5131">
        <f t="shared" si="80"/>
        <v>207.33839999999998</v>
      </c>
    </row>
    <row r="5132" spans="1:24" ht="14.25" customHeight="1" x14ac:dyDescent="0.25">
      <c r="A5132" s="2">
        <v>5131</v>
      </c>
      <c r="B5132" s="2" t="s">
        <v>8015</v>
      </c>
      <c r="C5132" s="2">
        <f>YEAR(Data!$D5132)</f>
        <v>2011</v>
      </c>
      <c r="D5132" s="3">
        <v>40800</v>
      </c>
      <c r="E5132" s="3">
        <v>40800</v>
      </c>
      <c r="F5132" s="5">
        <f>Table_1[[#This Row],[Ship Date]]-Table_1[[#This Row],[Order Date]]</f>
        <v>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c r="X5132">
        <f t="shared" si="80"/>
        <v>23.754600000000003</v>
      </c>
    </row>
    <row r="5133" spans="1:24" ht="14.25" customHeight="1" x14ac:dyDescent="0.25">
      <c r="A5133" s="2">
        <v>5132</v>
      </c>
      <c r="B5133" s="2" t="s">
        <v>8016</v>
      </c>
      <c r="C5133" s="2">
        <f>YEAR(Data!$D5133)</f>
        <v>2014</v>
      </c>
      <c r="D5133" s="3">
        <v>42003</v>
      </c>
      <c r="E5133" s="3">
        <v>42010</v>
      </c>
      <c r="F5133" s="5">
        <f>Table_1[[#This Row],[Ship Date]]-Table_1[[#This Row],[Order Date]]</f>
        <v>7</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c r="X5133">
        <f t="shared" si="80"/>
        <v>63.705600000000004</v>
      </c>
    </row>
    <row r="5134" spans="1:24" ht="14.25" customHeight="1" x14ac:dyDescent="0.25">
      <c r="A5134" s="2">
        <v>5133</v>
      </c>
      <c r="B5134" s="2" t="s">
        <v>8017</v>
      </c>
      <c r="C5134" s="2">
        <f>YEAR(Data!$D5134)</f>
        <v>2012</v>
      </c>
      <c r="D5134" s="3">
        <v>41081</v>
      </c>
      <c r="E5134" s="3">
        <v>41087</v>
      </c>
      <c r="F5134" s="5">
        <f>Table_1[[#This Row],[Ship Date]]-Table_1[[#This Row],[Order Date]]</f>
        <v>6</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c r="X5134">
        <f t="shared" si="80"/>
        <v>70.184400000000025</v>
      </c>
    </row>
    <row r="5135" spans="1:24" ht="14.25" customHeight="1" x14ac:dyDescent="0.25">
      <c r="A5135" s="2">
        <v>5134</v>
      </c>
      <c r="B5135" s="2" t="s">
        <v>8018</v>
      </c>
      <c r="C5135" s="2">
        <f>YEAR(Data!$D5135)</f>
        <v>2014</v>
      </c>
      <c r="D5135" s="3">
        <v>41970</v>
      </c>
      <c r="E5135" s="3">
        <v>41974</v>
      </c>
      <c r="F5135" s="5">
        <f>Table_1[[#This Row],[Ship Date]]-Table_1[[#This Row],[Order Date]]</f>
        <v>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c r="X5135">
        <f t="shared" si="80"/>
        <v>44.047499999999999</v>
      </c>
    </row>
    <row r="5136" spans="1:24" ht="14.25" customHeight="1" x14ac:dyDescent="0.25">
      <c r="A5136" s="2">
        <v>5135</v>
      </c>
      <c r="B5136" s="2" t="s">
        <v>8018</v>
      </c>
      <c r="C5136" s="2">
        <f>YEAR(Data!$D5136)</f>
        <v>2014</v>
      </c>
      <c r="D5136" s="3">
        <v>41970</v>
      </c>
      <c r="E5136" s="3">
        <v>41974</v>
      </c>
      <c r="F5136" s="5">
        <f>Table_1[[#This Row],[Ship Date]]-Table_1[[#This Row],[Order Date]]</f>
        <v>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c r="X5136">
        <f t="shared" si="80"/>
        <v>60.673600000000008</v>
      </c>
    </row>
    <row r="5137" spans="1:24" ht="14.25" customHeight="1" x14ac:dyDescent="0.25">
      <c r="A5137" s="2">
        <v>5136</v>
      </c>
      <c r="B5137" s="2" t="s">
        <v>8019</v>
      </c>
      <c r="C5137" s="2">
        <f>YEAR(Data!$D5137)</f>
        <v>2013</v>
      </c>
      <c r="D5137" s="3">
        <v>41571</v>
      </c>
      <c r="E5137" s="3">
        <v>41576</v>
      </c>
      <c r="F5137" s="5">
        <f>Table_1[[#This Row],[Ship Date]]-Table_1[[#This Row],[Order Date]]</f>
        <v>5</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c r="X5137">
        <f t="shared" si="80"/>
        <v>8.8659999999999997</v>
      </c>
    </row>
    <row r="5138" spans="1:24" ht="14.25" customHeight="1" x14ac:dyDescent="0.25">
      <c r="A5138" s="2">
        <v>5137</v>
      </c>
      <c r="B5138" s="2" t="s">
        <v>8020</v>
      </c>
      <c r="C5138" s="2">
        <f>YEAR(Data!$D5138)</f>
        <v>2012</v>
      </c>
      <c r="D5138" s="3">
        <v>41257</v>
      </c>
      <c r="E5138" s="3">
        <v>41262</v>
      </c>
      <c r="F5138" s="5">
        <f>Table_1[[#This Row],[Ship Date]]-Table_1[[#This Row],[Order Date]]</f>
        <v>5</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c r="X5138">
        <f t="shared" si="80"/>
        <v>5.3636000000000008</v>
      </c>
    </row>
    <row r="5139" spans="1:24" ht="14.25" customHeight="1" x14ac:dyDescent="0.25">
      <c r="A5139" s="2">
        <v>5138</v>
      </c>
      <c r="B5139" s="2" t="s">
        <v>8021</v>
      </c>
      <c r="C5139" s="2">
        <f>YEAR(Data!$D5139)</f>
        <v>2013</v>
      </c>
      <c r="D5139" s="3">
        <v>41592</v>
      </c>
      <c r="E5139" s="3">
        <v>41596</v>
      </c>
      <c r="F5139" s="5">
        <f>Table_1[[#This Row],[Ship Date]]-Table_1[[#This Row],[Order Date]]</f>
        <v>4</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c r="X5139">
        <f t="shared" si="80"/>
        <v>17.305199999999999</v>
      </c>
    </row>
    <row r="5140" spans="1:24" ht="14.25" customHeight="1" x14ac:dyDescent="0.25">
      <c r="A5140" s="2">
        <v>5139</v>
      </c>
      <c r="B5140" s="2" t="s">
        <v>8022</v>
      </c>
      <c r="C5140" s="2">
        <f>YEAR(Data!$D5140)</f>
        <v>2014</v>
      </c>
      <c r="D5140" s="3">
        <v>41912</v>
      </c>
      <c r="E5140" s="3">
        <v>41918</v>
      </c>
      <c r="F5140" s="5">
        <f>Table_1[[#This Row],[Ship Date]]-Table_1[[#This Row],[Order Date]]</f>
        <v>6</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c r="X5140">
        <f t="shared" si="80"/>
        <v>12.370200000000001</v>
      </c>
    </row>
    <row r="5141" spans="1:24" ht="14.25" customHeight="1" x14ac:dyDescent="0.25">
      <c r="A5141" s="2">
        <v>5140</v>
      </c>
      <c r="B5141" s="2" t="s">
        <v>8022</v>
      </c>
      <c r="C5141" s="2">
        <f>YEAR(Data!$D5141)</f>
        <v>2014</v>
      </c>
      <c r="D5141" s="3">
        <v>41912</v>
      </c>
      <c r="E5141" s="3">
        <v>41918</v>
      </c>
      <c r="F5141" s="5">
        <f>Table_1[[#This Row],[Ship Date]]-Table_1[[#This Row],[Order Date]]</f>
        <v>6</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c r="X5141">
        <f t="shared" si="80"/>
        <v>27.321500000000004</v>
      </c>
    </row>
    <row r="5142" spans="1:24" ht="14.25" customHeight="1" x14ac:dyDescent="0.25">
      <c r="A5142" s="2">
        <v>5141</v>
      </c>
      <c r="B5142" s="2" t="s">
        <v>8023</v>
      </c>
      <c r="C5142" s="2">
        <f>YEAR(Data!$D5142)</f>
        <v>2012</v>
      </c>
      <c r="D5142" s="3">
        <v>41221</v>
      </c>
      <c r="E5142" s="3">
        <v>41225</v>
      </c>
      <c r="F5142" s="5">
        <f>Table_1[[#This Row],[Ship Date]]-Table_1[[#This Row],[Order Date]]</f>
        <v>4</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c r="X5142">
        <f t="shared" si="80"/>
        <v>76.736000000000004</v>
      </c>
    </row>
    <row r="5143" spans="1:24" ht="14.25" customHeight="1" x14ac:dyDescent="0.25">
      <c r="A5143" s="2">
        <v>5142</v>
      </c>
      <c r="B5143" s="2" t="s">
        <v>8024</v>
      </c>
      <c r="C5143" s="2">
        <f>YEAR(Data!$D5143)</f>
        <v>2013</v>
      </c>
      <c r="D5143" s="3">
        <v>41366</v>
      </c>
      <c r="E5143" s="3">
        <v>41370</v>
      </c>
      <c r="F5143" s="5">
        <f>Table_1[[#This Row],[Ship Date]]-Table_1[[#This Row],[Order Date]]</f>
        <v>4</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c r="X5143">
        <f t="shared" si="80"/>
        <v>1024.7159999999999</v>
      </c>
    </row>
    <row r="5144" spans="1:24" ht="14.25" customHeight="1" x14ac:dyDescent="0.25">
      <c r="A5144" s="2">
        <v>5143</v>
      </c>
      <c r="B5144" s="2" t="s">
        <v>8024</v>
      </c>
      <c r="C5144" s="2">
        <f>YEAR(Data!$D5144)</f>
        <v>2013</v>
      </c>
      <c r="D5144" s="3">
        <v>41366</v>
      </c>
      <c r="E5144" s="3">
        <v>41370</v>
      </c>
      <c r="F5144" s="5">
        <f>Table_1[[#This Row],[Ship Date]]-Table_1[[#This Row],[Order Date]]</f>
        <v>4</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c r="X5144">
        <f t="shared" si="80"/>
        <v>45.326400000000007</v>
      </c>
    </row>
    <row r="5145" spans="1:24" ht="14.25" customHeight="1" x14ac:dyDescent="0.25">
      <c r="A5145" s="2">
        <v>5144</v>
      </c>
      <c r="B5145" s="2" t="s">
        <v>8024</v>
      </c>
      <c r="C5145" s="2">
        <f>YEAR(Data!$D5145)</f>
        <v>2013</v>
      </c>
      <c r="D5145" s="3">
        <v>41366</v>
      </c>
      <c r="E5145" s="3">
        <v>41370</v>
      </c>
      <c r="F5145" s="5">
        <f>Table_1[[#This Row],[Ship Date]]-Table_1[[#This Row],[Order Date]]</f>
        <v>4</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c r="X5145">
        <f t="shared" si="80"/>
        <v>2.4695000000000009</v>
      </c>
    </row>
    <row r="5146" spans="1:24" ht="14.25" customHeight="1" x14ac:dyDescent="0.25">
      <c r="A5146" s="2">
        <v>5145</v>
      </c>
      <c r="B5146" s="2" t="s">
        <v>8025</v>
      </c>
      <c r="C5146" s="2">
        <f>YEAR(Data!$D5146)</f>
        <v>2014</v>
      </c>
      <c r="D5146" s="3">
        <v>41673</v>
      </c>
      <c r="E5146" s="3">
        <v>41678</v>
      </c>
      <c r="F5146" s="5">
        <f>Table_1[[#This Row],[Ship Date]]-Table_1[[#This Row],[Order Date]]</f>
        <v>5</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c r="X5146">
        <f t="shared" si="80"/>
        <v>56.931600000000003</v>
      </c>
    </row>
    <row r="5147" spans="1:24" ht="14.25" customHeight="1" x14ac:dyDescent="0.25">
      <c r="A5147" s="2">
        <v>5146</v>
      </c>
      <c r="B5147" s="2" t="s">
        <v>8025</v>
      </c>
      <c r="C5147" s="2">
        <f>YEAR(Data!$D5147)</f>
        <v>2014</v>
      </c>
      <c r="D5147" s="3">
        <v>41673</v>
      </c>
      <c r="E5147" s="3">
        <v>41678</v>
      </c>
      <c r="F5147" s="5">
        <f>Table_1[[#This Row],[Ship Date]]-Table_1[[#This Row],[Order Date]]</f>
        <v>5</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c r="X5147">
        <f t="shared" si="80"/>
        <v>100.10879999999999</v>
      </c>
    </row>
    <row r="5148" spans="1:24" ht="14.25" customHeight="1" x14ac:dyDescent="0.25">
      <c r="A5148" s="2">
        <v>5147</v>
      </c>
      <c r="B5148" s="2" t="s">
        <v>8025</v>
      </c>
      <c r="C5148" s="2">
        <f>YEAR(Data!$D5148)</f>
        <v>2014</v>
      </c>
      <c r="D5148" s="3">
        <v>41673</v>
      </c>
      <c r="E5148" s="3">
        <v>41678</v>
      </c>
      <c r="F5148" s="5">
        <f>Table_1[[#This Row],[Ship Date]]-Table_1[[#This Row],[Order Date]]</f>
        <v>5</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c r="X5148">
        <f t="shared" si="80"/>
        <v>30.419999999999998</v>
      </c>
    </row>
    <row r="5149" spans="1:24" ht="14.25" customHeight="1" x14ac:dyDescent="0.25">
      <c r="A5149" s="2">
        <v>5148</v>
      </c>
      <c r="B5149" s="2" t="s">
        <v>8026</v>
      </c>
      <c r="C5149" s="2">
        <f>YEAR(Data!$D5149)</f>
        <v>2014</v>
      </c>
      <c r="D5149" s="3">
        <v>41998</v>
      </c>
      <c r="E5149" s="3">
        <v>42005</v>
      </c>
      <c r="F5149" s="5">
        <f>Table_1[[#This Row],[Ship Date]]-Table_1[[#This Row],[Order Date]]</f>
        <v>7</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c r="X5149">
        <f t="shared" si="80"/>
        <v>6.6216000000000008</v>
      </c>
    </row>
    <row r="5150" spans="1:24" ht="14.25" customHeight="1" x14ac:dyDescent="0.25">
      <c r="A5150" s="2">
        <v>5149</v>
      </c>
      <c r="B5150" s="2" t="s">
        <v>8026</v>
      </c>
      <c r="C5150" s="2">
        <f>YEAR(Data!$D5150)</f>
        <v>2014</v>
      </c>
      <c r="D5150" s="3">
        <v>41998</v>
      </c>
      <c r="E5150" s="3">
        <v>42005</v>
      </c>
      <c r="F5150" s="5">
        <f>Table_1[[#This Row],[Ship Date]]-Table_1[[#This Row],[Order Date]]</f>
        <v>7</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c r="X5150">
        <f t="shared" si="80"/>
        <v>737.07900000000018</v>
      </c>
    </row>
    <row r="5151" spans="1:24" ht="14.25" customHeight="1" x14ac:dyDescent="0.25">
      <c r="A5151" s="2">
        <v>5150</v>
      </c>
      <c r="B5151" s="2" t="s">
        <v>8028</v>
      </c>
      <c r="C5151" s="2">
        <f>YEAR(Data!$D5151)</f>
        <v>2011</v>
      </c>
      <c r="D5151" s="3">
        <v>40715</v>
      </c>
      <c r="E5151" s="3">
        <v>40715</v>
      </c>
      <c r="F5151" s="5">
        <f>Table_1[[#This Row],[Ship Date]]-Table_1[[#This Row],[Order Date]]</f>
        <v>0</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c r="X5151">
        <f t="shared" si="80"/>
        <v>862.54349999999999</v>
      </c>
    </row>
    <row r="5152" spans="1:24" ht="14.25" customHeight="1" x14ac:dyDescent="0.25">
      <c r="A5152" s="2">
        <v>5151</v>
      </c>
      <c r="B5152" s="2" t="s">
        <v>8029</v>
      </c>
      <c r="C5152" s="2">
        <f>YEAR(Data!$D5152)</f>
        <v>2014</v>
      </c>
      <c r="D5152" s="3">
        <v>41705</v>
      </c>
      <c r="E5152" s="3">
        <v>41709</v>
      </c>
      <c r="F5152" s="5">
        <f>Table_1[[#This Row],[Ship Date]]-Table_1[[#This Row],[Order Date]]</f>
        <v>4</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c r="X5152">
        <f t="shared" si="80"/>
        <v>50.835000000000001</v>
      </c>
    </row>
    <row r="5153" spans="1:24" ht="14.25" customHeight="1" x14ac:dyDescent="0.25">
      <c r="A5153" s="2">
        <v>5152</v>
      </c>
      <c r="B5153" s="2" t="s">
        <v>8030</v>
      </c>
      <c r="C5153" s="2">
        <f>YEAR(Data!$D5153)</f>
        <v>2014</v>
      </c>
      <c r="D5153" s="3">
        <v>41908</v>
      </c>
      <c r="E5153" s="3">
        <v>41911</v>
      </c>
      <c r="F5153" s="5">
        <f>Table_1[[#This Row],[Ship Date]]-Table_1[[#This Row],[Order Date]]</f>
        <v>3</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c r="X5153">
        <f t="shared" si="80"/>
        <v>29.526000000000007</v>
      </c>
    </row>
    <row r="5154" spans="1:24" ht="14.25" customHeight="1" x14ac:dyDescent="0.25">
      <c r="A5154" s="2">
        <v>5153</v>
      </c>
      <c r="B5154" s="2" t="s">
        <v>8032</v>
      </c>
      <c r="C5154" s="2">
        <f>YEAR(Data!$D5154)</f>
        <v>2011</v>
      </c>
      <c r="D5154" s="3">
        <v>40724</v>
      </c>
      <c r="E5154" s="3">
        <v>40730</v>
      </c>
      <c r="F5154" s="5">
        <f>Table_1[[#This Row],[Ship Date]]-Table_1[[#This Row],[Order Date]]</f>
        <v>6</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c r="X5154">
        <f t="shared" si="80"/>
        <v>1.8480000000000003</v>
      </c>
    </row>
    <row r="5155" spans="1:24" ht="14.25" customHeight="1" x14ac:dyDescent="0.25">
      <c r="A5155" s="2">
        <v>5154</v>
      </c>
      <c r="B5155" s="2" t="s">
        <v>8032</v>
      </c>
      <c r="C5155" s="2">
        <f>YEAR(Data!$D5155)</f>
        <v>2011</v>
      </c>
      <c r="D5155" s="3">
        <v>40724</v>
      </c>
      <c r="E5155" s="3">
        <v>40730</v>
      </c>
      <c r="F5155" s="5">
        <f>Table_1[[#This Row],[Ship Date]]-Table_1[[#This Row],[Order Date]]</f>
        <v>6</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c r="X5155">
        <f t="shared" si="80"/>
        <v>3.6959999999999997</v>
      </c>
    </row>
    <row r="5156" spans="1:24" ht="14.25" customHeight="1" x14ac:dyDescent="0.25">
      <c r="A5156" s="2">
        <v>5155</v>
      </c>
      <c r="B5156" s="2" t="s">
        <v>8033</v>
      </c>
      <c r="C5156" s="2">
        <f>YEAR(Data!$D5156)</f>
        <v>2012</v>
      </c>
      <c r="D5156" s="3">
        <v>41128</v>
      </c>
      <c r="E5156" s="3">
        <v>41129</v>
      </c>
      <c r="F5156" s="5">
        <f>Table_1[[#This Row],[Ship Date]]-Table_1[[#This Row],[Order Date]]</f>
        <v>1</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c r="X5156">
        <f t="shared" si="80"/>
        <v>15.336</v>
      </c>
    </row>
    <row r="5157" spans="1:24" ht="14.25" customHeight="1" x14ac:dyDescent="0.25">
      <c r="A5157" s="2">
        <v>5156</v>
      </c>
      <c r="B5157" s="2" t="s">
        <v>8033</v>
      </c>
      <c r="C5157" s="2">
        <f>YEAR(Data!$D5157)</f>
        <v>2012</v>
      </c>
      <c r="D5157" s="3">
        <v>41128</v>
      </c>
      <c r="E5157" s="3">
        <v>41129</v>
      </c>
      <c r="F5157" s="5">
        <f>Table_1[[#This Row],[Ship Date]]-Table_1[[#This Row],[Order Date]]</f>
        <v>1</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c r="X5157">
        <f t="shared" si="80"/>
        <v>178.86959999999999</v>
      </c>
    </row>
    <row r="5158" spans="1:24" ht="14.25" customHeight="1" x14ac:dyDescent="0.25">
      <c r="A5158" s="2">
        <v>5157</v>
      </c>
      <c r="B5158" s="2" t="s">
        <v>8035</v>
      </c>
      <c r="C5158" s="2">
        <f>YEAR(Data!$D5158)</f>
        <v>2014</v>
      </c>
      <c r="D5158" s="3">
        <v>41821</v>
      </c>
      <c r="E5158" s="3">
        <v>41825</v>
      </c>
      <c r="F5158" s="5">
        <f>Table_1[[#This Row],[Ship Date]]-Table_1[[#This Row],[Order Date]]</f>
        <v>4</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c r="X5158">
        <f t="shared" si="80"/>
        <v>876.38600000000019</v>
      </c>
    </row>
    <row r="5159" spans="1:24" ht="14.25" customHeight="1" x14ac:dyDescent="0.25">
      <c r="A5159" s="2">
        <v>5158</v>
      </c>
      <c r="B5159" s="2" t="s">
        <v>8035</v>
      </c>
      <c r="C5159" s="2">
        <f>YEAR(Data!$D5159)</f>
        <v>2014</v>
      </c>
      <c r="D5159" s="3">
        <v>41821</v>
      </c>
      <c r="E5159" s="3">
        <v>41825</v>
      </c>
      <c r="F5159" s="5">
        <f>Table_1[[#This Row],[Ship Date]]-Table_1[[#This Row],[Order Date]]</f>
        <v>4</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c r="X5159">
        <f t="shared" si="80"/>
        <v>747.90480000000002</v>
      </c>
    </row>
    <row r="5160" spans="1:24" ht="14.25" customHeight="1" x14ac:dyDescent="0.25">
      <c r="A5160" s="2">
        <v>5159</v>
      </c>
      <c r="B5160" s="2" t="s">
        <v>8035</v>
      </c>
      <c r="C5160" s="2">
        <f>YEAR(Data!$D5160)</f>
        <v>2014</v>
      </c>
      <c r="D5160" s="3">
        <v>41821</v>
      </c>
      <c r="E5160" s="3">
        <v>41825</v>
      </c>
      <c r="F5160" s="5">
        <f>Table_1[[#This Row],[Ship Date]]-Table_1[[#This Row],[Order Date]]</f>
        <v>4</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c r="X5160">
        <f t="shared" si="80"/>
        <v>24.536400000000008</v>
      </c>
    </row>
    <row r="5161" spans="1:24" ht="14.25" customHeight="1" x14ac:dyDescent="0.25">
      <c r="A5161" s="2">
        <v>5160</v>
      </c>
      <c r="B5161" s="2" t="s">
        <v>8036</v>
      </c>
      <c r="C5161" s="2">
        <f>YEAR(Data!$D5161)</f>
        <v>2012</v>
      </c>
      <c r="D5161" s="3">
        <v>41208</v>
      </c>
      <c r="E5161" s="3">
        <v>41212</v>
      </c>
      <c r="F5161" s="5">
        <f>Table_1[[#This Row],[Ship Date]]-Table_1[[#This Row],[Order Date]]</f>
        <v>4</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c r="X5161">
        <f t="shared" si="80"/>
        <v>96.345399999999998</v>
      </c>
    </row>
    <row r="5162" spans="1:24" ht="14.25" customHeight="1" x14ac:dyDescent="0.25">
      <c r="A5162" s="2">
        <v>5161</v>
      </c>
      <c r="B5162" s="2" t="s">
        <v>8036</v>
      </c>
      <c r="C5162" s="2">
        <f>YEAR(Data!$D5162)</f>
        <v>2012</v>
      </c>
      <c r="D5162" s="3">
        <v>41208</v>
      </c>
      <c r="E5162" s="3">
        <v>41212</v>
      </c>
      <c r="F5162" s="5">
        <f>Table_1[[#This Row],[Ship Date]]-Table_1[[#This Row],[Order Date]]</f>
        <v>4</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c r="X5162">
        <f t="shared" si="80"/>
        <v>83.323000000000022</v>
      </c>
    </row>
    <row r="5163" spans="1:24" ht="14.25" customHeight="1" x14ac:dyDescent="0.25">
      <c r="A5163" s="2">
        <v>5162</v>
      </c>
      <c r="B5163" s="2" t="s">
        <v>8037</v>
      </c>
      <c r="C5163" s="2">
        <f>YEAR(Data!$D5163)</f>
        <v>2011</v>
      </c>
      <c r="D5163" s="3">
        <v>40754</v>
      </c>
      <c r="E5163" s="3">
        <v>40760</v>
      </c>
      <c r="F5163" s="5">
        <f>Table_1[[#This Row],[Ship Date]]-Table_1[[#This Row],[Order Date]]</f>
        <v>6</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c r="X5163">
        <f t="shared" si="80"/>
        <v>1107.9503999999999</v>
      </c>
    </row>
    <row r="5164" spans="1:24" ht="14.25" customHeight="1" x14ac:dyDescent="0.25">
      <c r="A5164" s="2">
        <v>5163</v>
      </c>
      <c r="B5164" s="2" t="s">
        <v>8038</v>
      </c>
      <c r="C5164" s="2">
        <f>YEAR(Data!$D5164)</f>
        <v>2013</v>
      </c>
      <c r="D5164" s="3">
        <v>41597</v>
      </c>
      <c r="E5164" s="3">
        <v>41602</v>
      </c>
      <c r="F5164" s="5">
        <f>Table_1[[#This Row],[Ship Date]]-Table_1[[#This Row],[Order Date]]</f>
        <v>5</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c r="X5164">
        <f t="shared" si="80"/>
        <v>268.74439999999998</v>
      </c>
    </row>
    <row r="5165" spans="1:24" ht="14.25" customHeight="1" x14ac:dyDescent="0.25">
      <c r="A5165" s="2">
        <v>5164</v>
      </c>
      <c r="B5165" s="2" t="s">
        <v>8039</v>
      </c>
      <c r="C5165" s="2">
        <f>YEAR(Data!$D5165)</f>
        <v>2012</v>
      </c>
      <c r="D5165" s="3">
        <v>41096</v>
      </c>
      <c r="E5165" s="3">
        <v>41101</v>
      </c>
      <c r="F5165" s="5">
        <f>Table_1[[#This Row],[Ship Date]]-Table_1[[#This Row],[Order Date]]</f>
        <v>5</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c r="X5165">
        <f t="shared" si="80"/>
        <v>187.38720000000004</v>
      </c>
    </row>
    <row r="5166" spans="1:24" ht="14.25" customHeight="1" x14ac:dyDescent="0.25">
      <c r="A5166" s="2">
        <v>5165</v>
      </c>
      <c r="B5166" s="2" t="s">
        <v>8040</v>
      </c>
      <c r="C5166" s="2">
        <f>YEAR(Data!$D5166)</f>
        <v>2011</v>
      </c>
      <c r="D5166" s="3">
        <v>40857</v>
      </c>
      <c r="E5166" s="3">
        <v>40863</v>
      </c>
      <c r="F5166" s="5">
        <f>Table_1[[#This Row],[Ship Date]]-Table_1[[#This Row],[Order Date]]</f>
        <v>6</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c r="X5166">
        <f t="shared" si="80"/>
        <v>2.379</v>
      </c>
    </row>
    <row r="5167" spans="1:24" ht="14.25" customHeight="1" x14ac:dyDescent="0.25">
      <c r="A5167" s="2">
        <v>5166</v>
      </c>
      <c r="B5167" s="2" t="s">
        <v>8040</v>
      </c>
      <c r="C5167" s="2">
        <f>YEAR(Data!$D5167)</f>
        <v>2011</v>
      </c>
      <c r="D5167" s="3">
        <v>40857</v>
      </c>
      <c r="E5167" s="3">
        <v>40863</v>
      </c>
      <c r="F5167" s="5">
        <f>Table_1[[#This Row],[Ship Date]]-Table_1[[#This Row],[Order Date]]</f>
        <v>6</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c r="X5167">
        <f t="shared" si="80"/>
        <v>7.0620000000000012</v>
      </c>
    </row>
    <row r="5168" spans="1:24" ht="14.25" customHeight="1" x14ac:dyDescent="0.25">
      <c r="A5168" s="2">
        <v>5167</v>
      </c>
      <c r="B5168" s="2" t="s">
        <v>8040</v>
      </c>
      <c r="C5168" s="2">
        <f>YEAR(Data!$D5168)</f>
        <v>2011</v>
      </c>
      <c r="D5168" s="3">
        <v>40857</v>
      </c>
      <c r="E5168" s="3">
        <v>40863</v>
      </c>
      <c r="F5168" s="5">
        <f>Table_1[[#This Row],[Ship Date]]-Table_1[[#This Row],[Order Date]]</f>
        <v>6</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c r="X5168">
        <f t="shared" si="80"/>
        <v>8.7119999999999997</v>
      </c>
    </row>
    <row r="5169" spans="1:24" ht="14.25" customHeight="1" x14ac:dyDescent="0.25">
      <c r="A5169" s="2">
        <v>5168</v>
      </c>
      <c r="B5169" s="2" t="s">
        <v>8040</v>
      </c>
      <c r="C5169" s="2">
        <f>YEAR(Data!$D5169)</f>
        <v>2011</v>
      </c>
      <c r="D5169" s="3">
        <v>40857</v>
      </c>
      <c r="E5169" s="3">
        <v>40863</v>
      </c>
      <c r="F5169" s="5">
        <f>Table_1[[#This Row],[Ship Date]]-Table_1[[#This Row],[Order Date]]</f>
        <v>6</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c r="X5169">
        <f t="shared" si="80"/>
        <v>451.15199999999993</v>
      </c>
    </row>
    <row r="5170" spans="1:24" ht="14.25" customHeight="1" x14ac:dyDescent="0.25">
      <c r="A5170" s="2">
        <v>5169</v>
      </c>
      <c r="B5170" s="2" t="s">
        <v>8040</v>
      </c>
      <c r="C5170" s="2">
        <f>YEAR(Data!$D5170)</f>
        <v>2011</v>
      </c>
      <c r="D5170" s="3">
        <v>40857</v>
      </c>
      <c r="E5170" s="3">
        <v>40863</v>
      </c>
      <c r="F5170" s="5">
        <f>Table_1[[#This Row],[Ship Date]]-Table_1[[#This Row],[Order Date]]</f>
        <v>6</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c r="X5170">
        <f t="shared" si="80"/>
        <v>50.981399999999994</v>
      </c>
    </row>
    <row r="5171" spans="1:24" ht="14.25" customHeight="1" x14ac:dyDescent="0.25">
      <c r="A5171" s="2">
        <v>5170</v>
      </c>
      <c r="B5171" s="2" t="s">
        <v>8040</v>
      </c>
      <c r="C5171" s="2">
        <f>YEAR(Data!$D5171)</f>
        <v>2011</v>
      </c>
      <c r="D5171" s="3">
        <v>40857</v>
      </c>
      <c r="E5171" s="3">
        <v>40863</v>
      </c>
      <c r="F5171" s="5">
        <f>Table_1[[#This Row],[Ship Date]]-Table_1[[#This Row],[Order Date]]</f>
        <v>6</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c r="X5171">
        <f t="shared" si="80"/>
        <v>374.78700000000003</v>
      </c>
    </row>
    <row r="5172" spans="1:24" ht="14.25" customHeight="1" x14ac:dyDescent="0.25">
      <c r="A5172" s="2">
        <v>5171</v>
      </c>
      <c r="B5172" s="2" t="s">
        <v>8041</v>
      </c>
      <c r="C5172" s="2">
        <f>YEAR(Data!$D5172)</f>
        <v>2013</v>
      </c>
      <c r="D5172" s="3">
        <v>41422</v>
      </c>
      <c r="E5172" s="3">
        <v>41424</v>
      </c>
      <c r="F5172" s="5">
        <f>Table_1[[#This Row],[Ship Date]]-Table_1[[#This Row],[Order Date]]</f>
        <v>2</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c r="X5172">
        <f t="shared" si="80"/>
        <v>2803.92</v>
      </c>
    </row>
    <row r="5173" spans="1:24" ht="14.25" customHeight="1" x14ac:dyDescent="0.25">
      <c r="A5173" s="2">
        <v>5172</v>
      </c>
      <c r="B5173" s="2" t="s">
        <v>8041</v>
      </c>
      <c r="C5173" s="2">
        <f>YEAR(Data!$D5173)</f>
        <v>2013</v>
      </c>
      <c r="D5173" s="3">
        <v>41422</v>
      </c>
      <c r="E5173" s="3">
        <v>41424</v>
      </c>
      <c r="F5173" s="5">
        <f>Table_1[[#This Row],[Ship Date]]-Table_1[[#This Row],[Order Date]]</f>
        <v>2</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c r="X5173">
        <f t="shared" si="80"/>
        <v>74.942400000000021</v>
      </c>
    </row>
    <row r="5174" spans="1:24" ht="14.25" customHeight="1" x14ac:dyDescent="0.25">
      <c r="A5174" s="2">
        <v>5173</v>
      </c>
      <c r="B5174" s="2" t="s">
        <v>8041</v>
      </c>
      <c r="C5174" s="2">
        <f>YEAR(Data!$D5174)</f>
        <v>2013</v>
      </c>
      <c r="D5174" s="3">
        <v>41422</v>
      </c>
      <c r="E5174" s="3">
        <v>41424</v>
      </c>
      <c r="F5174" s="5">
        <f>Table_1[[#This Row],[Ship Date]]-Table_1[[#This Row],[Order Date]]</f>
        <v>2</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c r="X5174">
        <f t="shared" si="80"/>
        <v>163.56599999999997</v>
      </c>
    </row>
    <row r="5175" spans="1:24" ht="14.25" customHeight="1" x14ac:dyDescent="0.25">
      <c r="A5175" s="2">
        <v>5174</v>
      </c>
      <c r="B5175" s="2" t="s">
        <v>8042</v>
      </c>
      <c r="C5175" s="2">
        <f>YEAR(Data!$D5175)</f>
        <v>2012</v>
      </c>
      <c r="D5175" s="3">
        <v>40976</v>
      </c>
      <c r="E5175" s="3">
        <v>40978</v>
      </c>
      <c r="F5175" s="5">
        <f>Table_1[[#This Row],[Ship Date]]-Table_1[[#This Row],[Order Date]]</f>
        <v>2</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c r="X5175">
        <f t="shared" si="80"/>
        <v>2.5133999999999999</v>
      </c>
    </row>
    <row r="5176" spans="1:24" ht="14.25" customHeight="1" x14ac:dyDescent="0.25">
      <c r="A5176" s="2">
        <v>5175</v>
      </c>
      <c r="B5176" s="2" t="s">
        <v>8043</v>
      </c>
      <c r="C5176" s="2">
        <f>YEAR(Data!$D5176)</f>
        <v>2014</v>
      </c>
      <c r="D5176" s="3">
        <v>41932</v>
      </c>
      <c r="E5176" s="3">
        <v>41937</v>
      </c>
      <c r="F5176" s="5">
        <f>Table_1[[#This Row],[Ship Date]]-Table_1[[#This Row],[Order Date]]</f>
        <v>5</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c r="X5176">
        <f t="shared" si="80"/>
        <v>5.5944000000000003</v>
      </c>
    </row>
    <row r="5177" spans="1:24" ht="14.25" customHeight="1" x14ac:dyDescent="0.25">
      <c r="A5177" s="2">
        <v>5176</v>
      </c>
      <c r="B5177" s="2" t="s">
        <v>8043</v>
      </c>
      <c r="C5177" s="2">
        <f>YEAR(Data!$D5177)</f>
        <v>2014</v>
      </c>
      <c r="D5177" s="3">
        <v>41932</v>
      </c>
      <c r="E5177" s="3">
        <v>41937</v>
      </c>
      <c r="F5177" s="5">
        <f>Table_1[[#This Row],[Ship Date]]-Table_1[[#This Row],[Order Date]]</f>
        <v>5</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c r="X5177">
        <f t="shared" si="80"/>
        <v>420.15779999999995</v>
      </c>
    </row>
    <row r="5178" spans="1:24" ht="14.25" customHeight="1" x14ac:dyDescent="0.25">
      <c r="A5178" s="2">
        <v>5177</v>
      </c>
      <c r="B5178" s="2" t="s">
        <v>8045</v>
      </c>
      <c r="C5178" s="2">
        <f>YEAR(Data!$D5178)</f>
        <v>2013</v>
      </c>
      <c r="D5178" s="3">
        <v>41584</v>
      </c>
      <c r="E5178" s="3">
        <v>41587</v>
      </c>
      <c r="F5178" s="5">
        <f>Table_1[[#This Row],[Ship Date]]-Table_1[[#This Row],[Order Date]]</f>
        <v>3</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c r="X5178">
        <f t="shared" si="80"/>
        <v>33.28</v>
      </c>
    </row>
    <row r="5179" spans="1:24" ht="14.25" customHeight="1" x14ac:dyDescent="0.25">
      <c r="A5179" s="2">
        <v>5178</v>
      </c>
      <c r="B5179" s="2" t="s">
        <v>8046</v>
      </c>
      <c r="C5179" s="2">
        <f>YEAR(Data!$D5179)</f>
        <v>2013</v>
      </c>
      <c r="D5179" s="3">
        <v>41635</v>
      </c>
      <c r="E5179" s="3">
        <v>41639</v>
      </c>
      <c r="F5179" s="5">
        <f>Table_1[[#This Row],[Ship Date]]-Table_1[[#This Row],[Order Date]]</f>
        <v>4</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c r="X5179">
        <f t="shared" si="80"/>
        <v>3.3072000000000008</v>
      </c>
    </row>
    <row r="5180" spans="1:24" ht="14.25" customHeight="1" x14ac:dyDescent="0.25">
      <c r="A5180" s="2">
        <v>5179</v>
      </c>
      <c r="B5180" s="2" t="s">
        <v>8047</v>
      </c>
      <c r="C5180" s="2">
        <f>YEAR(Data!$D5180)</f>
        <v>2012</v>
      </c>
      <c r="D5180" s="3">
        <v>41012</v>
      </c>
      <c r="E5180" s="3">
        <v>41018</v>
      </c>
      <c r="F5180" s="5">
        <f>Table_1[[#This Row],[Ship Date]]-Table_1[[#This Row],[Order Date]]</f>
        <v>6</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c r="X5180">
        <f t="shared" si="80"/>
        <v>21.854399999999998</v>
      </c>
    </row>
    <row r="5181" spans="1:24" ht="14.25" customHeight="1" x14ac:dyDescent="0.25">
      <c r="A5181" s="2">
        <v>5180</v>
      </c>
      <c r="B5181" s="2" t="s">
        <v>8047</v>
      </c>
      <c r="C5181" s="2">
        <f>YEAR(Data!$D5181)</f>
        <v>2012</v>
      </c>
      <c r="D5181" s="3">
        <v>41012</v>
      </c>
      <c r="E5181" s="3">
        <v>41018</v>
      </c>
      <c r="F5181" s="5">
        <f>Table_1[[#This Row],[Ship Date]]-Table_1[[#This Row],[Order Date]]</f>
        <v>6</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c r="X5181">
        <f t="shared" si="80"/>
        <v>239.18280000000001</v>
      </c>
    </row>
    <row r="5182" spans="1:24" ht="14.25" customHeight="1" x14ac:dyDescent="0.25">
      <c r="A5182" s="2">
        <v>5181</v>
      </c>
      <c r="B5182" s="2" t="s">
        <v>8047</v>
      </c>
      <c r="C5182" s="2">
        <f>YEAR(Data!$D5182)</f>
        <v>2012</v>
      </c>
      <c r="D5182" s="3">
        <v>41012</v>
      </c>
      <c r="E5182" s="3">
        <v>41018</v>
      </c>
      <c r="F5182" s="5">
        <f>Table_1[[#This Row],[Ship Date]]-Table_1[[#This Row],[Order Date]]</f>
        <v>6</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c r="X5182">
        <f t="shared" si="80"/>
        <v>46.2624</v>
      </c>
    </row>
    <row r="5183" spans="1:24" ht="14.25" customHeight="1" x14ac:dyDescent="0.25">
      <c r="A5183" s="2">
        <v>5182</v>
      </c>
      <c r="B5183" s="2" t="s">
        <v>8048</v>
      </c>
      <c r="C5183" s="2">
        <f>YEAR(Data!$D5183)</f>
        <v>2014</v>
      </c>
      <c r="D5183" s="3">
        <v>41895</v>
      </c>
      <c r="E5183" s="3">
        <v>41898</v>
      </c>
      <c r="F5183" s="5">
        <f>Table_1[[#This Row],[Ship Date]]-Table_1[[#This Row],[Order Date]]</f>
        <v>3</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c r="X5183">
        <f t="shared" si="80"/>
        <v>23.587199999999996</v>
      </c>
    </row>
    <row r="5184" spans="1:24" ht="14.25" customHeight="1" x14ac:dyDescent="0.25">
      <c r="A5184" s="2">
        <v>5183</v>
      </c>
      <c r="B5184" s="2" t="s">
        <v>8048</v>
      </c>
      <c r="C5184" s="2">
        <f>YEAR(Data!$D5184)</f>
        <v>2014</v>
      </c>
      <c r="D5184" s="3">
        <v>41895</v>
      </c>
      <c r="E5184" s="3">
        <v>41898</v>
      </c>
      <c r="F5184" s="5">
        <f>Table_1[[#This Row],[Ship Date]]-Table_1[[#This Row],[Order Date]]</f>
        <v>3</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c r="X5184">
        <f t="shared" si="80"/>
        <v>22.89</v>
      </c>
    </row>
    <row r="5185" spans="1:24" ht="14.25" customHeight="1" x14ac:dyDescent="0.25">
      <c r="A5185" s="2">
        <v>5184</v>
      </c>
      <c r="B5185" s="2" t="s">
        <v>8049</v>
      </c>
      <c r="C5185" s="2">
        <f>YEAR(Data!$D5185)</f>
        <v>2014</v>
      </c>
      <c r="D5185" s="3">
        <v>41907</v>
      </c>
      <c r="E5185" s="3">
        <v>41910</v>
      </c>
      <c r="F5185" s="5">
        <f>Table_1[[#This Row],[Ship Date]]-Table_1[[#This Row],[Order Date]]</f>
        <v>3</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c r="X5185">
        <f t="shared" si="80"/>
        <v>30.217500000000001</v>
      </c>
    </row>
    <row r="5186" spans="1:24" ht="14.25" customHeight="1" x14ac:dyDescent="0.25">
      <c r="A5186" s="2">
        <v>5185</v>
      </c>
      <c r="B5186" s="2" t="s">
        <v>8049</v>
      </c>
      <c r="C5186" s="2">
        <f>YEAR(Data!$D5186)</f>
        <v>2014</v>
      </c>
      <c r="D5186" s="3">
        <v>41907</v>
      </c>
      <c r="E5186" s="3">
        <v>41910</v>
      </c>
      <c r="F5186" s="5">
        <f>Table_1[[#This Row],[Ship Date]]-Table_1[[#This Row],[Order Date]]</f>
        <v>3</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c r="X5186">
        <f t="shared" ref="X5186:X5249" si="81">T5186-W5186</f>
        <v>20.903400000000001</v>
      </c>
    </row>
    <row r="5187" spans="1:24" ht="14.25" customHeight="1" x14ac:dyDescent="0.25">
      <c r="A5187" s="2">
        <v>5186</v>
      </c>
      <c r="B5187" s="2" t="s">
        <v>8050</v>
      </c>
      <c r="C5187" s="2">
        <f>YEAR(Data!$D5187)</f>
        <v>2012</v>
      </c>
      <c r="D5187" s="3">
        <v>41192</v>
      </c>
      <c r="E5187" s="3">
        <v>41197</v>
      </c>
      <c r="F5187" s="5">
        <f>Table_1[[#This Row],[Ship Date]]-Table_1[[#This Row],[Order Date]]</f>
        <v>5</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c r="X5187">
        <f t="shared" si="81"/>
        <v>2139.4380000000001</v>
      </c>
    </row>
    <row r="5188" spans="1:24" ht="14.25" customHeight="1" x14ac:dyDescent="0.25">
      <c r="A5188" s="2">
        <v>5187</v>
      </c>
      <c r="B5188" s="2" t="s">
        <v>8051</v>
      </c>
      <c r="C5188" s="2">
        <f>YEAR(Data!$D5188)</f>
        <v>2012</v>
      </c>
      <c r="D5188" s="3">
        <v>41240</v>
      </c>
      <c r="E5188" s="3">
        <v>41246</v>
      </c>
      <c r="F5188" s="5">
        <f>Table_1[[#This Row],[Ship Date]]-Table_1[[#This Row],[Order Date]]</f>
        <v>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c r="X5188">
        <f t="shared" si="81"/>
        <v>910.98160000000007</v>
      </c>
    </row>
    <row r="5189" spans="1:24" ht="14.25" customHeight="1" x14ac:dyDescent="0.25">
      <c r="A5189" s="2">
        <v>5188</v>
      </c>
      <c r="B5189" s="2" t="s">
        <v>8052</v>
      </c>
      <c r="C5189" s="2">
        <f>YEAR(Data!$D5189)</f>
        <v>2012</v>
      </c>
      <c r="D5189" s="3">
        <v>41165</v>
      </c>
      <c r="E5189" s="3">
        <v>41170</v>
      </c>
      <c r="F5189" s="5">
        <f>Table_1[[#This Row],[Ship Date]]-Table_1[[#This Row],[Order Date]]</f>
        <v>5</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c r="X5189">
        <f t="shared" si="81"/>
        <v>183.96320000000003</v>
      </c>
    </row>
    <row r="5190" spans="1:24" ht="14.25" customHeight="1" x14ac:dyDescent="0.25">
      <c r="A5190" s="2">
        <v>5189</v>
      </c>
      <c r="B5190" s="2" t="s">
        <v>8052</v>
      </c>
      <c r="C5190" s="2">
        <f>YEAR(Data!$D5190)</f>
        <v>2012</v>
      </c>
      <c r="D5190" s="3">
        <v>41165</v>
      </c>
      <c r="E5190" s="3">
        <v>41170</v>
      </c>
      <c r="F5190" s="5">
        <f>Table_1[[#This Row],[Ship Date]]-Table_1[[#This Row],[Order Date]]</f>
        <v>5</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c r="X5190">
        <f t="shared" si="81"/>
        <v>1121.9880000000001</v>
      </c>
    </row>
    <row r="5191" spans="1:24" ht="14.25" customHeight="1" x14ac:dyDescent="0.25">
      <c r="A5191" s="2">
        <v>5190</v>
      </c>
      <c r="B5191" s="2" t="s">
        <v>8053</v>
      </c>
      <c r="C5191" s="2">
        <f>YEAR(Data!$D5191)</f>
        <v>2014</v>
      </c>
      <c r="D5191" s="3">
        <v>41958</v>
      </c>
      <c r="E5191" s="3">
        <v>41962</v>
      </c>
      <c r="F5191" s="5">
        <f>Table_1[[#This Row],[Ship Date]]-Table_1[[#This Row],[Order Date]]</f>
        <v>4</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c r="X5191">
        <f t="shared" si="81"/>
        <v>195.24420000000003</v>
      </c>
    </row>
    <row r="5192" spans="1:24" ht="14.25" customHeight="1" x14ac:dyDescent="0.25">
      <c r="A5192" s="2">
        <v>5191</v>
      </c>
      <c r="B5192" s="2" t="s">
        <v>8053</v>
      </c>
      <c r="C5192" s="2">
        <f>YEAR(Data!$D5192)</f>
        <v>2014</v>
      </c>
      <c r="D5192" s="3">
        <v>41958</v>
      </c>
      <c r="E5192" s="3">
        <v>41962</v>
      </c>
      <c r="F5192" s="5">
        <f>Table_1[[#This Row],[Ship Date]]-Table_1[[#This Row],[Order Date]]</f>
        <v>4</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c r="X5192">
        <f t="shared" si="81"/>
        <v>40.535999999999994</v>
      </c>
    </row>
    <row r="5193" spans="1:24" ht="14.25" customHeight="1" x14ac:dyDescent="0.25">
      <c r="A5193" s="2">
        <v>5192</v>
      </c>
      <c r="B5193" s="2" t="s">
        <v>8054</v>
      </c>
      <c r="C5193" s="2">
        <f>YEAR(Data!$D5193)</f>
        <v>2014</v>
      </c>
      <c r="D5193" s="3">
        <v>41765</v>
      </c>
      <c r="E5193" s="3">
        <v>41769</v>
      </c>
      <c r="F5193" s="5">
        <f>Table_1[[#This Row],[Ship Date]]-Table_1[[#This Row],[Order Date]]</f>
        <v>4</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c r="X5193">
        <f t="shared" si="81"/>
        <v>11.58</v>
      </c>
    </row>
    <row r="5194" spans="1:24" ht="14.25" customHeight="1" x14ac:dyDescent="0.25">
      <c r="A5194" s="2">
        <v>5193</v>
      </c>
      <c r="B5194" s="2" t="s">
        <v>8057</v>
      </c>
      <c r="C5194" s="2">
        <f>YEAR(Data!$D5194)</f>
        <v>2011</v>
      </c>
      <c r="D5194" s="3">
        <v>40875</v>
      </c>
      <c r="E5194" s="3">
        <v>40878</v>
      </c>
      <c r="F5194" s="5">
        <f>Table_1[[#This Row],[Ship Date]]-Table_1[[#This Row],[Order Date]]</f>
        <v>3</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c r="X5194">
        <f t="shared" si="81"/>
        <v>353.86400000000003</v>
      </c>
    </row>
    <row r="5195" spans="1:24" ht="14.25" customHeight="1" x14ac:dyDescent="0.25">
      <c r="A5195" s="2">
        <v>5194</v>
      </c>
      <c r="B5195" s="2" t="s">
        <v>8057</v>
      </c>
      <c r="C5195" s="2">
        <f>YEAR(Data!$D5195)</f>
        <v>2011</v>
      </c>
      <c r="D5195" s="3">
        <v>40875</v>
      </c>
      <c r="E5195" s="3">
        <v>40878</v>
      </c>
      <c r="F5195" s="5">
        <f>Table_1[[#This Row],[Ship Date]]-Table_1[[#This Row],[Order Date]]</f>
        <v>3</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c r="X5195">
        <f t="shared" si="81"/>
        <v>45.558799999999998</v>
      </c>
    </row>
    <row r="5196" spans="1:24" ht="14.25" customHeight="1" x14ac:dyDescent="0.25">
      <c r="A5196" s="2">
        <v>5195</v>
      </c>
      <c r="B5196" s="2" t="s">
        <v>8057</v>
      </c>
      <c r="C5196" s="2">
        <f>YEAR(Data!$D5196)</f>
        <v>2011</v>
      </c>
      <c r="D5196" s="3">
        <v>40875</v>
      </c>
      <c r="E5196" s="3">
        <v>40878</v>
      </c>
      <c r="F5196" s="5">
        <f>Table_1[[#This Row],[Ship Date]]-Table_1[[#This Row],[Order Date]]</f>
        <v>3</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c r="X5196">
        <f t="shared" si="81"/>
        <v>8.7904</v>
      </c>
    </row>
    <row r="5197" spans="1:24" ht="14.25" customHeight="1" x14ac:dyDescent="0.25">
      <c r="A5197" s="2">
        <v>5196</v>
      </c>
      <c r="B5197" s="2" t="s">
        <v>8057</v>
      </c>
      <c r="C5197" s="2">
        <f>YEAR(Data!$D5197)</f>
        <v>2011</v>
      </c>
      <c r="D5197" s="3">
        <v>40875</v>
      </c>
      <c r="E5197" s="3">
        <v>40878</v>
      </c>
      <c r="F5197" s="5">
        <f>Table_1[[#This Row],[Ship Date]]-Table_1[[#This Row],[Order Date]]</f>
        <v>3</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c r="X5197">
        <f t="shared" si="81"/>
        <v>23.286600000000004</v>
      </c>
    </row>
    <row r="5198" spans="1:24" ht="14.25" customHeight="1" x14ac:dyDescent="0.25">
      <c r="A5198" s="2">
        <v>5197</v>
      </c>
      <c r="B5198" s="2" t="s">
        <v>8058</v>
      </c>
      <c r="C5198" s="2">
        <f>YEAR(Data!$D5198)</f>
        <v>2011</v>
      </c>
      <c r="D5198" s="3">
        <v>40673</v>
      </c>
      <c r="E5198" s="3">
        <v>40678</v>
      </c>
      <c r="F5198" s="5">
        <f>Table_1[[#This Row],[Ship Date]]-Table_1[[#This Row],[Order Date]]</f>
        <v>5</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c r="X5198">
        <f t="shared" si="81"/>
        <v>80.646299999999997</v>
      </c>
    </row>
    <row r="5199" spans="1:24" ht="14.25" customHeight="1" x14ac:dyDescent="0.25">
      <c r="A5199" s="2">
        <v>5198</v>
      </c>
      <c r="B5199" s="2" t="s">
        <v>8058</v>
      </c>
      <c r="C5199" s="2">
        <f>YEAR(Data!$D5199)</f>
        <v>2011</v>
      </c>
      <c r="D5199" s="3">
        <v>40673</v>
      </c>
      <c r="E5199" s="3">
        <v>40678</v>
      </c>
      <c r="F5199" s="5">
        <f>Table_1[[#This Row],[Ship Date]]-Table_1[[#This Row],[Order Date]]</f>
        <v>5</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c r="X5199">
        <f t="shared" si="81"/>
        <v>39.24</v>
      </c>
    </row>
    <row r="5200" spans="1:24" ht="14.25" customHeight="1" x14ac:dyDescent="0.25">
      <c r="A5200" s="2">
        <v>5199</v>
      </c>
      <c r="B5200" s="2" t="s">
        <v>8059</v>
      </c>
      <c r="C5200" s="2">
        <f>YEAR(Data!$D5200)</f>
        <v>2013</v>
      </c>
      <c r="D5200" s="3">
        <v>41337</v>
      </c>
      <c r="E5200" s="3">
        <v>41342</v>
      </c>
      <c r="F5200" s="5">
        <f>Table_1[[#This Row],[Ship Date]]-Table_1[[#This Row],[Order Date]]</f>
        <v>5</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c r="X5200">
        <f t="shared" si="81"/>
        <v>4716.0864000000001</v>
      </c>
    </row>
    <row r="5201" spans="1:24" ht="14.25" customHeight="1" x14ac:dyDescent="0.25">
      <c r="A5201" s="2">
        <v>5200</v>
      </c>
      <c r="B5201" s="2" t="s">
        <v>8059</v>
      </c>
      <c r="C5201" s="2">
        <f>YEAR(Data!$D5201)</f>
        <v>2013</v>
      </c>
      <c r="D5201" s="3">
        <v>41337</v>
      </c>
      <c r="E5201" s="3">
        <v>41342</v>
      </c>
      <c r="F5201" s="5">
        <f>Table_1[[#This Row],[Ship Date]]-Table_1[[#This Row],[Order Date]]</f>
        <v>5</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c r="X5201">
        <f t="shared" si="81"/>
        <v>1.5263999999999998</v>
      </c>
    </row>
    <row r="5202" spans="1:24" ht="14.25" customHeight="1" x14ac:dyDescent="0.25">
      <c r="A5202" s="2">
        <v>5201</v>
      </c>
      <c r="B5202" s="2" t="s">
        <v>8059</v>
      </c>
      <c r="C5202" s="2">
        <f>YEAR(Data!$D5202)</f>
        <v>2013</v>
      </c>
      <c r="D5202" s="3">
        <v>41337</v>
      </c>
      <c r="E5202" s="3">
        <v>41342</v>
      </c>
      <c r="F5202" s="5">
        <f>Table_1[[#This Row],[Ship Date]]-Table_1[[#This Row],[Order Date]]</f>
        <v>5</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c r="X5202">
        <f t="shared" si="81"/>
        <v>399.57780000000002</v>
      </c>
    </row>
    <row r="5203" spans="1:24" ht="14.25" customHeight="1" x14ac:dyDescent="0.25">
      <c r="A5203" s="2">
        <v>5202</v>
      </c>
      <c r="B5203" s="2" t="s">
        <v>8059</v>
      </c>
      <c r="C5203" s="2">
        <f>YEAR(Data!$D5203)</f>
        <v>2013</v>
      </c>
      <c r="D5203" s="3">
        <v>41337</v>
      </c>
      <c r="E5203" s="3">
        <v>41342</v>
      </c>
      <c r="F5203" s="5">
        <f>Table_1[[#This Row],[Ship Date]]-Table_1[[#This Row],[Order Date]]</f>
        <v>5</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c r="X5203">
        <f t="shared" si="81"/>
        <v>35.983500000000006</v>
      </c>
    </row>
    <row r="5204" spans="1:24" ht="14.25" customHeight="1" x14ac:dyDescent="0.25">
      <c r="A5204" s="2">
        <v>5203</v>
      </c>
      <c r="B5204" s="2" t="s">
        <v>8060</v>
      </c>
      <c r="C5204" s="2">
        <f>YEAR(Data!$D5204)</f>
        <v>2012</v>
      </c>
      <c r="D5204" s="3">
        <v>41136</v>
      </c>
      <c r="E5204" s="3">
        <v>41140</v>
      </c>
      <c r="F5204" s="5">
        <f>Table_1[[#This Row],[Ship Date]]-Table_1[[#This Row],[Order Date]]</f>
        <v>4</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c r="X5204">
        <f t="shared" si="81"/>
        <v>76.087899999999991</v>
      </c>
    </row>
    <row r="5205" spans="1:24" ht="14.25" customHeight="1" x14ac:dyDescent="0.25">
      <c r="A5205" s="2">
        <v>5204</v>
      </c>
      <c r="B5205" s="2" t="s">
        <v>8060</v>
      </c>
      <c r="C5205" s="2">
        <f>YEAR(Data!$D5205)</f>
        <v>2012</v>
      </c>
      <c r="D5205" s="3">
        <v>41136</v>
      </c>
      <c r="E5205" s="3">
        <v>41140</v>
      </c>
      <c r="F5205" s="5">
        <f>Table_1[[#This Row],[Ship Date]]-Table_1[[#This Row],[Order Date]]</f>
        <v>4</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c r="X5205">
        <f t="shared" si="81"/>
        <v>51.289800000000007</v>
      </c>
    </row>
    <row r="5206" spans="1:24" ht="14.25" customHeight="1" x14ac:dyDescent="0.25">
      <c r="A5206" s="2">
        <v>5205</v>
      </c>
      <c r="B5206" s="2" t="s">
        <v>8061</v>
      </c>
      <c r="C5206" s="2">
        <f>YEAR(Data!$D5206)</f>
        <v>2012</v>
      </c>
      <c r="D5206" s="3">
        <v>41164</v>
      </c>
      <c r="E5206" s="3">
        <v>41170</v>
      </c>
      <c r="F5206" s="5">
        <f>Table_1[[#This Row],[Ship Date]]-Table_1[[#This Row],[Order Date]]</f>
        <v>6</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c r="X5206">
        <f t="shared" si="81"/>
        <v>6.2042000000000002</v>
      </c>
    </row>
    <row r="5207" spans="1:24" ht="14.25" customHeight="1" x14ac:dyDescent="0.25">
      <c r="A5207" s="2">
        <v>5206</v>
      </c>
      <c r="B5207" s="2" t="s">
        <v>8061</v>
      </c>
      <c r="C5207" s="2">
        <f>YEAR(Data!$D5207)</f>
        <v>2012</v>
      </c>
      <c r="D5207" s="3">
        <v>41164</v>
      </c>
      <c r="E5207" s="3">
        <v>41170</v>
      </c>
      <c r="F5207" s="5">
        <f>Table_1[[#This Row],[Ship Date]]-Table_1[[#This Row],[Order Date]]</f>
        <v>6</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c r="X5207">
        <f t="shared" si="81"/>
        <v>101.74080000000001</v>
      </c>
    </row>
    <row r="5208" spans="1:24" ht="14.25" customHeight="1" x14ac:dyDescent="0.25">
      <c r="A5208" s="2">
        <v>5207</v>
      </c>
      <c r="B5208" s="2" t="s">
        <v>8061</v>
      </c>
      <c r="C5208" s="2">
        <f>YEAR(Data!$D5208)</f>
        <v>2012</v>
      </c>
      <c r="D5208" s="3">
        <v>41164</v>
      </c>
      <c r="E5208" s="3">
        <v>41170</v>
      </c>
      <c r="F5208" s="5">
        <f>Table_1[[#This Row],[Ship Date]]-Table_1[[#This Row],[Order Date]]</f>
        <v>6</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c r="X5208">
        <f t="shared" si="81"/>
        <v>0.65720000000000001</v>
      </c>
    </row>
    <row r="5209" spans="1:24" ht="14.25" customHeight="1" x14ac:dyDescent="0.25">
      <c r="A5209" s="2">
        <v>5208</v>
      </c>
      <c r="B5209" s="2" t="s">
        <v>8061</v>
      </c>
      <c r="C5209" s="2">
        <f>YEAR(Data!$D5209)</f>
        <v>2012</v>
      </c>
      <c r="D5209" s="3">
        <v>41164</v>
      </c>
      <c r="E5209" s="3">
        <v>41170</v>
      </c>
      <c r="F5209" s="5">
        <f>Table_1[[#This Row],[Ship Date]]-Table_1[[#This Row],[Order Date]]</f>
        <v>6</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c r="X5209">
        <f t="shared" si="81"/>
        <v>10.763999999999999</v>
      </c>
    </row>
    <row r="5210" spans="1:24" ht="14.25" customHeight="1" x14ac:dyDescent="0.25">
      <c r="A5210" s="2">
        <v>5209</v>
      </c>
      <c r="B5210" s="2" t="s">
        <v>8061</v>
      </c>
      <c r="C5210" s="2">
        <f>YEAR(Data!$D5210)</f>
        <v>2012</v>
      </c>
      <c r="D5210" s="3">
        <v>41164</v>
      </c>
      <c r="E5210" s="3">
        <v>41170</v>
      </c>
      <c r="F5210" s="5">
        <f>Table_1[[#This Row],[Ship Date]]-Table_1[[#This Row],[Order Date]]</f>
        <v>6</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c r="X5210">
        <f t="shared" si="81"/>
        <v>14.739000000000001</v>
      </c>
    </row>
    <row r="5211" spans="1:24" ht="14.25" customHeight="1" x14ac:dyDescent="0.25">
      <c r="A5211" s="2">
        <v>5210</v>
      </c>
      <c r="B5211" s="2" t="s">
        <v>8061</v>
      </c>
      <c r="C5211" s="2">
        <f>YEAR(Data!$D5211)</f>
        <v>2012</v>
      </c>
      <c r="D5211" s="3">
        <v>41164</v>
      </c>
      <c r="E5211" s="3">
        <v>41170</v>
      </c>
      <c r="F5211" s="5">
        <f>Table_1[[#This Row],[Ship Date]]-Table_1[[#This Row],[Order Date]]</f>
        <v>6</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c r="X5211">
        <f t="shared" si="81"/>
        <v>14.4054</v>
      </c>
    </row>
    <row r="5212" spans="1:24" ht="14.25" customHeight="1" x14ac:dyDescent="0.25">
      <c r="A5212" s="2">
        <v>5211</v>
      </c>
      <c r="B5212" s="2" t="s">
        <v>8062</v>
      </c>
      <c r="C5212" s="2">
        <f>YEAR(Data!$D5212)</f>
        <v>2012</v>
      </c>
      <c r="D5212" s="3">
        <v>40920</v>
      </c>
      <c r="E5212" s="3">
        <v>40926</v>
      </c>
      <c r="F5212" s="5">
        <f>Table_1[[#This Row],[Ship Date]]-Table_1[[#This Row],[Order Date]]</f>
        <v>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c r="X5212">
        <f t="shared" si="81"/>
        <v>344.23320000000001</v>
      </c>
    </row>
    <row r="5213" spans="1:24" ht="14.25" customHeight="1" x14ac:dyDescent="0.25">
      <c r="A5213" s="2">
        <v>5212</v>
      </c>
      <c r="B5213" s="2" t="s">
        <v>8063</v>
      </c>
      <c r="C5213" s="2">
        <f>YEAR(Data!$D5213)</f>
        <v>2012</v>
      </c>
      <c r="D5213" s="3">
        <v>41041</v>
      </c>
      <c r="E5213" s="3">
        <v>41045</v>
      </c>
      <c r="F5213" s="5">
        <f>Table_1[[#This Row],[Ship Date]]-Table_1[[#This Row],[Order Date]]</f>
        <v>4</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c r="X5213">
        <f t="shared" si="81"/>
        <v>26.739899999999999</v>
      </c>
    </row>
    <row r="5214" spans="1:24" ht="14.25" customHeight="1" x14ac:dyDescent="0.25">
      <c r="A5214" s="2">
        <v>5213</v>
      </c>
      <c r="B5214" s="2" t="s">
        <v>8064</v>
      </c>
      <c r="C5214" s="2">
        <f>YEAR(Data!$D5214)</f>
        <v>2013</v>
      </c>
      <c r="D5214" s="3">
        <v>41544</v>
      </c>
      <c r="E5214" s="3">
        <v>41544</v>
      </c>
      <c r="F5214" s="5">
        <f>Table_1[[#This Row],[Ship Date]]-Table_1[[#This Row],[Order Date]]</f>
        <v>0</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c r="X5214">
        <f t="shared" si="81"/>
        <v>37.558499999999995</v>
      </c>
    </row>
    <row r="5215" spans="1:24" ht="14.25" customHeight="1" x14ac:dyDescent="0.25">
      <c r="A5215" s="2">
        <v>5214</v>
      </c>
      <c r="B5215" s="2" t="s">
        <v>8064</v>
      </c>
      <c r="C5215" s="2">
        <f>YEAR(Data!$D5215)</f>
        <v>2013</v>
      </c>
      <c r="D5215" s="3">
        <v>41544</v>
      </c>
      <c r="E5215" s="3">
        <v>41544</v>
      </c>
      <c r="F5215" s="5">
        <f>Table_1[[#This Row],[Ship Date]]-Table_1[[#This Row],[Order Date]]</f>
        <v>0</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c r="X5215">
        <f t="shared" si="81"/>
        <v>4.2282000000000002</v>
      </c>
    </row>
    <row r="5216" spans="1:24" ht="14.25" customHeight="1" x14ac:dyDescent="0.25">
      <c r="A5216" s="2">
        <v>5215</v>
      </c>
      <c r="B5216" s="2" t="s">
        <v>8064</v>
      </c>
      <c r="C5216" s="2">
        <f>YEAR(Data!$D5216)</f>
        <v>2013</v>
      </c>
      <c r="D5216" s="3">
        <v>41544</v>
      </c>
      <c r="E5216" s="3">
        <v>41544</v>
      </c>
      <c r="F5216" s="5">
        <f>Table_1[[#This Row],[Ship Date]]-Table_1[[#This Row],[Order Date]]</f>
        <v>0</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c r="X5216">
        <f t="shared" si="81"/>
        <v>21.947999999999997</v>
      </c>
    </row>
    <row r="5217" spans="1:24" ht="14.25" customHeight="1" x14ac:dyDescent="0.25">
      <c r="A5217" s="2">
        <v>5216</v>
      </c>
      <c r="B5217" s="2" t="s">
        <v>8064</v>
      </c>
      <c r="C5217" s="2">
        <f>YEAR(Data!$D5217)</f>
        <v>2013</v>
      </c>
      <c r="D5217" s="3">
        <v>41544</v>
      </c>
      <c r="E5217" s="3">
        <v>41544</v>
      </c>
      <c r="F5217" s="5">
        <f>Table_1[[#This Row],[Ship Date]]-Table_1[[#This Row],[Order Date]]</f>
        <v>0</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c r="X5217">
        <f t="shared" si="81"/>
        <v>16.445000000000004</v>
      </c>
    </row>
    <row r="5218" spans="1:24" ht="14.25" customHeight="1" x14ac:dyDescent="0.25">
      <c r="A5218" s="2">
        <v>5217</v>
      </c>
      <c r="B5218" s="2" t="s">
        <v>8065</v>
      </c>
      <c r="C5218" s="2">
        <f>YEAR(Data!$D5218)</f>
        <v>2014</v>
      </c>
      <c r="D5218" s="3">
        <v>41892</v>
      </c>
      <c r="E5218" s="3">
        <v>41898</v>
      </c>
      <c r="F5218" s="5">
        <f>Table_1[[#This Row],[Ship Date]]-Table_1[[#This Row],[Order Date]]</f>
        <v>6</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c r="X5218">
        <f t="shared" si="81"/>
        <v>9.2644000000000002</v>
      </c>
    </row>
    <row r="5219" spans="1:24" ht="14.25" customHeight="1" x14ac:dyDescent="0.25">
      <c r="A5219" s="2">
        <v>5218</v>
      </c>
      <c r="B5219" s="2" t="s">
        <v>8066</v>
      </c>
      <c r="C5219" s="2">
        <f>YEAR(Data!$D5219)</f>
        <v>2014</v>
      </c>
      <c r="D5219" s="3">
        <v>41745</v>
      </c>
      <c r="E5219" s="3">
        <v>41747</v>
      </c>
      <c r="F5219" s="5">
        <f>Table_1[[#This Row],[Ship Date]]-Table_1[[#This Row],[Order Date]]</f>
        <v>2</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c r="X5219">
        <f t="shared" si="81"/>
        <v>42.735600000000005</v>
      </c>
    </row>
    <row r="5220" spans="1:24" ht="14.25" customHeight="1" x14ac:dyDescent="0.25">
      <c r="A5220" s="2">
        <v>5219</v>
      </c>
      <c r="B5220" s="2" t="s">
        <v>8067</v>
      </c>
      <c r="C5220" s="2">
        <f>YEAR(Data!$D5220)</f>
        <v>2014</v>
      </c>
      <c r="D5220" s="3">
        <v>41801</v>
      </c>
      <c r="E5220" s="3">
        <v>41805</v>
      </c>
      <c r="F5220" s="5">
        <f>Table_1[[#This Row],[Ship Date]]-Table_1[[#This Row],[Order Date]]</f>
        <v>4</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c r="X5220">
        <f t="shared" si="81"/>
        <v>4.2</v>
      </c>
    </row>
    <row r="5221" spans="1:24" ht="14.25" customHeight="1" x14ac:dyDescent="0.25">
      <c r="A5221" s="2">
        <v>5220</v>
      </c>
      <c r="B5221" s="2" t="s">
        <v>8068</v>
      </c>
      <c r="C5221" s="2">
        <f>YEAR(Data!$D5221)</f>
        <v>2014</v>
      </c>
      <c r="D5221" s="3">
        <v>41884</v>
      </c>
      <c r="E5221" s="3">
        <v>41884</v>
      </c>
      <c r="F5221" s="5">
        <f>Table_1[[#This Row],[Ship Date]]-Table_1[[#This Row],[Order Date]]</f>
        <v>0</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c r="X5221">
        <f t="shared" si="81"/>
        <v>363.72980000000007</v>
      </c>
    </row>
    <row r="5222" spans="1:24" ht="14.25" customHeight="1" x14ac:dyDescent="0.25">
      <c r="A5222" s="2">
        <v>5221</v>
      </c>
      <c r="B5222" s="2" t="s">
        <v>8069</v>
      </c>
      <c r="C5222" s="2">
        <f>YEAR(Data!$D5222)</f>
        <v>2011</v>
      </c>
      <c r="D5222" s="3">
        <v>40708</v>
      </c>
      <c r="E5222" s="3">
        <v>40714</v>
      </c>
      <c r="F5222" s="5">
        <f>Table_1[[#This Row],[Ship Date]]-Table_1[[#This Row],[Order Date]]</f>
        <v>6</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c r="X5222">
        <f t="shared" si="81"/>
        <v>155.4462</v>
      </c>
    </row>
    <row r="5223" spans="1:24" ht="14.25" customHeight="1" x14ac:dyDescent="0.25">
      <c r="A5223" s="2">
        <v>5222</v>
      </c>
      <c r="B5223" s="2" t="s">
        <v>8070</v>
      </c>
      <c r="C5223" s="2">
        <f>YEAR(Data!$D5223)</f>
        <v>2014</v>
      </c>
      <c r="D5223" s="3">
        <v>41778</v>
      </c>
      <c r="E5223" s="3">
        <v>41782</v>
      </c>
      <c r="F5223" s="5">
        <f>Table_1[[#This Row],[Ship Date]]-Table_1[[#This Row],[Order Date]]</f>
        <v>4</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c r="X5223">
        <f t="shared" si="81"/>
        <v>508.93920000000003</v>
      </c>
    </row>
    <row r="5224" spans="1:24" ht="14.25" customHeight="1" x14ac:dyDescent="0.25">
      <c r="A5224" s="2">
        <v>5223</v>
      </c>
      <c r="B5224" s="2" t="s">
        <v>8070</v>
      </c>
      <c r="C5224" s="2">
        <f>YEAR(Data!$D5224)</f>
        <v>2014</v>
      </c>
      <c r="D5224" s="3">
        <v>41778</v>
      </c>
      <c r="E5224" s="3">
        <v>41782</v>
      </c>
      <c r="F5224" s="5">
        <f>Table_1[[#This Row],[Ship Date]]-Table_1[[#This Row],[Order Date]]</f>
        <v>4</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c r="X5224">
        <f t="shared" si="81"/>
        <v>112.65099999999998</v>
      </c>
    </row>
    <row r="5225" spans="1:24" ht="14.25" customHeight="1" x14ac:dyDescent="0.25">
      <c r="A5225" s="2">
        <v>5224</v>
      </c>
      <c r="B5225" s="2" t="s">
        <v>8070</v>
      </c>
      <c r="C5225" s="2">
        <f>YEAR(Data!$D5225)</f>
        <v>2014</v>
      </c>
      <c r="D5225" s="3">
        <v>41778</v>
      </c>
      <c r="E5225" s="3">
        <v>41782</v>
      </c>
      <c r="F5225" s="5">
        <f>Table_1[[#This Row],[Ship Date]]-Table_1[[#This Row],[Order Date]]</f>
        <v>4</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c r="X5225">
        <f t="shared" si="81"/>
        <v>22.4588</v>
      </c>
    </row>
    <row r="5226" spans="1:24" ht="14.25" customHeight="1" x14ac:dyDescent="0.25">
      <c r="A5226" s="2">
        <v>5225</v>
      </c>
      <c r="B5226" s="2" t="s">
        <v>8073</v>
      </c>
      <c r="C5226" s="2">
        <f>YEAR(Data!$D5226)</f>
        <v>2014</v>
      </c>
      <c r="D5226" s="3">
        <v>41895</v>
      </c>
      <c r="E5226" s="3">
        <v>41900</v>
      </c>
      <c r="F5226" s="5">
        <f>Table_1[[#This Row],[Ship Date]]-Table_1[[#This Row],[Order Date]]</f>
        <v>5</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c r="X5226">
        <f t="shared" si="81"/>
        <v>86.5488</v>
      </c>
    </row>
    <row r="5227" spans="1:24" ht="14.25" customHeight="1" x14ac:dyDescent="0.25">
      <c r="A5227" s="2">
        <v>5226</v>
      </c>
      <c r="B5227" s="2" t="s">
        <v>8074</v>
      </c>
      <c r="C5227" s="2">
        <f>YEAR(Data!$D5227)</f>
        <v>2013</v>
      </c>
      <c r="D5227" s="3">
        <v>41447</v>
      </c>
      <c r="E5227" s="3">
        <v>41452</v>
      </c>
      <c r="F5227" s="5">
        <f>Table_1[[#This Row],[Ship Date]]-Table_1[[#This Row],[Order Date]]</f>
        <v>5</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c r="X5227">
        <f t="shared" si="81"/>
        <v>23.764000000000003</v>
      </c>
    </row>
    <row r="5228" spans="1:24" ht="14.25" customHeight="1" x14ac:dyDescent="0.25">
      <c r="A5228" s="2">
        <v>5227</v>
      </c>
      <c r="B5228" s="2" t="s">
        <v>8074</v>
      </c>
      <c r="C5228" s="2">
        <f>YEAR(Data!$D5228)</f>
        <v>2013</v>
      </c>
      <c r="D5228" s="3">
        <v>41447</v>
      </c>
      <c r="E5228" s="3">
        <v>41452</v>
      </c>
      <c r="F5228" s="5">
        <f>Table_1[[#This Row],[Ship Date]]-Table_1[[#This Row],[Order Date]]</f>
        <v>5</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c r="X5228">
        <f t="shared" si="81"/>
        <v>125.64720000000001</v>
      </c>
    </row>
    <row r="5229" spans="1:24" ht="14.25" customHeight="1" x14ac:dyDescent="0.25">
      <c r="A5229" s="2">
        <v>5228</v>
      </c>
      <c r="B5229" s="2" t="s">
        <v>8074</v>
      </c>
      <c r="C5229" s="2">
        <f>YEAR(Data!$D5229)</f>
        <v>2013</v>
      </c>
      <c r="D5229" s="3">
        <v>41447</v>
      </c>
      <c r="E5229" s="3">
        <v>41452</v>
      </c>
      <c r="F5229" s="5">
        <f>Table_1[[#This Row],[Ship Date]]-Table_1[[#This Row],[Order Date]]</f>
        <v>5</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c r="X5229">
        <f t="shared" si="81"/>
        <v>397.76400000000001</v>
      </c>
    </row>
    <row r="5230" spans="1:24" ht="14.25" customHeight="1" x14ac:dyDescent="0.25">
      <c r="A5230" s="2">
        <v>5229</v>
      </c>
      <c r="B5230" s="2" t="s">
        <v>8075</v>
      </c>
      <c r="C5230" s="2">
        <f>YEAR(Data!$D5230)</f>
        <v>2011</v>
      </c>
      <c r="D5230" s="3">
        <v>40873</v>
      </c>
      <c r="E5230" s="3">
        <v>40878</v>
      </c>
      <c r="F5230" s="5">
        <f>Table_1[[#This Row],[Ship Date]]-Table_1[[#This Row],[Order Date]]</f>
        <v>5</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c r="X5230">
        <f t="shared" si="81"/>
        <v>41.809800000000003</v>
      </c>
    </row>
    <row r="5231" spans="1:24" ht="14.25" customHeight="1" x14ac:dyDescent="0.25">
      <c r="A5231" s="2">
        <v>5230</v>
      </c>
      <c r="B5231" s="2" t="s">
        <v>8076</v>
      </c>
      <c r="C5231" s="2">
        <f>YEAR(Data!$D5231)</f>
        <v>2014</v>
      </c>
      <c r="D5231" s="3">
        <v>41718</v>
      </c>
      <c r="E5231" s="3">
        <v>41721</v>
      </c>
      <c r="F5231" s="5">
        <f>Table_1[[#This Row],[Ship Date]]-Table_1[[#This Row],[Order Date]]</f>
        <v>3</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c r="X5231">
        <f t="shared" si="81"/>
        <v>9.5056000000000029</v>
      </c>
    </row>
    <row r="5232" spans="1:24" ht="14.25" customHeight="1" x14ac:dyDescent="0.25">
      <c r="A5232" s="2">
        <v>5231</v>
      </c>
      <c r="B5232" s="2" t="s">
        <v>8076</v>
      </c>
      <c r="C5232" s="2">
        <f>YEAR(Data!$D5232)</f>
        <v>2014</v>
      </c>
      <c r="D5232" s="3">
        <v>41718</v>
      </c>
      <c r="E5232" s="3">
        <v>41721</v>
      </c>
      <c r="F5232" s="5">
        <f>Table_1[[#This Row],[Ship Date]]-Table_1[[#This Row],[Order Date]]</f>
        <v>3</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c r="X5232">
        <f t="shared" si="81"/>
        <v>688.44550000000004</v>
      </c>
    </row>
    <row r="5233" spans="1:24" ht="14.25" customHeight="1" x14ac:dyDescent="0.25">
      <c r="A5233" s="2">
        <v>5232</v>
      </c>
      <c r="B5233" s="2" t="s">
        <v>8076</v>
      </c>
      <c r="C5233" s="2">
        <f>YEAR(Data!$D5233)</f>
        <v>2014</v>
      </c>
      <c r="D5233" s="3">
        <v>41718</v>
      </c>
      <c r="E5233" s="3">
        <v>41721</v>
      </c>
      <c r="F5233" s="5">
        <f>Table_1[[#This Row],[Ship Date]]-Table_1[[#This Row],[Order Date]]</f>
        <v>3</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c r="X5233">
        <f t="shared" si="81"/>
        <v>18.248699999999999</v>
      </c>
    </row>
    <row r="5234" spans="1:24" ht="14.25" customHeight="1" x14ac:dyDescent="0.25">
      <c r="A5234" s="2">
        <v>5233</v>
      </c>
      <c r="B5234" s="2" t="s">
        <v>8076</v>
      </c>
      <c r="C5234" s="2">
        <f>YEAR(Data!$D5234)</f>
        <v>2014</v>
      </c>
      <c r="D5234" s="3">
        <v>41718</v>
      </c>
      <c r="E5234" s="3">
        <v>41721</v>
      </c>
      <c r="F5234" s="5">
        <f>Table_1[[#This Row],[Ship Date]]-Table_1[[#This Row],[Order Date]]</f>
        <v>3</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c r="X5234">
        <f t="shared" si="81"/>
        <v>18.216100000000004</v>
      </c>
    </row>
    <row r="5235" spans="1:24" ht="14.25" customHeight="1" x14ac:dyDescent="0.25">
      <c r="A5235" s="2">
        <v>5234</v>
      </c>
      <c r="B5235" s="2" t="s">
        <v>8077</v>
      </c>
      <c r="C5235" s="2">
        <f>YEAR(Data!$D5235)</f>
        <v>2011</v>
      </c>
      <c r="D5235" s="3">
        <v>40834</v>
      </c>
      <c r="E5235" s="3">
        <v>40838</v>
      </c>
      <c r="F5235" s="5">
        <f>Table_1[[#This Row],[Ship Date]]-Table_1[[#This Row],[Order Date]]</f>
        <v>4</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c r="X5235">
        <f t="shared" si="81"/>
        <v>460.05840000000001</v>
      </c>
    </row>
    <row r="5236" spans="1:24" ht="14.25" customHeight="1" x14ac:dyDescent="0.25">
      <c r="A5236" s="2">
        <v>5235</v>
      </c>
      <c r="B5236" s="2" t="s">
        <v>8078</v>
      </c>
      <c r="C5236" s="2">
        <f>YEAR(Data!$D5236)</f>
        <v>2014</v>
      </c>
      <c r="D5236" s="3">
        <v>41874</v>
      </c>
      <c r="E5236" s="3">
        <v>41875</v>
      </c>
      <c r="F5236" s="5">
        <f>Table_1[[#This Row],[Ship Date]]-Table_1[[#This Row],[Order Date]]</f>
        <v>1</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c r="X5236">
        <f t="shared" si="81"/>
        <v>207.38290000000003</v>
      </c>
    </row>
    <row r="5237" spans="1:24" ht="14.25" customHeight="1" x14ac:dyDescent="0.25">
      <c r="A5237" s="2">
        <v>5236</v>
      </c>
      <c r="B5237" s="2" t="s">
        <v>8079</v>
      </c>
      <c r="C5237" s="2">
        <f>YEAR(Data!$D5237)</f>
        <v>2013</v>
      </c>
      <c r="D5237" s="3">
        <v>41598</v>
      </c>
      <c r="E5237" s="3">
        <v>41601</v>
      </c>
      <c r="F5237" s="5">
        <f>Table_1[[#This Row],[Ship Date]]-Table_1[[#This Row],[Order Date]]</f>
        <v>3</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c r="X5237">
        <f t="shared" si="81"/>
        <v>39.021600000000007</v>
      </c>
    </row>
    <row r="5238" spans="1:24" ht="14.25" customHeight="1" x14ac:dyDescent="0.25">
      <c r="A5238" s="2">
        <v>5237</v>
      </c>
      <c r="B5238" s="2" t="s">
        <v>8080</v>
      </c>
      <c r="C5238" s="2">
        <f>YEAR(Data!$D5238)</f>
        <v>2011</v>
      </c>
      <c r="D5238" s="3">
        <v>40806</v>
      </c>
      <c r="E5238" s="3">
        <v>40810</v>
      </c>
      <c r="F5238" s="5">
        <f>Table_1[[#This Row],[Ship Date]]-Table_1[[#This Row],[Order Date]]</f>
        <v>4</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c r="X5238">
        <f t="shared" si="81"/>
        <v>113.31180000000001</v>
      </c>
    </row>
    <row r="5239" spans="1:24" ht="14.25" customHeight="1" x14ac:dyDescent="0.25">
      <c r="A5239" s="2">
        <v>5238</v>
      </c>
      <c r="B5239" s="2" t="s">
        <v>8080</v>
      </c>
      <c r="C5239" s="2">
        <f>YEAR(Data!$D5239)</f>
        <v>2011</v>
      </c>
      <c r="D5239" s="3">
        <v>40806</v>
      </c>
      <c r="E5239" s="3">
        <v>40810</v>
      </c>
      <c r="F5239" s="5">
        <f>Table_1[[#This Row],[Ship Date]]-Table_1[[#This Row],[Order Date]]</f>
        <v>4</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c r="X5239">
        <f t="shared" si="81"/>
        <v>326.64600000000002</v>
      </c>
    </row>
    <row r="5240" spans="1:24" ht="14.25" customHeight="1" x14ac:dyDescent="0.25">
      <c r="A5240" s="2">
        <v>5239</v>
      </c>
      <c r="B5240" s="2" t="s">
        <v>8080</v>
      </c>
      <c r="C5240" s="2">
        <f>YEAR(Data!$D5240)</f>
        <v>2011</v>
      </c>
      <c r="D5240" s="3">
        <v>40806</v>
      </c>
      <c r="E5240" s="3">
        <v>40810</v>
      </c>
      <c r="F5240" s="5">
        <f>Table_1[[#This Row],[Ship Date]]-Table_1[[#This Row],[Order Date]]</f>
        <v>4</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c r="X5240">
        <f t="shared" si="81"/>
        <v>33.588799999999992</v>
      </c>
    </row>
    <row r="5241" spans="1:24" ht="14.25" customHeight="1" x14ac:dyDescent="0.25">
      <c r="A5241" s="2">
        <v>5240</v>
      </c>
      <c r="B5241" s="2" t="s">
        <v>8081</v>
      </c>
      <c r="C5241" s="2">
        <f>YEAR(Data!$D5241)</f>
        <v>2013</v>
      </c>
      <c r="D5241" s="3">
        <v>41529</v>
      </c>
      <c r="E5241" s="3">
        <v>41535</v>
      </c>
      <c r="F5241" s="5">
        <f>Table_1[[#This Row],[Ship Date]]-Table_1[[#This Row],[Order Date]]</f>
        <v>6</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c r="X5241">
        <f t="shared" si="81"/>
        <v>326.28120000000001</v>
      </c>
    </row>
    <row r="5242" spans="1:24" ht="14.25" customHeight="1" x14ac:dyDescent="0.25">
      <c r="A5242" s="2">
        <v>5241</v>
      </c>
      <c r="B5242" s="2" t="s">
        <v>8081</v>
      </c>
      <c r="C5242" s="2">
        <f>YEAR(Data!$D5242)</f>
        <v>2013</v>
      </c>
      <c r="D5242" s="3">
        <v>41529</v>
      </c>
      <c r="E5242" s="3">
        <v>41535</v>
      </c>
      <c r="F5242" s="5">
        <f>Table_1[[#This Row],[Ship Date]]-Table_1[[#This Row],[Order Date]]</f>
        <v>6</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c r="X5242">
        <f t="shared" si="81"/>
        <v>26.91360000000001</v>
      </c>
    </row>
    <row r="5243" spans="1:24" ht="14.25" customHeight="1" x14ac:dyDescent="0.25">
      <c r="A5243" s="2">
        <v>5242</v>
      </c>
      <c r="B5243" s="2" t="s">
        <v>8082</v>
      </c>
      <c r="C5243" s="2">
        <f>YEAR(Data!$D5243)</f>
        <v>2013</v>
      </c>
      <c r="D5243" s="3">
        <v>41541</v>
      </c>
      <c r="E5243" s="3">
        <v>41544</v>
      </c>
      <c r="F5243" s="5">
        <f>Table_1[[#This Row],[Ship Date]]-Table_1[[#This Row],[Order Date]]</f>
        <v>3</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c r="X5243">
        <f t="shared" si="81"/>
        <v>9.9863999999999997</v>
      </c>
    </row>
    <row r="5244" spans="1:24" ht="14.25" customHeight="1" x14ac:dyDescent="0.25">
      <c r="A5244" s="2">
        <v>5243</v>
      </c>
      <c r="B5244" s="2" t="s">
        <v>8085</v>
      </c>
      <c r="C5244" s="2">
        <f>YEAR(Data!$D5244)</f>
        <v>2014</v>
      </c>
      <c r="D5244" s="3">
        <v>41856</v>
      </c>
      <c r="E5244" s="3">
        <v>41860</v>
      </c>
      <c r="F5244" s="5">
        <f>Table_1[[#This Row],[Ship Date]]-Table_1[[#This Row],[Order Date]]</f>
        <v>4</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c r="X5244">
        <f t="shared" si="81"/>
        <v>8.9586000000000006</v>
      </c>
    </row>
    <row r="5245" spans="1:24" ht="14.25" customHeight="1" x14ac:dyDescent="0.25">
      <c r="A5245" s="2">
        <v>5244</v>
      </c>
      <c r="B5245" s="2" t="s">
        <v>8086</v>
      </c>
      <c r="C5245" s="2">
        <f>YEAR(Data!$D5245)</f>
        <v>2013</v>
      </c>
      <c r="D5245" s="3">
        <v>41481</v>
      </c>
      <c r="E5245" s="3">
        <v>41482</v>
      </c>
      <c r="F5245" s="5">
        <f>Table_1[[#This Row],[Ship Date]]-Table_1[[#This Row],[Order Date]]</f>
        <v>1</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c r="X5245">
        <f t="shared" si="81"/>
        <v>5.6375999999999999</v>
      </c>
    </row>
    <row r="5246" spans="1:24" ht="14.25" customHeight="1" x14ac:dyDescent="0.25">
      <c r="A5246" s="2">
        <v>5245</v>
      </c>
      <c r="B5246" s="2" t="s">
        <v>8087</v>
      </c>
      <c r="C5246" s="2">
        <f>YEAR(Data!$D5246)</f>
        <v>2013</v>
      </c>
      <c r="D5246" s="3">
        <v>41489</v>
      </c>
      <c r="E5246" s="3">
        <v>41491</v>
      </c>
      <c r="F5246" s="5">
        <f>Table_1[[#This Row],[Ship Date]]-Table_1[[#This Row],[Order Date]]</f>
        <v>2</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c r="X5246">
        <f t="shared" si="81"/>
        <v>121.11180000000004</v>
      </c>
    </row>
    <row r="5247" spans="1:24" ht="14.25" customHeight="1" x14ac:dyDescent="0.25">
      <c r="A5247" s="2">
        <v>5246</v>
      </c>
      <c r="B5247" s="2" t="s">
        <v>8087</v>
      </c>
      <c r="C5247" s="2">
        <f>YEAR(Data!$D5247)</f>
        <v>2013</v>
      </c>
      <c r="D5247" s="3">
        <v>41489</v>
      </c>
      <c r="E5247" s="3">
        <v>41491</v>
      </c>
      <c r="F5247" s="5">
        <f>Table_1[[#This Row],[Ship Date]]-Table_1[[#This Row],[Order Date]]</f>
        <v>2</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c r="X5247">
        <f t="shared" si="81"/>
        <v>300.21839999999997</v>
      </c>
    </row>
    <row r="5248" spans="1:24" ht="14.25" customHeight="1" x14ac:dyDescent="0.25">
      <c r="A5248" s="2">
        <v>5247</v>
      </c>
      <c r="B5248" s="2" t="s">
        <v>8087</v>
      </c>
      <c r="C5248" s="2">
        <f>YEAR(Data!$D5248)</f>
        <v>2013</v>
      </c>
      <c r="D5248" s="3">
        <v>41489</v>
      </c>
      <c r="E5248" s="3">
        <v>41491</v>
      </c>
      <c r="F5248" s="5">
        <f>Table_1[[#This Row],[Ship Date]]-Table_1[[#This Row],[Order Date]]</f>
        <v>2</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c r="X5248">
        <f t="shared" si="81"/>
        <v>7.8400000000000007</v>
      </c>
    </row>
    <row r="5249" spans="1:24" ht="14.25" customHeight="1" x14ac:dyDescent="0.25">
      <c r="A5249" s="2">
        <v>5248</v>
      </c>
      <c r="B5249" s="2" t="s">
        <v>8090</v>
      </c>
      <c r="C5249" s="2">
        <f>YEAR(Data!$D5249)</f>
        <v>2012</v>
      </c>
      <c r="D5249" s="3">
        <v>41050</v>
      </c>
      <c r="E5249" s="3">
        <v>41056</v>
      </c>
      <c r="F5249" s="5">
        <f>Table_1[[#This Row],[Ship Date]]-Table_1[[#This Row],[Order Date]]</f>
        <v>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c r="X5249">
        <f t="shared" si="81"/>
        <v>73.726400000000012</v>
      </c>
    </row>
    <row r="5250" spans="1:24" ht="14.25" customHeight="1" x14ac:dyDescent="0.25">
      <c r="A5250" s="2">
        <v>5249</v>
      </c>
      <c r="B5250" s="2" t="s">
        <v>8092</v>
      </c>
      <c r="C5250" s="2">
        <f>YEAR(Data!$D5250)</f>
        <v>2014</v>
      </c>
      <c r="D5250" s="3">
        <v>41947</v>
      </c>
      <c r="E5250" s="3">
        <v>41949</v>
      </c>
      <c r="F5250" s="5">
        <f>Table_1[[#This Row],[Ship Date]]-Table_1[[#This Row],[Order Date]]</f>
        <v>2</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c r="X5250">
        <f t="shared" ref="X5250:X5313" si="82">T5250-W5250</f>
        <v>32.625</v>
      </c>
    </row>
    <row r="5251" spans="1:24" ht="14.25" customHeight="1" x14ac:dyDescent="0.25">
      <c r="A5251" s="2">
        <v>5250</v>
      </c>
      <c r="B5251" s="2" t="s">
        <v>8093</v>
      </c>
      <c r="C5251" s="2">
        <f>YEAR(Data!$D5251)</f>
        <v>2012</v>
      </c>
      <c r="D5251" s="3">
        <v>41015</v>
      </c>
      <c r="E5251" s="3">
        <v>41020</v>
      </c>
      <c r="F5251" s="5">
        <f>Table_1[[#This Row],[Ship Date]]-Table_1[[#This Row],[Order Date]]</f>
        <v>5</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c r="X5251">
        <f t="shared" si="82"/>
        <v>8.4888000000000012</v>
      </c>
    </row>
    <row r="5252" spans="1:24" ht="14.25" customHeight="1" x14ac:dyDescent="0.25">
      <c r="A5252" s="2">
        <v>5251</v>
      </c>
      <c r="B5252" s="2" t="s">
        <v>8094</v>
      </c>
      <c r="C5252" s="2">
        <f>YEAR(Data!$D5252)</f>
        <v>2013</v>
      </c>
      <c r="D5252" s="3">
        <v>41621</v>
      </c>
      <c r="E5252" s="3">
        <v>41627</v>
      </c>
      <c r="F5252" s="5">
        <f>Table_1[[#This Row],[Ship Date]]-Table_1[[#This Row],[Order Date]]</f>
        <v>6</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c r="X5252">
        <f t="shared" si="82"/>
        <v>229.95400000000004</v>
      </c>
    </row>
    <row r="5253" spans="1:24" ht="14.25" customHeight="1" x14ac:dyDescent="0.25">
      <c r="A5253" s="2">
        <v>5252</v>
      </c>
      <c r="B5253" s="2" t="s">
        <v>8094</v>
      </c>
      <c r="C5253" s="2">
        <f>YEAR(Data!$D5253)</f>
        <v>2013</v>
      </c>
      <c r="D5253" s="3">
        <v>41621</v>
      </c>
      <c r="E5253" s="3">
        <v>41627</v>
      </c>
      <c r="F5253" s="5">
        <f>Table_1[[#This Row],[Ship Date]]-Table_1[[#This Row],[Order Date]]</f>
        <v>6</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c r="X5253">
        <f t="shared" si="82"/>
        <v>26.0336</v>
      </c>
    </row>
    <row r="5254" spans="1:24" ht="14.25" customHeight="1" x14ac:dyDescent="0.25">
      <c r="A5254" s="2">
        <v>5253</v>
      </c>
      <c r="B5254" s="2" t="s">
        <v>8095</v>
      </c>
      <c r="C5254" s="2">
        <f>YEAR(Data!$D5254)</f>
        <v>2012</v>
      </c>
      <c r="D5254" s="3">
        <v>41212</v>
      </c>
      <c r="E5254" s="3">
        <v>41215</v>
      </c>
      <c r="F5254" s="5">
        <f>Table_1[[#This Row],[Ship Date]]-Table_1[[#This Row],[Order Date]]</f>
        <v>3</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c r="X5254">
        <f t="shared" si="82"/>
        <v>129.86610000000002</v>
      </c>
    </row>
    <row r="5255" spans="1:24" ht="14.25" customHeight="1" x14ac:dyDescent="0.25">
      <c r="A5255" s="2">
        <v>5254</v>
      </c>
      <c r="B5255" s="2" t="s">
        <v>8096</v>
      </c>
      <c r="C5255" s="2">
        <f>YEAR(Data!$D5255)</f>
        <v>2011</v>
      </c>
      <c r="D5255" s="3">
        <v>40609</v>
      </c>
      <c r="E5255" s="3">
        <v>40613</v>
      </c>
      <c r="F5255" s="5">
        <f>Table_1[[#This Row],[Ship Date]]-Table_1[[#This Row],[Order Date]]</f>
        <v>4</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c r="X5255">
        <f t="shared" si="82"/>
        <v>74.008000000000024</v>
      </c>
    </row>
    <row r="5256" spans="1:24" ht="14.25" customHeight="1" x14ac:dyDescent="0.25">
      <c r="A5256" s="2">
        <v>5255</v>
      </c>
      <c r="B5256" s="2" t="s">
        <v>8097</v>
      </c>
      <c r="C5256" s="2">
        <f>YEAR(Data!$D5256)</f>
        <v>2012</v>
      </c>
      <c r="D5256" s="3">
        <v>40973</v>
      </c>
      <c r="E5256" s="3">
        <v>40975</v>
      </c>
      <c r="F5256" s="5">
        <f>Table_1[[#This Row],[Ship Date]]-Table_1[[#This Row],[Order Date]]</f>
        <v>2</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c r="X5256">
        <f t="shared" si="82"/>
        <v>106.47</v>
      </c>
    </row>
    <row r="5257" spans="1:24" ht="14.25" customHeight="1" x14ac:dyDescent="0.25">
      <c r="A5257" s="2">
        <v>5256</v>
      </c>
      <c r="B5257" s="2" t="s">
        <v>8097</v>
      </c>
      <c r="C5257" s="2">
        <f>YEAR(Data!$D5257)</f>
        <v>2012</v>
      </c>
      <c r="D5257" s="3">
        <v>40973</v>
      </c>
      <c r="E5257" s="3">
        <v>40975</v>
      </c>
      <c r="F5257" s="5">
        <f>Table_1[[#This Row],[Ship Date]]-Table_1[[#This Row],[Order Date]]</f>
        <v>2</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c r="X5257">
        <f t="shared" si="82"/>
        <v>39.022800000000011</v>
      </c>
    </row>
    <row r="5258" spans="1:24" ht="14.25" customHeight="1" x14ac:dyDescent="0.25">
      <c r="A5258" s="2">
        <v>5257</v>
      </c>
      <c r="B5258" s="2" t="s">
        <v>8099</v>
      </c>
      <c r="C5258" s="2">
        <f>YEAR(Data!$D5258)</f>
        <v>2013</v>
      </c>
      <c r="D5258" s="3">
        <v>41495</v>
      </c>
      <c r="E5258" s="3">
        <v>41501</v>
      </c>
      <c r="F5258" s="5">
        <f>Table_1[[#This Row],[Ship Date]]-Table_1[[#This Row],[Order Date]]</f>
        <v>6</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c r="X5258">
        <f t="shared" si="82"/>
        <v>5.8080000000000007</v>
      </c>
    </row>
    <row r="5259" spans="1:24" ht="14.25" customHeight="1" x14ac:dyDescent="0.25">
      <c r="A5259" s="2">
        <v>5258</v>
      </c>
      <c r="B5259" s="2" t="s">
        <v>8100</v>
      </c>
      <c r="C5259" s="2">
        <f>YEAR(Data!$D5259)</f>
        <v>2014</v>
      </c>
      <c r="D5259" s="3">
        <v>41643</v>
      </c>
      <c r="E5259" s="3">
        <v>41648</v>
      </c>
      <c r="F5259" s="5">
        <f>Table_1[[#This Row],[Ship Date]]-Table_1[[#This Row],[Order Date]]</f>
        <v>5</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c r="X5259">
        <f t="shared" si="82"/>
        <v>20.217600000000001</v>
      </c>
    </row>
    <row r="5260" spans="1:24" ht="14.25" customHeight="1" x14ac:dyDescent="0.25">
      <c r="A5260" s="2">
        <v>5259</v>
      </c>
      <c r="B5260" s="2" t="s">
        <v>8101</v>
      </c>
      <c r="C5260" s="2">
        <f>YEAR(Data!$D5260)</f>
        <v>2014</v>
      </c>
      <c r="D5260" s="3">
        <v>41922</v>
      </c>
      <c r="E5260" s="3">
        <v>41924</v>
      </c>
      <c r="F5260" s="5">
        <f>Table_1[[#This Row],[Ship Date]]-Table_1[[#This Row],[Order Date]]</f>
        <v>2</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c r="X5260">
        <f t="shared" si="82"/>
        <v>18.656000000000006</v>
      </c>
    </row>
    <row r="5261" spans="1:24" ht="14.25" customHeight="1" x14ac:dyDescent="0.25">
      <c r="A5261" s="2">
        <v>5260</v>
      </c>
      <c r="B5261" s="2" t="s">
        <v>8102</v>
      </c>
      <c r="C5261" s="2">
        <f>YEAR(Data!$D5261)</f>
        <v>2014</v>
      </c>
      <c r="D5261" s="3">
        <v>41933</v>
      </c>
      <c r="E5261" s="3">
        <v>41939</v>
      </c>
      <c r="F5261" s="5">
        <f>Table_1[[#This Row],[Ship Date]]-Table_1[[#This Row],[Order Date]]</f>
        <v>6</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c r="X5261">
        <f t="shared" si="82"/>
        <v>29.593200000000003</v>
      </c>
    </row>
    <row r="5262" spans="1:24" ht="14.25" customHeight="1" x14ac:dyDescent="0.25">
      <c r="A5262" s="2">
        <v>5261</v>
      </c>
      <c r="B5262" s="2" t="s">
        <v>8103</v>
      </c>
      <c r="C5262" s="2">
        <f>YEAR(Data!$D5262)</f>
        <v>2011</v>
      </c>
      <c r="D5262" s="3">
        <v>40793</v>
      </c>
      <c r="E5262" s="3">
        <v>40796</v>
      </c>
      <c r="F5262" s="5">
        <f>Table_1[[#This Row],[Ship Date]]-Table_1[[#This Row],[Order Date]]</f>
        <v>3</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c r="X5262">
        <f t="shared" si="82"/>
        <v>182.01780000000002</v>
      </c>
    </row>
    <row r="5263" spans="1:24" ht="14.25" customHeight="1" x14ac:dyDescent="0.25">
      <c r="A5263" s="2">
        <v>5262</v>
      </c>
      <c r="B5263" s="2" t="s">
        <v>8103</v>
      </c>
      <c r="C5263" s="2">
        <f>YEAR(Data!$D5263)</f>
        <v>2011</v>
      </c>
      <c r="D5263" s="3">
        <v>40793</v>
      </c>
      <c r="E5263" s="3">
        <v>40796</v>
      </c>
      <c r="F5263" s="5">
        <f>Table_1[[#This Row],[Ship Date]]-Table_1[[#This Row],[Order Date]]</f>
        <v>3</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c r="X5263">
        <f t="shared" si="82"/>
        <v>7.7379999999999995</v>
      </c>
    </row>
    <row r="5264" spans="1:24" ht="14.25" customHeight="1" x14ac:dyDescent="0.25">
      <c r="A5264" s="2">
        <v>5263</v>
      </c>
      <c r="B5264" s="2" t="s">
        <v>8103</v>
      </c>
      <c r="C5264" s="2">
        <f>YEAR(Data!$D5264)</f>
        <v>2011</v>
      </c>
      <c r="D5264" s="3">
        <v>40793</v>
      </c>
      <c r="E5264" s="3">
        <v>40796</v>
      </c>
      <c r="F5264" s="5">
        <f>Table_1[[#This Row],[Ship Date]]-Table_1[[#This Row],[Order Date]]</f>
        <v>3</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c r="X5264">
        <f t="shared" si="82"/>
        <v>223.74300000000002</v>
      </c>
    </row>
    <row r="5265" spans="1:24" ht="14.25" customHeight="1" x14ac:dyDescent="0.25">
      <c r="A5265" s="2">
        <v>5264</v>
      </c>
      <c r="B5265" s="2" t="s">
        <v>8103</v>
      </c>
      <c r="C5265" s="2">
        <f>YEAR(Data!$D5265)</f>
        <v>2011</v>
      </c>
      <c r="D5265" s="3">
        <v>40793</v>
      </c>
      <c r="E5265" s="3">
        <v>40796</v>
      </c>
      <c r="F5265" s="5">
        <f>Table_1[[#This Row],[Ship Date]]-Table_1[[#This Row],[Order Date]]</f>
        <v>3</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c r="X5265">
        <f t="shared" si="82"/>
        <v>49.606000000000009</v>
      </c>
    </row>
    <row r="5266" spans="1:24" ht="14.25" customHeight="1" x14ac:dyDescent="0.25">
      <c r="A5266" s="2">
        <v>5265</v>
      </c>
      <c r="B5266" s="2" t="s">
        <v>8103</v>
      </c>
      <c r="C5266" s="2">
        <f>YEAR(Data!$D5266)</f>
        <v>2011</v>
      </c>
      <c r="D5266" s="3">
        <v>40793</v>
      </c>
      <c r="E5266" s="3">
        <v>40796</v>
      </c>
      <c r="F5266" s="5">
        <f>Table_1[[#This Row],[Ship Date]]-Table_1[[#This Row],[Order Date]]</f>
        <v>3</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c r="X5266">
        <f t="shared" si="82"/>
        <v>18.311100000000003</v>
      </c>
    </row>
    <row r="5267" spans="1:24" ht="14.25" customHeight="1" x14ac:dyDescent="0.25">
      <c r="A5267" s="2">
        <v>5266</v>
      </c>
      <c r="B5267" s="2" t="s">
        <v>8104</v>
      </c>
      <c r="C5267" s="2">
        <f>YEAR(Data!$D5267)</f>
        <v>2014</v>
      </c>
      <c r="D5267" s="3">
        <v>41913</v>
      </c>
      <c r="E5267" s="3">
        <v>41916</v>
      </c>
      <c r="F5267" s="5">
        <f>Table_1[[#This Row],[Ship Date]]-Table_1[[#This Row],[Order Date]]</f>
        <v>3</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c r="X5267">
        <f t="shared" si="82"/>
        <v>5.9976000000000003</v>
      </c>
    </row>
    <row r="5268" spans="1:24" ht="14.25" customHeight="1" x14ac:dyDescent="0.25">
      <c r="A5268" s="2">
        <v>5267</v>
      </c>
      <c r="B5268" s="2" t="s">
        <v>8104</v>
      </c>
      <c r="C5268" s="2">
        <f>YEAR(Data!$D5268)</f>
        <v>2014</v>
      </c>
      <c r="D5268" s="3">
        <v>41913</v>
      </c>
      <c r="E5268" s="3">
        <v>41916</v>
      </c>
      <c r="F5268" s="5">
        <f>Table_1[[#This Row],[Ship Date]]-Table_1[[#This Row],[Order Date]]</f>
        <v>3</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c r="X5268">
        <f t="shared" si="82"/>
        <v>85.6494</v>
      </c>
    </row>
    <row r="5269" spans="1:24" ht="14.25" customHeight="1" x14ac:dyDescent="0.25">
      <c r="A5269" s="2">
        <v>5268</v>
      </c>
      <c r="B5269" s="2" t="s">
        <v>8104</v>
      </c>
      <c r="C5269" s="2">
        <f>YEAR(Data!$D5269)</f>
        <v>2014</v>
      </c>
      <c r="D5269" s="3">
        <v>41913</v>
      </c>
      <c r="E5269" s="3">
        <v>41916</v>
      </c>
      <c r="F5269" s="5">
        <f>Table_1[[#This Row],[Ship Date]]-Table_1[[#This Row],[Order Date]]</f>
        <v>3</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c r="X5269">
        <f t="shared" si="82"/>
        <v>2.8786</v>
      </c>
    </row>
    <row r="5270" spans="1:24" ht="14.25" customHeight="1" x14ac:dyDescent="0.25">
      <c r="A5270" s="2">
        <v>5269</v>
      </c>
      <c r="B5270" s="2" t="s">
        <v>8105</v>
      </c>
      <c r="C5270" s="2">
        <f>YEAR(Data!$D5270)</f>
        <v>2014</v>
      </c>
      <c r="D5270" s="3">
        <v>41960</v>
      </c>
      <c r="E5270" s="3">
        <v>41965</v>
      </c>
      <c r="F5270" s="5">
        <f>Table_1[[#This Row],[Ship Date]]-Table_1[[#This Row],[Order Date]]</f>
        <v>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c r="X5270">
        <f t="shared" si="82"/>
        <v>28.317600000000002</v>
      </c>
    </row>
    <row r="5271" spans="1:24" ht="14.25" customHeight="1" x14ac:dyDescent="0.25">
      <c r="A5271" s="2">
        <v>5270</v>
      </c>
      <c r="B5271" s="2" t="s">
        <v>8108</v>
      </c>
      <c r="C5271" s="2">
        <f>YEAR(Data!$D5271)</f>
        <v>2014</v>
      </c>
      <c r="D5271" s="3">
        <v>41894</v>
      </c>
      <c r="E5271" s="3">
        <v>41894</v>
      </c>
      <c r="F5271" s="5">
        <f>Table_1[[#This Row],[Ship Date]]-Table_1[[#This Row],[Order Date]]</f>
        <v>0</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c r="X5271">
        <f t="shared" si="82"/>
        <v>20.7104</v>
      </c>
    </row>
    <row r="5272" spans="1:24" ht="14.25" customHeight="1" x14ac:dyDescent="0.25">
      <c r="A5272" s="2">
        <v>5271</v>
      </c>
      <c r="B5272" s="2" t="s">
        <v>8108</v>
      </c>
      <c r="C5272" s="2">
        <f>YEAR(Data!$D5272)</f>
        <v>2014</v>
      </c>
      <c r="D5272" s="3">
        <v>41894</v>
      </c>
      <c r="E5272" s="3">
        <v>41894</v>
      </c>
      <c r="F5272" s="5">
        <f>Table_1[[#This Row],[Ship Date]]-Table_1[[#This Row],[Order Date]]</f>
        <v>0</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c r="X5272">
        <f t="shared" si="82"/>
        <v>292.75199999999995</v>
      </c>
    </row>
    <row r="5273" spans="1:24" ht="14.25" customHeight="1" x14ac:dyDescent="0.25">
      <c r="A5273" s="2">
        <v>5272</v>
      </c>
      <c r="B5273" s="2" t="s">
        <v>8109</v>
      </c>
      <c r="C5273" s="2">
        <f>YEAR(Data!$D5273)</f>
        <v>2014</v>
      </c>
      <c r="D5273" s="3">
        <v>41656</v>
      </c>
      <c r="E5273" s="3">
        <v>41656</v>
      </c>
      <c r="F5273" s="5">
        <f>Table_1[[#This Row],[Ship Date]]-Table_1[[#This Row],[Order Date]]</f>
        <v>0</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c r="X5273">
        <f t="shared" si="82"/>
        <v>19.823200000000003</v>
      </c>
    </row>
    <row r="5274" spans="1:24" ht="14.25" customHeight="1" x14ac:dyDescent="0.25">
      <c r="A5274" s="2">
        <v>5273</v>
      </c>
      <c r="B5274" s="2" t="s">
        <v>8109</v>
      </c>
      <c r="C5274" s="2">
        <f>YEAR(Data!$D5274)</f>
        <v>2014</v>
      </c>
      <c r="D5274" s="3">
        <v>41656</v>
      </c>
      <c r="E5274" s="3">
        <v>41656</v>
      </c>
      <c r="F5274" s="5">
        <f>Table_1[[#This Row],[Ship Date]]-Table_1[[#This Row],[Order Date]]</f>
        <v>0</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c r="X5274">
        <f t="shared" si="82"/>
        <v>414.6597000000001</v>
      </c>
    </row>
    <row r="5275" spans="1:24" ht="14.25" customHeight="1" x14ac:dyDescent="0.25">
      <c r="A5275" s="2">
        <v>5274</v>
      </c>
      <c r="B5275" s="2" t="s">
        <v>8110</v>
      </c>
      <c r="C5275" s="2">
        <f>YEAR(Data!$D5275)</f>
        <v>2013</v>
      </c>
      <c r="D5275" s="3">
        <v>41605</v>
      </c>
      <c r="E5275" s="3">
        <v>41608</v>
      </c>
      <c r="F5275" s="5">
        <f>Table_1[[#This Row],[Ship Date]]-Table_1[[#This Row],[Order Date]]</f>
        <v>3</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c r="X5275">
        <f t="shared" si="82"/>
        <v>6.3647999999999998</v>
      </c>
    </row>
    <row r="5276" spans="1:24" ht="14.25" customHeight="1" x14ac:dyDescent="0.25">
      <c r="A5276" s="2">
        <v>5275</v>
      </c>
      <c r="B5276" s="2" t="s">
        <v>8111</v>
      </c>
      <c r="C5276" s="2">
        <f>YEAR(Data!$D5276)</f>
        <v>2012</v>
      </c>
      <c r="D5276" s="3">
        <v>41220</v>
      </c>
      <c r="E5276" s="3">
        <v>41222</v>
      </c>
      <c r="F5276" s="5">
        <f>Table_1[[#This Row],[Ship Date]]-Table_1[[#This Row],[Order Date]]</f>
        <v>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c r="X5276">
        <f t="shared" si="82"/>
        <v>536.40000000000009</v>
      </c>
    </row>
    <row r="5277" spans="1:24" ht="14.25" customHeight="1" x14ac:dyDescent="0.25">
      <c r="A5277" s="2">
        <v>5276</v>
      </c>
      <c r="B5277" s="2" t="s">
        <v>8112</v>
      </c>
      <c r="C5277" s="2">
        <f>YEAR(Data!$D5277)</f>
        <v>2014</v>
      </c>
      <c r="D5277" s="3">
        <v>41988</v>
      </c>
      <c r="E5277" s="3">
        <v>41994</v>
      </c>
      <c r="F5277" s="5">
        <f>Table_1[[#This Row],[Ship Date]]-Table_1[[#This Row],[Order Date]]</f>
        <v>6</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c r="X5277">
        <f t="shared" si="82"/>
        <v>89.488</v>
      </c>
    </row>
    <row r="5278" spans="1:24" ht="14.25" customHeight="1" x14ac:dyDescent="0.25">
      <c r="A5278" s="2">
        <v>5277</v>
      </c>
      <c r="B5278" s="2" t="s">
        <v>8112</v>
      </c>
      <c r="C5278" s="2">
        <f>YEAR(Data!$D5278)</f>
        <v>2014</v>
      </c>
      <c r="D5278" s="3">
        <v>41988</v>
      </c>
      <c r="E5278" s="3">
        <v>41994</v>
      </c>
      <c r="F5278" s="5">
        <f>Table_1[[#This Row],[Ship Date]]-Table_1[[#This Row],[Order Date]]</f>
        <v>6</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c r="X5278">
        <f t="shared" si="82"/>
        <v>36.247500000000002</v>
      </c>
    </row>
    <row r="5279" spans="1:24" ht="14.25" customHeight="1" x14ac:dyDescent="0.25">
      <c r="A5279" s="2">
        <v>5278</v>
      </c>
      <c r="B5279" s="2" t="s">
        <v>8113</v>
      </c>
      <c r="C5279" s="2">
        <f>YEAR(Data!$D5279)</f>
        <v>2011</v>
      </c>
      <c r="D5279" s="3">
        <v>40799</v>
      </c>
      <c r="E5279" s="3">
        <v>40803</v>
      </c>
      <c r="F5279" s="5">
        <f>Table_1[[#This Row],[Ship Date]]-Table_1[[#This Row],[Order Date]]</f>
        <v>4</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c r="X5279">
        <f t="shared" si="82"/>
        <v>349.83359999999993</v>
      </c>
    </row>
    <row r="5280" spans="1:24" ht="14.25" customHeight="1" x14ac:dyDescent="0.25">
      <c r="A5280" s="2">
        <v>5279</v>
      </c>
      <c r="B5280" s="2" t="s">
        <v>8114</v>
      </c>
      <c r="C5280" s="2">
        <f>YEAR(Data!$D5280)</f>
        <v>2011</v>
      </c>
      <c r="D5280" s="3">
        <v>40884</v>
      </c>
      <c r="E5280" s="3">
        <v>40890</v>
      </c>
      <c r="F5280" s="5">
        <f>Table_1[[#This Row],[Ship Date]]-Table_1[[#This Row],[Order Date]]</f>
        <v>6</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c r="X5280">
        <f t="shared" si="82"/>
        <v>56.980800000000002</v>
      </c>
    </row>
    <row r="5281" spans="1:24" ht="14.25" customHeight="1" x14ac:dyDescent="0.25">
      <c r="A5281" s="2">
        <v>5280</v>
      </c>
      <c r="B5281" s="2" t="s">
        <v>8115</v>
      </c>
      <c r="C5281" s="2">
        <f>YEAR(Data!$D5281)</f>
        <v>2014</v>
      </c>
      <c r="D5281" s="3">
        <v>41890</v>
      </c>
      <c r="E5281" s="3">
        <v>41894</v>
      </c>
      <c r="F5281" s="5">
        <f>Table_1[[#This Row],[Ship Date]]-Table_1[[#This Row],[Order Date]]</f>
        <v>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c r="X5281">
        <f t="shared" si="82"/>
        <v>11.5928</v>
      </c>
    </row>
    <row r="5282" spans="1:24" ht="14.25" customHeight="1" x14ac:dyDescent="0.25">
      <c r="A5282" s="2">
        <v>5281</v>
      </c>
      <c r="B5282" s="2" t="s">
        <v>8116</v>
      </c>
      <c r="C5282" s="2">
        <f>YEAR(Data!$D5282)</f>
        <v>2014</v>
      </c>
      <c r="D5282" s="3">
        <v>41920</v>
      </c>
      <c r="E5282" s="3">
        <v>41925</v>
      </c>
      <c r="F5282" s="5">
        <f>Table_1[[#This Row],[Ship Date]]-Table_1[[#This Row],[Order Date]]</f>
        <v>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c r="X5282">
        <f t="shared" si="82"/>
        <v>63.284799999999997</v>
      </c>
    </row>
    <row r="5283" spans="1:24" ht="14.25" customHeight="1" x14ac:dyDescent="0.25">
      <c r="A5283" s="2">
        <v>5282</v>
      </c>
      <c r="B5283" s="2" t="s">
        <v>8117</v>
      </c>
      <c r="C5283" s="2">
        <f>YEAR(Data!$D5283)</f>
        <v>2012</v>
      </c>
      <c r="D5283" s="3">
        <v>41157</v>
      </c>
      <c r="E5283" s="3">
        <v>41162</v>
      </c>
      <c r="F5283" s="5">
        <f>Table_1[[#This Row],[Ship Date]]-Table_1[[#This Row],[Order Date]]</f>
        <v>5</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c r="X5283">
        <f t="shared" si="82"/>
        <v>3.2032000000000003</v>
      </c>
    </row>
    <row r="5284" spans="1:24" ht="14.25" customHeight="1" x14ac:dyDescent="0.25">
      <c r="A5284" s="2">
        <v>5283</v>
      </c>
      <c r="B5284" s="2" t="s">
        <v>8117</v>
      </c>
      <c r="C5284" s="2">
        <f>YEAR(Data!$D5284)</f>
        <v>2012</v>
      </c>
      <c r="D5284" s="3">
        <v>41157</v>
      </c>
      <c r="E5284" s="3">
        <v>41162</v>
      </c>
      <c r="F5284" s="5">
        <f>Table_1[[#This Row],[Ship Date]]-Table_1[[#This Row],[Order Date]]</f>
        <v>5</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c r="X5284">
        <f t="shared" si="82"/>
        <v>19.525199999999998</v>
      </c>
    </row>
    <row r="5285" spans="1:24" ht="14.25" customHeight="1" x14ac:dyDescent="0.25">
      <c r="A5285" s="2">
        <v>5284</v>
      </c>
      <c r="B5285" s="2" t="s">
        <v>8118</v>
      </c>
      <c r="C5285" s="2">
        <f>YEAR(Data!$D5285)</f>
        <v>2011</v>
      </c>
      <c r="D5285" s="3">
        <v>40632</v>
      </c>
      <c r="E5285" s="3">
        <v>40637</v>
      </c>
      <c r="F5285" s="5">
        <f>Table_1[[#This Row],[Ship Date]]-Table_1[[#This Row],[Order Date]]</f>
        <v>5</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c r="X5285">
        <f t="shared" si="82"/>
        <v>15.84</v>
      </c>
    </row>
    <row r="5286" spans="1:24" ht="14.25" customHeight="1" x14ac:dyDescent="0.25">
      <c r="A5286" s="2">
        <v>5285</v>
      </c>
      <c r="B5286" s="2" t="s">
        <v>8118</v>
      </c>
      <c r="C5286" s="2">
        <f>YEAR(Data!$D5286)</f>
        <v>2011</v>
      </c>
      <c r="D5286" s="3">
        <v>40632</v>
      </c>
      <c r="E5286" s="3">
        <v>40637</v>
      </c>
      <c r="F5286" s="5">
        <f>Table_1[[#This Row],[Ship Date]]-Table_1[[#This Row],[Order Date]]</f>
        <v>5</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c r="X5286">
        <f t="shared" si="82"/>
        <v>22.200000000000003</v>
      </c>
    </row>
    <row r="5287" spans="1:24" ht="14.25" customHeight="1" x14ac:dyDescent="0.25">
      <c r="A5287" s="2">
        <v>5286</v>
      </c>
      <c r="B5287" s="2" t="s">
        <v>8119</v>
      </c>
      <c r="C5287" s="2">
        <f>YEAR(Data!$D5287)</f>
        <v>2014</v>
      </c>
      <c r="D5287" s="3">
        <v>41765</v>
      </c>
      <c r="E5287" s="3">
        <v>41766</v>
      </c>
      <c r="F5287" s="5">
        <f>Table_1[[#This Row],[Ship Date]]-Table_1[[#This Row],[Order Date]]</f>
        <v>1</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c r="X5287">
        <f t="shared" si="82"/>
        <v>13.806000000000003</v>
      </c>
    </row>
    <row r="5288" spans="1:24" ht="14.25" customHeight="1" x14ac:dyDescent="0.25">
      <c r="A5288" s="2">
        <v>5287</v>
      </c>
      <c r="B5288" s="2" t="s">
        <v>8119</v>
      </c>
      <c r="C5288" s="2">
        <f>YEAR(Data!$D5288)</f>
        <v>2014</v>
      </c>
      <c r="D5288" s="3">
        <v>41765</v>
      </c>
      <c r="E5288" s="3">
        <v>41766</v>
      </c>
      <c r="F5288" s="5">
        <f>Table_1[[#This Row],[Ship Date]]-Table_1[[#This Row],[Order Date]]</f>
        <v>1</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c r="X5288">
        <f t="shared" si="82"/>
        <v>16.8752</v>
      </c>
    </row>
    <row r="5289" spans="1:24" ht="14.25" customHeight="1" x14ac:dyDescent="0.25">
      <c r="A5289" s="2">
        <v>5288</v>
      </c>
      <c r="B5289" s="2" t="s">
        <v>8119</v>
      </c>
      <c r="C5289" s="2">
        <f>YEAR(Data!$D5289)</f>
        <v>2014</v>
      </c>
      <c r="D5289" s="3">
        <v>41765</v>
      </c>
      <c r="E5289" s="3">
        <v>41766</v>
      </c>
      <c r="F5289" s="5">
        <f>Table_1[[#This Row],[Ship Date]]-Table_1[[#This Row],[Order Date]]</f>
        <v>1</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c r="X5289">
        <f t="shared" si="82"/>
        <v>242.97570000000002</v>
      </c>
    </row>
    <row r="5290" spans="1:24" ht="14.25" customHeight="1" x14ac:dyDescent="0.25">
      <c r="A5290" s="2">
        <v>5289</v>
      </c>
      <c r="B5290" s="2" t="s">
        <v>8120</v>
      </c>
      <c r="C5290" s="2">
        <f>YEAR(Data!$D5290)</f>
        <v>2014</v>
      </c>
      <c r="D5290" s="3">
        <v>41760</v>
      </c>
      <c r="E5290" s="3">
        <v>41765</v>
      </c>
      <c r="F5290" s="5">
        <f>Table_1[[#This Row],[Ship Date]]-Table_1[[#This Row],[Order Date]]</f>
        <v>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c r="X5290">
        <f t="shared" si="82"/>
        <v>83.619600000000005</v>
      </c>
    </row>
    <row r="5291" spans="1:24" ht="14.25" customHeight="1" x14ac:dyDescent="0.25">
      <c r="A5291" s="2">
        <v>5290</v>
      </c>
      <c r="B5291" s="2" t="s">
        <v>8121</v>
      </c>
      <c r="C5291" s="2">
        <f>YEAR(Data!$D5291)</f>
        <v>2011</v>
      </c>
      <c r="D5291" s="3">
        <v>40794</v>
      </c>
      <c r="E5291" s="3">
        <v>40801</v>
      </c>
      <c r="F5291" s="5">
        <f>Table_1[[#This Row],[Ship Date]]-Table_1[[#This Row],[Order Date]]</f>
        <v>7</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c r="X5291">
        <f t="shared" si="82"/>
        <v>11.637599999999999</v>
      </c>
    </row>
    <row r="5292" spans="1:24" ht="14.25" customHeight="1" x14ac:dyDescent="0.25">
      <c r="A5292" s="2">
        <v>5291</v>
      </c>
      <c r="B5292" s="2" t="s">
        <v>8121</v>
      </c>
      <c r="C5292" s="2">
        <f>YEAR(Data!$D5292)</f>
        <v>2011</v>
      </c>
      <c r="D5292" s="3">
        <v>40794</v>
      </c>
      <c r="E5292" s="3">
        <v>40801</v>
      </c>
      <c r="F5292" s="5">
        <f>Table_1[[#This Row],[Ship Date]]-Table_1[[#This Row],[Order Date]]</f>
        <v>7</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c r="X5292">
        <f t="shared" si="82"/>
        <v>980.51</v>
      </c>
    </row>
    <row r="5293" spans="1:24" ht="14.25" customHeight="1" x14ac:dyDescent="0.25">
      <c r="A5293" s="2">
        <v>5292</v>
      </c>
      <c r="B5293" s="2" t="s">
        <v>8121</v>
      </c>
      <c r="C5293" s="2">
        <f>YEAR(Data!$D5293)</f>
        <v>2011</v>
      </c>
      <c r="D5293" s="3">
        <v>40794</v>
      </c>
      <c r="E5293" s="3">
        <v>40801</v>
      </c>
      <c r="F5293" s="5">
        <f>Table_1[[#This Row],[Ship Date]]-Table_1[[#This Row],[Order Date]]</f>
        <v>7</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c r="X5293">
        <f t="shared" si="82"/>
        <v>120.64920000000001</v>
      </c>
    </row>
    <row r="5294" spans="1:24" ht="14.25" customHeight="1" x14ac:dyDescent="0.25">
      <c r="A5294" s="2">
        <v>5293</v>
      </c>
      <c r="B5294" s="2" t="s">
        <v>8122</v>
      </c>
      <c r="C5294" s="2">
        <f>YEAR(Data!$D5294)</f>
        <v>2014</v>
      </c>
      <c r="D5294" s="3">
        <v>41811</v>
      </c>
      <c r="E5294" s="3">
        <v>41814</v>
      </c>
      <c r="F5294" s="5">
        <f>Table_1[[#This Row],[Ship Date]]-Table_1[[#This Row],[Order Date]]</f>
        <v>3</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c r="X5294">
        <f t="shared" si="82"/>
        <v>4.1292000000000009</v>
      </c>
    </row>
    <row r="5295" spans="1:24" ht="14.25" customHeight="1" x14ac:dyDescent="0.25">
      <c r="A5295" s="2">
        <v>5294</v>
      </c>
      <c r="B5295" s="2" t="s">
        <v>8123</v>
      </c>
      <c r="C5295" s="2">
        <f>YEAR(Data!$D5295)</f>
        <v>2012</v>
      </c>
      <c r="D5295" s="3">
        <v>41269</v>
      </c>
      <c r="E5295" s="3">
        <v>41273</v>
      </c>
      <c r="F5295" s="5">
        <f>Table_1[[#This Row],[Ship Date]]-Table_1[[#This Row],[Order Date]]</f>
        <v>4</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c r="X5295">
        <f t="shared" si="82"/>
        <v>67.064400000000006</v>
      </c>
    </row>
    <row r="5296" spans="1:24" ht="14.25" customHeight="1" x14ac:dyDescent="0.25">
      <c r="A5296" s="2">
        <v>5295</v>
      </c>
      <c r="B5296" s="2" t="s">
        <v>8124</v>
      </c>
      <c r="C5296" s="2">
        <f>YEAR(Data!$D5296)</f>
        <v>2014</v>
      </c>
      <c r="D5296" s="3">
        <v>41867</v>
      </c>
      <c r="E5296" s="3">
        <v>41871</v>
      </c>
      <c r="F5296" s="5">
        <f>Table_1[[#This Row],[Ship Date]]-Table_1[[#This Row],[Order Date]]</f>
        <v>4</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c r="X5296">
        <f t="shared" si="82"/>
        <v>27.216000000000001</v>
      </c>
    </row>
    <row r="5297" spans="1:24" ht="14.25" customHeight="1" x14ac:dyDescent="0.25">
      <c r="A5297" s="2">
        <v>5296</v>
      </c>
      <c r="B5297" s="2" t="s">
        <v>8127</v>
      </c>
      <c r="C5297" s="2">
        <f>YEAR(Data!$D5297)</f>
        <v>2014</v>
      </c>
      <c r="D5297" s="3">
        <v>41703</v>
      </c>
      <c r="E5297" s="3">
        <v>41708</v>
      </c>
      <c r="F5297" s="5">
        <f>Table_1[[#This Row],[Ship Date]]-Table_1[[#This Row],[Order Date]]</f>
        <v>5</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c r="X5297">
        <f t="shared" si="82"/>
        <v>57.099599999999995</v>
      </c>
    </row>
    <row r="5298" spans="1:24" ht="14.25" customHeight="1" x14ac:dyDescent="0.25">
      <c r="A5298" s="2">
        <v>5297</v>
      </c>
      <c r="B5298" s="2" t="s">
        <v>8128</v>
      </c>
      <c r="C5298" s="2">
        <f>YEAR(Data!$D5298)</f>
        <v>2014</v>
      </c>
      <c r="D5298" s="3">
        <v>41848</v>
      </c>
      <c r="E5298" s="3">
        <v>41852</v>
      </c>
      <c r="F5298" s="5">
        <f>Table_1[[#This Row],[Ship Date]]-Table_1[[#This Row],[Order Date]]</f>
        <v>4</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c r="X5298">
        <f t="shared" si="82"/>
        <v>10.8697</v>
      </c>
    </row>
    <row r="5299" spans="1:24" ht="14.25" customHeight="1" x14ac:dyDescent="0.25">
      <c r="A5299" s="2">
        <v>5298</v>
      </c>
      <c r="B5299" s="2" t="s">
        <v>8128</v>
      </c>
      <c r="C5299" s="2">
        <f>YEAR(Data!$D5299)</f>
        <v>2014</v>
      </c>
      <c r="D5299" s="3">
        <v>41848</v>
      </c>
      <c r="E5299" s="3">
        <v>41852</v>
      </c>
      <c r="F5299" s="5">
        <f>Table_1[[#This Row],[Ship Date]]-Table_1[[#This Row],[Order Date]]</f>
        <v>4</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c r="X5299">
        <f t="shared" si="82"/>
        <v>407.93999999999994</v>
      </c>
    </row>
    <row r="5300" spans="1:24" ht="14.25" customHeight="1" x14ac:dyDescent="0.25">
      <c r="A5300" s="2">
        <v>5299</v>
      </c>
      <c r="B5300" s="2" t="s">
        <v>8129</v>
      </c>
      <c r="C5300" s="2">
        <f>YEAR(Data!$D5300)</f>
        <v>2013</v>
      </c>
      <c r="D5300" s="3">
        <v>41541</v>
      </c>
      <c r="E5300" s="3">
        <v>41544</v>
      </c>
      <c r="F5300" s="5">
        <f>Table_1[[#This Row],[Ship Date]]-Table_1[[#This Row],[Order Date]]</f>
        <v>3</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c r="X5300">
        <f t="shared" si="82"/>
        <v>2.1624000000000003</v>
      </c>
    </row>
    <row r="5301" spans="1:24" ht="14.25" customHeight="1" x14ac:dyDescent="0.25">
      <c r="A5301" s="2">
        <v>5300</v>
      </c>
      <c r="B5301" s="2" t="s">
        <v>8129</v>
      </c>
      <c r="C5301" s="2">
        <f>YEAR(Data!$D5301)</f>
        <v>2013</v>
      </c>
      <c r="D5301" s="3">
        <v>41541</v>
      </c>
      <c r="E5301" s="3">
        <v>41544</v>
      </c>
      <c r="F5301" s="5">
        <f>Table_1[[#This Row],[Ship Date]]-Table_1[[#This Row],[Order Date]]</f>
        <v>3</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c r="X5301">
        <f t="shared" si="82"/>
        <v>10.206</v>
      </c>
    </row>
    <row r="5302" spans="1:24" ht="14.25" customHeight="1" x14ac:dyDescent="0.25">
      <c r="A5302" s="2">
        <v>5301</v>
      </c>
      <c r="B5302" s="2" t="s">
        <v>8130</v>
      </c>
      <c r="C5302" s="2">
        <f>YEAR(Data!$D5302)</f>
        <v>2013</v>
      </c>
      <c r="D5302" s="3">
        <v>41425</v>
      </c>
      <c r="E5302" s="3">
        <v>41429</v>
      </c>
      <c r="F5302" s="5">
        <f>Table_1[[#This Row],[Ship Date]]-Table_1[[#This Row],[Order Date]]</f>
        <v>4</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c r="X5302">
        <f t="shared" si="82"/>
        <v>1888.6650000000002</v>
      </c>
    </row>
    <row r="5303" spans="1:24" ht="14.25" customHeight="1" x14ac:dyDescent="0.25">
      <c r="A5303" s="2">
        <v>5302</v>
      </c>
      <c r="B5303" s="2" t="s">
        <v>8130</v>
      </c>
      <c r="C5303" s="2">
        <f>YEAR(Data!$D5303)</f>
        <v>2013</v>
      </c>
      <c r="D5303" s="3">
        <v>41425</v>
      </c>
      <c r="E5303" s="3">
        <v>41429</v>
      </c>
      <c r="F5303" s="5">
        <f>Table_1[[#This Row],[Ship Date]]-Table_1[[#This Row],[Order Date]]</f>
        <v>4</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c r="X5303">
        <f t="shared" si="82"/>
        <v>1326.3989999999999</v>
      </c>
    </row>
    <row r="5304" spans="1:24" ht="14.25" customHeight="1" x14ac:dyDescent="0.25">
      <c r="A5304" s="2">
        <v>5303</v>
      </c>
      <c r="B5304" s="2" t="s">
        <v>8130</v>
      </c>
      <c r="C5304" s="2">
        <f>YEAR(Data!$D5304)</f>
        <v>2013</v>
      </c>
      <c r="D5304" s="3">
        <v>41425</v>
      </c>
      <c r="E5304" s="3">
        <v>41429</v>
      </c>
      <c r="F5304" s="5">
        <f>Table_1[[#This Row],[Ship Date]]-Table_1[[#This Row],[Order Date]]</f>
        <v>4</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c r="X5304">
        <f t="shared" si="82"/>
        <v>32.291999999999994</v>
      </c>
    </row>
    <row r="5305" spans="1:24" ht="14.25" customHeight="1" x14ac:dyDescent="0.25">
      <c r="A5305" s="2">
        <v>5304</v>
      </c>
      <c r="B5305" s="2" t="s">
        <v>8131</v>
      </c>
      <c r="C5305" s="2">
        <f>YEAR(Data!$D5305)</f>
        <v>2011</v>
      </c>
      <c r="D5305" s="3">
        <v>40863</v>
      </c>
      <c r="E5305" s="3">
        <v>40867</v>
      </c>
      <c r="F5305" s="5">
        <f>Table_1[[#This Row],[Ship Date]]-Table_1[[#This Row],[Order Date]]</f>
        <v>4</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c r="X5305">
        <f t="shared" si="82"/>
        <v>38.361600000000003</v>
      </c>
    </row>
    <row r="5306" spans="1:24" ht="14.25" customHeight="1" x14ac:dyDescent="0.25">
      <c r="A5306" s="2">
        <v>5305</v>
      </c>
      <c r="B5306" s="2" t="s">
        <v>8132</v>
      </c>
      <c r="C5306" s="2">
        <f>YEAR(Data!$D5306)</f>
        <v>2011</v>
      </c>
      <c r="D5306" s="3">
        <v>40807</v>
      </c>
      <c r="E5306" s="3">
        <v>40809</v>
      </c>
      <c r="F5306" s="5">
        <f>Table_1[[#This Row],[Ship Date]]-Table_1[[#This Row],[Order Date]]</f>
        <v>2</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c r="X5306">
        <f t="shared" si="82"/>
        <v>16.02</v>
      </c>
    </row>
    <row r="5307" spans="1:24" ht="14.25" customHeight="1" x14ac:dyDescent="0.25">
      <c r="A5307" s="2">
        <v>5306</v>
      </c>
      <c r="B5307" s="2" t="s">
        <v>8133</v>
      </c>
      <c r="C5307" s="2">
        <f>YEAR(Data!$D5307)</f>
        <v>2013</v>
      </c>
      <c r="D5307" s="3">
        <v>41326</v>
      </c>
      <c r="E5307" s="3">
        <v>41331</v>
      </c>
      <c r="F5307" s="5">
        <f>Table_1[[#This Row],[Ship Date]]-Table_1[[#This Row],[Order Date]]</f>
        <v>5</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c r="X5307">
        <f t="shared" si="82"/>
        <v>39.990999999999985</v>
      </c>
    </row>
    <row r="5308" spans="1:24" ht="14.25" customHeight="1" x14ac:dyDescent="0.25">
      <c r="A5308" s="2">
        <v>5307</v>
      </c>
      <c r="B5308" s="2" t="s">
        <v>8133</v>
      </c>
      <c r="C5308" s="2">
        <f>YEAR(Data!$D5308)</f>
        <v>2013</v>
      </c>
      <c r="D5308" s="3">
        <v>41326</v>
      </c>
      <c r="E5308" s="3">
        <v>41331</v>
      </c>
      <c r="F5308" s="5">
        <f>Table_1[[#This Row],[Ship Date]]-Table_1[[#This Row],[Order Date]]</f>
        <v>5</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c r="X5308">
        <f t="shared" si="82"/>
        <v>216.3501</v>
      </c>
    </row>
    <row r="5309" spans="1:24" ht="14.25" customHeight="1" x14ac:dyDescent="0.25">
      <c r="A5309" s="2">
        <v>5308</v>
      </c>
      <c r="B5309" s="2" t="s">
        <v>8133</v>
      </c>
      <c r="C5309" s="2">
        <f>YEAR(Data!$D5309)</f>
        <v>2013</v>
      </c>
      <c r="D5309" s="3">
        <v>41326</v>
      </c>
      <c r="E5309" s="3">
        <v>41331</v>
      </c>
      <c r="F5309" s="5">
        <f>Table_1[[#This Row],[Ship Date]]-Table_1[[#This Row],[Order Date]]</f>
        <v>5</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c r="X5309">
        <f t="shared" si="82"/>
        <v>37.981000000000002</v>
      </c>
    </row>
    <row r="5310" spans="1:24" ht="14.25" customHeight="1" x14ac:dyDescent="0.25">
      <c r="A5310" s="2">
        <v>5309</v>
      </c>
      <c r="B5310" s="2" t="s">
        <v>8136</v>
      </c>
      <c r="C5310" s="2">
        <f>YEAR(Data!$D5310)</f>
        <v>2014</v>
      </c>
      <c r="D5310" s="3">
        <v>41963</v>
      </c>
      <c r="E5310" s="3">
        <v>41965</v>
      </c>
      <c r="F5310" s="5">
        <f>Table_1[[#This Row],[Ship Date]]-Table_1[[#This Row],[Order Date]]</f>
        <v>2</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c r="X5310">
        <f t="shared" si="82"/>
        <v>237.45780000000002</v>
      </c>
    </row>
    <row r="5311" spans="1:24" ht="14.25" customHeight="1" x14ac:dyDescent="0.25">
      <c r="A5311" s="2">
        <v>5310</v>
      </c>
      <c r="B5311" s="2" t="s">
        <v>8136</v>
      </c>
      <c r="C5311" s="2">
        <f>YEAR(Data!$D5311)</f>
        <v>2014</v>
      </c>
      <c r="D5311" s="3">
        <v>41963</v>
      </c>
      <c r="E5311" s="3">
        <v>41965</v>
      </c>
      <c r="F5311" s="5">
        <f>Table_1[[#This Row],[Ship Date]]-Table_1[[#This Row],[Order Date]]</f>
        <v>2</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c r="X5311">
        <f t="shared" si="82"/>
        <v>9.1280000000000001</v>
      </c>
    </row>
    <row r="5312" spans="1:24" ht="14.25" customHeight="1" x14ac:dyDescent="0.25">
      <c r="A5312" s="2">
        <v>5311</v>
      </c>
      <c r="B5312" s="2" t="s">
        <v>8136</v>
      </c>
      <c r="C5312" s="2">
        <f>YEAR(Data!$D5312)</f>
        <v>2014</v>
      </c>
      <c r="D5312" s="3">
        <v>41963</v>
      </c>
      <c r="E5312" s="3">
        <v>41965</v>
      </c>
      <c r="F5312" s="5">
        <f>Table_1[[#This Row],[Ship Date]]-Table_1[[#This Row],[Order Date]]</f>
        <v>2</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c r="X5312">
        <f t="shared" si="82"/>
        <v>3812.97</v>
      </c>
    </row>
    <row r="5313" spans="1:24" ht="14.25" customHeight="1" x14ac:dyDescent="0.25">
      <c r="A5313" s="2">
        <v>5312</v>
      </c>
      <c r="B5313" s="2" t="s">
        <v>8139</v>
      </c>
      <c r="C5313" s="2">
        <f>YEAR(Data!$D5313)</f>
        <v>2013</v>
      </c>
      <c r="D5313" s="3">
        <v>41508</v>
      </c>
      <c r="E5313" s="3">
        <v>41514</v>
      </c>
      <c r="F5313" s="5">
        <f>Table_1[[#This Row],[Ship Date]]-Table_1[[#This Row],[Order Date]]</f>
        <v>6</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c r="X5313">
        <f t="shared" si="82"/>
        <v>5.8751999999999995</v>
      </c>
    </row>
    <row r="5314" spans="1:24" ht="14.25" customHeight="1" x14ac:dyDescent="0.25">
      <c r="A5314" s="2">
        <v>5313</v>
      </c>
      <c r="B5314" s="2" t="s">
        <v>8139</v>
      </c>
      <c r="C5314" s="2">
        <f>YEAR(Data!$D5314)</f>
        <v>2013</v>
      </c>
      <c r="D5314" s="3">
        <v>41508</v>
      </c>
      <c r="E5314" s="3">
        <v>41514</v>
      </c>
      <c r="F5314" s="5">
        <f>Table_1[[#This Row],[Ship Date]]-Table_1[[#This Row],[Order Date]]</f>
        <v>6</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c r="X5314">
        <f t="shared" ref="X5314:X5377" si="83">T5314-W5314</f>
        <v>24.542000000000005</v>
      </c>
    </row>
    <row r="5315" spans="1:24" ht="14.25" customHeight="1" x14ac:dyDescent="0.25">
      <c r="A5315" s="2">
        <v>5314</v>
      </c>
      <c r="B5315" s="2" t="s">
        <v>8140</v>
      </c>
      <c r="C5315" s="2">
        <f>YEAR(Data!$D5315)</f>
        <v>2014</v>
      </c>
      <c r="D5315" s="3">
        <v>41760</v>
      </c>
      <c r="E5315" s="3">
        <v>41765</v>
      </c>
      <c r="F5315" s="5">
        <f>Table_1[[#This Row],[Ship Date]]-Table_1[[#This Row],[Order Date]]</f>
        <v>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c r="X5315">
        <f t="shared" si="83"/>
        <v>43.523199999999996</v>
      </c>
    </row>
    <row r="5316" spans="1:24" ht="14.25" customHeight="1" x14ac:dyDescent="0.25">
      <c r="A5316" s="2">
        <v>5315</v>
      </c>
      <c r="B5316" s="2" t="s">
        <v>8140</v>
      </c>
      <c r="C5316" s="2">
        <f>YEAR(Data!$D5316)</f>
        <v>2014</v>
      </c>
      <c r="D5316" s="3">
        <v>41760</v>
      </c>
      <c r="E5316" s="3">
        <v>41765</v>
      </c>
      <c r="F5316" s="5">
        <f>Table_1[[#This Row],[Ship Date]]-Table_1[[#This Row],[Order Date]]</f>
        <v>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c r="X5316">
        <f t="shared" si="83"/>
        <v>15.585599999999999</v>
      </c>
    </row>
    <row r="5317" spans="1:24" ht="14.25" customHeight="1" x14ac:dyDescent="0.25">
      <c r="A5317" s="2">
        <v>5316</v>
      </c>
      <c r="B5317" s="2" t="s">
        <v>8141</v>
      </c>
      <c r="C5317" s="2">
        <f>YEAR(Data!$D5317)</f>
        <v>2013</v>
      </c>
      <c r="D5317" s="3">
        <v>41397</v>
      </c>
      <c r="E5317" s="3">
        <v>41403</v>
      </c>
      <c r="F5317" s="5">
        <f>Table_1[[#This Row],[Ship Date]]-Table_1[[#This Row],[Order Date]]</f>
        <v>6</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c r="X5317">
        <f t="shared" si="83"/>
        <v>175.36500000000001</v>
      </c>
    </row>
    <row r="5318" spans="1:24" ht="14.25" customHeight="1" x14ac:dyDescent="0.25">
      <c r="A5318" s="2">
        <v>5317</v>
      </c>
      <c r="B5318" s="2" t="s">
        <v>8142</v>
      </c>
      <c r="C5318" s="2">
        <f>YEAR(Data!$D5318)</f>
        <v>2014</v>
      </c>
      <c r="D5318" s="3">
        <v>41915</v>
      </c>
      <c r="E5318" s="3">
        <v>41918</v>
      </c>
      <c r="F5318" s="5">
        <f>Table_1[[#This Row],[Ship Date]]-Table_1[[#This Row],[Order Date]]</f>
        <v>3</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c r="X5318">
        <f t="shared" si="83"/>
        <v>10.479600000000001</v>
      </c>
    </row>
    <row r="5319" spans="1:24" ht="14.25" customHeight="1" x14ac:dyDescent="0.25">
      <c r="A5319" s="2">
        <v>5318</v>
      </c>
      <c r="B5319" s="2" t="s">
        <v>8142</v>
      </c>
      <c r="C5319" s="2">
        <f>YEAR(Data!$D5319)</f>
        <v>2014</v>
      </c>
      <c r="D5319" s="3">
        <v>41915</v>
      </c>
      <c r="E5319" s="3">
        <v>41918</v>
      </c>
      <c r="F5319" s="5">
        <f>Table_1[[#This Row],[Ship Date]]-Table_1[[#This Row],[Order Date]]</f>
        <v>3</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c r="X5319">
        <f t="shared" si="83"/>
        <v>8.0869</v>
      </c>
    </row>
    <row r="5320" spans="1:24" ht="14.25" customHeight="1" x14ac:dyDescent="0.25">
      <c r="A5320" s="2">
        <v>5319</v>
      </c>
      <c r="B5320" s="2" t="s">
        <v>8142</v>
      </c>
      <c r="C5320" s="2">
        <f>YEAR(Data!$D5320)</f>
        <v>2014</v>
      </c>
      <c r="D5320" s="3">
        <v>41915</v>
      </c>
      <c r="E5320" s="3">
        <v>41918</v>
      </c>
      <c r="F5320" s="5">
        <f>Table_1[[#This Row],[Ship Date]]-Table_1[[#This Row],[Order Date]]</f>
        <v>3</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c r="X5320">
        <f t="shared" si="83"/>
        <v>13.478400000000004</v>
      </c>
    </row>
    <row r="5321" spans="1:24" ht="14.25" customHeight="1" x14ac:dyDescent="0.25">
      <c r="A5321" s="2">
        <v>5320</v>
      </c>
      <c r="B5321" s="2" t="s">
        <v>8142</v>
      </c>
      <c r="C5321" s="2">
        <f>YEAR(Data!$D5321)</f>
        <v>2014</v>
      </c>
      <c r="D5321" s="3">
        <v>41915</v>
      </c>
      <c r="E5321" s="3">
        <v>41918</v>
      </c>
      <c r="F5321" s="5">
        <f>Table_1[[#This Row],[Ship Date]]-Table_1[[#This Row],[Order Date]]</f>
        <v>3</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c r="X5321">
        <f t="shared" si="83"/>
        <v>49.24799999999999</v>
      </c>
    </row>
    <row r="5322" spans="1:24" ht="14.25" customHeight="1" x14ac:dyDescent="0.25">
      <c r="A5322" s="2">
        <v>5321</v>
      </c>
      <c r="B5322" s="2" t="s">
        <v>8142</v>
      </c>
      <c r="C5322" s="2">
        <f>YEAR(Data!$D5322)</f>
        <v>2014</v>
      </c>
      <c r="D5322" s="3">
        <v>41915</v>
      </c>
      <c r="E5322" s="3">
        <v>41918</v>
      </c>
      <c r="F5322" s="5">
        <f>Table_1[[#This Row],[Ship Date]]-Table_1[[#This Row],[Order Date]]</f>
        <v>3</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c r="X5322">
        <f t="shared" si="83"/>
        <v>3316.8996000000002</v>
      </c>
    </row>
    <row r="5323" spans="1:24" ht="14.25" customHeight="1" x14ac:dyDescent="0.25">
      <c r="A5323" s="2">
        <v>5322</v>
      </c>
      <c r="B5323" s="2" t="s">
        <v>8142</v>
      </c>
      <c r="C5323" s="2">
        <f>YEAR(Data!$D5323)</f>
        <v>2014</v>
      </c>
      <c r="D5323" s="3">
        <v>41915</v>
      </c>
      <c r="E5323" s="3">
        <v>41918</v>
      </c>
      <c r="F5323" s="5">
        <f>Table_1[[#This Row],[Ship Date]]-Table_1[[#This Row],[Order Date]]</f>
        <v>3</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c r="X5323">
        <f t="shared" si="83"/>
        <v>60.483600000000003</v>
      </c>
    </row>
    <row r="5324" spans="1:24" ht="14.25" customHeight="1" x14ac:dyDescent="0.25">
      <c r="A5324" s="2">
        <v>5323</v>
      </c>
      <c r="B5324" s="2" t="s">
        <v>8142</v>
      </c>
      <c r="C5324" s="2">
        <f>YEAR(Data!$D5324)</f>
        <v>2014</v>
      </c>
      <c r="D5324" s="3">
        <v>41915</v>
      </c>
      <c r="E5324" s="3">
        <v>41918</v>
      </c>
      <c r="F5324" s="5">
        <f>Table_1[[#This Row],[Ship Date]]-Table_1[[#This Row],[Order Date]]</f>
        <v>3</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c r="X5324">
        <f t="shared" si="83"/>
        <v>13.832000000000001</v>
      </c>
    </row>
    <row r="5325" spans="1:24" ht="14.25" customHeight="1" x14ac:dyDescent="0.25">
      <c r="A5325" s="2">
        <v>5324</v>
      </c>
      <c r="B5325" s="2" t="s">
        <v>8144</v>
      </c>
      <c r="C5325" s="2">
        <f>YEAR(Data!$D5325)</f>
        <v>2014</v>
      </c>
      <c r="D5325" s="3">
        <v>41901</v>
      </c>
      <c r="E5325" s="3">
        <v>41906</v>
      </c>
      <c r="F5325" s="5">
        <f>Table_1[[#This Row],[Ship Date]]-Table_1[[#This Row],[Order Date]]</f>
        <v>5</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c r="X5325">
        <f t="shared" si="83"/>
        <v>7.98</v>
      </c>
    </row>
    <row r="5326" spans="1:24" ht="14.25" customHeight="1" x14ac:dyDescent="0.25">
      <c r="A5326" s="2">
        <v>5325</v>
      </c>
      <c r="B5326" s="2" t="s">
        <v>8146</v>
      </c>
      <c r="C5326" s="2">
        <f>YEAR(Data!$D5326)</f>
        <v>2012</v>
      </c>
      <c r="D5326" s="3">
        <v>41247</v>
      </c>
      <c r="E5326" s="3">
        <v>41252</v>
      </c>
      <c r="F5326" s="5">
        <f>Table_1[[#This Row],[Ship Date]]-Table_1[[#This Row],[Order Date]]</f>
        <v>5</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c r="X5326">
        <f t="shared" si="83"/>
        <v>10.646999999999998</v>
      </c>
    </row>
    <row r="5327" spans="1:24" ht="14.25" customHeight="1" x14ac:dyDescent="0.25">
      <c r="A5327" s="2">
        <v>5326</v>
      </c>
      <c r="B5327" s="2" t="s">
        <v>8146</v>
      </c>
      <c r="C5327" s="2">
        <f>YEAR(Data!$D5327)</f>
        <v>2012</v>
      </c>
      <c r="D5327" s="3">
        <v>41247</v>
      </c>
      <c r="E5327" s="3">
        <v>41252</v>
      </c>
      <c r="F5327" s="5">
        <f>Table_1[[#This Row],[Ship Date]]-Table_1[[#This Row],[Order Date]]</f>
        <v>5</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c r="X5327">
        <f t="shared" si="83"/>
        <v>16.051199999999998</v>
      </c>
    </row>
    <row r="5328" spans="1:24" ht="14.25" customHeight="1" x14ac:dyDescent="0.25">
      <c r="A5328" s="2">
        <v>5327</v>
      </c>
      <c r="B5328" s="2" t="s">
        <v>8147</v>
      </c>
      <c r="C5328" s="2">
        <f>YEAR(Data!$D5328)</f>
        <v>2012</v>
      </c>
      <c r="D5328" s="3">
        <v>40925</v>
      </c>
      <c r="E5328" s="3">
        <v>40930</v>
      </c>
      <c r="F5328" s="5">
        <f>Table_1[[#This Row],[Ship Date]]-Table_1[[#This Row],[Order Date]]</f>
        <v>5</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c r="X5328">
        <f t="shared" si="83"/>
        <v>4.6760000000000002</v>
      </c>
    </row>
    <row r="5329" spans="1:24" ht="14.25" customHeight="1" x14ac:dyDescent="0.25">
      <c r="A5329" s="2">
        <v>5328</v>
      </c>
      <c r="B5329" s="2" t="s">
        <v>8148</v>
      </c>
      <c r="C5329" s="2">
        <f>YEAR(Data!$D5329)</f>
        <v>2011</v>
      </c>
      <c r="D5329" s="3">
        <v>40550</v>
      </c>
      <c r="E5329" s="3">
        <v>40552</v>
      </c>
      <c r="F5329" s="5">
        <f>Table_1[[#This Row],[Ship Date]]-Table_1[[#This Row],[Order Date]]</f>
        <v>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c r="X5329">
        <f t="shared" si="83"/>
        <v>10.1088</v>
      </c>
    </row>
    <row r="5330" spans="1:24" ht="14.25" customHeight="1" x14ac:dyDescent="0.25">
      <c r="A5330" s="2">
        <v>5329</v>
      </c>
      <c r="B5330" s="2" t="s">
        <v>8149</v>
      </c>
      <c r="C5330" s="2">
        <f>YEAR(Data!$D5330)</f>
        <v>2012</v>
      </c>
      <c r="D5330" s="3">
        <v>40973</v>
      </c>
      <c r="E5330" s="3">
        <v>40977</v>
      </c>
      <c r="F5330" s="5">
        <f>Table_1[[#This Row],[Ship Date]]-Table_1[[#This Row],[Order Date]]</f>
        <v>4</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c r="X5330">
        <f t="shared" si="83"/>
        <v>29.526000000000003</v>
      </c>
    </row>
    <row r="5331" spans="1:24" ht="14.25" customHeight="1" x14ac:dyDescent="0.25">
      <c r="A5331" s="2">
        <v>5330</v>
      </c>
      <c r="B5331" s="2" t="s">
        <v>8150</v>
      </c>
      <c r="C5331" s="2">
        <f>YEAR(Data!$D5331)</f>
        <v>2013</v>
      </c>
      <c r="D5331" s="3">
        <v>41634</v>
      </c>
      <c r="E5331" s="3">
        <v>41637</v>
      </c>
      <c r="F5331" s="5">
        <f>Table_1[[#This Row],[Ship Date]]-Table_1[[#This Row],[Order Date]]</f>
        <v>3</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c r="X5331">
        <f t="shared" si="83"/>
        <v>21.819200000000009</v>
      </c>
    </row>
    <row r="5332" spans="1:24" ht="14.25" customHeight="1" x14ac:dyDescent="0.25">
      <c r="A5332" s="2">
        <v>5331</v>
      </c>
      <c r="B5332" s="2" t="s">
        <v>8151</v>
      </c>
      <c r="C5332" s="2">
        <f>YEAR(Data!$D5332)</f>
        <v>2013</v>
      </c>
      <c r="D5332" s="3">
        <v>41522</v>
      </c>
      <c r="E5332" s="3">
        <v>41526</v>
      </c>
      <c r="F5332" s="5">
        <f>Table_1[[#This Row],[Ship Date]]-Table_1[[#This Row],[Order Date]]</f>
        <v>4</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c r="X5332">
        <f t="shared" si="83"/>
        <v>39.003399999999999</v>
      </c>
    </row>
    <row r="5333" spans="1:24" ht="14.25" customHeight="1" x14ac:dyDescent="0.25">
      <c r="A5333" s="2">
        <v>5332</v>
      </c>
      <c r="B5333" s="2" t="s">
        <v>8151</v>
      </c>
      <c r="C5333" s="2">
        <f>YEAR(Data!$D5333)</f>
        <v>2013</v>
      </c>
      <c r="D5333" s="3">
        <v>41522</v>
      </c>
      <c r="E5333" s="3">
        <v>41526</v>
      </c>
      <c r="F5333" s="5">
        <f>Table_1[[#This Row],[Ship Date]]-Table_1[[#This Row],[Order Date]]</f>
        <v>4</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c r="X5333">
        <f t="shared" si="83"/>
        <v>40.147500000000008</v>
      </c>
    </row>
    <row r="5334" spans="1:24" ht="14.25" customHeight="1" x14ac:dyDescent="0.25">
      <c r="A5334" s="2">
        <v>5333</v>
      </c>
      <c r="B5334" s="2" t="s">
        <v>8151</v>
      </c>
      <c r="C5334" s="2">
        <f>YEAR(Data!$D5334)</f>
        <v>2013</v>
      </c>
      <c r="D5334" s="3">
        <v>41522</v>
      </c>
      <c r="E5334" s="3">
        <v>41526</v>
      </c>
      <c r="F5334" s="5">
        <f>Table_1[[#This Row],[Ship Date]]-Table_1[[#This Row],[Order Date]]</f>
        <v>4</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c r="X5334">
        <f t="shared" si="83"/>
        <v>16.1312</v>
      </c>
    </row>
    <row r="5335" spans="1:24" ht="14.25" customHeight="1" x14ac:dyDescent="0.25">
      <c r="A5335" s="2">
        <v>5334</v>
      </c>
      <c r="B5335" s="2" t="s">
        <v>8152</v>
      </c>
      <c r="C5335" s="2">
        <f>YEAR(Data!$D5335)</f>
        <v>2011</v>
      </c>
      <c r="D5335" s="3">
        <v>40781</v>
      </c>
      <c r="E5335" s="3">
        <v>40787</v>
      </c>
      <c r="F5335" s="5">
        <f>Table_1[[#This Row],[Ship Date]]-Table_1[[#This Row],[Order Date]]</f>
        <v>6</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c r="X5335">
        <f t="shared" si="83"/>
        <v>6.6215999999999999</v>
      </c>
    </row>
    <row r="5336" spans="1:24" ht="14.25" customHeight="1" x14ac:dyDescent="0.25">
      <c r="A5336" s="2">
        <v>5335</v>
      </c>
      <c r="B5336" s="2" t="s">
        <v>8152</v>
      </c>
      <c r="C5336" s="2">
        <f>YEAR(Data!$D5336)</f>
        <v>2011</v>
      </c>
      <c r="D5336" s="3">
        <v>40781</v>
      </c>
      <c r="E5336" s="3">
        <v>40787</v>
      </c>
      <c r="F5336" s="5">
        <f>Table_1[[#This Row],[Ship Date]]-Table_1[[#This Row],[Order Date]]</f>
        <v>6</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c r="X5336">
        <f t="shared" si="83"/>
        <v>8.843399999999999</v>
      </c>
    </row>
    <row r="5337" spans="1:24" ht="14.25" customHeight="1" x14ac:dyDescent="0.25">
      <c r="A5337" s="2">
        <v>5336</v>
      </c>
      <c r="B5337" s="2" t="s">
        <v>8152</v>
      </c>
      <c r="C5337" s="2">
        <f>YEAR(Data!$D5337)</f>
        <v>2011</v>
      </c>
      <c r="D5337" s="3">
        <v>40781</v>
      </c>
      <c r="E5337" s="3">
        <v>40787</v>
      </c>
      <c r="F5337" s="5">
        <f>Table_1[[#This Row],[Ship Date]]-Table_1[[#This Row],[Order Date]]</f>
        <v>6</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c r="X5337">
        <f t="shared" si="83"/>
        <v>1.8252000000000002</v>
      </c>
    </row>
    <row r="5338" spans="1:24" ht="14.25" customHeight="1" x14ac:dyDescent="0.25">
      <c r="A5338" s="2">
        <v>5337</v>
      </c>
      <c r="B5338" s="2" t="s">
        <v>8153</v>
      </c>
      <c r="C5338" s="2">
        <f>YEAR(Data!$D5338)</f>
        <v>2012</v>
      </c>
      <c r="D5338" s="3">
        <v>41050</v>
      </c>
      <c r="E5338" s="3">
        <v>41054</v>
      </c>
      <c r="F5338" s="5">
        <f>Table_1[[#This Row],[Ship Date]]-Table_1[[#This Row],[Order Date]]</f>
        <v>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c r="X5338">
        <f t="shared" si="83"/>
        <v>18.2088</v>
      </c>
    </row>
    <row r="5339" spans="1:24" ht="14.25" customHeight="1" x14ac:dyDescent="0.25">
      <c r="A5339" s="2">
        <v>5338</v>
      </c>
      <c r="B5339" s="2" t="s">
        <v>8154</v>
      </c>
      <c r="C5339" s="2">
        <f>YEAR(Data!$D5339)</f>
        <v>2014</v>
      </c>
      <c r="D5339" s="3">
        <v>41929</v>
      </c>
      <c r="E5339" s="3">
        <v>41934</v>
      </c>
      <c r="F5339" s="5">
        <f>Table_1[[#This Row],[Ship Date]]-Table_1[[#This Row],[Order Date]]</f>
        <v>5</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c r="X5339">
        <f t="shared" si="83"/>
        <v>196.2072</v>
      </c>
    </row>
    <row r="5340" spans="1:24" ht="14.25" customHeight="1" x14ac:dyDescent="0.25">
      <c r="A5340" s="2">
        <v>5339</v>
      </c>
      <c r="B5340" s="2" t="s">
        <v>8155</v>
      </c>
      <c r="C5340" s="2">
        <f>YEAR(Data!$D5340)</f>
        <v>2012</v>
      </c>
      <c r="D5340" s="3">
        <v>41222</v>
      </c>
      <c r="E5340" s="3">
        <v>41227</v>
      </c>
      <c r="F5340" s="5">
        <f>Table_1[[#This Row],[Ship Date]]-Table_1[[#This Row],[Order Date]]</f>
        <v>5</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c r="X5340">
        <f t="shared" si="83"/>
        <v>239.65899999999999</v>
      </c>
    </row>
    <row r="5341" spans="1:24" ht="14.25" customHeight="1" x14ac:dyDescent="0.25">
      <c r="A5341" s="2">
        <v>5340</v>
      </c>
      <c r="B5341" s="2" t="s">
        <v>8155</v>
      </c>
      <c r="C5341" s="2">
        <f>YEAR(Data!$D5341)</f>
        <v>2012</v>
      </c>
      <c r="D5341" s="3">
        <v>41222</v>
      </c>
      <c r="E5341" s="3">
        <v>41227</v>
      </c>
      <c r="F5341" s="5">
        <f>Table_1[[#This Row],[Ship Date]]-Table_1[[#This Row],[Order Date]]</f>
        <v>5</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c r="X5341">
        <f t="shared" si="83"/>
        <v>6.4872000000000014</v>
      </c>
    </row>
    <row r="5342" spans="1:24" ht="14.25" customHeight="1" x14ac:dyDescent="0.25">
      <c r="A5342" s="2">
        <v>5341</v>
      </c>
      <c r="B5342" s="2" t="s">
        <v>8155</v>
      </c>
      <c r="C5342" s="2">
        <f>YEAR(Data!$D5342)</f>
        <v>2012</v>
      </c>
      <c r="D5342" s="3">
        <v>41222</v>
      </c>
      <c r="E5342" s="3">
        <v>41227</v>
      </c>
      <c r="F5342" s="5">
        <f>Table_1[[#This Row],[Ship Date]]-Table_1[[#This Row],[Order Date]]</f>
        <v>5</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c r="X5342">
        <f t="shared" si="83"/>
        <v>7.9685999999999995</v>
      </c>
    </row>
    <row r="5343" spans="1:24" ht="14.25" customHeight="1" x14ac:dyDescent="0.25">
      <c r="A5343" s="2">
        <v>5342</v>
      </c>
      <c r="B5343" s="2" t="s">
        <v>8155</v>
      </c>
      <c r="C5343" s="2">
        <f>YEAR(Data!$D5343)</f>
        <v>2012</v>
      </c>
      <c r="D5343" s="3">
        <v>41222</v>
      </c>
      <c r="E5343" s="3">
        <v>41227</v>
      </c>
      <c r="F5343" s="5">
        <f>Table_1[[#This Row],[Ship Date]]-Table_1[[#This Row],[Order Date]]</f>
        <v>5</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c r="X5343">
        <f t="shared" si="83"/>
        <v>845.95300000000009</v>
      </c>
    </row>
    <row r="5344" spans="1:24" ht="14.25" customHeight="1" x14ac:dyDescent="0.25">
      <c r="A5344" s="2">
        <v>5343</v>
      </c>
      <c r="B5344" s="2" t="s">
        <v>8156</v>
      </c>
      <c r="C5344" s="2">
        <f>YEAR(Data!$D5344)</f>
        <v>2011</v>
      </c>
      <c r="D5344" s="3">
        <v>40868</v>
      </c>
      <c r="E5344" s="3">
        <v>40874</v>
      </c>
      <c r="F5344" s="5">
        <f>Table_1[[#This Row],[Ship Date]]-Table_1[[#This Row],[Order Date]]</f>
        <v>6</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c r="X5344">
        <f t="shared" si="83"/>
        <v>1.0812000000000004</v>
      </c>
    </row>
    <row r="5345" spans="1:24" ht="14.25" customHeight="1" x14ac:dyDescent="0.25">
      <c r="A5345" s="2">
        <v>5344</v>
      </c>
      <c r="B5345" s="2" t="s">
        <v>8156</v>
      </c>
      <c r="C5345" s="2">
        <f>YEAR(Data!$D5345)</f>
        <v>2011</v>
      </c>
      <c r="D5345" s="3">
        <v>40868</v>
      </c>
      <c r="E5345" s="3">
        <v>40874</v>
      </c>
      <c r="F5345" s="5">
        <f>Table_1[[#This Row],[Ship Date]]-Table_1[[#This Row],[Order Date]]</f>
        <v>6</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c r="X5345">
        <f t="shared" si="83"/>
        <v>251.21249999999998</v>
      </c>
    </row>
    <row r="5346" spans="1:24" ht="14.25" customHeight="1" x14ac:dyDescent="0.25">
      <c r="A5346" s="2">
        <v>5345</v>
      </c>
      <c r="B5346" s="2" t="s">
        <v>8159</v>
      </c>
      <c r="C5346" s="2">
        <f>YEAR(Data!$D5346)</f>
        <v>2012</v>
      </c>
      <c r="D5346" s="3">
        <v>41193</v>
      </c>
      <c r="E5346" s="3">
        <v>41195</v>
      </c>
      <c r="F5346" s="5">
        <f>Table_1[[#This Row],[Ship Date]]-Table_1[[#This Row],[Order Date]]</f>
        <v>2</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c r="X5346">
        <f t="shared" si="83"/>
        <v>29.7135</v>
      </c>
    </row>
    <row r="5347" spans="1:24" ht="14.25" customHeight="1" x14ac:dyDescent="0.25">
      <c r="A5347" s="2">
        <v>5346</v>
      </c>
      <c r="B5347" s="2" t="s">
        <v>8160</v>
      </c>
      <c r="C5347" s="2">
        <f>YEAR(Data!$D5347)</f>
        <v>2014</v>
      </c>
      <c r="D5347" s="3">
        <v>41720</v>
      </c>
      <c r="E5347" s="3">
        <v>41722</v>
      </c>
      <c r="F5347" s="5">
        <f>Table_1[[#This Row],[Ship Date]]-Table_1[[#This Row],[Order Date]]</f>
        <v>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c r="X5347">
        <f t="shared" si="83"/>
        <v>515.34640000000013</v>
      </c>
    </row>
    <row r="5348" spans="1:24" ht="14.25" customHeight="1" x14ac:dyDescent="0.25">
      <c r="A5348" s="2">
        <v>5347</v>
      </c>
      <c r="B5348" s="2" t="s">
        <v>8160</v>
      </c>
      <c r="C5348" s="2">
        <f>YEAR(Data!$D5348)</f>
        <v>2014</v>
      </c>
      <c r="D5348" s="3">
        <v>41720</v>
      </c>
      <c r="E5348" s="3">
        <v>41722</v>
      </c>
      <c r="F5348" s="5">
        <f>Table_1[[#This Row],[Ship Date]]-Table_1[[#This Row],[Order Date]]</f>
        <v>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c r="X5348">
        <f t="shared" si="83"/>
        <v>6.946200000000001</v>
      </c>
    </row>
    <row r="5349" spans="1:24" ht="14.25" customHeight="1" x14ac:dyDescent="0.25">
      <c r="A5349" s="2">
        <v>5348</v>
      </c>
      <c r="B5349" s="2" t="s">
        <v>8160</v>
      </c>
      <c r="C5349" s="2">
        <f>YEAR(Data!$D5349)</f>
        <v>2014</v>
      </c>
      <c r="D5349" s="3">
        <v>41720</v>
      </c>
      <c r="E5349" s="3">
        <v>41722</v>
      </c>
      <c r="F5349" s="5">
        <f>Table_1[[#This Row],[Ship Date]]-Table_1[[#This Row],[Order Date]]</f>
        <v>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c r="X5349">
        <f t="shared" si="83"/>
        <v>5.660400000000001</v>
      </c>
    </row>
    <row r="5350" spans="1:24" ht="14.25" customHeight="1" x14ac:dyDescent="0.25">
      <c r="A5350" s="2">
        <v>5349</v>
      </c>
      <c r="B5350" s="2" t="s">
        <v>8161</v>
      </c>
      <c r="C5350" s="2">
        <f>YEAR(Data!$D5350)</f>
        <v>2012</v>
      </c>
      <c r="D5350" s="3">
        <v>40912</v>
      </c>
      <c r="E5350" s="3">
        <v>40918</v>
      </c>
      <c r="F5350" s="5">
        <f>Table_1[[#This Row],[Ship Date]]-Table_1[[#This Row],[Order Date]]</f>
        <v>6</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c r="X5350">
        <f t="shared" si="83"/>
        <v>16.816799999999997</v>
      </c>
    </row>
    <row r="5351" spans="1:24" ht="14.25" customHeight="1" x14ac:dyDescent="0.25">
      <c r="A5351" s="2">
        <v>5350</v>
      </c>
      <c r="B5351" s="2" t="s">
        <v>8161</v>
      </c>
      <c r="C5351" s="2">
        <f>YEAR(Data!$D5351)</f>
        <v>2012</v>
      </c>
      <c r="D5351" s="3">
        <v>40912</v>
      </c>
      <c r="E5351" s="3">
        <v>40918</v>
      </c>
      <c r="F5351" s="5">
        <f>Table_1[[#This Row],[Ship Date]]-Table_1[[#This Row],[Order Date]]</f>
        <v>6</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c r="X5351">
        <f t="shared" si="83"/>
        <v>19.950000000000003</v>
      </c>
    </row>
    <row r="5352" spans="1:24" ht="14.25" customHeight="1" x14ac:dyDescent="0.25">
      <c r="A5352" s="2">
        <v>5351</v>
      </c>
      <c r="B5352" s="2" t="s">
        <v>8163</v>
      </c>
      <c r="C5352" s="2">
        <f>YEAR(Data!$D5352)</f>
        <v>2014</v>
      </c>
      <c r="D5352" s="3">
        <v>41983</v>
      </c>
      <c r="E5352" s="3">
        <v>41990</v>
      </c>
      <c r="F5352" s="5">
        <f>Table_1[[#This Row],[Ship Date]]-Table_1[[#This Row],[Order Date]]</f>
        <v>7</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c r="X5352">
        <f t="shared" si="83"/>
        <v>95.304600000000022</v>
      </c>
    </row>
    <row r="5353" spans="1:24" ht="14.25" customHeight="1" x14ac:dyDescent="0.25">
      <c r="A5353" s="2">
        <v>5352</v>
      </c>
      <c r="B5353" s="2" t="s">
        <v>8164</v>
      </c>
      <c r="C5353" s="2">
        <f>YEAR(Data!$D5353)</f>
        <v>2013</v>
      </c>
      <c r="D5353" s="3">
        <v>41524</v>
      </c>
      <c r="E5353" s="3">
        <v>41530</v>
      </c>
      <c r="F5353" s="5">
        <f>Table_1[[#This Row],[Ship Date]]-Table_1[[#This Row],[Order Date]]</f>
        <v>6</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c r="X5353">
        <f t="shared" si="83"/>
        <v>26.724000000000004</v>
      </c>
    </row>
    <row r="5354" spans="1:24" ht="14.25" customHeight="1" x14ac:dyDescent="0.25">
      <c r="A5354" s="2">
        <v>5353</v>
      </c>
      <c r="B5354" s="2" t="s">
        <v>8164</v>
      </c>
      <c r="C5354" s="2">
        <f>YEAR(Data!$D5354)</f>
        <v>2013</v>
      </c>
      <c r="D5354" s="3">
        <v>41524</v>
      </c>
      <c r="E5354" s="3">
        <v>41530</v>
      </c>
      <c r="F5354" s="5">
        <f>Table_1[[#This Row],[Ship Date]]-Table_1[[#This Row],[Order Date]]</f>
        <v>6</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c r="X5354">
        <f t="shared" si="83"/>
        <v>292.50580000000008</v>
      </c>
    </row>
    <row r="5355" spans="1:24" ht="14.25" customHeight="1" x14ac:dyDescent="0.25">
      <c r="A5355" s="2">
        <v>5354</v>
      </c>
      <c r="B5355" s="2" t="s">
        <v>8165</v>
      </c>
      <c r="C5355" s="2">
        <f>YEAR(Data!$D5355)</f>
        <v>2013</v>
      </c>
      <c r="D5355" s="3">
        <v>41521</v>
      </c>
      <c r="E5355" s="3">
        <v>41524</v>
      </c>
      <c r="F5355" s="5">
        <f>Table_1[[#This Row],[Ship Date]]-Table_1[[#This Row],[Order Date]]</f>
        <v>3</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c r="X5355">
        <f t="shared" si="83"/>
        <v>46.258400000000002</v>
      </c>
    </row>
    <row r="5356" spans="1:24" ht="14.25" customHeight="1" x14ac:dyDescent="0.25">
      <c r="A5356" s="2">
        <v>5355</v>
      </c>
      <c r="B5356" s="2" t="s">
        <v>8166</v>
      </c>
      <c r="C5356" s="2">
        <f>YEAR(Data!$D5356)</f>
        <v>2011</v>
      </c>
      <c r="D5356" s="3">
        <v>40676</v>
      </c>
      <c r="E5356" s="3">
        <v>40682</v>
      </c>
      <c r="F5356" s="5">
        <f>Table_1[[#This Row],[Ship Date]]-Table_1[[#This Row],[Order Date]]</f>
        <v>6</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c r="X5356">
        <f t="shared" si="83"/>
        <v>258.49680000000001</v>
      </c>
    </row>
    <row r="5357" spans="1:24" ht="14.25" customHeight="1" x14ac:dyDescent="0.25">
      <c r="A5357" s="2">
        <v>5356</v>
      </c>
      <c r="B5357" s="2" t="s">
        <v>8166</v>
      </c>
      <c r="C5357" s="2">
        <f>YEAR(Data!$D5357)</f>
        <v>2011</v>
      </c>
      <c r="D5357" s="3">
        <v>40676</v>
      </c>
      <c r="E5357" s="3">
        <v>40682</v>
      </c>
      <c r="F5357" s="5">
        <f>Table_1[[#This Row],[Ship Date]]-Table_1[[#This Row],[Order Date]]</f>
        <v>6</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c r="X5357">
        <f t="shared" si="83"/>
        <v>4.16</v>
      </c>
    </row>
    <row r="5358" spans="1:24" ht="14.25" customHeight="1" x14ac:dyDescent="0.25">
      <c r="A5358" s="2">
        <v>5357</v>
      </c>
      <c r="B5358" s="2" t="s">
        <v>8169</v>
      </c>
      <c r="C5358" s="2">
        <f>YEAR(Data!$D5358)</f>
        <v>2013</v>
      </c>
      <c r="D5358" s="3">
        <v>41547</v>
      </c>
      <c r="E5358" s="3">
        <v>41551</v>
      </c>
      <c r="F5358" s="5">
        <f>Table_1[[#This Row],[Ship Date]]-Table_1[[#This Row],[Order Date]]</f>
        <v>4</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c r="X5358">
        <f t="shared" si="83"/>
        <v>17.706000000000003</v>
      </c>
    </row>
    <row r="5359" spans="1:24" ht="14.25" customHeight="1" x14ac:dyDescent="0.25">
      <c r="A5359" s="2">
        <v>5358</v>
      </c>
      <c r="B5359" s="2" t="s">
        <v>8170</v>
      </c>
      <c r="C5359" s="2">
        <f>YEAR(Data!$D5359)</f>
        <v>2011</v>
      </c>
      <c r="D5359" s="3">
        <v>40760</v>
      </c>
      <c r="E5359" s="3">
        <v>40766</v>
      </c>
      <c r="F5359" s="5">
        <f>Table_1[[#This Row],[Ship Date]]-Table_1[[#This Row],[Order Date]]</f>
        <v>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c r="X5359">
        <f t="shared" si="83"/>
        <v>14.724</v>
      </c>
    </row>
    <row r="5360" spans="1:24" ht="14.25" customHeight="1" x14ac:dyDescent="0.25">
      <c r="A5360" s="2">
        <v>5359</v>
      </c>
      <c r="B5360" s="2" t="s">
        <v>8170</v>
      </c>
      <c r="C5360" s="2">
        <f>YEAR(Data!$D5360)</f>
        <v>2011</v>
      </c>
      <c r="D5360" s="3">
        <v>40760</v>
      </c>
      <c r="E5360" s="3">
        <v>40766</v>
      </c>
      <c r="F5360" s="5">
        <f>Table_1[[#This Row],[Ship Date]]-Table_1[[#This Row],[Order Date]]</f>
        <v>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c r="X5360">
        <f t="shared" si="83"/>
        <v>15.148800000000001</v>
      </c>
    </row>
    <row r="5361" spans="1:24" ht="14.25" customHeight="1" x14ac:dyDescent="0.25">
      <c r="A5361" s="2">
        <v>5360</v>
      </c>
      <c r="B5361" s="2" t="s">
        <v>8170</v>
      </c>
      <c r="C5361" s="2">
        <f>YEAR(Data!$D5361)</f>
        <v>2011</v>
      </c>
      <c r="D5361" s="3">
        <v>40760</v>
      </c>
      <c r="E5361" s="3">
        <v>40766</v>
      </c>
      <c r="F5361" s="5">
        <f>Table_1[[#This Row],[Ship Date]]-Table_1[[#This Row],[Order Date]]</f>
        <v>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c r="X5361">
        <f t="shared" si="83"/>
        <v>33.105599999999995</v>
      </c>
    </row>
    <row r="5362" spans="1:24" ht="14.25" customHeight="1" x14ac:dyDescent="0.25">
      <c r="A5362" s="2">
        <v>5361</v>
      </c>
      <c r="B5362" s="2" t="s">
        <v>8171</v>
      </c>
      <c r="C5362" s="2">
        <f>YEAR(Data!$D5362)</f>
        <v>2014</v>
      </c>
      <c r="D5362" s="3">
        <v>41744</v>
      </c>
      <c r="E5362" s="3">
        <v>41748</v>
      </c>
      <c r="F5362" s="5">
        <f>Table_1[[#This Row],[Ship Date]]-Table_1[[#This Row],[Order Date]]</f>
        <v>4</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c r="X5362">
        <f t="shared" si="83"/>
        <v>230.49120000000005</v>
      </c>
    </row>
    <row r="5363" spans="1:24" ht="14.25" customHeight="1" x14ac:dyDescent="0.25">
      <c r="A5363" s="2">
        <v>5362</v>
      </c>
      <c r="B5363" s="2" t="s">
        <v>8172</v>
      </c>
      <c r="C5363" s="2">
        <f>YEAR(Data!$D5363)</f>
        <v>2014</v>
      </c>
      <c r="D5363" s="3">
        <v>41800</v>
      </c>
      <c r="E5363" s="3">
        <v>41801</v>
      </c>
      <c r="F5363" s="5">
        <f>Table_1[[#This Row],[Ship Date]]-Table_1[[#This Row],[Order Date]]</f>
        <v>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c r="X5363">
        <f t="shared" si="83"/>
        <v>666.70300000000009</v>
      </c>
    </row>
    <row r="5364" spans="1:24" ht="14.25" customHeight="1" x14ac:dyDescent="0.25">
      <c r="A5364" s="2">
        <v>5363</v>
      </c>
      <c r="B5364" s="2" t="s">
        <v>8173</v>
      </c>
      <c r="C5364" s="2">
        <f>YEAR(Data!$D5364)</f>
        <v>2013</v>
      </c>
      <c r="D5364" s="3">
        <v>41638</v>
      </c>
      <c r="E5364" s="3">
        <v>41642</v>
      </c>
      <c r="F5364" s="5">
        <f>Table_1[[#This Row],[Ship Date]]-Table_1[[#This Row],[Order Date]]</f>
        <v>4</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c r="X5364">
        <f t="shared" si="83"/>
        <v>46.569600000000008</v>
      </c>
    </row>
    <row r="5365" spans="1:24" ht="14.25" customHeight="1" x14ac:dyDescent="0.25">
      <c r="A5365" s="2">
        <v>5364</v>
      </c>
      <c r="B5365" s="2" t="s">
        <v>8173</v>
      </c>
      <c r="C5365" s="2">
        <f>YEAR(Data!$D5365)</f>
        <v>2013</v>
      </c>
      <c r="D5365" s="3">
        <v>41638</v>
      </c>
      <c r="E5365" s="3">
        <v>41642</v>
      </c>
      <c r="F5365" s="5">
        <f>Table_1[[#This Row],[Ship Date]]-Table_1[[#This Row],[Order Date]]</f>
        <v>4</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c r="X5365">
        <f t="shared" si="83"/>
        <v>59.011199999999995</v>
      </c>
    </row>
    <row r="5366" spans="1:24" ht="14.25" customHeight="1" x14ac:dyDescent="0.25">
      <c r="A5366" s="2">
        <v>5365</v>
      </c>
      <c r="B5366" s="2" t="s">
        <v>8174</v>
      </c>
      <c r="C5366" s="2">
        <f>YEAR(Data!$D5366)</f>
        <v>2011</v>
      </c>
      <c r="D5366" s="3">
        <v>40562</v>
      </c>
      <c r="E5366" s="3">
        <v>40565</v>
      </c>
      <c r="F5366" s="5">
        <f>Table_1[[#This Row],[Ship Date]]-Table_1[[#This Row],[Order Date]]</f>
        <v>3</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c r="X5366">
        <f t="shared" si="83"/>
        <v>58.377600000000001</v>
      </c>
    </row>
    <row r="5367" spans="1:24" ht="14.25" customHeight="1" x14ac:dyDescent="0.25">
      <c r="A5367" s="2">
        <v>5366</v>
      </c>
      <c r="B5367" s="2" t="s">
        <v>8175</v>
      </c>
      <c r="C5367" s="2">
        <f>YEAR(Data!$D5367)</f>
        <v>2013</v>
      </c>
      <c r="D5367" s="3">
        <v>41599</v>
      </c>
      <c r="E5367" s="3">
        <v>41603</v>
      </c>
      <c r="F5367" s="5">
        <f>Table_1[[#This Row],[Ship Date]]-Table_1[[#This Row],[Order Date]]</f>
        <v>4</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c r="X5367">
        <f t="shared" si="83"/>
        <v>137.96270000000001</v>
      </c>
    </row>
    <row r="5368" spans="1:24" ht="14.25" customHeight="1" x14ac:dyDescent="0.25">
      <c r="A5368" s="2">
        <v>5367</v>
      </c>
      <c r="B5368" s="2" t="s">
        <v>8176</v>
      </c>
      <c r="C5368" s="2">
        <f>YEAR(Data!$D5368)</f>
        <v>2014</v>
      </c>
      <c r="D5368" s="3">
        <v>41801</v>
      </c>
      <c r="E5368" s="3">
        <v>41806</v>
      </c>
      <c r="F5368" s="5">
        <f>Table_1[[#This Row],[Ship Date]]-Table_1[[#This Row],[Order Date]]</f>
        <v>5</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c r="X5368">
        <f t="shared" si="83"/>
        <v>81.008100000000013</v>
      </c>
    </row>
    <row r="5369" spans="1:24" ht="14.25" customHeight="1" x14ac:dyDescent="0.25">
      <c r="A5369" s="2">
        <v>5368</v>
      </c>
      <c r="B5369" s="2" t="s">
        <v>8176</v>
      </c>
      <c r="C5369" s="2">
        <f>YEAR(Data!$D5369)</f>
        <v>2014</v>
      </c>
      <c r="D5369" s="3">
        <v>41801</v>
      </c>
      <c r="E5369" s="3">
        <v>41806</v>
      </c>
      <c r="F5369" s="5">
        <f>Table_1[[#This Row],[Ship Date]]-Table_1[[#This Row],[Order Date]]</f>
        <v>5</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c r="X5369">
        <f t="shared" si="83"/>
        <v>6.1268000000000002</v>
      </c>
    </row>
    <row r="5370" spans="1:24" ht="14.25" customHeight="1" x14ac:dyDescent="0.25">
      <c r="A5370" s="2">
        <v>5369</v>
      </c>
      <c r="B5370" s="2" t="s">
        <v>8176</v>
      </c>
      <c r="C5370" s="2">
        <f>YEAR(Data!$D5370)</f>
        <v>2014</v>
      </c>
      <c r="D5370" s="3">
        <v>41801</v>
      </c>
      <c r="E5370" s="3">
        <v>41806</v>
      </c>
      <c r="F5370" s="5">
        <f>Table_1[[#This Row],[Ship Date]]-Table_1[[#This Row],[Order Date]]</f>
        <v>5</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c r="X5370">
        <f t="shared" si="83"/>
        <v>11.685</v>
      </c>
    </row>
    <row r="5371" spans="1:24" ht="14.25" customHeight="1" x14ac:dyDescent="0.25">
      <c r="A5371" s="2">
        <v>5370</v>
      </c>
      <c r="B5371" s="2" t="s">
        <v>8177</v>
      </c>
      <c r="C5371" s="2">
        <f>YEAR(Data!$D5371)</f>
        <v>2014</v>
      </c>
      <c r="D5371" s="3">
        <v>41893</v>
      </c>
      <c r="E5371" s="3">
        <v>41896</v>
      </c>
      <c r="F5371" s="5">
        <f>Table_1[[#This Row],[Ship Date]]-Table_1[[#This Row],[Order Date]]</f>
        <v>3</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c r="X5371">
        <f t="shared" si="83"/>
        <v>56.349600000000009</v>
      </c>
    </row>
    <row r="5372" spans="1:24" ht="14.25" customHeight="1" x14ac:dyDescent="0.25">
      <c r="A5372" s="2">
        <v>5371</v>
      </c>
      <c r="B5372" s="2" t="s">
        <v>8180</v>
      </c>
      <c r="C5372" s="2">
        <f>YEAR(Data!$D5372)</f>
        <v>2014</v>
      </c>
      <c r="D5372" s="3">
        <v>41738</v>
      </c>
      <c r="E5372" s="3">
        <v>41742</v>
      </c>
      <c r="F5372" s="5">
        <f>Table_1[[#This Row],[Ship Date]]-Table_1[[#This Row],[Order Date]]</f>
        <v>4</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c r="X5372">
        <f t="shared" si="83"/>
        <v>202.73039999999997</v>
      </c>
    </row>
    <row r="5373" spans="1:24" ht="14.25" customHeight="1" x14ac:dyDescent="0.25">
      <c r="A5373" s="2">
        <v>5372</v>
      </c>
      <c r="B5373" s="2" t="s">
        <v>8180</v>
      </c>
      <c r="C5373" s="2">
        <f>YEAR(Data!$D5373)</f>
        <v>2014</v>
      </c>
      <c r="D5373" s="3">
        <v>41738</v>
      </c>
      <c r="E5373" s="3">
        <v>41742</v>
      </c>
      <c r="F5373" s="5">
        <f>Table_1[[#This Row],[Ship Date]]-Table_1[[#This Row],[Order Date]]</f>
        <v>4</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c r="X5373">
        <f t="shared" si="83"/>
        <v>227.10599999999999</v>
      </c>
    </row>
    <row r="5374" spans="1:24" ht="14.25" customHeight="1" x14ac:dyDescent="0.25">
      <c r="A5374" s="2">
        <v>5373</v>
      </c>
      <c r="B5374" s="2" t="s">
        <v>8181</v>
      </c>
      <c r="C5374" s="2">
        <f>YEAR(Data!$D5374)</f>
        <v>2012</v>
      </c>
      <c r="D5374" s="3">
        <v>41206</v>
      </c>
      <c r="E5374" s="3">
        <v>41212</v>
      </c>
      <c r="F5374" s="5">
        <f>Table_1[[#This Row],[Ship Date]]-Table_1[[#This Row],[Order Date]]</f>
        <v>6</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c r="X5374">
        <f t="shared" si="83"/>
        <v>10.108800000000002</v>
      </c>
    </row>
    <row r="5375" spans="1:24" ht="14.25" customHeight="1" x14ac:dyDescent="0.25">
      <c r="A5375" s="2">
        <v>5374</v>
      </c>
      <c r="B5375" s="2" t="s">
        <v>8181</v>
      </c>
      <c r="C5375" s="2">
        <f>YEAR(Data!$D5375)</f>
        <v>2012</v>
      </c>
      <c r="D5375" s="3">
        <v>41206</v>
      </c>
      <c r="E5375" s="3">
        <v>41212</v>
      </c>
      <c r="F5375" s="5">
        <f>Table_1[[#This Row],[Ship Date]]-Table_1[[#This Row],[Order Date]]</f>
        <v>6</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c r="X5375">
        <f t="shared" si="83"/>
        <v>416.83319999999992</v>
      </c>
    </row>
    <row r="5376" spans="1:24" ht="14.25" customHeight="1" x14ac:dyDescent="0.25">
      <c r="A5376" s="2">
        <v>5375</v>
      </c>
      <c r="B5376" s="2" t="s">
        <v>8181</v>
      </c>
      <c r="C5376" s="2">
        <f>YEAR(Data!$D5376)</f>
        <v>2012</v>
      </c>
      <c r="D5376" s="3">
        <v>41206</v>
      </c>
      <c r="E5376" s="3">
        <v>41212</v>
      </c>
      <c r="F5376" s="5">
        <f>Table_1[[#This Row],[Ship Date]]-Table_1[[#This Row],[Order Date]]</f>
        <v>6</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c r="X5376">
        <f t="shared" si="83"/>
        <v>6.7392000000000021</v>
      </c>
    </row>
    <row r="5377" spans="1:24" ht="14.25" customHeight="1" x14ac:dyDescent="0.25">
      <c r="A5377" s="2">
        <v>5376</v>
      </c>
      <c r="B5377" s="2" t="s">
        <v>8182</v>
      </c>
      <c r="C5377" s="2">
        <f>YEAR(Data!$D5377)</f>
        <v>2014</v>
      </c>
      <c r="D5377" s="3">
        <v>41787</v>
      </c>
      <c r="E5377" s="3">
        <v>41791</v>
      </c>
      <c r="F5377" s="5">
        <f>Table_1[[#This Row],[Ship Date]]-Table_1[[#This Row],[Order Date]]</f>
        <v>4</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c r="X5377">
        <f t="shared" si="83"/>
        <v>88.343999999999994</v>
      </c>
    </row>
    <row r="5378" spans="1:24" ht="14.25" customHeight="1" x14ac:dyDescent="0.25">
      <c r="A5378" s="2">
        <v>5377</v>
      </c>
      <c r="B5378" s="2" t="s">
        <v>8182</v>
      </c>
      <c r="C5378" s="2">
        <f>YEAR(Data!$D5378)</f>
        <v>2014</v>
      </c>
      <c r="D5378" s="3">
        <v>41787</v>
      </c>
      <c r="E5378" s="3">
        <v>41791</v>
      </c>
      <c r="F5378" s="5">
        <f>Table_1[[#This Row],[Ship Date]]-Table_1[[#This Row],[Order Date]]</f>
        <v>4</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c r="X5378">
        <f t="shared" ref="X5378:X5441" si="84">T5378-W5378</f>
        <v>23.580000000000002</v>
      </c>
    </row>
    <row r="5379" spans="1:24" ht="14.25" customHeight="1" x14ac:dyDescent="0.25">
      <c r="A5379" s="2">
        <v>5378</v>
      </c>
      <c r="B5379" s="2" t="s">
        <v>8183</v>
      </c>
      <c r="C5379" s="2">
        <f>YEAR(Data!$D5379)</f>
        <v>2011</v>
      </c>
      <c r="D5379" s="3">
        <v>40882</v>
      </c>
      <c r="E5379" s="3">
        <v>40884</v>
      </c>
      <c r="F5379" s="5">
        <f>Table_1[[#This Row],[Ship Date]]-Table_1[[#This Row],[Order Date]]</f>
        <v>2</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c r="X5379">
        <f t="shared" si="84"/>
        <v>230.87330000000003</v>
      </c>
    </row>
    <row r="5380" spans="1:24" ht="14.25" customHeight="1" x14ac:dyDescent="0.25">
      <c r="A5380" s="2">
        <v>5379</v>
      </c>
      <c r="B5380" s="2" t="s">
        <v>8183</v>
      </c>
      <c r="C5380" s="2">
        <f>YEAR(Data!$D5380)</f>
        <v>2011</v>
      </c>
      <c r="D5380" s="3">
        <v>40882</v>
      </c>
      <c r="E5380" s="3">
        <v>40884</v>
      </c>
      <c r="F5380" s="5">
        <f>Table_1[[#This Row],[Ship Date]]-Table_1[[#This Row],[Order Date]]</f>
        <v>2</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c r="X5380">
        <f t="shared" si="84"/>
        <v>202.9648</v>
      </c>
    </row>
    <row r="5381" spans="1:24" ht="14.25" customHeight="1" x14ac:dyDescent="0.25">
      <c r="A5381" s="2">
        <v>5380</v>
      </c>
      <c r="B5381" s="2" t="s">
        <v>8184</v>
      </c>
      <c r="C5381" s="2">
        <f>YEAR(Data!$D5381)</f>
        <v>2013</v>
      </c>
      <c r="D5381" s="3">
        <v>41501</v>
      </c>
      <c r="E5381" s="3">
        <v>41505</v>
      </c>
      <c r="F5381" s="5">
        <f>Table_1[[#This Row],[Ship Date]]-Table_1[[#This Row],[Order Date]]</f>
        <v>4</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c r="X5381">
        <f t="shared" si="84"/>
        <v>7.9253999999999998</v>
      </c>
    </row>
    <row r="5382" spans="1:24" ht="14.25" customHeight="1" x14ac:dyDescent="0.25">
      <c r="A5382" s="2">
        <v>5381</v>
      </c>
      <c r="B5382" s="2" t="s">
        <v>8184</v>
      </c>
      <c r="C5382" s="2">
        <f>YEAR(Data!$D5382)</f>
        <v>2013</v>
      </c>
      <c r="D5382" s="3">
        <v>41501</v>
      </c>
      <c r="E5382" s="3">
        <v>41505</v>
      </c>
      <c r="F5382" s="5">
        <f>Table_1[[#This Row],[Ship Date]]-Table_1[[#This Row],[Order Date]]</f>
        <v>4</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c r="X5382">
        <f t="shared" si="84"/>
        <v>69.928200000000004</v>
      </c>
    </row>
    <row r="5383" spans="1:24" ht="14.25" customHeight="1" x14ac:dyDescent="0.25">
      <c r="A5383" s="2">
        <v>5382</v>
      </c>
      <c r="B5383" s="2" t="s">
        <v>8187</v>
      </c>
      <c r="C5383" s="2">
        <f>YEAR(Data!$D5383)</f>
        <v>2013</v>
      </c>
      <c r="D5383" s="3">
        <v>41523</v>
      </c>
      <c r="E5383" s="3">
        <v>41525</v>
      </c>
      <c r="F5383" s="5">
        <f>Table_1[[#This Row],[Ship Date]]-Table_1[[#This Row],[Order Date]]</f>
        <v>2</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c r="X5383">
        <f t="shared" si="84"/>
        <v>16.848000000000006</v>
      </c>
    </row>
    <row r="5384" spans="1:24" ht="14.25" customHeight="1" x14ac:dyDescent="0.25">
      <c r="A5384" s="2">
        <v>5383</v>
      </c>
      <c r="B5384" s="2" t="s">
        <v>8187</v>
      </c>
      <c r="C5384" s="2">
        <f>YEAR(Data!$D5384)</f>
        <v>2013</v>
      </c>
      <c r="D5384" s="3">
        <v>41523</v>
      </c>
      <c r="E5384" s="3">
        <v>41525</v>
      </c>
      <c r="F5384" s="5">
        <f>Table_1[[#This Row],[Ship Date]]-Table_1[[#This Row],[Order Date]]</f>
        <v>2</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c r="X5384">
        <f t="shared" si="84"/>
        <v>10.472800000000001</v>
      </c>
    </row>
    <row r="5385" spans="1:24" ht="14.25" customHeight="1" x14ac:dyDescent="0.25">
      <c r="A5385" s="2">
        <v>5384</v>
      </c>
      <c r="B5385" s="2" t="s">
        <v>8187</v>
      </c>
      <c r="C5385" s="2">
        <f>YEAR(Data!$D5385)</f>
        <v>2013</v>
      </c>
      <c r="D5385" s="3">
        <v>41523</v>
      </c>
      <c r="E5385" s="3">
        <v>41525</v>
      </c>
      <c r="F5385" s="5">
        <f>Table_1[[#This Row],[Ship Date]]-Table_1[[#This Row],[Order Date]]</f>
        <v>2</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c r="X5385">
        <f t="shared" si="84"/>
        <v>6.6096000000000021</v>
      </c>
    </row>
    <row r="5386" spans="1:24" ht="14.25" customHeight="1" x14ac:dyDescent="0.25">
      <c r="A5386" s="2">
        <v>5385</v>
      </c>
      <c r="B5386" s="2" t="s">
        <v>8190</v>
      </c>
      <c r="C5386" s="2">
        <f>YEAR(Data!$D5386)</f>
        <v>2014</v>
      </c>
      <c r="D5386" s="3">
        <v>41817</v>
      </c>
      <c r="E5386" s="3">
        <v>41824</v>
      </c>
      <c r="F5386" s="5">
        <f>Table_1[[#This Row],[Ship Date]]-Table_1[[#This Row],[Order Date]]</f>
        <v>7</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c r="X5386">
        <f t="shared" si="84"/>
        <v>316.40999999999997</v>
      </c>
    </row>
    <row r="5387" spans="1:24" ht="14.25" customHeight="1" x14ac:dyDescent="0.25">
      <c r="A5387" s="2">
        <v>5386</v>
      </c>
      <c r="B5387" s="2" t="s">
        <v>8190</v>
      </c>
      <c r="C5387" s="2">
        <f>YEAR(Data!$D5387)</f>
        <v>2014</v>
      </c>
      <c r="D5387" s="3">
        <v>41817</v>
      </c>
      <c r="E5387" s="3">
        <v>41824</v>
      </c>
      <c r="F5387" s="5">
        <f>Table_1[[#This Row],[Ship Date]]-Table_1[[#This Row],[Order Date]]</f>
        <v>7</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c r="X5387">
        <f t="shared" si="84"/>
        <v>473.1271999999999</v>
      </c>
    </row>
    <row r="5388" spans="1:24" ht="14.25" customHeight="1" x14ac:dyDescent="0.25">
      <c r="A5388" s="2">
        <v>5387</v>
      </c>
      <c r="B5388" s="2" t="s">
        <v>8191</v>
      </c>
      <c r="C5388" s="2">
        <f>YEAR(Data!$D5388)</f>
        <v>2014</v>
      </c>
      <c r="D5388" s="3">
        <v>41711</v>
      </c>
      <c r="E5388" s="3">
        <v>41716</v>
      </c>
      <c r="F5388" s="5">
        <f>Table_1[[#This Row],[Ship Date]]-Table_1[[#This Row],[Order Date]]</f>
        <v>5</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c r="X5388">
        <f t="shared" si="84"/>
        <v>21.821400000000004</v>
      </c>
    </row>
    <row r="5389" spans="1:24" ht="14.25" customHeight="1" x14ac:dyDescent="0.25">
      <c r="A5389" s="2">
        <v>5388</v>
      </c>
      <c r="B5389" s="2" t="s">
        <v>8193</v>
      </c>
      <c r="C5389" s="2">
        <f>YEAR(Data!$D5389)</f>
        <v>2014</v>
      </c>
      <c r="D5389" s="3">
        <v>41689</v>
      </c>
      <c r="E5389" s="3">
        <v>41692</v>
      </c>
      <c r="F5389" s="5">
        <f>Table_1[[#This Row],[Ship Date]]-Table_1[[#This Row],[Order Date]]</f>
        <v>3</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c r="X5389">
        <f t="shared" si="84"/>
        <v>157.47749999999999</v>
      </c>
    </row>
    <row r="5390" spans="1:24" ht="14.25" customHeight="1" x14ac:dyDescent="0.25">
      <c r="A5390" s="2">
        <v>5389</v>
      </c>
      <c r="B5390" s="2" t="s">
        <v>8193</v>
      </c>
      <c r="C5390" s="2">
        <f>YEAR(Data!$D5390)</f>
        <v>2014</v>
      </c>
      <c r="D5390" s="3">
        <v>41689</v>
      </c>
      <c r="E5390" s="3">
        <v>41692</v>
      </c>
      <c r="F5390" s="5">
        <f>Table_1[[#This Row],[Ship Date]]-Table_1[[#This Row],[Order Date]]</f>
        <v>3</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c r="X5390">
        <f t="shared" si="84"/>
        <v>62.432099999999998</v>
      </c>
    </row>
    <row r="5391" spans="1:24" ht="14.25" customHeight="1" x14ac:dyDescent="0.25">
      <c r="A5391" s="2">
        <v>5390</v>
      </c>
      <c r="B5391" s="2" t="s">
        <v>8193</v>
      </c>
      <c r="C5391" s="2">
        <f>YEAR(Data!$D5391)</f>
        <v>2014</v>
      </c>
      <c r="D5391" s="3">
        <v>41689</v>
      </c>
      <c r="E5391" s="3">
        <v>41692</v>
      </c>
      <c r="F5391" s="5">
        <f>Table_1[[#This Row],[Ship Date]]-Table_1[[#This Row],[Order Date]]</f>
        <v>3</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c r="X5391">
        <f t="shared" si="84"/>
        <v>5.0082000000000004</v>
      </c>
    </row>
    <row r="5392" spans="1:24" ht="14.25" customHeight="1" x14ac:dyDescent="0.25">
      <c r="A5392" s="2">
        <v>5391</v>
      </c>
      <c r="B5392" s="2" t="s">
        <v>8194</v>
      </c>
      <c r="C5392" s="2">
        <f>YEAR(Data!$D5392)</f>
        <v>2014</v>
      </c>
      <c r="D5392" s="3">
        <v>41954</v>
      </c>
      <c r="E5392" s="3">
        <v>41956</v>
      </c>
      <c r="F5392" s="5">
        <f>Table_1[[#This Row],[Ship Date]]-Table_1[[#This Row],[Order Date]]</f>
        <v>2</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c r="X5392">
        <f t="shared" si="84"/>
        <v>16.799400000000006</v>
      </c>
    </row>
    <row r="5393" spans="1:24" ht="14.25" customHeight="1" x14ac:dyDescent="0.25">
      <c r="A5393" s="2">
        <v>5392</v>
      </c>
      <c r="B5393" s="2" t="s">
        <v>8195</v>
      </c>
      <c r="C5393" s="2">
        <f>YEAR(Data!$D5393)</f>
        <v>2011</v>
      </c>
      <c r="D5393" s="3">
        <v>40866</v>
      </c>
      <c r="E5393" s="3">
        <v>40872</v>
      </c>
      <c r="F5393" s="5">
        <f>Table_1[[#This Row],[Ship Date]]-Table_1[[#This Row],[Order Date]]</f>
        <v>6</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c r="X5393">
        <f t="shared" si="84"/>
        <v>11.700000000000001</v>
      </c>
    </row>
    <row r="5394" spans="1:24" ht="14.25" customHeight="1" x14ac:dyDescent="0.25">
      <c r="A5394" s="2">
        <v>5393</v>
      </c>
      <c r="B5394" s="2" t="s">
        <v>8195</v>
      </c>
      <c r="C5394" s="2">
        <f>YEAR(Data!$D5394)</f>
        <v>2011</v>
      </c>
      <c r="D5394" s="3">
        <v>40866</v>
      </c>
      <c r="E5394" s="3">
        <v>40872</v>
      </c>
      <c r="F5394" s="5">
        <f>Table_1[[#This Row],[Ship Date]]-Table_1[[#This Row],[Order Date]]</f>
        <v>6</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c r="X5394">
        <f t="shared" si="84"/>
        <v>5.378400000000001</v>
      </c>
    </row>
    <row r="5395" spans="1:24" ht="14.25" customHeight="1" x14ac:dyDescent="0.25">
      <c r="A5395" s="2">
        <v>5394</v>
      </c>
      <c r="B5395" s="2" t="s">
        <v>8195</v>
      </c>
      <c r="C5395" s="2">
        <f>YEAR(Data!$D5395)</f>
        <v>2011</v>
      </c>
      <c r="D5395" s="3">
        <v>40866</v>
      </c>
      <c r="E5395" s="3">
        <v>40872</v>
      </c>
      <c r="F5395" s="5">
        <f>Table_1[[#This Row],[Ship Date]]-Table_1[[#This Row],[Order Date]]</f>
        <v>6</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c r="X5395">
        <f t="shared" si="84"/>
        <v>110.80160000000001</v>
      </c>
    </row>
    <row r="5396" spans="1:24" ht="14.25" customHeight="1" x14ac:dyDescent="0.25">
      <c r="A5396" s="2">
        <v>5395</v>
      </c>
      <c r="B5396" s="2" t="s">
        <v>8195</v>
      </c>
      <c r="C5396" s="2">
        <f>YEAR(Data!$D5396)</f>
        <v>2011</v>
      </c>
      <c r="D5396" s="3">
        <v>40866</v>
      </c>
      <c r="E5396" s="3">
        <v>40872</v>
      </c>
      <c r="F5396" s="5">
        <f>Table_1[[#This Row],[Ship Date]]-Table_1[[#This Row],[Order Date]]</f>
        <v>6</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c r="X5396">
        <f t="shared" si="84"/>
        <v>789.92759999999987</v>
      </c>
    </row>
    <row r="5397" spans="1:24" ht="14.25" customHeight="1" x14ac:dyDescent="0.25">
      <c r="A5397" s="2">
        <v>5396</v>
      </c>
      <c r="B5397" s="2" t="s">
        <v>8196</v>
      </c>
      <c r="C5397" s="2">
        <f>YEAR(Data!$D5397)</f>
        <v>2011</v>
      </c>
      <c r="D5397" s="3">
        <v>40865</v>
      </c>
      <c r="E5397" s="3">
        <v>40868</v>
      </c>
      <c r="F5397" s="5">
        <f>Table_1[[#This Row],[Ship Date]]-Table_1[[#This Row],[Order Date]]</f>
        <v>3</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c r="X5397">
        <f t="shared" si="84"/>
        <v>12.089000000000002</v>
      </c>
    </row>
    <row r="5398" spans="1:24" ht="14.25" customHeight="1" x14ac:dyDescent="0.25">
      <c r="A5398" s="2">
        <v>5397</v>
      </c>
      <c r="B5398" s="2" t="s">
        <v>8197</v>
      </c>
      <c r="C5398" s="2">
        <f>YEAR(Data!$D5398)</f>
        <v>2013</v>
      </c>
      <c r="D5398" s="3">
        <v>41542</v>
      </c>
      <c r="E5398" s="3">
        <v>41542</v>
      </c>
      <c r="F5398" s="5">
        <f>Table_1[[#This Row],[Ship Date]]-Table_1[[#This Row],[Order Date]]</f>
        <v>0</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c r="X5398">
        <f t="shared" si="84"/>
        <v>39.816000000000003</v>
      </c>
    </row>
    <row r="5399" spans="1:24" ht="14.25" customHeight="1" x14ac:dyDescent="0.25">
      <c r="A5399" s="2">
        <v>5398</v>
      </c>
      <c r="B5399" s="2" t="s">
        <v>8198</v>
      </c>
      <c r="C5399" s="2">
        <f>YEAR(Data!$D5399)</f>
        <v>2013</v>
      </c>
      <c r="D5399" s="3">
        <v>41599</v>
      </c>
      <c r="E5399" s="3">
        <v>41606</v>
      </c>
      <c r="F5399" s="5">
        <f>Table_1[[#This Row],[Ship Date]]-Table_1[[#This Row],[Order Date]]</f>
        <v>7</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c r="X5399">
        <f t="shared" si="84"/>
        <v>27.69</v>
      </c>
    </row>
    <row r="5400" spans="1:24" ht="14.25" customHeight="1" x14ac:dyDescent="0.25">
      <c r="A5400" s="2">
        <v>5399</v>
      </c>
      <c r="B5400" s="2" t="s">
        <v>8199</v>
      </c>
      <c r="C5400" s="2">
        <f>YEAR(Data!$D5400)</f>
        <v>2013</v>
      </c>
      <c r="D5400" s="3">
        <v>41545</v>
      </c>
      <c r="E5400" s="3">
        <v>41550</v>
      </c>
      <c r="F5400" s="5">
        <f>Table_1[[#This Row],[Ship Date]]-Table_1[[#This Row],[Order Date]]</f>
        <v>5</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c r="X5400">
        <f t="shared" si="84"/>
        <v>4.9418999999999995</v>
      </c>
    </row>
    <row r="5401" spans="1:24" ht="14.25" customHeight="1" x14ac:dyDescent="0.25">
      <c r="A5401" s="2">
        <v>5400</v>
      </c>
      <c r="B5401" s="2" t="s">
        <v>8200</v>
      </c>
      <c r="C5401" s="2">
        <f>YEAR(Data!$D5401)</f>
        <v>2013</v>
      </c>
      <c r="D5401" s="3">
        <v>41374</v>
      </c>
      <c r="E5401" s="3">
        <v>41379</v>
      </c>
      <c r="F5401" s="5">
        <f>Table_1[[#This Row],[Ship Date]]-Table_1[[#This Row],[Order Date]]</f>
        <v>5</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c r="X5401">
        <f t="shared" si="84"/>
        <v>550.11599999999999</v>
      </c>
    </row>
    <row r="5402" spans="1:24" ht="14.25" customHeight="1" x14ac:dyDescent="0.25">
      <c r="A5402" s="2">
        <v>5401</v>
      </c>
      <c r="B5402" s="2" t="s">
        <v>8201</v>
      </c>
      <c r="C5402" s="2">
        <f>YEAR(Data!$D5402)</f>
        <v>2014</v>
      </c>
      <c r="D5402" s="3">
        <v>41904</v>
      </c>
      <c r="E5402" s="3">
        <v>41906</v>
      </c>
      <c r="F5402" s="5">
        <f>Table_1[[#This Row],[Ship Date]]-Table_1[[#This Row],[Order Date]]</f>
        <v>2</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c r="X5402">
        <f t="shared" si="84"/>
        <v>56.864200000000004</v>
      </c>
    </row>
    <row r="5403" spans="1:24" ht="14.25" customHeight="1" x14ac:dyDescent="0.25">
      <c r="A5403" s="2">
        <v>5402</v>
      </c>
      <c r="B5403" s="2" t="s">
        <v>8201</v>
      </c>
      <c r="C5403" s="2">
        <f>YEAR(Data!$D5403)</f>
        <v>2014</v>
      </c>
      <c r="D5403" s="3">
        <v>41904</v>
      </c>
      <c r="E5403" s="3">
        <v>41906</v>
      </c>
      <c r="F5403" s="5">
        <f>Table_1[[#This Row],[Ship Date]]-Table_1[[#This Row],[Order Date]]</f>
        <v>2</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c r="X5403">
        <f t="shared" si="84"/>
        <v>53.586600000000004</v>
      </c>
    </row>
    <row r="5404" spans="1:24" ht="14.25" customHeight="1" x14ac:dyDescent="0.25">
      <c r="A5404" s="2">
        <v>5403</v>
      </c>
      <c r="B5404" s="2" t="s">
        <v>8204</v>
      </c>
      <c r="C5404" s="2">
        <f>YEAR(Data!$D5404)</f>
        <v>2014</v>
      </c>
      <c r="D5404" s="3">
        <v>41876</v>
      </c>
      <c r="E5404" s="3">
        <v>41881</v>
      </c>
      <c r="F5404" s="5">
        <f>Table_1[[#This Row],[Ship Date]]-Table_1[[#This Row],[Order Date]]</f>
        <v>5</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c r="X5404">
        <f t="shared" si="84"/>
        <v>16.962</v>
      </c>
    </row>
    <row r="5405" spans="1:24" ht="14.25" customHeight="1" x14ac:dyDescent="0.25">
      <c r="A5405" s="2">
        <v>5404</v>
      </c>
      <c r="B5405" s="2" t="s">
        <v>8204</v>
      </c>
      <c r="C5405" s="2">
        <f>YEAR(Data!$D5405)</f>
        <v>2014</v>
      </c>
      <c r="D5405" s="3">
        <v>41876</v>
      </c>
      <c r="E5405" s="3">
        <v>41881</v>
      </c>
      <c r="F5405" s="5">
        <f>Table_1[[#This Row],[Ship Date]]-Table_1[[#This Row],[Order Date]]</f>
        <v>5</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c r="X5405">
        <f t="shared" si="84"/>
        <v>2.4335999999999998</v>
      </c>
    </row>
    <row r="5406" spans="1:24" ht="14.25" customHeight="1" x14ac:dyDescent="0.25">
      <c r="A5406" s="2">
        <v>5405</v>
      </c>
      <c r="B5406" s="2" t="s">
        <v>8205</v>
      </c>
      <c r="C5406" s="2">
        <f>YEAR(Data!$D5406)</f>
        <v>2013</v>
      </c>
      <c r="D5406" s="3">
        <v>41327</v>
      </c>
      <c r="E5406" s="3">
        <v>41331</v>
      </c>
      <c r="F5406" s="5">
        <f>Table_1[[#This Row],[Ship Date]]-Table_1[[#This Row],[Order Date]]</f>
        <v>4</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c r="X5406">
        <f t="shared" si="84"/>
        <v>390.21500000000009</v>
      </c>
    </row>
    <row r="5407" spans="1:24" ht="14.25" customHeight="1" x14ac:dyDescent="0.25">
      <c r="A5407" s="2">
        <v>5406</v>
      </c>
      <c r="B5407" s="2" t="s">
        <v>8205</v>
      </c>
      <c r="C5407" s="2">
        <f>YEAR(Data!$D5407)</f>
        <v>2013</v>
      </c>
      <c r="D5407" s="3">
        <v>41327</v>
      </c>
      <c r="E5407" s="3">
        <v>41331</v>
      </c>
      <c r="F5407" s="5">
        <f>Table_1[[#This Row],[Ship Date]]-Table_1[[#This Row],[Order Date]]</f>
        <v>4</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c r="X5407">
        <f t="shared" si="84"/>
        <v>21.019200000000001</v>
      </c>
    </row>
    <row r="5408" spans="1:24" ht="14.25" customHeight="1" x14ac:dyDescent="0.25">
      <c r="A5408" s="2">
        <v>5407</v>
      </c>
      <c r="B5408" s="2" t="s">
        <v>8205</v>
      </c>
      <c r="C5408" s="2">
        <f>YEAR(Data!$D5408)</f>
        <v>2013</v>
      </c>
      <c r="D5408" s="3">
        <v>41327</v>
      </c>
      <c r="E5408" s="3">
        <v>41331</v>
      </c>
      <c r="F5408" s="5">
        <f>Table_1[[#This Row],[Ship Date]]-Table_1[[#This Row],[Order Date]]</f>
        <v>4</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c r="X5408">
        <f t="shared" si="84"/>
        <v>5.644499999999999</v>
      </c>
    </row>
    <row r="5409" spans="1:24" ht="14.25" customHeight="1" x14ac:dyDescent="0.25">
      <c r="A5409" s="2">
        <v>5408</v>
      </c>
      <c r="B5409" s="2" t="s">
        <v>8206</v>
      </c>
      <c r="C5409" s="2">
        <f>YEAR(Data!$D5409)</f>
        <v>2014</v>
      </c>
      <c r="D5409" s="3">
        <v>41982</v>
      </c>
      <c r="E5409" s="3">
        <v>41988</v>
      </c>
      <c r="F5409" s="5">
        <f>Table_1[[#This Row],[Ship Date]]-Table_1[[#This Row],[Order Date]]</f>
        <v>6</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c r="X5409">
        <f t="shared" si="84"/>
        <v>47.476800000000004</v>
      </c>
    </row>
    <row r="5410" spans="1:24" ht="14.25" customHeight="1" x14ac:dyDescent="0.25">
      <c r="A5410" s="2">
        <v>5409</v>
      </c>
      <c r="B5410" s="2" t="s">
        <v>8206</v>
      </c>
      <c r="C5410" s="2">
        <f>YEAR(Data!$D5410)</f>
        <v>2014</v>
      </c>
      <c r="D5410" s="3">
        <v>41982</v>
      </c>
      <c r="E5410" s="3">
        <v>41988</v>
      </c>
      <c r="F5410" s="5">
        <f>Table_1[[#This Row],[Ship Date]]-Table_1[[#This Row],[Order Date]]</f>
        <v>6</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c r="X5410">
        <f t="shared" si="84"/>
        <v>14.015000000000004</v>
      </c>
    </row>
    <row r="5411" spans="1:24" ht="14.25" customHeight="1" x14ac:dyDescent="0.25">
      <c r="A5411" s="2">
        <v>5410</v>
      </c>
      <c r="B5411" s="2" t="s">
        <v>8206</v>
      </c>
      <c r="C5411" s="2">
        <f>YEAR(Data!$D5411)</f>
        <v>2014</v>
      </c>
      <c r="D5411" s="3">
        <v>41982</v>
      </c>
      <c r="E5411" s="3">
        <v>41988</v>
      </c>
      <c r="F5411" s="5">
        <f>Table_1[[#This Row],[Ship Date]]-Table_1[[#This Row],[Order Date]]</f>
        <v>6</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c r="X5411">
        <f t="shared" si="84"/>
        <v>56.550000000000018</v>
      </c>
    </row>
    <row r="5412" spans="1:24" ht="14.25" customHeight="1" x14ac:dyDescent="0.25">
      <c r="A5412" s="2">
        <v>5411</v>
      </c>
      <c r="B5412" s="2" t="s">
        <v>8206</v>
      </c>
      <c r="C5412" s="2">
        <f>YEAR(Data!$D5412)</f>
        <v>2014</v>
      </c>
      <c r="D5412" s="3">
        <v>41982</v>
      </c>
      <c r="E5412" s="3">
        <v>41988</v>
      </c>
      <c r="F5412" s="5">
        <f>Table_1[[#This Row],[Ship Date]]-Table_1[[#This Row],[Order Date]]</f>
        <v>6</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c r="X5412">
        <f t="shared" si="84"/>
        <v>31.642399999999999</v>
      </c>
    </row>
    <row r="5413" spans="1:24" ht="14.25" customHeight="1" x14ac:dyDescent="0.25">
      <c r="A5413" s="2">
        <v>5412</v>
      </c>
      <c r="B5413" s="2" t="s">
        <v>8208</v>
      </c>
      <c r="C5413" s="2">
        <f>YEAR(Data!$D5413)</f>
        <v>2014</v>
      </c>
      <c r="D5413" s="3">
        <v>41901</v>
      </c>
      <c r="E5413" s="3">
        <v>41905</v>
      </c>
      <c r="F5413" s="5">
        <f>Table_1[[#This Row],[Ship Date]]-Table_1[[#This Row],[Order Date]]</f>
        <v>4</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c r="X5413">
        <f t="shared" si="84"/>
        <v>6.5520000000000023</v>
      </c>
    </row>
    <row r="5414" spans="1:24" ht="14.25" customHeight="1" x14ac:dyDescent="0.25">
      <c r="A5414" s="2">
        <v>5413</v>
      </c>
      <c r="B5414" s="2" t="s">
        <v>8208</v>
      </c>
      <c r="C5414" s="2">
        <f>YEAR(Data!$D5414)</f>
        <v>2014</v>
      </c>
      <c r="D5414" s="3">
        <v>41901</v>
      </c>
      <c r="E5414" s="3">
        <v>41905</v>
      </c>
      <c r="F5414" s="5">
        <f>Table_1[[#This Row],[Ship Date]]-Table_1[[#This Row],[Order Date]]</f>
        <v>4</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c r="X5414">
        <f t="shared" si="84"/>
        <v>93.232800000000012</v>
      </c>
    </row>
    <row r="5415" spans="1:24" ht="14.25" customHeight="1" x14ac:dyDescent="0.25">
      <c r="A5415" s="2">
        <v>5414</v>
      </c>
      <c r="B5415" s="2" t="s">
        <v>8212</v>
      </c>
      <c r="C5415" s="2">
        <f>YEAR(Data!$D5415)</f>
        <v>2013</v>
      </c>
      <c r="D5415" s="3">
        <v>41529</v>
      </c>
      <c r="E5415" s="3">
        <v>41532</v>
      </c>
      <c r="F5415" s="5">
        <f>Table_1[[#This Row],[Ship Date]]-Table_1[[#This Row],[Order Date]]</f>
        <v>3</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c r="X5415">
        <f t="shared" si="84"/>
        <v>161.82</v>
      </c>
    </row>
    <row r="5416" spans="1:24" ht="14.25" customHeight="1" x14ac:dyDescent="0.25">
      <c r="A5416" s="2">
        <v>5415</v>
      </c>
      <c r="B5416" s="2" t="s">
        <v>8213</v>
      </c>
      <c r="C5416" s="2">
        <f>YEAR(Data!$D5416)</f>
        <v>2014</v>
      </c>
      <c r="D5416" s="3">
        <v>41906</v>
      </c>
      <c r="E5416" s="3">
        <v>41911</v>
      </c>
      <c r="F5416" s="5">
        <f>Table_1[[#This Row],[Ship Date]]-Table_1[[#This Row],[Order Date]]</f>
        <v>5</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c r="X5416">
        <f t="shared" si="84"/>
        <v>270.75119999999998</v>
      </c>
    </row>
    <row r="5417" spans="1:24" ht="14.25" customHeight="1" x14ac:dyDescent="0.25">
      <c r="A5417" s="2">
        <v>5416</v>
      </c>
      <c r="B5417" s="2" t="s">
        <v>8213</v>
      </c>
      <c r="C5417" s="2">
        <f>YEAR(Data!$D5417)</f>
        <v>2014</v>
      </c>
      <c r="D5417" s="3">
        <v>41906</v>
      </c>
      <c r="E5417" s="3">
        <v>41911</v>
      </c>
      <c r="F5417" s="5">
        <f>Table_1[[#This Row],[Ship Date]]-Table_1[[#This Row],[Order Date]]</f>
        <v>5</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c r="X5417">
        <f t="shared" si="84"/>
        <v>13.478400000000004</v>
      </c>
    </row>
    <row r="5418" spans="1:24" ht="14.25" customHeight="1" x14ac:dyDescent="0.25">
      <c r="A5418" s="2">
        <v>5417</v>
      </c>
      <c r="B5418" s="2" t="s">
        <v>8213</v>
      </c>
      <c r="C5418" s="2">
        <f>YEAR(Data!$D5418)</f>
        <v>2014</v>
      </c>
      <c r="D5418" s="3">
        <v>41906</v>
      </c>
      <c r="E5418" s="3">
        <v>41911</v>
      </c>
      <c r="F5418" s="5">
        <f>Table_1[[#This Row],[Ship Date]]-Table_1[[#This Row],[Order Date]]</f>
        <v>5</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c r="X5418">
        <f t="shared" si="84"/>
        <v>48.980400000000003</v>
      </c>
    </row>
    <row r="5419" spans="1:24" ht="14.25" customHeight="1" x14ac:dyDescent="0.25">
      <c r="A5419" s="2">
        <v>5418</v>
      </c>
      <c r="B5419" s="2" t="s">
        <v>8214</v>
      </c>
      <c r="C5419" s="2">
        <f>YEAR(Data!$D5419)</f>
        <v>2011</v>
      </c>
      <c r="D5419" s="3">
        <v>40822</v>
      </c>
      <c r="E5419" s="3">
        <v>40824</v>
      </c>
      <c r="F5419" s="5">
        <f>Table_1[[#This Row],[Ship Date]]-Table_1[[#This Row],[Order Date]]</f>
        <v>2</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c r="X5419">
        <f t="shared" si="84"/>
        <v>7.68</v>
      </c>
    </row>
    <row r="5420" spans="1:24" ht="14.25" customHeight="1" x14ac:dyDescent="0.25">
      <c r="A5420" s="2">
        <v>5419</v>
      </c>
      <c r="B5420" s="2" t="s">
        <v>8217</v>
      </c>
      <c r="C5420" s="2">
        <f>YEAR(Data!$D5420)</f>
        <v>2012</v>
      </c>
      <c r="D5420" s="3">
        <v>41205</v>
      </c>
      <c r="E5420" s="3">
        <v>41208</v>
      </c>
      <c r="F5420" s="5">
        <f>Table_1[[#This Row],[Ship Date]]-Table_1[[#This Row],[Order Date]]</f>
        <v>3</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c r="X5420">
        <f t="shared" si="84"/>
        <v>23.58720000000001</v>
      </c>
    </row>
    <row r="5421" spans="1:24" ht="14.25" customHeight="1" x14ac:dyDescent="0.25">
      <c r="A5421" s="2">
        <v>5420</v>
      </c>
      <c r="B5421" s="2" t="s">
        <v>8217</v>
      </c>
      <c r="C5421" s="2">
        <f>YEAR(Data!$D5421)</f>
        <v>2012</v>
      </c>
      <c r="D5421" s="3">
        <v>41205</v>
      </c>
      <c r="E5421" s="3">
        <v>41208</v>
      </c>
      <c r="F5421" s="5">
        <f>Table_1[[#This Row],[Ship Date]]-Table_1[[#This Row],[Order Date]]</f>
        <v>3</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c r="X5421">
        <f t="shared" si="84"/>
        <v>135.34559999999999</v>
      </c>
    </row>
    <row r="5422" spans="1:24" ht="14.25" customHeight="1" x14ac:dyDescent="0.25">
      <c r="A5422" s="2">
        <v>5421</v>
      </c>
      <c r="B5422" s="2" t="s">
        <v>8218</v>
      </c>
      <c r="C5422" s="2">
        <f>YEAR(Data!$D5422)</f>
        <v>2013</v>
      </c>
      <c r="D5422" s="3">
        <v>41365</v>
      </c>
      <c r="E5422" s="3">
        <v>41367</v>
      </c>
      <c r="F5422" s="5">
        <f>Table_1[[#This Row],[Ship Date]]-Table_1[[#This Row],[Order Date]]</f>
        <v>2</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c r="X5422">
        <f t="shared" si="84"/>
        <v>341.61810000000003</v>
      </c>
    </row>
    <row r="5423" spans="1:24" ht="14.25" customHeight="1" x14ac:dyDescent="0.25">
      <c r="A5423" s="2">
        <v>5422</v>
      </c>
      <c r="B5423" s="2" t="s">
        <v>8218</v>
      </c>
      <c r="C5423" s="2">
        <f>YEAR(Data!$D5423)</f>
        <v>2013</v>
      </c>
      <c r="D5423" s="3">
        <v>41365</v>
      </c>
      <c r="E5423" s="3">
        <v>41367</v>
      </c>
      <c r="F5423" s="5">
        <f>Table_1[[#This Row],[Ship Date]]-Table_1[[#This Row],[Order Date]]</f>
        <v>2</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c r="X5423">
        <f t="shared" si="84"/>
        <v>30.784599999999998</v>
      </c>
    </row>
    <row r="5424" spans="1:24" ht="14.25" customHeight="1" x14ac:dyDescent="0.25">
      <c r="A5424" s="2">
        <v>5423</v>
      </c>
      <c r="B5424" s="2" t="s">
        <v>8219</v>
      </c>
      <c r="C5424" s="2">
        <f>YEAR(Data!$D5424)</f>
        <v>2013</v>
      </c>
      <c r="D5424" s="3">
        <v>41638</v>
      </c>
      <c r="E5424" s="3">
        <v>41642</v>
      </c>
      <c r="F5424" s="5">
        <f>Table_1[[#This Row],[Ship Date]]-Table_1[[#This Row],[Order Date]]</f>
        <v>4</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c r="X5424">
        <f t="shared" si="84"/>
        <v>7.3007999999999988</v>
      </c>
    </row>
    <row r="5425" spans="1:24" ht="14.25" customHeight="1" x14ac:dyDescent="0.25">
      <c r="A5425" s="2">
        <v>5424</v>
      </c>
      <c r="B5425" s="2" t="s">
        <v>8220</v>
      </c>
      <c r="C5425" s="2">
        <f>YEAR(Data!$D5425)</f>
        <v>2014</v>
      </c>
      <c r="D5425" s="3">
        <v>41947</v>
      </c>
      <c r="E5425" s="3">
        <v>41949</v>
      </c>
      <c r="F5425" s="5">
        <f>Table_1[[#This Row],[Ship Date]]-Table_1[[#This Row],[Order Date]]</f>
        <v>2</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c r="X5425">
        <f t="shared" si="84"/>
        <v>14.520000000000003</v>
      </c>
    </row>
    <row r="5426" spans="1:24" ht="14.25" customHeight="1" x14ac:dyDescent="0.25">
      <c r="A5426" s="2">
        <v>5425</v>
      </c>
      <c r="B5426" s="2" t="s">
        <v>8223</v>
      </c>
      <c r="C5426" s="2">
        <f>YEAR(Data!$D5426)</f>
        <v>2014</v>
      </c>
      <c r="D5426" s="3">
        <v>41660</v>
      </c>
      <c r="E5426" s="3">
        <v>41666</v>
      </c>
      <c r="F5426" s="5">
        <f>Table_1[[#This Row],[Ship Date]]-Table_1[[#This Row],[Order Date]]</f>
        <v>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c r="X5426">
        <f t="shared" si="84"/>
        <v>2.4992000000000001</v>
      </c>
    </row>
    <row r="5427" spans="1:24" ht="14.25" customHeight="1" x14ac:dyDescent="0.25">
      <c r="A5427" s="2">
        <v>5426</v>
      </c>
      <c r="B5427" s="2" t="s">
        <v>8224</v>
      </c>
      <c r="C5427" s="2">
        <f>YEAR(Data!$D5427)</f>
        <v>2013</v>
      </c>
      <c r="D5427" s="3">
        <v>41612</v>
      </c>
      <c r="E5427" s="3">
        <v>41615</v>
      </c>
      <c r="F5427" s="5">
        <f>Table_1[[#This Row],[Ship Date]]-Table_1[[#This Row],[Order Date]]</f>
        <v>3</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c r="X5427">
        <f t="shared" si="84"/>
        <v>989.97</v>
      </c>
    </row>
    <row r="5428" spans="1:24" ht="14.25" customHeight="1" x14ac:dyDescent="0.25">
      <c r="A5428" s="2">
        <v>5427</v>
      </c>
      <c r="B5428" s="2" t="s">
        <v>8224</v>
      </c>
      <c r="C5428" s="2">
        <f>YEAR(Data!$D5428)</f>
        <v>2013</v>
      </c>
      <c r="D5428" s="3">
        <v>41612</v>
      </c>
      <c r="E5428" s="3">
        <v>41615</v>
      </c>
      <c r="F5428" s="5">
        <f>Table_1[[#This Row],[Ship Date]]-Table_1[[#This Row],[Order Date]]</f>
        <v>3</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c r="X5428">
        <f t="shared" si="84"/>
        <v>60.426000000000002</v>
      </c>
    </row>
    <row r="5429" spans="1:24" ht="14.25" customHeight="1" x14ac:dyDescent="0.25">
      <c r="A5429" s="2">
        <v>5428</v>
      </c>
      <c r="B5429" s="2" t="s">
        <v>8227</v>
      </c>
      <c r="C5429" s="2">
        <f>YEAR(Data!$D5429)</f>
        <v>2013</v>
      </c>
      <c r="D5429" s="3">
        <v>41440</v>
      </c>
      <c r="E5429" s="3">
        <v>41440</v>
      </c>
      <c r="F5429" s="5">
        <f>Table_1[[#This Row],[Ship Date]]-Table_1[[#This Row],[Order Date]]</f>
        <v>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c r="X5429">
        <f t="shared" si="84"/>
        <v>563.91999999999996</v>
      </c>
    </row>
    <row r="5430" spans="1:24" ht="14.25" customHeight="1" x14ac:dyDescent="0.25">
      <c r="A5430" s="2">
        <v>5429</v>
      </c>
      <c r="B5430" s="2" t="s">
        <v>8230</v>
      </c>
      <c r="C5430" s="2">
        <f>YEAR(Data!$D5430)</f>
        <v>2013</v>
      </c>
      <c r="D5430" s="3">
        <v>41520</v>
      </c>
      <c r="E5430" s="3">
        <v>41522</v>
      </c>
      <c r="F5430" s="5">
        <f>Table_1[[#This Row],[Ship Date]]-Table_1[[#This Row],[Order Date]]</f>
        <v>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c r="X5430">
        <f t="shared" si="84"/>
        <v>34.432200000000002</v>
      </c>
    </row>
    <row r="5431" spans="1:24" ht="14.25" customHeight="1" x14ac:dyDescent="0.25">
      <c r="A5431" s="2">
        <v>5430</v>
      </c>
      <c r="B5431" s="2" t="s">
        <v>8231</v>
      </c>
      <c r="C5431" s="2">
        <f>YEAR(Data!$D5431)</f>
        <v>2011</v>
      </c>
      <c r="D5431" s="3">
        <v>40791</v>
      </c>
      <c r="E5431" s="3">
        <v>40793</v>
      </c>
      <c r="F5431" s="5">
        <f>Table_1[[#This Row],[Ship Date]]-Table_1[[#This Row],[Order Date]]</f>
        <v>2</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c r="X5431">
        <f t="shared" si="84"/>
        <v>29.984999999999999</v>
      </c>
    </row>
    <row r="5432" spans="1:24" ht="14.25" customHeight="1" x14ac:dyDescent="0.25">
      <c r="A5432" s="2">
        <v>5431</v>
      </c>
      <c r="B5432" s="2" t="s">
        <v>8232</v>
      </c>
      <c r="C5432" s="2">
        <f>YEAR(Data!$D5432)</f>
        <v>2014</v>
      </c>
      <c r="D5432" s="3">
        <v>41934</v>
      </c>
      <c r="E5432" s="3">
        <v>41938</v>
      </c>
      <c r="F5432" s="5">
        <f>Table_1[[#This Row],[Ship Date]]-Table_1[[#This Row],[Order Date]]</f>
        <v>4</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c r="X5432">
        <f t="shared" si="84"/>
        <v>145.41120000000001</v>
      </c>
    </row>
    <row r="5433" spans="1:24" ht="14.25" customHeight="1" x14ac:dyDescent="0.25">
      <c r="A5433" s="2">
        <v>5432</v>
      </c>
      <c r="B5433" s="2" t="s">
        <v>8232</v>
      </c>
      <c r="C5433" s="2">
        <f>YEAR(Data!$D5433)</f>
        <v>2014</v>
      </c>
      <c r="D5433" s="3">
        <v>41934</v>
      </c>
      <c r="E5433" s="3">
        <v>41938</v>
      </c>
      <c r="F5433" s="5">
        <f>Table_1[[#This Row],[Ship Date]]-Table_1[[#This Row],[Order Date]]</f>
        <v>4</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c r="X5433">
        <f t="shared" si="84"/>
        <v>2.6924000000000001</v>
      </c>
    </row>
    <row r="5434" spans="1:24" ht="14.25" customHeight="1" x14ac:dyDescent="0.25">
      <c r="A5434" s="2">
        <v>5433</v>
      </c>
      <c r="B5434" s="2" t="s">
        <v>8232</v>
      </c>
      <c r="C5434" s="2">
        <f>YEAR(Data!$D5434)</f>
        <v>2014</v>
      </c>
      <c r="D5434" s="3">
        <v>41934</v>
      </c>
      <c r="E5434" s="3">
        <v>41938</v>
      </c>
      <c r="F5434" s="5">
        <f>Table_1[[#This Row],[Ship Date]]-Table_1[[#This Row],[Order Date]]</f>
        <v>4</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c r="X5434">
        <f t="shared" si="84"/>
        <v>11.188800000000001</v>
      </c>
    </row>
    <row r="5435" spans="1:24" ht="14.25" customHeight="1" x14ac:dyDescent="0.25">
      <c r="A5435" s="2">
        <v>5434</v>
      </c>
      <c r="B5435" s="2" t="s">
        <v>8235</v>
      </c>
      <c r="C5435" s="2">
        <f>YEAR(Data!$D5435)</f>
        <v>2014</v>
      </c>
      <c r="D5435" s="3">
        <v>41755</v>
      </c>
      <c r="E5435" s="3">
        <v>41759</v>
      </c>
      <c r="F5435" s="5">
        <f>Table_1[[#This Row],[Ship Date]]-Table_1[[#This Row],[Order Date]]</f>
        <v>4</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c r="X5435">
        <f t="shared" si="84"/>
        <v>8.2287999999999997</v>
      </c>
    </row>
    <row r="5436" spans="1:24" ht="14.25" customHeight="1" x14ac:dyDescent="0.25">
      <c r="A5436" s="2">
        <v>5435</v>
      </c>
      <c r="B5436" s="2" t="s">
        <v>8236</v>
      </c>
      <c r="C5436" s="2">
        <f>YEAR(Data!$D5436)</f>
        <v>2012</v>
      </c>
      <c r="D5436" s="3">
        <v>41201</v>
      </c>
      <c r="E5436" s="3">
        <v>41206</v>
      </c>
      <c r="F5436" s="5">
        <f>Table_1[[#This Row],[Ship Date]]-Table_1[[#This Row],[Order Date]]</f>
        <v>5</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c r="X5436">
        <f t="shared" si="84"/>
        <v>1181.3039999999999</v>
      </c>
    </row>
    <row r="5437" spans="1:24" ht="14.25" customHeight="1" x14ac:dyDescent="0.25">
      <c r="A5437" s="2">
        <v>5436</v>
      </c>
      <c r="B5437" s="2" t="s">
        <v>8236</v>
      </c>
      <c r="C5437" s="2">
        <f>YEAR(Data!$D5437)</f>
        <v>2012</v>
      </c>
      <c r="D5437" s="3">
        <v>41201</v>
      </c>
      <c r="E5437" s="3">
        <v>41206</v>
      </c>
      <c r="F5437" s="5">
        <f>Table_1[[#This Row],[Ship Date]]-Table_1[[#This Row],[Order Date]]</f>
        <v>5</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c r="X5437">
        <f t="shared" si="84"/>
        <v>172.8</v>
      </c>
    </row>
    <row r="5438" spans="1:24" ht="14.25" customHeight="1" x14ac:dyDescent="0.25">
      <c r="A5438" s="2">
        <v>5437</v>
      </c>
      <c r="B5438" s="2" t="s">
        <v>8239</v>
      </c>
      <c r="C5438" s="2">
        <f>YEAR(Data!$D5438)</f>
        <v>2011</v>
      </c>
      <c r="D5438" s="3">
        <v>40729</v>
      </c>
      <c r="E5438" s="3">
        <v>40732</v>
      </c>
      <c r="F5438" s="5">
        <f>Table_1[[#This Row],[Ship Date]]-Table_1[[#This Row],[Order Date]]</f>
        <v>3</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c r="X5438">
        <f t="shared" si="84"/>
        <v>14.151999999999997</v>
      </c>
    </row>
    <row r="5439" spans="1:24" ht="14.25" customHeight="1" x14ac:dyDescent="0.25">
      <c r="A5439" s="2">
        <v>5438</v>
      </c>
      <c r="B5439" s="2" t="s">
        <v>8239</v>
      </c>
      <c r="C5439" s="2">
        <f>YEAR(Data!$D5439)</f>
        <v>2011</v>
      </c>
      <c r="D5439" s="3">
        <v>40729</v>
      </c>
      <c r="E5439" s="3">
        <v>40732</v>
      </c>
      <c r="F5439" s="5">
        <f>Table_1[[#This Row],[Ship Date]]-Table_1[[#This Row],[Order Date]]</f>
        <v>3</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c r="X5439">
        <f t="shared" si="84"/>
        <v>16.677</v>
      </c>
    </row>
    <row r="5440" spans="1:24" ht="14.25" customHeight="1" x14ac:dyDescent="0.25">
      <c r="A5440" s="2">
        <v>5439</v>
      </c>
      <c r="B5440" s="2" t="s">
        <v>8239</v>
      </c>
      <c r="C5440" s="2">
        <f>YEAR(Data!$D5440)</f>
        <v>2011</v>
      </c>
      <c r="D5440" s="3">
        <v>40729</v>
      </c>
      <c r="E5440" s="3">
        <v>40732</v>
      </c>
      <c r="F5440" s="5">
        <f>Table_1[[#This Row],[Ship Date]]-Table_1[[#This Row],[Order Date]]</f>
        <v>3</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c r="X5440">
        <f t="shared" si="84"/>
        <v>197.22480000000002</v>
      </c>
    </row>
    <row r="5441" spans="1:24" ht="14.25" customHeight="1" x14ac:dyDescent="0.25">
      <c r="A5441" s="2">
        <v>5440</v>
      </c>
      <c r="B5441" s="2" t="s">
        <v>8242</v>
      </c>
      <c r="C5441" s="2">
        <f>YEAR(Data!$D5441)</f>
        <v>2013</v>
      </c>
      <c r="D5441" s="3">
        <v>41369</v>
      </c>
      <c r="E5441" s="3">
        <v>41374</v>
      </c>
      <c r="F5441" s="5">
        <f>Table_1[[#This Row],[Ship Date]]-Table_1[[#This Row],[Order Date]]</f>
        <v>5</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c r="X5441">
        <f t="shared" si="84"/>
        <v>404.78899999999999</v>
      </c>
    </row>
    <row r="5442" spans="1:24" ht="14.25" customHeight="1" x14ac:dyDescent="0.25">
      <c r="A5442" s="2">
        <v>5441</v>
      </c>
      <c r="B5442" s="2" t="s">
        <v>8243</v>
      </c>
      <c r="C5442" s="2">
        <f>YEAR(Data!$D5442)</f>
        <v>2014</v>
      </c>
      <c r="D5442" s="3">
        <v>41957</v>
      </c>
      <c r="E5442" s="3">
        <v>41962</v>
      </c>
      <c r="F5442" s="5">
        <f>Table_1[[#This Row],[Ship Date]]-Table_1[[#This Row],[Order Date]]</f>
        <v>5</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c r="X5442">
        <f t="shared" ref="X5442:X5505" si="85">T5442-W5442</f>
        <v>1.9092</v>
      </c>
    </row>
    <row r="5443" spans="1:24" ht="14.25" customHeight="1" x14ac:dyDescent="0.25">
      <c r="A5443" s="2">
        <v>5442</v>
      </c>
      <c r="B5443" s="2" t="s">
        <v>8245</v>
      </c>
      <c r="C5443" s="2">
        <f>YEAR(Data!$D5443)</f>
        <v>2014</v>
      </c>
      <c r="D5443" s="3">
        <v>41892</v>
      </c>
      <c r="E5443" s="3">
        <v>41896</v>
      </c>
      <c r="F5443" s="5">
        <f>Table_1[[#This Row],[Ship Date]]-Table_1[[#This Row],[Order Date]]</f>
        <v>4</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c r="X5443">
        <f t="shared" si="85"/>
        <v>3.9800000000000004</v>
      </c>
    </row>
    <row r="5444" spans="1:24" ht="14.25" customHeight="1" x14ac:dyDescent="0.25">
      <c r="A5444" s="2">
        <v>5443</v>
      </c>
      <c r="B5444" s="2" t="s">
        <v>8248</v>
      </c>
      <c r="C5444" s="2">
        <f>YEAR(Data!$D5444)</f>
        <v>2012</v>
      </c>
      <c r="D5444" s="3">
        <v>41016</v>
      </c>
      <c r="E5444" s="3">
        <v>41022</v>
      </c>
      <c r="F5444" s="5">
        <f>Table_1[[#This Row],[Ship Date]]-Table_1[[#This Row],[Order Date]]</f>
        <v>6</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c r="X5444">
        <f t="shared" si="85"/>
        <v>62.747999999999998</v>
      </c>
    </row>
    <row r="5445" spans="1:24" ht="14.25" customHeight="1" x14ac:dyDescent="0.25">
      <c r="A5445" s="2">
        <v>5444</v>
      </c>
      <c r="B5445" s="2" t="s">
        <v>8248</v>
      </c>
      <c r="C5445" s="2">
        <f>YEAR(Data!$D5445)</f>
        <v>2012</v>
      </c>
      <c r="D5445" s="3">
        <v>41016</v>
      </c>
      <c r="E5445" s="3">
        <v>41022</v>
      </c>
      <c r="F5445" s="5">
        <f>Table_1[[#This Row],[Ship Date]]-Table_1[[#This Row],[Order Date]]</f>
        <v>6</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c r="X5445">
        <f t="shared" si="85"/>
        <v>41.271100000000004</v>
      </c>
    </row>
    <row r="5446" spans="1:24" ht="14.25" customHeight="1" x14ac:dyDescent="0.25">
      <c r="A5446" s="2">
        <v>5445</v>
      </c>
      <c r="B5446" s="2" t="s">
        <v>8248</v>
      </c>
      <c r="C5446" s="2">
        <f>YEAR(Data!$D5446)</f>
        <v>2012</v>
      </c>
      <c r="D5446" s="3">
        <v>41016</v>
      </c>
      <c r="E5446" s="3">
        <v>41022</v>
      </c>
      <c r="F5446" s="5">
        <f>Table_1[[#This Row],[Ship Date]]-Table_1[[#This Row],[Order Date]]</f>
        <v>6</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c r="X5446">
        <f t="shared" si="85"/>
        <v>7.9253999999999998</v>
      </c>
    </row>
    <row r="5447" spans="1:24" ht="14.25" customHeight="1" x14ac:dyDescent="0.25">
      <c r="A5447" s="2">
        <v>5446</v>
      </c>
      <c r="B5447" s="2" t="s">
        <v>8251</v>
      </c>
      <c r="C5447" s="2">
        <f>YEAR(Data!$D5447)</f>
        <v>2013</v>
      </c>
      <c r="D5447" s="3">
        <v>41481</v>
      </c>
      <c r="E5447" s="3">
        <v>41485</v>
      </c>
      <c r="F5447" s="5">
        <f>Table_1[[#This Row],[Ship Date]]-Table_1[[#This Row],[Order Date]]</f>
        <v>4</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c r="X5447">
        <f t="shared" si="85"/>
        <v>13.870100000000004</v>
      </c>
    </row>
    <row r="5448" spans="1:24" ht="14.25" customHeight="1" x14ac:dyDescent="0.25">
      <c r="A5448" s="2">
        <v>5447</v>
      </c>
      <c r="B5448" s="2" t="s">
        <v>8252</v>
      </c>
      <c r="C5448" s="2">
        <f>YEAR(Data!$D5448)</f>
        <v>2013</v>
      </c>
      <c r="D5448" s="3">
        <v>41513</v>
      </c>
      <c r="E5448" s="3">
        <v>41518</v>
      </c>
      <c r="F5448" s="5">
        <f>Table_1[[#This Row],[Ship Date]]-Table_1[[#This Row],[Order Date]]</f>
        <v>5</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c r="X5448">
        <f t="shared" si="85"/>
        <v>24.75</v>
      </c>
    </row>
    <row r="5449" spans="1:24" ht="14.25" customHeight="1" x14ac:dyDescent="0.25">
      <c r="A5449" s="2">
        <v>5448</v>
      </c>
      <c r="B5449" s="2" t="s">
        <v>8252</v>
      </c>
      <c r="C5449" s="2">
        <f>YEAR(Data!$D5449)</f>
        <v>2013</v>
      </c>
      <c r="D5449" s="3">
        <v>41513</v>
      </c>
      <c r="E5449" s="3">
        <v>41518</v>
      </c>
      <c r="F5449" s="5">
        <f>Table_1[[#This Row],[Ship Date]]-Table_1[[#This Row],[Order Date]]</f>
        <v>5</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c r="X5449">
        <f t="shared" si="85"/>
        <v>162.46750000000003</v>
      </c>
    </row>
    <row r="5450" spans="1:24" ht="14.25" customHeight="1" x14ac:dyDescent="0.25">
      <c r="A5450" s="2">
        <v>5449</v>
      </c>
      <c r="B5450" s="2" t="s">
        <v>8253</v>
      </c>
      <c r="C5450" s="2">
        <f>YEAR(Data!$D5450)</f>
        <v>2011</v>
      </c>
      <c r="D5450" s="3">
        <v>40798</v>
      </c>
      <c r="E5450" s="3">
        <v>40805</v>
      </c>
      <c r="F5450" s="5">
        <f>Table_1[[#This Row],[Ship Date]]-Table_1[[#This Row],[Order Date]]</f>
        <v>7</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c r="X5450">
        <f t="shared" si="85"/>
        <v>350.77139999999997</v>
      </c>
    </row>
    <row r="5451" spans="1:24" ht="14.25" customHeight="1" x14ac:dyDescent="0.25">
      <c r="A5451" s="2">
        <v>5450</v>
      </c>
      <c r="B5451" s="2" t="s">
        <v>8253</v>
      </c>
      <c r="C5451" s="2">
        <f>YEAR(Data!$D5451)</f>
        <v>2011</v>
      </c>
      <c r="D5451" s="3">
        <v>40798</v>
      </c>
      <c r="E5451" s="3">
        <v>40805</v>
      </c>
      <c r="F5451" s="5">
        <f>Table_1[[#This Row],[Ship Date]]-Table_1[[#This Row],[Order Date]]</f>
        <v>7</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c r="X5451">
        <f t="shared" si="85"/>
        <v>46.494000000000014</v>
      </c>
    </row>
    <row r="5452" spans="1:24" ht="14.25" customHeight="1" x14ac:dyDescent="0.25">
      <c r="A5452" s="2">
        <v>5451</v>
      </c>
      <c r="B5452" s="2" t="s">
        <v>8253</v>
      </c>
      <c r="C5452" s="2">
        <f>YEAR(Data!$D5452)</f>
        <v>2011</v>
      </c>
      <c r="D5452" s="3">
        <v>40798</v>
      </c>
      <c r="E5452" s="3">
        <v>40805</v>
      </c>
      <c r="F5452" s="5">
        <f>Table_1[[#This Row],[Ship Date]]-Table_1[[#This Row],[Order Date]]</f>
        <v>7</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c r="X5452">
        <f t="shared" si="85"/>
        <v>182.578</v>
      </c>
    </row>
    <row r="5453" spans="1:24" ht="14.25" customHeight="1" x14ac:dyDescent="0.25">
      <c r="A5453" s="2">
        <v>5452</v>
      </c>
      <c r="B5453" s="2" t="s">
        <v>8253</v>
      </c>
      <c r="C5453" s="2">
        <f>YEAR(Data!$D5453)</f>
        <v>2011</v>
      </c>
      <c r="D5453" s="3">
        <v>40798</v>
      </c>
      <c r="E5453" s="3">
        <v>40805</v>
      </c>
      <c r="F5453" s="5">
        <f>Table_1[[#This Row],[Ship Date]]-Table_1[[#This Row],[Order Date]]</f>
        <v>7</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c r="X5453">
        <f t="shared" si="85"/>
        <v>27.580800000000004</v>
      </c>
    </row>
    <row r="5454" spans="1:24" ht="14.25" customHeight="1" x14ac:dyDescent="0.25">
      <c r="A5454" s="2">
        <v>5453</v>
      </c>
      <c r="B5454" s="2" t="s">
        <v>8254</v>
      </c>
      <c r="C5454" s="2">
        <f>YEAR(Data!$D5454)</f>
        <v>2013</v>
      </c>
      <c r="D5454" s="3">
        <v>41478</v>
      </c>
      <c r="E5454" s="3">
        <v>41485</v>
      </c>
      <c r="F5454" s="5">
        <f>Table_1[[#This Row],[Ship Date]]-Table_1[[#This Row],[Order Date]]</f>
        <v>7</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c r="X5454">
        <f t="shared" si="85"/>
        <v>61.201999999999998</v>
      </c>
    </row>
    <row r="5455" spans="1:24" ht="14.25" customHeight="1" x14ac:dyDescent="0.25">
      <c r="A5455" s="2">
        <v>5454</v>
      </c>
      <c r="B5455" s="2" t="s">
        <v>8255</v>
      </c>
      <c r="C5455" s="2">
        <f>YEAR(Data!$D5455)</f>
        <v>2014</v>
      </c>
      <c r="D5455" s="3">
        <v>41779</v>
      </c>
      <c r="E5455" s="3">
        <v>41783</v>
      </c>
      <c r="F5455" s="5">
        <f>Table_1[[#This Row],[Ship Date]]-Table_1[[#This Row],[Order Date]]</f>
        <v>4</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c r="X5455">
        <f t="shared" si="85"/>
        <v>24.23520000000001</v>
      </c>
    </row>
    <row r="5456" spans="1:24" ht="14.25" customHeight="1" x14ac:dyDescent="0.25">
      <c r="A5456" s="2">
        <v>5455</v>
      </c>
      <c r="B5456" s="2" t="s">
        <v>8256</v>
      </c>
      <c r="C5456" s="2">
        <f>YEAR(Data!$D5456)</f>
        <v>2014</v>
      </c>
      <c r="D5456" s="3">
        <v>41758</v>
      </c>
      <c r="E5456" s="3">
        <v>41762</v>
      </c>
      <c r="F5456" s="5">
        <f>Table_1[[#This Row],[Ship Date]]-Table_1[[#This Row],[Order Date]]</f>
        <v>4</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c r="X5456">
        <f t="shared" si="85"/>
        <v>7.6504000000000003</v>
      </c>
    </row>
    <row r="5457" spans="1:24" ht="14.25" customHeight="1" x14ac:dyDescent="0.25">
      <c r="A5457" s="2">
        <v>5456</v>
      </c>
      <c r="B5457" s="2" t="s">
        <v>8256</v>
      </c>
      <c r="C5457" s="2">
        <f>YEAR(Data!$D5457)</f>
        <v>2014</v>
      </c>
      <c r="D5457" s="3">
        <v>41758</v>
      </c>
      <c r="E5457" s="3">
        <v>41762</v>
      </c>
      <c r="F5457" s="5">
        <f>Table_1[[#This Row],[Ship Date]]-Table_1[[#This Row],[Order Date]]</f>
        <v>4</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c r="X5457">
        <f t="shared" si="85"/>
        <v>6.0776000000000021</v>
      </c>
    </row>
    <row r="5458" spans="1:24" ht="14.25" customHeight="1" x14ac:dyDescent="0.25">
      <c r="A5458" s="2">
        <v>5457</v>
      </c>
      <c r="B5458" s="2" t="s">
        <v>8257</v>
      </c>
      <c r="C5458" s="2">
        <f>YEAR(Data!$D5458)</f>
        <v>2014</v>
      </c>
      <c r="D5458" s="3">
        <v>42003</v>
      </c>
      <c r="E5458" s="3">
        <v>42007</v>
      </c>
      <c r="F5458" s="5">
        <f>Table_1[[#This Row],[Ship Date]]-Table_1[[#This Row],[Order Date]]</f>
        <v>4</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c r="X5458">
        <f t="shared" si="85"/>
        <v>9.9960000000000022</v>
      </c>
    </row>
    <row r="5459" spans="1:24" ht="14.25" customHeight="1" x14ac:dyDescent="0.25">
      <c r="A5459" s="2">
        <v>5458</v>
      </c>
      <c r="B5459" s="2" t="s">
        <v>8257</v>
      </c>
      <c r="C5459" s="2">
        <f>YEAR(Data!$D5459)</f>
        <v>2014</v>
      </c>
      <c r="D5459" s="3">
        <v>42003</v>
      </c>
      <c r="E5459" s="3">
        <v>42007</v>
      </c>
      <c r="F5459" s="5">
        <f>Table_1[[#This Row],[Ship Date]]-Table_1[[#This Row],[Order Date]]</f>
        <v>4</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c r="X5459">
        <f t="shared" si="85"/>
        <v>47.921999999999997</v>
      </c>
    </row>
    <row r="5460" spans="1:24" ht="14.25" customHeight="1" x14ac:dyDescent="0.25">
      <c r="A5460" s="2">
        <v>5459</v>
      </c>
      <c r="B5460" s="2" t="s">
        <v>8260</v>
      </c>
      <c r="C5460" s="2">
        <f>YEAR(Data!$D5460)</f>
        <v>2014</v>
      </c>
      <c r="D5460" s="3">
        <v>41887</v>
      </c>
      <c r="E5460" s="3">
        <v>41889</v>
      </c>
      <c r="F5460" s="5">
        <f>Table_1[[#This Row],[Ship Date]]-Table_1[[#This Row],[Order Date]]</f>
        <v>2</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c r="X5460">
        <f t="shared" si="85"/>
        <v>9.0071999999999974</v>
      </c>
    </row>
    <row r="5461" spans="1:24" ht="14.25" customHeight="1" x14ac:dyDescent="0.25">
      <c r="A5461" s="2">
        <v>5460</v>
      </c>
      <c r="B5461" s="2" t="s">
        <v>8260</v>
      </c>
      <c r="C5461" s="2">
        <f>YEAR(Data!$D5461)</f>
        <v>2014</v>
      </c>
      <c r="D5461" s="3">
        <v>41887</v>
      </c>
      <c r="E5461" s="3">
        <v>41889</v>
      </c>
      <c r="F5461" s="5">
        <f>Table_1[[#This Row],[Ship Date]]-Table_1[[#This Row],[Order Date]]</f>
        <v>2</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c r="X5461">
        <f t="shared" si="85"/>
        <v>1385.8799999999999</v>
      </c>
    </row>
    <row r="5462" spans="1:24" ht="14.25" customHeight="1" x14ac:dyDescent="0.25">
      <c r="A5462" s="2">
        <v>5461</v>
      </c>
      <c r="B5462" s="2" t="s">
        <v>8263</v>
      </c>
      <c r="C5462" s="2">
        <f>YEAR(Data!$D5462)</f>
        <v>2011</v>
      </c>
      <c r="D5462" s="3">
        <v>40623</v>
      </c>
      <c r="E5462" s="3">
        <v>40627</v>
      </c>
      <c r="F5462" s="5">
        <f>Table_1[[#This Row],[Ship Date]]-Table_1[[#This Row],[Order Date]]</f>
        <v>4</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c r="X5462">
        <f t="shared" si="85"/>
        <v>20.136600000000005</v>
      </c>
    </row>
    <row r="5463" spans="1:24" ht="14.25" customHeight="1" x14ac:dyDescent="0.25">
      <c r="A5463" s="2">
        <v>5462</v>
      </c>
      <c r="B5463" s="2" t="s">
        <v>8264</v>
      </c>
      <c r="C5463" s="2">
        <f>YEAR(Data!$D5463)</f>
        <v>2014</v>
      </c>
      <c r="D5463" s="3">
        <v>41911</v>
      </c>
      <c r="E5463" s="3">
        <v>41917</v>
      </c>
      <c r="F5463" s="5">
        <f>Table_1[[#This Row],[Ship Date]]-Table_1[[#This Row],[Order Date]]</f>
        <v>6</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c r="X5463">
        <f t="shared" si="85"/>
        <v>4.8048000000000002</v>
      </c>
    </row>
    <row r="5464" spans="1:24" ht="14.25" customHeight="1" x14ac:dyDescent="0.25">
      <c r="A5464" s="2">
        <v>5463</v>
      </c>
      <c r="B5464" s="2" t="s">
        <v>8265</v>
      </c>
      <c r="C5464" s="2">
        <f>YEAR(Data!$D5464)</f>
        <v>2011</v>
      </c>
      <c r="D5464" s="3">
        <v>40563</v>
      </c>
      <c r="E5464" s="3">
        <v>40564</v>
      </c>
      <c r="F5464" s="5">
        <f>Table_1[[#This Row],[Ship Date]]-Table_1[[#This Row],[Order Date]]</f>
        <v>1</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c r="X5464">
        <f t="shared" si="85"/>
        <v>56.056000000000004</v>
      </c>
    </row>
    <row r="5465" spans="1:24" ht="14.25" customHeight="1" x14ac:dyDescent="0.25">
      <c r="A5465" s="2">
        <v>5464</v>
      </c>
      <c r="B5465" s="2" t="s">
        <v>8265</v>
      </c>
      <c r="C5465" s="2">
        <f>YEAR(Data!$D5465)</f>
        <v>2011</v>
      </c>
      <c r="D5465" s="3">
        <v>40563</v>
      </c>
      <c r="E5465" s="3">
        <v>40564</v>
      </c>
      <c r="F5465" s="5">
        <f>Table_1[[#This Row],[Ship Date]]-Table_1[[#This Row],[Order Date]]</f>
        <v>1</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c r="X5465">
        <f t="shared" si="85"/>
        <v>36.441600000000001</v>
      </c>
    </row>
    <row r="5466" spans="1:24" ht="14.25" customHeight="1" x14ac:dyDescent="0.25">
      <c r="A5466" s="2">
        <v>5465</v>
      </c>
      <c r="B5466" s="2" t="s">
        <v>8265</v>
      </c>
      <c r="C5466" s="2">
        <f>YEAR(Data!$D5466)</f>
        <v>2011</v>
      </c>
      <c r="D5466" s="3">
        <v>40563</v>
      </c>
      <c r="E5466" s="3">
        <v>40564</v>
      </c>
      <c r="F5466" s="5">
        <f>Table_1[[#This Row],[Ship Date]]-Table_1[[#This Row],[Order Date]]</f>
        <v>1</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c r="X5466">
        <f t="shared" si="85"/>
        <v>72.027000000000001</v>
      </c>
    </row>
    <row r="5467" spans="1:24" ht="14.25" customHeight="1" x14ac:dyDescent="0.25">
      <c r="A5467" s="2">
        <v>5466</v>
      </c>
      <c r="B5467" s="2" t="s">
        <v>8265</v>
      </c>
      <c r="C5467" s="2">
        <f>YEAR(Data!$D5467)</f>
        <v>2011</v>
      </c>
      <c r="D5467" s="3">
        <v>40563</v>
      </c>
      <c r="E5467" s="3">
        <v>40564</v>
      </c>
      <c r="F5467" s="5">
        <f>Table_1[[#This Row],[Ship Date]]-Table_1[[#This Row],[Order Date]]</f>
        <v>1</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c r="X5467">
        <f t="shared" si="85"/>
        <v>502.06700000000001</v>
      </c>
    </row>
    <row r="5468" spans="1:24" ht="14.25" customHeight="1" x14ac:dyDescent="0.25">
      <c r="A5468" s="2">
        <v>5467</v>
      </c>
      <c r="B5468" s="2" t="s">
        <v>8266</v>
      </c>
      <c r="C5468" s="2">
        <f>YEAR(Data!$D5468)</f>
        <v>2011</v>
      </c>
      <c r="D5468" s="3">
        <v>40589</v>
      </c>
      <c r="E5468" s="3">
        <v>40594</v>
      </c>
      <c r="F5468" s="5">
        <f>Table_1[[#This Row],[Ship Date]]-Table_1[[#This Row],[Order Date]]</f>
        <v>5</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c r="X5468">
        <f t="shared" si="85"/>
        <v>10.110000000000003</v>
      </c>
    </row>
    <row r="5469" spans="1:24" ht="14.25" customHeight="1" x14ac:dyDescent="0.25">
      <c r="A5469" s="2">
        <v>5468</v>
      </c>
      <c r="B5469" s="2" t="s">
        <v>8267</v>
      </c>
      <c r="C5469" s="2">
        <f>YEAR(Data!$D5469)</f>
        <v>2013</v>
      </c>
      <c r="D5469" s="3">
        <v>41435</v>
      </c>
      <c r="E5469" s="3">
        <v>41440</v>
      </c>
      <c r="F5469" s="5">
        <f>Table_1[[#This Row],[Ship Date]]-Table_1[[#This Row],[Order Date]]</f>
        <v>5</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c r="X5469">
        <f t="shared" si="85"/>
        <v>108.5874</v>
      </c>
    </row>
    <row r="5470" spans="1:24" ht="14.25" customHeight="1" x14ac:dyDescent="0.25">
      <c r="A5470" s="2">
        <v>5469</v>
      </c>
      <c r="B5470" s="2" t="s">
        <v>8268</v>
      </c>
      <c r="C5470" s="2">
        <f>YEAR(Data!$D5470)</f>
        <v>2011</v>
      </c>
      <c r="D5470" s="3">
        <v>40812</v>
      </c>
      <c r="E5470" s="3">
        <v>40813</v>
      </c>
      <c r="F5470" s="5">
        <f>Table_1[[#This Row],[Ship Date]]-Table_1[[#This Row],[Order Date]]</f>
        <v>1</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c r="X5470">
        <f t="shared" si="85"/>
        <v>512.35800000000006</v>
      </c>
    </row>
    <row r="5471" spans="1:24" ht="14.25" customHeight="1" x14ac:dyDescent="0.25">
      <c r="A5471" s="2">
        <v>5470</v>
      </c>
      <c r="B5471" s="2" t="s">
        <v>8268</v>
      </c>
      <c r="C5471" s="2">
        <f>YEAR(Data!$D5471)</f>
        <v>2011</v>
      </c>
      <c r="D5471" s="3">
        <v>40812</v>
      </c>
      <c r="E5471" s="3">
        <v>40813</v>
      </c>
      <c r="F5471" s="5">
        <f>Table_1[[#This Row],[Ship Date]]-Table_1[[#This Row],[Order Date]]</f>
        <v>1</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c r="X5471">
        <f t="shared" si="85"/>
        <v>10.1088</v>
      </c>
    </row>
    <row r="5472" spans="1:24" ht="14.25" customHeight="1" x14ac:dyDescent="0.25">
      <c r="A5472" s="2">
        <v>5471</v>
      </c>
      <c r="B5472" s="2" t="s">
        <v>8269</v>
      </c>
      <c r="C5472" s="2">
        <f>YEAR(Data!$D5472)</f>
        <v>2013</v>
      </c>
      <c r="D5472" s="3">
        <v>41425</v>
      </c>
      <c r="E5472" s="3">
        <v>41430</v>
      </c>
      <c r="F5472" s="5">
        <f>Table_1[[#This Row],[Ship Date]]-Table_1[[#This Row],[Order Date]]</f>
        <v>5</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c r="X5472">
        <f t="shared" si="85"/>
        <v>114.62600000000002</v>
      </c>
    </row>
    <row r="5473" spans="1:24" ht="14.25" customHeight="1" x14ac:dyDescent="0.25">
      <c r="A5473" s="2">
        <v>5472</v>
      </c>
      <c r="B5473" s="2" t="s">
        <v>8270</v>
      </c>
      <c r="C5473" s="2">
        <f>YEAR(Data!$D5473)</f>
        <v>2014</v>
      </c>
      <c r="D5473" s="3">
        <v>41993</v>
      </c>
      <c r="E5473" s="3">
        <v>41997</v>
      </c>
      <c r="F5473" s="5">
        <f>Table_1[[#This Row],[Ship Date]]-Table_1[[#This Row],[Order Date]]</f>
        <v>4</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c r="X5473">
        <f t="shared" si="85"/>
        <v>9.3520000000000003</v>
      </c>
    </row>
    <row r="5474" spans="1:24" ht="14.25" customHeight="1" x14ac:dyDescent="0.25">
      <c r="A5474" s="2">
        <v>5473</v>
      </c>
      <c r="B5474" s="2" t="s">
        <v>8270</v>
      </c>
      <c r="C5474" s="2">
        <f>YEAR(Data!$D5474)</f>
        <v>2014</v>
      </c>
      <c r="D5474" s="3">
        <v>41993</v>
      </c>
      <c r="E5474" s="3">
        <v>41997</v>
      </c>
      <c r="F5474" s="5">
        <f>Table_1[[#This Row],[Ship Date]]-Table_1[[#This Row],[Order Date]]</f>
        <v>4</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c r="X5474">
        <f t="shared" si="85"/>
        <v>95.863599999999991</v>
      </c>
    </row>
    <row r="5475" spans="1:24" ht="14.25" customHeight="1" x14ac:dyDescent="0.25">
      <c r="A5475" s="2">
        <v>5474</v>
      </c>
      <c r="B5475" s="2" t="s">
        <v>8270</v>
      </c>
      <c r="C5475" s="2">
        <f>YEAR(Data!$D5475)</f>
        <v>2014</v>
      </c>
      <c r="D5475" s="3">
        <v>41993</v>
      </c>
      <c r="E5475" s="3">
        <v>41997</v>
      </c>
      <c r="F5475" s="5">
        <f>Table_1[[#This Row],[Ship Date]]-Table_1[[#This Row],[Order Date]]</f>
        <v>4</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c r="X5475">
        <f t="shared" si="85"/>
        <v>285.65039999999993</v>
      </c>
    </row>
    <row r="5476" spans="1:24" ht="14.25" customHeight="1" x14ac:dyDescent="0.25">
      <c r="A5476" s="2">
        <v>5475</v>
      </c>
      <c r="B5476" s="2" t="s">
        <v>8271</v>
      </c>
      <c r="C5476" s="2">
        <f>YEAR(Data!$D5476)</f>
        <v>2014</v>
      </c>
      <c r="D5476" s="3">
        <v>42000</v>
      </c>
      <c r="E5476" s="3">
        <v>42000</v>
      </c>
      <c r="F5476" s="5">
        <f>Table_1[[#This Row],[Ship Date]]-Table_1[[#This Row],[Order Date]]</f>
        <v>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c r="X5476">
        <f t="shared" si="85"/>
        <v>713.14599999999996</v>
      </c>
    </row>
    <row r="5477" spans="1:24" ht="14.25" customHeight="1" x14ac:dyDescent="0.25">
      <c r="A5477" s="2">
        <v>5476</v>
      </c>
      <c r="B5477" s="2" t="s">
        <v>8272</v>
      </c>
      <c r="C5477" s="2">
        <f>YEAR(Data!$D5477)</f>
        <v>2014</v>
      </c>
      <c r="D5477" s="3">
        <v>41806</v>
      </c>
      <c r="E5477" s="3">
        <v>41809</v>
      </c>
      <c r="F5477" s="5">
        <f>Table_1[[#This Row],[Ship Date]]-Table_1[[#This Row],[Order Date]]</f>
        <v>3</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c r="X5477">
        <f t="shared" si="85"/>
        <v>22.200000000000003</v>
      </c>
    </row>
    <row r="5478" spans="1:24" ht="14.25" customHeight="1" x14ac:dyDescent="0.25">
      <c r="A5478" s="2">
        <v>5477</v>
      </c>
      <c r="B5478" s="2" t="s">
        <v>8272</v>
      </c>
      <c r="C5478" s="2">
        <f>YEAR(Data!$D5478)</f>
        <v>2014</v>
      </c>
      <c r="D5478" s="3">
        <v>41806</v>
      </c>
      <c r="E5478" s="3">
        <v>41809</v>
      </c>
      <c r="F5478" s="5">
        <f>Table_1[[#This Row],[Ship Date]]-Table_1[[#This Row],[Order Date]]</f>
        <v>3</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c r="X5478">
        <f t="shared" si="85"/>
        <v>61.721499999999999</v>
      </c>
    </row>
    <row r="5479" spans="1:24" ht="14.25" customHeight="1" x14ac:dyDescent="0.25">
      <c r="A5479" s="2">
        <v>5478</v>
      </c>
      <c r="B5479" s="2" t="s">
        <v>8272</v>
      </c>
      <c r="C5479" s="2">
        <f>YEAR(Data!$D5479)</f>
        <v>2014</v>
      </c>
      <c r="D5479" s="3">
        <v>41806</v>
      </c>
      <c r="E5479" s="3">
        <v>41809</v>
      </c>
      <c r="F5479" s="5">
        <f>Table_1[[#This Row],[Ship Date]]-Table_1[[#This Row],[Order Date]]</f>
        <v>3</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c r="X5479">
        <f t="shared" si="85"/>
        <v>9.1494</v>
      </c>
    </row>
    <row r="5480" spans="1:24" ht="14.25" customHeight="1" x14ac:dyDescent="0.25">
      <c r="A5480" s="2">
        <v>5479</v>
      </c>
      <c r="B5480" s="2" t="s">
        <v>8273</v>
      </c>
      <c r="C5480" s="2">
        <f>YEAR(Data!$D5480)</f>
        <v>2013</v>
      </c>
      <c r="D5480" s="3">
        <v>41599</v>
      </c>
      <c r="E5480" s="3">
        <v>41603</v>
      </c>
      <c r="F5480" s="5">
        <f>Table_1[[#This Row],[Ship Date]]-Table_1[[#This Row],[Order Date]]</f>
        <v>4</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c r="X5480">
        <f t="shared" si="85"/>
        <v>65.48399999999998</v>
      </c>
    </row>
    <row r="5481" spans="1:24" ht="14.25" customHeight="1" x14ac:dyDescent="0.25">
      <c r="A5481" s="2">
        <v>5480</v>
      </c>
      <c r="B5481" s="2" t="s">
        <v>8274</v>
      </c>
      <c r="C5481" s="2">
        <f>YEAR(Data!$D5481)</f>
        <v>2011</v>
      </c>
      <c r="D5481" s="3">
        <v>40633</v>
      </c>
      <c r="E5481" s="3">
        <v>40637</v>
      </c>
      <c r="F5481" s="5">
        <f>Table_1[[#This Row],[Ship Date]]-Table_1[[#This Row],[Order Date]]</f>
        <v>4</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c r="X5481">
        <f t="shared" si="85"/>
        <v>3.1772999999999998</v>
      </c>
    </row>
    <row r="5482" spans="1:24" ht="14.25" customHeight="1" x14ac:dyDescent="0.25">
      <c r="A5482" s="2">
        <v>5481</v>
      </c>
      <c r="B5482" s="2" t="s">
        <v>8275</v>
      </c>
      <c r="C5482" s="2">
        <f>YEAR(Data!$D5482)</f>
        <v>2014</v>
      </c>
      <c r="D5482" s="3">
        <v>41921</v>
      </c>
      <c r="E5482" s="3">
        <v>41927</v>
      </c>
      <c r="F5482" s="5">
        <f>Table_1[[#This Row],[Ship Date]]-Table_1[[#This Row],[Order Date]]</f>
        <v>6</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c r="X5482">
        <f t="shared" si="85"/>
        <v>91.582900000000009</v>
      </c>
    </row>
    <row r="5483" spans="1:24" ht="14.25" customHeight="1" x14ac:dyDescent="0.25">
      <c r="A5483" s="2">
        <v>5482</v>
      </c>
      <c r="B5483" s="2" t="s">
        <v>8275</v>
      </c>
      <c r="C5483" s="2">
        <f>YEAR(Data!$D5483)</f>
        <v>2014</v>
      </c>
      <c r="D5483" s="3">
        <v>41921</v>
      </c>
      <c r="E5483" s="3">
        <v>41927</v>
      </c>
      <c r="F5483" s="5">
        <f>Table_1[[#This Row],[Ship Date]]-Table_1[[#This Row],[Order Date]]</f>
        <v>6</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c r="X5483">
        <f t="shared" si="85"/>
        <v>29.520000000000003</v>
      </c>
    </row>
    <row r="5484" spans="1:24" ht="14.25" customHeight="1" x14ac:dyDescent="0.25">
      <c r="A5484" s="2">
        <v>5483</v>
      </c>
      <c r="B5484" s="2" t="s">
        <v>8275</v>
      </c>
      <c r="C5484" s="2">
        <f>YEAR(Data!$D5484)</f>
        <v>2014</v>
      </c>
      <c r="D5484" s="3">
        <v>41921</v>
      </c>
      <c r="E5484" s="3">
        <v>41927</v>
      </c>
      <c r="F5484" s="5">
        <f>Table_1[[#This Row],[Ship Date]]-Table_1[[#This Row],[Order Date]]</f>
        <v>6</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c r="X5484">
        <f t="shared" si="85"/>
        <v>124.7792</v>
      </c>
    </row>
    <row r="5485" spans="1:24" ht="14.25" customHeight="1" x14ac:dyDescent="0.25">
      <c r="A5485" s="2">
        <v>5484</v>
      </c>
      <c r="B5485" s="2" t="s">
        <v>8275</v>
      </c>
      <c r="C5485" s="2">
        <f>YEAR(Data!$D5485)</f>
        <v>2014</v>
      </c>
      <c r="D5485" s="3">
        <v>41921</v>
      </c>
      <c r="E5485" s="3">
        <v>41927</v>
      </c>
      <c r="F5485" s="5">
        <f>Table_1[[#This Row],[Ship Date]]-Table_1[[#This Row],[Order Date]]</f>
        <v>6</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c r="X5485">
        <f t="shared" si="85"/>
        <v>40.273200000000003</v>
      </c>
    </row>
    <row r="5486" spans="1:24" ht="14.25" customHeight="1" x14ac:dyDescent="0.25">
      <c r="A5486" s="2">
        <v>5485</v>
      </c>
      <c r="B5486" s="2" t="s">
        <v>8276</v>
      </c>
      <c r="C5486" s="2">
        <f>YEAR(Data!$D5486)</f>
        <v>2014</v>
      </c>
      <c r="D5486" s="3">
        <v>41670</v>
      </c>
      <c r="E5486" s="3">
        <v>41675</v>
      </c>
      <c r="F5486" s="5">
        <f>Table_1[[#This Row],[Ship Date]]-Table_1[[#This Row],[Order Date]]</f>
        <v>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c r="X5486">
        <f t="shared" si="85"/>
        <v>487.24559999999997</v>
      </c>
    </row>
    <row r="5487" spans="1:24" ht="14.25" customHeight="1" x14ac:dyDescent="0.25">
      <c r="A5487" s="2">
        <v>5486</v>
      </c>
      <c r="B5487" s="2" t="s">
        <v>8279</v>
      </c>
      <c r="C5487" s="2">
        <f>YEAR(Data!$D5487)</f>
        <v>2011</v>
      </c>
      <c r="D5487" s="3">
        <v>40889</v>
      </c>
      <c r="E5487" s="3">
        <v>40894</v>
      </c>
      <c r="F5487" s="5">
        <f>Table_1[[#This Row],[Ship Date]]-Table_1[[#This Row],[Order Date]]</f>
        <v>5</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c r="X5487">
        <f t="shared" si="85"/>
        <v>15.843600000000004</v>
      </c>
    </row>
    <row r="5488" spans="1:24" ht="14.25" customHeight="1" x14ac:dyDescent="0.25">
      <c r="A5488" s="2">
        <v>5487</v>
      </c>
      <c r="B5488" s="2" t="s">
        <v>8280</v>
      </c>
      <c r="C5488" s="2">
        <f>YEAR(Data!$D5488)</f>
        <v>2012</v>
      </c>
      <c r="D5488" s="3">
        <v>41206</v>
      </c>
      <c r="E5488" s="3">
        <v>41211</v>
      </c>
      <c r="F5488" s="5">
        <f>Table_1[[#This Row],[Ship Date]]-Table_1[[#This Row],[Order Date]]</f>
        <v>5</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c r="X5488">
        <f t="shared" si="85"/>
        <v>9.8780000000000019</v>
      </c>
    </row>
    <row r="5489" spans="1:24" ht="14.25" customHeight="1" x14ac:dyDescent="0.25">
      <c r="A5489" s="2">
        <v>5488</v>
      </c>
      <c r="B5489" s="2" t="s">
        <v>8281</v>
      </c>
      <c r="C5489" s="2">
        <f>YEAR(Data!$D5489)</f>
        <v>2014</v>
      </c>
      <c r="D5489" s="3">
        <v>41731</v>
      </c>
      <c r="E5489" s="3">
        <v>41734</v>
      </c>
      <c r="F5489" s="5">
        <f>Table_1[[#This Row],[Ship Date]]-Table_1[[#This Row],[Order Date]]</f>
        <v>3</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c r="X5489">
        <f t="shared" si="85"/>
        <v>29.670300000000005</v>
      </c>
    </row>
    <row r="5490" spans="1:24" ht="14.25" customHeight="1" x14ac:dyDescent="0.25">
      <c r="A5490" s="2">
        <v>5489</v>
      </c>
      <c r="B5490" s="2" t="s">
        <v>8281</v>
      </c>
      <c r="C5490" s="2">
        <f>YEAR(Data!$D5490)</f>
        <v>2014</v>
      </c>
      <c r="D5490" s="3">
        <v>41731</v>
      </c>
      <c r="E5490" s="3">
        <v>41734</v>
      </c>
      <c r="F5490" s="5">
        <f>Table_1[[#This Row],[Ship Date]]-Table_1[[#This Row],[Order Date]]</f>
        <v>3</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c r="X5490">
        <f t="shared" si="85"/>
        <v>4.2282000000000002</v>
      </c>
    </row>
    <row r="5491" spans="1:24" ht="14.25" customHeight="1" x14ac:dyDescent="0.25">
      <c r="A5491" s="2">
        <v>5490</v>
      </c>
      <c r="B5491" s="2" t="s">
        <v>8281</v>
      </c>
      <c r="C5491" s="2">
        <f>YEAR(Data!$D5491)</f>
        <v>2014</v>
      </c>
      <c r="D5491" s="3">
        <v>41731</v>
      </c>
      <c r="E5491" s="3">
        <v>41734</v>
      </c>
      <c r="F5491" s="5">
        <f>Table_1[[#This Row],[Ship Date]]-Table_1[[#This Row],[Order Date]]</f>
        <v>3</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c r="X5491">
        <f t="shared" si="85"/>
        <v>18.987299999999998</v>
      </c>
    </row>
    <row r="5492" spans="1:24" ht="14.25" customHeight="1" x14ac:dyDescent="0.25">
      <c r="A5492" s="2">
        <v>5491</v>
      </c>
      <c r="B5492" s="2" t="s">
        <v>8281</v>
      </c>
      <c r="C5492" s="2">
        <f>YEAR(Data!$D5492)</f>
        <v>2014</v>
      </c>
      <c r="D5492" s="3">
        <v>41731</v>
      </c>
      <c r="E5492" s="3">
        <v>41734</v>
      </c>
      <c r="F5492" s="5">
        <f>Table_1[[#This Row],[Ship Date]]-Table_1[[#This Row],[Order Date]]</f>
        <v>3</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c r="X5492">
        <f t="shared" si="85"/>
        <v>237.45780000000005</v>
      </c>
    </row>
    <row r="5493" spans="1:24" ht="14.25" customHeight="1" x14ac:dyDescent="0.25">
      <c r="A5493" s="2">
        <v>5492</v>
      </c>
      <c r="B5493" s="2" t="s">
        <v>8282</v>
      </c>
      <c r="C5493" s="2">
        <f>YEAR(Data!$D5493)</f>
        <v>2014</v>
      </c>
      <c r="D5493" s="3">
        <v>41666</v>
      </c>
      <c r="E5493" s="3">
        <v>41667</v>
      </c>
      <c r="F5493" s="5">
        <f>Table_1[[#This Row],[Ship Date]]-Table_1[[#This Row],[Order Date]]</f>
        <v>1</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c r="X5493">
        <f t="shared" si="85"/>
        <v>16.343999999999998</v>
      </c>
    </row>
    <row r="5494" spans="1:24" ht="14.25" customHeight="1" x14ac:dyDescent="0.25">
      <c r="A5494" s="2">
        <v>5493</v>
      </c>
      <c r="B5494" s="2" t="s">
        <v>8283</v>
      </c>
      <c r="C5494" s="2">
        <f>YEAR(Data!$D5494)</f>
        <v>2011</v>
      </c>
      <c r="D5494" s="3">
        <v>40875</v>
      </c>
      <c r="E5494" s="3">
        <v>40875</v>
      </c>
      <c r="F5494" s="5">
        <f>Table_1[[#This Row],[Ship Date]]-Table_1[[#This Row],[Order Date]]</f>
        <v>0</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c r="X5494">
        <f t="shared" si="85"/>
        <v>7.2128000000000005</v>
      </c>
    </row>
    <row r="5495" spans="1:24" ht="14.25" customHeight="1" x14ac:dyDescent="0.25">
      <c r="A5495" s="2">
        <v>5494</v>
      </c>
      <c r="B5495" s="2" t="s">
        <v>8283</v>
      </c>
      <c r="C5495" s="2">
        <f>YEAR(Data!$D5495)</f>
        <v>2011</v>
      </c>
      <c r="D5495" s="3">
        <v>40875</v>
      </c>
      <c r="E5495" s="3">
        <v>40875</v>
      </c>
      <c r="F5495" s="5">
        <f>Table_1[[#This Row],[Ship Date]]-Table_1[[#This Row],[Order Date]]</f>
        <v>0</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c r="X5495">
        <f t="shared" si="85"/>
        <v>21.527999999999999</v>
      </c>
    </row>
    <row r="5496" spans="1:24" ht="14.25" customHeight="1" x14ac:dyDescent="0.25">
      <c r="A5496" s="2">
        <v>5495</v>
      </c>
      <c r="B5496" s="2" t="s">
        <v>8283</v>
      </c>
      <c r="C5496" s="2">
        <f>YEAR(Data!$D5496)</f>
        <v>2011</v>
      </c>
      <c r="D5496" s="3">
        <v>40875</v>
      </c>
      <c r="E5496" s="3">
        <v>40875</v>
      </c>
      <c r="F5496" s="5">
        <f>Table_1[[#This Row],[Ship Date]]-Table_1[[#This Row],[Order Date]]</f>
        <v>0</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c r="X5496">
        <f t="shared" si="85"/>
        <v>416.1712</v>
      </c>
    </row>
    <row r="5497" spans="1:24" ht="14.25" customHeight="1" x14ac:dyDescent="0.25">
      <c r="A5497" s="2">
        <v>5496</v>
      </c>
      <c r="B5497" s="2" t="s">
        <v>8284</v>
      </c>
      <c r="C5497" s="2">
        <f>YEAR(Data!$D5497)</f>
        <v>2012</v>
      </c>
      <c r="D5497" s="3">
        <v>41156</v>
      </c>
      <c r="E5497" s="3">
        <v>41160</v>
      </c>
      <c r="F5497" s="5">
        <f>Table_1[[#This Row],[Ship Date]]-Table_1[[#This Row],[Order Date]]</f>
        <v>4</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c r="X5497">
        <f t="shared" si="85"/>
        <v>13.780799999999999</v>
      </c>
    </row>
    <row r="5498" spans="1:24" ht="14.25" customHeight="1" x14ac:dyDescent="0.25">
      <c r="A5498" s="2">
        <v>5497</v>
      </c>
      <c r="B5498" s="2" t="s">
        <v>8285</v>
      </c>
      <c r="C5498" s="2">
        <f>YEAR(Data!$D5498)</f>
        <v>2014</v>
      </c>
      <c r="D5498" s="3">
        <v>41803</v>
      </c>
      <c r="E5498" s="3">
        <v>41807</v>
      </c>
      <c r="F5498" s="5">
        <f>Table_1[[#This Row],[Ship Date]]-Table_1[[#This Row],[Order Date]]</f>
        <v>4</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c r="X5498">
        <f t="shared" si="85"/>
        <v>44.744000000000007</v>
      </c>
    </row>
    <row r="5499" spans="1:24" ht="14.25" customHeight="1" x14ac:dyDescent="0.25">
      <c r="A5499" s="2">
        <v>5498</v>
      </c>
      <c r="B5499" s="2" t="s">
        <v>8286</v>
      </c>
      <c r="C5499" s="2">
        <f>YEAR(Data!$D5499)</f>
        <v>2014</v>
      </c>
      <c r="D5499" s="3">
        <v>41836</v>
      </c>
      <c r="E5499" s="3">
        <v>41839</v>
      </c>
      <c r="F5499" s="5">
        <f>Table_1[[#This Row],[Ship Date]]-Table_1[[#This Row],[Order Date]]</f>
        <v>3</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c r="X5499">
        <f t="shared" si="85"/>
        <v>4.6576000000000004</v>
      </c>
    </row>
    <row r="5500" spans="1:24" ht="14.25" customHeight="1" x14ac:dyDescent="0.25">
      <c r="A5500" s="2">
        <v>5499</v>
      </c>
      <c r="B5500" s="2" t="s">
        <v>8286</v>
      </c>
      <c r="C5500" s="2">
        <f>YEAR(Data!$D5500)</f>
        <v>2014</v>
      </c>
      <c r="D5500" s="3">
        <v>41836</v>
      </c>
      <c r="E5500" s="3">
        <v>41839</v>
      </c>
      <c r="F5500" s="5">
        <f>Table_1[[#This Row],[Ship Date]]-Table_1[[#This Row],[Order Date]]</f>
        <v>3</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c r="X5500">
        <f t="shared" si="85"/>
        <v>4.2282000000000002</v>
      </c>
    </row>
    <row r="5501" spans="1:24" ht="14.25" customHeight="1" x14ac:dyDescent="0.25">
      <c r="A5501" s="2">
        <v>5500</v>
      </c>
      <c r="B5501" s="2" t="s">
        <v>8286</v>
      </c>
      <c r="C5501" s="2">
        <f>YEAR(Data!$D5501)</f>
        <v>2014</v>
      </c>
      <c r="D5501" s="3">
        <v>41836</v>
      </c>
      <c r="E5501" s="3">
        <v>41839</v>
      </c>
      <c r="F5501" s="5">
        <f>Table_1[[#This Row],[Ship Date]]-Table_1[[#This Row],[Order Date]]</f>
        <v>3</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c r="X5501">
        <f t="shared" si="85"/>
        <v>33.100999999999999</v>
      </c>
    </row>
    <row r="5502" spans="1:24" ht="14.25" customHeight="1" x14ac:dyDescent="0.25">
      <c r="A5502" s="2">
        <v>5501</v>
      </c>
      <c r="B5502" s="2" t="s">
        <v>8286</v>
      </c>
      <c r="C5502" s="2">
        <f>YEAR(Data!$D5502)</f>
        <v>2014</v>
      </c>
      <c r="D5502" s="3">
        <v>41836</v>
      </c>
      <c r="E5502" s="3">
        <v>41839</v>
      </c>
      <c r="F5502" s="5">
        <f>Table_1[[#This Row],[Ship Date]]-Table_1[[#This Row],[Order Date]]</f>
        <v>3</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c r="X5502">
        <f t="shared" si="85"/>
        <v>575.59319999999991</v>
      </c>
    </row>
    <row r="5503" spans="1:24" ht="14.25" customHeight="1" x14ac:dyDescent="0.25">
      <c r="A5503" s="2">
        <v>5502</v>
      </c>
      <c r="B5503" s="2" t="s">
        <v>8286</v>
      </c>
      <c r="C5503" s="2">
        <f>YEAR(Data!$D5503)</f>
        <v>2014</v>
      </c>
      <c r="D5503" s="3">
        <v>41836</v>
      </c>
      <c r="E5503" s="3">
        <v>41839</v>
      </c>
      <c r="F5503" s="5">
        <f>Table_1[[#This Row],[Ship Date]]-Table_1[[#This Row],[Order Date]]</f>
        <v>3</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c r="X5503">
        <f t="shared" si="85"/>
        <v>4.5696000000000003</v>
      </c>
    </row>
    <row r="5504" spans="1:24" ht="14.25" customHeight="1" x14ac:dyDescent="0.25">
      <c r="A5504" s="2">
        <v>5503</v>
      </c>
      <c r="B5504" s="2" t="s">
        <v>8287</v>
      </c>
      <c r="C5504" s="2">
        <f>YEAR(Data!$D5504)</f>
        <v>2014</v>
      </c>
      <c r="D5504" s="3">
        <v>41946</v>
      </c>
      <c r="E5504" s="3">
        <v>41950</v>
      </c>
      <c r="F5504" s="5">
        <f>Table_1[[#This Row],[Ship Date]]-Table_1[[#This Row],[Order Date]]</f>
        <v>4</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c r="X5504">
        <f t="shared" si="85"/>
        <v>2.6496</v>
      </c>
    </row>
    <row r="5505" spans="1:24" ht="14.25" customHeight="1" x14ac:dyDescent="0.25">
      <c r="A5505" s="2">
        <v>5504</v>
      </c>
      <c r="B5505" s="2" t="s">
        <v>8287</v>
      </c>
      <c r="C5505" s="2">
        <f>YEAR(Data!$D5505)</f>
        <v>2014</v>
      </c>
      <c r="D5505" s="3">
        <v>41946</v>
      </c>
      <c r="E5505" s="3">
        <v>41950</v>
      </c>
      <c r="F5505" s="5">
        <f>Table_1[[#This Row],[Ship Date]]-Table_1[[#This Row],[Order Date]]</f>
        <v>4</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c r="X5505">
        <f t="shared" si="85"/>
        <v>18.877500000000005</v>
      </c>
    </row>
    <row r="5506" spans="1:24" ht="14.25" customHeight="1" x14ac:dyDescent="0.25">
      <c r="A5506" s="2">
        <v>5505</v>
      </c>
      <c r="B5506" s="2" t="s">
        <v>8287</v>
      </c>
      <c r="C5506" s="2">
        <f>YEAR(Data!$D5506)</f>
        <v>2014</v>
      </c>
      <c r="D5506" s="3">
        <v>41946</v>
      </c>
      <c r="E5506" s="3">
        <v>41950</v>
      </c>
      <c r="F5506" s="5">
        <f>Table_1[[#This Row],[Ship Date]]-Table_1[[#This Row],[Order Date]]</f>
        <v>4</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c r="X5506">
        <f t="shared" ref="X5506:X5569" si="86">T5506-W5506</f>
        <v>5.9778000000000002</v>
      </c>
    </row>
    <row r="5507" spans="1:24" ht="14.25" customHeight="1" x14ac:dyDescent="0.25">
      <c r="A5507" s="2">
        <v>5506</v>
      </c>
      <c r="B5507" s="2" t="s">
        <v>8287</v>
      </c>
      <c r="C5507" s="2">
        <f>YEAR(Data!$D5507)</f>
        <v>2014</v>
      </c>
      <c r="D5507" s="3">
        <v>41946</v>
      </c>
      <c r="E5507" s="3">
        <v>41950</v>
      </c>
      <c r="F5507" s="5">
        <f>Table_1[[#This Row],[Ship Date]]-Table_1[[#This Row],[Order Date]]</f>
        <v>4</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c r="X5507">
        <f t="shared" si="86"/>
        <v>1045.3599999999999</v>
      </c>
    </row>
    <row r="5508" spans="1:24" ht="14.25" customHeight="1" x14ac:dyDescent="0.25">
      <c r="A5508" s="2">
        <v>5507</v>
      </c>
      <c r="B5508" s="2" t="s">
        <v>8290</v>
      </c>
      <c r="C5508" s="2">
        <f>YEAR(Data!$D5508)</f>
        <v>2013</v>
      </c>
      <c r="D5508" s="3">
        <v>41556</v>
      </c>
      <c r="E5508" s="3">
        <v>41556</v>
      </c>
      <c r="F5508" s="5">
        <f>Table_1[[#This Row],[Ship Date]]-Table_1[[#This Row],[Order Date]]</f>
        <v>0</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c r="X5508">
        <f t="shared" si="86"/>
        <v>34.078000000000003</v>
      </c>
    </row>
    <row r="5509" spans="1:24" ht="14.25" customHeight="1" x14ac:dyDescent="0.25">
      <c r="A5509" s="2">
        <v>5508</v>
      </c>
      <c r="B5509" s="2" t="s">
        <v>8291</v>
      </c>
      <c r="C5509" s="2">
        <f>YEAR(Data!$D5509)</f>
        <v>2013</v>
      </c>
      <c r="D5509" s="3">
        <v>41373</v>
      </c>
      <c r="E5509" s="3">
        <v>41379</v>
      </c>
      <c r="F5509" s="5">
        <f>Table_1[[#This Row],[Ship Date]]-Table_1[[#This Row],[Order Date]]</f>
        <v>6</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c r="X5509">
        <f t="shared" si="86"/>
        <v>9.3184000000000005</v>
      </c>
    </row>
    <row r="5510" spans="1:24" ht="14.25" customHeight="1" x14ac:dyDescent="0.25">
      <c r="A5510" s="2">
        <v>5509</v>
      </c>
      <c r="B5510" s="2" t="s">
        <v>8292</v>
      </c>
      <c r="C5510" s="2">
        <f>YEAR(Data!$D5510)</f>
        <v>2012</v>
      </c>
      <c r="D5510" s="3">
        <v>41190</v>
      </c>
      <c r="E5510" s="3">
        <v>41194</v>
      </c>
      <c r="F5510" s="5">
        <f>Table_1[[#This Row],[Ship Date]]-Table_1[[#This Row],[Order Date]]</f>
        <v>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c r="X5510">
        <f t="shared" si="86"/>
        <v>83.163000000000011</v>
      </c>
    </row>
    <row r="5511" spans="1:24" ht="14.25" customHeight="1" x14ac:dyDescent="0.25">
      <c r="A5511" s="2">
        <v>5510</v>
      </c>
      <c r="B5511" s="2" t="s">
        <v>8293</v>
      </c>
      <c r="C5511" s="2">
        <f>YEAR(Data!$D5511)</f>
        <v>2014</v>
      </c>
      <c r="D5511" s="3">
        <v>41775</v>
      </c>
      <c r="E5511" s="3">
        <v>41780</v>
      </c>
      <c r="F5511" s="5">
        <f>Table_1[[#This Row],[Ship Date]]-Table_1[[#This Row],[Order Date]]</f>
        <v>5</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c r="X5511">
        <f t="shared" si="86"/>
        <v>37.566400000000009</v>
      </c>
    </row>
    <row r="5512" spans="1:24" ht="14.25" customHeight="1" x14ac:dyDescent="0.25">
      <c r="A5512" s="2">
        <v>5511</v>
      </c>
      <c r="B5512" s="2" t="s">
        <v>8293</v>
      </c>
      <c r="C5512" s="2">
        <f>YEAR(Data!$D5512)</f>
        <v>2014</v>
      </c>
      <c r="D5512" s="3">
        <v>41775</v>
      </c>
      <c r="E5512" s="3">
        <v>41780</v>
      </c>
      <c r="F5512" s="5">
        <f>Table_1[[#This Row],[Ship Date]]-Table_1[[#This Row],[Order Date]]</f>
        <v>5</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c r="X5512">
        <f t="shared" si="86"/>
        <v>7.6450000000000014</v>
      </c>
    </row>
    <row r="5513" spans="1:24" ht="14.25" customHeight="1" x14ac:dyDescent="0.25">
      <c r="A5513" s="2">
        <v>5512</v>
      </c>
      <c r="B5513" s="2" t="s">
        <v>8294</v>
      </c>
      <c r="C5513" s="2">
        <f>YEAR(Data!$D5513)</f>
        <v>2011</v>
      </c>
      <c r="D5513" s="3">
        <v>40599</v>
      </c>
      <c r="E5513" s="3">
        <v>40604</v>
      </c>
      <c r="F5513" s="5">
        <f>Table_1[[#This Row],[Ship Date]]-Table_1[[#This Row],[Order Date]]</f>
        <v>5</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c r="X5513">
        <f t="shared" si="86"/>
        <v>21.793600000000005</v>
      </c>
    </row>
    <row r="5514" spans="1:24" ht="14.25" customHeight="1" x14ac:dyDescent="0.25">
      <c r="A5514" s="2">
        <v>5513</v>
      </c>
      <c r="B5514" s="2" t="s">
        <v>8294</v>
      </c>
      <c r="C5514" s="2">
        <f>YEAR(Data!$D5514)</f>
        <v>2011</v>
      </c>
      <c r="D5514" s="3">
        <v>40599</v>
      </c>
      <c r="E5514" s="3">
        <v>40604</v>
      </c>
      <c r="F5514" s="5">
        <f>Table_1[[#This Row],[Ship Date]]-Table_1[[#This Row],[Order Date]]</f>
        <v>5</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c r="X5514">
        <f t="shared" si="86"/>
        <v>15.089100000000004</v>
      </c>
    </row>
    <row r="5515" spans="1:24" ht="14.25" customHeight="1" x14ac:dyDescent="0.25">
      <c r="A5515" s="2">
        <v>5514</v>
      </c>
      <c r="B5515" s="2" t="s">
        <v>8295</v>
      </c>
      <c r="C5515" s="2">
        <f>YEAR(Data!$D5515)</f>
        <v>2012</v>
      </c>
      <c r="D5515" s="3">
        <v>41059</v>
      </c>
      <c r="E5515" s="3">
        <v>41061</v>
      </c>
      <c r="F5515" s="5">
        <f>Table_1[[#This Row],[Ship Date]]-Table_1[[#This Row],[Order Date]]</f>
        <v>2</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c r="X5515">
        <f t="shared" si="86"/>
        <v>237.57029999999997</v>
      </c>
    </row>
    <row r="5516" spans="1:24" ht="14.25" customHeight="1" x14ac:dyDescent="0.25">
      <c r="A5516" s="2">
        <v>5515</v>
      </c>
      <c r="B5516" s="2" t="s">
        <v>8295</v>
      </c>
      <c r="C5516" s="2">
        <f>YEAR(Data!$D5516)</f>
        <v>2012</v>
      </c>
      <c r="D5516" s="3">
        <v>41059</v>
      </c>
      <c r="E5516" s="3">
        <v>41061</v>
      </c>
      <c r="F5516" s="5">
        <f>Table_1[[#This Row],[Ship Date]]-Table_1[[#This Row],[Order Date]]</f>
        <v>2</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c r="X5516">
        <f t="shared" si="86"/>
        <v>115.43039999999999</v>
      </c>
    </row>
    <row r="5517" spans="1:24" ht="14.25" customHeight="1" x14ac:dyDescent="0.25">
      <c r="A5517" s="2">
        <v>5516</v>
      </c>
      <c r="B5517" s="2" t="s">
        <v>8295</v>
      </c>
      <c r="C5517" s="2">
        <f>YEAR(Data!$D5517)</f>
        <v>2012</v>
      </c>
      <c r="D5517" s="3">
        <v>41059</v>
      </c>
      <c r="E5517" s="3">
        <v>41061</v>
      </c>
      <c r="F5517" s="5">
        <f>Table_1[[#This Row],[Ship Date]]-Table_1[[#This Row],[Order Date]]</f>
        <v>2</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c r="X5517">
        <f t="shared" si="86"/>
        <v>124.98450000000003</v>
      </c>
    </row>
    <row r="5518" spans="1:24" ht="14.25" customHeight="1" x14ac:dyDescent="0.25">
      <c r="A5518" s="2">
        <v>5517</v>
      </c>
      <c r="B5518" s="2" t="s">
        <v>8297</v>
      </c>
      <c r="C5518" s="2">
        <f>YEAR(Data!$D5518)</f>
        <v>2013</v>
      </c>
      <c r="D5518" s="3">
        <v>41597</v>
      </c>
      <c r="E5518" s="3">
        <v>41600</v>
      </c>
      <c r="F5518" s="5">
        <f>Table_1[[#This Row],[Ship Date]]-Table_1[[#This Row],[Order Date]]</f>
        <v>3</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c r="X5518">
        <f t="shared" si="86"/>
        <v>791.976</v>
      </c>
    </row>
    <row r="5519" spans="1:24" ht="14.25" customHeight="1" x14ac:dyDescent="0.25">
      <c r="A5519" s="2">
        <v>5518</v>
      </c>
      <c r="B5519" s="2" t="s">
        <v>8298</v>
      </c>
      <c r="C5519" s="2">
        <f>YEAR(Data!$D5519)</f>
        <v>2014</v>
      </c>
      <c r="D5519" s="3">
        <v>41978</v>
      </c>
      <c r="E5519" s="3">
        <v>41983</v>
      </c>
      <c r="F5519" s="5">
        <f>Table_1[[#This Row],[Ship Date]]-Table_1[[#This Row],[Order Date]]</f>
        <v>5</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c r="X5519">
        <f t="shared" si="86"/>
        <v>250.24399999999997</v>
      </c>
    </row>
    <row r="5520" spans="1:24" ht="14.25" customHeight="1" x14ac:dyDescent="0.25">
      <c r="A5520" s="2">
        <v>5519</v>
      </c>
      <c r="B5520" s="2" t="s">
        <v>8298</v>
      </c>
      <c r="C5520" s="2">
        <f>YEAR(Data!$D5520)</f>
        <v>2014</v>
      </c>
      <c r="D5520" s="3">
        <v>41978</v>
      </c>
      <c r="E5520" s="3">
        <v>41983</v>
      </c>
      <c r="F5520" s="5">
        <f>Table_1[[#This Row],[Ship Date]]-Table_1[[#This Row],[Order Date]]</f>
        <v>5</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c r="X5520">
        <f t="shared" si="86"/>
        <v>47.922000000000004</v>
      </c>
    </row>
    <row r="5521" spans="1:24" ht="14.25" customHeight="1" x14ac:dyDescent="0.25">
      <c r="A5521" s="2">
        <v>5520</v>
      </c>
      <c r="B5521" s="2" t="s">
        <v>8298</v>
      </c>
      <c r="C5521" s="2">
        <f>YEAR(Data!$D5521)</f>
        <v>2014</v>
      </c>
      <c r="D5521" s="3">
        <v>41978</v>
      </c>
      <c r="E5521" s="3">
        <v>41983</v>
      </c>
      <c r="F5521" s="5">
        <f>Table_1[[#This Row],[Ship Date]]-Table_1[[#This Row],[Order Date]]</f>
        <v>5</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c r="X5521">
        <f t="shared" si="86"/>
        <v>10.211400000000001</v>
      </c>
    </row>
    <row r="5522" spans="1:24" ht="14.25" customHeight="1" x14ac:dyDescent="0.25">
      <c r="A5522" s="2">
        <v>5521</v>
      </c>
      <c r="B5522" s="2" t="s">
        <v>8298</v>
      </c>
      <c r="C5522" s="2">
        <f>YEAR(Data!$D5522)</f>
        <v>2014</v>
      </c>
      <c r="D5522" s="3">
        <v>41978</v>
      </c>
      <c r="E5522" s="3">
        <v>41983</v>
      </c>
      <c r="F5522" s="5">
        <f>Table_1[[#This Row],[Ship Date]]-Table_1[[#This Row],[Order Date]]</f>
        <v>5</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c r="X5522">
        <f t="shared" si="86"/>
        <v>15.249000000000002</v>
      </c>
    </row>
    <row r="5523" spans="1:24" ht="14.25" customHeight="1" x14ac:dyDescent="0.25">
      <c r="A5523" s="2">
        <v>5522</v>
      </c>
      <c r="B5523" s="2" t="s">
        <v>8298</v>
      </c>
      <c r="C5523" s="2">
        <f>YEAR(Data!$D5523)</f>
        <v>2014</v>
      </c>
      <c r="D5523" s="3">
        <v>41978</v>
      </c>
      <c r="E5523" s="3">
        <v>41983</v>
      </c>
      <c r="F5523" s="5">
        <f>Table_1[[#This Row],[Ship Date]]-Table_1[[#This Row],[Order Date]]</f>
        <v>5</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c r="X5523">
        <f t="shared" si="86"/>
        <v>284.76439999999997</v>
      </c>
    </row>
    <row r="5524" spans="1:24" ht="14.25" customHeight="1" x14ac:dyDescent="0.25">
      <c r="A5524" s="2">
        <v>5523</v>
      </c>
      <c r="B5524" s="2" t="s">
        <v>8299</v>
      </c>
      <c r="C5524" s="2">
        <f>YEAR(Data!$D5524)</f>
        <v>2013</v>
      </c>
      <c r="D5524" s="3">
        <v>41431</v>
      </c>
      <c r="E5524" s="3">
        <v>41433</v>
      </c>
      <c r="F5524" s="5">
        <f>Table_1[[#This Row],[Ship Date]]-Table_1[[#This Row],[Order Date]]</f>
        <v>2</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c r="X5524">
        <f t="shared" si="86"/>
        <v>14.547600000000006</v>
      </c>
    </row>
    <row r="5525" spans="1:24" ht="14.25" customHeight="1" x14ac:dyDescent="0.25">
      <c r="A5525" s="2">
        <v>5524</v>
      </c>
      <c r="B5525" s="2" t="s">
        <v>8299</v>
      </c>
      <c r="C5525" s="2">
        <f>YEAR(Data!$D5525)</f>
        <v>2013</v>
      </c>
      <c r="D5525" s="3">
        <v>41431</v>
      </c>
      <c r="E5525" s="3">
        <v>41433</v>
      </c>
      <c r="F5525" s="5">
        <f>Table_1[[#This Row],[Ship Date]]-Table_1[[#This Row],[Order Date]]</f>
        <v>2</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c r="X5525">
        <f t="shared" si="86"/>
        <v>42.5152</v>
      </c>
    </row>
    <row r="5526" spans="1:24" ht="14.25" customHeight="1" x14ac:dyDescent="0.25">
      <c r="A5526" s="2">
        <v>5525</v>
      </c>
      <c r="B5526" s="2" t="s">
        <v>8300</v>
      </c>
      <c r="C5526" s="2">
        <f>YEAR(Data!$D5526)</f>
        <v>2013</v>
      </c>
      <c r="D5526" s="3">
        <v>41619</v>
      </c>
      <c r="E5526" s="3">
        <v>41621</v>
      </c>
      <c r="F5526" s="5">
        <f>Table_1[[#This Row],[Ship Date]]-Table_1[[#This Row],[Order Date]]</f>
        <v>2</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c r="X5526">
        <f t="shared" si="86"/>
        <v>43.351200000000006</v>
      </c>
    </row>
    <row r="5527" spans="1:24" ht="14.25" customHeight="1" x14ac:dyDescent="0.25">
      <c r="A5527" s="2">
        <v>5526</v>
      </c>
      <c r="B5527" s="2" t="s">
        <v>8301</v>
      </c>
      <c r="C5527" s="2">
        <f>YEAR(Data!$D5527)</f>
        <v>2014</v>
      </c>
      <c r="D5527" s="3">
        <v>41760</v>
      </c>
      <c r="E5527" s="3">
        <v>41765</v>
      </c>
      <c r="F5527" s="5">
        <f>Table_1[[#This Row],[Ship Date]]-Table_1[[#This Row],[Order Date]]</f>
        <v>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c r="X5527">
        <f t="shared" si="86"/>
        <v>5.7701999999999991</v>
      </c>
    </row>
    <row r="5528" spans="1:24" ht="14.25" customHeight="1" x14ac:dyDescent="0.25">
      <c r="A5528" s="2">
        <v>5527</v>
      </c>
      <c r="B5528" s="2" t="s">
        <v>8302</v>
      </c>
      <c r="C5528" s="2">
        <f>YEAR(Data!$D5528)</f>
        <v>2014</v>
      </c>
      <c r="D5528" s="3">
        <v>41754</v>
      </c>
      <c r="E5528" s="3">
        <v>41758</v>
      </c>
      <c r="F5528" s="5">
        <f>Table_1[[#This Row],[Ship Date]]-Table_1[[#This Row],[Order Date]]</f>
        <v>4</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c r="X5528">
        <f t="shared" si="86"/>
        <v>1.1584000000000001</v>
      </c>
    </row>
    <row r="5529" spans="1:24" ht="14.25" customHeight="1" x14ac:dyDescent="0.25">
      <c r="A5529" s="2">
        <v>5528</v>
      </c>
      <c r="B5529" s="2" t="s">
        <v>8304</v>
      </c>
      <c r="C5529" s="2">
        <f>YEAR(Data!$D5529)</f>
        <v>2012</v>
      </c>
      <c r="D5529" s="3">
        <v>41037</v>
      </c>
      <c r="E5529" s="3">
        <v>41039</v>
      </c>
      <c r="F5529" s="5">
        <f>Table_1[[#This Row],[Ship Date]]-Table_1[[#This Row],[Order Date]]</f>
        <v>2</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c r="X5529">
        <f t="shared" si="86"/>
        <v>19.7288</v>
      </c>
    </row>
    <row r="5530" spans="1:24" ht="14.25" customHeight="1" x14ac:dyDescent="0.25">
      <c r="A5530" s="2">
        <v>5529</v>
      </c>
      <c r="B5530" s="2" t="s">
        <v>8305</v>
      </c>
      <c r="C5530" s="2">
        <f>YEAR(Data!$D5530)</f>
        <v>2012</v>
      </c>
      <c r="D5530" s="3">
        <v>40999</v>
      </c>
      <c r="E5530" s="3">
        <v>41003</v>
      </c>
      <c r="F5530" s="5">
        <f>Table_1[[#This Row],[Ship Date]]-Table_1[[#This Row],[Order Date]]</f>
        <v>4</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c r="X5530">
        <f t="shared" si="86"/>
        <v>51.974000000000004</v>
      </c>
    </row>
    <row r="5531" spans="1:24" ht="14.25" customHeight="1" x14ac:dyDescent="0.25">
      <c r="A5531" s="2">
        <v>5530</v>
      </c>
      <c r="B5531" s="2" t="s">
        <v>8306</v>
      </c>
      <c r="C5531" s="2">
        <f>YEAR(Data!$D5531)</f>
        <v>2014</v>
      </c>
      <c r="D5531" s="3">
        <v>41858</v>
      </c>
      <c r="E5531" s="3">
        <v>41863</v>
      </c>
      <c r="F5531" s="5">
        <f>Table_1[[#This Row],[Ship Date]]-Table_1[[#This Row],[Order Date]]</f>
        <v>5</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c r="X5531">
        <f t="shared" si="86"/>
        <v>74.942400000000021</v>
      </c>
    </row>
    <row r="5532" spans="1:24" ht="14.25" customHeight="1" x14ac:dyDescent="0.25">
      <c r="A5532" s="2">
        <v>5531</v>
      </c>
      <c r="B5532" s="2" t="s">
        <v>8308</v>
      </c>
      <c r="C5532" s="2">
        <f>YEAR(Data!$D5532)</f>
        <v>2014</v>
      </c>
      <c r="D5532" s="3">
        <v>41976</v>
      </c>
      <c r="E5532" s="3">
        <v>41980</v>
      </c>
      <c r="F5532" s="5">
        <f>Table_1[[#This Row],[Ship Date]]-Table_1[[#This Row],[Order Date]]</f>
        <v>4</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c r="X5532">
        <f t="shared" si="86"/>
        <v>1735.9720000000002</v>
      </c>
    </row>
    <row r="5533" spans="1:24" ht="14.25" customHeight="1" x14ac:dyDescent="0.25">
      <c r="A5533" s="2">
        <v>5532</v>
      </c>
      <c r="B5533" s="2" t="s">
        <v>8311</v>
      </c>
      <c r="C5533" s="2">
        <f>YEAR(Data!$D5533)</f>
        <v>2013</v>
      </c>
      <c r="D5533" s="3">
        <v>41432</v>
      </c>
      <c r="E5533" s="3">
        <v>41433</v>
      </c>
      <c r="F5533" s="5">
        <f>Table_1[[#This Row],[Ship Date]]-Table_1[[#This Row],[Order Date]]</f>
        <v>1</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c r="X5533">
        <f t="shared" si="86"/>
        <v>104.36519999999999</v>
      </c>
    </row>
    <row r="5534" spans="1:24" ht="14.25" customHeight="1" x14ac:dyDescent="0.25">
      <c r="A5534" s="2">
        <v>5533</v>
      </c>
      <c r="B5534" s="2" t="s">
        <v>8311</v>
      </c>
      <c r="C5534" s="2">
        <f>YEAR(Data!$D5534)</f>
        <v>2013</v>
      </c>
      <c r="D5534" s="3">
        <v>41432</v>
      </c>
      <c r="E5534" s="3">
        <v>41433</v>
      </c>
      <c r="F5534" s="5">
        <f>Table_1[[#This Row],[Ship Date]]-Table_1[[#This Row],[Order Date]]</f>
        <v>1</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c r="X5534">
        <f t="shared" si="86"/>
        <v>21.7485</v>
      </c>
    </row>
    <row r="5535" spans="1:24" ht="14.25" customHeight="1" x14ac:dyDescent="0.25">
      <c r="A5535" s="2">
        <v>5534</v>
      </c>
      <c r="B5535" s="2" t="s">
        <v>8311</v>
      </c>
      <c r="C5535" s="2">
        <f>YEAR(Data!$D5535)</f>
        <v>2013</v>
      </c>
      <c r="D5535" s="3">
        <v>41432</v>
      </c>
      <c r="E5535" s="3">
        <v>41433</v>
      </c>
      <c r="F5535" s="5">
        <f>Table_1[[#This Row],[Ship Date]]-Table_1[[#This Row],[Order Date]]</f>
        <v>1</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c r="X5535">
        <f t="shared" si="86"/>
        <v>194.02199999999999</v>
      </c>
    </row>
    <row r="5536" spans="1:24" ht="14.25" customHeight="1" x14ac:dyDescent="0.25">
      <c r="A5536" s="2">
        <v>5535</v>
      </c>
      <c r="B5536" s="2" t="s">
        <v>8311</v>
      </c>
      <c r="C5536" s="2">
        <f>YEAR(Data!$D5536)</f>
        <v>2013</v>
      </c>
      <c r="D5536" s="3">
        <v>41432</v>
      </c>
      <c r="E5536" s="3">
        <v>41433</v>
      </c>
      <c r="F5536" s="5">
        <f>Table_1[[#This Row],[Ship Date]]-Table_1[[#This Row],[Order Date]]</f>
        <v>1</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c r="X5536">
        <f t="shared" si="86"/>
        <v>31.7682</v>
      </c>
    </row>
    <row r="5537" spans="1:24" ht="14.25" customHeight="1" x14ac:dyDescent="0.25">
      <c r="A5537" s="2">
        <v>5536</v>
      </c>
      <c r="B5537" s="2" t="s">
        <v>8311</v>
      </c>
      <c r="C5537" s="2">
        <f>YEAR(Data!$D5537)</f>
        <v>2013</v>
      </c>
      <c r="D5537" s="3">
        <v>41432</v>
      </c>
      <c r="E5537" s="3">
        <v>41433</v>
      </c>
      <c r="F5537" s="5">
        <f>Table_1[[#This Row],[Ship Date]]-Table_1[[#This Row],[Order Date]]</f>
        <v>1</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c r="X5537">
        <f t="shared" si="86"/>
        <v>33.352800000000002</v>
      </c>
    </row>
    <row r="5538" spans="1:24" ht="14.25" customHeight="1" x14ac:dyDescent="0.25">
      <c r="A5538" s="2">
        <v>5537</v>
      </c>
      <c r="B5538" s="2" t="s">
        <v>8311</v>
      </c>
      <c r="C5538" s="2">
        <f>YEAR(Data!$D5538)</f>
        <v>2013</v>
      </c>
      <c r="D5538" s="3">
        <v>41432</v>
      </c>
      <c r="E5538" s="3">
        <v>41433</v>
      </c>
      <c r="F5538" s="5">
        <f>Table_1[[#This Row],[Ship Date]]-Table_1[[#This Row],[Order Date]]</f>
        <v>1</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c r="X5538">
        <f t="shared" si="86"/>
        <v>6.0684000000000005</v>
      </c>
    </row>
    <row r="5539" spans="1:24" ht="14.25" customHeight="1" x14ac:dyDescent="0.25">
      <c r="A5539" s="2">
        <v>5538</v>
      </c>
      <c r="B5539" s="2" t="s">
        <v>8311</v>
      </c>
      <c r="C5539" s="2">
        <f>YEAR(Data!$D5539)</f>
        <v>2013</v>
      </c>
      <c r="D5539" s="3">
        <v>41432</v>
      </c>
      <c r="E5539" s="3">
        <v>41433</v>
      </c>
      <c r="F5539" s="5">
        <f>Table_1[[#This Row],[Ship Date]]-Table_1[[#This Row],[Order Date]]</f>
        <v>1</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c r="X5539">
        <f t="shared" si="86"/>
        <v>6.7392000000000003</v>
      </c>
    </row>
    <row r="5540" spans="1:24" ht="14.25" customHeight="1" x14ac:dyDescent="0.25">
      <c r="A5540" s="2">
        <v>5539</v>
      </c>
      <c r="B5540" s="2" t="s">
        <v>8312</v>
      </c>
      <c r="C5540" s="2">
        <f>YEAR(Data!$D5540)</f>
        <v>2012</v>
      </c>
      <c r="D5540" s="3">
        <v>41012</v>
      </c>
      <c r="E5540" s="3">
        <v>41019</v>
      </c>
      <c r="F5540" s="5">
        <f>Table_1[[#This Row],[Ship Date]]-Table_1[[#This Row],[Order Date]]</f>
        <v>7</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c r="X5540">
        <f t="shared" si="86"/>
        <v>9.4122000000000003</v>
      </c>
    </row>
    <row r="5541" spans="1:24" ht="14.25" customHeight="1" x14ac:dyDescent="0.25">
      <c r="A5541" s="2">
        <v>5540</v>
      </c>
      <c r="B5541" s="2" t="s">
        <v>8314</v>
      </c>
      <c r="C5541" s="2">
        <f>YEAR(Data!$D5541)</f>
        <v>2014</v>
      </c>
      <c r="D5541" s="3">
        <v>41782</v>
      </c>
      <c r="E5541" s="3">
        <v>41786</v>
      </c>
      <c r="F5541" s="5">
        <f>Table_1[[#This Row],[Ship Date]]-Table_1[[#This Row],[Order Date]]</f>
        <v>4</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c r="X5541">
        <f t="shared" si="86"/>
        <v>236.58179999999999</v>
      </c>
    </row>
    <row r="5542" spans="1:24" ht="14.25" customHeight="1" x14ac:dyDescent="0.25">
      <c r="A5542" s="2">
        <v>5541</v>
      </c>
      <c r="B5542" s="2" t="s">
        <v>8314</v>
      </c>
      <c r="C5542" s="2">
        <f>YEAR(Data!$D5542)</f>
        <v>2014</v>
      </c>
      <c r="D5542" s="3">
        <v>41782</v>
      </c>
      <c r="E5542" s="3">
        <v>41786</v>
      </c>
      <c r="F5542" s="5">
        <f>Table_1[[#This Row],[Ship Date]]-Table_1[[#This Row],[Order Date]]</f>
        <v>4</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c r="X5542">
        <f t="shared" si="86"/>
        <v>4.2187999999999999</v>
      </c>
    </row>
    <row r="5543" spans="1:24" ht="14.25" customHeight="1" x14ac:dyDescent="0.25">
      <c r="A5543" s="2">
        <v>5542</v>
      </c>
      <c r="B5543" s="2" t="s">
        <v>8314</v>
      </c>
      <c r="C5543" s="2">
        <f>YEAR(Data!$D5543)</f>
        <v>2014</v>
      </c>
      <c r="D5543" s="3">
        <v>41782</v>
      </c>
      <c r="E5543" s="3">
        <v>41786</v>
      </c>
      <c r="F5543" s="5">
        <f>Table_1[[#This Row],[Ship Date]]-Table_1[[#This Row],[Order Date]]</f>
        <v>4</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c r="X5543">
        <f t="shared" si="86"/>
        <v>19.830300000000001</v>
      </c>
    </row>
    <row r="5544" spans="1:24" ht="14.25" customHeight="1" x14ac:dyDescent="0.25">
      <c r="A5544" s="2">
        <v>5543</v>
      </c>
      <c r="B5544" s="2" t="s">
        <v>8315</v>
      </c>
      <c r="C5544" s="2">
        <f>YEAR(Data!$D5544)</f>
        <v>2013</v>
      </c>
      <c r="D5544" s="3">
        <v>41628</v>
      </c>
      <c r="E5544" s="3">
        <v>41634</v>
      </c>
      <c r="F5544" s="5">
        <f>Table_1[[#This Row],[Ship Date]]-Table_1[[#This Row],[Order Date]]</f>
        <v>6</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c r="X5544">
        <f t="shared" si="86"/>
        <v>674.8356</v>
      </c>
    </row>
    <row r="5545" spans="1:24" ht="14.25" customHeight="1" x14ac:dyDescent="0.25">
      <c r="A5545" s="2">
        <v>5544</v>
      </c>
      <c r="B5545" s="2" t="s">
        <v>8315</v>
      </c>
      <c r="C5545" s="2">
        <f>YEAR(Data!$D5545)</f>
        <v>2013</v>
      </c>
      <c r="D5545" s="3">
        <v>41628</v>
      </c>
      <c r="E5545" s="3">
        <v>41634</v>
      </c>
      <c r="F5545" s="5">
        <f>Table_1[[#This Row],[Ship Date]]-Table_1[[#This Row],[Order Date]]</f>
        <v>6</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c r="X5545">
        <f t="shared" si="86"/>
        <v>18.096</v>
      </c>
    </row>
    <row r="5546" spans="1:24" ht="14.25" customHeight="1" x14ac:dyDescent="0.25">
      <c r="A5546" s="2">
        <v>5545</v>
      </c>
      <c r="B5546" s="2" t="s">
        <v>8315</v>
      </c>
      <c r="C5546" s="2">
        <f>YEAR(Data!$D5546)</f>
        <v>2013</v>
      </c>
      <c r="D5546" s="3">
        <v>41628</v>
      </c>
      <c r="E5546" s="3">
        <v>41634</v>
      </c>
      <c r="F5546" s="5">
        <f>Table_1[[#This Row],[Ship Date]]-Table_1[[#This Row],[Order Date]]</f>
        <v>6</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c r="X5546">
        <f t="shared" si="86"/>
        <v>9.3851999999999993</v>
      </c>
    </row>
    <row r="5547" spans="1:24" ht="14.25" customHeight="1" x14ac:dyDescent="0.25">
      <c r="A5547" s="2">
        <v>5546</v>
      </c>
      <c r="B5547" s="2" t="s">
        <v>8318</v>
      </c>
      <c r="C5547" s="2">
        <f>YEAR(Data!$D5547)</f>
        <v>2014</v>
      </c>
      <c r="D5547" s="3">
        <v>41905</v>
      </c>
      <c r="E5547" s="3">
        <v>41909</v>
      </c>
      <c r="F5547" s="5">
        <f>Table_1[[#This Row],[Ship Date]]-Table_1[[#This Row],[Order Date]]</f>
        <v>4</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c r="X5547">
        <f t="shared" si="86"/>
        <v>49.876000000000005</v>
      </c>
    </row>
    <row r="5548" spans="1:24" ht="14.25" customHeight="1" x14ac:dyDescent="0.25">
      <c r="A5548" s="2">
        <v>5547</v>
      </c>
      <c r="B5548" s="2" t="s">
        <v>8319</v>
      </c>
      <c r="C5548" s="2">
        <f>YEAR(Data!$D5548)</f>
        <v>2014</v>
      </c>
      <c r="D5548" s="3">
        <v>41890</v>
      </c>
      <c r="E5548" s="3">
        <v>41891</v>
      </c>
      <c r="F5548" s="5">
        <f>Table_1[[#This Row],[Ship Date]]-Table_1[[#This Row],[Order Date]]</f>
        <v>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c r="X5548">
        <f t="shared" si="86"/>
        <v>14.592799999999999</v>
      </c>
    </row>
    <row r="5549" spans="1:24" ht="14.25" customHeight="1" x14ac:dyDescent="0.25">
      <c r="A5549" s="2">
        <v>5548</v>
      </c>
      <c r="B5549" s="2" t="s">
        <v>8319</v>
      </c>
      <c r="C5549" s="2">
        <f>YEAR(Data!$D5549)</f>
        <v>2014</v>
      </c>
      <c r="D5549" s="3">
        <v>41890</v>
      </c>
      <c r="E5549" s="3">
        <v>41891</v>
      </c>
      <c r="F5549" s="5">
        <f>Table_1[[#This Row],[Ship Date]]-Table_1[[#This Row],[Order Date]]</f>
        <v>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c r="X5549">
        <f t="shared" si="86"/>
        <v>79.100000000000009</v>
      </c>
    </row>
    <row r="5550" spans="1:24" ht="14.25" customHeight="1" x14ac:dyDescent="0.25">
      <c r="A5550" s="2">
        <v>5549</v>
      </c>
      <c r="B5550" s="2" t="s">
        <v>8321</v>
      </c>
      <c r="C5550" s="2">
        <f>YEAR(Data!$D5550)</f>
        <v>2011</v>
      </c>
      <c r="D5550" s="3">
        <v>40875</v>
      </c>
      <c r="E5550" s="3">
        <v>40878</v>
      </c>
      <c r="F5550" s="5">
        <f>Table_1[[#This Row],[Ship Date]]-Table_1[[#This Row],[Order Date]]</f>
        <v>3</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c r="X5550">
        <f t="shared" si="86"/>
        <v>31.886399999999998</v>
      </c>
    </row>
    <row r="5551" spans="1:24" ht="14.25" customHeight="1" x14ac:dyDescent="0.25">
      <c r="A5551" s="2">
        <v>5550</v>
      </c>
      <c r="B5551" s="2" t="s">
        <v>8321</v>
      </c>
      <c r="C5551" s="2">
        <f>YEAR(Data!$D5551)</f>
        <v>2011</v>
      </c>
      <c r="D5551" s="3">
        <v>40875</v>
      </c>
      <c r="E5551" s="3">
        <v>40878</v>
      </c>
      <c r="F5551" s="5">
        <f>Table_1[[#This Row],[Ship Date]]-Table_1[[#This Row],[Order Date]]</f>
        <v>3</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c r="X5551">
        <f t="shared" si="86"/>
        <v>104.94749999999999</v>
      </c>
    </row>
    <row r="5552" spans="1:24" ht="14.25" customHeight="1" x14ac:dyDescent="0.25">
      <c r="A5552" s="2">
        <v>5551</v>
      </c>
      <c r="B5552" s="2" t="s">
        <v>8322</v>
      </c>
      <c r="C5552" s="2">
        <f>YEAR(Data!$D5552)</f>
        <v>2011</v>
      </c>
      <c r="D5552" s="3">
        <v>40859</v>
      </c>
      <c r="E5552" s="3">
        <v>40863</v>
      </c>
      <c r="F5552" s="5">
        <f>Table_1[[#This Row],[Ship Date]]-Table_1[[#This Row],[Order Date]]</f>
        <v>4</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c r="X5552">
        <f t="shared" si="86"/>
        <v>2.3380000000000005</v>
      </c>
    </row>
    <row r="5553" spans="1:24" ht="14.25" customHeight="1" x14ac:dyDescent="0.25">
      <c r="A5553" s="2">
        <v>5552</v>
      </c>
      <c r="B5553" s="2" t="s">
        <v>8322</v>
      </c>
      <c r="C5553" s="2">
        <f>YEAR(Data!$D5553)</f>
        <v>2011</v>
      </c>
      <c r="D5553" s="3">
        <v>40859</v>
      </c>
      <c r="E5553" s="3">
        <v>40863</v>
      </c>
      <c r="F5553" s="5">
        <f>Table_1[[#This Row],[Ship Date]]-Table_1[[#This Row],[Order Date]]</f>
        <v>4</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c r="X5553">
        <f t="shared" si="86"/>
        <v>19.779000000000003</v>
      </c>
    </row>
    <row r="5554" spans="1:24" ht="14.25" customHeight="1" x14ac:dyDescent="0.25">
      <c r="A5554" s="2">
        <v>5553</v>
      </c>
      <c r="B5554" s="2" t="s">
        <v>8322</v>
      </c>
      <c r="C5554" s="2">
        <f>YEAR(Data!$D5554)</f>
        <v>2011</v>
      </c>
      <c r="D5554" s="3">
        <v>40859</v>
      </c>
      <c r="E5554" s="3">
        <v>40863</v>
      </c>
      <c r="F5554" s="5">
        <f>Table_1[[#This Row],[Ship Date]]-Table_1[[#This Row],[Order Date]]</f>
        <v>4</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c r="X5554">
        <f t="shared" si="86"/>
        <v>58.640100000000018</v>
      </c>
    </row>
    <row r="5555" spans="1:24" ht="14.25" customHeight="1" x14ac:dyDescent="0.25">
      <c r="A5555" s="2">
        <v>5554</v>
      </c>
      <c r="B5555" s="2" t="s">
        <v>8322</v>
      </c>
      <c r="C5555" s="2">
        <f>YEAR(Data!$D5555)</f>
        <v>2011</v>
      </c>
      <c r="D5555" s="3">
        <v>40859</v>
      </c>
      <c r="E5555" s="3">
        <v>40863</v>
      </c>
      <c r="F5555" s="5">
        <f>Table_1[[#This Row],[Ship Date]]-Table_1[[#This Row],[Order Date]]</f>
        <v>4</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c r="X5555">
        <f t="shared" si="86"/>
        <v>23.58720000000001</v>
      </c>
    </row>
    <row r="5556" spans="1:24" ht="14.25" customHeight="1" x14ac:dyDescent="0.25">
      <c r="A5556" s="2">
        <v>5555</v>
      </c>
      <c r="B5556" s="2" t="s">
        <v>8322</v>
      </c>
      <c r="C5556" s="2">
        <f>YEAR(Data!$D5556)</f>
        <v>2011</v>
      </c>
      <c r="D5556" s="3">
        <v>40859</v>
      </c>
      <c r="E5556" s="3">
        <v>40863</v>
      </c>
      <c r="F5556" s="5">
        <f>Table_1[[#This Row],[Ship Date]]-Table_1[[#This Row],[Order Date]]</f>
        <v>4</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c r="X5556">
        <f t="shared" si="86"/>
        <v>80.991899999999987</v>
      </c>
    </row>
    <row r="5557" spans="1:24" ht="14.25" customHeight="1" x14ac:dyDescent="0.25">
      <c r="A5557" s="2">
        <v>5556</v>
      </c>
      <c r="B5557" s="2" t="s">
        <v>8323</v>
      </c>
      <c r="C5557" s="2">
        <f>YEAR(Data!$D5557)</f>
        <v>2014</v>
      </c>
      <c r="D5557" s="3">
        <v>41915</v>
      </c>
      <c r="E5557" s="3">
        <v>41919</v>
      </c>
      <c r="F5557" s="5">
        <f>Table_1[[#This Row],[Ship Date]]-Table_1[[#This Row],[Order Date]]</f>
        <v>4</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c r="X5557">
        <f t="shared" si="86"/>
        <v>6.7056000000000004</v>
      </c>
    </row>
    <row r="5558" spans="1:24" ht="14.25" customHeight="1" x14ac:dyDescent="0.25">
      <c r="A5558" s="2">
        <v>5557</v>
      </c>
      <c r="B5558" s="2" t="s">
        <v>8324</v>
      </c>
      <c r="C5558" s="2">
        <f>YEAR(Data!$D5558)</f>
        <v>2012</v>
      </c>
      <c r="D5558" s="3">
        <v>41257</v>
      </c>
      <c r="E5558" s="3">
        <v>41261</v>
      </c>
      <c r="F5558" s="5">
        <f>Table_1[[#This Row],[Ship Date]]-Table_1[[#This Row],[Order Date]]</f>
        <v>4</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c r="X5558">
        <f t="shared" si="86"/>
        <v>4.1888000000000005</v>
      </c>
    </row>
    <row r="5559" spans="1:24" ht="14.25" customHeight="1" x14ac:dyDescent="0.25">
      <c r="A5559" s="2">
        <v>5558</v>
      </c>
      <c r="B5559" s="2" t="s">
        <v>8324</v>
      </c>
      <c r="C5559" s="2">
        <f>YEAR(Data!$D5559)</f>
        <v>2012</v>
      </c>
      <c r="D5559" s="3">
        <v>41257</v>
      </c>
      <c r="E5559" s="3">
        <v>41261</v>
      </c>
      <c r="F5559" s="5">
        <f>Table_1[[#This Row],[Ship Date]]-Table_1[[#This Row],[Order Date]]</f>
        <v>4</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c r="X5559">
        <f t="shared" si="86"/>
        <v>40.535999999999994</v>
      </c>
    </row>
    <row r="5560" spans="1:24" ht="14.25" customHeight="1" x14ac:dyDescent="0.25">
      <c r="A5560" s="2">
        <v>5559</v>
      </c>
      <c r="B5560" s="2" t="s">
        <v>8325</v>
      </c>
      <c r="C5560" s="2">
        <f>YEAR(Data!$D5560)</f>
        <v>2012</v>
      </c>
      <c r="D5560" s="3">
        <v>41249</v>
      </c>
      <c r="E5560" s="3">
        <v>41253</v>
      </c>
      <c r="F5560" s="5">
        <f>Table_1[[#This Row],[Ship Date]]-Table_1[[#This Row],[Order Date]]</f>
        <v>4</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c r="X5560">
        <f t="shared" si="86"/>
        <v>3.3696000000000002</v>
      </c>
    </row>
    <row r="5561" spans="1:24" ht="14.25" customHeight="1" x14ac:dyDescent="0.25">
      <c r="A5561" s="2">
        <v>5560</v>
      </c>
      <c r="B5561" s="2" t="s">
        <v>8325</v>
      </c>
      <c r="C5561" s="2">
        <f>YEAR(Data!$D5561)</f>
        <v>2012</v>
      </c>
      <c r="D5561" s="3">
        <v>41249</v>
      </c>
      <c r="E5561" s="3">
        <v>41253</v>
      </c>
      <c r="F5561" s="5">
        <f>Table_1[[#This Row],[Ship Date]]-Table_1[[#This Row],[Order Date]]</f>
        <v>4</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c r="X5561">
        <f t="shared" si="86"/>
        <v>1087.1970000000001</v>
      </c>
    </row>
    <row r="5562" spans="1:24" ht="14.25" customHeight="1" x14ac:dyDescent="0.25">
      <c r="A5562" s="2">
        <v>5561</v>
      </c>
      <c r="B5562" s="2" t="s">
        <v>8325</v>
      </c>
      <c r="C5562" s="2">
        <f>YEAR(Data!$D5562)</f>
        <v>2012</v>
      </c>
      <c r="D5562" s="3">
        <v>41249</v>
      </c>
      <c r="E5562" s="3">
        <v>41253</v>
      </c>
      <c r="F5562" s="5">
        <f>Table_1[[#This Row],[Ship Date]]-Table_1[[#This Row],[Order Date]]</f>
        <v>4</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c r="X5562">
        <f t="shared" si="86"/>
        <v>8.0676000000000023</v>
      </c>
    </row>
    <row r="5563" spans="1:24" ht="14.25" customHeight="1" x14ac:dyDescent="0.25">
      <c r="A5563" s="2">
        <v>5562</v>
      </c>
      <c r="B5563" s="2" t="s">
        <v>8328</v>
      </c>
      <c r="C5563" s="2">
        <f>YEAR(Data!$D5563)</f>
        <v>2014</v>
      </c>
      <c r="D5563" s="3">
        <v>41730</v>
      </c>
      <c r="E5563" s="3">
        <v>41732</v>
      </c>
      <c r="F5563" s="5">
        <f>Table_1[[#This Row],[Ship Date]]-Table_1[[#This Row],[Order Date]]</f>
        <v>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c r="X5563">
        <f t="shared" si="86"/>
        <v>17.27</v>
      </c>
    </row>
    <row r="5564" spans="1:24" ht="14.25" customHeight="1" x14ac:dyDescent="0.25">
      <c r="A5564" s="2">
        <v>5563</v>
      </c>
      <c r="B5564" s="2" t="s">
        <v>8328</v>
      </c>
      <c r="C5564" s="2">
        <f>YEAR(Data!$D5564)</f>
        <v>2014</v>
      </c>
      <c r="D5564" s="3">
        <v>41730</v>
      </c>
      <c r="E5564" s="3">
        <v>41732</v>
      </c>
      <c r="F5564" s="5">
        <f>Table_1[[#This Row],[Ship Date]]-Table_1[[#This Row],[Order Date]]</f>
        <v>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c r="X5564">
        <f t="shared" si="86"/>
        <v>1559.9739999999997</v>
      </c>
    </row>
    <row r="5565" spans="1:24" ht="14.25" customHeight="1" x14ac:dyDescent="0.25">
      <c r="A5565" s="2">
        <v>5564</v>
      </c>
      <c r="B5565" s="2" t="s">
        <v>8328</v>
      </c>
      <c r="C5565" s="2">
        <f>YEAR(Data!$D5565)</f>
        <v>2014</v>
      </c>
      <c r="D5565" s="3">
        <v>41730</v>
      </c>
      <c r="E5565" s="3">
        <v>41732</v>
      </c>
      <c r="F5565" s="5">
        <f>Table_1[[#This Row],[Ship Date]]-Table_1[[#This Row],[Order Date]]</f>
        <v>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c r="X5565">
        <f t="shared" si="86"/>
        <v>33.342400000000005</v>
      </c>
    </row>
    <row r="5566" spans="1:24" ht="14.25" customHeight="1" x14ac:dyDescent="0.25">
      <c r="A5566" s="2">
        <v>5565</v>
      </c>
      <c r="B5566" s="2" t="s">
        <v>8329</v>
      </c>
      <c r="C5566" s="2">
        <f>YEAR(Data!$D5566)</f>
        <v>2014</v>
      </c>
      <c r="D5566" s="3">
        <v>41712</v>
      </c>
      <c r="E5566" s="3">
        <v>41712</v>
      </c>
      <c r="F5566" s="5">
        <f>Table_1[[#This Row],[Ship Date]]-Table_1[[#This Row],[Order Date]]</f>
        <v>0</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c r="X5566">
        <f t="shared" si="86"/>
        <v>17.267200000000006</v>
      </c>
    </row>
    <row r="5567" spans="1:24" ht="14.25" customHeight="1" x14ac:dyDescent="0.25">
      <c r="A5567" s="2">
        <v>5566</v>
      </c>
      <c r="B5567" s="2" t="s">
        <v>8329</v>
      </c>
      <c r="C5567" s="2">
        <f>YEAR(Data!$D5567)</f>
        <v>2014</v>
      </c>
      <c r="D5567" s="3">
        <v>41712</v>
      </c>
      <c r="E5567" s="3">
        <v>41712</v>
      </c>
      <c r="F5567" s="5">
        <f>Table_1[[#This Row],[Ship Date]]-Table_1[[#This Row],[Order Date]]</f>
        <v>0</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c r="X5567">
        <f t="shared" si="86"/>
        <v>200.98660000000001</v>
      </c>
    </row>
    <row r="5568" spans="1:24" ht="14.25" customHeight="1" x14ac:dyDescent="0.25">
      <c r="A5568" s="2">
        <v>5567</v>
      </c>
      <c r="B5568" s="2" t="s">
        <v>8329</v>
      </c>
      <c r="C5568" s="2">
        <f>YEAR(Data!$D5568)</f>
        <v>2014</v>
      </c>
      <c r="D5568" s="3">
        <v>41712</v>
      </c>
      <c r="E5568" s="3">
        <v>41712</v>
      </c>
      <c r="F5568" s="5">
        <f>Table_1[[#This Row],[Ship Date]]-Table_1[[#This Row],[Order Date]]</f>
        <v>0</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c r="X5568">
        <f t="shared" si="86"/>
        <v>27.900000000000006</v>
      </c>
    </row>
    <row r="5569" spans="1:24" ht="14.25" customHeight="1" x14ac:dyDescent="0.25">
      <c r="A5569" s="2">
        <v>5568</v>
      </c>
      <c r="B5569" s="2" t="s">
        <v>8329</v>
      </c>
      <c r="C5569" s="2">
        <f>YEAR(Data!$D5569)</f>
        <v>2014</v>
      </c>
      <c r="D5569" s="3">
        <v>41712</v>
      </c>
      <c r="E5569" s="3">
        <v>41712</v>
      </c>
      <c r="F5569" s="5">
        <f>Table_1[[#This Row],[Ship Date]]-Table_1[[#This Row],[Order Date]]</f>
        <v>0</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c r="X5569">
        <f t="shared" si="86"/>
        <v>92.332799999999992</v>
      </c>
    </row>
    <row r="5570" spans="1:24" ht="14.25" customHeight="1" x14ac:dyDescent="0.25">
      <c r="A5570" s="2">
        <v>5569</v>
      </c>
      <c r="B5570" s="2" t="s">
        <v>8329</v>
      </c>
      <c r="C5570" s="2">
        <f>YEAR(Data!$D5570)</f>
        <v>2014</v>
      </c>
      <c r="D5570" s="3">
        <v>41712</v>
      </c>
      <c r="E5570" s="3">
        <v>41712</v>
      </c>
      <c r="F5570" s="5">
        <f>Table_1[[#This Row],[Ship Date]]-Table_1[[#This Row],[Order Date]]</f>
        <v>0</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c r="X5570">
        <f t="shared" ref="X5570:X5633" si="87">T5570-W5570</f>
        <v>623.9896</v>
      </c>
    </row>
    <row r="5571" spans="1:24" ht="14.25" customHeight="1" x14ac:dyDescent="0.25">
      <c r="A5571" s="2">
        <v>5570</v>
      </c>
      <c r="B5571" s="2" t="s">
        <v>8329</v>
      </c>
      <c r="C5571" s="2">
        <f>YEAR(Data!$D5571)</f>
        <v>2014</v>
      </c>
      <c r="D5571" s="3">
        <v>41712</v>
      </c>
      <c r="E5571" s="3">
        <v>41712</v>
      </c>
      <c r="F5571" s="5">
        <f>Table_1[[#This Row],[Ship Date]]-Table_1[[#This Row],[Order Date]]</f>
        <v>0</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c r="X5571">
        <f t="shared" si="87"/>
        <v>9.9144000000000041</v>
      </c>
    </row>
    <row r="5572" spans="1:24" ht="14.25" customHeight="1" x14ac:dyDescent="0.25">
      <c r="A5572" s="2">
        <v>5571</v>
      </c>
      <c r="B5572" s="2" t="s">
        <v>8329</v>
      </c>
      <c r="C5572" s="2">
        <f>YEAR(Data!$D5572)</f>
        <v>2014</v>
      </c>
      <c r="D5572" s="3">
        <v>41712</v>
      </c>
      <c r="E5572" s="3">
        <v>41712</v>
      </c>
      <c r="F5572" s="5">
        <f>Table_1[[#This Row],[Ship Date]]-Table_1[[#This Row],[Order Date]]</f>
        <v>0</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c r="X5572">
        <f t="shared" si="87"/>
        <v>41.661500000000011</v>
      </c>
    </row>
    <row r="5573" spans="1:24" ht="14.25" customHeight="1" x14ac:dyDescent="0.25">
      <c r="A5573" s="2">
        <v>5572</v>
      </c>
      <c r="B5573" s="2" t="s">
        <v>8332</v>
      </c>
      <c r="C5573" s="2">
        <f>YEAR(Data!$D5573)</f>
        <v>2011</v>
      </c>
      <c r="D5573" s="3">
        <v>40882</v>
      </c>
      <c r="E5573" s="3">
        <v>40886</v>
      </c>
      <c r="F5573" s="5">
        <f>Table_1[[#This Row],[Ship Date]]-Table_1[[#This Row],[Order Date]]</f>
        <v>4</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c r="X5573">
        <f t="shared" si="87"/>
        <v>62.714700000000001</v>
      </c>
    </row>
    <row r="5574" spans="1:24" ht="14.25" customHeight="1" x14ac:dyDescent="0.25">
      <c r="A5574" s="2">
        <v>5573</v>
      </c>
      <c r="B5574" s="2" t="s">
        <v>8332</v>
      </c>
      <c r="C5574" s="2">
        <f>YEAR(Data!$D5574)</f>
        <v>2011</v>
      </c>
      <c r="D5574" s="3">
        <v>40882</v>
      </c>
      <c r="E5574" s="3">
        <v>40886</v>
      </c>
      <c r="F5574" s="5">
        <f>Table_1[[#This Row],[Ship Date]]-Table_1[[#This Row],[Order Date]]</f>
        <v>4</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c r="X5574">
        <f t="shared" si="87"/>
        <v>53.89200000000001</v>
      </c>
    </row>
    <row r="5575" spans="1:24" ht="14.25" customHeight="1" x14ac:dyDescent="0.25">
      <c r="A5575" s="2">
        <v>5574</v>
      </c>
      <c r="B5575" s="2" t="s">
        <v>8332</v>
      </c>
      <c r="C5575" s="2">
        <f>YEAR(Data!$D5575)</f>
        <v>2011</v>
      </c>
      <c r="D5575" s="3">
        <v>40882</v>
      </c>
      <c r="E5575" s="3">
        <v>40886</v>
      </c>
      <c r="F5575" s="5">
        <f>Table_1[[#This Row],[Ship Date]]-Table_1[[#This Row],[Order Date]]</f>
        <v>4</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c r="X5575">
        <f t="shared" si="87"/>
        <v>11.793600000000003</v>
      </c>
    </row>
    <row r="5576" spans="1:24" ht="14.25" customHeight="1" x14ac:dyDescent="0.25">
      <c r="A5576" s="2">
        <v>5575</v>
      </c>
      <c r="B5576" s="2" t="s">
        <v>8332</v>
      </c>
      <c r="C5576" s="2">
        <f>YEAR(Data!$D5576)</f>
        <v>2011</v>
      </c>
      <c r="D5576" s="3">
        <v>40882</v>
      </c>
      <c r="E5576" s="3">
        <v>40886</v>
      </c>
      <c r="F5576" s="5">
        <f>Table_1[[#This Row],[Ship Date]]-Table_1[[#This Row],[Order Date]]</f>
        <v>4</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c r="X5576">
        <f t="shared" si="87"/>
        <v>45.922499999999999</v>
      </c>
    </row>
    <row r="5577" spans="1:24" ht="14.25" customHeight="1" x14ac:dyDescent="0.25">
      <c r="A5577" s="2">
        <v>5576</v>
      </c>
      <c r="B5577" s="2" t="s">
        <v>8332</v>
      </c>
      <c r="C5577" s="2">
        <f>YEAR(Data!$D5577)</f>
        <v>2011</v>
      </c>
      <c r="D5577" s="3">
        <v>40882</v>
      </c>
      <c r="E5577" s="3">
        <v>40886</v>
      </c>
      <c r="F5577" s="5">
        <f>Table_1[[#This Row],[Ship Date]]-Table_1[[#This Row],[Order Date]]</f>
        <v>4</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c r="X5577">
        <f t="shared" si="87"/>
        <v>224.92499999999995</v>
      </c>
    </row>
    <row r="5578" spans="1:24" ht="14.25" customHeight="1" x14ac:dyDescent="0.25">
      <c r="A5578" s="2">
        <v>5577</v>
      </c>
      <c r="B5578" s="2" t="s">
        <v>8337</v>
      </c>
      <c r="C5578" s="2">
        <f>YEAR(Data!$D5578)</f>
        <v>2013</v>
      </c>
      <c r="D5578" s="3">
        <v>41621</v>
      </c>
      <c r="E5578" s="3">
        <v>41625</v>
      </c>
      <c r="F5578" s="5">
        <f>Table_1[[#This Row],[Ship Date]]-Table_1[[#This Row],[Order Date]]</f>
        <v>4</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c r="X5578">
        <f t="shared" si="87"/>
        <v>260.87520000000001</v>
      </c>
    </row>
    <row r="5579" spans="1:24" ht="14.25" customHeight="1" x14ac:dyDescent="0.25">
      <c r="A5579" s="2">
        <v>5578</v>
      </c>
      <c r="B5579" s="2" t="s">
        <v>8337</v>
      </c>
      <c r="C5579" s="2">
        <f>YEAR(Data!$D5579)</f>
        <v>2013</v>
      </c>
      <c r="D5579" s="3">
        <v>41621</v>
      </c>
      <c r="E5579" s="3">
        <v>41625</v>
      </c>
      <c r="F5579" s="5">
        <f>Table_1[[#This Row],[Ship Date]]-Table_1[[#This Row],[Order Date]]</f>
        <v>4</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c r="X5579">
        <f t="shared" si="87"/>
        <v>40.694399999999995</v>
      </c>
    </row>
    <row r="5580" spans="1:24" ht="14.25" customHeight="1" x14ac:dyDescent="0.25">
      <c r="A5580" s="2">
        <v>5579</v>
      </c>
      <c r="B5580" s="2" t="s">
        <v>8338</v>
      </c>
      <c r="C5580" s="2">
        <f>YEAR(Data!$D5580)</f>
        <v>2014</v>
      </c>
      <c r="D5580" s="3">
        <v>41892</v>
      </c>
      <c r="E5580" s="3">
        <v>41897</v>
      </c>
      <c r="F5580" s="5">
        <f>Table_1[[#This Row],[Ship Date]]-Table_1[[#This Row],[Order Date]]</f>
        <v>5</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c r="X5580">
        <f t="shared" si="87"/>
        <v>4.6576000000000004</v>
      </c>
    </row>
    <row r="5581" spans="1:24" ht="14.25" customHeight="1" x14ac:dyDescent="0.25">
      <c r="A5581" s="2">
        <v>5580</v>
      </c>
      <c r="B5581" s="2" t="s">
        <v>8338</v>
      </c>
      <c r="C5581" s="2">
        <f>YEAR(Data!$D5581)</f>
        <v>2014</v>
      </c>
      <c r="D5581" s="3">
        <v>41892</v>
      </c>
      <c r="E5581" s="3">
        <v>41897</v>
      </c>
      <c r="F5581" s="5">
        <f>Table_1[[#This Row],[Ship Date]]-Table_1[[#This Row],[Order Date]]</f>
        <v>5</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c r="X5581">
        <f t="shared" si="87"/>
        <v>259.16499999999996</v>
      </c>
    </row>
    <row r="5582" spans="1:24" ht="14.25" customHeight="1" x14ac:dyDescent="0.25">
      <c r="A5582" s="2">
        <v>5581</v>
      </c>
      <c r="B5582" s="2" t="s">
        <v>8338</v>
      </c>
      <c r="C5582" s="2">
        <f>YEAR(Data!$D5582)</f>
        <v>2014</v>
      </c>
      <c r="D5582" s="3">
        <v>41892</v>
      </c>
      <c r="E5582" s="3">
        <v>41897</v>
      </c>
      <c r="F5582" s="5">
        <f>Table_1[[#This Row],[Ship Date]]-Table_1[[#This Row],[Order Date]]</f>
        <v>5</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c r="X5582">
        <f t="shared" si="87"/>
        <v>24.7104</v>
      </c>
    </row>
    <row r="5583" spans="1:24" ht="14.25" customHeight="1" x14ac:dyDescent="0.25">
      <c r="A5583" s="2">
        <v>5582</v>
      </c>
      <c r="B5583" s="2" t="s">
        <v>8339</v>
      </c>
      <c r="C5583" s="2">
        <f>YEAR(Data!$D5583)</f>
        <v>2014</v>
      </c>
      <c r="D5583" s="3">
        <v>41917</v>
      </c>
      <c r="E5583" s="3">
        <v>41921</v>
      </c>
      <c r="F5583" s="5">
        <f>Table_1[[#This Row],[Ship Date]]-Table_1[[#This Row],[Order Date]]</f>
        <v>4</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c r="X5583">
        <f t="shared" si="87"/>
        <v>11.388599999999999</v>
      </c>
    </row>
    <row r="5584" spans="1:24" ht="14.25" customHeight="1" x14ac:dyDescent="0.25">
      <c r="A5584" s="2">
        <v>5583</v>
      </c>
      <c r="B5584" s="2" t="s">
        <v>8340</v>
      </c>
      <c r="C5584" s="2">
        <f>YEAR(Data!$D5584)</f>
        <v>2013</v>
      </c>
      <c r="D5584" s="3">
        <v>41404</v>
      </c>
      <c r="E5584" s="3">
        <v>41408</v>
      </c>
      <c r="F5584" s="5">
        <f>Table_1[[#This Row],[Ship Date]]-Table_1[[#This Row],[Order Date]]</f>
        <v>4</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c r="X5584">
        <f t="shared" si="87"/>
        <v>4.5599999999999987</v>
      </c>
    </row>
    <row r="5585" spans="1:24" ht="14.25" customHeight="1" x14ac:dyDescent="0.25">
      <c r="A5585" s="2">
        <v>5584</v>
      </c>
      <c r="B5585" s="2" t="s">
        <v>8341</v>
      </c>
      <c r="C5585" s="2">
        <f>YEAR(Data!$D5585)</f>
        <v>2011</v>
      </c>
      <c r="D5585" s="3">
        <v>40892</v>
      </c>
      <c r="E5585" s="3">
        <v>40896</v>
      </c>
      <c r="F5585" s="5">
        <f>Table_1[[#This Row],[Ship Date]]-Table_1[[#This Row],[Order Date]]</f>
        <v>4</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c r="X5585">
        <f t="shared" si="87"/>
        <v>4.1888000000000005</v>
      </c>
    </row>
    <row r="5586" spans="1:24" ht="14.25" customHeight="1" x14ac:dyDescent="0.25">
      <c r="A5586" s="2">
        <v>5585</v>
      </c>
      <c r="B5586" s="2" t="s">
        <v>8342</v>
      </c>
      <c r="C5586" s="2">
        <f>YEAR(Data!$D5586)</f>
        <v>2014</v>
      </c>
      <c r="D5586" s="3">
        <v>41974</v>
      </c>
      <c r="E5586" s="3">
        <v>41978</v>
      </c>
      <c r="F5586" s="5">
        <f>Table_1[[#This Row],[Ship Date]]-Table_1[[#This Row],[Order Date]]</f>
        <v>4</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c r="X5586">
        <f t="shared" si="87"/>
        <v>81.888800000000003</v>
      </c>
    </row>
    <row r="5587" spans="1:24" ht="14.25" customHeight="1" x14ac:dyDescent="0.25">
      <c r="A5587" s="2">
        <v>5586</v>
      </c>
      <c r="B5587" s="2" t="s">
        <v>8342</v>
      </c>
      <c r="C5587" s="2">
        <f>YEAR(Data!$D5587)</f>
        <v>2014</v>
      </c>
      <c r="D5587" s="3">
        <v>41974</v>
      </c>
      <c r="E5587" s="3">
        <v>41978</v>
      </c>
      <c r="F5587" s="5">
        <f>Table_1[[#This Row],[Ship Date]]-Table_1[[#This Row],[Order Date]]</f>
        <v>4</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c r="X5587">
        <f t="shared" si="87"/>
        <v>382.24200000000008</v>
      </c>
    </row>
    <row r="5588" spans="1:24" ht="14.25" customHeight="1" x14ac:dyDescent="0.25">
      <c r="A5588" s="2">
        <v>5587</v>
      </c>
      <c r="B5588" s="2" t="s">
        <v>8342</v>
      </c>
      <c r="C5588" s="2">
        <f>YEAR(Data!$D5588)</f>
        <v>2014</v>
      </c>
      <c r="D5588" s="3">
        <v>41974</v>
      </c>
      <c r="E5588" s="3">
        <v>41978</v>
      </c>
      <c r="F5588" s="5">
        <f>Table_1[[#This Row],[Ship Date]]-Table_1[[#This Row],[Order Date]]</f>
        <v>4</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c r="X5588">
        <f t="shared" si="87"/>
        <v>264.10020000000003</v>
      </c>
    </row>
    <row r="5589" spans="1:24" ht="14.25" customHeight="1" x14ac:dyDescent="0.25">
      <c r="A5589" s="2">
        <v>5588</v>
      </c>
      <c r="B5589" s="2" t="s">
        <v>8347</v>
      </c>
      <c r="C5589" s="2">
        <f>YEAR(Data!$D5589)</f>
        <v>2012</v>
      </c>
      <c r="D5589" s="3">
        <v>40987</v>
      </c>
      <c r="E5589" s="3">
        <v>40988</v>
      </c>
      <c r="F5589" s="5">
        <f>Table_1[[#This Row],[Ship Date]]-Table_1[[#This Row],[Order Date]]</f>
        <v>1</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c r="X5589">
        <f t="shared" si="87"/>
        <v>7.3029999999999999</v>
      </c>
    </row>
    <row r="5590" spans="1:24" ht="14.25" customHeight="1" x14ac:dyDescent="0.25">
      <c r="A5590" s="2">
        <v>5589</v>
      </c>
      <c r="B5590" s="2" t="s">
        <v>8348</v>
      </c>
      <c r="C5590" s="2">
        <f>YEAR(Data!$D5590)</f>
        <v>2011</v>
      </c>
      <c r="D5590" s="3">
        <v>40743</v>
      </c>
      <c r="E5590" s="3">
        <v>40748</v>
      </c>
      <c r="F5590" s="5">
        <f>Table_1[[#This Row],[Ship Date]]-Table_1[[#This Row],[Order Date]]</f>
        <v>5</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c r="X5590">
        <f t="shared" si="87"/>
        <v>3.8862000000000001</v>
      </c>
    </row>
    <row r="5591" spans="1:24" ht="14.25" customHeight="1" x14ac:dyDescent="0.25">
      <c r="A5591" s="2">
        <v>5590</v>
      </c>
      <c r="B5591" s="2" t="s">
        <v>8349</v>
      </c>
      <c r="C5591" s="2">
        <f>YEAR(Data!$D5591)</f>
        <v>2013</v>
      </c>
      <c r="D5591" s="3">
        <v>41617</v>
      </c>
      <c r="E5591" s="3">
        <v>41620</v>
      </c>
      <c r="F5591" s="5">
        <f>Table_1[[#This Row],[Ship Date]]-Table_1[[#This Row],[Order Date]]</f>
        <v>3</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c r="X5591">
        <f t="shared" si="87"/>
        <v>24.515999999999995</v>
      </c>
    </row>
    <row r="5592" spans="1:24" ht="14.25" customHeight="1" x14ac:dyDescent="0.25">
      <c r="A5592" s="2">
        <v>5591</v>
      </c>
      <c r="B5592" s="2" t="s">
        <v>8349</v>
      </c>
      <c r="C5592" s="2">
        <f>YEAR(Data!$D5592)</f>
        <v>2013</v>
      </c>
      <c r="D5592" s="3">
        <v>41617</v>
      </c>
      <c r="E5592" s="3">
        <v>41620</v>
      </c>
      <c r="F5592" s="5">
        <f>Table_1[[#This Row],[Ship Date]]-Table_1[[#This Row],[Order Date]]</f>
        <v>3</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c r="X5592">
        <f t="shared" si="87"/>
        <v>271.33260000000001</v>
      </c>
    </row>
    <row r="5593" spans="1:24" ht="14.25" customHeight="1" x14ac:dyDescent="0.25">
      <c r="A5593" s="2">
        <v>5592</v>
      </c>
      <c r="B5593" s="2" t="s">
        <v>8350</v>
      </c>
      <c r="C5593" s="2">
        <f>YEAR(Data!$D5593)</f>
        <v>2011</v>
      </c>
      <c r="D5593" s="3">
        <v>40829</v>
      </c>
      <c r="E5593" s="3">
        <v>40834</v>
      </c>
      <c r="F5593" s="5">
        <f>Table_1[[#This Row],[Ship Date]]-Table_1[[#This Row],[Order Date]]</f>
        <v>5</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c r="X5593">
        <f t="shared" si="87"/>
        <v>218.9222</v>
      </c>
    </row>
    <row r="5594" spans="1:24" ht="14.25" customHeight="1" x14ac:dyDescent="0.25">
      <c r="A5594" s="2">
        <v>5593</v>
      </c>
      <c r="B5594" s="2" t="s">
        <v>8350</v>
      </c>
      <c r="C5594" s="2">
        <f>YEAR(Data!$D5594)</f>
        <v>2011</v>
      </c>
      <c r="D5594" s="3">
        <v>40829</v>
      </c>
      <c r="E5594" s="3">
        <v>40834</v>
      </c>
      <c r="F5594" s="5">
        <f>Table_1[[#This Row],[Ship Date]]-Table_1[[#This Row],[Order Date]]</f>
        <v>5</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c r="X5594">
        <f t="shared" si="87"/>
        <v>9.4700000000000006</v>
      </c>
    </row>
    <row r="5595" spans="1:24" ht="14.25" customHeight="1" x14ac:dyDescent="0.25">
      <c r="A5595" s="2">
        <v>5594</v>
      </c>
      <c r="B5595" s="2" t="s">
        <v>8351</v>
      </c>
      <c r="C5595" s="2">
        <f>YEAR(Data!$D5595)</f>
        <v>2014</v>
      </c>
      <c r="D5595" s="3">
        <v>41963</v>
      </c>
      <c r="E5595" s="3">
        <v>41969</v>
      </c>
      <c r="F5595" s="5">
        <f>Table_1[[#This Row],[Ship Date]]-Table_1[[#This Row],[Order Date]]</f>
        <v>6</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c r="X5595">
        <f t="shared" si="87"/>
        <v>105.8463</v>
      </c>
    </row>
    <row r="5596" spans="1:24" ht="14.25" customHeight="1" x14ac:dyDescent="0.25">
      <c r="A5596" s="2">
        <v>5595</v>
      </c>
      <c r="B5596" s="2" t="s">
        <v>8352</v>
      </c>
      <c r="C5596" s="2">
        <f>YEAR(Data!$D5596)</f>
        <v>2014</v>
      </c>
      <c r="D5596" s="3">
        <v>41907</v>
      </c>
      <c r="E5596" s="3">
        <v>41907</v>
      </c>
      <c r="F5596" s="5">
        <f>Table_1[[#This Row],[Ship Date]]-Table_1[[#This Row],[Order Date]]</f>
        <v>0</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c r="X5596">
        <f t="shared" si="87"/>
        <v>282.22559999999999</v>
      </c>
    </row>
    <row r="5597" spans="1:24" ht="14.25" customHeight="1" x14ac:dyDescent="0.25">
      <c r="A5597" s="2">
        <v>5596</v>
      </c>
      <c r="B5597" s="2" t="s">
        <v>8352</v>
      </c>
      <c r="C5597" s="2">
        <f>YEAR(Data!$D5597)</f>
        <v>2014</v>
      </c>
      <c r="D5597" s="3">
        <v>41907</v>
      </c>
      <c r="E5597" s="3">
        <v>41907</v>
      </c>
      <c r="F5597" s="5">
        <f>Table_1[[#This Row],[Ship Date]]-Table_1[[#This Row],[Order Date]]</f>
        <v>0</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c r="X5597">
        <f t="shared" si="87"/>
        <v>306.495</v>
      </c>
    </row>
    <row r="5598" spans="1:24" ht="14.25" customHeight="1" x14ac:dyDescent="0.25">
      <c r="A5598" s="2">
        <v>5597</v>
      </c>
      <c r="B5598" s="2" t="s">
        <v>8353</v>
      </c>
      <c r="C5598" s="2">
        <f>YEAR(Data!$D5598)</f>
        <v>2012</v>
      </c>
      <c r="D5598" s="3">
        <v>41177</v>
      </c>
      <c r="E5598" s="3">
        <v>41181</v>
      </c>
      <c r="F5598" s="5">
        <f>Table_1[[#This Row],[Ship Date]]-Table_1[[#This Row],[Order Date]]</f>
        <v>4</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c r="X5598">
        <f t="shared" si="87"/>
        <v>36.368600000000001</v>
      </c>
    </row>
    <row r="5599" spans="1:24" ht="14.25" customHeight="1" x14ac:dyDescent="0.25">
      <c r="A5599" s="2">
        <v>5598</v>
      </c>
      <c r="B5599" s="2" t="s">
        <v>8356</v>
      </c>
      <c r="C5599" s="2">
        <f>YEAR(Data!$D5599)</f>
        <v>2014</v>
      </c>
      <c r="D5599" s="3">
        <v>41684</v>
      </c>
      <c r="E5599" s="3">
        <v>41691</v>
      </c>
      <c r="F5599" s="5">
        <f>Table_1[[#This Row],[Ship Date]]-Table_1[[#This Row],[Order Date]]</f>
        <v>7</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c r="X5599">
        <f t="shared" si="87"/>
        <v>18.514800000000001</v>
      </c>
    </row>
    <row r="5600" spans="1:24" ht="14.25" customHeight="1" x14ac:dyDescent="0.25">
      <c r="A5600" s="2">
        <v>5599</v>
      </c>
      <c r="B5600" s="2" t="s">
        <v>8356</v>
      </c>
      <c r="C5600" s="2">
        <f>YEAR(Data!$D5600)</f>
        <v>2014</v>
      </c>
      <c r="D5600" s="3">
        <v>41684</v>
      </c>
      <c r="E5600" s="3">
        <v>41691</v>
      </c>
      <c r="F5600" s="5">
        <f>Table_1[[#This Row],[Ship Date]]-Table_1[[#This Row],[Order Date]]</f>
        <v>7</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c r="X5600">
        <f t="shared" si="87"/>
        <v>7.9253999999999998</v>
      </c>
    </row>
    <row r="5601" spans="1:24" ht="14.25" customHeight="1" x14ac:dyDescent="0.25">
      <c r="A5601" s="2">
        <v>5600</v>
      </c>
      <c r="B5601" s="2" t="s">
        <v>8357</v>
      </c>
      <c r="C5601" s="2">
        <f>YEAR(Data!$D5601)</f>
        <v>2011</v>
      </c>
      <c r="D5601" s="3">
        <v>40819</v>
      </c>
      <c r="E5601" s="3">
        <v>40819</v>
      </c>
      <c r="F5601" s="5">
        <f>Table_1[[#This Row],[Ship Date]]-Table_1[[#This Row],[Order Date]]</f>
        <v>0</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c r="X5601">
        <f t="shared" si="87"/>
        <v>51.78520000000001</v>
      </c>
    </row>
    <row r="5602" spans="1:24" ht="14.25" customHeight="1" x14ac:dyDescent="0.25">
      <c r="A5602" s="2">
        <v>5601</v>
      </c>
      <c r="B5602" s="2" t="s">
        <v>8357</v>
      </c>
      <c r="C5602" s="2">
        <f>YEAR(Data!$D5602)</f>
        <v>2011</v>
      </c>
      <c r="D5602" s="3">
        <v>40819</v>
      </c>
      <c r="E5602" s="3">
        <v>40819</v>
      </c>
      <c r="F5602" s="5">
        <f>Table_1[[#This Row],[Ship Date]]-Table_1[[#This Row],[Order Date]]</f>
        <v>0</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c r="X5602">
        <f t="shared" si="87"/>
        <v>9.5930000000000035</v>
      </c>
    </row>
    <row r="5603" spans="1:24" ht="14.25" customHeight="1" x14ac:dyDescent="0.25">
      <c r="A5603" s="2">
        <v>5602</v>
      </c>
      <c r="B5603" s="2" t="s">
        <v>8357</v>
      </c>
      <c r="C5603" s="2">
        <f>YEAR(Data!$D5603)</f>
        <v>2011</v>
      </c>
      <c r="D5603" s="3">
        <v>40819</v>
      </c>
      <c r="E5603" s="3">
        <v>40819</v>
      </c>
      <c r="F5603" s="5">
        <f>Table_1[[#This Row],[Ship Date]]-Table_1[[#This Row],[Order Date]]</f>
        <v>0</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c r="X5603">
        <f t="shared" si="87"/>
        <v>146.05020000000002</v>
      </c>
    </row>
    <row r="5604" spans="1:24" ht="14.25" customHeight="1" x14ac:dyDescent="0.25">
      <c r="A5604" s="2">
        <v>5603</v>
      </c>
      <c r="B5604" s="2" t="s">
        <v>8360</v>
      </c>
      <c r="C5604" s="2">
        <f>YEAR(Data!$D5604)</f>
        <v>2013</v>
      </c>
      <c r="D5604" s="3">
        <v>41514</v>
      </c>
      <c r="E5604" s="3">
        <v>41516</v>
      </c>
      <c r="F5604" s="5">
        <f>Table_1[[#This Row],[Ship Date]]-Table_1[[#This Row],[Order Date]]</f>
        <v>2</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c r="X5604">
        <f t="shared" si="87"/>
        <v>13.097999999999999</v>
      </c>
    </row>
    <row r="5605" spans="1:24" ht="14.25" customHeight="1" x14ac:dyDescent="0.25">
      <c r="A5605" s="2">
        <v>5604</v>
      </c>
      <c r="B5605" s="2" t="s">
        <v>8360</v>
      </c>
      <c r="C5605" s="2">
        <f>YEAR(Data!$D5605)</f>
        <v>2013</v>
      </c>
      <c r="D5605" s="3">
        <v>41514</v>
      </c>
      <c r="E5605" s="3">
        <v>41516</v>
      </c>
      <c r="F5605" s="5">
        <f>Table_1[[#This Row],[Ship Date]]-Table_1[[#This Row],[Order Date]]</f>
        <v>2</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c r="X5605">
        <f t="shared" si="87"/>
        <v>51.948000000000015</v>
      </c>
    </row>
    <row r="5606" spans="1:24" ht="14.25" customHeight="1" x14ac:dyDescent="0.25">
      <c r="A5606" s="2">
        <v>5605</v>
      </c>
      <c r="B5606" s="2" t="s">
        <v>8363</v>
      </c>
      <c r="C5606" s="2">
        <f>YEAR(Data!$D5606)</f>
        <v>2012</v>
      </c>
      <c r="D5606" s="3">
        <v>41246</v>
      </c>
      <c r="E5606" s="3">
        <v>41250</v>
      </c>
      <c r="F5606" s="5">
        <f>Table_1[[#This Row],[Ship Date]]-Table_1[[#This Row],[Order Date]]</f>
        <v>4</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c r="X5606">
        <f t="shared" si="87"/>
        <v>383.72879999999998</v>
      </c>
    </row>
    <row r="5607" spans="1:24" ht="14.25" customHeight="1" x14ac:dyDescent="0.25">
      <c r="A5607" s="2">
        <v>5606</v>
      </c>
      <c r="B5607" s="2" t="s">
        <v>8364</v>
      </c>
      <c r="C5607" s="2">
        <f>YEAR(Data!$D5607)</f>
        <v>2013</v>
      </c>
      <c r="D5607" s="3">
        <v>41538</v>
      </c>
      <c r="E5607" s="3">
        <v>41543</v>
      </c>
      <c r="F5607" s="5">
        <f>Table_1[[#This Row],[Ship Date]]-Table_1[[#This Row],[Order Date]]</f>
        <v>5</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c r="X5607">
        <f t="shared" si="87"/>
        <v>16.020000000000003</v>
      </c>
    </row>
    <row r="5608" spans="1:24" ht="14.25" customHeight="1" x14ac:dyDescent="0.25">
      <c r="A5608" s="2">
        <v>5607</v>
      </c>
      <c r="B5608" s="2" t="s">
        <v>8364</v>
      </c>
      <c r="C5608" s="2">
        <f>YEAR(Data!$D5608)</f>
        <v>2013</v>
      </c>
      <c r="D5608" s="3">
        <v>41538</v>
      </c>
      <c r="E5608" s="3">
        <v>41543</v>
      </c>
      <c r="F5608" s="5">
        <f>Table_1[[#This Row],[Ship Date]]-Table_1[[#This Row],[Order Date]]</f>
        <v>5</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c r="X5608">
        <f t="shared" si="87"/>
        <v>109.4611</v>
      </c>
    </row>
    <row r="5609" spans="1:24" ht="14.25" customHeight="1" x14ac:dyDescent="0.25">
      <c r="A5609" s="2">
        <v>5608</v>
      </c>
      <c r="B5609" s="2" t="s">
        <v>8365</v>
      </c>
      <c r="C5609" s="2">
        <f>YEAR(Data!$D5609)</f>
        <v>2014</v>
      </c>
      <c r="D5609" s="3">
        <v>41724</v>
      </c>
      <c r="E5609" s="3">
        <v>41730</v>
      </c>
      <c r="F5609" s="5">
        <f>Table_1[[#This Row],[Ship Date]]-Table_1[[#This Row],[Order Date]]</f>
        <v>6</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c r="X5609">
        <f t="shared" si="87"/>
        <v>8.0665000000000013</v>
      </c>
    </row>
    <row r="5610" spans="1:24" ht="14.25" customHeight="1" x14ac:dyDescent="0.25">
      <c r="A5610" s="2">
        <v>5609</v>
      </c>
      <c r="B5610" s="2" t="s">
        <v>8366</v>
      </c>
      <c r="C5610" s="2">
        <f>YEAR(Data!$D5610)</f>
        <v>2012</v>
      </c>
      <c r="D5610" s="3">
        <v>41249</v>
      </c>
      <c r="E5610" s="3">
        <v>41254</v>
      </c>
      <c r="F5610" s="5">
        <f>Table_1[[#This Row],[Ship Date]]-Table_1[[#This Row],[Order Date]]</f>
        <v>5</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c r="X5610">
        <f t="shared" si="87"/>
        <v>5.7572000000000001</v>
      </c>
    </row>
    <row r="5611" spans="1:24" ht="14.25" customHeight="1" x14ac:dyDescent="0.25">
      <c r="A5611" s="2">
        <v>5610</v>
      </c>
      <c r="B5611" s="2" t="s">
        <v>8367</v>
      </c>
      <c r="C5611" s="2">
        <f>YEAR(Data!$D5611)</f>
        <v>2014</v>
      </c>
      <c r="D5611" s="3">
        <v>41883</v>
      </c>
      <c r="E5611" s="3">
        <v>41888</v>
      </c>
      <c r="F5611" s="5">
        <f>Table_1[[#This Row],[Ship Date]]-Table_1[[#This Row],[Order Date]]</f>
        <v>5</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c r="X5611">
        <f t="shared" si="87"/>
        <v>442.13300000000004</v>
      </c>
    </row>
    <row r="5612" spans="1:24" ht="14.25" customHeight="1" x14ac:dyDescent="0.25">
      <c r="A5612" s="2">
        <v>5611</v>
      </c>
      <c r="B5612" s="2" t="s">
        <v>8370</v>
      </c>
      <c r="C5612" s="2">
        <f>YEAR(Data!$D5612)</f>
        <v>2012</v>
      </c>
      <c r="D5612" s="3">
        <v>41187</v>
      </c>
      <c r="E5612" s="3">
        <v>41189</v>
      </c>
      <c r="F5612" s="5">
        <f>Table_1[[#This Row],[Ship Date]]-Table_1[[#This Row],[Order Date]]</f>
        <v>2</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c r="X5612">
        <f t="shared" si="87"/>
        <v>57.681000000000004</v>
      </c>
    </row>
    <row r="5613" spans="1:24" ht="14.25" customHeight="1" x14ac:dyDescent="0.25">
      <c r="A5613" s="2">
        <v>5612</v>
      </c>
      <c r="B5613" s="2" t="s">
        <v>8371</v>
      </c>
      <c r="C5613" s="2">
        <f>YEAR(Data!$D5613)</f>
        <v>2014</v>
      </c>
      <c r="D5613" s="3">
        <v>41870</v>
      </c>
      <c r="E5613" s="3">
        <v>41874</v>
      </c>
      <c r="F5613" s="5">
        <f>Table_1[[#This Row],[Ship Date]]-Table_1[[#This Row],[Order Date]]</f>
        <v>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c r="X5613">
        <f t="shared" si="87"/>
        <v>472.58399999999995</v>
      </c>
    </row>
    <row r="5614" spans="1:24" ht="14.25" customHeight="1" x14ac:dyDescent="0.25">
      <c r="A5614" s="2">
        <v>5613</v>
      </c>
      <c r="B5614" s="2" t="s">
        <v>8371</v>
      </c>
      <c r="C5614" s="2">
        <f>YEAR(Data!$D5614)</f>
        <v>2014</v>
      </c>
      <c r="D5614" s="3">
        <v>41870</v>
      </c>
      <c r="E5614" s="3">
        <v>41874</v>
      </c>
      <c r="F5614" s="5">
        <f>Table_1[[#This Row],[Ship Date]]-Table_1[[#This Row],[Order Date]]</f>
        <v>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c r="X5614">
        <f t="shared" si="87"/>
        <v>1271.7360000000001</v>
      </c>
    </row>
    <row r="5615" spans="1:24" ht="14.25" customHeight="1" x14ac:dyDescent="0.25">
      <c r="A5615" s="2">
        <v>5614</v>
      </c>
      <c r="B5615" s="2" t="s">
        <v>8372</v>
      </c>
      <c r="C5615" s="2">
        <f>YEAR(Data!$D5615)</f>
        <v>2013</v>
      </c>
      <c r="D5615" s="3">
        <v>41307</v>
      </c>
      <c r="E5615" s="3">
        <v>41312</v>
      </c>
      <c r="F5615" s="5">
        <f>Table_1[[#This Row],[Ship Date]]-Table_1[[#This Row],[Order Date]]</f>
        <v>5</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c r="X5615">
        <f t="shared" si="87"/>
        <v>112.062</v>
      </c>
    </row>
    <row r="5616" spans="1:24" ht="14.25" customHeight="1" x14ac:dyDescent="0.25">
      <c r="A5616" s="2">
        <v>5615</v>
      </c>
      <c r="B5616" s="2" t="s">
        <v>8375</v>
      </c>
      <c r="C5616" s="2">
        <f>YEAR(Data!$D5616)</f>
        <v>2013</v>
      </c>
      <c r="D5616" s="3">
        <v>41510</v>
      </c>
      <c r="E5616" s="3">
        <v>41514</v>
      </c>
      <c r="F5616" s="5">
        <f>Table_1[[#This Row],[Ship Date]]-Table_1[[#This Row],[Order Date]]</f>
        <v>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c r="X5616">
        <f t="shared" si="87"/>
        <v>12.566999999999997</v>
      </c>
    </row>
    <row r="5617" spans="1:24" ht="14.25" customHeight="1" x14ac:dyDescent="0.25">
      <c r="A5617" s="2">
        <v>5616</v>
      </c>
      <c r="B5617" s="2" t="s">
        <v>8375</v>
      </c>
      <c r="C5617" s="2">
        <f>YEAR(Data!$D5617)</f>
        <v>2013</v>
      </c>
      <c r="D5617" s="3">
        <v>41510</v>
      </c>
      <c r="E5617" s="3">
        <v>41514</v>
      </c>
      <c r="F5617" s="5">
        <f>Table_1[[#This Row],[Ship Date]]-Table_1[[#This Row],[Order Date]]</f>
        <v>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c r="X5617">
        <f t="shared" si="87"/>
        <v>759.78399999999988</v>
      </c>
    </row>
    <row r="5618" spans="1:24" ht="14.25" customHeight="1" x14ac:dyDescent="0.25">
      <c r="A5618" s="2">
        <v>5617</v>
      </c>
      <c r="B5618" s="2" t="s">
        <v>8375</v>
      </c>
      <c r="C5618" s="2">
        <f>YEAR(Data!$D5618)</f>
        <v>2013</v>
      </c>
      <c r="D5618" s="3">
        <v>41510</v>
      </c>
      <c r="E5618" s="3">
        <v>41514</v>
      </c>
      <c r="F5618" s="5">
        <f>Table_1[[#This Row],[Ship Date]]-Table_1[[#This Row],[Order Date]]</f>
        <v>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c r="X5618">
        <f t="shared" si="87"/>
        <v>21.418199999999995</v>
      </c>
    </row>
    <row r="5619" spans="1:24" ht="14.25" customHeight="1" x14ac:dyDescent="0.25">
      <c r="A5619" s="2">
        <v>5618</v>
      </c>
      <c r="B5619" s="2" t="s">
        <v>8376</v>
      </c>
      <c r="C5619" s="2">
        <f>YEAR(Data!$D5619)</f>
        <v>2014</v>
      </c>
      <c r="D5619" s="3">
        <v>41821</v>
      </c>
      <c r="E5619" s="3">
        <v>41825</v>
      </c>
      <c r="F5619" s="5">
        <f>Table_1[[#This Row],[Ship Date]]-Table_1[[#This Row],[Order Date]]</f>
        <v>4</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c r="X5619">
        <f t="shared" si="87"/>
        <v>14.151999999999997</v>
      </c>
    </row>
    <row r="5620" spans="1:24" ht="14.25" customHeight="1" x14ac:dyDescent="0.25">
      <c r="A5620" s="2">
        <v>5619</v>
      </c>
      <c r="B5620" s="2" t="s">
        <v>8377</v>
      </c>
      <c r="C5620" s="2">
        <f>YEAR(Data!$D5620)</f>
        <v>2012</v>
      </c>
      <c r="D5620" s="3">
        <v>41170</v>
      </c>
      <c r="E5620" s="3">
        <v>41173</v>
      </c>
      <c r="F5620" s="5">
        <f>Table_1[[#This Row],[Ship Date]]-Table_1[[#This Row],[Order Date]]</f>
        <v>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c r="X5620">
        <f t="shared" si="87"/>
        <v>435.04160000000002</v>
      </c>
    </row>
    <row r="5621" spans="1:24" ht="14.25" customHeight="1" x14ac:dyDescent="0.25">
      <c r="A5621" s="2">
        <v>5620</v>
      </c>
      <c r="B5621" s="2" t="s">
        <v>8378</v>
      </c>
      <c r="C5621" s="2">
        <f>YEAR(Data!$D5621)</f>
        <v>2013</v>
      </c>
      <c r="D5621" s="3">
        <v>41543</v>
      </c>
      <c r="E5621" s="3">
        <v>41548</v>
      </c>
      <c r="F5621" s="5">
        <f>Table_1[[#This Row],[Ship Date]]-Table_1[[#This Row],[Order Date]]</f>
        <v>5</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c r="X5621">
        <f t="shared" si="87"/>
        <v>324.96749999999997</v>
      </c>
    </row>
    <row r="5622" spans="1:24" ht="14.25" customHeight="1" x14ac:dyDescent="0.25">
      <c r="A5622" s="2">
        <v>5621</v>
      </c>
      <c r="B5622" s="2" t="s">
        <v>8378</v>
      </c>
      <c r="C5622" s="2">
        <f>YEAR(Data!$D5622)</f>
        <v>2013</v>
      </c>
      <c r="D5622" s="3">
        <v>41543</v>
      </c>
      <c r="E5622" s="3">
        <v>41548</v>
      </c>
      <c r="F5622" s="5">
        <f>Table_1[[#This Row],[Ship Date]]-Table_1[[#This Row],[Order Date]]</f>
        <v>5</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c r="X5622">
        <f t="shared" si="87"/>
        <v>2.0064000000000002</v>
      </c>
    </row>
    <row r="5623" spans="1:24" ht="14.25" customHeight="1" x14ac:dyDescent="0.25">
      <c r="A5623" s="2">
        <v>5622</v>
      </c>
      <c r="B5623" s="2" t="s">
        <v>8378</v>
      </c>
      <c r="C5623" s="2">
        <f>YEAR(Data!$D5623)</f>
        <v>2013</v>
      </c>
      <c r="D5623" s="3">
        <v>41543</v>
      </c>
      <c r="E5623" s="3">
        <v>41548</v>
      </c>
      <c r="F5623" s="5">
        <f>Table_1[[#This Row],[Ship Date]]-Table_1[[#This Row],[Order Date]]</f>
        <v>5</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c r="X5623">
        <f t="shared" si="87"/>
        <v>151.47</v>
      </c>
    </row>
    <row r="5624" spans="1:24" ht="14.25" customHeight="1" x14ac:dyDescent="0.25">
      <c r="A5624" s="2">
        <v>5623</v>
      </c>
      <c r="B5624" s="2" t="s">
        <v>8378</v>
      </c>
      <c r="C5624" s="2">
        <f>YEAR(Data!$D5624)</f>
        <v>2013</v>
      </c>
      <c r="D5624" s="3">
        <v>41543</v>
      </c>
      <c r="E5624" s="3">
        <v>41548</v>
      </c>
      <c r="F5624" s="5">
        <f>Table_1[[#This Row],[Ship Date]]-Table_1[[#This Row],[Order Date]]</f>
        <v>5</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c r="X5624">
        <f t="shared" si="87"/>
        <v>51.48</v>
      </c>
    </row>
    <row r="5625" spans="1:24" ht="14.25" customHeight="1" x14ac:dyDescent="0.25">
      <c r="A5625" s="2">
        <v>5624</v>
      </c>
      <c r="B5625" s="2" t="s">
        <v>8379</v>
      </c>
      <c r="C5625" s="2">
        <f>YEAR(Data!$D5625)</f>
        <v>2013</v>
      </c>
      <c r="D5625" s="3">
        <v>41572</v>
      </c>
      <c r="E5625" s="3">
        <v>41576</v>
      </c>
      <c r="F5625" s="5">
        <f>Table_1[[#This Row],[Ship Date]]-Table_1[[#This Row],[Order Date]]</f>
        <v>4</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c r="X5625">
        <f t="shared" si="87"/>
        <v>79</v>
      </c>
    </row>
    <row r="5626" spans="1:24" ht="14.25" customHeight="1" x14ac:dyDescent="0.25">
      <c r="A5626" s="2">
        <v>5625</v>
      </c>
      <c r="B5626" s="2" t="s">
        <v>8379</v>
      </c>
      <c r="C5626" s="2">
        <f>YEAR(Data!$D5626)</f>
        <v>2013</v>
      </c>
      <c r="D5626" s="3">
        <v>41572</v>
      </c>
      <c r="E5626" s="3">
        <v>41576</v>
      </c>
      <c r="F5626" s="5">
        <f>Table_1[[#This Row],[Ship Date]]-Table_1[[#This Row],[Order Date]]</f>
        <v>4</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c r="X5626">
        <f t="shared" si="87"/>
        <v>338.38120000000004</v>
      </c>
    </row>
    <row r="5627" spans="1:24" ht="14.25" customHeight="1" x14ac:dyDescent="0.25">
      <c r="A5627" s="2">
        <v>5626</v>
      </c>
      <c r="B5627" s="2" t="s">
        <v>8380</v>
      </c>
      <c r="C5627" s="2">
        <f>YEAR(Data!$D5627)</f>
        <v>2011</v>
      </c>
      <c r="D5627" s="3">
        <v>40815</v>
      </c>
      <c r="E5627" s="3">
        <v>40817</v>
      </c>
      <c r="F5627" s="5">
        <f>Table_1[[#This Row],[Ship Date]]-Table_1[[#This Row],[Order Date]]</f>
        <v>2</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c r="X5627">
        <f t="shared" si="87"/>
        <v>3.2032000000000003</v>
      </c>
    </row>
    <row r="5628" spans="1:24" ht="14.25" customHeight="1" x14ac:dyDescent="0.25">
      <c r="A5628" s="2">
        <v>5627</v>
      </c>
      <c r="B5628" s="2" t="s">
        <v>8380</v>
      </c>
      <c r="C5628" s="2">
        <f>YEAR(Data!$D5628)</f>
        <v>2011</v>
      </c>
      <c r="D5628" s="3">
        <v>40815</v>
      </c>
      <c r="E5628" s="3">
        <v>40817</v>
      </c>
      <c r="F5628" s="5">
        <f>Table_1[[#This Row],[Ship Date]]-Table_1[[#This Row],[Order Date]]</f>
        <v>2</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c r="X5628">
        <f t="shared" si="87"/>
        <v>1949.5206000000003</v>
      </c>
    </row>
    <row r="5629" spans="1:24" ht="14.25" customHeight="1" x14ac:dyDescent="0.25">
      <c r="A5629" s="2">
        <v>5628</v>
      </c>
      <c r="B5629" s="2" t="s">
        <v>8381</v>
      </c>
      <c r="C5629" s="2">
        <f>YEAR(Data!$D5629)</f>
        <v>2014</v>
      </c>
      <c r="D5629" s="3">
        <v>41817</v>
      </c>
      <c r="E5629" s="3">
        <v>41822</v>
      </c>
      <c r="F5629" s="5">
        <f>Table_1[[#This Row],[Ship Date]]-Table_1[[#This Row],[Order Date]]</f>
        <v>5</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c r="X5629">
        <f t="shared" si="87"/>
        <v>9.1902000000000008</v>
      </c>
    </row>
    <row r="5630" spans="1:24" ht="14.25" customHeight="1" x14ac:dyDescent="0.25">
      <c r="A5630" s="2">
        <v>5629</v>
      </c>
      <c r="B5630" s="2" t="s">
        <v>8381</v>
      </c>
      <c r="C5630" s="2">
        <f>YEAR(Data!$D5630)</f>
        <v>2014</v>
      </c>
      <c r="D5630" s="3">
        <v>41817</v>
      </c>
      <c r="E5630" s="3">
        <v>41822</v>
      </c>
      <c r="F5630" s="5">
        <f>Table_1[[#This Row],[Ship Date]]-Table_1[[#This Row],[Order Date]]</f>
        <v>5</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c r="X5630">
        <f t="shared" si="87"/>
        <v>287.2296</v>
      </c>
    </row>
    <row r="5631" spans="1:24" ht="14.25" customHeight="1" x14ac:dyDescent="0.25">
      <c r="A5631" s="2">
        <v>5630</v>
      </c>
      <c r="B5631" s="2" t="s">
        <v>8384</v>
      </c>
      <c r="C5631" s="2">
        <f>YEAR(Data!$D5631)</f>
        <v>2013</v>
      </c>
      <c r="D5631" s="3">
        <v>41508</v>
      </c>
      <c r="E5631" s="3">
        <v>41510</v>
      </c>
      <c r="F5631" s="5">
        <f>Table_1[[#This Row],[Ship Date]]-Table_1[[#This Row],[Order Date]]</f>
        <v>2</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c r="X5631">
        <f t="shared" si="87"/>
        <v>1154.9970000000001</v>
      </c>
    </row>
    <row r="5632" spans="1:24" ht="14.25" customHeight="1" x14ac:dyDescent="0.25">
      <c r="A5632" s="2">
        <v>5631</v>
      </c>
      <c r="B5632" s="2" t="s">
        <v>8385</v>
      </c>
      <c r="C5632" s="2">
        <f>YEAR(Data!$D5632)</f>
        <v>2011</v>
      </c>
      <c r="D5632" s="3">
        <v>40586</v>
      </c>
      <c r="E5632" s="3">
        <v>40590</v>
      </c>
      <c r="F5632" s="5">
        <f>Table_1[[#This Row],[Ship Date]]-Table_1[[#This Row],[Order Date]]</f>
        <v>4</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c r="X5632">
        <f t="shared" si="87"/>
        <v>131.29199999999997</v>
      </c>
    </row>
    <row r="5633" spans="1:24" ht="14.25" customHeight="1" x14ac:dyDescent="0.25">
      <c r="A5633" s="2">
        <v>5632</v>
      </c>
      <c r="B5633" s="2" t="s">
        <v>8385</v>
      </c>
      <c r="C5633" s="2">
        <f>YEAR(Data!$D5633)</f>
        <v>2011</v>
      </c>
      <c r="D5633" s="3">
        <v>40586</v>
      </c>
      <c r="E5633" s="3">
        <v>40590</v>
      </c>
      <c r="F5633" s="5">
        <f>Table_1[[#This Row],[Ship Date]]-Table_1[[#This Row],[Order Date]]</f>
        <v>4</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c r="X5633">
        <f t="shared" si="87"/>
        <v>1180.8468</v>
      </c>
    </row>
    <row r="5634" spans="1:24" ht="14.25" customHeight="1" x14ac:dyDescent="0.25">
      <c r="A5634" s="2">
        <v>5633</v>
      </c>
      <c r="B5634" s="2" t="s">
        <v>8385</v>
      </c>
      <c r="C5634" s="2">
        <f>YEAR(Data!$D5634)</f>
        <v>2011</v>
      </c>
      <c r="D5634" s="3">
        <v>40586</v>
      </c>
      <c r="E5634" s="3">
        <v>40590</v>
      </c>
      <c r="F5634" s="5">
        <f>Table_1[[#This Row],[Ship Date]]-Table_1[[#This Row],[Order Date]]</f>
        <v>4</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c r="X5634">
        <f t="shared" ref="X5634:X5697" si="88">T5634-W5634</f>
        <v>9.2538000000000018</v>
      </c>
    </row>
    <row r="5635" spans="1:24" ht="14.25" customHeight="1" x14ac:dyDescent="0.25">
      <c r="A5635" s="2">
        <v>5634</v>
      </c>
      <c r="B5635" s="2" t="s">
        <v>8386</v>
      </c>
      <c r="C5635" s="2">
        <f>YEAR(Data!$D5635)</f>
        <v>2013</v>
      </c>
      <c r="D5635" s="3">
        <v>41541</v>
      </c>
      <c r="E5635" s="3">
        <v>41546</v>
      </c>
      <c r="F5635" s="5">
        <f>Table_1[[#This Row],[Ship Date]]-Table_1[[#This Row],[Order Date]]</f>
        <v>5</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c r="X5635">
        <f t="shared" si="88"/>
        <v>6.8432000000000013</v>
      </c>
    </row>
    <row r="5636" spans="1:24" ht="14.25" customHeight="1" x14ac:dyDescent="0.25">
      <c r="A5636" s="2">
        <v>5635</v>
      </c>
      <c r="B5636" s="2" t="s">
        <v>8387</v>
      </c>
      <c r="C5636" s="2">
        <f>YEAR(Data!$D5636)</f>
        <v>2012</v>
      </c>
      <c r="D5636" s="3">
        <v>41248</v>
      </c>
      <c r="E5636" s="3">
        <v>41249</v>
      </c>
      <c r="F5636" s="5">
        <f>Table_1[[#This Row],[Ship Date]]-Table_1[[#This Row],[Order Date]]</f>
        <v>1</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c r="X5636">
        <f t="shared" si="88"/>
        <v>76.399999999999991</v>
      </c>
    </row>
    <row r="5637" spans="1:24" ht="14.25" customHeight="1" x14ac:dyDescent="0.25">
      <c r="A5637" s="2">
        <v>5636</v>
      </c>
      <c r="B5637" s="2" t="s">
        <v>8389</v>
      </c>
      <c r="C5637" s="2">
        <f>YEAR(Data!$D5637)</f>
        <v>2014</v>
      </c>
      <c r="D5637" s="3">
        <v>41886</v>
      </c>
      <c r="E5637" s="3">
        <v>41891</v>
      </c>
      <c r="F5637" s="5">
        <f>Table_1[[#This Row],[Ship Date]]-Table_1[[#This Row],[Order Date]]</f>
        <v>5</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c r="X5637">
        <f t="shared" si="88"/>
        <v>53.664000000000001</v>
      </c>
    </row>
    <row r="5638" spans="1:24" ht="14.25" customHeight="1" x14ac:dyDescent="0.25">
      <c r="A5638" s="2">
        <v>5637</v>
      </c>
      <c r="B5638" s="2" t="s">
        <v>8389</v>
      </c>
      <c r="C5638" s="2">
        <f>YEAR(Data!$D5638)</f>
        <v>2014</v>
      </c>
      <c r="D5638" s="3">
        <v>41886</v>
      </c>
      <c r="E5638" s="3">
        <v>41891</v>
      </c>
      <c r="F5638" s="5">
        <f>Table_1[[#This Row],[Ship Date]]-Table_1[[#This Row],[Order Date]]</f>
        <v>5</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c r="X5638">
        <f t="shared" si="88"/>
        <v>199.47900000000001</v>
      </c>
    </row>
    <row r="5639" spans="1:24" ht="14.25" customHeight="1" x14ac:dyDescent="0.25">
      <c r="A5639" s="2">
        <v>5638</v>
      </c>
      <c r="B5639" s="2" t="s">
        <v>8391</v>
      </c>
      <c r="C5639" s="2">
        <f>YEAR(Data!$D5639)</f>
        <v>2014</v>
      </c>
      <c r="D5639" s="3">
        <v>41725</v>
      </c>
      <c r="E5639" s="3">
        <v>41732</v>
      </c>
      <c r="F5639" s="5">
        <f>Table_1[[#This Row],[Ship Date]]-Table_1[[#This Row],[Order Date]]</f>
        <v>7</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c r="X5639">
        <f t="shared" si="88"/>
        <v>37.720800000000004</v>
      </c>
    </row>
    <row r="5640" spans="1:24" ht="14.25" customHeight="1" x14ac:dyDescent="0.25">
      <c r="A5640" s="2">
        <v>5639</v>
      </c>
      <c r="B5640" s="2" t="s">
        <v>8394</v>
      </c>
      <c r="C5640" s="2">
        <f>YEAR(Data!$D5640)</f>
        <v>2011</v>
      </c>
      <c r="D5640" s="3">
        <v>40898</v>
      </c>
      <c r="E5640" s="3">
        <v>40904</v>
      </c>
      <c r="F5640" s="5">
        <f>Table_1[[#This Row],[Ship Date]]-Table_1[[#This Row],[Order Date]]</f>
        <v>6</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c r="X5640">
        <f t="shared" si="88"/>
        <v>1176.6120000000001</v>
      </c>
    </row>
    <row r="5641" spans="1:24" ht="14.25" customHeight="1" x14ac:dyDescent="0.25">
      <c r="A5641" s="2">
        <v>5640</v>
      </c>
      <c r="B5641" s="2" t="s">
        <v>8394</v>
      </c>
      <c r="C5641" s="2">
        <f>YEAR(Data!$D5641)</f>
        <v>2011</v>
      </c>
      <c r="D5641" s="3">
        <v>40898</v>
      </c>
      <c r="E5641" s="3">
        <v>40904</v>
      </c>
      <c r="F5641" s="5">
        <f>Table_1[[#This Row],[Ship Date]]-Table_1[[#This Row],[Order Date]]</f>
        <v>6</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c r="X5641">
        <f t="shared" si="88"/>
        <v>536.40000000000009</v>
      </c>
    </row>
    <row r="5642" spans="1:24" ht="14.25" customHeight="1" x14ac:dyDescent="0.25">
      <c r="A5642" s="2">
        <v>5641</v>
      </c>
      <c r="B5642" s="2" t="s">
        <v>8395</v>
      </c>
      <c r="C5642" s="2">
        <f>YEAR(Data!$D5642)</f>
        <v>2011</v>
      </c>
      <c r="D5642" s="3">
        <v>40809</v>
      </c>
      <c r="E5642" s="3">
        <v>40814</v>
      </c>
      <c r="F5642" s="5">
        <f>Table_1[[#This Row],[Ship Date]]-Table_1[[#This Row],[Order Date]]</f>
        <v>5</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c r="X5642">
        <f t="shared" si="88"/>
        <v>18.72</v>
      </c>
    </row>
    <row r="5643" spans="1:24" ht="14.25" customHeight="1" x14ac:dyDescent="0.25">
      <c r="A5643" s="2">
        <v>5642</v>
      </c>
      <c r="B5643" s="2" t="s">
        <v>8396</v>
      </c>
      <c r="C5643" s="2">
        <f>YEAR(Data!$D5643)</f>
        <v>2014</v>
      </c>
      <c r="D5643" s="3">
        <v>41732</v>
      </c>
      <c r="E5643" s="3">
        <v>41735</v>
      </c>
      <c r="F5643" s="5">
        <f>Table_1[[#This Row],[Ship Date]]-Table_1[[#This Row],[Order Date]]</f>
        <v>3</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c r="X5643">
        <f t="shared" si="88"/>
        <v>8.2287999999999997</v>
      </c>
    </row>
    <row r="5644" spans="1:24" ht="14.25" customHeight="1" x14ac:dyDescent="0.25">
      <c r="A5644" s="2">
        <v>5643</v>
      </c>
      <c r="B5644" s="2" t="s">
        <v>8397</v>
      </c>
      <c r="C5644" s="2">
        <f>YEAR(Data!$D5644)</f>
        <v>2013</v>
      </c>
      <c r="D5644" s="3">
        <v>41366</v>
      </c>
      <c r="E5644" s="3">
        <v>41370</v>
      </c>
      <c r="F5644" s="5">
        <f>Table_1[[#This Row],[Ship Date]]-Table_1[[#This Row],[Order Date]]</f>
        <v>4</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c r="X5644">
        <f t="shared" si="88"/>
        <v>3.9423999999999997</v>
      </c>
    </row>
    <row r="5645" spans="1:24" ht="14.25" customHeight="1" x14ac:dyDescent="0.25">
      <c r="A5645" s="2">
        <v>5644</v>
      </c>
      <c r="B5645" s="2" t="s">
        <v>8398</v>
      </c>
      <c r="C5645" s="2">
        <f>YEAR(Data!$D5645)</f>
        <v>2012</v>
      </c>
      <c r="D5645" s="3">
        <v>41044</v>
      </c>
      <c r="E5645" s="3">
        <v>41049</v>
      </c>
      <c r="F5645" s="5">
        <f>Table_1[[#This Row],[Ship Date]]-Table_1[[#This Row],[Order Date]]</f>
        <v>5</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c r="X5645">
        <f t="shared" si="88"/>
        <v>9.1494</v>
      </c>
    </row>
    <row r="5646" spans="1:24" ht="14.25" customHeight="1" x14ac:dyDescent="0.25">
      <c r="A5646" s="2">
        <v>5645</v>
      </c>
      <c r="B5646" s="2" t="s">
        <v>8399</v>
      </c>
      <c r="C5646" s="2">
        <f>YEAR(Data!$D5646)</f>
        <v>2014</v>
      </c>
      <c r="D5646" s="3">
        <v>41722</v>
      </c>
      <c r="E5646" s="3">
        <v>41725</v>
      </c>
      <c r="F5646" s="5">
        <f>Table_1[[#This Row],[Ship Date]]-Table_1[[#This Row],[Order Date]]</f>
        <v>3</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c r="X5646">
        <f t="shared" si="88"/>
        <v>23.463000000000001</v>
      </c>
    </row>
    <row r="5647" spans="1:24" ht="14.25" customHeight="1" x14ac:dyDescent="0.25">
      <c r="A5647" s="2">
        <v>5646</v>
      </c>
      <c r="B5647" s="2" t="s">
        <v>8400</v>
      </c>
      <c r="C5647" s="2">
        <f>YEAR(Data!$D5647)</f>
        <v>2014</v>
      </c>
      <c r="D5647" s="3">
        <v>41744</v>
      </c>
      <c r="E5647" s="3">
        <v>41749</v>
      </c>
      <c r="F5647" s="5">
        <f>Table_1[[#This Row],[Ship Date]]-Table_1[[#This Row],[Order Date]]</f>
        <v>5</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c r="X5647">
        <f t="shared" si="88"/>
        <v>54.348500000000001</v>
      </c>
    </row>
    <row r="5648" spans="1:24" ht="14.25" customHeight="1" x14ac:dyDescent="0.25">
      <c r="A5648" s="2">
        <v>5647</v>
      </c>
      <c r="B5648" s="2" t="s">
        <v>8401</v>
      </c>
      <c r="C5648" s="2">
        <f>YEAR(Data!$D5648)</f>
        <v>2012</v>
      </c>
      <c r="D5648" s="3">
        <v>40912</v>
      </c>
      <c r="E5648" s="3">
        <v>40917</v>
      </c>
      <c r="F5648" s="5">
        <f>Table_1[[#This Row],[Ship Date]]-Table_1[[#This Row],[Order Date]]</f>
        <v>5</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c r="X5648">
        <f t="shared" si="88"/>
        <v>123.02079999999999</v>
      </c>
    </row>
    <row r="5649" spans="1:24" ht="14.25" customHeight="1" x14ac:dyDescent="0.25">
      <c r="A5649" s="2">
        <v>5648</v>
      </c>
      <c r="B5649" s="2" t="s">
        <v>8402</v>
      </c>
      <c r="C5649" s="2">
        <f>YEAR(Data!$D5649)</f>
        <v>2014</v>
      </c>
      <c r="D5649" s="3">
        <v>41946</v>
      </c>
      <c r="E5649" s="3">
        <v>41951</v>
      </c>
      <c r="F5649" s="5">
        <f>Table_1[[#This Row],[Ship Date]]-Table_1[[#This Row],[Order Date]]</f>
        <v>5</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c r="X5649">
        <f t="shared" si="88"/>
        <v>10.1088</v>
      </c>
    </row>
    <row r="5650" spans="1:24" ht="14.25" customHeight="1" x14ac:dyDescent="0.25">
      <c r="A5650" s="2">
        <v>5649</v>
      </c>
      <c r="B5650" s="2" t="s">
        <v>8403</v>
      </c>
      <c r="C5650" s="2">
        <f>YEAR(Data!$D5650)</f>
        <v>2014</v>
      </c>
      <c r="D5650" s="3">
        <v>41838</v>
      </c>
      <c r="E5650" s="3">
        <v>41840</v>
      </c>
      <c r="F5650" s="5">
        <f>Table_1[[#This Row],[Ship Date]]-Table_1[[#This Row],[Order Date]]</f>
        <v>2</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c r="X5650">
        <f t="shared" si="88"/>
        <v>16.848000000000006</v>
      </c>
    </row>
    <row r="5651" spans="1:24" ht="14.25" customHeight="1" x14ac:dyDescent="0.25">
      <c r="A5651" s="2">
        <v>5650</v>
      </c>
      <c r="B5651" s="2" t="s">
        <v>8403</v>
      </c>
      <c r="C5651" s="2">
        <f>YEAR(Data!$D5651)</f>
        <v>2014</v>
      </c>
      <c r="D5651" s="3">
        <v>41838</v>
      </c>
      <c r="E5651" s="3">
        <v>41840</v>
      </c>
      <c r="F5651" s="5">
        <f>Table_1[[#This Row],[Ship Date]]-Table_1[[#This Row],[Order Date]]</f>
        <v>2</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c r="X5651">
        <f t="shared" si="88"/>
        <v>28.95</v>
      </c>
    </row>
    <row r="5652" spans="1:24" ht="14.25" customHeight="1" x14ac:dyDescent="0.25">
      <c r="A5652" s="2">
        <v>5651</v>
      </c>
      <c r="B5652" s="2" t="s">
        <v>8403</v>
      </c>
      <c r="C5652" s="2">
        <f>YEAR(Data!$D5652)</f>
        <v>2014</v>
      </c>
      <c r="D5652" s="3">
        <v>41838</v>
      </c>
      <c r="E5652" s="3">
        <v>41840</v>
      </c>
      <c r="F5652" s="5">
        <f>Table_1[[#This Row],[Ship Date]]-Table_1[[#This Row],[Order Date]]</f>
        <v>2</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c r="X5652">
        <f t="shared" si="88"/>
        <v>10.56</v>
      </c>
    </row>
    <row r="5653" spans="1:24" ht="14.25" customHeight="1" x14ac:dyDescent="0.25">
      <c r="A5653" s="2">
        <v>5652</v>
      </c>
      <c r="B5653" s="2" t="s">
        <v>8403</v>
      </c>
      <c r="C5653" s="2">
        <f>YEAR(Data!$D5653)</f>
        <v>2014</v>
      </c>
      <c r="D5653" s="3">
        <v>41838</v>
      </c>
      <c r="E5653" s="3">
        <v>41840</v>
      </c>
      <c r="F5653" s="5">
        <f>Table_1[[#This Row],[Ship Date]]-Table_1[[#This Row],[Order Date]]</f>
        <v>2</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c r="X5653">
        <f t="shared" si="88"/>
        <v>983.43000000000006</v>
      </c>
    </row>
    <row r="5654" spans="1:24" ht="14.25" customHeight="1" x14ac:dyDescent="0.25">
      <c r="A5654" s="2">
        <v>5653</v>
      </c>
      <c r="B5654" s="2" t="s">
        <v>8405</v>
      </c>
      <c r="C5654" s="2">
        <f>YEAR(Data!$D5654)</f>
        <v>2014</v>
      </c>
      <c r="D5654" s="3">
        <v>41919</v>
      </c>
      <c r="E5654" s="3">
        <v>41924</v>
      </c>
      <c r="F5654" s="5">
        <f>Table_1[[#This Row],[Ship Date]]-Table_1[[#This Row],[Order Date]]</f>
        <v>5</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c r="X5654">
        <f t="shared" si="88"/>
        <v>20.904900000000001</v>
      </c>
    </row>
    <row r="5655" spans="1:24" ht="14.25" customHeight="1" x14ac:dyDescent="0.25">
      <c r="A5655" s="2">
        <v>5654</v>
      </c>
      <c r="B5655" s="2" t="s">
        <v>8406</v>
      </c>
      <c r="C5655" s="2">
        <f>YEAR(Data!$D5655)</f>
        <v>2011</v>
      </c>
      <c r="D5655" s="3">
        <v>40851</v>
      </c>
      <c r="E5655" s="3">
        <v>40858</v>
      </c>
      <c r="F5655" s="5">
        <f>Table_1[[#This Row],[Ship Date]]-Table_1[[#This Row],[Order Date]]</f>
        <v>7</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c r="X5655">
        <f t="shared" si="88"/>
        <v>2.1461999999999999</v>
      </c>
    </row>
    <row r="5656" spans="1:24" ht="14.25" customHeight="1" x14ac:dyDescent="0.25">
      <c r="A5656" s="2">
        <v>5655</v>
      </c>
      <c r="B5656" s="2" t="s">
        <v>8407</v>
      </c>
      <c r="C5656" s="2">
        <f>YEAR(Data!$D5656)</f>
        <v>2013</v>
      </c>
      <c r="D5656" s="3">
        <v>41627</v>
      </c>
      <c r="E5656" s="3">
        <v>41630</v>
      </c>
      <c r="F5656" s="5">
        <f>Table_1[[#This Row],[Ship Date]]-Table_1[[#This Row],[Order Date]]</f>
        <v>3</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c r="X5656">
        <f t="shared" si="88"/>
        <v>75.400000000000006</v>
      </c>
    </row>
    <row r="5657" spans="1:24" ht="14.25" customHeight="1" x14ac:dyDescent="0.25">
      <c r="A5657" s="2">
        <v>5656</v>
      </c>
      <c r="B5657" s="2" t="s">
        <v>8407</v>
      </c>
      <c r="C5657" s="2">
        <f>YEAR(Data!$D5657)</f>
        <v>2013</v>
      </c>
      <c r="D5657" s="3">
        <v>41627</v>
      </c>
      <c r="E5657" s="3">
        <v>41630</v>
      </c>
      <c r="F5657" s="5">
        <f>Table_1[[#This Row],[Ship Date]]-Table_1[[#This Row],[Order Date]]</f>
        <v>3</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c r="X5657">
        <f t="shared" si="88"/>
        <v>16.352</v>
      </c>
    </row>
    <row r="5658" spans="1:24" ht="14.25" customHeight="1" x14ac:dyDescent="0.25">
      <c r="A5658" s="2">
        <v>5657</v>
      </c>
      <c r="B5658" s="2" t="s">
        <v>8407</v>
      </c>
      <c r="C5658" s="2">
        <f>YEAR(Data!$D5658)</f>
        <v>2013</v>
      </c>
      <c r="D5658" s="3">
        <v>41627</v>
      </c>
      <c r="E5658" s="3">
        <v>41630</v>
      </c>
      <c r="F5658" s="5">
        <f>Table_1[[#This Row],[Ship Date]]-Table_1[[#This Row],[Order Date]]</f>
        <v>3</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c r="X5658">
        <f t="shared" si="88"/>
        <v>7.8624000000000027</v>
      </c>
    </row>
    <row r="5659" spans="1:24" ht="14.25" customHeight="1" x14ac:dyDescent="0.25">
      <c r="A5659" s="2">
        <v>5658</v>
      </c>
      <c r="B5659" s="2" t="s">
        <v>8407</v>
      </c>
      <c r="C5659" s="2">
        <f>YEAR(Data!$D5659)</f>
        <v>2013</v>
      </c>
      <c r="D5659" s="3">
        <v>41627</v>
      </c>
      <c r="E5659" s="3">
        <v>41630</v>
      </c>
      <c r="F5659" s="5">
        <f>Table_1[[#This Row],[Ship Date]]-Table_1[[#This Row],[Order Date]]</f>
        <v>3</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c r="X5659">
        <f t="shared" si="88"/>
        <v>121.23420000000002</v>
      </c>
    </row>
    <row r="5660" spans="1:24" ht="14.25" customHeight="1" x14ac:dyDescent="0.25">
      <c r="A5660" s="2">
        <v>5659</v>
      </c>
      <c r="B5660" s="2" t="s">
        <v>8407</v>
      </c>
      <c r="C5660" s="2">
        <f>YEAR(Data!$D5660)</f>
        <v>2013</v>
      </c>
      <c r="D5660" s="3">
        <v>41627</v>
      </c>
      <c r="E5660" s="3">
        <v>41630</v>
      </c>
      <c r="F5660" s="5">
        <f>Table_1[[#This Row],[Ship Date]]-Table_1[[#This Row],[Order Date]]</f>
        <v>3</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c r="X5660">
        <f t="shared" si="88"/>
        <v>641.66499999999996</v>
      </c>
    </row>
    <row r="5661" spans="1:24" ht="14.25" customHeight="1" x14ac:dyDescent="0.25">
      <c r="A5661" s="2">
        <v>5660</v>
      </c>
      <c r="B5661" s="2" t="s">
        <v>8407</v>
      </c>
      <c r="C5661" s="2">
        <f>YEAR(Data!$D5661)</f>
        <v>2013</v>
      </c>
      <c r="D5661" s="3">
        <v>41627</v>
      </c>
      <c r="E5661" s="3">
        <v>41630</v>
      </c>
      <c r="F5661" s="5">
        <f>Table_1[[#This Row],[Ship Date]]-Table_1[[#This Row],[Order Date]]</f>
        <v>3</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c r="X5661">
        <f t="shared" si="88"/>
        <v>10.756800000000002</v>
      </c>
    </row>
    <row r="5662" spans="1:24" ht="14.25" customHeight="1" x14ac:dyDescent="0.25">
      <c r="A5662" s="2">
        <v>5661</v>
      </c>
      <c r="B5662" s="2" t="s">
        <v>8407</v>
      </c>
      <c r="C5662" s="2">
        <f>YEAR(Data!$D5662)</f>
        <v>2013</v>
      </c>
      <c r="D5662" s="3">
        <v>41627</v>
      </c>
      <c r="E5662" s="3">
        <v>41630</v>
      </c>
      <c r="F5662" s="5">
        <f>Table_1[[#This Row],[Ship Date]]-Table_1[[#This Row],[Order Date]]</f>
        <v>3</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c r="X5662">
        <f t="shared" si="88"/>
        <v>35.85</v>
      </c>
    </row>
    <row r="5663" spans="1:24" ht="14.25" customHeight="1" x14ac:dyDescent="0.25">
      <c r="A5663" s="2">
        <v>5662</v>
      </c>
      <c r="B5663" s="2" t="s">
        <v>8408</v>
      </c>
      <c r="C5663" s="2">
        <f>YEAR(Data!$D5663)</f>
        <v>2013</v>
      </c>
      <c r="D5663" s="3">
        <v>41542</v>
      </c>
      <c r="E5663" s="3">
        <v>41549</v>
      </c>
      <c r="F5663" s="5">
        <f>Table_1[[#This Row],[Ship Date]]-Table_1[[#This Row],[Order Date]]</f>
        <v>7</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c r="X5663">
        <f t="shared" si="88"/>
        <v>13.936000000000003</v>
      </c>
    </row>
    <row r="5664" spans="1:24" ht="14.25" customHeight="1" x14ac:dyDescent="0.25">
      <c r="A5664" s="2">
        <v>5663</v>
      </c>
      <c r="B5664" s="2" t="s">
        <v>8408</v>
      </c>
      <c r="C5664" s="2">
        <f>YEAR(Data!$D5664)</f>
        <v>2013</v>
      </c>
      <c r="D5664" s="3">
        <v>41542</v>
      </c>
      <c r="E5664" s="3">
        <v>41549</v>
      </c>
      <c r="F5664" s="5">
        <f>Table_1[[#This Row],[Ship Date]]-Table_1[[#This Row],[Order Date]]</f>
        <v>7</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c r="X5664">
        <f t="shared" si="88"/>
        <v>606.87900000000013</v>
      </c>
    </row>
    <row r="5665" spans="1:24" ht="14.25" customHeight="1" x14ac:dyDescent="0.25">
      <c r="A5665" s="2">
        <v>5664</v>
      </c>
      <c r="B5665" s="2" t="s">
        <v>8409</v>
      </c>
      <c r="C5665" s="2">
        <f>YEAR(Data!$D5665)</f>
        <v>2013</v>
      </c>
      <c r="D5665" s="3">
        <v>41477</v>
      </c>
      <c r="E5665" s="3">
        <v>41477</v>
      </c>
      <c r="F5665" s="5">
        <f>Table_1[[#This Row],[Ship Date]]-Table_1[[#This Row],[Order Date]]</f>
        <v>0</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c r="X5665">
        <f t="shared" si="88"/>
        <v>17.256800000000002</v>
      </c>
    </row>
    <row r="5666" spans="1:24" ht="14.25" customHeight="1" x14ac:dyDescent="0.25">
      <c r="A5666" s="2">
        <v>5665</v>
      </c>
      <c r="B5666" s="2" t="s">
        <v>8409</v>
      </c>
      <c r="C5666" s="2">
        <f>YEAR(Data!$D5666)</f>
        <v>2013</v>
      </c>
      <c r="D5666" s="3">
        <v>41477</v>
      </c>
      <c r="E5666" s="3">
        <v>41477</v>
      </c>
      <c r="F5666" s="5">
        <f>Table_1[[#This Row],[Ship Date]]-Table_1[[#This Row],[Order Date]]</f>
        <v>0</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c r="X5666">
        <f t="shared" si="88"/>
        <v>19.219200000000001</v>
      </c>
    </row>
    <row r="5667" spans="1:24" ht="14.25" customHeight="1" x14ac:dyDescent="0.25">
      <c r="A5667" s="2">
        <v>5666</v>
      </c>
      <c r="B5667" s="2" t="s">
        <v>8409</v>
      </c>
      <c r="C5667" s="2">
        <f>YEAR(Data!$D5667)</f>
        <v>2013</v>
      </c>
      <c r="D5667" s="3">
        <v>41477</v>
      </c>
      <c r="E5667" s="3">
        <v>41477</v>
      </c>
      <c r="F5667" s="5">
        <f>Table_1[[#This Row],[Ship Date]]-Table_1[[#This Row],[Order Date]]</f>
        <v>0</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c r="X5667">
        <f t="shared" si="88"/>
        <v>62.519999999999996</v>
      </c>
    </row>
    <row r="5668" spans="1:24" ht="14.25" customHeight="1" x14ac:dyDescent="0.25">
      <c r="A5668" s="2">
        <v>5667</v>
      </c>
      <c r="B5668" s="2" t="s">
        <v>8409</v>
      </c>
      <c r="C5668" s="2">
        <f>YEAR(Data!$D5668)</f>
        <v>2013</v>
      </c>
      <c r="D5668" s="3">
        <v>41477</v>
      </c>
      <c r="E5668" s="3">
        <v>41477</v>
      </c>
      <c r="F5668" s="5">
        <f>Table_1[[#This Row],[Ship Date]]-Table_1[[#This Row],[Order Date]]</f>
        <v>0</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c r="X5668">
        <f t="shared" si="88"/>
        <v>90.782799999999995</v>
      </c>
    </row>
    <row r="5669" spans="1:24" ht="14.25" customHeight="1" x14ac:dyDescent="0.25">
      <c r="A5669" s="2">
        <v>5668</v>
      </c>
      <c r="B5669" s="2" t="s">
        <v>8412</v>
      </c>
      <c r="C5669" s="2">
        <f>YEAR(Data!$D5669)</f>
        <v>2013</v>
      </c>
      <c r="D5669" s="3">
        <v>41437</v>
      </c>
      <c r="E5669" s="3">
        <v>41441</v>
      </c>
      <c r="F5669" s="5">
        <f>Table_1[[#This Row],[Ship Date]]-Table_1[[#This Row],[Order Date]]</f>
        <v>4</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c r="X5669">
        <f t="shared" si="88"/>
        <v>7.7485999999999997</v>
      </c>
    </row>
    <row r="5670" spans="1:24" ht="14.25" customHeight="1" x14ac:dyDescent="0.25">
      <c r="A5670" s="2">
        <v>5669</v>
      </c>
      <c r="B5670" s="2" t="s">
        <v>8412</v>
      </c>
      <c r="C5670" s="2">
        <f>YEAR(Data!$D5670)</f>
        <v>2013</v>
      </c>
      <c r="D5670" s="3">
        <v>41437</v>
      </c>
      <c r="E5670" s="3">
        <v>41441</v>
      </c>
      <c r="F5670" s="5">
        <f>Table_1[[#This Row],[Ship Date]]-Table_1[[#This Row],[Order Date]]</f>
        <v>4</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c r="X5670">
        <f t="shared" si="88"/>
        <v>36.4392</v>
      </c>
    </row>
    <row r="5671" spans="1:24" ht="14.25" customHeight="1" x14ac:dyDescent="0.25">
      <c r="A5671" s="2">
        <v>5670</v>
      </c>
      <c r="B5671" s="2" t="s">
        <v>8412</v>
      </c>
      <c r="C5671" s="2">
        <f>YEAR(Data!$D5671)</f>
        <v>2013</v>
      </c>
      <c r="D5671" s="3">
        <v>41437</v>
      </c>
      <c r="E5671" s="3">
        <v>41441</v>
      </c>
      <c r="F5671" s="5">
        <f>Table_1[[#This Row],[Ship Date]]-Table_1[[#This Row],[Order Date]]</f>
        <v>4</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c r="X5671">
        <f t="shared" si="88"/>
        <v>257.3802</v>
      </c>
    </row>
    <row r="5672" spans="1:24" ht="14.25" customHeight="1" x14ac:dyDescent="0.25">
      <c r="A5672" s="2">
        <v>5671</v>
      </c>
      <c r="B5672" s="2" t="s">
        <v>8413</v>
      </c>
      <c r="C5672" s="2">
        <f>YEAR(Data!$D5672)</f>
        <v>2012</v>
      </c>
      <c r="D5672" s="3">
        <v>41069</v>
      </c>
      <c r="E5672" s="3">
        <v>41071</v>
      </c>
      <c r="F5672" s="5">
        <f>Table_1[[#This Row],[Ship Date]]-Table_1[[#This Row],[Order Date]]</f>
        <v>2</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c r="X5672">
        <f t="shared" si="88"/>
        <v>262.96640000000002</v>
      </c>
    </row>
    <row r="5673" spans="1:24" ht="14.25" customHeight="1" x14ac:dyDescent="0.25">
      <c r="A5673" s="2">
        <v>5672</v>
      </c>
      <c r="B5673" s="2" t="s">
        <v>8413</v>
      </c>
      <c r="C5673" s="2">
        <f>YEAR(Data!$D5673)</f>
        <v>2012</v>
      </c>
      <c r="D5673" s="3">
        <v>41069</v>
      </c>
      <c r="E5673" s="3">
        <v>41071</v>
      </c>
      <c r="F5673" s="5">
        <f>Table_1[[#This Row],[Ship Date]]-Table_1[[#This Row],[Order Date]]</f>
        <v>2</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c r="X5673">
        <f t="shared" si="88"/>
        <v>131.60249999999999</v>
      </c>
    </row>
    <row r="5674" spans="1:24" ht="14.25" customHeight="1" x14ac:dyDescent="0.25">
      <c r="A5674" s="2">
        <v>5673</v>
      </c>
      <c r="B5674" s="2" t="s">
        <v>8415</v>
      </c>
      <c r="C5674" s="2">
        <f>YEAR(Data!$D5674)</f>
        <v>2014</v>
      </c>
      <c r="D5674" s="3">
        <v>41940</v>
      </c>
      <c r="E5674" s="3">
        <v>41947</v>
      </c>
      <c r="F5674" s="5">
        <f>Table_1[[#This Row],[Ship Date]]-Table_1[[#This Row],[Order Date]]</f>
        <v>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c r="X5674">
        <f t="shared" si="88"/>
        <v>10.296000000000003</v>
      </c>
    </row>
    <row r="5675" spans="1:24" ht="14.25" customHeight="1" x14ac:dyDescent="0.25">
      <c r="A5675" s="2">
        <v>5674</v>
      </c>
      <c r="B5675" s="2" t="s">
        <v>8415</v>
      </c>
      <c r="C5675" s="2">
        <f>YEAR(Data!$D5675)</f>
        <v>2014</v>
      </c>
      <c r="D5675" s="3">
        <v>41940</v>
      </c>
      <c r="E5675" s="3">
        <v>41947</v>
      </c>
      <c r="F5675" s="5">
        <f>Table_1[[#This Row],[Ship Date]]-Table_1[[#This Row],[Order Date]]</f>
        <v>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c r="X5675">
        <f t="shared" si="88"/>
        <v>5.8080000000000007</v>
      </c>
    </row>
    <row r="5676" spans="1:24" ht="14.25" customHeight="1" x14ac:dyDescent="0.25">
      <c r="A5676" s="2">
        <v>5675</v>
      </c>
      <c r="B5676" s="2" t="s">
        <v>8416</v>
      </c>
      <c r="C5676" s="2">
        <f>YEAR(Data!$D5676)</f>
        <v>2013</v>
      </c>
      <c r="D5676" s="3">
        <v>41296</v>
      </c>
      <c r="E5676" s="3">
        <v>41301</v>
      </c>
      <c r="F5676" s="5">
        <f>Table_1[[#This Row],[Ship Date]]-Table_1[[#This Row],[Order Date]]</f>
        <v>5</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c r="X5676">
        <f t="shared" si="88"/>
        <v>6.7392000000000003</v>
      </c>
    </row>
    <row r="5677" spans="1:24" ht="14.25" customHeight="1" x14ac:dyDescent="0.25">
      <c r="A5677" s="2">
        <v>5676</v>
      </c>
      <c r="B5677" s="2" t="s">
        <v>8417</v>
      </c>
      <c r="C5677" s="2">
        <f>YEAR(Data!$D5677)</f>
        <v>2011</v>
      </c>
      <c r="D5677" s="3">
        <v>40691</v>
      </c>
      <c r="E5677" s="3">
        <v>40696</v>
      </c>
      <c r="F5677" s="5">
        <f>Table_1[[#This Row],[Ship Date]]-Table_1[[#This Row],[Order Date]]</f>
        <v>5</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c r="X5677">
        <f t="shared" si="88"/>
        <v>51.667200000000008</v>
      </c>
    </row>
    <row r="5678" spans="1:24" ht="14.25" customHeight="1" x14ac:dyDescent="0.25">
      <c r="A5678" s="2">
        <v>5677</v>
      </c>
      <c r="B5678" s="2" t="s">
        <v>8417</v>
      </c>
      <c r="C5678" s="2">
        <f>YEAR(Data!$D5678)</f>
        <v>2011</v>
      </c>
      <c r="D5678" s="3">
        <v>40691</v>
      </c>
      <c r="E5678" s="3">
        <v>40696</v>
      </c>
      <c r="F5678" s="5">
        <f>Table_1[[#This Row],[Ship Date]]-Table_1[[#This Row],[Order Date]]</f>
        <v>5</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c r="X5678">
        <f t="shared" si="88"/>
        <v>25.392000000000003</v>
      </c>
    </row>
    <row r="5679" spans="1:24" ht="14.25" customHeight="1" x14ac:dyDescent="0.25">
      <c r="A5679" s="2">
        <v>5678</v>
      </c>
      <c r="B5679" s="2" t="s">
        <v>8418</v>
      </c>
      <c r="C5679" s="2">
        <f>YEAR(Data!$D5679)</f>
        <v>2011</v>
      </c>
      <c r="D5679" s="3">
        <v>40906</v>
      </c>
      <c r="E5679" s="3">
        <v>40913</v>
      </c>
      <c r="F5679" s="5">
        <f>Table_1[[#This Row],[Ship Date]]-Table_1[[#This Row],[Order Date]]</f>
        <v>7</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c r="X5679">
        <f t="shared" si="88"/>
        <v>89.644799999999989</v>
      </c>
    </row>
    <row r="5680" spans="1:24" ht="14.25" customHeight="1" x14ac:dyDescent="0.25">
      <c r="A5680" s="2">
        <v>5679</v>
      </c>
      <c r="B5680" s="2" t="s">
        <v>8419</v>
      </c>
      <c r="C5680" s="2">
        <f>YEAR(Data!$D5680)</f>
        <v>2013</v>
      </c>
      <c r="D5680" s="3">
        <v>41484</v>
      </c>
      <c r="E5680" s="3">
        <v>41490</v>
      </c>
      <c r="F5680" s="5">
        <f>Table_1[[#This Row],[Ship Date]]-Table_1[[#This Row],[Order Date]]</f>
        <v>6</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c r="X5680">
        <f t="shared" si="88"/>
        <v>11.241999999999999</v>
      </c>
    </row>
    <row r="5681" spans="1:24" ht="14.25" customHeight="1" x14ac:dyDescent="0.25">
      <c r="A5681" s="2">
        <v>5680</v>
      </c>
      <c r="B5681" s="2" t="s">
        <v>8419</v>
      </c>
      <c r="C5681" s="2">
        <f>YEAR(Data!$D5681)</f>
        <v>2013</v>
      </c>
      <c r="D5681" s="3">
        <v>41484</v>
      </c>
      <c r="E5681" s="3">
        <v>41490</v>
      </c>
      <c r="F5681" s="5">
        <f>Table_1[[#This Row],[Ship Date]]-Table_1[[#This Row],[Order Date]]</f>
        <v>6</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c r="X5681">
        <f t="shared" si="88"/>
        <v>56.059200000000004</v>
      </c>
    </row>
    <row r="5682" spans="1:24" ht="14.25" customHeight="1" x14ac:dyDescent="0.25">
      <c r="A5682" s="2">
        <v>5681</v>
      </c>
      <c r="B5682" s="2" t="s">
        <v>8421</v>
      </c>
      <c r="C5682" s="2">
        <f>YEAR(Data!$D5682)</f>
        <v>2013</v>
      </c>
      <c r="D5682" s="3">
        <v>41542</v>
      </c>
      <c r="E5682" s="3">
        <v>41548</v>
      </c>
      <c r="F5682" s="5">
        <f>Table_1[[#This Row],[Ship Date]]-Table_1[[#This Row],[Order Date]]</f>
        <v>6</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c r="X5682">
        <f t="shared" si="88"/>
        <v>3.4452000000000003</v>
      </c>
    </row>
    <row r="5683" spans="1:24" ht="14.25" customHeight="1" x14ac:dyDescent="0.25">
      <c r="A5683" s="2">
        <v>5682</v>
      </c>
      <c r="B5683" s="2" t="s">
        <v>8421</v>
      </c>
      <c r="C5683" s="2">
        <f>YEAR(Data!$D5683)</f>
        <v>2013</v>
      </c>
      <c r="D5683" s="3">
        <v>41542</v>
      </c>
      <c r="E5683" s="3">
        <v>41548</v>
      </c>
      <c r="F5683" s="5">
        <f>Table_1[[#This Row],[Ship Date]]-Table_1[[#This Row],[Order Date]]</f>
        <v>6</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c r="X5683">
        <f t="shared" si="88"/>
        <v>3.3696000000000002</v>
      </c>
    </row>
    <row r="5684" spans="1:24" ht="14.25" customHeight="1" x14ac:dyDescent="0.25">
      <c r="A5684" s="2">
        <v>5683</v>
      </c>
      <c r="B5684" s="2" t="s">
        <v>8422</v>
      </c>
      <c r="C5684" s="2">
        <f>YEAR(Data!$D5684)</f>
        <v>2011</v>
      </c>
      <c r="D5684" s="3">
        <v>40635</v>
      </c>
      <c r="E5684" s="3">
        <v>40641</v>
      </c>
      <c r="F5684" s="5">
        <f>Table_1[[#This Row],[Ship Date]]-Table_1[[#This Row],[Order Date]]</f>
        <v>6</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c r="X5684">
        <f t="shared" si="88"/>
        <v>8.7119999999999997</v>
      </c>
    </row>
    <row r="5685" spans="1:24" ht="14.25" customHeight="1" x14ac:dyDescent="0.25">
      <c r="A5685" s="2">
        <v>5684</v>
      </c>
      <c r="B5685" s="2" t="s">
        <v>8422</v>
      </c>
      <c r="C5685" s="2">
        <f>YEAR(Data!$D5685)</f>
        <v>2011</v>
      </c>
      <c r="D5685" s="3">
        <v>40635</v>
      </c>
      <c r="E5685" s="3">
        <v>40641</v>
      </c>
      <c r="F5685" s="5">
        <f>Table_1[[#This Row],[Ship Date]]-Table_1[[#This Row],[Order Date]]</f>
        <v>6</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c r="X5685">
        <f t="shared" si="88"/>
        <v>755.94960000000003</v>
      </c>
    </row>
    <row r="5686" spans="1:24" ht="14.25" customHeight="1" x14ac:dyDescent="0.25">
      <c r="A5686" s="2">
        <v>5685</v>
      </c>
      <c r="B5686" s="2" t="s">
        <v>8422</v>
      </c>
      <c r="C5686" s="2">
        <f>YEAR(Data!$D5686)</f>
        <v>2011</v>
      </c>
      <c r="D5686" s="3">
        <v>40635</v>
      </c>
      <c r="E5686" s="3">
        <v>40641</v>
      </c>
      <c r="F5686" s="5">
        <f>Table_1[[#This Row],[Ship Date]]-Table_1[[#This Row],[Order Date]]</f>
        <v>6</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c r="X5686">
        <f t="shared" si="88"/>
        <v>114.626</v>
      </c>
    </row>
    <row r="5687" spans="1:24" ht="14.25" customHeight="1" x14ac:dyDescent="0.25">
      <c r="A5687" s="2">
        <v>5686</v>
      </c>
      <c r="B5687" s="2" t="s">
        <v>8423</v>
      </c>
      <c r="C5687" s="2">
        <f>YEAR(Data!$D5687)</f>
        <v>2012</v>
      </c>
      <c r="D5687" s="3">
        <v>41218</v>
      </c>
      <c r="E5687" s="3">
        <v>41218</v>
      </c>
      <c r="F5687" s="5">
        <f>Table_1[[#This Row],[Ship Date]]-Table_1[[#This Row],[Order Date]]</f>
        <v>0</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c r="X5687">
        <f t="shared" si="88"/>
        <v>62.699400000000011</v>
      </c>
    </row>
    <row r="5688" spans="1:24" ht="14.25" customHeight="1" x14ac:dyDescent="0.25">
      <c r="A5688" s="2">
        <v>5687</v>
      </c>
      <c r="B5688" s="2" t="s">
        <v>8424</v>
      </c>
      <c r="C5688" s="2">
        <f>YEAR(Data!$D5688)</f>
        <v>2011</v>
      </c>
      <c r="D5688" s="3">
        <v>40752</v>
      </c>
      <c r="E5688" s="3">
        <v>40752</v>
      </c>
      <c r="F5688" s="5">
        <f>Table_1[[#This Row],[Ship Date]]-Table_1[[#This Row],[Order Date]]</f>
        <v>0</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c r="X5688">
        <f t="shared" si="88"/>
        <v>9.1290000000000013</v>
      </c>
    </row>
    <row r="5689" spans="1:24" ht="14.25" customHeight="1" x14ac:dyDescent="0.25">
      <c r="A5689" s="2">
        <v>5688</v>
      </c>
      <c r="B5689" s="2" t="s">
        <v>8424</v>
      </c>
      <c r="C5689" s="2">
        <f>YEAR(Data!$D5689)</f>
        <v>2011</v>
      </c>
      <c r="D5689" s="3">
        <v>40752</v>
      </c>
      <c r="E5689" s="3">
        <v>40752</v>
      </c>
      <c r="F5689" s="5">
        <f>Table_1[[#This Row],[Ship Date]]-Table_1[[#This Row],[Order Date]]</f>
        <v>0</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c r="X5689">
        <f t="shared" si="88"/>
        <v>116.89920000000001</v>
      </c>
    </row>
    <row r="5690" spans="1:24" ht="14.25" customHeight="1" x14ac:dyDescent="0.25">
      <c r="A5690" s="2">
        <v>5689</v>
      </c>
      <c r="B5690" s="2" t="s">
        <v>8424</v>
      </c>
      <c r="C5690" s="2">
        <f>YEAR(Data!$D5690)</f>
        <v>2011</v>
      </c>
      <c r="D5690" s="3">
        <v>40752</v>
      </c>
      <c r="E5690" s="3">
        <v>40752</v>
      </c>
      <c r="F5690" s="5">
        <f>Table_1[[#This Row],[Ship Date]]-Table_1[[#This Row],[Order Date]]</f>
        <v>0</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c r="X5690">
        <f t="shared" si="88"/>
        <v>32.425400000000003</v>
      </c>
    </row>
    <row r="5691" spans="1:24" ht="14.25" customHeight="1" x14ac:dyDescent="0.25">
      <c r="A5691" s="2">
        <v>5690</v>
      </c>
      <c r="B5691" s="2" t="s">
        <v>8425</v>
      </c>
      <c r="C5691" s="2">
        <f>YEAR(Data!$D5691)</f>
        <v>2012</v>
      </c>
      <c r="D5691" s="3">
        <v>41269</v>
      </c>
      <c r="E5691" s="3">
        <v>41274</v>
      </c>
      <c r="F5691" s="5">
        <f>Table_1[[#This Row],[Ship Date]]-Table_1[[#This Row],[Order Date]]</f>
        <v>5</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c r="X5691">
        <f t="shared" si="88"/>
        <v>365.43419999999998</v>
      </c>
    </row>
    <row r="5692" spans="1:24" ht="14.25" customHeight="1" x14ac:dyDescent="0.25">
      <c r="A5692" s="2">
        <v>5691</v>
      </c>
      <c r="B5692" s="2" t="s">
        <v>8426</v>
      </c>
      <c r="C5692" s="2">
        <f>YEAR(Data!$D5692)</f>
        <v>2012</v>
      </c>
      <c r="D5692" s="3">
        <v>41253</v>
      </c>
      <c r="E5692" s="3">
        <v>41259</v>
      </c>
      <c r="F5692" s="5">
        <f>Table_1[[#This Row],[Ship Date]]-Table_1[[#This Row],[Order Date]]</f>
        <v>6</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c r="X5692">
        <f t="shared" si="88"/>
        <v>18.057600000000001</v>
      </c>
    </row>
    <row r="5693" spans="1:24" ht="14.25" customHeight="1" x14ac:dyDescent="0.25">
      <c r="A5693" s="2">
        <v>5692</v>
      </c>
      <c r="B5693" s="2" t="s">
        <v>8426</v>
      </c>
      <c r="C5693" s="2">
        <f>YEAR(Data!$D5693)</f>
        <v>2012</v>
      </c>
      <c r="D5693" s="3">
        <v>41253</v>
      </c>
      <c r="E5693" s="3">
        <v>41259</v>
      </c>
      <c r="F5693" s="5">
        <f>Table_1[[#This Row],[Ship Date]]-Table_1[[#This Row],[Order Date]]</f>
        <v>6</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c r="X5693">
        <f t="shared" si="88"/>
        <v>24.165000000000006</v>
      </c>
    </row>
    <row r="5694" spans="1:24" ht="14.25" customHeight="1" x14ac:dyDescent="0.25">
      <c r="A5694" s="2">
        <v>5693</v>
      </c>
      <c r="B5694" s="2" t="s">
        <v>8426</v>
      </c>
      <c r="C5694" s="2">
        <f>YEAR(Data!$D5694)</f>
        <v>2012</v>
      </c>
      <c r="D5694" s="3">
        <v>41253</v>
      </c>
      <c r="E5694" s="3">
        <v>41259</v>
      </c>
      <c r="F5694" s="5">
        <f>Table_1[[#This Row],[Ship Date]]-Table_1[[#This Row],[Order Date]]</f>
        <v>6</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c r="X5694">
        <f t="shared" si="88"/>
        <v>98.542700000000011</v>
      </c>
    </row>
    <row r="5695" spans="1:24" ht="14.25" customHeight="1" x14ac:dyDescent="0.25">
      <c r="A5695" s="2">
        <v>5694</v>
      </c>
      <c r="B5695" s="2" t="s">
        <v>8426</v>
      </c>
      <c r="C5695" s="2">
        <f>YEAR(Data!$D5695)</f>
        <v>2012</v>
      </c>
      <c r="D5695" s="3">
        <v>41253</v>
      </c>
      <c r="E5695" s="3">
        <v>41259</v>
      </c>
      <c r="F5695" s="5">
        <f>Table_1[[#This Row],[Ship Date]]-Table_1[[#This Row],[Order Date]]</f>
        <v>6</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c r="X5695">
        <f t="shared" si="88"/>
        <v>13.728000000000002</v>
      </c>
    </row>
    <row r="5696" spans="1:24" ht="14.25" customHeight="1" x14ac:dyDescent="0.25">
      <c r="A5696" s="2">
        <v>5695</v>
      </c>
      <c r="B5696" s="2" t="s">
        <v>8426</v>
      </c>
      <c r="C5696" s="2">
        <f>YEAR(Data!$D5696)</f>
        <v>2012</v>
      </c>
      <c r="D5696" s="3">
        <v>41253</v>
      </c>
      <c r="E5696" s="3">
        <v>41259</v>
      </c>
      <c r="F5696" s="5">
        <f>Table_1[[#This Row],[Ship Date]]-Table_1[[#This Row],[Order Date]]</f>
        <v>6</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c r="X5696">
        <f t="shared" si="88"/>
        <v>401.77559999999994</v>
      </c>
    </row>
    <row r="5697" spans="1:24" ht="14.25" customHeight="1" x14ac:dyDescent="0.25">
      <c r="A5697" s="2">
        <v>5696</v>
      </c>
      <c r="B5697" s="2" t="s">
        <v>8427</v>
      </c>
      <c r="C5697" s="2">
        <f>YEAR(Data!$D5697)</f>
        <v>2013</v>
      </c>
      <c r="D5697" s="3">
        <v>41400</v>
      </c>
      <c r="E5697" s="3">
        <v>41402</v>
      </c>
      <c r="F5697" s="5">
        <f>Table_1[[#This Row],[Ship Date]]-Table_1[[#This Row],[Order Date]]</f>
        <v>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c r="X5697">
        <f t="shared" si="88"/>
        <v>72.865200000000016</v>
      </c>
    </row>
    <row r="5698" spans="1:24" ht="14.25" customHeight="1" x14ac:dyDescent="0.25">
      <c r="A5698" s="2">
        <v>5697</v>
      </c>
      <c r="B5698" s="2" t="s">
        <v>8428</v>
      </c>
      <c r="C5698" s="2">
        <f>YEAR(Data!$D5698)</f>
        <v>2014</v>
      </c>
      <c r="D5698" s="3">
        <v>41927</v>
      </c>
      <c r="E5698" s="3">
        <v>41931</v>
      </c>
      <c r="F5698" s="5">
        <f>Table_1[[#This Row],[Ship Date]]-Table_1[[#This Row],[Order Date]]</f>
        <v>4</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c r="X5698">
        <f t="shared" ref="X5698:X5761" si="89">T5698-W5698</f>
        <v>69.859800000000021</v>
      </c>
    </row>
    <row r="5699" spans="1:24" ht="14.25" customHeight="1" x14ac:dyDescent="0.25">
      <c r="A5699" s="2">
        <v>5698</v>
      </c>
      <c r="B5699" s="2" t="s">
        <v>8428</v>
      </c>
      <c r="C5699" s="2">
        <f>YEAR(Data!$D5699)</f>
        <v>2014</v>
      </c>
      <c r="D5699" s="3">
        <v>41927</v>
      </c>
      <c r="E5699" s="3">
        <v>41931</v>
      </c>
      <c r="F5699" s="5">
        <f>Table_1[[#This Row],[Ship Date]]-Table_1[[#This Row],[Order Date]]</f>
        <v>4</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c r="X5699">
        <f t="shared" si="89"/>
        <v>37.004000000000005</v>
      </c>
    </row>
    <row r="5700" spans="1:24" ht="14.25" customHeight="1" x14ac:dyDescent="0.25">
      <c r="A5700" s="2">
        <v>5699</v>
      </c>
      <c r="B5700" s="2" t="s">
        <v>8429</v>
      </c>
      <c r="C5700" s="2">
        <f>YEAR(Data!$D5700)</f>
        <v>2013</v>
      </c>
      <c r="D5700" s="3">
        <v>41584</v>
      </c>
      <c r="E5700" s="3">
        <v>41584</v>
      </c>
      <c r="F5700" s="5">
        <f>Table_1[[#This Row],[Ship Date]]-Table_1[[#This Row],[Order Date]]</f>
        <v>0</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c r="X5700">
        <f t="shared" si="89"/>
        <v>7.4000000000000021</v>
      </c>
    </row>
    <row r="5701" spans="1:24" ht="14.25" customHeight="1" x14ac:dyDescent="0.25">
      <c r="A5701" s="2">
        <v>5700</v>
      </c>
      <c r="B5701" s="2" t="s">
        <v>8430</v>
      </c>
      <c r="C5701" s="2">
        <f>YEAR(Data!$D5701)</f>
        <v>2014</v>
      </c>
      <c r="D5701" s="3">
        <v>41947</v>
      </c>
      <c r="E5701" s="3">
        <v>41952</v>
      </c>
      <c r="F5701" s="5">
        <f>Table_1[[#This Row],[Ship Date]]-Table_1[[#This Row],[Order Date]]</f>
        <v>5</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c r="X5701">
        <f t="shared" si="89"/>
        <v>18.2988</v>
      </c>
    </row>
    <row r="5702" spans="1:24" ht="14.25" customHeight="1" x14ac:dyDescent="0.25">
      <c r="A5702" s="2">
        <v>5701</v>
      </c>
      <c r="B5702" s="2" t="s">
        <v>8431</v>
      </c>
      <c r="C5702" s="2">
        <f>YEAR(Data!$D5702)</f>
        <v>2013</v>
      </c>
      <c r="D5702" s="3">
        <v>41603</v>
      </c>
      <c r="E5702" s="3">
        <v>41605</v>
      </c>
      <c r="F5702" s="5">
        <f>Table_1[[#This Row],[Ship Date]]-Table_1[[#This Row],[Order Date]]</f>
        <v>2</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c r="X5702">
        <f t="shared" si="89"/>
        <v>25.470000000000006</v>
      </c>
    </row>
    <row r="5703" spans="1:24" ht="14.25" customHeight="1" x14ac:dyDescent="0.25">
      <c r="A5703" s="2">
        <v>5702</v>
      </c>
      <c r="B5703" s="2" t="s">
        <v>8431</v>
      </c>
      <c r="C5703" s="2">
        <f>YEAR(Data!$D5703)</f>
        <v>2013</v>
      </c>
      <c r="D5703" s="3">
        <v>41603</v>
      </c>
      <c r="E5703" s="3">
        <v>41605</v>
      </c>
      <c r="F5703" s="5">
        <f>Table_1[[#This Row],[Ship Date]]-Table_1[[#This Row],[Order Date]]</f>
        <v>2</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c r="X5703">
        <f t="shared" si="89"/>
        <v>162.70350000000005</v>
      </c>
    </row>
    <row r="5704" spans="1:24" ht="14.25" customHeight="1" x14ac:dyDescent="0.25">
      <c r="A5704" s="2">
        <v>5703</v>
      </c>
      <c r="B5704" s="2" t="s">
        <v>8432</v>
      </c>
      <c r="C5704" s="2">
        <f>YEAR(Data!$D5704)</f>
        <v>2011</v>
      </c>
      <c r="D5704" s="3">
        <v>40891</v>
      </c>
      <c r="E5704" s="3">
        <v>40898</v>
      </c>
      <c r="F5704" s="5">
        <f>Table_1[[#This Row],[Ship Date]]-Table_1[[#This Row],[Order Date]]</f>
        <v>7</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c r="X5704">
        <f t="shared" si="89"/>
        <v>2.3288000000000006</v>
      </c>
    </row>
    <row r="5705" spans="1:24" ht="14.25" customHeight="1" x14ac:dyDescent="0.25">
      <c r="A5705" s="2">
        <v>5704</v>
      </c>
      <c r="B5705" s="2" t="s">
        <v>8432</v>
      </c>
      <c r="C5705" s="2">
        <f>YEAR(Data!$D5705)</f>
        <v>2011</v>
      </c>
      <c r="D5705" s="3">
        <v>40891</v>
      </c>
      <c r="E5705" s="3">
        <v>40898</v>
      </c>
      <c r="F5705" s="5">
        <f>Table_1[[#This Row],[Ship Date]]-Table_1[[#This Row],[Order Date]]</f>
        <v>7</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c r="X5705">
        <f t="shared" si="89"/>
        <v>188.86650000000003</v>
      </c>
    </row>
    <row r="5706" spans="1:24" ht="14.25" customHeight="1" x14ac:dyDescent="0.25">
      <c r="A5706" s="2">
        <v>5705</v>
      </c>
      <c r="B5706" s="2" t="s">
        <v>8432</v>
      </c>
      <c r="C5706" s="2">
        <f>YEAR(Data!$D5706)</f>
        <v>2011</v>
      </c>
      <c r="D5706" s="3">
        <v>40891</v>
      </c>
      <c r="E5706" s="3">
        <v>40898</v>
      </c>
      <c r="F5706" s="5">
        <f>Table_1[[#This Row],[Ship Date]]-Table_1[[#This Row],[Order Date]]</f>
        <v>7</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c r="X5706">
        <f t="shared" si="89"/>
        <v>221.06650000000002</v>
      </c>
    </row>
    <row r="5707" spans="1:24" ht="14.25" customHeight="1" x14ac:dyDescent="0.25">
      <c r="A5707" s="2">
        <v>5706</v>
      </c>
      <c r="B5707" s="2" t="s">
        <v>8433</v>
      </c>
      <c r="C5707" s="2">
        <f>YEAR(Data!$D5707)</f>
        <v>2011</v>
      </c>
      <c r="D5707" s="3">
        <v>40850</v>
      </c>
      <c r="E5707" s="3">
        <v>40855</v>
      </c>
      <c r="F5707" s="5">
        <f>Table_1[[#This Row],[Ship Date]]-Table_1[[#This Row],[Order Date]]</f>
        <v>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c r="X5707">
        <f t="shared" si="89"/>
        <v>8.264400000000002</v>
      </c>
    </row>
    <row r="5708" spans="1:24" ht="14.25" customHeight="1" x14ac:dyDescent="0.25">
      <c r="A5708" s="2">
        <v>5707</v>
      </c>
      <c r="B5708" s="2" t="s">
        <v>8434</v>
      </c>
      <c r="C5708" s="2">
        <f>YEAR(Data!$D5708)</f>
        <v>2014</v>
      </c>
      <c r="D5708" s="3">
        <v>41905</v>
      </c>
      <c r="E5708" s="3">
        <v>41908</v>
      </c>
      <c r="F5708" s="5">
        <f>Table_1[[#This Row],[Ship Date]]-Table_1[[#This Row],[Order Date]]</f>
        <v>3</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c r="X5708">
        <f t="shared" si="89"/>
        <v>25.612200000000005</v>
      </c>
    </row>
    <row r="5709" spans="1:24" ht="14.25" customHeight="1" x14ac:dyDescent="0.25">
      <c r="A5709" s="2">
        <v>5708</v>
      </c>
      <c r="B5709" s="2" t="s">
        <v>8435</v>
      </c>
      <c r="C5709" s="2">
        <f>YEAR(Data!$D5709)</f>
        <v>2012</v>
      </c>
      <c r="D5709" s="3">
        <v>41037</v>
      </c>
      <c r="E5709" s="3">
        <v>41044</v>
      </c>
      <c r="F5709" s="5">
        <f>Table_1[[#This Row],[Ship Date]]-Table_1[[#This Row],[Order Date]]</f>
        <v>7</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c r="X5709">
        <f t="shared" si="89"/>
        <v>49.252799999999993</v>
      </c>
    </row>
    <row r="5710" spans="1:24" ht="14.25" customHeight="1" x14ac:dyDescent="0.25">
      <c r="A5710" s="2">
        <v>5709</v>
      </c>
      <c r="B5710" s="2" t="s">
        <v>8435</v>
      </c>
      <c r="C5710" s="2">
        <f>YEAR(Data!$D5710)</f>
        <v>2012</v>
      </c>
      <c r="D5710" s="3">
        <v>41037</v>
      </c>
      <c r="E5710" s="3">
        <v>41044</v>
      </c>
      <c r="F5710" s="5">
        <f>Table_1[[#This Row],[Ship Date]]-Table_1[[#This Row],[Order Date]]</f>
        <v>7</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c r="X5710">
        <f t="shared" si="89"/>
        <v>350.77139999999997</v>
      </c>
    </row>
    <row r="5711" spans="1:24" ht="14.25" customHeight="1" x14ac:dyDescent="0.25">
      <c r="A5711" s="2">
        <v>5710</v>
      </c>
      <c r="B5711" s="2" t="s">
        <v>8435</v>
      </c>
      <c r="C5711" s="2">
        <f>YEAR(Data!$D5711)</f>
        <v>2012</v>
      </c>
      <c r="D5711" s="3">
        <v>41037</v>
      </c>
      <c r="E5711" s="3">
        <v>41044</v>
      </c>
      <c r="F5711" s="5">
        <f>Table_1[[#This Row],[Ship Date]]-Table_1[[#This Row],[Order Date]]</f>
        <v>7</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c r="X5711">
        <f t="shared" si="89"/>
        <v>106.47</v>
      </c>
    </row>
    <row r="5712" spans="1:24" ht="14.25" customHeight="1" x14ac:dyDescent="0.25">
      <c r="A5712" s="2">
        <v>5711</v>
      </c>
      <c r="B5712" s="2" t="s">
        <v>8435</v>
      </c>
      <c r="C5712" s="2">
        <f>YEAR(Data!$D5712)</f>
        <v>2012</v>
      </c>
      <c r="D5712" s="3">
        <v>41037</v>
      </c>
      <c r="E5712" s="3">
        <v>41044</v>
      </c>
      <c r="F5712" s="5">
        <f>Table_1[[#This Row],[Ship Date]]-Table_1[[#This Row],[Order Date]]</f>
        <v>7</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c r="X5712">
        <f t="shared" si="89"/>
        <v>1784.9643000000001</v>
      </c>
    </row>
    <row r="5713" spans="1:24" ht="14.25" customHeight="1" x14ac:dyDescent="0.25">
      <c r="A5713" s="2">
        <v>5712</v>
      </c>
      <c r="B5713" s="2" t="s">
        <v>8435</v>
      </c>
      <c r="C5713" s="2">
        <f>YEAR(Data!$D5713)</f>
        <v>2012</v>
      </c>
      <c r="D5713" s="3">
        <v>41037</v>
      </c>
      <c r="E5713" s="3">
        <v>41044</v>
      </c>
      <c r="F5713" s="5">
        <f>Table_1[[#This Row],[Ship Date]]-Table_1[[#This Row],[Order Date]]</f>
        <v>7</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c r="X5713">
        <f t="shared" si="89"/>
        <v>10.1088</v>
      </c>
    </row>
    <row r="5714" spans="1:24" ht="14.25" customHeight="1" x14ac:dyDescent="0.25">
      <c r="A5714" s="2">
        <v>5713</v>
      </c>
      <c r="B5714" s="2" t="s">
        <v>8436</v>
      </c>
      <c r="C5714" s="2">
        <f>YEAR(Data!$D5714)</f>
        <v>2014</v>
      </c>
      <c r="D5714" s="3">
        <v>41852</v>
      </c>
      <c r="E5714" s="3">
        <v>41852</v>
      </c>
      <c r="F5714" s="5">
        <f>Table_1[[#This Row],[Ship Date]]-Table_1[[#This Row],[Order Date]]</f>
        <v>0</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c r="X5714">
        <f t="shared" si="89"/>
        <v>32.652900000000002</v>
      </c>
    </row>
    <row r="5715" spans="1:24" ht="14.25" customHeight="1" x14ac:dyDescent="0.25">
      <c r="A5715" s="2">
        <v>5714</v>
      </c>
      <c r="B5715" s="2" t="s">
        <v>8437</v>
      </c>
      <c r="C5715" s="2">
        <f>YEAR(Data!$D5715)</f>
        <v>2011</v>
      </c>
      <c r="D5715" s="3">
        <v>40603</v>
      </c>
      <c r="E5715" s="3">
        <v>40607</v>
      </c>
      <c r="F5715" s="5">
        <f>Table_1[[#This Row],[Ship Date]]-Table_1[[#This Row],[Order Date]]</f>
        <v>4</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c r="X5715">
        <f t="shared" si="89"/>
        <v>4.3361999999999998</v>
      </c>
    </row>
    <row r="5716" spans="1:24" ht="14.25" customHeight="1" x14ac:dyDescent="0.25">
      <c r="A5716" s="2">
        <v>5715</v>
      </c>
      <c r="B5716" s="2" t="s">
        <v>8438</v>
      </c>
      <c r="C5716" s="2">
        <f>YEAR(Data!$D5716)</f>
        <v>2014</v>
      </c>
      <c r="D5716" s="3">
        <v>41908</v>
      </c>
      <c r="E5716" s="3">
        <v>41912</v>
      </c>
      <c r="F5716" s="5">
        <f>Table_1[[#This Row],[Ship Date]]-Table_1[[#This Row],[Order Date]]</f>
        <v>4</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c r="X5716">
        <f t="shared" si="89"/>
        <v>129.61149999999998</v>
      </c>
    </row>
    <row r="5717" spans="1:24" ht="14.25" customHeight="1" x14ac:dyDescent="0.25">
      <c r="A5717" s="2">
        <v>5716</v>
      </c>
      <c r="B5717" s="2" t="s">
        <v>8439</v>
      </c>
      <c r="C5717" s="2">
        <f>YEAR(Data!$D5717)</f>
        <v>2012</v>
      </c>
      <c r="D5717" s="3">
        <v>41191</v>
      </c>
      <c r="E5717" s="3">
        <v>41194</v>
      </c>
      <c r="F5717" s="5">
        <f>Table_1[[#This Row],[Ship Date]]-Table_1[[#This Row],[Order Date]]</f>
        <v>3</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c r="X5717">
        <f t="shared" si="89"/>
        <v>508.35899999999998</v>
      </c>
    </row>
    <row r="5718" spans="1:24" ht="14.25" customHeight="1" x14ac:dyDescent="0.25">
      <c r="A5718" s="2">
        <v>5717</v>
      </c>
      <c r="B5718" s="2" t="s">
        <v>8439</v>
      </c>
      <c r="C5718" s="2">
        <f>YEAR(Data!$D5718)</f>
        <v>2012</v>
      </c>
      <c r="D5718" s="3">
        <v>41191</v>
      </c>
      <c r="E5718" s="3">
        <v>41194</v>
      </c>
      <c r="F5718" s="5">
        <f>Table_1[[#This Row],[Ship Date]]-Table_1[[#This Row],[Order Date]]</f>
        <v>3</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c r="X5718">
        <f t="shared" si="89"/>
        <v>20.703600000000005</v>
      </c>
    </row>
    <row r="5719" spans="1:24" ht="14.25" customHeight="1" x14ac:dyDescent="0.25">
      <c r="A5719" s="2">
        <v>5718</v>
      </c>
      <c r="B5719" s="2" t="s">
        <v>8439</v>
      </c>
      <c r="C5719" s="2">
        <f>YEAR(Data!$D5719)</f>
        <v>2012</v>
      </c>
      <c r="D5719" s="3">
        <v>41191</v>
      </c>
      <c r="E5719" s="3">
        <v>41194</v>
      </c>
      <c r="F5719" s="5">
        <f>Table_1[[#This Row],[Ship Date]]-Table_1[[#This Row],[Order Date]]</f>
        <v>3</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c r="X5719">
        <f t="shared" si="89"/>
        <v>30.718799999999998</v>
      </c>
    </row>
    <row r="5720" spans="1:24" ht="14.25" customHeight="1" x14ac:dyDescent="0.25">
      <c r="A5720" s="2">
        <v>5719</v>
      </c>
      <c r="B5720" s="2" t="s">
        <v>8439</v>
      </c>
      <c r="C5720" s="2">
        <f>YEAR(Data!$D5720)</f>
        <v>2012</v>
      </c>
      <c r="D5720" s="3">
        <v>41191</v>
      </c>
      <c r="E5720" s="3">
        <v>41194</v>
      </c>
      <c r="F5720" s="5">
        <f>Table_1[[#This Row],[Ship Date]]-Table_1[[#This Row],[Order Date]]</f>
        <v>3</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c r="X5720">
        <f t="shared" si="89"/>
        <v>24.175799999999999</v>
      </c>
    </row>
    <row r="5721" spans="1:24" ht="14.25" customHeight="1" x14ac:dyDescent="0.25">
      <c r="A5721" s="2">
        <v>5720</v>
      </c>
      <c r="B5721" s="2" t="s">
        <v>8440</v>
      </c>
      <c r="C5721" s="2">
        <f>YEAR(Data!$D5721)</f>
        <v>2014</v>
      </c>
      <c r="D5721" s="3">
        <v>41728</v>
      </c>
      <c r="E5721" s="3">
        <v>41732</v>
      </c>
      <c r="F5721" s="5">
        <f>Table_1[[#This Row],[Ship Date]]-Table_1[[#This Row],[Order Date]]</f>
        <v>4</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c r="X5721">
        <f t="shared" si="89"/>
        <v>60.236000000000004</v>
      </c>
    </row>
    <row r="5722" spans="1:24" ht="14.25" customHeight="1" x14ac:dyDescent="0.25">
      <c r="A5722" s="2">
        <v>5721</v>
      </c>
      <c r="B5722" s="2" t="s">
        <v>8441</v>
      </c>
      <c r="C5722" s="2">
        <f>YEAR(Data!$D5722)</f>
        <v>2012</v>
      </c>
      <c r="D5722" s="3">
        <v>41227</v>
      </c>
      <c r="E5722" s="3">
        <v>41230</v>
      </c>
      <c r="F5722" s="5">
        <f>Table_1[[#This Row],[Ship Date]]-Table_1[[#This Row],[Order Date]]</f>
        <v>3</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c r="X5722">
        <f t="shared" si="89"/>
        <v>6.4309999999999992</v>
      </c>
    </row>
    <row r="5723" spans="1:24" ht="14.25" customHeight="1" x14ac:dyDescent="0.25">
      <c r="A5723" s="2">
        <v>5722</v>
      </c>
      <c r="B5723" s="2" t="s">
        <v>8441</v>
      </c>
      <c r="C5723" s="2">
        <f>YEAR(Data!$D5723)</f>
        <v>2012</v>
      </c>
      <c r="D5723" s="3">
        <v>41227</v>
      </c>
      <c r="E5723" s="3">
        <v>41230</v>
      </c>
      <c r="F5723" s="5">
        <f>Table_1[[#This Row],[Ship Date]]-Table_1[[#This Row],[Order Date]]</f>
        <v>3</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c r="X5723">
        <f t="shared" si="89"/>
        <v>86.617200000000025</v>
      </c>
    </row>
    <row r="5724" spans="1:24" ht="14.25" customHeight="1" x14ac:dyDescent="0.25">
      <c r="A5724" s="2">
        <v>5723</v>
      </c>
      <c r="B5724" s="2" t="s">
        <v>8441</v>
      </c>
      <c r="C5724" s="2">
        <f>YEAR(Data!$D5724)</f>
        <v>2012</v>
      </c>
      <c r="D5724" s="3">
        <v>41227</v>
      </c>
      <c r="E5724" s="3">
        <v>41230</v>
      </c>
      <c r="F5724" s="5">
        <f>Table_1[[#This Row],[Ship Date]]-Table_1[[#This Row],[Order Date]]</f>
        <v>3</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c r="X5724">
        <f t="shared" si="89"/>
        <v>129.97400000000005</v>
      </c>
    </row>
    <row r="5725" spans="1:24" ht="14.25" customHeight="1" x14ac:dyDescent="0.25">
      <c r="A5725" s="2">
        <v>5724</v>
      </c>
      <c r="B5725" s="2" t="s">
        <v>8442</v>
      </c>
      <c r="C5725" s="2">
        <f>YEAR(Data!$D5725)</f>
        <v>2013</v>
      </c>
      <c r="D5725" s="3">
        <v>41544</v>
      </c>
      <c r="E5725" s="3">
        <v>41548</v>
      </c>
      <c r="F5725" s="5">
        <f>Table_1[[#This Row],[Ship Date]]-Table_1[[#This Row],[Order Date]]</f>
        <v>4</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c r="X5725">
        <f t="shared" si="89"/>
        <v>6.7392000000000003</v>
      </c>
    </row>
    <row r="5726" spans="1:24" ht="14.25" customHeight="1" x14ac:dyDescent="0.25">
      <c r="A5726" s="2">
        <v>5725</v>
      </c>
      <c r="B5726" s="2" t="s">
        <v>8443</v>
      </c>
      <c r="C5726" s="2">
        <f>YEAR(Data!$D5726)</f>
        <v>2011</v>
      </c>
      <c r="D5726" s="3">
        <v>40808</v>
      </c>
      <c r="E5726" s="3">
        <v>40813</v>
      </c>
      <c r="F5726" s="5">
        <f>Table_1[[#This Row],[Ship Date]]-Table_1[[#This Row],[Order Date]]</f>
        <v>5</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c r="X5726">
        <f t="shared" si="89"/>
        <v>414.42</v>
      </c>
    </row>
    <row r="5727" spans="1:24" ht="14.25" customHeight="1" x14ac:dyDescent="0.25">
      <c r="A5727" s="2">
        <v>5726</v>
      </c>
      <c r="B5727" s="2" t="s">
        <v>8444</v>
      </c>
      <c r="C5727" s="2">
        <f>YEAR(Data!$D5727)</f>
        <v>2012</v>
      </c>
      <c r="D5727" s="3">
        <v>41177</v>
      </c>
      <c r="E5727" s="3">
        <v>41179</v>
      </c>
      <c r="F5727" s="5">
        <f>Table_1[[#This Row],[Ship Date]]-Table_1[[#This Row],[Order Date]]</f>
        <v>2</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c r="X5727">
        <f t="shared" si="89"/>
        <v>503.94959999999992</v>
      </c>
    </row>
    <row r="5728" spans="1:24" ht="14.25" customHeight="1" x14ac:dyDescent="0.25">
      <c r="A5728" s="2">
        <v>5727</v>
      </c>
      <c r="B5728" s="2" t="s">
        <v>8445</v>
      </c>
      <c r="C5728" s="2">
        <f>YEAR(Data!$D5728)</f>
        <v>2012</v>
      </c>
      <c r="D5728" s="3">
        <v>41033</v>
      </c>
      <c r="E5728" s="3">
        <v>41037</v>
      </c>
      <c r="F5728" s="5">
        <f>Table_1[[#This Row],[Ship Date]]-Table_1[[#This Row],[Order Date]]</f>
        <v>4</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c r="X5728">
        <f t="shared" si="89"/>
        <v>828.05100000000016</v>
      </c>
    </row>
    <row r="5729" spans="1:24" ht="14.25" customHeight="1" x14ac:dyDescent="0.25">
      <c r="A5729" s="2">
        <v>5728</v>
      </c>
      <c r="B5729" s="2" t="s">
        <v>8446</v>
      </c>
      <c r="C5729" s="2">
        <f>YEAR(Data!$D5729)</f>
        <v>2014</v>
      </c>
      <c r="D5729" s="3">
        <v>41982</v>
      </c>
      <c r="E5729" s="3">
        <v>41987</v>
      </c>
      <c r="F5729" s="5">
        <f>Table_1[[#This Row],[Ship Date]]-Table_1[[#This Row],[Order Date]]</f>
        <v>5</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c r="X5729">
        <f t="shared" si="89"/>
        <v>146.05019999999999</v>
      </c>
    </row>
    <row r="5730" spans="1:24" ht="14.25" customHeight="1" x14ac:dyDescent="0.25">
      <c r="A5730" s="2">
        <v>5729</v>
      </c>
      <c r="B5730" s="2" t="s">
        <v>8446</v>
      </c>
      <c r="C5730" s="2">
        <f>YEAR(Data!$D5730)</f>
        <v>2014</v>
      </c>
      <c r="D5730" s="3">
        <v>41982</v>
      </c>
      <c r="E5730" s="3">
        <v>41987</v>
      </c>
      <c r="F5730" s="5">
        <f>Table_1[[#This Row],[Ship Date]]-Table_1[[#This Row],[Order Date]]</f>
        <v>5</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c r="X5730">
        <f t="shared" si="89"/>
        <v>784.61999999999989</v>
      </c>
    </row>
    <row r="5731" spans="1:24" ht="14.25" customHeight="1" x14ac:dyDescent="0.25">
      <c r="A5731" s="2">
        <v>5730</v>
      </c>
      <c r="B5731" s="2" t="s">
        <v>8446</v>
      </c>
      <c r="C5731" s="2">
        <f>YEAR(Data!$D5731)</f>
        <v>2014</v>
      </c>
      <c r="D5731" s="3">
        <v>41982</v>
      </c>
      <c r="E5731" s="3">
        <v>41987</v>
      </c>
      <c r="F5731" s="5">
        <f>Table_1[[#This Row],[Ship Date]]-Table_1[[#This Row],[Order Date]]</f>
        <v>5</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c r="X5731">
        <f t="shared" si="89"/>
        <v>32.9724</v>
      </c>
    </row>
    <row r="5732" spans="1:24" ht="14.25" customHeight="1" x14ac:dyDescent="0.25">
      <c r="A5732" s="2">
        <v>5731</v>
      </c>
      <c r="B5732" s="2" t="s">
        <v>8446</v>
      </c>
      <c r="C5732" s="2">
        <f>YEAR(Data!$D5732)</f>
        <v>2014</v>
      </c>
      <c r="D5732" s="3">
        <v>41982</v>
      </c>
      <c r="E5732" s="3">
        <v>41987</v>
      </c>
      <c r="F5732" s="5">
        <f>Table_1[[#This Row],[Ship Date]]-Table_1[[#This Row],[Order Date]]</f>
        <v>5</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c r="X5732">
        <f t="shared" si="89"/>
        <v>418.52720000000005</v>
      </c>
    </row>
    <row r="5733" spans="1:24" ht="14.25" customHeight="1" x14ac:dyDescent="0.25">
      <c r="A5733" s="2">
        <v>5732</v>
      </c>
      <c r="B5733" s="2" t="s">
        <v>8446</v>
      </c>
      <c r="C5733" s="2">
        <f>YEAR(Data!$D5733)</f>
        <v>2014</v>
      </c>
      <c r="D5733" s="3">
        <v>41982</v>
      </c>
      <c r="E5733" s="3">
        <v>41987</v>
      </c>
      <c r="F5733" s="5">
        <f>Table_1[[#This Row],[Ship Date]]-Table_1[[#This Row],[Order Date]]</f>
        <v>5</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c r="X5733">
        <f t="shared" si="89"/>
        <v>14.860800000000001</v>
      </c>
    </row>
    <row r="5734" spans="1:24" ht="14.25" customHeight="1" x14ac:dyDescent="0.25">
      <c r="A5734" s="2">
        <v>5733</v>
      </c>
      <c r="B5734" s="2" t="s">
        <v>8447</v>
      </c>
      <c r="C5734" s="2">
        <f>YEAR(Data!$D5734)</f>
        <v>2014</v>
      </c>
      <c r="D5734" s="3">
        <v>41820</v>
      </c>
      <c r="E5734" s="3">
        <v>41823</v>
      </c>
      <c r="F5734" s="5">
        <f>Table_1[[#This Row],[Ship Date]]-Table_1[[#This Row],[Order Date]]</f>
        <v>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c r="X5734">
        <f t="shared" si="89"/>
        <v>453.56220000000008</v>
      </c>
    </row>
    <row r="5735" spans="1:24" ht="14.25" customHeight="1" x14ac:dyDescent="0.25">
      <c r="A5735" s="2">
        <v>5734</v>
      </c>
      <c r="B5735" s="2" t="s">
        <v>8447</v>
      </c>
      <c r="C5735" s="2">
        <f>YEAR(Data!$D5735)</f>
        <v>2014</v>
      </c>
      <c r="D5735" s="3">
        <v>41820</v>
      </c>
      <c r="E5735" s="3">
        <v>41823</v>
      </c>
      <c r="F5735" s="5">
        <f>Table_1[[#This Row],[Ship Date]]-Table_1[[#This Row],[Order Date]]</f>
        <v>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c r="X5735">
        <f t="shared" si="89"/>
        <v>22.710599999999999</v>
      </c>
    </row>
    <row r="5736" spans="1:24" ht="14.25" customHeight="1" x14ac:dyDescent="0.25">
      <c r="A5736" s="2">
        <v>5735</v>
      </c>
      <c r="B5736" s="2" t="s">
        <v>8447</v>
      </c>
      <c r="C5736" s="2">
        <f>YEAR(Data!$D5736)</f>
        <v>2014</v>
      </c>
      <c r="D5736" s="3">
        <v>41820</v>
      </c>
      <c r="E5736" s="3">
        <v>41823</v>
      </c>
      <c r="F5736" s="5">
        <f>Table_1[[#This Row],[Ship Date]]-Table_1[[#This Row],[Order Date]]</f>
        <v>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c r="X5736">
        <f t="shared" si="89"/>
        <v>16.605600000000003</v>
      </c>
    </row>
    <row r="5737" spans="1:24" ht="14.25" customHeight="1" x14ac:dyDescent="0.25">
      <c r="A5737" s="2">
        <v>5736</v>
      </c>
      <c r="B5737" s="2" t="s">
        <v>8449</v>
      </c>
      <c r="C5737" s="2">
        <f>YEAR(Data!$D5737)</f>
        <v>2011</v>
      </c>
      <c r="D5737" s="3">
        <v>40723</v>
      </c>
      <c r="E5737" s="3">
        <v>40727</v>
      </c>
      <c r="F5737" s="5">
        <f>Table_1[[#This Row],[Ship Date]]-Table_1[[#This Row],[Order Date]]</f>
        <v>4</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c r="X5737">
        <f t="shared" si="89"/>
        <v>9.0479999999999983</v>
      </c>
    </row>
    <row r="5738" spans="1:24" ht="14.25" customHeight="1" x14ac:dyDescent="0.25">
      <c r="A5738" s="2">
        <v>5737</v>
      </c>
      <c r="B5738" s="2" t="s">
        <v>8450</v>
      </c>
      <c r="C5738" s="2">
        <f>YEAR(Data!$D5738)</f>
        <v>2011</v>
      </c>
      <c r="D5738" s="3">
        <v>40564</v>
      </c>
      <c r="E5738" s="3">
        <v>40569</v>
      </c>
      <c r="F5738" s="5">
        <f>Table_1[[#This Row],[Ship Date]]-Table_1[[#This Row],[Order Date]]</f>
        <v>5</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c r="X5738">
        <f t="shared" si="89"/>
        <v>10.0672</v>
      </c>
    </row>
    <row r="5739" spans="1:24" ht="14.25" customHeight="1" x14ac:dyDescent="0.25">
      <c r="A5739" s="2">
        <v>5738</v>
      </c>
      <c r="B5739" s="2" t="s">
        <v>8450</v>
      </c>
      <c r="C5739" s="2">
        <f>YEAR(Data!$D5739)</f>
        <v>2011</v>
      </c>
      <c r="D5739" s="3">
        <v>40564</v>
      </c>
      <c r="E5739" s="3">
        <v>40569</v>
      </c>
      <c r="F5739" s="5">
        <f>Table_1[[#This Row],[Ship Date]]-Table_1[[#This Row],[Order Date]]</f>
        <v>5</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c r="X5739">
        <f t="shared" si="89"/>
        <v>13.510000000000002</v>
      </c>
    </row>
    <row r="5740" spans="1:24" ht="14.25" customHeight="1" x14ac:dyDescent="0.25">
      <c r="A5740" s="2">
        <v>5739</v>
      </c>
      <c r="B5740" s="2" t="s">
        <v>8451</v>
      </c>
      <c r="C5740" s="2">
        <f>YEAR(Data!$D5740)</f>
        <v>2014</v>
      </c>
      <c r="D5740" s="3">
        <v>41640</v>
      </c>
      <c r="E5740" s="3">
        <v>41646</v>
      </c>
      <c r="F5740" s="5">
        <f>Table_1[[#This Row],[Ship Date]]-Table_1[[#This Row],[Order Date]]</f>
        <v>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c r="X5740">
        <f t="shared" si="89"/>
        <v>24.944400000000005</v>
      </c>
    </row>
    <row r="5741" spans="1:24" ht="14.25" customHeight="1" x14ac:dyDescent="0.25">
      <c r="A5741" s="2">
        <v>5740</v>
      </c>
      <c r="B5741" s="2" t="s">
        <v>8452</v>
      </c>
      <c r="C5741" s="2">
        <f>YEAR(Data!$D5741)</f>
        <v>2014</v>
      </c>
      <c r="D5741" s="3">
        <v>41727</v>
      </c>
      <c r="E5741" s="3">
        <v>41730</v>
      </c>
      <c r="F5741" s="5">
        <f>Table_1[[#This Row],[Ship Date]]-Table_1[[#This Row],[Order Date]]</f>
        <v>3</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c r="X5741">
        <f t="shared" si="89"/>
        <v>6.6096000000000004</v>
      </c>
    </row>
    <row r="5742" spans="1:24" ht="14.25" customHeight="1" x14ac:dyDescent="0.25">
      <c r="A5742" s="2">
        <v>5741</v>
      </c>
      <c r="B5742" s="2" t="s">
        <v>8452</v>
      </c>
      <c r="C5742" s="2">
        <f>YEAR(Data!$D5742)</f>
        <v>2014</v>
      </c>
      <c r="D5742" s="3">
        <v>41727</v>
      </c>
      <c r="E5742" s="3">
        <v>41730</v>
      </c>
      <c r="F5742" s="5">
        <f>Table_1[[#This Row],[Ship Date]]-Table_1[[#This Row],[Order Date]]</f>
        <v>3</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c r="X5742">
        <f t="shared" si="89"/>
        <v>16.4176</v>
      </c>
    </row>
    <row r="5743" spans="1:24" ht="14.25" customHeight="1" x14ac:dyDescent="0.25">
      <c r="A5743" s="2">
        <v>5742</v>
      </c>
      <c r="B5743" s="2" t="s">
        <v>8452</v>
      </c>
      <c r="C5743" s="2">
        <f>YEAR(Data!$D5743)</f>
        <v>2014</v>
      </c>
      <c r="D5743" s="3">
        <v>41727</v>
      </c>
      <c r="E5743" s="3">
        <v>41730</v>
      </c>
      <c r="F5743" s="5">
        <f>Table_1[[#This Row],[Ship Date]]-Table_1[[#This Row],[Order Date]]</f>
        <v>3</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c r="X5743">
        <f t="shared" si="89"/>
        <v>479.44800000000004</v>
      </c>
    </row>
    <row r="5744" spans="1:24" ht="14.25" customHeight="1" x14ac:dyDescent="0.25">
      <c r="A5744" s="2">
        <v>5743</v>
      </c>
      <c r="B5744" s="2" t="s">
        <v>8452</v>
      </c>
      <c r="C5744" s="2">
        <f>YEAR(Data!$D5744)</f>
        <v>2014</v>
      </c>
      <c r="D5744" s="3">
        <v>41727</v>
      </c>
      <c r="E5744" s="3">
        <v>41730</v>
      </c>
      <c r="F5744" s="5">
        <f>Table_1[[#This Row],[Ship Date]]-Table_1[[#This Row],[Order Date]]</f>
        <v>3</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c r="X5744">
        <f t="shared" si="89"/>
        <v>13.894399999999999</v>
      </c>
    </row>
    <row r="5745" spans="1:24" ht="14.25" customHeight="1" x14ac:dyDescent="0.25">
      <c r="A5745" s="2">
        <v>5744</v>
      </c>
      <c r="B5745" s="2" t="s">
        <v>8452</v>
      </c>
      <c r="C5745" s="2">
        <f>YEAR(Data!$D5745)</f>
        <v>2014</v>
      </c>
      <c r="D5745" s="3">
        <v>41727</v>
      </c>
      <c r="E5745" s="3">
        <v>41730</v>
      </c>
      <c r="F5745" s="5">
        <f>Table_1[[#This Row],[Ship Date]]-Table_1[[#This Row],[Order Date]]</f>
        <v>3</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c r="X5745">
        <f t="shared" si="89"/>
        <v>10.4208</v>
      </c>
    </row>
    <row r="5746" spans="1:24" ht="14.25" customHeight="1" x14ac:dyDescent="0.25">
      <c r="A5746" s="2">
        <v>5745</v>
      </c>
      <c r="B5746" s="2" t="s">
        <v>8452</v>
      </c>
      <c r="C5746" s="2">
        <f>YEAR(Data!$D5746)</f>
        <v>2014</v>
      </c>
      <c r="D5746" s="3">
        <v>41727</v>
      </c>
      <c r="E5746" s="3">
        <v>41730</v>
      </c>
      <c r="F5746" s="5">
        <f>Table_1[[#This Row],[Ship Date]]-Table_1[[#This Row],[Order Date]]</f>
        <v>3</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c r="X5746">
        <f t="shared" si="89"/>
        <v>787.52520000000004</v>
      </c>
    </row>
    <row r="5747" spans="1:24" ht="14.25" customHeight="1" x14ac:dyDescent="0.25">
      <c r="A5747" s="2">
        <v>5746</v>
      </c>
      <c r="B5747" s="2" t="s">
        <v>8452</v>
      </c>
      <c r="C5747" s="2">
        <f>YEAR(Data!$D5747)</f>
        <v>2014</v>
      </c>
      <c r="D5747" s="3">
        <v>41727</v>
      </c>
      <c r="E5747" s="3">
        <v>41730</v>
      </c>
      <c r="F5747" s="5">
        <f>Table_1[[#This Row],[Ship Date]]-Table_1[[#This Row],[Order Date]]</f>
        <v>3</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c r="X5747">
        <f t="shared" si="89"/>
        <v>14.660800000000004</v>
      </c>
    </row>
    <row r="5748" spans="1:24" ht="14.25" customHeight="1" x14ac:dyDescent="0.25">
      <c r="A5748" s="2">
        <v>5747</v>
      </c>
      <c r="B5748" s="2" t="s">
        <v>8453</v>
      </c>
      <c r="C5748" s="2">
        <f>YEAR(Data!$D5748)</f>
        <v>2013</v>
      </c>
      <c r="D5748" s="3">
        <v>41617</v>
      </c>
      <c r="E5748" s="3">
        <v>41621</v>
      </c>
      <c r="F5748" s="5">
        <f>Table_1[[#This Row],[Ship Date]]-Table_1[[#This Row],[Order Date]]</f>
        <v>4</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c r="X5748">
        <f t="shared" si="89"/>
        <v>218.38600000000005</v>
      </c>
    </row>
    <row r="5749" spans="1:24" ht="14.25" customHeight="1" x14ac:dyDescent="0.25">
      <c r="A5749" s="2">
        <v>5748</v>
      </c>
      <c r="B5749" s="2" t="s">
        <v>8453</v>
      </c>
      <c r="C5749" s="2">
        <f>YEAR(Data!$D5749)</f>
        <v>2013</v>
      </c>
      <c r="D5749" s="3">
        <v>41617</v>
      </c>
      <c r="E5749" s="3">
        <v>41621</v>
      </c>
      <c r="F5749" s="5">
        <f>Table_1[[#This Row],[Ship Date]]-Table_1[[#This Row],[Order Date]]</f>
        <v>4</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c r="X5749">
        <f t="shared" si="89"/>
        <v>50.232599999999998</v>
      </c>
    </row>
    <row r="5750" spans="1:24" ht="14.25" customHeight="1" x14ac:dyDescent="0.25">
      <c r="A5750" s="2">
        <v>5749</v>
      </c>
      <c r="B5750" s="2" t="s">
        <v>8453</v>
      </c>
      <c r="C5750" s="2">
        <f>YEAR(Data!$D5750)</f>
        <v>2013</v>
      </c>
      <c r="D5750" s="3">
        <v>41617</v>
      </c>
      <c r="E5750" s="3">
        <v>41621</v>
      </c>
      <c r="F5750" s="5">
        <f>Table_1[[#This Row],[Ship Date]]-Table_1[[#This Row],[Order Date]]</f>
        <v>4</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c r="X5750">
        <f t="shared" si="89"/>
        <v>19.044000000000004</v>
      </c>
    </row>
    <row r="5751" spans="1:24" ht="14.25" customHeight="1" x14ac:dyDescent="0.25">
      <c r="A5751" s="2">
        <v>5750</v>
      </c>
      <c r="B5751" s="2" t="s">
        <v>8454</v>
      </c>
      <c r="C5751" s="2">
        <f>YEAR(Data!$D5751)</f>
        <v>2014</v>
      </c>
      <c r="D5751" s="3">
        <v>41962</v>
      </c>
      <c r="E5751" s="3">
        <v>41966</v>
      </c>
      <c r="F5751" s="5">
        <f>Table_1[[#This Row],[Ship Date]]-Table_1[[#This Row],[Order Date]]</f>
        <v>4</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c r="X5751">
        <f t="shared" si="89"/>
        <v>38.224499999999999</v>
      </c>
    </row>
    <row r="5752" spans="1:24" ht="14.25" customHeight="1" x14ac:dyDescent="0.25">
      <c r="A5752" s="2">
        <v>5751</v>
      </c>
      <c r="B5752" s="2" t="s">
        <v>8455</v>
      </c>
      <c r="C5752" s="2">
        <f>YEAR(Data!$D5752)</f>
        <v>2011</v>
      </c>
      <c r="D5752" s="3">
        <v>40693</v>
      </c>
      <c r="E5752" s="3">
        <v>40699</v>
      </c>
      <c r="F5752" s="5">
        <f>Table_1[[#This Row],[Ship Date]]-Table_1[[#This Row],[Order Date]]</f>
        <v>6</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c r="X5752">
        <f t="shared" si="89"/>
        <v>540.29160000000002</v>
      </c>
    </row>
    <row r="5753" spans="1:24" ht="14.25" customHeight="1" x14ac:dyDescent="0.25">
      <c r="A5753" s="2">
        <v>5752</v>
      </c>
      <c r="B5753" s="2" t="s">
        <v>8457</v>
      </c>
      <c r="C5753" s="2">
        <f>YEAR(Data!$D5753)</f>
        <v>2013</v>
      </c>
      <c r="D5753" s="3">
        <v>41296</v>
      </c>
      <c r="E5753" s="3">
        <v>41302</v>
      </c>
      <c r="F5753" s="5">
        <f>Table_1[[#This Row],[Ship Date]]-Table_1[[#This Row],[Order Date]]</f>
        <v>6</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c r="X5753">
        <f t="shared" si="89"/>
        <v>22.200000000000003</v>
      </c>
    </row>
    <row r="5754" spans="1:24" ht="14.25" customHeight="1" x14ac:dyDescent="0.25">
      <c r="A5754" s="2">
        <v>5753</v>
      </c>
      <c r="B5754" s="2" t="s">
        <v>8457</v>
      </c>
      <c r="C5754" s="2">
        <f>YEAR(Data!$D5754)</f>
        <v>2013</v>
      </c>
      <c r="D5754" s="3">
        <v>41296</v>
      </c>
      <c r="E5754" s="3">
        <v>41302</v>
      </c>
      <c r="F5754" s="5">
        <f>Table_1[[#This Row],[Ship Date]]-Table_1[[#This Row],[Order Date]]</f>
        <v>6</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c r="X5754">
        <f t="shared" si="89"/>
        <v>11.151</v>
      </c>
    </row>
    <row r="5755" spans="1:24" ht="14.25" customHeight="1" x14ac:dyDescent="0.25">
      <c r="A5755" s="2">
        <v>5754</v>
      </c>
      <c r="B5755" s="2" t="s">
        <v>8460</v>
      </c>
      <c r="C5755" s="2">
        <f>YEAR(Data!$D5755)</f>
        <v>2013</v>
      </c>
      <c r="D5755" s="3">
        <v>41308</v>
      </c>
      <c r="E5755" s="3">
        <v>41315</v>
      </c>
      <c r="F5755" s="5">
        <f>Table_1[[#This Row],[Ship Date]]-Table_1[[#This Row],[Order Date]]</f>
        <v>7</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c r="X5755">
        <f t="shared" si="89"/>
        <v>641.13599999999997</v>
      </c>
    </row>
    <row r="5756" spans="1:24" ht="14.25" customHeight="1" x14ac:dyDescent="0.25">
      <c r="A5756" s="2">
        <v>5755</v>
      </c>
      <c r="B5756" s="2" t="s">
        <v>8461</v>
      </c>
      <c r="C5756" s="2">
        <f>YEAR(Data!$D5756)</f>
        <v>2012</v>
      </c>
      <c r="D5756" s="3">
        <v>40997</v>
      </c>
      <c r="E5756" s="3">
        <v>41002</v>
      </c>
      <c r="F5756" s="5">
        <f>Table_1[[#This Row],[Ship Date]]-Table_1[[#This Row],[Order Date]]</f>
        <v>5</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c r="X5756">
        <f t="shared" si="89"/>
        <v>4.1143999999999998</v>
      </c>
    </row>
    <row r="5757" spans="1:24" ht="14.25" customHeight="1" x14ac:dyDescent="0.25">
      <c r="A5757" s="2">
        <v>5756</v>
      </c>
      <c r="B5757" s="2" t="s">
        <v>8462</v>
      </c>
      <c r="C5757" s="2">
        <f>YEAR(Data!$D5757)</f>
        <v>2011</v>
      </c>
      <c r="D5757" s="3">
        <v>40830</v>
      </c>
      <c r="E5757" s="3">
        <v>40834</v>
      </c>
      <c r="F5757" s="5">
        <f>Table_1[[#This Row],[Ship Date]]-Table_1[[#This Row],[Order Date]]</f>
        <v>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c r="X5757">
        <f t="shared" si="89"/>
        <v>11.692</v>
      </c>
    </row>
    <row r="5758" spans="1:24" ht="14.25" customHeight="1" x14ac:dyDescent="0.25">
      <c r="A5758" s="2">
        <v>5757</v>
      </c>
      <c r="B5758" s="2" t="s">
        <v>8462</v>
      </c>
      <c r="C5758" s="2">
        <f>YEAR(Data!$D5758)</f>
        <v>2011</v>
      </c>
      <c r="D5758" s="3">
        <v>40830</v>
      </c>
      <c r="E5758" s="3">
        <v>40834</v>
      </c>
      <c r="F5758" s="5">
        <f>Table_1[[#This Row],[Ship Date]]-Table_1[[#This Row],[Order Date]]</f>
        <v>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c r="X5758">
        <f t="shared" si="89"/>
        <v>1374.9725000000001</v>
      </c>
    </row>
    <row r="5759" spans="1:24" ht="14.25" customHeight="1" x14ac:dyDescent="0.25">
      <c r="A5759" s="2">
        <v>5758</v>
      </c>
      <c r="B5759" s="2" t="s">
        <v>8463</v>
      </c>
      <c r="C5759" s="2">
        <f>YEAR(Data!$D5759)</f>
        <v>2012</v>
      </c>
      <c r="D5759" s="3">
        <v>41132</v>
      </c>
      <c r="E5759" s="3">
        <v>41137</v>
      </c>
      <c r="F5759" s="5">
        <f>Table_1[[#This Row],[Ship Date]]-Table_1[[#This Row],[Order Date]]</f>
        <v>5</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c r="X5759">
        <f t="shared" si="89"/>
        <v>34.037099999999995</v>
      </c>
    </row>
    <row r="5760" spans="1:24" ht="14.25" customHeight="1" x14ac:dyDescent="0.25">
      <c r="A5760" s="2">
        <v>5759</v>
      </c>
      <c r="B5760" s="2" t="s">
        <v>8466</v>
      </c>
      <c r="C5760" s="2">
        <f>YEAR(Data!$D5760)</f>
        <v>2012</v>
      </c>
      <c r="D5760" s="3">
        <v>41235</v>
      </c>
      <c r="E5760" s="3">
        <v>41236</v>
      </c>
      <c r="F5760" s="5">
        <f>Table_1[[#This Row],[Ship Date]]-Table_1[[#This Row],[Order Date]]</f>
        <v>1</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c r="X5760">
        <f t="shared" si="89"/>
        <v>34.964100000000002</v>
      </c>
    </row>
    <row r="5761" spans="1:24" ht="14.25" customHeight="1" x14ac:dyDescent="0.25">
      <c r="A5761" s="2">
        <v>5760</v>
      </c>
      <c r="B5761" s="2" t="s">
        <v>8467</v>
      </c>
      <c r="C5761" s="2">
        <f>YEAR(Data!$D5761)</f>
        <v>2013</v>
      </c>
      <c r="D5761" s="3">
        <v>41639</v>
      </c>
      <c r="E5761" s="3">
        <v>41639</v>
      </c>
      <c r="F5761" s="5">
        <f>Table_1[[#This Row],[Ship Date]]-Table_1[[#This Row],[Order Date]]</f>
        <v>0</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c r="X5761">
        <f t="shared" si="89"/>
        <v>356.17680000000001</v>
      </c>
    </row>
    <row r="5762" spans="1:24" ht="14.25" customHeight="1" x14ac:dyDescent="0.25">
      <c r="A5762" s="2">
        <v>5761</v>
      </c>
      <c r="B5762" s="2" t="s">
        <v>8467</v>
      </c>
      <c r="C5762" s="2">
        <f>YEAR(Data!$D5762)</f>
        <v>2013</v>
      </c>
      <c r="D5762" s="3">
        <v>41639</v>
      </c>
      <c r="E5762" s="3">
        <v>41639</v>
      </c>
      <c r="F5762" s="5">
        <f>Table_1[[#This Row],[Ship Date]]-Table_1[[#This Row],[Order Date]]</f>
        <v>0</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c r="X5762">
        <f t="shared" ref="X5762:X5825" si="90">T5762-W5762</f>
        <v>4.2294</v>
      </c>
    </row>
    <row r="5763" spans="1:24" ht="14.25" customHeight="1" x14ac:dyDescent="0.25">
      <c r="A5763" s="2">
        <v>5762</v>
      </c>
      <c r="B5763" s="2" t="s">
        <v>8468</v>
      </c>
      <c r="C5763" s="2">
        <f>YEAR(Data!$D5763)</f>
        <v>2014</v>
      </c>
      <c r="D5763" s="3">
        <v>41864</v>
      </c>
      <c r="E5763" s="3">
        <v>41867</v>
      </c>
      <c r="F5763" s="5">
        <f>Table_1[[#This Row],[Ship Date]]-Table_1[[#This Row],[Order Date]]</f>
        <v>3</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c r="X5763">
        <f t="shared" si="90"/>
        <v>390.91679999999997</v>
      </c>
    </row>
    <row r="5764" spans="1:24" ht="14.25" customHeight="1" x14ac:dyDescent="0.25">
      <c r="A5764" s="2">
        <v>5763</v>
      </c>
      <c r="B5764" s="2" t="s">
        <v>8468</v>
      </c>
      <c r="C5764" s="2">
        <f>YEAR(Data!$D5764)</f>
        <v>2014</v>
      </c>
      <c r="D5764" s="3">
        <v>41864</v>
      </c>
      <c r="E5764" s="3">
        <v>41867</v>
      </c>
      <c r="F5764" s="5">
        <f>Table_1[[#This Row],[Ship Date]]-Table_1[[#This Row],[Order Date]]</f>
        <v>3</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c r="X5764">
        <f t="shared" si="90"/>
        <v>35.148800000000001</v>
      </c>
    </row>
    <row r="5765" spans="1:24" ht="14.25" customHeight="1" x14ac:dyDescent="0.25">
      <c r="A5765" s="2">
        <v>5764</v>
      </c>
      <c r="B5765" s="2" t="s">
        <v>8470</v>
      </c>
      <c r="C5765" s="2">
        <f>YEAR(Data!$D5765)</f>
        <v>2012</v>
      </c>
      <c r="D5765" s="3">
        <v>41216</v>
      </c>
      <c r="E5765" s="3">
        <v>41218</v>
      </c>
      <c r="F5765" s="5">
        <f>Table_1[[#This Row],[Ship Date]]-Table_1[[#This Row],[Order Date]]</f>
        <v>2</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c r="X5765">
        <f t="shared" si="90"/>
        <v>1239.5460000000003</v>
      </c>
    </row>
    <row r="5766" spans="1:24" ht="14.25" customHeight="1" x14ac:dyDescent="0.25">
      <c r="A5766" s="2">
        <v>5765</v>
      </c>
      <c r="B5766" s="2" t="s">
        <v>8471</v>
      </c>
      <c r="C5766" s="2">
        <f>YEAR(Data!$D5766)</f>
        <v>2012</v>
      </c>
      <c r="D5766" s="3">
        <v>41162</v>
      </c>
      <c r="E5766" s="3">
        <v>41164</v>
      </c>
      <c r="F5766" s="5">
        <f>Table_1[[#This Row],[Ship Date]]-Table_1[[#This Row],[Order Date]]</f>
        <v>2</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c r="X5766">
        <f t="shared" si="90"/>
        <v>336.18600000000004</v>
      </c>
    </row>
    <row r="5767" spans="1:24" ht="14.25" customHeight="1" x14ac:dyDescent="0.25">
      <c r="A5767" s="2">
        <v>5766</v>
      </c>
      <c r="B5767" s="2" t="s">
        <v>8472</v>
      </c>
      <c r="C5767" s="2">
        <f>YEAR(Data!$D5767)</f>
        <v>2011</v>
      </c>
      <c r="D5767" s="3">
        <v>40855</v>
      </c>
      <c r="E5767" s="3">
        <v>40861</v>
      </c>
      <c r="F5767" s="5">
        <f>Table_1[[#This Row],[Ship Date]]-Table_1[[#This Row],[Order Date]]</f>
        <v>6</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c r="X5767">
        <f t="shared" si="90"/>
        <v>308.55780000000004</v>
      </c>
    </row>
    <row r="5768" spans="1:24" ht="14.25" customHeight="1" x14ac:dyDescent="0.25">
      <c r="A5768" s="2">
        <v>5767</v>
      </c>
      <c r="B5768" s="2" t="s">
        <v>8474</v>
      </c>
      <c r="C5768" s="2">
        <f>YEAR(Data!$D5768)</f>
        <v>2013</v>
      </c>
      <c r="D5768" s="3">
        <v>41556</v>
      </c>
      <c r="E5768" s="3">
        <v>41563</v>
      </c>
      <c r="F5768" s="5">
        <f>Table_1[[#This Row],[Ship Date]]-Table_1[[#This Row],[Order Date]]</f>
        <v>7</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c r="X5768">
        <f t="shared" si="90"/>
        <v>39.845400000000012</v>
      </c>
    </row>
    <row r="5769" spans="1:24" ht="14.25" customHeight="1" x14ac:dyDescent="0.25">
      <c r="A5769" s="2">
        <v>5768</v>
      </c>
      <c r="B5769" s="2" t="s">
        <v>8475</v>
      </c>
      <c r="C5769" s="2">
        <f>YEAR(Data!$D5769)</f>
        <v>2014</v>
      </c>
      <c r="D5769" s="3">
        <v>41891</v>
      </c>
      <c r="E5769" s="3">
        <v>41895</v>
      </c>
      <c r="F5769" s="5">
        <f>Table_1[[#This Row],[Ship Date]]-Table_1[[#This Row],[Order Date]]</f>
        <v>4</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c r="X5769">
        <f t="shared" si="90"/>
        <v>64.965000000000003</v>
      </c>
    </row>
    <row r="5770" spans="1:24" ht="14.25" customHeight="1" x14ac:dyDescent="0.25">
      <c r="A5770" s="2">
        <v>5769</v>
      </c>
      <c r="B5770" s="2" t="s">
        <v>8476</v>
      </c>
      <c r="C5770" s="2">
        <f>YEAR(Data!$D5770)</f>
        <v>2012</v>
      </c>
      <c r="D5770" s="3">
        <v>40964</v>
      </c>
      <c r="E5770" s="3">
        <v>40969</v>
      </c>
      <c r="F5770" s="5">
        <f>Table_1[[#This Row],[Ship Date]]-Table_1[[#This Row],[Order Date]]</f>
        <v>5</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c r="X5770">
        <f t="shared" si="90"/>
        <v>1.6379999999999999</v>
      </c>
    </row>
    <row r="5771" spans="1:24" ht="14.25" customHeight="1" x14ac:dyDescent="0.25">
      <c r="A5771" s="2">
        <v>5770</v>
      </c>
      <c r="B5771" s="2" t="s">
        <v>8476</v>
      </c>
      <c r="C5771" s="2">
        <f>YEAR(Data!$D5771)</f>
        <v>2012</v>
      </c>
      <c r="D5771" s="3">
        <v>40964</v>
      </c>
      <c r="E5771" s="3">
        <v>40969</v>
      </c>
      <c r="F5771" s="5">
        <f>Table_1[[#This Row],[Ship Date]]-Table_1[[#This Row],[Order Date]]</f>
        <v>5</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c r="X5771">
        <f t="shared" si="90"/>
        <v>12.496</v>
      </c>
    </row>
    <row r="5772" spans="1:24" ht="14.25" customHeight="1" x14ac:dyDescent="0.25">
      <c r="A5772" s="2">
        <v>5771</v>
      </c>
      <c r="B5772" s="2" t="s">
        <v>8477</v>
      </c>
      <c r="C5772" s="2">
        <f>YEAR(Data!$D5772)</f>
        <v>2012</v>
      </c>
      <c r="D5772" s="3">
        <v>41176</v>
      </c>
      <c r="E5772" s="3">
        <v>41180</v>
      </c>
      <c r="F5772" s="5">
        <f>Table_1[[#This Row],[Ship Date]]-Table_1[[#This Row],[Order Date]]</f>
        <v>4</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c r="X5772">
        <f t="shared" si="90"/>
        <v>10.2879</v>
      </c>
    </row>
    <row r="5773" spans="1:24" ht="14.25" customHeight="1" x14ac:dyDescent="0.25">
      <c r="A5773" s="2">
        <v>5772</v>
      </c>
      <c r="B5773" s="2" t="s">
        <v>8477</v>
      </c>
      <c r="C5773" s="2">
        <f>YEAR(Data!$D5773)</f>
        <v>2012</v>
      </c>
      <c r="D5773" s="3">
        <v>41176</v>
      </c>
      <c r="E5773" s="3">
        <v>41180</v>
      </c>
      <c r="F5773" s="5">
        <f>Table_1[[#This Row],[Ship Date]]-Table_1[[#This Row],[Order Date]]</f>
        <v>4</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c r="X5773">
        <f t="shared" si="90"/>
        <v>822.26520000000005</v>
      </c>
    </row>
    <row r="5774" spans="1:24" ht="14.25" customHeight="1" x14ac:dyDescent="0.25">
      <c r="A5774" s="2">
        <v>5773</v>
      </c>
      <c r="B5774" s="2" t="s">
        <v>8478</v>
      </c>
      <c r="C5774" s="2">
        <f>YEAR(Data!$D5774)</f>
        <v>2012</v>
      </c>
      <c r="D5774" s="3">
        <v>41239</v>
      </c>
      <c r="E5774" s="3">
        <v>41244</v>
      </c>
      <c r="F5774" s="5">
        <f>Table_1[[#This Row],[Ship Date]]-Table_1[[#This Row],[Order Date]]</f>
        <v>5</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c r="X5774">
        <f t="shared" si="90"/>
        <v>365.9939</v>
      </c>
    </row>
    <row r="5775" spans="1:24" ht="14.25" customHeight="1" x14ac:dyDescent="0.25">
      <c r="A5775" s="2">
        <v>5774</v>
      </c>
      <c r="B5775" s="2" t="s">
        <v>8479</v>
      </c>
      <c r="C5775" s="2">
        <f>YEAR(Data!$D5775)</f>
        <v>2013</v>
      </c>
      <c r="D5775" s="3">
        <v>41518</v>
      </c>
      <c r="E5775" s="3">
        <v>41524</v>
      </c>
      <c r="F5775" s="5">
        <f>Table_1[[#This Row],[Ship Date]]-Table_1[[#This Row],[Order Date]]</f>
        <v>6</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c r="X5775">
        <f t="shared" si="90"/>
        <v>21.571200000000005</v>
      </c>
    </row>
    <row r="5776" spans="1:24" ht="14.25" customHeight="1" x14ac:dyDescent="0.25">
      <c r="A5776" s="2">
        <v>5775</v>
      </c>
      <c r="B5776" s="2" t="s">
        <v>8480</v>
      </c>
      <c r="C5776" s="2">
        <f>YEAR(Data!$D5776)</f>
        <v>2013</v>
      </c>
      <c r="D5776" s="3">
        <v>41377</v>
      </c>
      <c r="E5776" s="3">
        <v>41381</v>
      </c>
      <c r="F5776" s="5">
        <f>Table_1[[#This Row],[Ship Date]]-Table_1[[#This Row],[Order Date]]</f>
        <v>4</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c r="X5776">
        <f t="shared" si="90"/>
        <v>670.20240000000013</v>
      </c>
    </row>
    <row r="5777" spans="1:24" ht="14.25" customHeight="1" x14ac:dyDescent="0.25">
      <c r="A5777" s="2">
        <v>5776</v>
      </c>
      <c r="B5777" s="2" t="s">
        <v>8480</v>
      </c>
      <c r="C5777" s="2">
        <f>YEAR(Data!$D5777)</f>
        <v>2013</v>
      </c>
      <c r="D5777" s="3">
        <v>41377</v>
      </c>
      <c r="E5777" s="3">
        <v>41381</v>
      </c>
      <c r="F5777" s="5">
        <f>Table_1[[#This Row],[Ship Date]]-Table_1[[#This Row],[Order Date]]</f>
        <v>4</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c r="X5777">
        <f t="shared" si="90"/>
        <v>8.5852000000000004</v>
      </c>
    </row>
    <row r="5778" spans="1:24" ht="14.25" customHeight="1" x14ac:dyDescent="0.25">
      <c r="A5778" s="2">
        <v>5777</v>
      </c>
      <c r="B5778" s="2" t="s">
        <v>8481</v>
      </c>
      <c r="C5778" s="2">
        <f>YEAR(Data!$D5778)</f>
        <v>2013</v>
      </c>
      <c r="D5778" s="3">
        <v>41613</v>
      </c>
      <c r="E5778" s="3">
        <v>41617</v>
      </c>
      <c r="F5778" s="5">
        <f>Table_1[[#This Row],[Ship Date]]-Table_1[[#This Row],[Order Date]]</f>
        <v>4</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c r="X5778">
        <f t="shared" si="90"/>
        <v>9.7050000000000001</v>
      </c>
    </row>
    <row r="5779" spans="1:24" ht="14.25" customHeight="1" x14ac:dyDescent="0.25">
      <c r="A5779" s="2">
        <v>5778</v>
      </c>
      <c r="B5779" s="2" t="s">
        <v>8482</v>
      </c>
      <c r="C5779" s="2">
        <f>YEAR(Data!$D5779)</f>
        <v>2013</v>
      </c>
      <c r="D5779" s="3">
        <v>41613</v>
      </c>
      <c r="E5779" s="3">
        <v>41618</v>
      </c>
      <c r="F5779" s="5">
        <f>Table_1[[#This Row],[Ship Date]]-Table_1[[#This Row],[Order Date]]</f>
        <v>5</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c r="X5779">
        <f t="shared" si="90"/>
        <v>54.521999999999998</v>
      </c>
    </row>
    <row r="5780" spans="1:24" ht="14.25" customHeight="1" x14ac:dyDescent="0.25">
      <c r="A5780" s="2">
        <v>5779</v>
      </c>
      <c r="B5780" s="2" t="s">
        <v>8483</v>
      </c>
      <c r="C5780" s="2">
        <f>YEAR(Data!$D5780)</f>
        <v>2011</v>
      </c>
      <c r="D5780" s="3">
        <v>40858</v>
      </c>
      <c r="E5780" s="3">
        <v>40865</v>
      </c>
      <c r="F5780" s="5">
        <f>Table_1[[#This Row],[Ship Date]]-Table_1[[#This Row],[Order Date]]</f>
        <v>7</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c r="X5780">
        <f t="shared" si="90"/>
        <v>22.555199999999999</v>
      </c>
    </row>
    <row r="5781" spans="1:24" ht="14.25" customHeight="1" x14ac:dyDescent="0.25">
      <c r="A5781" s="2">
        <v>5780</v>
      </c>
      <c r="B5781" s="2" t="s">
        <v>8483</v>
      </c>
      <c r="C5781" s="2">
        <f>YEAR(Data!$D5781)</f>
        <v>2011</v>
      </c>
      <c r="D5781" s="3">
        <v>40858</v>
      </c>
      <c r="E5781" s="3">
        <v>40865</v>
      </c>
      <c r="F5781" s="5">
        <f>Table_1[[#This Row],[Ship Date]]-Table_1[[#This Row],[Order Date]]</f>
        <v>7</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c r="X5781">
        <f t="shared" si="90"/>
        <v>101.38320000000002</v>
      </c>
    </row>
    <row r="5782" spans="1:24" ht="14.25" customHeight="1" x14ac:dyDescent="0.25">
      <c r="A5782" s="2">
        <v>5781</v>
      </c>
      <c r="B5782" s="2" t="s">
        <v>8484</v>
      </c>
      <c r="C5782" s="2">
        <f>YEAR(Data!$D5782)</f>
        <v>2012</v>
      </c>
      <c r="D5782" s="3">
        <v>41001</v>
      </c>
      <c r="E5782" s="3">
        <v>41008</v>
      </c>
      <c r="F5782" s="5">
        <f>Table_1[[#This Row],[Ship Date]]-Table_1[[#This Row],[Order Date]]</f>
        <v>7</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c r="X5782">
        <f t="shared" si="90"/>
        <v>47.684100000000001</v>
      </c>
    </row>
    <row r="5783" spans="1:24" ht="14.25" customHeight="1" x14ac:dyDescent="0.25">
      <c r="A5783" s="2">
        <v>5782</v>
      </c>
      <c r="B5783" s="2" t="s">
        <v>8487</v>
      </c>
      <c r="C5783" s="2">
        <f>YEAR(Data!$D5783)</f>
        <v>2012</v>
      </c>
      <c r="D5783" s="3">
        <v>41255</v>
      </c>
      <c r="E5783" s="3">
        <v>41259</v>
      </c>
      <c r="F5783" s="5">
        <f>Table_1[[#This Row],[Ship Date]]-Table_1[[#This Row],[Order Date]]</f>
        <v>4</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c r="X5783">
        <f t="shared" si="90"/>
        <v>1.6133</v>
      </c>
    </row>
    <row r="5784" spans="1:24" ht="14.25" customHeight="1" x14ac:dyDescent="0.25">
      <c r="A5784" s="2">
        <v>5783</v>
      </c>
      <c r="B5784" s="2" t="s">
        <v>8487</v>
      </c>
      <c r="C5784" s="2">
        <f>YEAR(Data!$D5784)</f>
        <v>2012</v>
      </c>
      <c r="D5784" s="3">
        <v>41255</v>
      </c>
      <c r="E5784" s="3">
        <v>41259</v>
      </c>
      <c r="F5784" s="5">
        <f>Table_1[[#This Row],[Ship Date]]-Table_1[[#This Row],[Order Date]]</f>
        <v>4</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c r="X5784">
        <f t="shared" si="90"/>
        <v>8.0703999999999994</v>
      </c>
    </row>
    <row r="5785" spans="1:24" ht="14.25" customHeight="1" x14ac:dyDescent="0.25">
      <c r="A5785" s="2">
        <v>5784</v>
      </c>
      <c r="B5785" s="2" t="s">
        <v>8487</v>
      </c>
      <c r="C5785" s="2">
        <f>YEAR(Data!$D5785)</f>
        <v>2012</v>
      </c>
      <c r="D5785" s="3">
        <v>41255</v>
      </c>
      <c r="E5785" s="3">
        <v>41259</v>
      </c>
      <c r="F5785" s="5">
        <f>Table_1[[#This Row],[Ship Date]]-Table_1[[#This Row],[Order Date]]</f>
        <v>4</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c r="X5785">
        <f t="shared" si="90"/>
        <v>20.042000000000002</v>
      </c>
    </row>
    <row r="5786" spans="1:24" ht="14.25" customHeight="1" x14ac:dyDescent="0.25">
      <c r="A5786" s="2">
        <v>5785</v>
      </c>
      <c r="B5786" s="2" t="s">
        <v>8489</v>
      </c>
      <c r="C5786" s="2">
        <f>YEAR(Data!$D5786)</f>
        <v>2014</v>
      </c>
      <c r="D5786" s="3">
        <v>41915</v>
      </c>
      <c r="E5786" s="3">
        <v>41921</v>
      </c>
      <c r="F5786" s="5">
        <f>Table_1[[#This Row],[Ship Date]]-Table_1[[#This Row],[Order Date]]</f>
        <v>6</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c r="X5786">
        <f t="shared" si="90"/>
        <v>602.48040000000003</v>
      </c>
    </row>
    <row r="5787" spans="1:24" ht="14.25" customHeight="1" x14ac:dyDescent="0.25">
      <c r="A5787" s="2">
        <v>5786</v>
      </c>
      <c r="B5787" s="2" t="s">
        <v>8489</v>
      </c>
      <c r="C5787" s="2">
        <f>YEAR(Data!$D5787)</f>
        <v>2014</v>
      </c>
      <c r="D5787" s="3">
        <v>41915</v>
      </c>
      <c r="E5787" s="3">
        <v>41921</v>
      </c>
      <c r="F5787" s="5">
        <f>Table_1[[#This Row],[Ship Date]]-Table_1[[#This Row],[Order Date]]</f>
        <v>6</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c r="X5787">
        <f t="shared" si="90"/>
        <v>34.676400000000001</v>
      </c>
    </row>
    <row r="5788" spans="1:24" ht="14.25" customHeight="1" x14ac:dyDescent="0.25">
      <c r="A5788" s="2">
        <v>5787</v>
      </c>
      <c r="B5788" s="2" t="s">
        <v>8489</v>
      </c>
      <c r="C5788" s="2">
        <f>YEAR(Data!$D5788)</f>
        <v>2014</v>
      </c>
      <c r="D5788" s="3">
        <v>41915</v>
      </c>
      <c r="E5788" s="3">
        <v>41921</v>
      </c>
      <c r="F5788" s="5">
        <f>Table_1[[#This Row],[Ship Date]]-Table_1[[#This Row],[Order Date]]</f>
        <v>6</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c r="X5788">
        <f t="shared" si="90"/>
        <v>39.239199999999997</v>
      </c>
    </row>
    <row r="5789" spans="1:24" ht="14.25" customHeight="1" x14ac:dyDescent="0.25">
      <c r="A5789" s="2">
        <v>5788</v>
      </c>
      <c r="B5789" s="2" t="s">
        <v>8489</v>
      </c>
      <c r="C5789" s="2">
        <f>YEAR(Data!$D5789)</f>
        <v>2014</v>
      </c>
      <c r="D5789" s="3">
        <v>41915</v>
      </c>
      <c r="E5789" s="3">
        <v>41921</v>
      </c>
      <c r="F5789" s="5">
        <f>Table_1[[#This Row],[Ship Date]]-Table_1[[#This Row],[Order Date]]</f>
        <v>6</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c r="X5789">
        <f t="shared" si="90"/>
        <v>84.440300000000008</v>
      </c>
    </row>
    <row r="5790" spans="1:24" ht="14.25" customHeight="1" x14ac:dyDescent="0.25">
      <c r="A5790" s="2">
        <v>5789</v>
      </c>
      <c r="B5790" s="2" t="s">
        <v>8490</v>
      </c>
      <c r="C5790" s="2">
        <f>YEAR(Data!$D5790)</f>
        <v>2014</v>
      </c>
      <c r="D5790" s="3">
        <v>41740</v>
      </c>
      <c r="E5790" s="3">
        <v>41744</v>
      </c>
      <c r="F5790" s="5">
        <f>Table_1[[#This Row],[Ship Date]]-Table_1[[#This Row],[Order Date]]</f>
        <v>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c r="X5790">
        <f t="shared" si="90"/>
        <v>10.472000000000003</v>
      </c>
    </row>
    <row r="5791" spans="1:24" ht="14.25" customHeight="1" x14ac:dyDescent="0.25">
      <c r="A5791" s="2">
        <v>5790</v>
      </c>
      <c r="B5791" s="2" t="s">
        <v>8490</v>
      </c>
      <c r="C5791" s="2">
        <f>YEAR(Data!$D5791)</f>
        <v>2014</v>
      </c>
      <c r="D5791" s="3">
        <v>41740</v>
      </c>
      <c r="E5791" s="3">
        <v>41744</v>
      </c>
      <c r="F5791" s="5">
        <f>Table_1[[#This Row],[Ship Date]]-Table_1[[#This Row],[Order Date]]</f>
        <v>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c r="X5791">
        <f t="shared" si="90"/>
        <v>7.5123000000000006</v>
      </c>
    </row>
    <row r="5792" spans="1:24" ht="14.25" customHeight="1" x14ac:dyDescent="0.25">
      <c r="A5792" s="2">
        <v>5791</v>
      </c>
      <c r="B5792" s="2" t="s">
        <v>8493</v>
      </c>
      <c r="C5792" s="2">
        <f>YEAR(Data!$D5792)</f>
        <v>2014</v>
      </c>
      <c r="D5792" s="3">
        <v>41912</v>
      </c>
      <c r="E5792" s="3">
        <v>41915</v>
      </c>
      <c r="F5792" s="5">
        <f>Table_1[[#This Row],[Ship Date]]-Table_1[[#This Row],[Order Date]]</f>
        <v>3</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c r="X5792">
        <f t="shared" si="90"/>
        <v>18.2</v>
      </c>
    </row>
    <row r="5793" spans="1:24" ht="14.25" customHeight="1" x14ac:dyDescent="0.25">
      <c r="A5793" s="2">
        <v>5792</v>
      </c>
      <c r="B5793" s="2" t="s">
        <v>8493</v>
      </c>
      <c r="C5793" s="2">
        <f>YEAR(Data!$D5793)</f>
        <v>2014</v>
      </c>
      <c r="D5793" s="3">
        <v>41912</v>
      </c>
      <c r="E5793" s="3">
        <v>41915</v>
      </c>
      <c r="F5793" s="5">
        <f>Table_1[[#This Row],[Ship Date]]-Table_1[[#This Row],[Order Date]]</f>
        <v>3</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c r="X5793">
        <f t="shared" si="90"/>
        <v>72.784000000000006</v>
      </c>
    </row>
    <row r="5794" spans="1:24" ht="14.25" customHeight="1" x14ac:dyDescent="0.25">
      <c r="A5794" s="2">
        <v>5793</v>
      </c>
      <c r="B5794" s="2" t="s">
        <v>8493</v>
      </c>
      <c r="C5794" s="2">
        <f>YEAR(Data!$D5794)</f>
        <v>2014</v>
      </c>
      <c r="D5794" s="3">
        <v>41912</v>
      </c>
      <c r="E5794" s="3">
        <v>41915</v>
      </c>
      <c r="F5794" s="5">
        <f>Table_1[[#This Row],[Ship Date]]-Table_1[[#This Row],[Order Date]]</f>
        <v>3</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c r="X5794">
        <f t="shared" si="90"/>
        <v>72.401600000000002</v>
      </c>
    </row>
    <row r="5795" spans="1:24" ht="14.25" customHeight="1" x14ac:dyDescent="0.25">
      <c r="A5795" s="2">
        <v>5794</v>
      </c>
      <c r="B5795" s="2" t="s">
        <v>8493</v>
      </c>
      <c r="C5795" s="2">
        <f>YEAR(Data!$D5795)</f>
        <v>2014</v>
      </c>
      <c r="D5795" s="3">
        <v>41912</v>
      </c>
      <c r="E5795" s="3">
        <v>41915</v>
      </c>
      <c r="F5795" s="5">
        <f>Table_1[[#This Row],[Ship Date]]-Table_1[[#This Row],[Order Date]]</f>
        <v>3</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c r="X5795">
        <f t="shared" si="90"/>
        <v>36.225000000000001</v>
      </c>
    </row>
    <row r="5796" spans="1:24" ht="14.25" customHeight="1" x14ac:dyDescent="0.25">
      <c r="A5796" s="2">
        <v>5795</v>
      </c>
      <c r="B5796" s="2" t="s">
        <v>8493</v>
      </c>
      <c r="C5796" s="2">
        <f>YEAR(Data!$D5796)</f>
        <v>2014</v>
      </c>
      <c r="D5796" s="3">
        <v>41912</v>
      </c>
      <c r="E5796" s="3">
        <v>41915</v>
      </c>
      <c r="F5796" s="5">
        <f>Table_1[[#This Row],[Ship Date]]-Table_1[[#This Row],[Order Date]]</f>
        <v>3</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c r="X5796">
        <f t="shared" si="90"/>
        <v>30.336800000000004</v>
      </c>
    </row>
    <row r="5797" spans="1:24" ht="14.25" customHeight="1" x14ac:dyDescent="0.25">
      <c r="A5797" s="2">
        <v>5796</v>
      </c>
      <c r="B5797" s="2" t="s">
        <v>8494</v>
      </c>
      <c r="C5797" s="2">
        <f>YEAR(Data!$D5797)</f>
        <v>2011</v>
      </c>
      <c r="D5797" s="3">
        <v>40815</v>
      </c>
      <c r="E5797" s="3">
        <v>40819</v>
      </c>
      <c r="F5797" s="5">
        <f>Table_1[[#This Row],[Ship Date]]-Table_1[[#This Row],[Order Date]]</f>
        <v>4</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c r="X5797">
        <f t="shared" si="90"/>
        <v>1032.6995999999999</v>
      </c>
    </row>
    <row r="5798" spans="1:24" ht="14.25" customHeight="1" x14ac:dyDescent="0.25">
      <c r="A5798" s="2">
        <v>5797</v>
      </c>
      <c r="B5798" s="2" t="s">
        <v>8494</v>
      </c>
      <c r="C5798" s="2">
        <f>YEAR(Data!$D5798)</f>
        <v>2011</v>
      </c>
      <c r="D5798" s="3">
        <v>40815</v>
      </c>
      <c r="E5798" s="3">
        <v>40819</v>
      </c>
      <c r="F5798" s="5">
        <f>Table_1[[#This Row],[Ship Date]]-Table_1[[#This Row],[Order Date]]</f>
        <v>4</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c r="X5798">
        <f t="shared" si="90"/>
        <v>80.978400000000008</v>
      </c>
    </row>
    <row r="5799" spans="1:24" ht="14.25" customHeight="1" x14ac:dyDescent="0.25">
      <c r="A5799" s="2">
        <v>5798</v>
      </c>
      <c r="B5799" s="2" t="s">
        <v>8494</v>
      </c>
      <c r="C5799" s="2">
        <f>YEAR(Data!$D5799)</f>
        <v>2011</v>
      </c>
      <c r="D5799" s="3">
        <v>40815</v>
      </c>
      <c r="E5799" s="3">
        <v>40819</v>
      </c>
      <c r="F5799" s="5">
        <f>Table_1[[#This Row],[Ship Date]]-Table_1[[#This Row],[Order Date]]</f>
        <v>4</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c r="X5799">
        <f t="shared" si="90"/>
        <v>10.206</v>
      </c>
    </row>
    <row r="5800" spans="1:24" ht="14.25" customHeight="1" x14ac:dyDescent="0.25">
      <c r="A5800" s="2">
        <v>5799</v>
      </c>
      <c r="B5800" s="2" t="s">
        <v>8494</v>
      </c>
      <c r="C5800" s="2">
        <f>YEAR(Data!$D5800)</f>
        <v>2011</v>
      </c>
      <c r="D5800" s="3">
        <v>40815</v>
      </c>
      <c r="E5800" s="3">
        <v>40819</v>
      </c>
      <c r="F5800" s="5">
        <f>Table_1[[#This Row],[Ship Date]]-Table_1[[#This Row],[Order Date]]</f>
        <v>4</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c r="X5800">
        <f t="shared" si="90"/>
        <v>39.535199999999996</v>
      </c>
    </row>
    <row r="5801" spans="1:24" ht="14.25" customHeight="1" x14ac:dyDescent="0.25">
      <c r="A5801" s="2">
        <v>5800</v>
      </c>
      <c r="B5801" s="2" t="s">
        <v>8495</v>
      </c>
      <c r="C5801" s="2">
        <f>YEAR(Data!$D5801)</f>
        <v>2011</v>
      </c>
      <c r="D5801" s="3">
        <v>40775</v>
      </c>
      <c r="E5801" s="3">
        <v>40780</v>
      </c>
      <c r="F5801" s="5">
        <f>Table_1[[#This Row],[Ship Date]]-Table_1[[#This Row],[Order Date]]</f>
        <v>5</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c r="X5801">
        <f t="shared" si="90"/>
        <v>427.39160000000004</v>
      </c>
    </row>
    <row r="5802" spans="1:24" ht="14.25" customHeight="1" x14ac:dyDescent="0.25">
      <c r="A5802" s="2">
        <v>5801</v>
      </c>
      <c r="B5802" s="2" t="s">
        <v>8496</v>
      </c>
      <c r="C5802" s="2">
        <f>YEAR(Data!$D5802)</f>
        <v>2011</v>
      </c>
      <c r="D5802" s="3">
        <v>40735</v>
      </c>
      <c r="E5802" s="3">
        <v>40738</v>
      </c>
      <c r="F5802" s="5">
        <f>Table_1[[#This Row],[Ship Date]]-Table_1[[#This Row],[Order Date]]</f>
        <v>3</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c r="X5802">
        <f t="shared" si="90"/>
        <v>532.77040000000011</v>
      </c>
    </row>
    <row r="5803" spans="1:24" ht="14.25" customHeight="1" x14ac:dyDescent="0.25">
      <c r="A5803" s="2">
        <v>5802</v>
      </c>
      <c r="B5803" s="2" t="s">
        <v>8496</v>
      </c>
      <c r="C5803" s="2">
        <f>YEAR(Data!$D5803)</f>
        <v>2011</v>
      </c>
      <c r="D5803" s="3">
        <v>40735</v>
      </c>
      <c r="E5803" s="3">
        <v>40738</v>
      </c>
      <c r="F5803" s="5">
        <f>Table_1[[#This Row],[Ship Date]]-Table_1[[#This Row],[Order Date]]</f>
        <v>3</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c r="X5803">
        <f t="shared" si="90"/>
        <v>6.7392000000000021</v>
      </c>
    </row>
    <row r="5804" spans="1:24" ht="14.25" customHeight="1" x14ac:dyDescent="0.25">
      <c r="A5804" s="2">
        <v>5803</v>
      </c>
      <c r="B5804" s="2" t="s">
        <v>8497</v>
      </c>
      <c r="C5804" s="2">
        <f>YEAR(Data!$D5804)</f>
        <v>2012</v>
      </c>
      <c r="D5804" s="3">
        <v>40990</v>
      </c>
      <c r="E5804" s="3">
        <v>40992</v>
      </c>
      <c r="F5804" s="5">
        <f>Table_1[[#This Row],[Ship Date]]-Table_1[[#This Row],[Order Date]]</f>
        <v>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c r="X5804">
        <f t="shared" si="90"/>
        <v>14.785200000000001</v>
      </c>
    </row>
    <row r="5805" spans="1:24" ht="14.25" customHeight="1" x14ac:dyDescent="0.25">
      <c r="A5805" s="2">
        <v>5804</v>
      </c>
      <c r="B5805" s="2" t="s">
        <v>8498</v>
      </c>
      <c r="C5805" s="2">
        <f>YEAR(Data!$D5805)</f>
        <v>2014</v>
      </c>
      <c r="D5805" s="3">
        <v>41772</v>
      </c>
      <c r="E5805" s="3">
        <v>41779</v>
      </c>
      <c r="F5805" s="5">
        <f>Table_1[[#This Row],[Ship Date]]-Table_1[[#This Row],[Order Date]]</f>
        <v>7</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c r="X5805">
        <f t="shared" si="90"/>
        <v>9.1164000000000041</v>
      </c>
    </row>
    <row r="5806" spans="1:24" ht="14.25" customHeight="1" x14ac:dyDescent="0.25">
      <c r="A5806" s="2">
        <v>5805</v>
      </c>
      <c r="B5806" s="2" t="s">
        <v>8499</v>
      </c>
      <c r="C5806" s="2">
        <f>YEAR(Data!$D5806)</f>
        <v>2014</v>
      </c>
      <c r="D5806" s="3">
        <v>41957</v>
      </c>
      <c r="E5806" s="3">
        <v>41963</v>
      </c>
      <c r="F5806" s="5">
        <f>Table_1[[#This Row],[Ship Date]]-Table_1[[#This Row],[Order Date]]</f>
        <v>6</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c r="X5806">
        <f t="shared" si="90"/>
        <v>55.6128</v>
      </c>
    </row>
    <row r="5807" spans="1:24" ht="14.25" customHeight="1" x14ac:dyDescent="0.25">
      <c r="A5807" s="2">
        <v>5806</v>
      </c>
      <c r="B5807" s="2" t="s">
        <v>8499</v>
      </c>
      <c r="C5807" s="2">
        <f>YEAR(Data!$D5807)</f>
        <v>2014</v>
      </c>
      <c r="D5807" s="3">
        <v>41957</v>
      </c>
      <c r="E5807" s="3">
        <v>41963</v>
      </c>
      <c r="F5807" s="5">
        <f>Table_1[[#This Row],[Ship Date]]-Table_1[[#This Row],[Order Date]]</f>
        <v>6</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c r="X5807">
        <f t="shared" si="90"/>
        <v>233.2638</v>
      </c>
    </row>
    <row r="5808" spans="1:24" ht="14.25" customHeight="1" x14ac:dyDescent="0.25">
      <c r="A5808" s="2">
        <v>5807</v>
      </c>
      <c r="B5808" s="2" t="s">
        <v>8500</v>
      </c>
      <c r="C5808" s="2">
        <f>YEAR(Data!$D5808)</f>
        <v>2013</v>
      </c>
      <c r="D5808" s="3">
        <v>41522</v>
      </c>
      <c r="E5808" s="3">
        <v>41525</v>
      </c>
      <c r="F5808" s="5">
        <f>Table_1[[#This Row],[Ship Date]]-Table_1[[#This Row],[Order Date]]</f>
        <v>3</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c r="X5808">
        <f t="shared" si="90"/>
        <v>8.0772000000000013</v>
      </c>
    </row>
    <row r="5809" spans="1:24" ht="14.25" customHeight="1" x14ac:dyDescent="0.25">
      <c r="A5809" s="2">
        <v>5808</v>
      </c>
      <c r="B5809" s="2" t="s">
        <v>8500</v>
      </c>
      <c r="C5809" s="2">
        <f>YEAR(Data!$D5809)</f>
        <v>2013</v>
      </c>
      <c r="D5809" s="3">
        <v>41522</v>
      </c>
      <c r="E5809" s="3">
        <v>41525</v>
      </c>
      <c r="F5809" s="5">
        <f>Table_1[[#This Row],[Ship Date]]-Table_1[[#This Row],[Order Date]]</f>
        <v>3</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c r="X5809">
        <f t="shared" si="90"/>
        <v>78.4512</v>
      </c>
    </row>
    <row r="5810" spans="1:24" ht="14.25" customHeight="1" x14ac:dyDescent="0.25">
      <c r="A5810" s="2">
        <v>5809</v>
      </c>
      <c r="B5810" s="2" t="s">
        <v>8500</v>
      </c>
      <c r="C5810" s="2">
        <f>YEAR(Data!$D5810)</f>
        <v>2013</v>
      </c>
      <c r="D5810" s="3">
        <v>41522</v>
      </c>
      <c r="E5810" s="3">
        <v>41525</v>
      </c>
      <c r="F5810" s="5">
        <f>Table_1[[#This Row],[Ship Date]]-Table_1[[#This Row],[Order Date]]</f>
        <v>3</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c r="X5810">
        <f t="shared" si="90"/>
        <v>23.411199999999997</v>
      </c>
    </row>
    <row r="5811" spans="1:24" ht="14.25" customHeight="1" x14ac:dyDescent="0.25">
      <c r="A5811" s="2">
        <v>5810</v>
      </c>
      <c r="B5811" s="2" t="s">
        <v>8501</v>
      </c>
      <c r="C5811" s="2">
        <f>YEAR(Data!$D5811)</f>
        <v>2013</v>
      </c>
      <c r="D5811" s="3">
        <v>41311</v>
      </c>
      <c r="E5811" s="3">
        <v>41316</v>
      </c>
      <c r="F5811" s="5">
        <f>Table_1[[#This Row],[Ship Date]]-Table_1[[#This Row],[Order Date]]</f>
        <v>5</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c r="X5811">
        <f t="shared" si="90"/>
        <v>150.40480000000002</v>
      </c>
    </row>
    <row r="5812" spans="1:24" ht="14.25" customHeight="1" x14ac:dyDescent="0.25">
      <c r="A5812" s="2">
        <v>5811</v>
      </c>
      <c r="B5812" s="2" t="s">
        <v>8502</v>
      </c>
      <c r="C5812" s="2">
        <f>YEAR(Data!$D5812)</f>
        <v>2012</v>
      </c>
      <c r="D5812" s="3">
        <v>40990</v>
      </c>
      <c r="E5812" s="3">
        <v>40994</v>
      </c>
      <c r="F5812" s="5">
        <f>Table_1[[#This Row],[Ship Date]]-Table_1[[#This Row],[Order Date]]</f>
        <v>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c r="X5812">
        <f t="shared" si="90"/>
        <v>56.980800000000002</v>
      </c>
    </row>
    <row r="5813" spans="1:24" ht="14.25" customHeight="1" x14ac:dyDescent="0.25">
      <c r="A5813" s="2">
        <v>5812</v>
      </c>
      <c r="B5813" s="2" t="s">
        <v>8502</v>
      </c>
      <c r="C5813" s="2">
        <f>YEAR(Data!$D5813)</f>
        <v>2012</v>
      </c>
      <c r="D5813" s="3">
        <v>40990</v>
      </c>
      <c r="E5813" s="3">
        <v>40994</v>
      </c>
      <c r="F5813" s="5">
        <f>Table_1[[#This Row],[Ship Date]]-Table_1[[#This Row],[Order Date]]</f>
        <v>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c r="X5813">
        <f t="shared" si="90"/>
        <v>76.326800000000006</v>
      </c>
    </row>
    <row r="5814" spans="1:24" ht="14.25" customHeight="1" x14ac:dyDescent="0.25">
      <c r="A5814" s="2">
        <v>5813</v>
      </c>
      <c r="B5814" s="2" t="s">
        <v>8502</v>
      </c>
      <c r="C5814" s="2">
        <f>YEAR(Data!$D5814)</f>
        <v>2012</v>
      </c>
      <c r="D5814" s="3">
        <v>40990</v>
      </c>
      <c r="E5814" s="3">
        <v>40994</v>
      </c>
      <c r="F5814" s="5">
        <f>Table_1[[#This Row],[Ship Date]]-Table_1[[#This Row],[Order Date]]</f>
        <v>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c r="X5814">
        <f t="shared" si="90"/>
        <v>1301.9790000000003</v>
      </c>
    </row>
    <row r="5815" spans="1:24" ht="14.25" customHeight="1" x14ac:dyDescent="0.25">
      <c r="A5815" s="2">
        <v>5814</v>
      </c>
      <c r="B5815" s="2" t="s">
        <v>8505</v>
      </c>
      <c r="C5815" s="2">
        <f>YEAR(Data!$D5815)</f>
        <v>2012</v>
      </c>
      <c r="D5815" s="3">
        <v>41092</v>
      </c>
      <c r="E5815" s="3">
        <v>41093</v>
      </c>
      <c r="F5815" s="5">
        <f>Table_1[[#This Row],[Ship Date]]-Table_1[[#This Row],[Order Date]]</f>
        <v>1</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c r="X5815">
        <f t="shared" si="90"/>
        <v>10.1088</v>
      </c>
    </row>
    <row r="5816" spans="1:24" ht="14.25" customHeight="1" x14ac:dyDescent="0.25">
      <c r="A5816" s="2">
        <v>5815</v>
      </c>
      <c r="B5816" s="2" t="s">
        <v>8506</v>
      </c>
      <c r="C5816" s="2">
        <f>YEAR(Data!$D5816)</f>
        <v>2012</v>
      </c>
      <c r="D5816" s="3">
        <v>41075</v>
      </c>
      <c r="E5816" s="3">
        <v>41077</v>
      </c>
      <c r="F5816" s="5">
        <f>Table_1[[#This Row],[Ship Date]]-Table_1[[#This Row],[Order Date]]</f>
        <v>2</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c r="X5816">
        <f t="shared" si="90"/>
        <v>12.401500000000002</v>
      </c>
    </row>
    <row r="5817" spans="1:24" ht="14.25" customHeight="1" x14ac:dyDescent="0.25">
      <c r="A5817" s="2">
        <v>5816</v>
      </c>
      <c r="B5817" s="2" t="s">
        <v>8507</v>
      </c>
      <c r="C5817" s="2">
        <f>YEAR(Data!$D5817)</f>
        <v>2011</v>
      </c>
      <c r="D5817" s="3">
        <v>40873</v>
      </c>
      <c r="E5817" s="3">
        <v>40873</v>
      </c>
      <c r="F5817" s="5">
        <f>Table_1[[#This Row],[Ship Date]]-Table_1[[#This Row],[Order Date]]</f>
        <v>0</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c r="X5817">
        <f t="shared" si="90"/>
        <v>201.57119999999998</v>
      </c>
    </row>
    <row r="5818" spans="1:24" ht="14.25" customHeight="1" x14ac:dyDescent="0.25">
      <c r="A5818" s="2">
        <v>5817</v>
      </c>
      <c r="B5818" s="2" t="s">
        <v>8507</v>
      </c>
      <c r="C5818" s="2">
        <f>YEAR(Data!$D5818)</f>
        <v>2011</v>
      </c>
      <c r="D5818" s="3">
        <v>40873</v>
      </c>
      <c r="E5818" s="3">
        <v>40873</v>
      </c>
      <c r="F5818" s="5">
        <f>Table_1[[#This Row],[Ship Date]]-Table_1[[#This Row],[Order Date]]</f>
        <v>0</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c r="X5818">
        <f t="shared" si="90"/>
        <v>8.2314000000000007</v>
      </c>
    </row>
    <row r="5819" spans="1:24" ht="14.25" customHeight="1" x14ac:dyDescent="0.25">
      <c r="A5819" s="2">
        <v>5818</v>
      </c>
      <c r="B5819" s="2" t="s">
        <v>8507</v>
      </c>
      <c r="C5819" s="2">
        <f>YEAR(Data!$D5819)</f>
        <v>2011</v>
      </c>
      <c r="D5819" s="3">
        <v>40873</v>
      </c>
      <c r="E5819" s="3">
        <v>40873</v>
      </c>
      <c r="F5819" s="5">
        <f>Table_1[[#This Row],[Ship Date]]-Table_1[[#This Row],[Order Date]]</f>
        <v>0</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c r="X5819">
        <f t="shared" si="90"/>
        <v>11.320800000000002</v>
      </c>
    </row>
    <row r="5820" spans="1:24" ht="14.25" customHeight="1" x14ac:dyDescent="0.25">
      <c r="A5820" s="2">
        <v>5819</v>
      </c>
      <c r="B5820" s="2" t="s">
        <v>8507</v>
      </c>
      <c r="C5820" s="2">
        <f>YEAR(Data!$D5820)</f>
        <v>2011</v>
      </c>
      <c r="D5820" s="3">
        <v>40873</v>
      </c>
      <c r="E5820" s="3">
        <v>40873</v>
      </c>
      <c r="F5820" s="5">
        <f>Table_1[[#This Row],[Ship Date]]-Table_1[[#This Row],[Order Date]]</f>
        <v>0</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c r="X5820">
        <f t="shared" si="90"/>
        <v>48.437999999999988</v>
      </c>
    </row>
    <row r="5821" spans="1:24" ht="14.25" customHeight="1" x14ac:dyDescent="0.25">
      <c r="A5821" s="2">
        <v>5820</v>
      </c>
      <c r="B5821" s="2" t="s">
        <v>8507</v>
      </c>
      <c r="C5821" s="2">
        <f>YEAR(Data!$D5821)</f>
        <v>2011</v>
      </c>
      <c r="D5821" s="3">
        <v>40873</v>
      </c>
      <c r="E5821" s="3">
        <v>40873</v>
      </c>
      <c r="F5821" s="5">
        <f>Table_1[[#This Row],[Ship Date]]-Table_1[[#This Row],[Order Date]]</f>
        <v>0</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c r="X5821">
        <f t="shared" si="90"/>
        <v>5.8751999999999995</v>
      </c>
    </row>
    <row r="5822" spans="1:24" ht="14.25" customHeight="1" x14ac:dyDescent="0.25">
      <c r="A5822" s="2">
        <v>5821</v>
      </c>
      <c r="B5822" s="2" t="s">
        <v>8509</v>
      </c>
      <c r="C5822" s="2">
        <f>YEAR(Data!$D5822)</f>
        <v>2014</v>
      </c>
      <c r="D5822" s="3">
        <v>41772</v>
      </c>
      <c r="E5822" s="3">
        <v>41778</v>
      </c>
      <c r="F5822" s="5">
        <f>Table_1[[#This Row],[Ship Date]]-Table_1[[#This Row],[Order Date]]</f>
        <v>6</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c r="X5822">
        <f t="shared" si="90"/>
        <v>233.8476</v>
      </c>
    </row>
    <row r="5823" spans="1:24" ht="14.25" customHeight="1" x14ac:dyDescent="0.25">
      <c r="A5823" s="2">
        <v>5822</v>
      </c>
      <c r="B5823" s="2" t="s">
        <v>8509</v>
      </c>
      <c r="C5823" s="2">
        <f>YEAR(Data!$D5823)</f>
        <v>2014</v>
      </c>
      <c r="D5823" s="3">
        <v>41772</v>
      </c>
      <c r="E5823" s="3">
        <v>41778</v>
      </c>
      <c r="F5823" s="5">
        <f>Table_1[[#This Row],[Ship Date]]-Table_1[[#This Row],[Order Date]]</f>
        <v>6</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c r="X5823">
        <f t="shared" si="90"/>
        <v>5.6720999999999995</v>
      </c>
    </row>
    <row r="5824" spans="1:24" ht="14.25" customHeight="1" x14ac:dyDescent="0.25">
      <c r="A5824" s="2">
        <v>5823</v>
      </c>
      <c r="B5824" s="2" t="s">
        <v>8509</v>
      </c>
      <c r="C5824" s="2">
        <f>YEAR(Data!$D5824)</f>
        <v>2014</v>
      </c>
      <c r="D5824" s="3">
        <v>41772</v>
      </c>
      <c r="E5824" s="3">
        <v>41778</v>
      </c>
      <c r="F5824" s="5">
        <f>Table_1[[#This Row],[Ship Date]]-Table_1[[#This Row],[Order Date]]</f>
        <v>6</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c r="X5824">
        <f t="shared" si="90"/>
        <v>296.18550000000005</v>
      </c>
    </row>
    <row r="5825" spans="1:24" ht="14.25" customHeight="1" x14ac:dyDescent="0.25">
      <c r="A5825" s="2">
        <v>5824</v>
      </c>
      <c r="B5825" s="2" t="s">
        <v>8509</v>
      </c>
      <c r="C5825" s="2">
        <f>YEAR(Data!$D5825)</f>
        <v>2014</v>
      </c>
      <c r="D5825" s="3">
        <v>41772</v>
      </c>
      <c r="E5825" s="3">
        <v>41778</v>
      </c>
      <c r="F5825" s="5">
        <f>Table_1[[#This Row],[Ship Date]]-Table_1[[#This Row],[Order Date]]</f>
        <v>6</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c r="X5825">
        <f t="shared" si="90"/>
        <v>12.698800000000002</v>
      </c>
    </row>
    <row r="5826" spans="1:24" ht="14.25" customHeight="1" x14ac:dyDescent="0.25">
      <c r="A5826" s="2">
        <v>5825</v>
      </c>
      <c r="B5826" s="2" t="s">
        <v>8510</v>
      </c>
      <c r="C5826" s="2">
        <f>YEAR(Data!$D5826)</f>
        <v>2011</v>
      </c>
      <c r="D5826" s="3">
        <v>40665</v>
      </c>
      <c r="E5826" s="3">
        <v>40665</v>
      </c>
      <c r="F5826" s="5">
        <f>Table_1[[#This Row],[Ship Date]]-Table_1[[#This Row],[Order Date]]</f>
        <v>0</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c r="X5826">
        <f t="shared" ref="X5826:X5889" si="91">T5826-W5826</f>
        <v>24.175800000000002</v>
      </c>
    </row>
    <row r="5827" spans="1:24" ht="14.25" customHeight="1" x14ac:dyDescent="0.25">
      <c r="A5827" s="2">
        <v>5826</v>
      </c>
      <c r="B5827" s="2" t="s">
        <v>8511</v>
      </c>
      <c r="C5827" s="2">
        <f>YEAR(Data!$D5827)</f>
        <v>2014</v>
      </c>
      <c r="D5827" s="3">
        <v>41886</v>
      </c>
      <c r="E5827" s="3">
        <v>41889</v>
      </c>
      <c r="F5827" s="5">
        <f>Table_1[[#This Row],[Ship Date]]-Table_1[[#This Row],[Order Date]]</f>
        <v>3</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c r="X5827">
        <f t="shared" si="91"/>
        <v>218.08799999999999</v>
      </c>
    </row>
    <row r="5828" spans="1:24" ht="14.25" customHeight="1" x14ac:dyDescent="0.25">
      <c r="A5828" s="2">
        <v>5827</v>
      </c>
      <c r="B5828" s="2" t="s">
        <v>8511</v>
      </c>
      <c r="C5828" s="2">
        <f>YEAR(Data!$D5828)</f>
        <v>2014</v>
      </c>
      <c r="D5828" s="3">
        <v>41886</v>
      </c>
      <c r="E5828" s="3">
        <v>41889</v>
      </c>
      <c r="F5828" s="5">
        <f>Table_1[[#This Row],[Ship Date]]-Table_1[[#This Row],[Order Date]]</f>
        <v>3</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c r="X5828">
        <f t="shared" si="91"/>
        <v>76.676400000000001</v>
      </c>
    </row>
    <row r="5829" spans="1:24" ht="14.25" customHeight="1" x14ac:dyDescent="0.25">
      <c r="A5829" s="2">
        <v>5828</v>
      </c>
      <c r="B5829" s="2" t="s">
        <v>8511</v>
      </c>
      <c r="C5829" s="2">
        <f>YEAR(Data!$D5829)</f>
        <v>2014</v>
      </c>
      <c r="D5829" s="3">
        <v>41886</v>
      </c>
      <c r="E5829" s="3">
        <v>41889</v>
      </c>
      <c r="F5829" s="5">
        <f>Table_1[[#This Row],[Ship Date]]-Table_1[[#This Row],[Order Date]]</f>
        <v>3</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c r="X5829">
        <f t="shared" si="91"/>
        <v>189.84240000000003</v>
      </c>
    </row>
    <row r="5830" spans="1:24" ht="14.25" customHeight="1" x14ac:dyDescent="0.25">
      <c r="A5830" s="2">
        <v>5829</v>
      </c>
      <c r="B5830" s="2" t="s">
        <v>8511</v>
      </c>
      <c r="C5830" s="2">
        <f>YEAR(Data!$D5830)</f>
        <v>2014</v>
      </c>
      <c r="D5830" s="3">
        <v>41886</v>
      </c>
      <c r="E5830" s="3">
        <v>41889</v>
      </c>
      <c r="F5830" s="5">
        <f>Table_1[[#This Row],[Ship Date]]-Table_1[[#This Row],[Order Date]]</f>
        <v>3</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c r="X5830">
        <f t="shared" si="91"/>
        <v>3.3359999999999999</v>
      </c>
    </row>
    <row r="5831" spans="1:24" ht="14.25" customHeight="1" x14ac:dyDescent="0.25">
      <c r="A5831" s="2">
        <v>5830</v>
      </c>
      <c r="B5831" s="2" t="s">
        <v>8512</v>
      </c>
      <c r="C5831" s="2">
        <f>YEAR(Data!$D5831)</f>
        <v>2013</v>
      </c>
      <c r="D5831" s="3">
        <v>41612</v>
      </c>
      <c r="E5831" s="3">
        <v>41616</v>
      </c>
      <c r="F5831" s="5">
        <f>Table_1[[#This Row],[Ship Date]]-Table_1[[#This Row],[Order Date]]</f>
        <v>4</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c r="X5831">
        <f t="shared" si="91"/>
        <v>477.20720000000006</v>
      </c>
    </row>
    <row r="5832" spans="1:24" ht="14.25" customHeight="1" x14ac:dyDescent="0.25">
      <c r="A5832" s="2">
        <v>5831</v>
      </c>
      <c r="B5832" s="2" t="s">
        <v>8512</v>
      </c>
      <c r="C5832" s="2">
        <f>YEAR(Data!$D5832)</f>
        <v>2013</v>
      </c>
      <c r="D5832" s="3">
        <v>41612</v>
      </c>
      <c r="E5832" s="3">
        <v>41616</v>
      </c>
      <c r="F5832" s="5">
        <f>Table_1[[#This Row],[Ship Date]]-Table_1[[#This Row],[Order Date]]</f>
        <v>4</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c r="X5832">
        <f t="shared" si="91"/>
        <v>21.885400000000001</v>
      </c>
    </row>
    <row r="5833" spans="1:24" ht="14.25" customHeight="1" x14ac:dyDescent="0.25">
      <c r="A5833" s="2">
        <v>5832</v>
      </c>
      <c r="B5833" s="2" t="s">
        <v>8513</v>
      </c>
      <c r="C5833" s="2">
        <f>YEAR(Data!$D5833)</f>
        <v>2012</v>
      </c>
      <c r="D5833" s="3">
        <v>41108</v>
      </c>
      <c r="E5833" s="3">
        <v>41112</v>
      </c>
      <c r="F5833" s="5">
        <f>Table_1[[#This Row],[Ship Date]]-Table_1[[#This Row],[Order Date]]</f>
        <v>4</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c r="X5833">
        <f t="shared" si="91"/>
        <v>343.17360000000002</v>
      </c>
    </row>
    <row r="5834" spans="1:24" ht="14.25" customHeight="1" x14ac:dyDescent="0.25">
      <c r="A5834" s="2">
        <v>5833</v>
      </c>
      <c r="B5834" s="2" t="s">
        <v>8514</v>
      </c>
      <c r="C5834" s="2">
        <f>YEAR(Data!$D5834)</f>
        <v>2013</v>
      </c>
      <c r="D5834" s="3">
        <v>41477</v>
      </c>
      <c r="E5834" s="3">
        <v>41482</v>
      </c>
      <c r="F5834" s="5">
        <f>Table_1[[#This Row],[Ship Date]]-Table_1[[#This Row],[Order Date]]</f>
        <v>5</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c r="X5834">
        <f t="shared" si="91"/>
        <v>4.2282000000000002</v>
      </c>
    </row>
    <row r="5835" spans="1:24" ht="14.25" customHeight="1" x14ac:dyDescent="0.25">
      <c r="A5835" s="2">
        <v>5834</v>
      </c>
      <c r="B5835" s="2" t="s">
        <v>8514</v>
      </c>
      <c r="C5835" s="2">
        <f>YEAR(Data!$D5835)</f>
        <v>2013</v>
      </c>
      <c r="D5835" s="3">
        <v>41477</v>
      </c>
      <c r="E5835" s="3">
        <v>41482</v>
      </c>
      <c r="F5835" s="5">
        <f>Table_1[[#This Row],[Ship Date]]-Table_1[[#This Row],[Order Date]]</f>
        <v>5</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c r="X5835">
        <f t="shared" si="91"/>
        <v>363.92</v>
      </c>
    </row>
    <row r="5836" spans="1:24" ht="14.25" customHeight="1" x14ac:dyDescent="0.25">
      <c r="A5836" s="2">
        <v>5835</v>
      </c>
      <c r="B5836" s="2" t="s">
        <v>8515</v>
      </c>
      <c r="C5836" s="2">
        <f>YEAR(Data!$D5836)</f>
        <v>2012</v>
      </c>
      <c r="D5836" s="3">
        <v>41069</v>
      </c>
      <c r="E5836" s="3">
        <v>41076</v>
      </c>
      <c r="F5836" s="5">
        <f>Table_1[[#This Row],[Ship Date]]-Table_1[[#This Row],[Order Date]]</f>
        <v>7</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c r="X5836">
        <f t="shared" si="91"/>
        <v>106.99999999999999</v>
      </c>
    </row>
    <row r="5837" spans="1:24" ht="14.25" customHeight="1" x14ac:dyDescent="0.25">
      <c r="A5837" s="2">
        <v>5836</v>
      </c>
      <c r="B5837" s="2" t="s">
        <v>8515</v>
      </c>
      <c r="C5837" s="2">
        <f>YEAR(Data!$D5837)</f>
        <v>2012</v>
      </c>
      <c r="D5837" s="3">
        <v>41069</v>
      </c>
      <c r="E5837" s="3">
        <v>41076</v>
      </c>
      <c r="F5837" s="5">
        <f>Table_1[[#This Row],[Ship Date]]-Table_1[[#This Row],[Order Date]]</f>
        <v>7</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c r="X5837">
        <f t="shared" si="91"/>
        <v>65.484000000000009</v>
      </c>
    </row>
    <row r="5838" spans="1:24" ht="14.25" customHeight="1" x14ac:dyDescent="0.25">
      <c r="A5838" s="2">
        <v>5837</v>
      </c>
      <c r="B5838" s="2" t="s">
        <v>8515</v>
      </c>
      <c r="C5838" s="2">
        <f>YEAR(Data!$D5838)</f>
        <v>2012</v>
      </c>
      <c r="D5838" s="3">
        <v>41069</v>
      </c>
      <c r="E5838" s="3">
        <v>41076</v>
      </c>
      <c r="F5838" s="5">
        <f>Table_1[[#This Row],[Ship Date]]-Table_1[[#This Row],[Order Date]]</f>
        <v>7</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c r="X5838">
        <f t="shared" si="91"/>
        <v>80.767499999999984</v>
      </c>
    </row>
    <row r="5839" spans="1:24" ht="14.25" customHeight="1" x14ac:dyDescent="0.25">
      <c r="A5839" s="2">
        <v>5838</v>
      </c>
      <c r="B5839" s="2" t="s">
        <v>8516</v>
      </c>
      <c r="C5839" s="2">
        <f>YEAR(Data!$D5839)</f>
        <v>2014</v>
      </c>
      <c r="D5839" s="3">
        <v>41971</v>
      </c>
      <c r="E5839" s="3">
        <v>41977</v>
      </c>
      <c r="F5839" s="5">
        <f>Table_1[[#This Row],[Ship Date]]-Table_1[[#This Row],[Order Date]]</f>
        <v>6</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c r="X5839">
        <f t="shared" si="91"/>
        <v>51.811199999999999</v>
      </c>
    </row>
    <row r="5840" spans="1:24" ht="14.25" customHeight="1" x14ac:dyDescent="0.25">
      <c r="A5840" s="2">
        <v>5839</v>
      </c>
      <c r="B5840" s="2" t="s">
        <v>8521</v>
      </c>
      <c r="C5840" s="2">
        <f>YEAR(Data!$D5840)</f>
        <v>2012</v>
      </c>
      <c r="D5840" s="3">
        <v>40995</v>
      </c>
      <c r="E5840" s="3">
        <v>41002</v>
      </c>
      <c r="F5840" s="5">
        <f>Table_1[[#This Row],[Ship Date]]-Table_1[[#This Row],[Order Date]]</f>
        <v>7</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c r="X5840">
        <f t="shared" si="91"/>
        <v>80.35199999999999</v>
      </c>
    </row>
    <row r="5841" spans="1:24" ht="14.25" customHeight="1" x14ac:dyDescent="0.25">
      <c r="A5841" s="2">
        <v>5840</v>
      </c>
      <c r="B5841" s="2" t="s">
        <v>8524</v>
      </c>
      <c r="C5841" s="2">
        <f>YEAR(Data!$D5841)</f>
        <v>2012</v>
      </c>
      <c r="D5841" s="3">
        <v>41174</v>
      </c>
      <c r="E5841" s="3">
        <v>41178</v>
      </c>
      <c r="F5841" s="5">
        <f>Table_1[[#This Row],[Ship Date]]-Table_1[[#This Row],[Order Date]]</f>
        <v>4</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c r="X5841">
        <f t="shared" si="91"/>
        <v>16.848000000000006</v>
      </c>
    </row>
    <row r="5842" spans="1:24" ht="14.25" customHeight="1" x14ac:dyDescent="0.25">
      <c r="A5842" s="2">
        <v>5841</v>
      </c>
      <c r="B5842" s="2" t="s">
        <v>8524</v>
      </c>
      <c r="C5842" s="2">
        <f>YEAR(Data!$D5842)</f>
        <v>2012</v>
      </c>
      <c r="D5842" s="3">
        <v>41174</v>
      </c>
      <c r="E5842" s="3">
        <v>41178</v>
      </c>
      <c r="F5842" s="5">
        <f>Table_1[[#This Row],[Ship Date]]-Table_1[[#This Row],[Order Date]]</f>
        <v>4</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c r="X5842">
        <f t="shared" si="91"/>
        <v>36.944600000000001</v>
      </c>
    </row>
    <row r="5843" spans="1:24" ht="14.25" customHeight="1" x14ac:dyDescent="0.25">
      <c r="A5843" s="2">
        <v>5842</v>
      </c>
      <c r="B5843" s="2" t="s">
        <v>8525</v>
      </c>
      <c r="C5843" s="2">
        <f>YEAR(Data!$D5843)</f>
        <v>2012</v>
      </c>
      <c r="D5843" s="3">
        <v>41230</v>
      </c>
      <c r="E5843" s="3">
        <v>41234</v>
      </c>
      <c r="F5843" s="5">
        <f>Table_1[[#This Row],[Ship Date]]-Table_1[[#This Row],[Order Date]]</f>
        <v>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c r="X5843">
        <f t="shared" si="91"/>
        <v>363.97200000000009</v>
      </c>
    </row>
    <row r="5844" spans="1:24" ht="14.25" customHeight="1" x14ac:dyDescent="0.25">
      <c r="A5844" s="2">
        <v>5843</v>
      </c>
      <c r="B5844" s="2" t="s">
        <v>8525</v>
      </c>
      <c r="C5844" s="2">
        <f>YEAR(Data!$D5844)</f>
        <v>2012</v>
      </c>
      <c r="D5844" s="3">
        <v>41230</v>
      </c>
      <c r="E5844" s="3">
        <v>41234</v>
      </c>
      <c r="F5844" s="5">
        <f>Table_1[[#This Row],[Ship Date]]-Table_1[[#This Row],[Order Date]]</f>
        <v>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c r="X5844">
        <f t="shared" si="91"/>
        <v>298.80199999999996</v>
      </c>
    </row>
    <row r="5845" spans="1:24" ht="14.25" customHeight="1" x14ac:dyDescent="0.25">
      <c r="A5845" s="2">
        <v>5844</v>
      </c>
      <c r="B5845" s="2" t="s">
        <v>8525</v>
      </c>
      <c r="C5845" s="2">
        <f>YEAR(Data!$D5845)</f>
        <v>2012</v>
      </c>
      <c r="D5845" s="3">
        <v>41230</v>
      </c>
      <c r="E5845" s="3">
        <v>41234</v>
      </c>
      <c r="F5845" s="5">
        <f>Table_1[[#This Row],[Ship Date]]-Table_1[[#This Row],[Order Date]]</f>
        <v>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c r="X5845">
        <f t="shared" si="91"/>
        <v>51.814399999999999</v>
      </c>
    </row>
    <row r="5846" spans="1:24" ht="14.25" customHeight="1" x14ac:dyDescent="0.25">
      <c r="A5846" s="2">
        <v>5845</v>
      </c>
      <c r="B5846" s="2" t="s">
        <v>8525</v>
      </c>
      <c r="C5846" s="2">
        <f>YEAR(Data!$D5846)</f>
        <v>2012</v>
      </c>
      <c r="D5846" s="3">
        <v>41230</v>
      </c>
      <c r="E5846" s="3">
        <v>41234</v>
      </c>
      <c r="F5846" s="5">
        <f>Table_1[[#This Row],[Ship Date]]-Table_1[[#This Row],[Order Date]]</f>
        <v>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c r="X5846">
        <f t="shared" si="91"/>
        <v>722.8053000000001</v>
      </c>
    </row>
    <row r="5847" spans="1:24" ht="14.25" customHeight="1" x14ac:dyDescent="0.25">
      <c r="A5847" s="2">
        <v>5846</v>
      </c>
      <c r="B5847" s="2" t="s">
        <v>8525</v>
      </c>
      <c r="C5847" s="2">
        <f>YEAR(Data!$D5847)</f>
        <v>2012</v>
      </c>
      <c r="D5847" s="3">
        <v>41230</v>
      </c>
      <c r="E5847" s="3">
        <v>41234</v>
      </c>
      <c r="F5847" s="5">
        <f>Table_1[[#This Row],[Ship Date]]-Table_1[[#This Row],[Order Date]]</f>
        <v>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c r="X5847">
        <f t="shared" si="91"/>
        <v>16.848000000000006</v>
      </c>
    </row>
    <row r="5848" spans="1:24" ht="14.25" customHeight="1" x14ac:dyDescent="0.25">
      <c r="A5848" s="2">
        <v>5847</v>
      </c>
      <c r="B5848" s="2" t="s">
        <v>8525</v>
      </c>
      <c r="C5848" s="2">
        <f>YEAR(Data!$D5848)</f>
        <v>2012</v>
      </c>
      <c r="D5848" s="3">
        <v>41230</v>
      </c>
      <c r="E5848" s="3">
        <v>41234</v>
      </c>
      <c r="F5848" s="5">
        <f>Table_1[[#This Row],[Ship Date]]-Table_1[[#This Row],[Order Date]]</f>
        <v>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c r="X5848">
        <f t="shared" si="91"/>
        <v>222.7484</v>
      </c>
    </row>
    <row r="5849" spans="1:24" ht="14.25" customHeight="1" x14ac:dyDescent="0.25">
      <c r="A5849" s="2">
        <v>5848</v>
      </c>
      <c r="B5849" s="2" t="s">
        <v>8525</v>
      </c>
      <c r="C5849" s="2">
        <f>YEAR(Data!$D5849)</f>
        <v>2012</v>
      </c>
      <c r="D5849" s="3">
        <v>41230</v>
      </c>
      <c r="E5849" s="3">
        <v>41234</v>
      </c>
      <c r="F5849" s="5">
        <f>Table_1[[#This Row],[Ship Date]]-Table_1[[#This Row],[Order Date]]</f>
        <v>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c r="X5849">
        <f t="shared" si="91"/>
        <v>21.227999999999994</v>
      </c>
    </row>
    <row r="5850" spans="1:24" ht="14.25" customHeight="1" x14ac:dyDescent="0.25">
      <c r="A5850" s="2">
        <v>5849</v>
      </c>
      <c r="B5850" s="2" t="s">
        <v>8528</v>
      </c>
      <c r="C5850" s="2">
        <f>YEAR(Data!$D5850)</f>
        <v>2012</v>
      </c>
      <c r="D5850" s="3">
        <v>41223</v>
      </c>
      <c r="E5850" s="3">
        <v>41227</v>
      </c>
      <c r="F5850" s="5">
        <f>Table_1[[#This Row],[Ship Date]]-Table_1[[#This Row],[Order Date]]</f>
        <v>4</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c r="X5850">
        <f t="shared" si="91"/>
        <v>536.73</v>
      </c>
    </row>
    <row r="5851" spans="1:24" ht="14.25" customHeight="1" x14ac:dyDescent="0.25">
      <c r="A5851" s="2">
        <v>5850</v>
      </c>
      <c r="B5851" s="2" t="s">
        <v>8528</v>
      </c>
      <c r="C5851" s="2">
        <f>YEAR(Data!$D5851)</f>
        <v>2012</v>
      </c>
      <c r="D5851" s="3">
        <v>41223</v>
      </c>
      <c r="E5851" s="3">
        <v>41227</v>
      </c>
      <c r="F5851" s="5">
        <f>Table_1[[#This Row],[Ship Date]]-Table_1[[#This Row],[Order Date]]</f>
        <v>4</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c r="X5851">
        <f t="shared" si="91"/>
        <v>652.31820000000005</v>
      </c>
    </row>
    <row r="5852" spans="1:24" ht="14.25" customHeight="1" x14ac:dyDescent="0.25">
      <c r="A5852" s="2">
        <v>5851</v>
      </c>
      <c r="B5852" s="2" t="s">
        <v>8528</v>
      </c>
      <c r="C5852" s="2">
        <f>YEAR(Data!$D5852)</f>
        <v>2012</v>
      </c>
      <c r="D5852" s="3">
        <v>41223</v>
      </c>
      <c r="E5852" s="3">
        <v>41227</v>
      </c>
      <c r="F5852" s="5">
        <f>Table_1[[#This Row],[Ship Date]]-Table_1[[#This Row],[Order Date]]</f>
        <v>4</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c r="X5852">
        <f t="shared" si="91"/>
        <v>274.995</v>
      </c>
    </row>
    <row r="5853" spans="1:24" ht="14.25" customHeight="1" x14ac:dyDescent="0.25">
      <c r="A5853" s="2">
        <v>5852</v>
      </c>
      <c r="B5853" s="2" t="s">
        <v>8528</v>
      </c>
      <c r="C5853" s="2">
        <f>YEAR(Data!$D5853)</f>
        <v>2012</v>
      </c>
      <c r="D5853" s="3">
        <v>41223</v>
      </c>
      <c r="E5853" s="3">
        <v>41227</v>
      </c>
      <c r="F5853" s="5">
        <f>Table_1[[#This Row],[Ship Date]]-Table_1[[#This Row],[Order Date]]</f>
        <v>4</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c r="X5853">
        <f t="shared" si="91"/>
        <v>40.370400000000004</v>
      </c>
    </row>
    <row r="5854" spans="1:24" ht="14.25" customHeight="1" x14ac:dyDescent="0.25">
      <c r="A5854" s="2">
        <v>5853</v>
      </c>
      <c r="B5854" s="2" t="s">
        <v>8528</v>
      </c>
      <c r="C5854" s="2">
        <f>YEAR(Data!$D5854)</f>
        <v>2012</v>
      </c>
      <c r="D5854" s="3">
        <v>41223</v>
      </c>
      <c r="E5854" s="3">
        <v>41227</v>
      </c>
      <c r="F5854" s="5">
        <f>Table_1[[#This Row],[Ship Date]]-Table_1[[#This Row],[Order Date]]</f>
        <v>4</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c r="X5854">
        <f t="shared" si="91"/>
        <v>16.363199999999999</v>
      </c>
    </row>
    <row r="5855" spans="1:24" ht="14.25" customHeight="1" x14ac:dyDescent="0.25">
      <c r="A5855" s="2">
        <v>5854</v>
      </c>
      <c r="B5855" s="2" t="s">
        <v>8529</v>
      </c>
      <c r="C5855" s="2">
        <f>YEAR(Data!$D5855)</f>
        <v>2011</v>
      </c>
      <c r="D5855" s="3">
        <v>40796</v>
      </c>
      <c r="E5855" s="3">
        <v>40800</v>
      </c>
      <c r="F5855" s="5">
        <f>Table_1[[#This Row],[Ship Date]]-Table_1[[#This Row],[Order Date]]</f>
        <v>4</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c r="X5855">
        <f t="shared" si="91"/>
        <v>4.9164000000000003</v>
      </c>
    </row>
    <row r="5856" spans="1:24" ht="14.25" customHeight="1" x14ac:dyDescent="0.25">
      <c r="A5856" s="2">
        <v>5855</v>
      </c>
      <c r="B5856" s="2" t="s">
        <v>8530</v>
      </c>
      <c r="C5856" s="2">
        <f>YEAR(Data!$D5856)</f>
        <v>2012</v>
      </c>
      <c r="D5856" s="3">
        <v>41126</v>
      </c>
      <c r="E5856" s="3">
        <v>41132</v>
      </c>
      <c r="F5856" s="5">
        <f>Table_1[[#This Row],[Ship Date]]-Table_1[[#This Row],[Order Date]]</f>
        <v>6</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c r="X5856">
        <f t="shared" si="91"/>
        <v>34.743800000000014</v>
      </c>
    </row>
    <row r="5857" spans="1:24" ht="14.25" customHeight="1" x14ac:dyDescent="0.25">
      <c r="A5857" s="2">
        <v>5856</v>
      </c>
      <c r="B5857" s="2" t="s">
        <v>8530</v>
      </c>
      <c r="C5857" s="2">
        <f>YEAR(Data!$D5857)</f>
        <v>2012</v>
      </c>
      <c r="D5857" s="3">
        <v>41126</v>
      </c>
      <c r="E5857" s="3">
        <v>41132</v>
      </c>
      <c r="F5857" s="5">
        <f>Table_1[[#This Row],[Ship Date]]-Table_1[[#This Row],[Order Date]]</f>
        <v>6</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c r="X5857">
        <f t="shared" si="91"/>
        <v>27.936</v>
      </c>
    </row>
    <row r="5858" spans="1:24" ht="14.25" customHeight="1" x14ac:dyDescent="0.25">
      <c r="A5858" s="2">
        <v>5857</v>
      </c>
      <c r="B5858" s="2" t="s">
        <v>8530</v>
      </c>
      <c r="C5858" s="2">
        <f>YEAR(Data!$D5858)</f>
        <v>2012</v>
      </c>
      <c r="D5858" s="3">
        <v>41126</v>
      </c>
      <c r="E5858" s="3">
        <v>41132</v>
      </c>
      <c r="F5858" s="5">
        <f>Table_1[[#This Row],[Ship Date]]-Table_1[[#This Row],[Order Date]]</f>
        <v>6</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c r="X5858">
        <f t="shared" si="91"/>
        <v>3.5412000000000003</v>
      </c>
    </row>
    <row r="5859" spans="1:24" ht="14.25" customHeight="1" x14ac:dyDescent="0.25">
      <c r="A5859" s="2">
        <v>5858</v>
      </c>
      <c r="B5859" s="2" t="s">
        <v>8530</v>
      </c>
      <c r="C5859" s="2">
        <f>YEAR(Data!$D5859)</f>
        <v>2012</v>
      </c>
      <c r="D5859" s="3">
        <v>41126</v>
      </c>
      <c r="E5859" s="3">
        <v>41132</v>
      </c>
      <c r="F5859" s="5">
        <f>Table_1[[#This Row],[Ship Date]]-Table_1[[#This Row],[Order Date]]</f>
        <v>6</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c r="X5859">
        <f t="shared" si="91"/>
        <v>26.199000000000005</v>
      </c>
    </row>
    <row r="5860" spans="1:24" ht="14.25" customHeight="1" x14ac:dyDescent="0.25">
      <c r="A5860" s="2">
        <v>5859</v>
      </c>
      <c r="B5860" s="2" t="s">
        <v>8531</v>
      </c>
      <c r="C5860" s="2">
        <f>YEAR(Data!$D5860)</f>
        <v>2014</v>
      </c>
      <c r="D5860" s="3">
        <v>41886</v>
      </c>
      <c r="E5860" s="3">
        <v>41890</v>
      </c>
      <c r="F5860" s="5">
        <f>Table_1[[#This Row],[Ship Date]]-Table_1[[#This Row],[Order Date]]</f>
        <v>4</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c r="X5860">
        <f t="shared" si="91"/>
        <v>225.56799999999998</v>
      </c>
    </row>
    <row r="5861" spans="1:24" ht="14.25" customHeight="1" x14ac:dyDescent="0.25">
      <c r="A5861" s="2">
        <v>5860</v>
      </c>
      <c r="B5861" s="2" t="s">
        <v>8532</v>
      </c>
      <c r="C5861" s="2">
        <f>YEAR(Data!$D5861)</f>
        <v>2012</v>
      </c>
      <c r="D5861" s="3">
        <v>41214</v>
      </c>
      <c r="E5861" s="3">
        <v>41221</v>
      </c>
      <c r="F5861" s="5">
        <f>Table_1[[#This Row],[Ship Date]]-Table_1[[#This Row],[Order Date]]</f>
        <v>7</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c r="X5861">
        <f t="shared" si="91"/>
        <v>256.666</v>
      </c>
    </row>
    <row r="5862" spans="1:24" ht="14.25" customHeight="1" x14ac:dyDescent="0.25">
      <c r="A5862" s="2">
        <v>5861</v>
      </c>
      <c r="B5862" s="2" t="s">
        <v>8534</v>
      </c>
      <c r="C5862" s="2">
        <f>YEAR(Data!$D5862)</f>
        <v>2012</v>
      </c>
      <c r="D5862" s="3">
        <v>41028</v>
      </c>
      <c r="E5862" s="3">
        <v>41033</v>
      </c>
      <c r="F5862" s="5">
        <f>Table_1[[#This Row],[Ship Date]]-Table_1[[#This Row],[Order Date]]</f>
        <v>5</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c r="X5862">
        <f t="shared" si="91"/>
        <v>5.0796000000000001</v>
      </c>
    </row>
    <row r="5863" spans="1:24" ht="14.25" customHeight="1" x14ac:dyDescent="0.25">
      <c r="A5863" s="2">
        <v>5862</v>
      </c>
      <c r="B5863" s="2" t="s">
        <v>8535</v>
      </c>
      <c r="C5863" s="2">
        <f>YEAR(Data!$D5863)</f>
        <v>2013</v>
      </c>
      <c r="D5863" s="3">
        <v>41396</v>
      </c>
      <c r="E5863" s="3">
        <v>41399</v>
      </c>
      <c r="F5863" s="5">
        <f>Table_1[[#This Row],[Ship Date]]-Table_1[[#This Row],[Order Date]]</f>
        <v>3</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c r="X5863">
        <f t="shared" si="91"/>
        <v>56.059200000000004</v>
      </c>
    </row>
    <row r="5864" spans="1:24" ht="14.25" customHeight="1" x14ac:dyDescent="0.25">
      <c r="A5864" s="2">
        <v>5863</v>
      </c>
      <c r="B5864" s="2" t="s">
        <v>8535</v>
      </c>
      <c r="C5864" s="2">
        <f>YEAR(Data!$D5864)</f>
        <v>2013</v>
      </c>
      <c r="D5864" s="3">
        <v>41396</v>
      </c>
      <c r="E5864" s="3">
        <v>41399</v>
      </c>
      <c r="F5864" s="5">
        <f>Table_1[[#This Row],[Ship Date]]-Table_1[[#This Row],[Order Date]]</f>
        <v>3</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c r="X5864">
        <f t="shared" si="91"/>
        <v>10.1088</v>
      </c>
    </row>
    <row r="5865" spans="1:24" ht="14.25" customHeight="1" x14ac:dyDescent="0.25">
      <c r="A5865" s="2">
        <v>5864</v>
      </c>
      <c r="B5865" s="2" t="s">
        <v>8535</v>
      </c>
      <c r="C5865" s="2">
        <f>YEAR(Data!$D5865)</f>
        <v>2013</v>
      </c>
      <c r="D5865" s="3">
        <v>41396</v>
      </c>
      <c r="E5865" s="3">
        <v>41399</v>
      </c>
      <c r="F5865" s="5">
        <f>Table_1[[#This Row],[Ship Date]]-Table_1[[#This Row],[Order Date]]</f>
        <v>3</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c r="X5865">
        <f t="shared" si="91"/>
        <v>6.8075999999999999</v>
      </c>
    </row>
    <row r="5866" spans="1:24" ht="14.25" customHeight="1" x14ac:dyDescent="0.25">
      <c r="A5866" s="2">
        <v>5865</v>
      </c>
      <c r="B5866" s="2" t="s">
        <v>8538</v>
      </c>
      <c r="C5866" s="2">
        <f>YEAR(Data!$D5866)</f>
        <v>2011</v>
      </c>
      <c r="D5866" s="3">
        <v>40760</v>
      </c>
      <c r="E5866" s="3">
        <v>40762</v>
      </c>
      <c r="F5866" s="5">
        <f>Table_1[[#This Row],[Ship Date]]-Table_1[[#This Row],[Order Date]]</f>
        <v>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c r="X5866">
        <f t="shared" si="91"/>
        <v>57.218399999999995</v>
      </c>
    </row>
    <row r="5867" spans="1:24" ht="14.25" customHeight="1" x14ac:dyDescent="0.25">
      <c r="A5867" s="2">
        <v>5866</v>
      </c>
      <c r="B5867" s="2" t="s">
        <v>8538</v>
      </c>
      <c r="C5867" s="2">
        <f>YEAR(Data!$D5867)</f>
        <v>2011</v>
      </c>
      <c r="D5867" s="3">
        <v>40760</v>
      </c>
      <c r="E5867" s="3">
        <v>40762</v>
      </c>
      <c r="F5867" s="5">
        <f>Table_1[[#This Row],[Ship Date]]-Table_1[[#This Row],[Order Date]]</f>
        <v>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c r="X5867">
        <f t="shared" si="91"/>
        <v>2.5535999999999994</v>
      </c>
    </row>
    <row r="5868" spans="1:24" ht="14.25" customHeight="1" x14ac:dyDescent="0.25">
      <c r="A5868" s="2">
        <v>5867</v>
      </c>
      <c r="B5868" s="2" t="s">
        <v>8538</v>
      </c>
      <c r="C5868" s="2">
        <f>YEAR(Data!$D5868)</f>
        <v>2011</v>
      </c>
      <c r="D5868" s="3">
        <v>40760</v>
      </c>
      <c r="E5868" s="3">
        <v>40762</v>
      </c>
      <c r="F5868" s="5">
        <f>Table_1[[#This Row],[Ship Date]]-Table_1[[#This Row],[Order Date]]</f>
        <v>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c r="X5868">
        <f t="shared" si="91"/>
        <v>838.67899999999986</v>
      </c>
    </row>
    <row r="5869" spans="1:24" ht="14.25" customHeight="1" x14ac:dyDescent="0.25">
      <c r="A5869" s="2">
        <v>5868</v>
      </c>
      <c r="B5869" s="2" t="s">
        <v>8539</v>
      </c>
      <c r="C5869" s="2">
        <f>YEAR(Data!$D5869)</f>
        <v>2013</v>
      </c>
      <c r="D5869" s="3">
        <v>41278</v>
      </c>
      <c r="E5869" s="3">
        <v>41282</v>
      </c>
      <c r="F5869" s="5">
        <f>Table_1[[#This Row],[Ship Date]]-Table_1[[#This Row],[Order Date]]</f>
        <v>4</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c r="X5869">
        <f t="shared" si="91"/>
        <v>4.0880000000000001</v>
      </c>
    </row>
    <row r="5870" spans="1:24" ht="14.25" customHeight="1" x14ac:dyDescent="0.25">
      <c r="A5870" s="2">
        <v>5869</v>
      </c>
      <c r="B5870" s="2" t="s">
        <v>8539</v>
      </c>
      <c r="C5870" s="2">
        <f>YEAR(Data!$D5870)</f>
        <v>2013</v>
      </c>
      <c r="D5870" s="3">
        <v>41278</v>
      </c>
      <c r="E5870" s="3">
        <v>41282</v>
      </c>
      <c r="F5870" s="5">
        <f>Table_1[[#This Row],[Ship Date]]-Table_1[[#This Row],[Order Date]]</f>
        <v>4</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c r="X5870">
        <f t="shared" si="91"/>
        <v>184.75800000000004</v>
      </c>
    </row>
    <row r="5871" spans="1:24" ht="14.25" customHeight="1" x14ac:dyDescent="0.25">
      <c r="A5871" s="2">
        <v>5870</v>
      </c>
      <c r="B5871" s="2" t="s">
        <v>8540</v>
      </c>
      <c r="C5871" s="2">
        <f>YEAR(Data!$D5871)</f>
        <v>2013</v>
      </c>
      <c r="D5871" s="3">
        <v>41586</v>
      </c>
      <c r="E5871" s="3">
        <v>41591</v>
      </c>
      <c r="F5871" s="5">
        <f>Table_1[[#This Row],[Ship Date]]-Table_1[[#This Row],[Order Date]]</f>
        <v>5</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c r="X5871">
        <f t="shared" si="91"/>
        <v>1502.9400000000003</v>
      </c>
    </row>
    <row r="5872" spans="1:24" ht="14.25" customHeight="1" x14ac:dyDescent="0.25">
      <c r="A5872" s="2">
        <v>5871</v>
      </c>
      <c r="B5872" s="2" t="s">
        <v>8543</v>
      </c>
      <c r="C5872" s="2">
        <f>YEAR(Data!$D5872)</f>
        <v>2013</v>
      </c>
      <c r="D5872" s="3">
        <v>41440</v>
      </c>
      <c r="E5872" s="3">
        <v>41440</v>
      </c>
      <c r="F5872" s="5">
        <f>Table_1[[#This Row],[Ship Date]]-Table_1[[#This Row],[Order Date]]</f>
        <v>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c r="X5872">
        <f t="shared" si="91"/>
        <v>1212.6449999999998</v>
      </c>
    </row>
    <row r="5873" spans="1:24" ht="14.25" customHeight="1" x14ac:dyDescent="0.25">
      <c r="A5873" s="2">
        <v>5872</v>
      </c>
      <c r="B5873" s="2" t="s">
        <v>8544</v>
      </c>
      <c r="C5873" s="2">
        <f>YEAR(Data!$D5873)</f>
        <v>2013</v>
      </c>
      <c r="D5873" s="3">
        <v>41542</v>
      </c>
      <c r="E5873" s="3">
        <v>41546</v>
      </c>
      <c r="F5873" s="5">
        <f>Table_1[[#This Row],[Ship Date]]-Table_1[[#This Row],[Order Date]]</f>
        <v>4</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c r="X5873">
        <f t="shared" si="91"/>
        <v>106.1985</v>
      </c>
    </row>
    <row r="5874" spans="1:24" ht="14.25" customHeight="1" x14ac:dyDescent="0.25">
      <c r="A5874" s="2">
        <v>5873</v>
      </c>
      <c r="B5874" s="2" t="s">
        <v>8545</v>
      </c>
      <c r="C5874" s="2">
        <f>YEAR(Data!$D5874)</f>
        <v>2014</v>
      </c>
      <c r="D5874" s="3">
        <v>41729</v>
      </c>
      <c r="E5874" s="3">
        <v>41733</v>
      </c>
      <c r="F5874" s="5">
        <f>Table_1[[#This Row],[Ship Date]]-Table_1[[#This Row],[Order Date]]</f>
        <v>4</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c r="X5874">
        <f t="shared" si="91"/>
        <v>43.027199999999993</v>
      </c>
    </row>
    <row r="5875" spans="1:24" ht="14.25" customHeight="1" x14ac:dyDescent="0.25">
      <c r="A5875" s="2">
        <v>5874</v>
      </c>
      <c r="B5875" s="2" t="s">
        <v>8546</v>
      </c>
      <c r="C5875" s="2">
        <f>YEAR(Data!$D5875)</f>
        <v>2014</v>
      </c>
      <c r="D5875" s="3">
        <v>41795</v>
      </c>
      <c r="E5875" s="3">
        <v>41795</v>
      </c>
      <c r="F5875" s="5">
        <f>Table_1[[#This Row],[Ship Date]]-Table_1[[#This Row],[Order Date]]</f>
        <v>0</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c r="X5875">
        <f t="shared" si="91"/>
        <v>54.04</v>
      </c>
    </row>
    <row r="5876" spans="1:24" ht="14.25" customHeight="1" x14ac:dyDescent="0.25">
      <c r="A5876" s="2">
        <v>5875</v>
      </c>
      <c r="B5876" s="2" t="s">
        <v>8546</v>
      </c>
      <c r="C5876" s="2">
        <f>YEAR(Data!$D5876)</f>
        <v>2014</v>
      </c>
      <c r="D5876" s="3">
        <v>41795</v>
      </c>
      <c r="E5876" s="3">
        <v>41795</v>
      </c>
      <c r="F5876" s="5">
        <f>Table_1[[#This Row],[Ship Date]]-Table_1[[#This Row],[Order Date]]</f>
        <v>0</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c r="X5876">
        <f t="shared" si="91"/>
        <v>5.1516000000000011</v>
      </c>
    </row>
    <row r="5877" spans="1:24" ht="14.25" customHeight="1" x14ac:dyDescent="0.25">
      <c r="A5877" s="2">
        <v>5876</v>
      </c>
      <c r="B5877" s="2" t="s">
        <v>8547</v>
      </c>
      <c r="C5877" s="2">
        <f>YEAR(Data!$D5877)</f>
        <v>2012</v>
      </c>
      <c r="D5877" s="3">
        <v>41006</v>
      </c>
      <c r="E5877" s="3">
        <v>41008</v>
      </c>
      <c r="F5877" s="5">
        <f>Table_1[[#This Row],[Ship Date]]-Table_1[[#This Row],[Order Date]]</f>
        <v>2</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c r="X5877">
        <f t="shared" si="91"/>
        <v>10.709100000000001</v>
      </c>
    </row>
    <row r="5878" spans="1:24" ht="14.25" customHeight="1" x14ac:dyDescent="0.25">
      <c r="A5878" s="2">
        <v>5877</v>
      </c>
      <c r="B5878" s="2" t="s">
        <v>8548</v>
      </c>
      <c r="C5878" s="2">
        <f>YEAR(Data!$D5878)</f>
        <v>2011</v>
      </c>
      <c r="D5878" s="3">
        <v>40684</v>
      </c>
      <c r="E5878" s="3">
        <v>40689</v>
      </c>
      <c r="F5878" s="5">
        <f>Table_1[[#This Row],[Ship Date]]-Table_1[[#This Row],[Order Date]]</f>
        <v>5</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c r="X5878">
        <f t="shared" si="91"/>
        <v>228.40859999999995</v>
      </c>
    </row>
    <row r="5879" spans="1:24" ht="14.25" customHeight="1" x14ac:dyDescent="0.25">
      <c r="A5879" s="2">
        <v>5878</v>
      </c>
      <c r="B5879" s="2" t="s">
        <v>8548</v>
      </c>
      <c r="C5879" s="2">
        <f>YEAR(Data!$D5879)</f>
        <v>2011</v>
      </c>
      <c r="D5879" s="3">
        <v>40684</v>
      </c>
      <c r="E5879" s="3">
        <v>40689</v>
      </c>
      <c r="F5879" s="5">
        <f>Table_1[[#This Row],[Ship Date]]-Table_1[[#This Row],[Order Date]]</f>
        <v>5</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c r="X5879">
        <f t="shared" si="91"/>
        <v>9.1494</v>
      </c>
    </row>
    <row r="5880" spans="1:24" ht="14.25" customHeight="1" x14ac:dyDescent="0.25">
      <c r="A5880" s="2">
        <v>5879</v>
      </c>
      <c r="B5880" s="2" t="s">
        <v>8548</v>
      </c>
      <c r="C5880" s="2">
        <f>YEAR(Data!$D5880)</f>
        <v>2011</v>
      </c>
      <c r="D5880" s="3">
        <v>40684</v>
      </c>
      <c r="E5880" s="3">
        <v>40689</v>
      </c>
      <c r="F5880" s="5">
        <f>Table_1[[#This Row],[Ship Date]]-Table_1[[#This Row],[Order Date]]</f>
        <v>5</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c r="X5880">
        <f t="shared" si="91"/>
        <v>177.03360000000001</v>
      </c>
    </row>
    <row r="5881" spans="1:24" ht="14.25" customHeight="1" x14ac:dyDescent="0.25">
      <c r="A5881" s="2">
        <v>5880</v>
      </c>
      <c r="B5881" s="2" t="s">
        <v>8549</v>
      </c>
      <c r="C5881" s="2">
        <f>YEAR(Data!$D5881)</f>
        <v>2013</v>
      </c>
      <c r="D5881" s="3">
        <v>41523</v>
      </c>
      <c r="E5881" s="3">
        <v>41529</v>
      </c>
      <c r="F5881" s="5">
        <f>Table_1[[#This Row],[Ship Date]]-Table_1[[#This Row],[Order Date]]</f>
        <v>6</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c r="X5881">
        <f t="shared" si="91"/>
        <v>99.923200000000008</v>
      </c>
    </row>
    <row r="5882" spans="1:24" ht="14.25" customHeight="1" x14ac:dyDescent="0.25">
      <c r="A5882" s="2">
        <v>5881</v>
      </c>
      <c r="B5882" s="2" t="s">
        <v>8550</v>
      </c>
      <c r="C5882" s="2">
        <f>YEAR(Data!$D5882)</f>
        <v>2013</v>
      </c>
      <c r="D5882" s="3">
        <v>41536</v>
      </c>
      <c r="E5882" s="3">
        <v>41540</v>
      </c>
      <c r="F5882" s="5">
        <f>Table_1[[#This Row],[Ship Date]]-Table_1[[#This Row],[Order Date]]</f>
        <v>4</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c r="X5882">
        <f t="shared" si="91"/>
        <v>751.47000000000014</v>
      </c>
    </row>
    <row r="5883" spans="1:24" ht="14.25" customHeight="1" x14ac:dyDescent="0.25">
      <c r="A5883" s="2">
        <v>5882</v>
      </c>
      <c r="B5883" s="2" t="s">
        <v>8550</v>
      </c>
      <c r="C5883" s="2">
        <f>YEAR(Data!$D5883)</f>
        <v>2013</v>
      </c>
      <c r="D5883" s="3">
        <v>41536</v>
      </c>
      <c r="E5883" s="3">
        <v>41540</v>
      </c>
      <c r="F5883" s="5">
        <f>Table_1[[#This Row],[Ship Date]]-Table_1[[#This Row],[Order Date]]</f>
        <v>4</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c r="X5883">
        <f t="shared" si="91"/>
        <v>188.14410000000001</v>
      </c>
    </row>
    <row r="5884" spans="1:24" ht="14.25" customHeight="1" x14ac:dyDescent="0.25">
      <c r="A5884" s="2">
        <v>5883</v>
      </c>
      <c r="B5884" s="2" t="s">
        <v>8550</v>
      </c>
      <c r="C5884" s="2">
        <f>YEAR(Data!$D5884)</f>
        <v>2013</v>
      </c>
      <c r="D5884" s="3">
        <v>41536</v>
      </c>
      <c r="E5884" s="3">
        <v>41540</v>
      </c>
      <c r="F5884" s="5">
        <f>Table_1[[#This Row],[Ship Date]]-Table_1[[#This Row],[Order Date]]</f>
        <v>4</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c r="X5884">
        <f t="shared" si="91"/>
        <v>985.14990000000012</v>
      </c>
    </row>
    <row r="5885" spans="1:24" ht="14.25" customHeight="1" x14ac:dyDescent="0.25">
      <c r="A5885" s="2">
        <v>5884</v>
      </c>
      <c r="B5885" s="2" t="s">
        <v>8551</v>
      </c>
      <c r="C5885" s="2">
        <f>YEAR(Data!$D5885)</f>
        <v>2013</v>
      </c>
      <c r="D5885" s="3">
        <v>41347</v>
      </c>
      <c r="E5885" s="3">
        <v>41349</v>
      </c>
      <c r="F5885" s="5">
        <f>Table_1[[#This Row],[Ship Date]]-Table_1[[#This Row],[Order Date]]</f>
        <v>2</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c r="X5885">
        <f t="shared" si="91"/>
        <v>20.927199999999999</v>
      </c>
    </row>
    <row r="5886" spans="1:24" ht="14.25" customHeight="1" x14ac:dyDescent="0.25">
      <c r="A5886" s="2">
        <v>5885</v>
      </c>
      <c r="B5886" s="2" t="s">
        <v>8551</v>
      </c>
      <c r="C5886" s="2">
        <f>YEAR(Data!$D5886)</f>
        <v>2013</v>
      </c>
      <c r="D5886" s="3">
        <v>41347</v>
      </c>
      <c r="E5886" s="3">
        <v>41349</v>
      </c>
      <c r="F5886" s="5">
        <f>Table_1[[#This Row],[Ship Date]]-Table_1[[#This Row],[Order Date]]</f>
        <v>2</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c r="X5886">
        <f t="shared" si="91"/>
        <v>4716.0864000000001</v>
      </c>
    </row>
    <row r="5887" spans="1:24" ht="14.25" customHeight="1" x14ac:dyDescent="0.25">
      <c r="A5887" s="2">
        <v>5886</v>
      </c>
      <c r="B5887" s="2" t="s">
        <v>8552</v>
      </c>
      <c r="C5887" s="2">
        <f>YEAR(Data!$D5887)</f>
        <v>2011</v>
      </c>
      <c r="D5887" s="3">
        <v>40832</v>
      </c>
      <c r="E5887" s="3">
        <v>40833</v>
      </c>
      <c r="F5887" s="5">
        <f>Table_1[[#This Row],[Ship Date]]-Table_1[[#This Row],[Order Date]]</f>
        <v>1</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c r="X5887">
        <f t="shared" si="91"/>
        <v>9.3288000000000029</v>
      </c>
    </row>
    <row r="5888" spans="1:24" ht="14.25" customHeight="1" x14ac:dyDescent="0.25">
      <c r="A5888" s="2">
        <v>5887</v>
      </c>
      <c r="B5888" s="2" t="s">
        <v>8552</v>
      </c>
      <c r="C5888" s="2">
        <f>YEAR(Data!$D5888)</f>
        <v>2011</v>
      </c>
      <c r="D5888" s="3">
        <v>40832</v>
      </c>
      <c r="E5888" s="3">
        <v>40833</v>
      </c>
      <c r="F5888" s="5">
        <f>Table_1[[#This Row],[Ship Date]]-Table_1[[#This Row],[Order Date]]</f>
        <v>1</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c r="X5888">
        <f t="shared" si="91"/>
        <v>93.584399999999988</v>
      </c>
    </row>
    <row r="5889" spans="1:24" ht="14.25" customHeight="1" x14ac:dyDescent="0.25">
      <c r="A5889" s="2">
        <v>5888</v>
      </c>
      <c r="B5889" s="2" t="s">
        <v>8553</v>
      </c>
      <c r="C5889" s="2">
        <f>YEAR(Data!$D5889)</f>
        <v>2014</v>
      </c>
      <c r="D5889" s="3">
        <v>41921</v>
      </c>
      <c r="E5889" s="3">
        <v>41924</v>
      </c>
      <c r="F5889" s="5">
        <f>Table_1[[#This Row],[Ship Date]]-Table_1[[#This Row],[Order Date]]</f>
        <v>3</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c r="X5889">
        <f t="shared" si="91"/>
        <v>31.642399999999999</v>
      </c>
    </row>
    <row r="5890" spans="1:24" ht="14.25" customHeight="1" x14ac:dyDescent="0.25">
      <c r="A5890" s="2">
        <v>5889</v>
      </c>
      <c r="B5890" s="2" t="s">
        <v>8556</v>
      </c>
      <c r="C5890" s="2">
        <f>YEAR(Data!$D5890)</f>
        <v>2012</v>
      </c>
      <c r="D5890" s="3">
        <v>41036</v>
      </c>
      <c r="E5890" s="3">
        <v>41041</v>
      </c>
      <c r="F5890" s="5">
        <f>Table_1[[#This Row],[Ship Date]]-Table_1[[#This Row],[Order Date]]</f>
        <v>5</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c r="X5890">
        <f t="shared" ref="X5890:X5953" si="92">T5890-W5890</f>
        <v>24.667200000000001</v>
      </c>
    </row>
    <row r="5891" spans="1:24" ht="14.25" customHeight="1" x14ac:dyDescent="0.25">
      <c r="A5891" s="2">
        <v>5890</v>
      </c>
      <c r="B5891" s="2" t="s">
        <v>8560</v>
      </c>
      <c r="C5891" s="2">
        <f>YEAR(Data!$D5891)</f>
        <v>2013</v>
      </c>
      <c r="D5891" s="3">
        <v>41379</v>
      </c>
      <c r="E5891" s="3">
        <v>41382</v>
      </c>
      <c r="F5891" s="5">
        <f>Table_1[[#This Row],[Ship Date]]-Table_1[[#This Row],[Order Date]]</f>
        <v>3</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c r="X5891">
        <f t="shared" si="92"/>
        <v>13.2818</v>
      </c>
    </row>
    <row r="5892" spans="1:24" ht="14.25" customHeight="1" x14ac:dyDescent="0.25">
      <c r="A5892" s="2">
        <v>5891</v>
      </c>
      <c r="B5892" s="2" t="s">
        <v>8561</v>
      </c>
      <c r="C5892" s="2">
        <f>YEAR(Data!$D5892)</f>
        <v>2013</v>
      </c>
      <c r="D5892" s="3">
        <v>41600</v>
      </c>
      <c r="E5892" s="3">
        <v>41605</v>
      </c>
      <c r="F5892" s="5">
        <f>Table_1[[#This Row],[Ship Date]]-Table_1[[#This Row],[Order Date]]</f>
        <v>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c r="X5892">
        <f t="shared" si="92"/>
        <v>24.980800000000006</v>
      </c>
    </row>
    <row r="5893" spans="1:24" ht="14.25" customHeight="1" x14ac:dyDescent="0.25">
      <c r="A5893" s="2">
        <v>5892</v>
      </c>
      <c r="B5893" s="2" t="s">
        <v>8561</v>
      </c>
      <c r="C5893" s="2">
        <f>YEAR(Data!$D5893)</f>
        <v>2013</v>
      </c>
      <c r="D5893" s="3">
        <v>41600</v>
      </c>
      <c r="E5893" s="3">
        <v>41605</v>
      </c>
      <c r="F5893" s="5">
        <f>Table_1[[#This Row],[Ship Date]]-Table_1[[#This Row],[Order Date]]</f>
        <v>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c r="X5893">
        <f t="shared" si="92"/>
        <v>19.950400000000002</v>
      </c>
    </row>
    <row r="5894" spans="1:24" ht="14.25" customHeight="1" x14ac:dyDescent="0.25">
      <c r="A5894" s="2">
        <v>5893</v>
      </c>
      <c r="B5894" s="2" t="s">
        <v>8561</v>
      </c>
      <c r="C5894" s="2">
        <f>YEAR(Data!$D5894)</f>
        <v>2013</v>
      </c>
      <c r="D5894" s="3">
        <v>41600</v>
      </c>
      <c r="E5894" s="3">
        <v>41605</v>
      </c>
      <c r="F5894" s="5">
        <f>Table_1[[#This Row],[Ship Date]]-Table_1[[#This Row],[Order Date]]</f>
        <v>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c r="X5894">
        <f t="shared" si="92"/>
        <v>79.536600000000021</v>
      </c>
    </row>
    <row r="5895" spans="1:24" ht="14.25" customHeight="1" x14ac:dyDescent="0.25">
      <c r="A5895" s="2">
        <v>5894</v>
      </c>
      <c r="B5895" s="2" t="s">
        <v>8562</v>
      </c>
      <c r="C5895" s="2">
        <f>YEAR(Data!$D5895)</f>
        <v>2014</v>
      </c>
      <c r="D5895" s="3">
        <v>41893</v>
      </c>
      <c r="E5895" s="3">
        <v>41897</v>
      </c>
      <c r="F5895" s="5">
        <f>Table_1[[#This Row],[Ship Date]]-Table_1[[#This Row],[Order Date]]</f>
        <v>4</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c r="X5895">
        <f t="shared" si="92"/>
        <v>1.4177999999999999</v>
      </c>
    </row>
    <row r="5896" spans="1:24" ht="14.25" customHeight="1" x14ac:dyDescent="0.25">
      <c r="A5896" s="2">
        <v>5895</v>
      </c>
      <c r="B5896" s="2" t="s">
        <v>8563</v>
      </c>
      <c r="C5896" s="2">
        <f>YEAR(Data!$D5896)</f>
        <v>2014</v>
      </c>
      <c r="D5896" s="3">
        <v>41892</v>
      </c>
      <c r="E5896" s="3">
        <v>41897</v>
      </c>
      <c r="F5896" s="5">
        <f>Table_1[[#This Row],[Ship Date]]-Table_1[[#This Row],[Order Date]]</f>
        <v>5</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c r="X5896">
        <f t="shared" si="92"/>
        <v>75.901200000000003</v>
      </c>
    </row>
    <row r="5897" spans="1:24" ht="14.25" customHeight="1" x14ac:dyDescent="0.25">
      <c r="A5897" s="2">
        <v>5896</v>
      </c>
      <c r="B5897" s="2" t="s">
        <v>8564</v>
      </c>
      <c r="C5897" s="2">
        <f>YEAR(Data!$D5897)</f>
        <v>2011</v>
      </c>
      <c r="D5897" s="3">
        <v>40848</v>
      </c>
      <c r="E5897" s="3">
        <v>40855</v>
      </c>
      <c r="F5897" s="5">
        <f>Table_1[[#This Row],[Ship Date]]-Table_1[[#This Row],[Order Date]]</f>
        <v>7</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c r="X5897">
        <f t="shared" si="92"/>
        <v>22.200000000000003</v>
      </c>
    </row>
    <row r="5898" spans="1:24" ht="14.25" customHeight="1" x14ac:dyDescent="0.25">
      <c r="A5898" s="2">
        <v>5897</v>
      </c>
      <c r="B5898" s="2" t="s">
        <v>8564</v>
      </c>
      <c r="C5898" s="2">
        <f>YEAR(Data!$D5898)</f>
        <v>2011</v>
      </c>
      <c r="D5898" s="3">
        <v>40848</v>
      </c>
      <c r="E5898" s="3">
        <v>40855</v>
      </c>
      <c r="F5898" s="5">
        <f>Table_1[[#This Row],[Ship Date]]-Table_1[[#This Row],[Order Date]]</f>
        <v>7</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c r="X5898">
        <f t="shared" si="92"/>
        <v>11.770000000000003</v>
      </c>
    </row>
    <row r="5899" spans="1:24" ht="14.25" customHeight="1" x14ac:dyDescent="0.25">
      <c r="A5899" s="2">
        <v>5898</v>
      </c>
      <c r="B5899" s="2" t="s">
        <v>8565</v>
      </c>
      <c r="C5899" s="2">
        <f>YEAR(Data!$D5899)</f>
        <v>2013</v>
      </c>
      <c r="D5899" s="3">
        <v>41368</v>
      </c>
      <c r="E5899" s="3">
        <v>41374</v>
      </c>
      <c r="F5899" s="5">
        <f>Table_1[[#This Row],[Ship Date]]-Table_1[[#This Row],[Order Date]]</f>
        <v>6</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c r="X5899">
        <f t="shared" si="92"/>
        <v>49.072800000000008</v>
      </c>
    </row>
    <row r="5900" spans="1:24" ht="14.25" customHeight="1" x14ac:dyDescent="0.25">
      <c r="A5900" s="2">
        <v>5899</v>
      </c>
      <c r="B5900" s="2" t="s">
        <v>8565</v>
      </c>
      <c r="C5900" s="2">
        <f>YEAR(Data!$D5900)</f>
        <v>2013</v>
      </c>
      <c r="D5900" s="3">
        <v>41368</v>
      </c>
      <c r="E5900" s="3">
        <v>41374</v>
      </c>
      <c r="F5900" s="5">
        <f>Table_1[[#This Row],[Ship Date]]-Table_1[[#This Row],[Order Date]]</f>
        <v>6</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c r="X5900">
        <f t="shared" si="92"/>
        <v>135.17919999999998</v>
      </c>
    </row>
    <row r="5901" spans="1:24" ht="14.25" customHeight="1" x14ac:dyDescent="0.25">
      <c r="A5901" s="2">
        <v>5900</v>
      </c>
      <c r="B5901" s="2" t="s">
        <v>8566</v>
      </c>
      <c r="C5901" s="2">
        <f>YEAR(Data!$D5901)</f>
        <v>2014</v>
      </c>
      <c r="D5901" s="3">
        <v>41652</v>
      </c>
      <c r="E5901" s="3">
        <v>41656</v>
      </c>
      <c r="F5901" s="5">
        <f>Table_1[[#This Row],[Ship Date]]-Table_1[[#This Row],[Order Date]]</f>
        <v>4</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c r="X5901">
        <f t="shared" si="92"/>
        <v>4.8899999999999997</v>
      </c>
    </row>
    <row r="5902" spans="1:24" ht="14.25" customHeight="1" x14ac:dyDescent="0.25">
      <c r="A5902" s="2">
        <v>5901</v>
      </c>
      <c r="B5902" s="2" t="s">
        <v>8567</v>
      </c>
      <c r="C5902" s="2">
        <f>YEAR(Data!$D5902)</f>
        <v>2012</v>
      </c>
      <c r="D5902" s="3">
        <v>41233</v>
      </c>
      <c r="E5902" s="3">
        <v>41237</v>
      </c>
      <c r="F5902" s="5">
        <f>Table_1[[#This Row],[Ship Date]]-Table_1[[#This Row],[Order Date]]</f>
        <v>4</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c r="X5902">
        <f t="shared" si="92"/>
        <v>16.632000000000001</v>
      </c>
    </row>
    <row r="5903" spans="1:24" ht="14.25" customHeight="1" x14ac:dyDescent="0.25">
      <c r="A5903" s="2">
        <v>5902</v>
      </c>
      <c r="B5903" s="2" t="s">
        <v>8568</v>
      </c>
      <c r="C5903" s="2">
        <f>YEAR(Data!$D5903)</f>
        <v>2013</v>
      </c>
      <c r="D5903" s="3">
        <v>41606</v>
      </c>
      <c r="E5903" s="3">
        <v>41611</v>
      </c>
      <c r="F5903" s="5">
        <f>Table_1[[#This Row],[Ship Date]]-Table_1[[#This Row],[Order Date]]</f>
        <v>5</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c r="X5903">
        <f t="shared" si="92"/>
        <v>21.145199999999999</v>
      </c>
    </row>
    <row r="5904" spans="1:24" ht="14.25" customHeight="1" x14ac:dyDescent="0.25">
      <c r="A5904" s="2">
        <v>5903</v>
      </c>
      <c r="B5904" s="2" t="s">
        <v>8569</v>
      </c>
      <c r="C5904" s="2">
        <f>YEAR(Data!$D5904)</f>
        <v>2014</v>
      </c>
      <c r="D5904" s="3">
        <v>41950</v>
      </c>
      <c r="E5904" s="3">
        <v>41950</v>
      </c>
      <c r="F5904" s="5">
        <f>Table_1[[#This Row],[Ship Date]]-Table_1[[#This Row],[Order Date]]</f>
        <v>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c r="X5904">
        <f t="shared" si="92"/>
        <v>31.7682</v>
      </c>
    </row>
    <row r="5905" spans="1:24" ht="14.25" customHeight="1" x14ac:dyDescent="0.25">
      <c r="A5905" s="2">
        <v>5904</v>
      </c>
      <c r="B5905" s="2" t="s">
        <v>8569</v>
      </c>
      <c r="C5905" s="2">
        <f>YEAR(Data!$D5905)</f>
        <v>2014</v>
      </c>
      <c r="D5905" s="3">
        <v>41950</v>
      </c>
      <c r="E5905" s="3">
        <v>41950</v>
      </c>
      <c r="F5905" s="5">
        <f>Table_1[[#This Row],[Ship Date]]-Table_1[[#This Row],[Order Date]]</f>
        <v>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c r="X5905">
        <f t="shared" si="92"/>
        <v>23.133600000000001</v>
      </c>
    </row>
    <row r="5906" spans="1:24" ht="14.25" customHeight="1" x14ac:dyDescent="0.25">
      <c r="A5906" s="2">
        <v>5905</v>
      </c>
      <c r="B5906" s="2" t="s">
        <v>8569</v>
      </c>
      <c r="C5906" s="2">
        <f>YEAR(Data!$D5906)</f>
        <v>2014</v>
      </c>
      <c r="D5906" s="3">
        <v>41950</v>
      </c>
      <c r="E5906" s="3">
        <v>41950</v>
      </c>
      <c r="F5906" s="5">
        <f>Table_1[[#This Row],[Ship Date]]-Table_1[[#This Row],[Order Date]]</f>
        <v>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c r="X5906">
        <f t="shared" si="92"/>
        <v>13.728000000000002</v>
      </c>
    </row>
    <row r="5907" spans="1:24" ht="14.25" customHeight="1" x14ac:dyDescent="0.25">
      <c r="A5907" s="2">
        <v>5906</v>
      </c>
      <c r="B5907" s="2" t="s">
        <v>8569</v>
      </c>
      <c r="C5907" s="2">
        <f>YEAR(Data!$D5907)</f>
        <v>2014</v>
      </c>
      <c r="D5907" s="3">
        <v>41950</v>
      </c>
      <c r="E5907" s="3">
        <v>41950</v>
      </c>
      <c r="F5907" s="5">
        <f>Table_1[[#This Row],[Ship Date]]-Table_1[[#This Row],[Order Date]]</f>
        <v>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c r="X5907">
        <f t="shared" si="92"/>
        <v>21.527999999999999</v>
      </c>
    </row>
    <row r="5908" spans="1:24" ht="14.25" customHeight="1" x14ac:dyDescent="0.25">
      <c r="A5908" s="2">
        <v>5907</v>
      </c>
      <c r="B5908" s="2" t="s">
        <v>8569</v>
      </c>
      <c r="C5908" s="2">
        <f>YEAR(Data!$D5908)</f>
        <v>2014</v>
      </c>
      <c r="D5908" s="3">
        <v>41950</v>
      </c>
      <c r="E5908" s="3">
        <v>41950</v>
      </c>
      <c r="F5908" s="5">
        <f>Table_1[[#This Row],[Ship Date]]-Table_1[[#This Row],[Order Date]]</f>
        <v>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c r="X5908">
        <f t="shared" si="92"/>
        <v>15.933</v>
      </c>
    </row>
    <row r="5909" spans="1:24" ht="14.25" customHeight="1" x14ac:dyDescent="0.25">
      <c r="A5909" s="2">
        <v>5908</v>
      </c>
      <c r="B5909" s="2" t="s">
        <v>8570</v>
      </c>
      <c r="C5909" s="2">
        <f>YEAR(Data!$D5909)</f>
        <v>2013</v>
      </c>
      <c r="D5909" s="3">
        <v>41611</v>
      </c>
      <c r="E5909" s="3">
        <v>41616</v>
      </c>
      <c r="F5909" s="5">
        <f>Table_1[[#This Row],[Ship Date]]-Table_1[[#This Row],[Order Date]]</f>
        <v>5</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c r="X5909">
        <f t="shared" si="92"/>
        <v>15.440000000000001</v>
      </c>
    </row>
    <row r="5910" spans="1:24" ht="14.25" customHeight="1" x14ac:dyDescent="0.25">
      <c r="A5910" s="2">
        <v>5909</v>
      </c>
      <c r="B5910" s="2" t="s">
        <v>8570</v>
      </c>
      <c r="C5910" s="2">
        <f>YEAR(Data!$D5910)</f>
        <v>2013</v>
      </c>
      <c r="D5910" s="3">
        <v>41611</v>
      </c>
      <c r="E5910" s="3">
        <v>41616</v>
      </c>
      <c r="F5910" s="5">
        <f>Table_1[[#This Row],[Ship Date]]-Table_1[[#This Row],[Order Date]]</f>
        <v>5</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c r="X5910">
        <f t="shared" si="92"/>
        <v>32.835000000000001</v>
      </c>
    </row>
    <row r="5911" spans="1:24" ht="14.25" customHeight="1" x14ac:dyDescent="0.25">
      <c r="A5911" s="2">
        <v>5910</v>
      </c>
      <c r="B5911" s="2" t="s">
        <v>8570</v>
      </c>
      <c r="C5911" s="2">
        <f>YEAR(Data!$D5911)</f>
        <v>2013</v>
      </c>
      <c r="D5911" s="3">
        <v>41611</v>
      </c>
      <c r="E5911" s="3">
        <v>41616</v>
      </c>
      <c r="F5911" s="5">
        <f>Table_1[[#This Row],[Ship Date]]-Table_1[[#This Row],[Order Date]]</f>
        <v>5</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c r="X5911">
        <f t="shared" si="92"/>
        <v>8.8571999999999989</v>
      </c>
    </row>
    <row r="5912" spans="1:24" ht="14.25" customHeight="1" x14ac:dyDescent="0.25">
      <c r="A5912" s="2">
        <v>5911</v>
      </c>
      <c r="B5912" s="2" t="s">
        <v>8570</v>
      </c>
      <c r="C5912" s="2">
        <f>YEAR(Data!$D5912)</f>
        <v>2013</v>
      </c>
      <c r="D5912" s="3">
        <v>41611</v>
      </c>
      <c r="E5912" s="3">
        <v>41616</v>
      </c>
      <c r="F5912" s="5">
        <f>Table_1[[#This Row],[Ship Date]]-Table_1[[#This Row],[Order Date]]</f>
        <v>5</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c r="X5912">
        <f t="shared" si="92"/>
        <v>70.32419999999999</v>
      </c>
    </row>
    <row r="5913" spans="1:24" ht="14.25" customHeight="1" x14ac:dyDescent="0.25">
      <c r="A5913" s="2">
        <v>5912</v>
      </c>
      <c r="B5913" s="2" t="s">
        <v>8571</v>
      </c>
      <c r="C5913" s="2">
        <f>YEAR(Data!$D5913)</f>
        <v>2013</v>
      </c>
      <c r="D5913" s="3">
        <v>41626</v>
      </c>
      <c r="E5913" s="3">
        <v>41631</v>
      </c>
      <c r="F5913" s="5">
        <f>Table_1[[#This Row],[Ship Date]]-Table_1[[#This Row],[Order Date]]</f>
        <v>5</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c r="X5913">
        <f t="shared" si="92"/>
        <v>33.501599999999996</v>
      </c>
    </row>
    <row r="5914" spans="1:24" ht="14.25" customHeight="1" x14ac:dyDescent="0.25">
      <c r="A5914" s="2">
        <v>5913</v>
      </c>
      <c r="B5914" s="2" t="s">
        <v>8572</v>
      </c>
      <c r="C5914" s="2">
        <f>YEAR(Data!$D5914)</f>
        <v>2011</v>
      </c>
      <c r="D5914" s="3">
        <v>40779</v>
      </c>
      <c r="E5914" s="3">
        <v>40781</v>
      </c>
      <c r="F5914" s="5">
        <f>Table_1[[#This Row],[Ship Date]]-Table_1[[#This Row],[Order Date]]</f>
        <v>2</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c r="X5914">
        <f t="shared" si="92"/>
        <v>18.87</v>
      </c>
    </row>
    <row r="5915" spans="1:24" ht="14.25" customHeight="1" x14ac:dyDescent="0.25">
      <c r="A5915" s="2">
        <v>5914</v>
      </c>
      <c r="B5915" s="2" t="s">
        <v>8575</v>
      </c>
      <c r="C5915" s="2">
        <f>YEAR(Data!$D5915)</f>
        <v>2012</v>
      </c>
      <c r="D5915" s="3">
        <v>41169</v>
      </c>
      <c r="E5915" s="3">
        <v>41175</v>
      </c>
      <c r="F5915" s="5">
        <f>Table_1[[#This Row],[Ship Date]]-Table_1[[#This Row],[Order Date]]</f>
        <v>6</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c r="X5915">
        <f t="shared" si="92"/>
        <v>13.857000000000003</v>
      </c>
    </row>
    <row r="5916" spans="1:24" ht="14.25" customHeight="1" x14ac:dyDescent="0.25">
      <c r="A5916" s="2">
        <v>5915</v>
      </c>
      <c r="B5916" s="2" t="s">
        <v>8575</v>
      </c>
      <c r="C5916" s="2">
        <f>YEAR(Data!$D5916)</f>
        <v>2012</v>
      </c>
      <c r="D5916" s="3">
        <v>41169</v>
      </c>
      <c r="E5916" s="3">
        <v>41175</v>
      </c>
      <c r="F5916" s="5">
        <f>Table_1[[#This Row],[Ship Date]]-Table_1[[#This Row],[Order Date]]</f>
        <v>6</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c r="X5916">
        <f t="shared" si="92"/>
        <v>46.4863</v>
      </c>
    </row>
    <row r="5917" spans="1:24" ht="14.25" customHeight="1" x14ac:dyDescent="0.25">
      <c r="A5917" s="2">
        <v>5916</v>
      </c>
      <c r="B5917" s="2" t="s">
        <v>8575</v>
      </c>
      <c r="C5917" s="2">
        <f>YEAR(Data!$D5917)</f>
        <v>2012</v>
      </c>
      <c r="D5917" s="3">
        <v>41169</v>
      </c>
      <c r="E5917" s="3">
        <v>41175</v>
      </c>
      <c r="F5917" s="5">
        <f>Table_1[[#This Row],[Ship Date]]-Table_1[[#This Row],[Order Date]]</f>
        <v>6</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c r="X5917">
        <f t="shared" si="92"/>
        <v>190.88560000000001</v>
      </c>
    </row>
    <row r="5918" spans="1:24" ht="14.25" customHeight="1" x14ac:dyDescent="0.25">
      <c r="A5918" s="2">
        <v>5917</v>
      </c>
      <c r="B5918" s="2" t="s">
        <v>8575</v>
      </c>
      <c r="C5918" s="2">
        <f>YEAR(Data!$D5918)</f>
        <v>2012</v>
      </c>
      <c r="D5918" s="3">
        <v>41169</v>
      </c>
      <c r="E5918" s="3">
        <v>41175</v>
      </c>
      <c r="F5918" s="5">
        <f>Table_1[[#This Row],[Ship Date]]-Table_1[[#This Row],[Order Date]]</f>
        <v>6</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c r="X5918">
        <f t="shared" si="92"/>
        <v>67.165999999999997</v>
      </c>
    </row>
    <row r="5919" spans="1:24" ht="14.25" customHeight="1" x14ac:dyDescent="0.25">
      <c r="A5919" s="2">
        <v>5918</v>
      </c>
      <c r="B5919" s="2" t="s">
        <v>8575</v>
      </c>
      <c r="C5919" s="2">
        <f>YEAR(Data!$D5919)</f>
        <v>2012</v>
      </c>
      <c r="D5919" s="3">
        <v>41169</v>
      </c>
      <c r="E5919" s="3">
        <v>41175</v>
      </c>
      <c r="F5919" s="5">
        <f>Table_1[[#This Row],[Ship Date]]-Table_1[[#This Row],[Order Date]]</f>
        <v>6</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c r="X5919">
        <f t="shared" si="92"/>
        <v>4070.1276000000007</v>
      </c>
    </row>
    <row r="5920" spans="1:24" ht="14.25" customHeight="1" x14ac:dyDescent="0.25">
      <c r="A5920" s="2">
        <v>5919</v>
      </c>
      <c r="B5920" s="2" t="s">
        <v>8575</v>
      </c>
      <c r="C5920" s="2">
        <f>YEAR(Data!$D5920)</f>
        <v>2012</v>
      </c>
      <c r="D5920" s="3">
        <v>41169</v>
      </c>
      <c r="E5920" s="3">
        <v>41175</v>
      </c>
      <c r="F5920" s="5">
        <f>Table_1[[#This Row],[Ship Date]]-Table_1[[#This Row],[Order Date]]</f>
        <v>6</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c r="X5920">
        <f t="shared" si="92"/>
        <v>2028.9690000000005</v>
      </c>
    </row>
    <row r="5921" spans="1:24" ht="14.25" customHeight="1" x14ac:dyDescent="0.25">
      <c r="A5921" s="2">
        <v>5920</v>
      </c>
      <c r="B5921" s="2" t="s">
        <v>8575</v>
      </c>
      <c r="C5921" s="2">
        <f>YEAR(Data!$D5921)</f>
        <v>2012</v>
      </c>
      <c r="D5921" s="3">
        <v>41169</v>
      </c>
      <c r="E5921" s="3">
        <v>41175</v>
      </c>
      <c r="F5921" s="5">
        <f>Table_1[[#This Row],[Ship Date]]-Table_1[[#This Row],[Order Date]]</f>
        <v>6</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c r="X5921">
        <f t="shared" si="92"/>
        <v>151.17839999999995</v>
      </c>
    </row>
    <row r="5922" spans="1:24" ht="14.25" customHeight="1" x14ac:dyDescent="0.25">
      <c r="A5922" s="2">
        <v>5921</v>
      </c>
      <c r="B5922" s="2" t="s">
        <v>8575</v>
      </c>
      <c r="C5922" s="2">
        <f>YEAR(Data!$D5922)</f>
        <v>2012</v>
      </c>
      <c r="D5922" s="3">
        <v>41169</v>
      </c>
      <c r="E5922" s="3">
        <v>41175</v>
      </c>
      <c r="F5922" s="5">
        <f>Table_1[[#This Row],[Ship Date]]-Table_1[[#This Row],[Order Date]]</f>
        <v>6</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c r="X5922">
        <f t="shared" si="92"/>
        <v>442.13300000000004</v>
      </c>
    </row>
    <row r="5923" spans="1:24" ht="14.25" customHeight="1" x14ac:dyDescent="0.25">
      <c r="A5923" s="2">
        <v>5922</v>
      </c>
      <c r="B5923" s="2" t="s">
        <v>8575</v>
      </c>
      <c r="C5923" s="2">
        <f>YEAR(Data!$D5923)</f>
        <v>2012</v>
      </c>
      <c r="D5923" s="3">
        <v>41169</v>
      </c>
      <c r="E5923" s="3">
        <v>41175</v>
      </c>
      <c r="F5923" s="5">
        <f>Table_1[[#This Row],[Ship Date]]-Table_1[[#This Row],[Order Date]]</f>
        <v>6</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c r="X5923">
        <f t="shared" si="92"/>
        <v>57.699199999999998</v>
      </c>
    </row>
    <row r="5924" spans="1:24" ht="14.25" customHeight="1" x14ac:dyDescent="0.25">
      <c r="A5924" s="2">
        <v>5923</v>
      </c>
      <c r="B5924" s="2" t="s">
        <v>8575</v>
      </c>
      <c r="C5924" s="2">
        <f>YEAR(Data!$D5924)</f>
        <v>2012</v>
      </c>
      <c r="D5924" s="3">
        <v>41169</v>
      </c>
      <c r="E5924" s="3">
        <v>41175</v>
      </c>
      <c r="F5924" s="5">
        <f>Table_1[[#This Row],[Ship Date]]-Table_1[[#This Row],[Order Date]]</f>
        <v>6</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c r="X5924">
        <f t="shared" si="92"/>
        <v>66.444000000000003</v>
      </c>
    </row>
    <row r="5925" spans="1:24" ht="14.25" customHeight="1" x14ac:dyDescent="0.25">
      <c r="A5925" s="2">
        <v>5924</v>
      </c>
      <c r="B5925" s="2" t="s">
        <v>8576</v>
      </c>
      <c r="C5925" s="2">
        <f>YEAR(Data!$D5925)</f>
        <v>2013</v>
      </c>
      <c r="D5925" s="3">
        <v>41605</v>
      </c>
      <c r="E5925" s="3">
        <v>41609</v>
      </c>
      <c r="F5925" s="5">
        <f>Table_1[[#This Row],[Ship Date]]-Table_1[[#This Row],[Order Date]]</f>
        <v>4</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c r="X5925">
        <f t="shared" si="92"/>
        <v>433.22680000000003</v>
      </c>
    </row>
    <row r="5926" spans="1:24" ht="14.25" customHeight="1" x14ac:dyDescent="0.25">
      <c r="A5926" s="2">
        <v>5925</v>
      </c>
      <c r="B5926" s="2" t="s">
        <v>8577</v>
      </c>
      <c r="C5926" s="2">
        <f>YEAR(Data!$D5926)</f>
        <v>2014</v>
      </c>
      <c r="D5926" s="3">
        <v>41963</v>
      </c>
      <c r="E5926" s="3">
        <v>41966</v>
      </c>
      <c r="F5926" s="5">
        <f>Table_1[[#This Row],[Ship Date]]-Table_1[[#This Row],[Order Date]]</f>
        <v>3</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c r="X5926">
        <f t="shared" si="92"/>
        <v>16.301600000000001</v>
      </c>
    </row>
    <row r="5927" spans="1:24" ht="14.25" customHeight="1" x14ac:dyDescent="0.25">
      <c r="A5927" s="2">
        <v>5926</v>
      </c>
      <c r="B5927" s="2" t="s">
        <v>8578</v>
      </c>
      <c r="C5927" s="2">
        <f>YEAR(Data!$D5927)</f>
        <v>2014</v>
      </c>
      <c r="D5927" s="3">
        <v>41794</v>
      </c>
      <c r="E5927" s="3">
        <v>41799</v>
      </c>
      <c r="F5927" s="5">
        <f>Table_1[[#This Row],[Ship Date]]-Table_1[[#This Row],[Order Date]]</f>
        <v>5</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c r="X5927">
        <f t="shared" si="92"/>
        <v>736.66499999999996</v>
      </c>
    </row>
    <row r="5928" spans="1:24" ht="14.25" customHeight="1" x14ac:dyDescent="0.25">
      <c r="A5928" s="2">
        <v>5927</v>
      </c>
      <c r="B5928" s="2" t="s">
        <v>8579</v>
      </c>
      <c r="C5928" s="2">
        <f>YEAR(Data!$D5928)</f>
        <v>2011</v>
      </c>
      <c r="D5928" s="3">
        <v>40641</v>
      </c>
      <c r="E5928" s="3">
        <v>40645</v>
      </c>
      <c r="F5928" s="5">
        <f>Table_1[[#This Row],[Ship Date]]-Table_1[[#This Row],[Order Date]]</f>
        <v>4</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c r="X5928">
        <f t="shared" si="92"/>
        <v>899.7808</v>
      </c>
    </row>
    <row r="5929" spans="1:24" ht="14.25" customHeight="1" x14ac:dyDescent="0.25">
      <c r="A5929" s="2">
        <v>5928</v>
      </c>
      <c r="B5929" s="2" t="s">
        <v>8580</v>
      </c>
      <c r="C5929" s="2">
        <f>YEAR(Data!$D5929)</f>
        <v>2011</v>
      </c>
      <c r="D5929" s="3">
        <v>40827</v>
      </c>
      <c r="E5929" s="3">
        <v>40831</v>
      </c>
      <c r="F5929" s="5">
        <f>Table_1[[#This Row],[Ship Date]]-Table_1[[#This Row],[Order Date]]</f>
        <v>4</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c r="X5929">
        <f t="shared" si="92"/>
        <v>3.8742999999999999</v>
      </c>
    </row>
    <row r="5930" spans="1:24" ht="14.25" customHeight="1" x14ac:dyDescent="0.25">
      <c r="A5930" s="2">
        <v>5929</v>
      </c>
      <c r="B5930" s="2" t="s">
        <v>8580</v>
      </c>
      <c r="C5930" s="2">
        <f>YEAR(Data!$D5930)</f>
        <v>2011</v>
      </c>
      <c r="D5930" s="3">
        <v>40827</v>
      </c>
      <c r="E5930" s="3">
        <v>40831</v>
      </c>
      <c r="F5930" s="5">
        <f>Table_1[[#This Row],[Ship Date]]-Table_1[[#This Row],[Order Date]]</f>
        <v>4</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c r="X5930">
        <f t="shared" si="92"/>
        <v>4.9951999999999996</v>
      </c>
    </row>
    <row r="5931" spans="1:24" ht="14.25" customHeight="1" x14ac:dyDescent="0.25">
      <c r="A5931" s="2">
        <v>5930</v>
      </c>
      <c r="B5931" s="2" t="s">
        <v>8581</v>
      </c>
      <c r="C5931" s="2">
        <f>YEAR(Data!$D5931)</f>
        <v>2014</v>
      </c>
      <c r="D5931" s="3">
        <v>41828</v>
      </c>
      <c r="E5931" s="3">
        <v>41830</v>
      </c>
      <c r="F5931" s="5">
        <f>Table_1[[#This Row],[Ship Date]]-Table_1[[#This Row],[Order Date]]</f>
        <v>2</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c r="X5931">
        <f t="shared" si="92"/>
        <v>132.5592</v>
      </c>
    </row>
    <row r="5932" spans="1:24" ht="14.25" customHeight="1" x14ac:dyDescent="0.25">
      <c r="A5932" s="2">
        <v>5931</v>
      </c>
      <c r="B5932" s="2" t="s">
        <v>8581</v>
      </c>
      <c r="C5932" s="2">
        <f>YEAR(Data!$D5932)</f>
        <v>2014</v>
      </c>
      <c r="D5932" s="3">
        <v>41828</v>
      </c>
      <c r="E5932" s="3">
        <v>41830</v>
      </c>
      <c r="F5932" s="5">
        <f>Table_1[[#This Row],[Ship Date]]-Table_1[[#This Row],[Order Date]]</f>
        <v>2</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c r="X5932">
        <f t="shared" si="92"/>
        <v>10.108800000000002</v>
      </c>
    </row>
    <row r="5933" spans="1:24" ht="14.25" customHeight="1" x14ac:dyDescent="0.25">
      <c r="A5933" s="2">
        <v>5932</v>
      </c>
      <c r="B5933" s="2" t="s">
        <v>8581</v>
      </c>
      <c r="C5933" s="2">
        <f>YEAR(Data!$D5933)</f>
        <v>2014</v>
      </c>
      <c r="D5933" s="3">
        <v>41828</v>
      </c>
      <c r="E5933" s="3">
        <v>41830</v>
      </c>
      <c r="F5933" s="5">
        <f>Table_1[[#This Row],[Ship Date]]-Table_1[[#This Row],[Order Date]]</f>
        <v>2</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c r="X5933">
        <f t="shared" si="92"/>
        <v>797.9860000000001</v>
      </c>
    </row>
    <row r="5934" spans="1:24" ht="14.25" customHeight="1" x14ac:dyDescent="0.25">
      <c r="A5934" s="2">
        <v>5933</v>
      </c>
      <c r="B5934" s="2" t="s">
        <v>8581</v>
      </c>
      <c r="C5934" s="2">
        <f>YEAR(Data!$D5934)</f>
        <v>2014</v>
      </c>
      <c r="D5934" s="3">
        <v>41828</v>
      </c>
      <c r="E5934" s="3">
        <v>41830</v>
      </c>
      <c r="F5934" s="5">
        <f>Table_1[[#This Row],[Ship Date]]-Table_1[[#This Row],[Order Date]]</f>
        <v>2</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c r="X5934">
        <f t="shared" si="92"/>
        <v>12.387600000000001</v>
      </c>
    </row>
    <row r="5935" spans="1:24" ht="14.25" customHeight="1" x14ac:dyDescent="0.25">
      <c r="A5935" s="2">
        <v>5934</v>
      </c>
      <c r="B5935" s="2" t="s">
        <v>8581</v>
      </c>
      <c r="C5935" s="2">
        <f>YEAR(Data!$D5935)</f>
        <v>2014</v>
      </c>
      <c r="D5935" s="3">
        <v>41828</v>
      </c>
      <c r="E5935" s="3">
        <v>41830</v>
      </c>
      <c r="F5935" s="5">
        <f>Table_1[[#This Row],[Ship Date]]-Table_1[[#This Row],[Order Date]]</f>
        <v>2</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c r="X5935">
        <f t="shared" si="92"/>
        <v>11.952900000000003</v>
      </c>
    </row>
    <row r="5936" spans="1:24" ht="14.25" customHeight="1" x14ac:dyDescent="0.25">
      <c r="A5936" s="2">
        <v>5935</v>
      </c>
      <c r="B5936" s="2" t="s">
        <v>8581</v>
      </c>
      <c r="C5936" s="2">
        <f>YEAR(Data!$D5936)</f>
        <v>2014</v>
      </c>
      <c r="D5936" s="3">
        <v>41828</v>
      </c>
      <c r="E5936" s="3">
        <v>41830</v>
      </c>
      <c r="F5936" s="5">
        <f>Table_1[[#This Row],[Ship Date]]-Table_1[[#This Row],[Order Date]]</f>
        <v>2</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c r="X5936">
        <f t="shared" si="92"/>
        <v>442.13300000000004</v>
      </c>
    </row>
    <row r="5937" spans="1:24" ht="14.25" customHeight="1" x14ac:dyDescent="0.25">
      <c r="A5937" s="2">
        <v>5936</v>
      </c>
      <c r="B5937" s="2" t="s">
        <v>8582</v>
      </c>
      <c r="C5937" s="2">
        <f>YEAR(Data!$D5937)</f>
        <v>2013</v>
      </c>
      <c r="D5937" s="3">
        <v>41460</v>
      </c>
      <c r="E5937" s="3">
        <v>41460</v>
      </c>
      <c r="F5937" s="5">
        <f>Table_1[[#This Row],[Ship Date]]-Table_1[[#This Row],[Order Date]]</f>
        <v>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c r="X5937">
        <f t="shared" si="92"/>
        <v>16.763999999999999</v>
      </c>
    </row>
    <row r="5938" spans="1:24" ht="14.25" customHeight="1" x14ac:dyDescent="0.25">
      <c r="A5938" s="2">
        <v>5937</v>
      </c>
      <c r="B5938" s="2" t="s">
        <v>8582</v>
      </c>
      <c r="C5938" s="2">
        <f>YEAR(Data!$D5938)</f>
        <v>2013</v>
      </c>
      <c r="D5938" s="3">
        <v>41460</v>
      </c>
      <c r="E5938" s="3">
        <v>41460</v>
      </c>
      <c r="F5938" s="5">
        <f>Table_1[[#This Row],[Ship Date]]-Table_1[[#This Row],[Order Date]]</f>
        <v>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c r="X5938">
        <f t="shared" si="92"/>
        <v>157.51350000000002</v>
      </c>
    </row>
    <row r="5939" spans="1:24" ht="14.25" customHeight="1" x14ac:dyDescent="0.25">
      <c r="A5939" s="2">
        <v>5938</v>
      </c>
      <c r="B5939" s="2" t="s">
        <v>8582</v>
      </c>
      <c r="C5939" s="2">
        <f>YEAR(Data!$D5939)</f>
        <v>2013</v>
      </c>
      <c r="D5939" s="3">
        <v>41460</v>
      </c>
      <c r="E5939" s="3">
        <v>41460</v>
      </c>
      <c r="F5939" s="5">
        <f>Table_1[[#This Row],[Ship Date]]-Table_1[[#This Row],[Order Date]]</f>
        <v>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c r="X5939">
        <f t="shared" si="92"/>
        <v>62.979000000000013</v>
      </c>
    </row>
    <row r="5940" spans="1:24" ht="14.25" customHeight="1" x14ac:dyDescent="0.25">
      <c r="A5940" s="2">
        <v>5939</v>
      </c>
      <c r="B5940" s="2" t="s">
        <v>8583</v>
      </c>
      <c r="C5940" s="2">
        <f>YEAR(Data!$D5940)</f>
        <v>2014</v>
      </c>
      <c r="D5940" s="3">
        <v>41779</v>
      </c>
      <c r="E5940" s="3">
        <v>41785</v>
      </c>
      <c r="F5940" s="5">
        <f>Table_1[[#This Row],[Ship Date]]-Table_1[[#This Row],[Order Date]]</f>
        <v>6</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c r="X5940">
        <f t="shared" si="92"/>
        <v>86.392800000000008</v>
      </c>
    </row>
    <row r="5941" spans="1:24" ht="14.25" customHeight="1" x14ac:dyDescent="0.25">
      <c r="A5941" s="2">
        <v>5940</v>
      </c>
      <c r="B5941" s="2" t="s">
        <v>8583</v>
      </c>
      <c r="C5941" s="2">
        <f>YEAR(Data!$D5941)</f>
        <v>2014</v>
      </c>
      <c r="D5941" s="3">
        <v>41779</v>
      </c>
      <c r="E5941" s="3">
        <v>41785</v>
      </c>
      <c r="F5941" s="5">
        <f>Table_1[[#This Row],[Ship Date]]-Table_1[[#This Row],[Order Date]]</f>
        <v>6</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c r="X5941">
        <f t="shared" si="92"/>
        <v>8.9208000000000016</v>
      </c>
    </row>
    <row r="5942" spans="1:24" ht="14.25" customHeight="1" x14ac:dyDescent="0.25">
      <c r="A5942" s="2">
        <v>5941</v>
      </c>
      <c r="B5942" s="2" t="s">
        <v>8584</v>
      </c>
      <c r="C5942" s="2">
        <f>YEAR(Data!$D5942)</f>
        <v>2014</v>
      </c>
      <c r="D5942" s="3">
        <v>41925</v>
      </c>
      <c r="E5942" s="3">
        <v>41927</v>
      </c>
      <c r="F5942" s="5">
        <f>Table_1[[#This Row],[Ship Date]]-Table_1[[#This Row],[Order Date]]</f>
        <v>2</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c r="X5942">
        <f t="shared" si="92"/>
        <v>305.08800000000008</v>
      </c>
    </row>
    <row r="5943" spans="1:24" ht="14.25" customHeight="1" x14ac:dyDescent="0.25">
      <c r="A5943" s="2">
        <v>5942</v>
      </c>
      <c r="B5943" s="2" t="s">
        <v>8584</v>
      </c>
      <c r="C5943" s="2">
        <f>YEAR(Data!$D5943)</f>
        <v>2014</v>
      </c>
      <c r="D5943" s="3">
        <v>41925</v>
      </c>
      <c r="E5943" s="3">
        <v>41927</v>
      </c>
      <c r="F5943" s="5">
        <f>Table_1[[#This Row],[Ship Date]]-Table_1[[#This Row],[Order Date]]</f>
        <v>2</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c r="X5943">
        <f t="shared" si="92"/>
        <v>4.2923999999999998</v>
      </c>
    </row>
    <row r="5944" spans="1:24" ht="14.25" customHeight="1" x14ac:dyDescent="0.25">
      <c r="A5944" s="2">
        <v>5943</v>
      </c>
      <c r="B5944" s="2" t="s">
        <v>8585</v>
      </c>
      <c r="C5944" s="2">
        <f>YEAR(Data!$D5944)</f>
        <v>2013</v>
      </c>
      <c r="D5944" s="3">
        <v>41493</v>
      </c>
      <c r="E5944" s="3">
        <v>41500</v>
      </c>
      <c r="F5944" s="5">
        <f>Table_1[[#This Row],[Ship Date]]-Table_1[[#This Row],[Order Date]]</f>
        <v>7</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c r="X5944">
        <f t="shared" si="92"/>
        <v>192.6908</v>
      </c>
    </row>
    <row r="5945" spans="1:24" ht="14.25" customHeight="1" x14ac:dyDescent="0.25">
      <c r="A5945" s="2">
        <v>5944</v>
      </c>
      <c r="B5945" s="2" t="s">
        <v>8586</v>
      </c>
      <c r="C5945" s="2">
        <f>YEAR(Data!$D5945)</f>
        <v>2011</v>
      </c>
      <c r="D5945" s="3">
        <v>40780</v>
      </c>
      <c r="E5945" s="3">
        <v>40784</v>
      </c>
      <c r="F5945" s="5">
        <f>Table_1[[#This Row],[Ship Date]]-Table_1[[#This Row],[Order Date]]</f>
        <v>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c r="X5945">
        <f t="shared" si="92"/>
        <v>3.6423999999999999</v>
      </c>
    </row>
    <row r="5946" spans="1:24" ht="14.25" customHeight="1" x14ac:dyDescent="0.25">
      <c r="A5946" s="2">
        <v>5945</v>
      </c>
      <c r="B5946" s="2" t="s">
        <v>8586</v>
      </c>
      <c r="C5946" s="2">
        <f>YEAR(Data!$D5946)</f>
        <v>2011</v>
      </c>
      <c r="D5946" s="3">
        <v>40780</v>
      </c>
      <c r="E5946" s="3">
        <v>40784</v>
      </c>
      <c r="F5946" s="5">
        <f>Table_1[[#This Row],[Ship Date]]-Table_1[[#This Row],[Order Date]]</f>
        <v>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c r="X5946">
        <f t="shared" si="92"/>
        <v>64.668000000000006</v>
      </c>
    </row>
    <row r="5947" spans="1:24" ht="14.25" customHeight="1" x14ac:dyDescent="0.25">
      <c r="A5947" s="2">
        <v>5946</v>
      </c>
      <c r="B5947" s="2" t="s">
        <v>8586</v>
      </c>
      <c r="C5947" s="2">
        <f>YEAR(Data!$D5947)</f>
        <v>2011</v>
      </c>
      <c r="D5947" s="3">
        <v>40780</v>
      </c>
      <c r="E5947" s="3">
        <v>40784</v>
      </c>
      <c r="F5947" s="5">
        <f>Table_1[[#This Row],[Ship Date]]-Table_1[[#This Row],[Order Date]]</f>
        <v>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c r="X5947">
        <f t="shared" si="92"/>
        <v>13.478400000000001</v>
      </c>
    </row>
    <row r="5948" spans="1:24" ht="14.25" customHeight="1" x14ac:dyDescent="0.25">
      <c r="A5948" s="2">
        <v>5947</v>
      </c>
      <c r="B5948" s="2" t="s">
        <v>8586</v>
      </c>
      <c r="C5948" s="2">
        <f>YEAR(Data!$D5948)</f>
        <v>2011</v>
      </c>
      <c r="D5948" s="3">
        <v>40780</v>
      </c>
      <c r="E5948" s="3">
        <v>40784</v>
      </c>
      <c r="F5948" s="5">
        <f>Table_1[[#This Row],[Ship Date]]-Table_1[[#This Row],[Order Date]]</f>
        <v>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c r="X5948">
        <f t="shared" si="92"/>
        <v>35.653199999999998</v>
      </c>
    </row>
    <row r="5949" spans="1:24" ht="14.25" customHeight="1" x14ac:dyDescent="0.25">
      <c r="A5949" s="2">
        <v>5948</v>
      </c>
      <c r="B5949" s="2" t="s">
        <v>8587</v>
      </c>
      <c r="C5949" s="2">
        <f>YEAR(Data!$D5949)</f>
        <v>2012</v>
      </c>
      <c r="D5949" s="3">
        <v>41166</v>
      </c>
      <c r="E5949" s="3">
        <v>41170</v>
      </c>
      <c r="F5949" s="5">
        <f>Table_1[[#This Row],[Ship Date]]-Table_1[[#This Row],[Order Date]]</f>
        <v>4</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c r="X5949">
        <f t="shared" si="92"/>
        <v>13.209</v>
      </c>
    </row>
    <row r="5950" spans="1:24" ht="14.25" customHeight="1" x14ac:dyDescent="0.25">
      <c r="A5950" s="2">
        <v>5949</v>
      </c>
      <c r="B5950" s="2" t="s">
        <v>8588</v>
      </c>
      <c r="C5950" s="2">
        <f>YEAR(Data!$D5950)</f>
        <v>2014</v>
      </c>
      <c r="D5950" s="3">
        <v>41704</v>
      </c>
      <c r="E5950" s="3">
        <v>41704</v>
      </c>
      <c r="F5950" s="5">
        <f>Table_1[[#This Row],[Ship Date]]-Table_1[[#This Row],[Order Date]]</f>
        <v>0</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c r="X5950">
        <f t="shared" si="92"/>
        <v>23.0472</v>
      </c>
    </row>
    <row r="5951" spans="1:24" ht="14.25" customHeight="1" x14ac:dyDescent="0.25">
      <c r="A5951" s="2">
        <v>5950</v>
      </c>
      <c r="B5951" s="2" t="s">
        <v>8588</v>
      </c>
      <c r="C5951" s="2">
        <f>YEAR(Data!$D5951)</f>
        <v>2014</v>
      </c>
      <c r="D5951" s="3">
        <v>41704</v>
      </c>
      <c r="E5951" s="3">
        <v>41704</v>
      </c>
      <c r="F5951" s="5">
        <f>Table_1[[#This Row],[Ship Date]]-Table_1[[#This Row],[Order Date]]</f>
        <v>0</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c r="X5951">
        <f t="shared" si="92"/>
        <v>173.98259999999996</v>
      </c>
    </row>
    <row r="5952" spans="1:24" ht="14.25" customHeight="1" x14ac:dyDescent="0.25">
      <c r="A5952" s="2">
        <v>5951</v>
      </c>
      <c r="B5952" s="2" t="s">
        <v>8588</v>
      </c>
      <c r="C5952" s="2">
        <f>YEAR(Data!$D5952)</f>
        <v>2014</v>
      </c>
      <c r="D5952" s="3">
        <v>41704</v>
      </c>
      <c r="E5952" s="3">
        <v>41704</v>
      </c>
      <c r="F5952" s="5">
        <f>Table_1[[#This Row],[Ship Date]]-Table_1[[#This Row],[Order Date]]</f>
        <v>0</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c r="X5952">
        <f t="shared" si="92"/>
        <v>183.56800000000001</v>
      </c>
    </row>
    <row r="5953" spans="1:24" ht="14.25" customHeight="1" x14ac:dyDescent="0.25">
      <c r="A5953" s="2">
        <v>5952</v>
      </c>
      <c r="B5953" s="2" t="s">
        <v>8588</v>
      </c>
      <c r="C5953" s="2">
        <f>YEAR(Data!$D5953)</f>
        <v>2014</v>
      </c>
      <c r="D5953" s="3">
        <v>41704</v>
      </c>
      <c r="E5953" s="3">
        <v>41704</v>
      </c>
      <c r="F5953" s="5">
        <f>Table_1[[#This Row],[Ship Date]]-Table_1[[#This Row],[Order Date]]</f>
        <v>0</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c r="X5953">
        <f t="shared" si="92"/>
        <v>121.86720000000003</v>
      </c>
    </row>
    <row r="5954" spans="1:24" ht="14.25" customHeight="1" x14ac:dyDescent="0.25">
      <c r="A5954" s="2">
        <v>5953</v>
      </c>
      <c r="B5954" s="2" t="s">
        <v>8590</v>
      </c>
      <c r="C5954" s="2">
        <f>YEAR(Data!$D5954)</f>
        <v>2014</v>
      </c>
      <c r="D5954" s="3">
        <v>41745</v>
      </c>
      <c r="E5954" s="3">
        <v>41751</v>
      </c>
      <c r="F5954" s="5">
        <f>Table_1[[#This Row],[Ship Date]]-Table_1[[#This Row],[Order Date]]</f>
        <v>6</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c r="X5954">
        <f t="shared" ref="X5954:X6017" si="93">T5954-W5954</f>
        <v>13.478400000000004</v>
      </c>
    </row>
    <row r="5955" spans="1:24" ht="14.25" customHeight="1" x14ac:dyDescent="0.25">
      <c r="A5955" s="2">
        <v>5954</v>
      </c>
      <c r="B5955" s="2" t="s">
        <v>8593</v>
      </c>
      <c r="C5955" s="2">
        <f>YEAR(Data!$D5955)</f>
        <v>2011</v>
      </c>
      <c r="D5955" s="3">
        <v>40632</v>
      </c>
      <c r="E5955" s="3">
        <v>40633</v>
      </c>
      <c r="F5955" s="5">
        <f>Table_1[[#This Row],[Ship Date]]-Table_1[[#This Row],[Order Date]]</f>
        <v>1</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c r="X5955">
        <f t="shared" si="93"/>
        <v>7.56</v>
      </c>
    </row>
    <row r="5956" spans="1:24" ht="14.25" customHeight="1" x14ac:dyDescent="0.25">
      <c r="A5956" s="2">
        <v>5955</v>
      </c>
      <c r="B5956" s="2" t="s">
        <v>8594</v>
      </c>
      <c r="C5956" s="2">
        <f>YEAR(Data!$D5956)</f>
        <v>2011</v>
      </c>
      <c r="D5956" s="3">
        <v>40858</v>
      </c>
      <c r="E5956" s="3">
        <v>40862</v>
      </c>
      <c r="F5956" s="5">
        <f>Table_1[[#This Row],[Ship Date]]-Table_1[[#This Row],[Order Date]]</f>
        <v>4</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c r="X5956">
        <f t="shared" si="93"/>
        <v>16.178400000000003</v>
      </c>
    </row>
    <row r="5957" spans="1:24" ht="14.25" customHeight="1" x14ac:dyDescent="0.25">
      <c r="A5957" s="2">
        <v>5956</v>
      </c>
      <c r="B5957" s="2" t="s">
        <v>8594</v>
      </c>
      <c r="C5957" s="2">
        <f>YEAR(Data!$D5957)</f>
        <v>2011</v>
      </c>
      <c r="D5957" s="3">
        <v>40858</v>
      </c>
      <c r="E5957" s="3">
        <v>40862</v>
      </c>
      <c r="F5957" s="5">
        <f>Table_1[[#This Row],[Ship Date]]-Table_1[[#This Row],[Order Date]]</f>
        <v>4</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c r="X5957">
        <f t="shared" si="93"/>
        <v>772.50080000000003</v>
      </c>
    </row>
    <row r="5958" spans="1:24" ht="14.25" customHeight="1" x14ac:dyDescent="0.25">
      <c r="A5958" s="2">
        <v>5957</v>
      </c>
      <c r="B5958" s="2" t="s">
        <v>8595</v>
      </c>
      <c r="C5958" s="2">
        <f>YEAR(Data!$D5958)</f>
        <v>2013</v>
      </c>
      <c r="D5958" s="3">
        <v>41346</v>
      </c>
      <c r="E5958" s="3">
        <v>41349</v>
      </c>
      <c r="F5958" s="5">
        <f>Table_1[[#This Row],[Ship Date]]-Table_1[[#This Row],[Order Date]]</f>
        <v>3</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c r="X5958">
        <f t="shared" si="93"/>
        <v>669.78449999999987</v>
      </c>
    </row>
    <row r="5959" spans="1:24" ht="14.25" customHeight="1" x14ac:dyDescent="0.25">
      <c r="A5959" s="2">
        <v>5958</v>
      </c>
      <c r="B5959" s="2" t="s">
        <v>8595</v>
      </c>
      <c r="C5959" s="2">
        <f>YEAR(Data!$D5959)</f>
        <v>2013</v>
      </c>
      <c r="D5959" s="3">
        <v>41346</v>
      </c>
      <c r="E5959" s="3">
        <v>41349</v>
      </c>
      <c r="F5959" s="5">
        <f>Table_1[[#This Row],[Ship Date]]-Table_1[[#This Row],[Order Date]]</f>
        <v>3</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c r="X5959">
        <f t="shared" si="93"/>
        <v>114.626</v>
      </c>
    </row>
    <row r="5960" spans="1:24" ht="14.25" customHeight="1" x14ac:dyDescent="0.25">
      <c r="A5960" s="2">
        <v>5959</v>
      </c>
      <c r="B5960" s="2" t="s">
        <v>8595</v>
      </c>
      <c r="C5960" s="2">
        <f>YEAR(Data!$D5960)</f>
        <v>2013</v>
      </c>
      <c r="D5960" s="3">
        <v>41346</v>
      </c>
      <c r="E5960" s="3">
        <v>41349</v>
      </c>
      <c r="F5960" s="5">
        <f>Table_1[[#This Row],[Ship Date]]-Table_1[[#This Row],[Order Date]]</f>
        <v>3</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c r="X5960">
        <f t="shared" si="93"/>
        <v>15.585599999999999</v>
      </c>
    </row>
    <row r="5961" spans="1:24" ht="14.25" customHeight="1" x14ac:dyDescent="0.25">
      <c r="A5961" s="2">
        <v>5960</v>
      </c>
      <c r="B5961" s="2" t="s">
        <v>8595</v>
      </c>
      <c r="C5961" s="2">
        <f>YEAR(Data!$D5961)</f>
        <v>2013</v>
      </c>
      <c r="D5961" s="3">
        <v>41346</v>
      </c>
      <c r="E5961" s="3">
        <v>41349</v>
      </c>
      <c r="F5961" s="5">
        <f>Table_1[[#This Row],[Ship Date]]-Table_1[[#This Row],[Order Date]]</f>
        <v>3</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c r="X5961">
        <f t="shared" si="93"/>
        <v>693.31680000000006</v>
      </c>
    </row>
    <row r="5962" spans="1:24" ht="14.25" customHeight="1" x14ac:dyDescent="0.25">
      <c r="A5962" s="2">
        <v>5961</v>
      </c>
      <c r="B5962" s="2" t="s">
        <v>8596</v>
      </c>
      <c r="C5962" s="2">
        <f>YEAR(Data!$D5962)</f>
        <v>2014</v>
      </c>
      <c r="D5962" s="3">
        <v>41680</v>
      </c>
      <c r="E5962" s="3">
        <v>41685</v>
      </c>
      <c r="F5962" s="5">
        <f>Table_1[[#This Row],[Ship Date]]-Table_1[[#This Row],[Order Date]]</f>
        <v>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c r="X5962">
        <f t="shared" si="93"/>
        <v>14.572800000000003</v>
      </c>
    </row>
    <row r="5963" spans="1:24" ht="14.25" customHeight="1" x14ac:dyDescent="0.25">
      <c r="A5963" s="2">
        <v>5962</v>
      </c>
      <c r="B5963" s="2" t="s">
        <v>8597</v>
      </c>
      <c r="C5963" s="2">
        <f>YEAR(Data!$D5963)</f>
        <v>2011</v>
      </c>
      <c r="D5963" s="3">
        <v>40858</v>
      </c>
      <c r="E5963" s="3">
        <v>40860</v>
      </c>
      <c r="F5963" s="5">
        <f>Table_1[[#This Row],[Ship Date]]-Table_1[[#This Row],[Order Date]]</f>
        <v>2</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c r="X5963">
        <f t="shared" si="93"/>
        <v>518.33519999999999</v>
      </c>
    </row>
    <row r="5964" spans="1:24" ht="14.25" customHeight="1" x14ac:dyDescent="0.25">
      <c r="A5964" s="2">
        <v>5963</v>
      </c>
      <c r="B5964" s="2" t="s">
        <v>8597</v>
      </c>
      <c r="C5964" s="2">
        <f>YEAR(Data!$D5964)</f>
        <v>2011</v>
      </c>
      <c r="D5964" s="3">
        <v>40858</v>
      </c>
      <c r="E5964" s="3">
        <v>40860</v>
      </c>
      <c r="F5964" s="5">
        <f>Table_1[[#This Row],[Ship Date]]-Table_1[[#This Row],[Order Date]]</f>
        <v>2</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c r="X5964">
        <f t="shared" si="93"/>
        <v>5.7572000000000001</v>
      </c>
    </row>
    <row r="5965" spans="1:24" ht="14.25" customHeight="1" x14ac:dyDescent="0.25">
      <c r="A5965" s="2">
        <v>5964</v>
      </c>
      <c r="B5965" s="2" t="s">
        <v>8597</v>
      </c>
      <c r="C5965" s="2">
        <f>YEAR(Data!$D5965)</f>
        <v>2011</v>
      </c>
      <c r="D5965" s="3">
        <v>40858</v>
      </c>
      <c r="E5965" s="3">
        <v>40860</v>
      </c>
      <c r="F5965" s="5">
        <f>Table_1[[#This Row],[Ship Date]]-Table_1[[#This Row],[Order Date]]</f>
        <v>2</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c r="X5965">
        <f t="shared" si="93"/>
        <v>68.156000000000006</v>
      </c>
    </row>
    <row r="5966" spans="1:24" ht="14.25" customHeight="1" x14ac:dyDescent="0.25">
      <c r="A5966" s="2">
        <v>5965</v>
      </c>
      <c r="B5966" s="2" t="s">
        <v>8598</v>
      </c>
      <c r="C5966" s="2">
        <f>YEAR(Data!$D5966)</f>
        <v>2014</v>
      </c>
      <c r="D5966" s="3">
        <v>41872</v>
      </c>
      <c r="E5966" s="3">
        <v>41877</v>
      </c>
      <c r="F5966" s="5">
        <f>Table_1[[#This Row],[Ship Date]]-Table_1[[#This Row],[Order Date]]</f>
        <v>5</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c r="X5966">
        <f t="shared" si="93"/>
        <v>12.054</v>
      </c>
    </row>
    <row r="5967" spans="1:24" ht="14.25" customHeight="1" x14ac:dyDescent="0.25">
      <c r="A5967" s="2">
        <v>5966</v>
      </c>
      <c r="B5967" s="2" t="s">
        <v>8598</v>
      </c>
      <c r="C5967" s="2">
        <f>YEAR(Data!$D5967)</f>
        <v>2014</v>
      </c>
      <c r="D5967" s="3">
        <v>41872</v>
      </c>
      <c r="E5967" s="3">
        <v>41877</v>
      </c>
      <c r="F5967" s="5">
        <f>Table_1[[#This Row],[Ship Date]]-Table_1[[#This Row],[Order Date]]</f>
        <v>5</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c r="X5967">
        <f t="shared" si="93"/>
        <v>163.1232</v>
      </c>
    </row>
    <row r="5968" spans="1:24" ht="14.25" customHeight="1" x14ac:dyDescent="0.25">
      <c r="A5968" s="2">
        <v>5967</v>
      </c>
      <c r="B5968" s="2" t="s">
        <v>8598</v>
      </c>
      <c r="C5968" s="2">
        <f>YEAR(Data!$D5968)</f>
        <v>2014</v>
      </c>
      <c r="D5968" s="3">
        <v>41872</v>
      </c>
      <c r="E5968" s="3">
        <v>41877</v>
      </c>
      <c r="F5968" s="5">
        <f>Table_1[[#This Row],[Ship Date]]-Table_1[[#This Row],[Order Date]]</f>
        <v>5</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c r="X5968">
        <f t="shared" si="93"/>
        <v>97.091999999999999</v>
      </c>
    </row>
    <row r="5969" spans="1:24" ht="14.25" customHeight="1" x14ac:dyDescent="0.25">
      <c r="A5969" s="2">
        <v>5968</v>
      </c>
      <c r="B5969" s="2" t="s">
        <v>8599</v>
      </c>
      <c r="C5969" s="2">
        <f>YEAR(Data!$D5969)</f>
        <v>2013</v>
      </c>
      <c r="D5969" s="3">
        <v>41289</v>
      </c>
      <c r="E5969" s="3">
        <v>41291</v>
      </c>
      <c r="F5969" s="5">
        <f>Table_1[[#This Row],[Ship Date]]-Table_1[[#This Row],[Order Date]]</f>
        <v>2</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c r="X5969">
        <f t="shared" si="93"/>
        <v>41.809800000000003</v>
      </c>
    </row>
    <row r="5970" spans="1:24" ht="14.25" customHeight="1" x14ac:dyDescent="0.25">
      <c r="A5970" s="2">
        <v>5969</v>
      </c>
      <c r="B5970" s="2" t="s">
        <v>8600</v>
      </c>
      <c r="C5970" s="2">
        <f>YEAR(Data!$D5970)</f>
        <v>2011</v>
      </c>
      <c r="D5970" s="3">
        <v>40744</v>
      </c>
      <c r="E5970" s="3">
        <v>40746</v>
      </c>
      <c r="F5970" s="5">
        <f>Table_1[[#This Row],[Ship Date]]-Table_1[[#This Row],[Order Date]]</f>
        <v>2</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c r="X5970">
        <f t="shared" si="93"/>
        <v>54.521999999999998</v>
      </c>
    </row>
    <row r="5971" spans="1:24" ht="14.25" customHeight="1" x14ac:dyDescent="0.25">
      <c r="A5971" s="2">
        <v>5970</v>
      </c>
      <c r="B5971" s="2" t="s">
        <v>8600</v>
      </c>
      <c r="C5971" s="2">
        <f>YEAR(Data!$D5971)</f>
        <v>2011</v>
      </c>
      <c r="D5971" s="3">
        <v>40744</v>
      </c>
      <c r="E5971" s="3">
        <v>40746</v>
      </c>
      <c r="F5971" s="5">
        <f>Table_1[[#This Row],[Ship Date]]-Table_1[[#This Row],[Order Date]]</f>
        <v>2</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c r="X5971">
        <f t="shared" si="93"/>
        <v>5.5488000000000008</v>
      </c>
    </row>
    <row r="5972" spans="1:24" ht="14.25" customHeight="1" x14ac:dyDescent="0.25">
      <c r="A5972" s="2">
        <v>5971</v>
      </c>
      <c r="B5972" s="2" t="s">
        <v>8600</v>
      </c>
      <c r="C5972" s="2">
        <f>YEAR(Data!$D5972)</f>
        <v>2011</v>
      </c>
      <c r="D5972" s="3">
        <v>40744</v>
      </c>
      <c r="E5972" s="3">
        <v>40746</v>
      </c>
      <c r="F5972" s="5">
        <f>Table_1[[#This Row],[Ship Date]]-Table_1[[#This Row],[Order Date]]</f>
        <v>2</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c r="X5972">
        <f t="shared" si="93"/>
        <v>10.1592</v>
      </c>
    </row>
    <row r="5973" spans="1:24" ht="14.25" customHeight="1" x14ac:dyDescent="0.25">
      <c r="A5973" s="2">
        <v>5972</v>
      </c>
      <c r="B5973" s="2" t="s">
        <v>8600</v>
      </c>
      <c r="C5973" s="2">
        <f>YEAR(Data!$D5973)</f>
        <v>2011</v>
      </c>
      <c r="D5973" s="3">
        <v>40744</v>
      </c>
      <c r="E5973" s="3">
        <v>40746</v>
      </c>
      <c r="F5973" s="5">
        <f>Table_1[[#This Row],[Ship Date]]-Table_1[[#This Row],[Order Date]]</f>
        <v>2</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c r="X5973">
        <f t="shared" si="93"/>
        <v>27.532799999999995</v>
      </c>
    </row>
    <row r="5974" spans="1:24" ht="14.25" customHeight="1" x14ac:dyDescent="0.25">
      <c r="A5974" s="2">
        <v>5973</v>
      </c>
      <c r="B5974" s="2" t="s">
        <v>8601</v>
      </c>
      <c r="C5974" s="2">
        <f>YEAR(Data!$D5974)</f>
        <v>2014</v>
      </c>
      <c r="D5974" s="3">
        <v>41677</v>
      </c>
      <c r="E5974" s="3">
        <v>41682</v>
      </c>
      <c r="F5974" s="5">
        <f>Table_1[[#This Row],[Ship Date]]-Table_1[[#This Row],[Order Date]]</f>
        <v>5</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c r="X5974">
        <f t="shared" si="93"/>
        <v>210.68600000000004</v>
      </c>
    </row>
    <row r="5975" spans="1:24" ht="14.25" customHeight="1" x14ac:dyDescent="0.25">
      <c r="A5975" s="2">
        <v>5974</v>
      </c>
      <c r="B5975" s="2" t="s">
        <v>8602</v>
      </c>
      <c r="C5975" s="2">
        <f>YEAR(Data!$D5975)</f>
        <v>2012</v>
      </c>
      <c r="D5975" s="3">
        <v>41268</v>
      </c>
      <c r="E5975" s="3">
        <v>41272</v>
      </c>
      <c r="F5975" s="5">
        <f>Table_1[[#This Row],[Ship Date]]-Table_1[[#This Row],[Order Date]]</f>
        <v>4</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c r="X5975">
        <f t="shared" si="93"/>
        <v>290.47200000000004</v>
      </c>
    </row>
    <row r="5976" spans="1:24" ht="14.25" customHeight="1" x14ac:dyDescent="0.25">
      <c r="A5976" s="2">
        <v>5975</v>
      </c>
      <c r="B5976" s="2" t="s">
        <v>8603</v>
      </c>
      <c r="C5976" s="2">
        <f>YEAR(Data!$D5976)</f>
        <v>2013</v>
      </c>
      <c r="D5976" s="3">
        <v>41556</v>
      </c>
      <c r="E5976" s="3">
        <v>41561</v>
      </c>
      <c r="F5976" s="5">
        <f>Table_1[[#This Row],[Ship Date]]-Table_1[[#This Row],[Order Date]]</f>
        <v>5</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c r="X5976">
        <f t="shared" si="93"/>
        <v>455.57100000000003</v>
      </c>
    </row>
    <row r="5977" spans="1:24" ht="14.25" customHeight="1" x14ac:dyDescent="0.25">
      <c r="A5977" s="2">
        <v>5976</v>
      </c>
      <c r="B5977" s="2" t="s">
        <v>8604</v>
      </c>
      <c r="C5977" s="2">
        <f>YEAR(Data!$D5977)</f>
        <v>2014</v>
      </c>
      <c r="D5977" s="3">
        <v>41834</v>
      </c>
      <c r="E5977" s="3">
        <v>41838</v>
      </c>
      <c r="F5977" s="5">
        <f>Table_1[[#This Row],[Ship Date]]-Table_1[[#This Row],[Order Date]]</f>
        <v>4</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c r="X5977">
        <f t="shared" si="93"/>
        <v>266.68119999999999</v>
      </c>
    </row>
    <row r="5978" spans="1:24" ht="14.25" customHeight="1" x14ac:dyDescent="0.25">
      <c r="A5978" s="2">
        <v>5977</v>
      </c>
      <c r="B5978" s="2" t="s">
        <v>8604</v>
      </c>
      <c r="C5978" s="2">
        <f>YEAR(Data!$D5978)</f>
        <v>2014</v>
      </c>
      <c r="D5978" s="3">
        <v>41834</v>
      </c>
      <c r="E5978" s="3">
        <v>41838</v>
      </c>
      <c r="F5978" s="5">
        <f>Table_1[[#This Row],[Ship Date]]-Table_1[[#This Row],[Order Date]]</f>
        <v>4</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c r="X5978">
        <f t="shared" si="93"/>
        <v>7.3224000000000009</v>
      </c>
    </row>
    <row r="5979" spans="1:24" ht="14.25" customHeight="1" x14ac:dyDescent="0.25">
      <c r="A5979" s="2">
        <v>5978</v>
      </c>
      <c r="B5979" s="2" t="s">
        <v>8605</v>
      </c>
      <c r="C5979" s="2">
        <f>YEAR(Data!$D5979)</f>
        <v>2014</v>
      </c>
      <c r="D5979" s="3">
        <v>41754</v>
      </c>
      <c r="E5979" s="3">
        <v>41755</v>
      </c>
      <c r="F5979" s="5">
        <f>Table_1[[#This Row],[Ship Date]]-Table_1[[#This Row],[Order Date]]</f>
        <v>1</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c r="X5979">
        <f t="shared" si="93"/>
        <v>517.5</v>
      </c>
    </row>
    <row r="5980" spans="1:24" ht="14.25" customHeight="1" x14ac:dyDescent="0.25">
      <c r="A5980" s="2">
        <v>5979</v>
      </c>
      <c r="B5980" s="2" t="s">
        <v>8606</v>
      </c>
      <c r="C5980" s="2">
        <f>YEAR(Data!$D5980)</f>
        <v>2011</v>
      </c>
      <c r="D5980" s="3">
        <v>40793</v>
      </c>
      <c r="E5980" s="3">
        <v>40799</v>
      </c>
      <c r="F5980" s="5">
        <f>Table_1[[#This Row],[Ship Date]]-Table_1[[#This Row],[Order Date]]</f>
        <v>6</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c r="X5980">
        <f t="shared" si="93"/>
        <v>318.12599999999998</v>
      </c>
    </row>
    <row r="5981" spans="1:24" ht="14.25" customHeight="1" x14ac:dyDescent="0.25">
      <c r="A5981" s="2">
        <v>5980</v>
      </c>
      <c r="B5981" s="2" t="s">
        <v>8606</v>
      </c>
      <c r="C5981" s="2">
        <f>YEAR(Data!$D5981)</f>
        <v>2011</v>
      </c>
      <c r="D5981" s="3">
        <v>40793</v>
      </c>
      <c r="E5981" s="3">
        <v>40799</v>
      </c>
      <c r="F5981" s="5">
        <f>Table_1[[#This Row],[Ship Date]]-Table_1[[#This Row],[Order Date]]</f>
        <v>6</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c r="X5981">
        <f t="shared" si="93"/>
        <v>16.671200000000002</v>
      </c>
    </row>
    <row r="5982" spans="1:24" ht="14.25" customHeight="1" x14ac:dyDescent="0.25">
      <c r="A5982" s="2">
        <v>5981</v>
      </c>
      <c r="B5982" s="2" t="s">
        <v>8606</v>
      </c>
      <c r="C5982" s="2">
        <f>YEAR(Data!$D5982)</f>
        <v>2011</v>
      </c>
      <c r="D5982" s="3">
        <v>40793</v>
      </c>
      <c r="E5982" s="3">
        <v>40799</v>
      </c>
      <c r="F5982" s="5">
        <f>Table_1[[#This Row],[Ship Date]]-Table_1[[#This Row],[Order Date]]</f>
        <v>6</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c r="X5982">
        <f t="shared" si="93"/>
        <v>116.6112</v>
      </c>
    </row>
    <row r="5983" spans="1:24" ht="14.25" customHeight="1" x14ac:dyDescent="0.25">
      <c r="A5983" s="2">
        <v>5982</v>
      </c>
      <c r="B5983" s="2" t="s">
        <v>8606</v>
      </c>
      <c r="C5983" s="2">
        <f>YEAR(Data!$D5983)</f>
        <v>2011</v>
      </c>
      <c r="D5983" s="3">
        <v>40793</v>
      </c>
      <c r="E5983" s="3">
        <v>40799</v>
      </c>
      <c r="F5983" s="5">
        <f>Table_1[[#This Row],[Ship Date]]-Table_1[[#This Row],[Order Date]]</f>
        <v>6</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c r="X5983">
        <f t="shared" si="93"/>
        <v>14.100600000000002</v>
      </c>
    </row>
    <row r="5984" spans="1:24" ht="14.25" customHeight="1" x14ac:dyDescent="0.25">
      <c r="A5984" s="2">
        <v>5983</v>
      </c>
      <c r="B5984" s="2" t="s">
        <v>8607</v>
      </c>
      <c r="C5984" s="2">
        <f>YEAR(Data!$D5984)</f>
        <v>2013</v>
      </c>
      <c r="D5984" s="3">
        <v>41600</v>
      </c>
      <c r="E5984" s="3">
        <v>41607</v>
      </c>
      <c r="F5984" s="5">
        <f>Table_1[[#This Row],[Ship Date]]-Table_1[[#This Row],[Order Date]]</f>
        <v>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c r="X5984">
        <f t="shared" si="93"/>
        <v>6.6096000000000004</v>
      </c>
    </row>
    <row r="5985" spans="1:24" ht="14.25" customHeight="1" x14ac:dyDescent="0.25">
      <c r="A5985" s="2">
        <v>5984</v>
      </c>
      <c r="B5985" s="2" t="s">
        <v>8608</v>
      </c>
      <c r="C5985" s="2">
        <f>YEAR(Data!$D5985)</f>
        <v>2014</v>
      </c>
      <c r="D5985" s="3">
        <v>41899</v>
      </c>
      <c r="E5985" s="3">
        <v>41901</v>
      </c>
      <c r="F5985" s="5">
        <f>Table_1[[#This Row],[Ship Date]]-Table_1[[#This Row],[Order Date]]</f>
        <v>2</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c r="X5985">
        <f t="shared" si="93"/>
        <v>14.124000000000008</v>
      </c>
    </row>
    <row r="5986" spans="1:24" ht="14.25" customHeight="1" x14ac:dyDescent="0.25">
      <c r="A5986" s="2">
        <v>5985</v>
      </c>
      <c r="B5986" s="2" t="s">
        <v>8609</v>
      </c>
      <c r="C5986" s="2">
        <f>YEAR(Data!$D5986)</f>
        <v>2013</v>
      </c>
      <c r="D5986" s="3">
        <v>41475</v>
      </c>
      <c r="E5986" s="3">
        <v>41481</v>
      </c>
      <c r="F5986" s="5">
        <f>Table_1[[#This Row],[Ship Date]]-Table_1[[#This Row],[Order Date]]</f>
        <v>6</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c r="X5986">
        <f t="shared" si="93"/>
        <v>109.49219999999998</v>
      </c>
    </row>
    <row r="5987" spans="1:24" ht="14.25" customHeight="1" x14ac:dyDescent="0.25">
      <c r="A5987" s="2">
        <v>5986</v>
      </c>
      <c r="B5987" s="2" t="s">
        <v>8609</v>
      </c>
      <c r="C5987" s="2">
        <f>YEAR(Data!$D5987)</f>
        <v>2013</v>
      </c>
      <c r="D5987" s="3">
        <v>41475</v>
      </c>
      <c r="E5987" s="3">
        <v>41481</v>
      </c>
      <c r="F5987" s="5">
        <f>Table_1[[#This Row],[Ship Date]]-Table_1[[#This Row],[Order Date]]</f>
        <v>6</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c r="X5987">
        <f t="shared" si="93"/>
        <v>41.882400000000004</v>
      </c>
    </row>
    <row r="5988" spans="1:24" ht="14.25" customHeight="1" x14ac:dyDescent="0.25">
      <c r="A5988" s="2">
        <v>5987</v>
      </c>
      <c r="B5988" s="2" t="s">
        <v>8609</v>
      </c>
      <c r="C5988" s="2">
        <f>YEAR(Data!$D5988)</f>
        <v>2013</v>
      </c>
      <c r="D5988" s="3">
        <v>41475</v>
      </c>
      <c r="E5988" s="3">
        <v>41481</v>
      </c>
      <c r="F5988" s="5">
        <f>Table_1[[#This Row],[Ship Date]]-Table_1[[#This Row],[Order Date]]</f>
        <v>6</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c r="X5988">
        <f t="shared" si="93"/>
        <v>87.040800000000004</v>
      </c>
    </row>
    <row r="5989" spans="1:24" ht="14.25" customHeight="1" x14ac:dyDescent="0.25">
      <c r="A5989" s="2">
        <v>5988</v>
      </c>
      <c r="B5989" s="2" t="s">
        <v>8609</v>
      </c>
      <c r="C5989" s="2">
        <f>YEAR(Data!$D5989)</f>
        <v>2013</v>
      </c>
      <c r="D5989" s="3">
        <v>41475</v>
      </c>
      <c r="E5989" s="3">
        <v>41481</v>
      </c>
      <c r="F5989" s="5">
        <f>Table_1[[#This Row],[Ship Date]]-Table_1[[#This Row],[Order Date]]</f>
        <v>6</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c r="X5989">
        <f t="shared" si="93"/>
        <v>125.42939999999999</v>
      </c>
    </row>
    <row r="5990" spans="1:24" ht="14.25" customHeight="1" x14ac:dyDescent="0.25">
      <c r="A5990" s="2">
        <v>5989</v>
      </c>
      <c r="B5990" s="2" t="s">
        <v>8609</v>
      </c>
      <c r="C5990" s="2">
        <f>YEAR(Data!$D5990)</f>
        <v>2013</v>
      </c>
      <c r="D5990" s="3">
        <v>41475</v>
      </c>
      <c r="E5990" s="3">
        <v>41481</v>
      </c>
      <c r="F5990" s="5">
        <f>Table_1[[#This Row],[Ship Date]]-Table_1[[#This Row],[Order Date]]</f>
        <v>6</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c r="X5990">
        <f t="shared" si="93"/>
        <v>4.5579999999999998</v>
      </c>
    </row>
    <row r="5991" spans="1:24" ht="14.25" customHeight="1" x14ac:dyDescent="0.25">
      <c r="A5991" s="2">
        <v>5990</v>
      </c>
      <c r="B5991" s="2" t="s">
        <v>8609</v>
      </c>
      <c r="C5991" s="2">
        <f>YEAR(Data!$D5991)</f>
        <v>2013</v>
      </c>
      <c r="D5991" s="3">
        <v>41475</v>
      </c>
      <c r="E5991" s="3">
        <v>41481</v>
      </c>
      <c r="F5991" s="5">
        <f>Table_1[[#This Row],[Ship Date]]-Table_1[[#This Row],[Order Date]]</f>
        <v>6</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c r="X5991">
        <f t="shared" si="93"/>
        <v>378.67500000000001</v>
      </c>
    </row>
    <row r="5992" spans="1:24" ht="14.25" customHeight="1" x14ac:dyDescent="0.25">
      <c r="A5992" s="2">
        <v>5991</v>
      </c>
      <c r="B5992" s="2" t="s">
        <v>8610</v>
      </c>
      <c r="C5992" s="2">
        <f>YEAR(Data!$D5992)</f>
        <v>2014</v>
      </c>
      <c r="D5992" s="3">
        <v>41898</v>
      </c>
      <c r="E5992" s="3">
        <v>41904</v>
      </c>
      <c r="F5992" s="5">
        <f>Table_1[[#This Row],[Ship Date]]-Table_1[[#This Row],[Order Date]]</f>
        <v>6</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c r="X5992">
        <f t="shared" si="93"/>
        <v>1473.4300000000003</v>
      </c>
    </row>
    <row r="5993" spans="1:24" ht="14.25" customHeight="1" x14ac:dyDescent="0.25">
      <c r="A5993" s="2">
        <v>5992</v>
      </c>
      <c r="B5993" s="2" t="s">
        <v>8610</v>
      </c>
      <c r="C5993" s="2">
        <f>YEAR(Data!$D5993)</f>
        <v>2014</v>
      </c>
      <c r="D5993" s="3">
        <v>41898</v>
      </c>
      <c r="E5993" s="3">
        <v>41904</v>
      </c>
      <c r="F5993" s="5">
        <f>Table_1[[#This Row],[Ship Date]]-Table_1[[#This Row],[Order Date]]</f>
        <v>6</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c r="X5993">
        <f t="shared" si="93"/>
        <v>337.20889999999997</v>
      </c>
    </row>
    <row r="5994" spans="1:24" ht="14.25" customHeight="1" x14ac:dyDescent="0.25">
      <c r="A5994" s="2">
        <v>5993</v>
      </c>
      <c r="B5994" s="2" t="s">
        <v>8610</v>
      </c>
      <c r="C5994" s="2">
        <f>YEAR(Data!$D5994)</f>
        <v>2014</v>
      </c>
      <c r="D5994" s="3">
        <v>41898</v>
      </c>
      <c r="E5994" s="3">
        <v>41904</v>
      </c>
      <c r="F5994" s="5">
        <f>Table_1[[#This Row],[Ship Date]]-Table_1[[#This Row],[Order Date]]</f>
        <v>6</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c r="X5994">
        <f t="shared" si="93"/>
        <v>205.53660000000002</v>
      </c>
    </row>
    <row r="5995" spans="1:24" ht="14.25" customHeight="1" x14ac:dyDescent="0.25">
      <c r="A5995" s="2">
        <v>5994</v>
      </c>
      <c r="B5995" s="2" t="s">
        <v>8611</v>
      </c>
      <c r="C5995" s="2">
        <f>YEAR(Data!$D5995)</f>
        <v>2013</v>
      </c>
      <c r="D5995" s="3">
        <v>41620</v>
      </c>
      <c r="E5995" s="3">
        <v>41620</v>
      </c>
      <c r="F5995" s="5">
        <f>Table_1[[#This Row],[Ship Date]]-Table_1[[#This Row],[Order Date]]</f>
        <v>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c r="X5995">
        <f t="shared" si="93"/>
        <v>69.02</v>
      </c>
    </row>
    <row r="5996" spans="1:24" ht="14.25" customHeight="1" x14ac:dyDescent="0.25">
      <c r="A5996" s="2">
        <v>5995</v>
      </c>
      <c r="B5996" s="2" t="s">
        <v>8611</v>
      </c>
      <c r="C5996" s="2">
        <f>YEAR(Data!$D5996)</f>
        <v>2013</v>
      </c>
      <c r="D5996" s="3">
        <v>41620</v>
      </c>
      <c r="E5996" s="3">
        <v>41620</v>
      </c>
      <c r="F5996" s="5">
        <f>Table_1[[#This Row],[Ship Date]]-Table_1[[#This Row],[Order Date]]</f>
        <v>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c r="X5996">
        <f t="shared" si="93"/>
        <v>11.830000000000002</v>
      </c>
    </row>
    <row r="5997" spans="1:24" ht="14.25" customHeight="1" x14ac:dyDescent="0.25">
      <c r="A5997" s="2">
        <v>5996</v>
      </c>
      <c r="B5997" s="2" t="s">
        <v>8611</v>
      </c>
      <c r="C5997" s="2">
        <f>YEAR(Data!$D5997)</f>
        <v>2013</v>
      </c>
      <c r="D5997" s="3">
        <v>41620</v>
      </c>
      <c r="E5997" s="3">
        <v>41620</v>
      </c>
      <c r="F5997" s="5">
        <f>Table_1[[#This Row],[Ship Date]]-Table_1[[#This Row],[Order Date]]</f>
        <v>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c r="X5997">
        <f t="shared" si="93"/>
        <v>595.95899999999995</v>
      </c>
    </row>
    <row r="5998" spans="1:24" ht="14.25" customHeight="1" x14ac:dyDescent="0.25">
      <c r="A5998" s="2">
        <v>5997</v>
      </c>
      <c r="B5998" s="2" t="s">
        <v>8611</v>
      </c>
      <c r="C5998" s="2">
        <f>YEAR(Data!$D5998)</f>
        <v>2013</v>
      </c>
      <c r="D5998" s="3">
        <v>41620</v>
      </c>
      <c r="E5998" s="3">
        <v>41620</v>
      </c>
      <c r="F5998" s="5">
        <f>Table_1[[#This Row],[Ship Date]]-Table_1[[#This Row],[Order Date]]</f>
        <v>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c r="X5998">
        <f t="shared" si="93"/>
        <v>362.94</v>
      </c>
    </row>
    <row r="5999" spans="1:24" ht="14.25" customHeight="1" x14ac:dyDescent="0.25">
      <c r="A5999" s="2">
        <v>5998</v>
      </c>
      <c r="B5999" s="2" t="s">
        <v>8611</v>
      </c>
      <c r="C5999" s="2">
        <f>YEAR(Data!$D5999)</f>
        <v>2013</v>
      </c>
      <c r="D5999" s="3">
        <v>41620</v>
      </c>
      <c r="E5999" s="3">
        <v>41620</v>
      </c>
      <c r="F5999" s="5">
        <f>Table_1[[#This Row],[Ship Date]]-Table_1[[#This Row],[Order Date]]</f>
        <v>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c r="X5999">
        <f t="shared" si="93"/>
        <v>476.45550000000003</v>
      </c>
    </row>
    <row r="6000" spans="1:24" ht="14.25" customHeight="1" x14ac:dyDescent="0.25">
      <c r="A6000" s="2">
        <v>5999</v>
      </c>
      <c r="B6000" s="2" t="s">
        <v>8612</v>
      </c>
      <c r="C6000" s="2">
        <f>YEAR(Data!$D6000)</f>
        <v>2011</v>
      </c>
      <c r="D6000" s="3">
        <v>40887</v>
      </c>
      <c r="E6000" s="3">
        <v>40891</v>
      </c>
      <c r="F6000" s="5">
        <f>Table_1[[#This Row],[Ship Date]]-Table_1[[#This Row],[Order Date]]</f>
        <v>4</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c r="X6000">
        <f t="shared" si="93"/>
        <v>334.12260000000003</v>
      </c>
    </row>
    <row r="6001" spans="1:24" ht="14.25" customHeight="1" x14ac:dyDescent="0.25">
      <c r="A6001" s="2">
        <v>6000</v>
      </c>
      <c r="B6001" s="2" t="s">
        <v>8612</v>
      </c>
      <c r="C6001" s="2">
        <f>YEAR(Data!$D6001)</f>
        <v>2011</v>
      </c>
      <c r="D6001" s="3">
        <v>40887</v>
      </c>
      <c r="E6001" s="3">
        <v>40891</v>
      </c>
      <c r="F6001" s="5">
        <f>Table_1[[#This Row],[Ship Date]]-Table_1[[#This Row],[Order Date]]</f>
        <v>4</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c r="X6001">
        <f t="shared" si="93"/>
        <v>13.478400000000001</v>
      </c>
    </row>
    <row r="6002" spans="1:24" ht="14.25" customHeight="1" x14ac:dyDescent="0.25">
      <c r="A6002" s="2">
        <v>6001</v>
      </c>
      <c r="B6002" s="2" t="s">
        <v>8612</v>
      </c>
      <c r="C6002" s="2">
        <f>YEAR(Data!$D6002)</f>
        <v>2011</v>
      </c>
      <c r="D6002" s="3">
        <v>40887</v>
      </c>
      <c r="E6002" s="3">
        <v>40891</v>
      </c>
      <c r="F6002" s="5">
        <f>Table_1[[#This Row],[Ship Date]]-Table_1[[#This Row],[Order Date]]</f>
        <v>4</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c r="X6002">
        <f t="shared" si="93"/>
        <v>49.334400000000002</v>
      </c>
    </row>
    <row r="6003" spans="1:24" ht="14.25" customHeight="1" x14ac:dyDescent="0.25">
      <c r="A6003" s="2">
        <v>6002</v>
      </c>
      <c r="B6003" s="2" t="s">
        <v>8614</v>
      </c>
      <c r="C6003" s="2">
        <f>YEAR(Data!$D6003)</f>
        <v>2011</v>
      </c>
      <c r="D6003" s="3">
        <v>40890</v>
      </c>
      <c r="E6003" s="3">
        <v>40894</v>
      </c>
      <c r="F6003" s="5">
        <f>Table_1[[#This Row],[Ship Date]]-Table_1[[#This Row],[Order Date]]</f>
        <v>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c r="X6003">
        <f t="shared" si="93"/>
        <v>80.263500000000008</v>
      </c>
    </row>
    <row r="6004" spans="1:24" ht="14.25" customHeight="1" x14ac:dyDescent="0.25">
      <c r="A6004" s="2">
        <v>6003</v>
      </c>
      <c r="B6004" s="2" t="s">
        <v>8614</v>
      </c>
      <c r="C6004" s="2">
        <f>YEAR(Data!$D6004)</f>
        <v>2011</v>
      </c>
      <c r="D6004" s="3">
        <v>40890</v>
      </c>
      <c r="E6004" s="3">
        <v>40894</v>
      </c>
      <c r="F6004" s="5">
        <f>Table_1[[#This Row],[Ship Date]]-Table_1[[#This Row],[Order Date]]</f>
        <v>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c r="X6004">
        <f t="shared" si="93"/>
        <v>9.3851999999999993</v>
      </c>
    </row>
    <row r="6005" spans="1:24" ht="14.25" customHeight="1" x14ac:dyDescent="0.25">
      <c r="A6005" s="2">
        <v>6004</v>
      </c>
      <c r="B6005" s="2" t="s">
        <v>8615</v>
      </c>
      <c r="C6005" s="2">
        <f>YEAR(Data!$D6005)</f>
        <v>2014</v>
      </c>
      <c r="D6005" s="3">
        <v>41904</v>
      </c>
      <c r="E6005" s="3">
        <v>41910</v>
      </c>
      <c r="F6005" s="5">
        <f>Table_1[[#This Row],[Ship Date]]-Table_1[[#This Row],[Order Date]]</f>
        <v>6</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c r="X6005">
        <f t="shared" si="93"/>
        <v>20.899799999999999</v>
      </c>
    </row>
    <row r="6006" spans="1:24" ht="14.25" customHeight="1" x14ac:dyDescent="0.25">
      <c r="A6006" s="2">
        <v>6005</v>
      </c>
      <c r="B6006" s="2" t="s">
        <v>8616</v>
      </c>
      <c r="C6006" s="2">
        <f>YEAR(Data!$D6006)</f>
        <v>2014</v>
      </c>
      <c r="D6006" s="3">
        <v>41890</v>
      </c>
      <c r="E6006" s="3">
        <v>41894</v>
      </c>
      <c r="F6006" s="5">
        <f>Table_1[[#This Row],[Ship Date]]-Table_1[[#This Row],[Order Date]]</f>
        <v>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c r="X6006">
        <f t="shared" si="93"/>
        <v>11.460800000000001</v>
      </c>
    </row>
    <row r="6007" spans="1:24" ht="14.25" customHeight="1" x14ac:dyDescent="0.25">
      <c r="A6007" s="2">
        <v>6006</v>
      </c>
      <c r="B6007" s="2" t="s">
        <v>8617</v>
      </c>
      <c r="C6007" s="2">
        <f>YEAR(Data!$D6007)</f>
        <v>2012</v>
      </c>
      <c r="D6007" s="3">
        <v>41215</v>
      </c>
      <c r="E6007" s="3">
        <v>41220</v>
      </c>
      <c r="F6007" s="5">
        <f>Table_1[[#This Row],[Ship Date]]-Table_1[[#This Row],[Order Date]]</f>
        <v>5</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c r="X6007">
        <f t="shared" si="93"/>
        <v>101.2268</v>
      </c>
    </row>
    <row r="6008" spans="1:24" ht="14.25" customHeight="1" x14ac:dyDescent="0.25">
      <c r="A6008" s="2">
        <v>6007</v>
      </c>
      <c r="B6008" s="2" t="s">
        <v>8618</v>
      </c>
      <c r="C6008" s="2">
        <f>YEAR(Data!$D6008)</f>
        <v>2014</v>
      </c>
      <c r="D6008" s="3">
        <v>41985</v>
      </c>
      <c r="E6008" s="3">
        <v>41992</v>
      </c>
      <c r="F6008" s="5">
        <f>Table_1[[#This Row],[Ship Date]]-Table_1[[#This Row],[Order Date]]</f>
        <v>7</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c r="X6008">
        <f t="shared" si="93"/>
        <v>124.98450000000003</v>
      </c>
    </row>
    <row r="6009" spans="1:24" ht="14.25" customHeight="1" x14ac:dyDescent="0.25">
      <c r="A6009" s="2">
        <v>6008</v>
      </c>
      <c r="B6009" s="2" t="s">
        <v>8619</v>
      </c>
      <c r="C6009" s="2">
        <f>YEAR(Data!$D6009)</f>
        <v>2014</v>
      </c>
      <c r="D6009" s="3">
        <v>41731</v>
      </c>
      <c r="E6009" s="3">
        <v>41733</v>
      </c>
      <c r="F6009" s="5">
        <f>Table_1[[#This Row],[Ship Date]]-Table_1[[#This Row],[Order Date]]</f>
        <v>2</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c r="X6009">
        <f t="shared" si="93"/>
        <v>106.1985</v>
      </c>
    </row>
    <row r="6010" spans="1:24" ht="14.25" customHeight="1" x14ac:dyDescent="0.25">
      <c r="A6010" s="2">
        <v>6009</v>
      </c>
      <c r="B6010" s="2" t="s">
        <v>8620</v>
      </c>
      <c r="C6010" s="2">
        <f>YEAR(Data!$D6010)</f>
        <v>2012</v>
      </c>
      <c r="D6010" s="3">
        <v>41273</v>
      </c>
      <c r="E6010" s="3">
        <v>41277</v>
      </c>
      <c r="F6010" s="5">
        <f>Table_1[[#This Row],[Ship Date]]-Table_1[[#This Row],[Order Date]]</f>
        <v>4</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c r="X6010">
        <f t="shared" si="93"/>
        <v>37.000799999999998</v>
      </c>
    </row>
    <row r="6011" spans="1:24" ht="14.25" customHeight="1" x14ac:dyDescent="0.25">
      <c r="A6011" s="2">
        <v>6010</v>
      </c>
      <c r="B6011" s="2" t="s">
        <v>8620</v>
      </c>
      <c r="C6011" s="2">
        <f>YEAR(Data!$D6011)</f>
        <v>2012</v>
      </c>
      <c r="D6011" s="3">
        <v>41273</v>
      </c>
      <c r="E6011" s="3">
        <v>41277</v>
      </c>
      <c r="F6011" s="5">
        <f>Table_1[[#This Row],[Ship Date]]-Table_1[[#This Row],[Order Date]]</f>
        <v>4</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c r="X6011">
        <f t="shared" si="93"/>
        <v>60.701400000000007</v>
      </c>
    </row>
    <row r="6012" spans="1:24" ht="14.25" customHeight="1" x14ac:dyDescent="0.25">
      <c r="A6012" s="2">
        <v>6011</v>
      </c>
      <c r="B6012" s="2" t="s">
        <v>8620</v>
      </c>
      <c r="C6012" s="2">
        <f>YEAR(Data!$D6012)</f>
        <v>2012</v>
      </c>
      <c r="D6012" s="3">
        <v>41273</v>
      </c>
      <c r="E6012" s="3">
        <v>41277</v>
      </c>
      <c r="F6012" s="5">
        <f>Table_1[[#This Row],[Ship Date]]-Table_1[[#This Row],[Order Date]]</f>
        <v>4</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c r="X6012">
        <f t="shared" si="93"/>
        <v>2261.8470000000007</v>
      </c>
    </row>
    <row r="6013" spans="1:24" ht="14.25" customHeight="1" x14ac:dyDescent="0.25">
      <c r="A6013" s="2">
        <v>6012</v>
      </c>
      <c r="B6013" s="2" t="s">
        <v>8620</v>
      </c>
      <c r="C6013" s="2">
        <f>YEAR(Data!$D6013)</f>
        <v>2012</v>
      </c>
      <c r="D6013" s="3">
        <v>41273</v>
      </c>
      <c r="E6013" s="3">
        <v>41277</v>
      </c>
      <c r="F6013" s="5">
        <f>Table_1[[#This Row],[Ship Date]]-Table_1[[#This Row],[Order Date]]</f>
        <v>4</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c r="X6013">
        <f t="shared" si="93"/>
        <v>149.292</v>
      </c>
    </row>
    <row r="6014" spans="1:24" ht="14.25" customHeight="1" x14ac:dyDescent="0.25">
      <c r="A6014" s="2">
        <v>6013</v>
      </c>
      <c r="B6014" s="2" t="s">
        <v>8620</v>
      </c>
      <c r="C6014" s="2">
        <f>YEAR(Data!$D6014)</f>
        <v>2012</v>
      </c>
      <c r="D6014" s="3">
        <v>41273</v>
      </c>
      <c r="E6014" s="3">
        <v>41277</v>
      </c>
      <c r="F6014" s="5">
        <f>Table_1[[#This Row],[Ship Date]]-Table_1[[#This Row],[Order Date]]</f>
        <v>4</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c r="X6014">
        <f t="shared" si="93"/>
        <v>251.89499999999998</v>
      </c>
    </row>
    <row r="6015" spans="1:24" ht="14.25" customHeight="1" x14ac:dyDescent="0.25">
      <c r="A6015" s="2">
        <v>6014</v>
      </c>
      <c r="B6015" s="2" t="s">
        <v>8621</v>
      </c>
      <c r="C6015" s="2">
        <f>YEAR(Data!$D6015)</f>
        <v>2013</v>
      </c>
      <c r="D6015" s="3">
        <v>41344</v>
      </c>
      <c r="E6015" s="3">
        <v>41345</v>
      </c>
      <c r="F6015" s="5">
        <f>Table_1[[#This Row],[Ship Date]]-Table_1[[#This Row],[Order Date]]</f>
        <v>1</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c r="X6015">
        <f t="shared" si="93"/>
        <v>7.7480000000000011</v>
      </c>
    </row>
    <row r="6016" spans="1:24" ht="14.25" customHeight="1" x14ac:dyDescent="0.25">
      <c r="A6016" s="2">
        <v>6015</v>
      </c>
      <c r="B6016" s="2" t="s">
        <v>8621</v>
      </c>
      <c r="C6016" s="2">
        <f>YEAR(Data!$D6016)</f>
        <v>2013</v>
      </c>
      <c r="D6016" s="3">
        <v>41344</v>
      </c>
      <c r="E6016" s="3">
        <v>41345</v>
      </c>
      <c r="F6016" s="5">
        <f>Table_1[[#This Row],[Ship Date]]-Table_1[[#This Row],[Order Date]]</f>
        <v>1</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c r="X6016">
        <f t="shared" si="93"/>
        <v>3795.0072</v>
      </c>
    </row>
    <row r="6017" spans="1:24" ht="14.25" customHeight="1" x14ac:dyDescent="0.25">
      <c r="A6017" s="2">
        <v>6016</v>
      </c>
      <c r="B6017" s="2" t="s">
        <v>8622</v>
      </c>
      <c r="C6017" s="2">
        <f>YEAR(Data!$D6017)</f>
        <v>2011</v>
      </c>
      <c r="D6017" s="3">
        <v>40639</v>
      </c>
      <c r="E6017" s="3">
        <v>40645</v>
      </c>
      <c r="F6017" s="5">
        <f>Table_1[[#This Row],[Ship Date]]-Table_1[[#This Row],[Order Date]]</f>
        <v>6</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c r="X6017">
        <f t="shared" si="93"/>
        <v>76.326800000000006</v>
      </c>
    </row>
    <row r="6018" spans="1:24" ht="14.25" customHeight="1" x14ac:dyDescent="0.25">
      <c r="A6018" s="2">
        <v>6017</v>
      </c>
      <c r="B6018" s="2" t="s">
        <v>8622</v>
      </c>
      <c r="C6018" s="2">
        <f>YEAR(Data!$D6018)</f>
        <v>2011</v>
      </c>
      <c r="D6018" s="3">
        <v>40639</v>
      </c>
      <c r="E6018" s="3">
        <v>40645</v>
      </c>
      <c r="F6018" s="5">
        <f>Table_1[[#This Row],[Ship Date]]-Table_1[[#This Row],[Order Date]]</f>
        <v>6</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c r="X6018">
        <f t="shared" ref="X6018:X6081" si="94">T6018-W6018</f>
        <v>20.197099999999995</v>
      </c>
    </row>
    <row r="6019" spans="1:24" ht="14.25" customHeight="1" x14ac:dyDescent="0.25">
      <c r="A6019" s="2">
        <v>6018</v>
      </c>
      <c r="B6019" s="2" t="s">
        <v>8622</v>
      </c>
      <c r="C6019" s="2">
        <f>YEAR(Data!$D6019)</f>
        <v>2011</v>
      </c>
      <c r="D6019" s="3">
        <v>40639</v>
      </c>
      <c r="E6019" s="3">
        <v>40645</v>
      </c>
      <c r="F6019" s="5">
        <f>Table_1[[#This Row],[Ship Date]]-Table_1[[#This Row],[Order Date]]</f>
        <v>6</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c r="X6019">
        <f t="shared" si="94"/>
        <v>10.1088</v>
      </c>
    </row>
    <row r="6020" spans="1:24" ht="14.25" customHeight="1" x14ac:dyDescent="0.25">
      <c r="A6020" s="2">
        <v>6019</v>
      </c>
      <c r="B6020" s="2" t="s">
        <v>8622</v>
      </c>
      <c r="C6020" s="2">
        <f>YEAR(Data!$D6020)</f>
        <v>2011</v>
      </c>
      <c r="D6020" s="3">
        <v>40639</v>
      </c>
      <c r="E6020" s="3">
        <v>40645</v>
      </c>
      <c r="F6020" s="5">
        <f>Table_1[[#This Row],[Ship Date]]-Table_1[[#This Row],[Order Date]]</f>
        <v>6</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c r="X6020">
        <f t="shared" si="94"/>
        <v>28.849599999999999</v>
      </c>
    </row>
    <row r="6021" spans="1:24" ht="14.25" customHeight="1" x14ac:dyDescent="0.25">
      <c r="A6021" s="2">
        <v>6020</v>
      </c>
      <c r="B6021" s="2" t="s">
        <v>8623</v>
      </c>
      <c r="C6021" s="2">
        <f>YEAR(Data!$D6021)</f>
        <v>2011</v>
      </c>
      <c r="D6021" s="3">
        <v>40821</v>
      </c>
      <c r="E6021" s="3">
        <v>40826</v>
      </c>
      <c r="F6021" s="5">
        <f>Table_1[[#This Row],[Ship Date]]-Table_1[[#This Row],[Order Date]]</f>
        <v>5</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c r="X6021">
        <f t="shared" si="94"/>
        <v>80.430000000000007</v>
      </c>
    </row>
    <row r="6022" spans="1:24" ht="14.25" customHeight="1" x14ac:dyDescent="0.25">
      <c r="A6022" s="2">
        <v>6021</v>
      </c>
      <c r="B6022" s="2" t="s">
        <v>8624</v>
      </c>
      <c r="C6022" s="2">
        <f>YEAR(Data!$D6022)</f>
        <v>2013</v>
      </c>
      <c r="D6022" s="3">
        <v>41500</v>
      </c>
      <c r="E6022" s="3">
        <v>41500</v>
      </c>
      <c r="F6022" s="5">
        <f>Table_1[[#This Row],[Ship Date]]-Table_1[[#This Row],[Order Date]]</f>
        <v>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c r="X6022">
        <f t="shared" si="94"/>
        <v>12.658199999999999</v>
      </c>
    </row>
    <row r="6023" spans="1:24" ht="14.25" customHeight="1" x14ac:dyDescent="0.25">
      <c r="A6023" s="2">
        <v>6022</v>
      </c>
      <c r="B6023" s="2" t="s">
        <v>8624</v>
      </c>
      <c r="C6023" s="2">
        <f>YEAR(Data!$D6023)</f>
        <v>2013</v>
      </c>
      <c r="D6023" s="3">
        <v>41500</v>
      </c>
      <c r="E6023" s="3">
        <v>41500</v>
      </c>
      <c r="F6023" s="5">
        <f>Table_1[[#This Row],[Ship Date]]-Table_1[[#This Row],[Order Date]]</f>
        <v>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c r="X6023">
        <f t="shared" si="94"/>
        <v>56.864200000000004</v>
      </c>
    </row>
    <row r="6024" spans="1:24" ht="14.25" customHeight="1" x14ac:dyDescent="0.25">
      <c r="A6024" s="2">
        <v>6023</v>
      </c>
      <c r="B6024" s="2" t="s">
        <v>8626</v>
      </c>
      <c r="C6024" s="2">
        <f>YEAR(Data!$D6024)</f>
        <v>2011</v>
      </c>
      <c r="D6024" s="3">
        <v>40864</v>
      </c>
      <c r="E6024" s="3">
        <v>40868</v>
      </c>
      <c r="F6024" s="5">
        <f>Table_1[[#This Row],[Ship Date]]-Table_1[[#This Row],[Order Date]]</f>
        <v>4</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c r="X6024">
        <f t="shared" si="94"/>
        <v>4.6020000000000021</v>
      </c>
    </row>
    <row r="6025" spans="1:24" ht="14.25" customHeight="1" x14ac:dyDescent="0.25">
      <c r="A6025" s="2">
        <v>6024</v>
      </c>
      <c r="B6025" s="2" t="s">
        <v>8627</v>
      </c>
      <c r="C6025" s="2">
        <f>YEAR(Data!$D6025)</f>
        <v>2014</v>
      </c>
      <c r="D6025" s="3">
        <v>41754</v>
      </c>
      <c r="E6025" s="3">
        <v>41757</v>
      </c>
      <c r="F6025" s="5">
        <f>Table_1[[#This Row],[Ship Date]]-Table_1[[#This Row],[Order Date]]</f>
        <v>3</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c r="X6025">
        <f t="shared" si="94"/>
        <v>65.081400000000002</v>
      </c>
    </row>
    <row r="6026" spans="1:24" ht="14.25" customHeight="1" x14ac:dyDescent="0.25">
      <c r="A6026" s="2">
        <v>6025</v>
      </c>
      <c r="B6026" s="2" t="s">
        <v>8628</v>
      </c>
      <c r="C6026" s="2">
        <f>YEAR(Data!$D6026)</f>
        <v>2014</v>
      </c>
      <c r="D6026" s="3">
        <v>41876</v>
      </c>
      <c r="E6026" s="3">
        <v>41878</v>
      </c>
      <c r="F6026" s="5">
        <f>Table_1[[#This Row],[Ship Date]]-Table_1[[#This Row],[Order Date]]</f>
        <v>2</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c r="X6026">
        <f t="shared" si="94"/>
        <v>581.64480000000003</v>
      </c>
    </row>
    <row r="6027" spans="1:24" ht="14.25" customHeight="1" x14ac:dyDescent="0.25">
      <c r="A6027" s="2">
        <v>6026</v>
      </c>
      <c r="B6027" s="2" t="s">
        <v>8628</v>
      </c>
      <c r="C6027" s="2">
        <f>YEAR(Data!$D6027)</f>
        <v>2014</v>
      </c>
      <c r="D6027" s="3">
        <v>41876</v>
      </c>
      <c r="E6027" s="3">
        <v>41878</v>
      </c>
      <c r="F6027" s="5">
        <f>Table_1[[#This Row],[Ship Date]]-Table_1[[#This Row],[Order Date]]</f>
        <v>2</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c r="X6027">
        <f t="shared" si="94"/>
        <v>6.6096000000000021</v>
      </c>
    </row>
    <row r="6028" spans="1:24" ht="14.25" customHeight="1" x14ac:dyDescent="0.25">
      <c r="A6028" s="2">
        <v>6027</v>
      </c>
      <c r="B6028" s="2" t="s">
        <v>8629</v>
      </c>
      <c r="C6028" s="2">
        <f>YEAR(Data!$D6028)</f>
        <v>2014</v>
      </c>
      <c r="D6028" s="3">
        <v>41694</v>
      </c>
      <c r="E6028" s="3">
        <v>41701</v>
      </c>
      <c r="F6028" s="5">
        <f>Table_1[[#This Row],[Ship Date]]-Table_1[[#This Row],[Order Date]]</f>
        <v>7</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c r="X6028">
        <f t="shared" si="94"/>
        <v>8.0640000000000001</v>
      </c>
    </row>
    <row r="6029" spans="1:24" ht="14.25" customHeight="1" x14ac:dyDescent="0.25">
      <c r="A6029" s="2">
        <v>6028</v>
      </c>
      <c r="B6029" s="2" t="s">
        <v>8629</v>
      </c>
      <c r="C6029" s="2">
        <f>YEAR(Data!$D6029)</f>
        <v>2014</v>
      </c>
      <c r="D6029" s="3">
        <v>41694</v>
      </c>
      <c r="E6029" s="3">
        <v>41701</v>
      </c>
      <c r="F6029" s="5">
        <f>Table_1[[#This Row],[Ship Date]]-Table_1[[#This Row],[Order Date]]</f>
        <v>7</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c r="X6029">
        <f t="shared" si="94"/>
        <v>46.774000000000001</v>
      </c>
    </row>
    <row r="6030" spans="1:24" ht="14.25" customHeight="1" x14ac:dyDescent="0.25">
      <c r="A6030" s="2">
        <v>6029</v>
      </c>
      <c r="B6030" s="2" t="s">
        <v>8630</v>
      </c>
      <c r="C6030" s="2">
        <f>YEAR(Data!$D6030)</f>
        <v>2013</v>
      </c>
      <c r="D6030" s="3">
        <v>41598</v>
      </c>
      <c r="E6030" s="3">
        <v>41600</v>
      </c>
      <c r="F6030" s="5">
        <f>Table_1[[#This Row],[Ship Date]]-Table_1[[#This Row],[Order Date]]</f>
        <v>2</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c r="X6030">
        <f t="shared" si="94"/>
        <v>12.474</v>
      </c>
    </row>
    <row r="6031" spans="1:24" ht="14.25" customHeight="1" x14ac:dyDescent="0.25">
      <c r="A6031" s="2">
        <v>6030</v>
      </c>
      <c r="B6031" s="2" t="s">
        <v>8631</v>
      </c>
      <c r="C6031" s="2">
        <f>YEAR(Data!$D6031)</f>
        <v>2013</v>
      </c>
      <c r="D6031" s="3">
        <v>41593</v>
      </c>
      <c r="E6031" s="3">
        <v>41594</v>
      </c>
      <c r="F6031" s="5">
        <f>Table_1[[#This Row],[Ship Date]]-Table_1[[#This Row],[Order Date]]</f>
        <v>1</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c r="X6031">
        <f t="shared" si="94"/>
        <v>6.9864000000000015</v>
      </c>
    </row>
    <row r="6032" spans="1:24" ht="14.25" customHeight="1" x14ac:dyDescent="0.25">
      <c r="A6032" s="2">
        <v>6031</v>
      </c>
      <c r="B6032" s="2" t="s">
        <v>8632</v>
      </c>
      <c r="C6032" s="2">
        <f>YEAR(Data!$D6032)</f>
        <v>2014</v>
      </c>
      <c r="D6032" s="3">
        <v>41827</v>
      </c>
      <c r="E6032" s="3">
        <v>41827</v>
      </c>
      <c r="F6032" s="5">
        <f>Table_1[[#This Row],[Ship Date]]-Table_1[[#This Row],[Order Date]]</f>
        <v>0</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c r="X6032">
        <f t="shared" si="94"/>
        <v>215.316</v>
      </c>
    </row>
    <row r="6033" spans="1:24" ht="14.25" customHeight="1" x14ac:dyDescent="0.25">
      <c r="A6033" s="2">
        <v>6032</v>
      </c>
      <c r="B6033" s="2" t="s">
        <v>8633</v>
      </c>
      <c r="C6033" s="2">
        <f>YEAR(Data!$D6033)</f>
        <v>2013</v>
      </c>
      <c r="D6033" s="3">
        <v>41634</v>
      </c>
      <c r="E6033" s="3">
        <v>41641</v>
      </c>
      <c r="F6033" s="5">
        <f>Table_1[[#This Row],[Ship Date]]-Table_1[[#This Row],[Order Date]]</f>
        <v>7</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c r="X6033">
        <f t="shared" si="94"/>
        <v>14.572800000000003</v>
      </c>
    </row>
    <row r="6034" spans="1:24" ht="14.25" customHeight="1" x14ac:dyDescent="0.25">
      <c r="A6034" s="2">
        <v>6033</v>
      </c>
      <c r="B6034" s="2" t="s">
        <v>8635</v>
      </c>
      <c r="C6034" s="2">
        <f>YEAR(Data!$D6034)</f>
        <v>2014</v>
      </c>
      <c r="D6034" s="3">
        <v>41753</v>
      </c>
      <c r="E6034" s="3">
        <v>41755</v>
      </c>
      <c r="F6034" s="5">
        <f>Table_1[[#This Row],[Ship Date]]-Table_1[[#This Row],[Order Date]]</f>
        <v>2</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c r="X6034">
        <f t="shared" si="94"/>
        <v>39.528000000000006</v>
      </c>
    </row>
    <row r="6035" spans="1:24" ht="14.25" customHeight="1" x14ac:dyDescent="0.25">
      <c r="A6035" s="2">
        <v>6034</v>
      </c>
      <c r="B6035" s="2" t="s">
        <v>8636</v>
      </c>
      <c r="C6035" s="2">
        <f>YEAR(Data!$D6035)</f>
        <v>2012</v>
      </c>
      <c r="D6035" s="3">
        <v>41257</v>
      </c>
      <c r="E6035" s="3">
        <v>41261</v>
      </c>
      <c r="F6035" s="5">
        <f>Table_1[[#This Row],[Ship Date]]-Table_1[[#This Row],[Order Date]]</f>
        <v>4</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c r="X6035">
        <f t="shared" si="94"/>
        <v>10.058400000000001</v>
      </c>
    </row>
    <row r="6036" spans="1:24" ht="14.25" customHeight="1" x14ac:dyDescent="0.25">
      <c r="A6036" s="2">
        <v>6035</v>
      </c>
      <c r="B6036" s="2" t="s">
        <v>8637</v>
      </c>
      <c r="C6036" s="2">
        <f>YEAR(Data!$D6036)</f>
        <v>2012</v>
      </c>
      <c r="D6036" s="3">
        <v>41018</v>
      </c>
      <c r="E6036" s="3">
        <v>41024</v>
      </c>
      <c r="F6036" s="5">
        <f>Table_1[[#This Row],[Ship Date]]-Table_1[[#This Row],[Order Date]]</f>
        <v>6</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c r="X6036">
        <f t="shared" si="94"/>
        <v>72.401600000000002</v>
      </c>
    </row>
    <row r="6037" spans="1:24" ht="14.25" customHeight="1" x14ac:dyDescent="0.25">
      <c r="A6037" s="2">
        <v>6036</v>
      </c>
      <c r="B6037" s="2" t="s">
        <v>8637</v>
      </c>
      <c r="C6037" s="2">
        <f>YEAR(Data!$D6037)</f>
        <v>2012</v>
      </c>
      <c r="D6037" s="3">
        <v>41018</v>
      </c>
      <c r="E6037" s="3">
        <v>41024</v>
      </c>
      <c r="F6037" s="5">
        <f>Table_1[[#This Row],[Ship Date]]-Table_1[[#This Row],[Order Date]]</f>
        <v>6</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c r="X6037">
        <f t="shared" si="94"/>
        <v>822.53880000000015</v>
      </c>
    </row>
    <row r="6038" spans="1:24" ht="14.25" customHeight="1" x14ac:dyDescent="0.25">
      <c r="A6038" s="2">
        <v>6037</v>
      </c>
      <c r="B6038" s="2" t="s">
        <v>8638</v>
      </c>
      <c r="C6038" s="2">
        <f>YEAR(Data!$D6038)</f>
        <v>2013</v>
      </c>
      <c r="D6038" s="3">
        <v>41522</v>
      </c>
      <c r="E6038" s="3">
        <v>41526</v>
      </c>
      <c r="F6038" s="5">
        <f>Table_1[[#This Row],[Ship Date]]-Table_1[[#This Row],[Order Date]]</f>
        <v>4</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c r="X6038">
        <f t="shared" si="94"/>
        <v>25.985999999999994</v>
      </c>
    </row>
    <row r="6039" spans="1:24" ht="14.25" customHeight="1" x14ac:dyDescent="0.25">
      <c r="A6039" s="2">
        <v>6038</v>
      </c>
      <c r="B6039" s="2" t="s">
        <v>8638</v>
      </c>
      <c r="C6039" s="2">
        <f>YEAR(Data!$D6039)</f>
        <v>2013</v>
      </c>
      <c r="D6039" s="3">
        <v>41522</v>
      </c>
      <c r="E6039" s="3">
        <v>41526</v>
      </c>
      <c r="F6039" s="5">
        <f>Table_1[[#This Row],[Ship Date]]-Table_1[[#This Row],[Order Date]]</f>
        <v>4</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c r="X6039">
        <f t="shared" si="94"/>
        <v>59.248800000000003</v>
      </c>
    </row>
    <row r="6040" spans="1:24" ht="14.25" customHeight="1" x14ac:dyDescent="0.25">
      <c r="A6040" s="2">
        <v>6039</v>
      </c>
      <c r="B6040" s="2" t="s">
        <v>8638</v>
      </c>
      <c r="C6040" s="2">
        <f>YEAR(Data!$D6040)</f>
        <v>2013</v>
      </c>
      <c r="D6040" s="3">
        <v>41522</v>
      </c>
      <c r="E6040" s="3">
        <v>41526</v>
      </c>
      <c r="F6040" s="5">
        <f>Table_1[[#This Row],[Ship Date]]-Table_1[[#This Row],[Order Date]]</f>
        <v>4</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c r="X6040">
        <f t="shared" si="94"/>
        <v>124.72319999999999</v>
      </c>
    </row>
    <row r="6041" spans="1:24" ht="14.25" customHeight="1" x14ac:dyDescent="0.25">
      <c r="A6041" s="2">
        <v>6040</v>
      </c>
      <c r="B6041" s="2" t="s">
        <v>8638</v>
      </c>
      <c r="C6041" s="2">
        <f>YEAR(Data!$D6041)</f>
        <v>2013</v>
      </c>
      <c r="D6041" s="3">
        <v>41522</v>
      </c>
      <c r="E6041" s="3">
        <v>41526</v>
      </c>
      <c r="F6041" s="5">
        <f>Table_1[[#This Row],[Ship Date]]-Table_1[[#This Row],[Order Date]]</f>
        <v>4</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c r="X6041">
        <f t="shared" si="94"/>
        <v>2.7456000000000005</v>
      </c>
    </row>
    <row r="6042" spans="1:24" ht="14.25" customHeight="1" x14ac:dyDescent="0.25">
      <c r="A6042" s="2">
        <v>6041</v>
      </c>
      <c r="B6042" s="2" t="s">
        <v>8639</v>
      </c>
      <c r="C6042" s="2">
        <f>YEAR(Data!$D6042)</f>
        <v>2014</v>
      </c>
      <c r="D6042" s="3">
        <v>41907</v>
      </c>
      <c r="E6042" s="3">
        <v>41912</v>
      </c>
      <c r="F6042" s="5">
        <f>Table_1[[#This Row],[Ship Date]]-Table_1[[#This Row],[Order Date]]</f>
        <v>5</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c r="X6042">
        <f t="shared" si="94"/>
        <v>784.02</v>
      </c>
    </row>
    <row r="6043" spans="1:24" ht="14.25" customHeight="1" x14ac:dyDescent="0.25">
      <c r="A6043" s="2">
        <v>6042</v>
      </c>
      <c r="B6043" s="2" t="s">
        <v>8639</v>
      </c>
      <c r="C6043" s="2">
        <f>YEAR(Data!$D6043)</f>
        <v>2014</v>
      </c>
      <c r="D6043" s="3">
        <v>41907</v>
      </c>
      <c r="E6043" s="3">
        <v>41912</v>
      </c>
      <c r="F6043" s="5">
        <f>Table_1[[#This Row],[Ship Date]]-Table_1[[#This Row],[Order Date]]</f>
        <v>5</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c r="X6043">
        <f t="shared" si="94"/>
        <v>329.08199999999999</v>
      </c>
    </row>
    <row r="6044" spans="1:24" ht="14.25" customHeight="1" x14ac:dyDescent="0.25">
      <c r="A6044" s="2">
        <v>6043</v>
      </c>
      <c r="B6044" s="2" t="s">
        <v>8642</v>
      </c>
      <c r="C6044" s="2">
        <f>YEAR(Data!$D6044)</f>
        <v>2013</v>
      </c>
      <c r="D6044" s="3">
        <v>41309</v>
      </c>
      <c r="E6044" s="3">
        <v>41313</v>
      </c>
      <c r="F6044" s="5">
        <f>Table_1[[#This Row],[Ship Date]]-Table_1[[#This Row],[Order Date]]</f>
        <v>4</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c r="X6044">
        <f t="shared" si="94"/>
        <v>10.416800000000002</v>
      </c>
    </row>
    <row r="6045" spans="1:24" ht="14.25" customHeight="1" x14ac:dyDescent="0.25">
      <c r="A6045" s="2">
        <v>6044</v>
      </c>
      <c r="B6045" s="2" t="s">
        <v>8643</v>
      </c>
      <c r="C6045" s="2">
        <f>YEAR(Data!$D6045)</f>
        <v>2014</v>
      </c>
      <c r="D6045" s="3">
        <v>41779</v>
      </c>
      <c r="E6045" s="3">
        <v>41784</v>
      </c>
      <c r="F6045" s="5">
        <f>Table_1[[#This Row],[Ship Date]]-Table_1[[#This Row],[Order Date]]</f>
        <v>5</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c r="X6045">
        <f t="shared" si="94"/>
        <v>349.71659999999997</v>
      </c>
    </row>
    <row r="6046" spans="1:24" ht="14.25" customHeight="1" x14ac:dyDescent="0.25">
      <c r="A6046" s="2">
        <v>6045</v>
      </c>
      <c r="B6046" s="2" t="s">
        <v>8643</v>
      </c>
      <c r="C6046" s="2">
        <f>YEAR(Data!$D6046)</f>
        <v>2014</v>
      </c>
      <c r="D6046" s="3">
        <v>41779</v>
      </c>
      <c r="E6046" s="3">
        <v>41784</v>
      </c>
      <c r="F6046" s="5">
        <f>Table_1[[#This Row],[Ship Date]]-Table_1[[#This Row],[Order Date]]</f>
        <v>5</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c r="X6046">
        <f t="shared" si="94"/>
        <v>17.778600000000001</v>
      </c>
    </row>
    <row r="6047" spans="1:24" ht="14.25" customHeight="1" x14ac:dyDescent="0.25">
      <c r="A6047" s="2">
        <v>6046</v>
      </c>
      <c r="B6047" s="2" t="s">
        <v>8644</v>
      </c>
      <c r="C6047" s="2">
        <f>YEAR(Data!$D6047)</f>
        <v>2012</v>
      </c>
      <c r="D6047" s="3">
        <v>41155</v>
      </c>
      <c r="E6047" s="3">
        <v>41160</v>
      </c>
      <c r="F6047" s="5">
        <f>Table_1[[#This Row],[Ship Date]]-Table_1[[#This Row],[Order Date]]</f>
        <v>5</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c r="X6047">
        <f t="shared" si="94"/>
        <v>148.84500000000006</v>
      </c>
    </row>
    <row r="6048" spans="1:24" ht="14.25" customHeight="1" x14ac:dyDescent="0.25">
      <c r="A6048" s="2">
        <v>6047</v>
      </c>
      <c r="B6048" s="2" t="s">
        <v>8645</v>
      </c>
      <c r="C6048" s="2">
        <f>YEAR(Data!$D6048)</f>
        <v>2013</v>
      </c>
      <c r="D6048" s="3">
        <v>41435</v>
      </c>
      <c r="E6048" s="3">
        <v>41442</v>
      </c>
      <c r="F6048" s="5">
        <f>Table_1[[#This Row],[Ship Date]]-Table_1[[#This Row],[Order Date]]</f>
        <v>7</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c r="X6048">
        <f t="shared" si="94"/>
        <v>519.70499999999993</v>
      </c>
    </row>
    <row r="6049" spans="1:24" ht="14.25" customHeight="1" x14ac:dyDescent="0.25">
      <c r="A6049" s="2">
        <v>6048</v>
      </c>
      <c r="B6049" s="2" t="s">
        <v>8646</v>
      </c>
      <c r="C6049" s="2">
        <f>YEAR(Data!$D6049)</f>
        <v>2012</v>
      </c>
      <c r="D6049" s="3">
        <v>41220</v>
      </c>
      <c r="E6049" s="3">
        <v>41224</v>
      </c>
      <c r="F6049" s="5">
        <f>Table_1[[#This Row],[Ship Date]]-Table_1[[#This Row],[Order Date]]</f>
        <v>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c r="X6049">
        <f t="shared" si="94"/>
        <v>29.062800000000006</v>
      </c>
    </row>
    <row r="6050" spans="1:24" ht="14.25" customHeight="1" x14ac:dyDescent="0.25">
      <c r="A6050" s="2">
        <v>6049</v>
      </c>
      <c r="B6050" s="2" t="s">
        <v>8646</v>
      </c>
      <c r="C6050" s="2">
        <f>YEAR(Data!$D6050)</f>
        <v>2012</v>
      </c>
      <c r="D6050" s="3">
        <v>41220</v>
      </c>
      <c r="E6050" s="3">
        <v>41224</v>
      </c>
      <c r="F6050" s="5">
        <f>Table_1[[#This Row],[Ship Date]]-Table_1[[#This Row],[Order Date]]</f>
        <v>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c r="X6050">
        <f t="shared" si="94"/>
        <v>2377.0235000000002</v>
      </c>
    </row>
    <row r="6051" spans="1:24" ht="14.25" customHeight="1" x14ac:dyDescent="0.25">
      <c r="A6051" s="2">
        <v>6050</v>
      </c>
      <c r="B6051" s="2" t="s">
        <v>8647</v>
      </c>
      <c r="C6051" s="2">
        <f>YEAR(Data!$D6051)</f>
        <v>2013</v>
      </c>
      <c r="D6051" s="3">
        <v>41441</v>
      </c>
      <c r="E6051" s="3">
        <v>41444</v>
      </c>
      <c r="F6051" s="5">
        <f>Table_1[[#This Row],[Ship Date]]-Table_1[[#This Row],[Order Date]]</f>
        <v>3</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c r="X6051">
        <f t="shared" si="94"/>
        <v>119.27300000000005</v>
      </c>
    </row>
    <row r="6052" spans="1:24" ht="14.25" customHeight="1" x14ac:dyDescent="0.25">
      <c r="A6052" s="2">
        <v>6051</v>
      </c>
      <c r="B6052" s="2" t="s">
        <v>8648</v>
      </c>
      <c r="C6052" s="2">
        <f>YEAR(Data!$D6052)</f>
        <v>2012</v>
      </c>
      <c r="D6052" s="3">
        <v>41024</v>
      </c>
      <c r="E6052" s="3">
        <v>41029</v>
      </c>
      <c r="F6052" s="5">
        <f>Table_1[[#This Row],[Ship Date]]-Table_1[[#This Row],[Order Date]]</f>
        <v>5</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c r="X6052">
        <f t="shared" si="94"/>
        <v>41.58</v>
      </c>
    </row>
    <row r="6053" spans="1:24" ht="14.25" customHeight="1" x14ac:dyDescent="0.25">
      <c r="A6053" s="2">
        <v>6052</v>
      </c>
      <c r="B6053" s="2" t="s">
        <v>8648</v>
      </c>
      <c r="C6053" s="2">
        <f>YEAR(Data!$D6053)</f>
        <v>2012</v>
      </c>
      <c r="D6053" s="3">
        <v>41024</v>
      </c>
      <c r="E6053" s="3">
        <v>41029</v>
      </c>
      <c r="F6053" s="5">
        <f>Table_1[[#This Row],[Ship Date]]-Table_1[[#This Row],[Order Date]]</f>
        <v>5</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c r="X6053">
        <f t="shared" si="94"/>
        <v>196.12799999999996</v>
      </c>
    </row>
    <row r="6054" spans="1:24" ht="14.25" customHeight="1" x14ac:dyDescent="0.25">
      <c r="A6054" s="2">
        <v>6053</v>
      </c>
      <c r="B6054" s="2" t="s">
        <v>8651</v>
      </c>
      <c r="C6054" s="2">
        <f>YEAR(Data!$D6054)</f>
        <v>2013</v>
      </c>
      <c r="D6054" s="3">
        <v>41541</v>
      </c>
      <c r="E6054" s="3">
        <v>41544</v>
      </c>
      <c r="F6054" s="5">
        <f>Table_1[[#This Row],[Ship Date]]-Table_1[[#This Row],[Order Date]]</f>
        <v>3</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c r="X6054">
        <f t="shared" si="94"/>
        <v>7.9182000000000015</v>
      </c>
    </row>
    <row r="6055" spans="1:24" ht="14.25" customHeight="1" x14ac:dyDescent="0.25">
      <c r="A6055" s="2">
        <v>6054</v>
      </c>
      <c r="B6055" s="2" t="s">
        <v>8651</v>
      </c>
      <c r="C6055" s="2">
        <f>YEAR(Data!$D6055)</f>
        <v>2013</v>
      </c>
      <c r="D6055" s="3">
        <v>41541</v>
      </c>
      <c r="E6055" s="3">
        <v>41544</v>
      </c>
      <c r="F6055" s="5">
        <f>Table_1[[#This Row],[Ship Date]]-Table_1[[#This Row],[Order Date]]</f>
        <v>3</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c r="X6055">
        <f t="shared" si="94"/>
        <v>20.299999999999997</v>
      </c>
    </row>
    <row r="6056" spans="1:24" ht="14.25" customHeight="1" x14ac:dyDescent="0.25">
      <c r="A6056" s="2">
        <v>6055</v>
      </c>
      <c r="B6056" s="2" t="s">
        <v>8651</v>
      </c>
      <c r="C6056" s="2">
        <f>YEAR(Data!$D6056)</f>
        <v>2013</v>
      </c>
      <c r="D6056" s="3">
        <v>41541</v>
      </c>
      <c r="E6056" s="3">
        <v>41544</v>
      </c>
      <c r="F6056" s="5">
        <f>Table_1[[#This Row],[Ship Date]]-Table_1[[#This Row],[Order Date]]</f>
        <v>3</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c r="X6056">
        <f t="shared" si="94"/>
        <v>21.961799999999997</v>
      </c>
    </row>
    <row r="6057" spans="1:24" ht="14.25" customHeight="1" x14ac:dyDescent="0.25">
      <c r="A6057" s="2">
        <v>6056</v>
      </c>
      <c r="B6057" s="2" t="s">
        <v>8652</v>
      </c>
      <c r="C6057" s="2">
        <f>YEAR(Data!$D6057)</f>
        <v>2013</v>
      </c>
      <c r="D6057" s="3">
        <v>41505</v>
      </c>
      <c r="E6057" s="3">
        <v>41507</v>
      </c>
      <c r="F6057" s="5">
        <f>Table_1[[#This Row],[Ship Date]]-Table_1[[#This Row],[Order Date]]</f>
        <v>2</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c r="X6057">
        <f t="shared" si="94"/>
        <v>5.4802</v>
      </c>
    </row>
    <row r="6058" spans="1:24" ht="14.25" customHeight="1" x14ac:dyDescent="0.25">
      <c r="A6058" s="2">
        <v>6057</v>
      </c>
      <c r="B6058" s="2" t="s">
        <v>8652</v>
      </c>
      <c r="C6058" s="2">
        <f>YEAR(Data!$D6058)</f>
        <v>2013</v>
      </c>
      <c r="D6058" s="3">
        <v>41505</v>
      </c>
      <c r="E6058" s="3">
        <v>41507</v>
      </c>
      <c r="F6058" s="5">
        <f>Table_1[[#This Row],[Ship Date]]-Table_1[[#This Row],[Order Date]]</f>
        <v>2</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c r="X6058">
        <f t="shared" si="94"/>
        <v>53.448000000000008</v>
      </c>
    </row>
    <row r="6059" spans="1:24" ht="14.25" customHeight="1" x14ac:dyDescent="0.25">
      <c r="A6059" s="2">
        <v>6058</v>
      </c>
      <c r="B6059" s="2" t="s">
        <v>8653</v>
      </c>
      <c r="C6059" s="2">
        <f>YEAR(Data!$D6059)</f>
        <v>2011</v>
      </c>
      <c r="D6059" s="3">
        <v>40604</v>
      </c>
      <c r="E6059" s="3">
        <v>40610</v>
      </c>
      <c r="F6059" s="5">
        <f>Table_1[[#This Row],[Ship Date]]-Table_1[[#This Row],[Order Date]]</f>
        <v>6</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c r="X6059">
        <f t="shared" si="94"/>
        <v>6.0208000000000004</v>
      </c>
    </row>
    <row r="6060" spans="1:24" ht="14.25" customHeight="1" x14ac:dyDescent="0.25">
      <c r="A6060" s="2">
        <v>6059</v>
      </c>
      <c r="B6060" s="2" t="s">
        <v>8653</v>
      </c>
      <c r="C6060" s="2">
        <f>YEAR(Data!$D6060)</f>
        <v>2011</v>
      </c>
      <c r="D6060" s="3">
        <v>40604</v>
      </c>
      <c r="E6060" s="3">
        <v>40610</v>
      </c>
      <c r="F6060" s="5">
        <f>Table_1[[#This Row],[Ship Date]]-Table_1[[#This Row],[Order Date]]</f>
        <v>6</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c r="X6060">
        <f t="shared" si="94"/>
        <v>18.927999999999997</v>
      </c>
    </row>
    <row r="6061" spans="1:24" ht="14.25" customHeight="1" x14ac:dyDescent="0.25">
      <c r="A6061" s="2">
        <v>6060</v>
      </c>
      <c r="B6061" s="2" t="s">
        <v>8654</v>
      </c>
      <c r="C6061" s="2">
        <f>YEAR(Data!$D6061)</f>
        <v>2011</v>
      </c>
      <c r="D6061" s="3">
        <v>40907</v>
      </c>
      <c r="E6061" s="3">
        <v>40911</v>
      </c>
      <c r="F6061" s="5">
        <f>Table_1[[#This Row],[Ship Date]]-Table_1[[#This Row],[Order Date]]</f>
        <v>4</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c r="X6061">
        <f t="shared" si="94"/>
        <v>20.976000000000003</v>
      </c>
    </row>
    <row r="6062" spans="1:24" ht="14.25" customHeight="1" x14ac:dyDescent="0.25">
      <c r="A6062" s="2">
        <v>6061</v>
      </c>
      <c r="B6062" s="2" t="s">
        <v>8655</v>
      </c>
      <c r="C6062" s="2">
        <f>YEAR(Data!$D6062)</f>
        <v>2012</v>
      </c>
      <c r="D6062" s="3">
        <v>41009</v>
      </c>
      <c r="E6062" s="3">
        <v>41015</v>
      </c>
      <c r="F6062" s="5">
        <f>Table_1[[#This Row],[Ship Date]]-Table_1[[#This Row],[Order Date]]</f>
        <v>6</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c r="X6062">
        <f t="shared" si="94"/>
        <v>103.68919999999999</v>
      </c>
    </row>
    <row r="6063" spans="1:24" ht="14.25" customHeight="1" x14ac:dyDescent="0.25">
      <c r="A6063" s="2">
        <v>6062</v>
      </c>
      <c r="B6063" s="2" t="s">
        <v>8655</v>
      </c>
      <c r="C6063" s="2">
        <f>YEAR(Data!$D6063)</f>
        <v>2012</v>
      </c>
      <c r="D6063" s="3">
        <v>41009</v>
      </c>
      <c r="E6063" s="3">
        <v>41015</v>
      </c>
      <c r="F6063" s="5">
        <f>Table_1[[#This Row],[Ship Date]]-Table_1[[#This Row],[Order Date]]</f>
        <v>6</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c r="X6063">
        <f t="shared" si="94"/>
        <v>8.6552999999999969</v>
      </c>
    </row>
    <row r="6064" spans="1:24" ht="14.25" customHeight="1" x14ac:dyDescent="0.25">
      <c r="A6064" s="2">
        <v>6063</v>
      </c>
      <c r="B6064" s="2" t="s">
        <v>8656</v>
      </c>
      <c r="C6064" s="2">
        <f>YEAR(Data!$D6064)</f>
        <v>2012</v>
      </c>
      <c r="D6064" s="3">
        <v>41268</v>
      </c>
      <c r="E6064" s="3">
        <v>41273</v>
      </c>
      <c r="F6064" s="5">
        <f>Table_1[[#This Row],[Ship Date]]-Table_1[[#This Row],[Order Date]]</f>
        <v>5</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c r="X6064">
        <f t="shared" si="94"/>
        <v>974.96750000000009</v>
      </c>
    </row>
    <row r="6065" spans="1:24" ht="14.25" customHeight="1" x14ac:dyDescent="0.25">
      <c r="A6065" s="2">
        <v>6064</v>
      </c>
      <c r="B6065" s="2" t="s">
        <v>8656</v>
      </c>
      <c r="C6065" s="2">
        <f>YEAR(Data!$D6065)</f>
        <v>2012</v>
      </c>
      <c r="D6065" s="3">
        <v>41268</v>
      </c>
      <c r="E6065" s="3">
        <v>41273</v>
      </c>
      <c r="F6065" s="5">
        <f>Table_1[[#This Row],[Ship Date]]-Table_1[[#This Row],[Order Date]]</f>
        <v>5</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c r="X6065">
        <f t="shared" si="94"/>
        <v>6.4260000000000019</v>
      </c>
    </row>
    <row r="6066" spans="1:24" ht="14.25" customHeight="1" x14ac:dyDescent="0.25">
      <c r="A6066" s="2">
        <v>6065</v>
      </c>
      <c r="B6066" s="2" t="s">
        <v>8656</v>
      </c>
      <c r="C6066" s="2">
        <f>YEAR(Data!$D6066)</f>
        <v>2012</v>
      </c>
      <c r="D6066" s="3">
        <v>41268</v>
      </c>
      <c r="E6066" s="3">
        <v>41273</v>
      </c>
      <c r="F6066" s="5">
        <f>Table_1[[#This Row],[Ship Date]]-Table_1[[#This Row],[Order Date]]</f>
        <v>5</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c r="X6066">
        <f t="shared" si="94"/>
        <v>9.8670000000000009</v>
      </c>
    </row>
    <row r="6067" spans="1:24" ht="14.25" customHeight="1" x14ac:dyDescent="0.25">
      <c r="A6067" s="2">
        <v>6066</v>
      </c>
      <c r="B6067" s="2" t="s">
        <v>8657</v>
      </c>
      <c r="C6067" s="2">
        <f>YEAR(Data!$D6067)</f>
        <v>2012</v>
      </c>
      <c r="D6067" s="3">
        <v>41004</v>
      </c>
      <c r="E6067" s="3">
        <v>41006</v>
      </c>
      <c r="F6067" s="5">
        <f>Table_1[[#This Row],[Ship Date]]-Table_1[[#This Row],[Order Date]]</f>
        <v>2</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c r="X6067">
        <f t="shared" si="94"/>
        <v>16.135200000000005</v>
      </c>
    </row>
    <row r="6068" spans="1:24" ht="14.25" customHeight="1" x14ac:dyDescent="0.25">
      <c r="A6068" s="2">
        <v>6067</v>
      </c>
      <c r="B6068" s="2" t="s">
        <v>8658</v>
      </c>
      <c r="C6068" s="2">
        <f>YEAR(Data!$D6068)</f>
        <v>2012</v>
      </c>
      <c r="D6068" s="3">
        <v>40925</v>
      </c>
      <c r="E6068" s="3">
        <v>40931</v>
      </c>
      <c r="F6068" s="5">
        <f>Table_1[[#This Row],[Ship Date]]-Table_1[[#This Row],[Order Date]]</f>
        <v>6</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c r="X6068">
        <f t="shared" si="94"/>
        <v>78.952000000000027</v>
      </c>
    </row>
    <row r="6069" spans="1:24" ht="14.25" customHeight="1" x14ac:dyDescent="0.25">
      <c r="A6069" s="2">
        <v>6068</v>
      </c>
      <c r="B6069" s="2" t="s">
        <v>8660</v>
      </c>
      <c r="C6069" s="2">
        <f>YEAR(Data!$D6069)</f>
        <v>2014</v>
      </c>
      <c r="D6069" s="3">
        <v>41780</v>
      </c>
      <c r="E6069" s="3">
        <v>41784</v>
      </c>
      <c r="F6069" s="5">
        <f>Table_1[[#This Row],[Ship Date]]-Table_1[[#This Row],[Order Date]]</f>
        <v>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c r="X6069">
        <f t="shared" si="94"/>
        <v>615.44800000000009</v>
      </c>
    </row>
    <row r="6070" spans="1:24" ht="14.25" customHeight="1" x14ac:dyDescent="0.25">
      <c r="A6070" s="2">
        <v>6069</v>
      </c>
      <c r="B6070" s="2" t="s">
        <v>8660</v>
      </c>
      <c r="C6070" s="2">
        <f>YEAR(Data!$D6070)</f>
        <v>2014</v>
      </c>
      <c r="D6070" s="3">
        <v>41780</v>
      </c>
      <c r="E6070" s="3">
        <v>41784</v>
      </c>
      <c r="F6070" s="5">
        <f>Table_1[[#This Row],[Ship Date]]-Table_1[[#This Row],[Order Date]]</f>
        <v>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c r="X6070">
        <f t="shared" si="94"/>
        <v>3.6296000000000004</v>
      </c>
    </row>
    <row r="6071" spans="1:24" ht="14.25" customHeight="1" x14ac:dyDescent="0.25">
      <c r="A6071" s="2">
        <v>6070</v>
      </c>
      <c r="B6071" s="2" t="s">
        <v>8660</v>
      </c>
      <c r="C6071" s="2">
        <f>YEAR(Data!$D6071)</f>
        <v>2014</v>
      </c>
      <c r="D6071" s="3">
        <v>41780</v>
      </c>
      <c r="E6071" s="3">
        <v>41784</v>
      </c>
      <c r="F6071" s="5">
        <f>Table_1[[#This Row],[Ship Date]]-Table_1[[#This Row],[Order Date]]</f>
        <v>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c r="X6071">
        <f t="shared" si="94"/>
        <v>304.59000000000009</v>
      </c>
    </row>
    <row r="6072" spans="1:24" ht="14.25" customHeight="1" x14ac:dyDescent="0.25">
      <c r="A6072" s="2">
        <v>6071</v>
      </c>
      <c r="B6072" s="2" t="s">
        <v>8663</v>
      </c>
      <c r="C6072" s="2">
        <f>YEAR(Data!$D6072)</f>
        <v>2014</v>
      </c>
      <c r="D6072" s="3">
        <v>41865</v>
      </c>
      <c r="E6072" s="3">
        <v>41872</v>
      </c>
      <c r="F6072" s="5">
        <f>Table_1[[#This Row],[Ship Date]]-Table_1[[#This Row],[Order Date]]</f>
        <v>7</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c r="X6072">
        <f t="shared" si="94"/>
        <v>11.622900000000001</v>
      </c>
    </row>
    <row r="6073" spans="1:24" ht="14.25" customHeight="1" x14ac:dyDescent="0.25">
      <c r="A6073" s="2">
        <v>6072</v>
      </c>
      <c r="B6073" s="2" t="s">
        <v>8664</v>
      </c>
      <c r="C6073" s="2">
        <f>YEAR(Data!$D6073)</f>
        <v>2012</v>
      </c>
      <c r="D6073" s="3">
        <v>41274</v>
      </c>
      <c r="E6073" s="3">
        <v>41278</v>
      </c>
      <c r="F6073" s="5">
        <f>Table_1[[#This Row],[Ship Date]]-Table_1[[#This Row],[Order Date]]</f>
        <v>4</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c r="X6073">
        <f t="shared" si="94"/>
        <v>179.40840000000003</v>
      </c>
    </row>
    <row r="6074" spans="1:24" ht="14.25" customHeight="1" x14ac:dyDescent="0.25">
      <c r="A6074" s="2">
        <v>6073</v>
      </c>
      <c r="B6074" s="2" t="s">
        <v>8664</v>
      </c>
      <c r="C6074" s="2">
        <f>YEAR(Data!$D6074)</f>
        <v>2012</v>
      </c>
      <c r="D6074" s="3">
        <v>41274</v>
      </c>
      <c r="E6074" s="3">
        <v>41278</v>
      </c>
      <c r="F6074" s="5">
        <f>Table_1[[#This Row],[Ship Date]]-Table_1[[#This Row],[Order Date]]</f>
        <v>4</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c r="X6074">
        <f t="shared" si="94"/>
        <v>2.9212000000000007</v>
      </c>
    </row>
    <row r="6075" spans="1:24" ht="14.25" customHeight="1" x14ac:dyDescent="0.25">
      <c r="A6075" s="2">
        <v>6074</v>
      </c>
      <c r="B6075" s="2" t="s">
        <v>8664</v>
      </c>
      <c r="C6075" s="2">
        <f>YEAR(Data!$D6075)</f>
        <v>2012</v>
      </c>
      <c r="D6075" s="3">
        <v>41274</v>
      </c>
      <c r="E6075" s="3">
        <v>41278</v>
      </c>
      <c r="F6075" s="5">
        <f>Table_1[[#This Row],[Ship Date]]-Table_1[[#This Row],[Order Date]]</f>
        <v>4</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c r="X6075">
        <f t="shared" si="94"/>
        <v>7.2128000000000014</v>
      </c>
    </row>
    <row r="6076" spans="1:24" ht="14.25" customHeight="1" x14ac:dyDescent="0.25">
      <c r="A6076" s="2">
        <v>6075</v>
      </c>
      <c r="B6076" s="2" t="s">
        <v>8665</v>
      </c>
      <c r="C6076" s="2">
        <f>YEAR(Data!$D6076)</f>
        <v>2014</v>
      </c>
      <c r="D6076" s="3">
        <v>41999</v>
      </c>
      <c r="E6076" s="3">
        <v>42003</v>
      </c>
      <c r="F6076" s="5">
        <f>Table_1[[#This Row],[Ship Date]]-Table_1[[#This Row],[Order Date]]</f>
        <v>4</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c r="X6076">
        <f t="shared" si="94"/>
        <v>101.72819999999999</v>
      </c>
    </row>
    <row r="6077" spans="1:24" ht="14.25" customHeight="1" x14ac:dyDescent="0.25">
      <c r="A6077" s="2">
        <v>6076</v>
      </c>
      <c r="B6077" s="2" t="s">
        <v>8665</v>
      </c>
      <c r="C6077" s="2">
        <f>YEAR(Data!$D6077)</f>
        <v>2014</v>
      </c>
      <c r="D6077" s="3">
        <v>41999</v>
      </c>
      <c r="E6077" s="3">
        <v>42003</v>
      </c>
      <c r="F6077" s="5">
        <f>Table_1[[#This Row],[Ship Date]]-Table_1[[#This Row],[Order Date]]</f>
        <v>4</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c r="X6077">
        <f t="shared" si="94"/>
        <v>267.91379999999998</v>
      </c>
    </row>
    <row r="6078" spans="1:24" ht="14.25" customHeight="1" x14ac:dyDescent="0.25">
      <c r="A6078" s="2">
        <v>6077</v>
      </c>
      <c r="B6078" s="2" t="s">
        <v>8666</v>
      </c>
      <c r="C6078" s="2">
        <f>YEAR(Data!$D6078)</f>
        <v>2013</v>
      </c>
      <c r="D6078" s="3">
        <v>41519</v>
      </c>
      <c r="E6078" s="3">
        <v>41525</v>
      </c>
      <c r="F6078" s="5">
        <f>Table_1[[#This Row],[Ship Date]]-Table_1[[#This Row],[Order Date]]</f>
        <v>6</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c r="X6078">
        <f t="shared" si="94"/>
        <v>262.58399999999995</v>
      </c>
    </row>
    <row r="6079" spans="1:24" ht="14.25" customHeight="1" x14ac:dyDescent="0.25">
      <c r="A6079" s="2">
        <v>6078</v>
      </c>
      <c r="B6079" s="2" t="s">
        <v>8666</v>
      </c>
      <c r="C6079" s="2">
        <f>YEAR(Data!$D6079)</f>
        <v>2013</v>
      </c>
      <c r="D6079" s="3">
        <v>41519</v>
      </c>
      <c r="E6079" s="3">
        <v>41525</v>
      </c>
      <c r="F6079" s="5">
        <f>Table_1[[#This Row],[Ship Date]]-Table_1[[#This Row],[Order Date]]</f>
        <v>6</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c r="X6079">
        <f t="shared" si="94"/>
        <v>42.038400000000003</v>
      </c>
    </row>
    <row r="6080" spans="1:24" ht="14.25" customHeight="1" x14ac:dyDescent="0.25">
      <c r="A6080" s="2">
        <v>6079</v>
      </c>
      <c r="B6080" s="2" t="s">
        <v>8666</v>
      </c>
      <c r="C6080" s="2">
        <f>YEAR(Data!$D6080)</f>
        <v>2013</v>
      </c>
      <c r="D6080" s="3">
        <v>41519</v>
      </c>
      <c r="E6080" s="3">
        <v>41525</v>
      </c>
      <c r="F6080" s="5">
        <f>Table_1[[#This Row],[Ship Date]]-Table_1[[#This Row],[Order Date]]</f>
        <v>6</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c r="X6080">
        <f t="shared" si="94"/>
        <v>7.665</v>
      </c>
    </row>
    <row r="6081" spans="1:24" ht="14.25" customHeight="1" x14ac:dyDescent="0.25">
      <c r="A6081" s="2">
        <v>6080</v>
      </c>
      <c r="B6081" s="2" t="s">
        <v>8666</v>
      </c>
      <c r="C6081" s="2">
        <f>YEAR(Data!$D6081)</f>
        <v>2013</v>
      </c>
      <c r="D6081" s="3">
        <v>41519</v>
      </c>
      <c r="E6081" s="3">
        <v>41525</v>
      </c>
      <c r="F6081" s="5">
        <f>Table_1[[#This Row],[Ship Date]]-Table_1[[#This Row],[Order Date]]</f>
        <v>6</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c r="X6081">
        <f t="shared" si="94"/>
        <v>130.4376</v>
      </c>
    </row>
    <row r="6082" spans="1:24" ht="14.25" customHeight="1" x14ac:dyDescent="0.25">
      <c r="A6082" s="2">
        <v>6081</v>
      </c>
      <c r="B6082" s="2" t="s">
        <v>8667</v>
      </c>
      <c r="C6082" s="2">
        <f>YEAR(Data!$D6082)</f>
        <v>2014</v>
      </c>
      <c r="D6082" s="3">
        <v>41857</v>
      </c>
      <c r="E6082" s="3">
        <v>41860</v>
      </c>
      <c r="F6082" s="5">
        <f>Table_1[[#This Row],[Ship Date]]-Table_1[[#This Row],[Order Date]]</f>
        <v>3</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c r="X6082">
        <f t="shared" ref="X6082:X6145" si="95">T6082-W6082</f>
        <v>143.50320000000002</v>
      </c>
    </row>
    <row r="6083" spans="1:24" ht="14.25" customHeight="1" x14ac:dyDescent="0.25">
      <c r="A6083" s="2">
        <v>6082</v>
      </c>
      <c r="B6083" s="2" t="s">
        <v>8668</v>
      </c>
      <c r="C6083" s="2">
        <f>YEAR(Data!$D6083)</f>
        <v>2011</v>
      </c>
      <c r="D6083" s="3">
        <v>40593</v>
      </c>
      <c r="E6083" s="3">
        <v>40593</v>
      </c>
      <c r="F6083" s="5">
        <f>Table_1[[#This Row],[Ship Date]]-Table_1[[#This Row],[Order Date]]</f>
        <v>0</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c r="X6083">
        <f t="shared" si="95"/>
        <v>36.481999999999999</v>
      </c>
    </row>
    <row r="6084" spans="1:24" ht="14.25" customHeight="1" x14ac:dyDescent="0.25">
      <c r="A6084" s="2">
        <v>6083</v>
      </c>
      <c r="B6084" s="2" t="s">
        <v>8669</v>
      </c>
      <c r="C6084" s="2">
        <f>YEAR(Data!$D6084)</f>
        <v>2013</v>
      </c>
      <c r="D6084" s="3">
        <v>41601</v>
      </c>
      <c r="E6084" s="3">
        <v>41606</v>
      </c>
      <c r="F6084" s="5">
        <f>Table_1[[#This Row],[Ship Date]]-Table_1[[#This Row],[Order Date]]</f>
        <v>5</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c r="X6084">
        <f t="shared" si="95"/>
        <v>15.850800000000001</v>
      </c>
    </row>
    <row r="6085" spans="1:24" ht="14.25" customHeight="1" x14ac:dyDescent="0.25">
      <c r="A6085" s="2">
        <v>6084</v>
      </c>
      <c r="B6085" s="2" t="s">
        <v>8669</v>
      </c>
      <c r="C6085" s="2">
        <f>YEAR(Data!$D6085)</f>
        <v>2013</v>
      </c>
      <c r="D6085" s="3">
        <v>41601</v>
      </c>
      <c r="E6085" s="3">
        <v>41606</v>
      </c>
      <c r="F6085" s="5">
        <f>Table_1[[#This Row],[Ship Date]]-Table_1[[#This Row],[Order Date]]</f>
        <v>5</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c r="X6085">
        <f t="shared" si="95"/>
        <v>20.959200000000003</v>
      </c>
    </row>
    <row r="6086" spans="1:24" ht="14.25" customHeight="1" x14ac:dyDescent="0.25">
      <c r="A6086" s="2">
        <v>6085</v>
      </c>
      <c r="B6086" s="2" t="s">
        <v>8669</v>
      </c>
      <c r="C6086" s="2">
        <f>YEAR(Data!$D6086)</f>
        <v>2013</v>
      </c>
      <c r="D6086" s="3">
        <v>41601</v>
      </c>
      <c r="E6086" s="3">
        <v>41606</v>
      </c>
      <c r="F6086" s="5">
        <f>Table_1[[#This Row],[Ship Date]]-Table_1[[#This Row],[Order Date]]</f>
        <v>5</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c r="X6086">
        <f t="shared" si="95"/>
        <v>24.6328</v>
      </c>
    </row>
    <row r="6087" spans="1:24" ht="14.25" customHeight="1" x14ac:dyDescent="0.25">
      <c r="A6087" s="2">
        <v>6086</v>
      </c>
      <c r="B6087" s="2" t="s">
        <v>8669</v>
      </c>
      <c r="C6087" s="2">
        <f>YEAR(Data!$D6087)</f>
        <v>2013</v>
      </c>
      <c r="D6087" s="3">
        <v>41601</v>
      </c>
      <c r="E6087" s="3">
        <v>41606</v>
      </c>
      <c r="F6087" s="5">
        <f>Table_1[[#This Row],[Ship Date]]-Table_1[[#This Row],[Order Date]]</f>
        <v>5</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c r="X6087">
        <f t="shared" si="95"/>
        <v>1.4094000000000002</v>
      </c>
    </row>
    <row r="6088" spans="1:24" ht="14.25" customHeight="1" x14ac:dyDescent="0.25">
      <c r="A6088" s="2">
        <v>6087</v>
      </c>
      <c r="B6088" s="2" t="s">
        <v>8669</v>
      </c>
      <c r="C6088" s="2">
        <f>YEAR(Data!$D6088)</f>
        <v>2013</v>
      </c>
      <c r="D6088" s="3">
        <v>41601</v>
      </c>
      <c r="E6088" s="3">
        <v>41606</v>
      </c>
      <c r="F6088" s="5">
        <f>Table_1[[#This Row],[Ship Date]]-Table_1[[#This Row],[Order Date]]</f>
        <v>5</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c r="X6088">
        <f t="shared" si="95"/>
        <v>11.22</v>
      </c>
    </row>
    <row r="6089" spans="1:24" ht="14.25" customHeight="1" x14ac:dyDescent="0.25">
      <c r="A6089" s="2">
        <v>6088</v>
      </c>
      <c r="B6089" s="2" t="s">
        <v>8670</v>
      </c>
      <c r="C6089" s="2">
        <f>YEAR(Data!$D6089)</f>
        <v>2012</v>
      </c>
      <c r="D6089" s="3">
        <v>41257</v>
      </c>
      <c r="E6089" s="3">
        <v>41261</v>
      </c>
      <c r="F6089" s="5">
        <f>Table_1[[#This Row],[Ship Date]]-Table_1[[#This Row],[Order Date]]</f>
        <v>4</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c r="X6089">
        <f t="shared" si="95"/>
        <v>16.363199999999999</v>
      </c>
    </row>
    <row r="6090" spans="1:24" ht="14.25" customHeight="1" x14ac:dyDescent="0.25">
      <c r="A6090" s="2">
        <v>6089</v>
      </c>
      <c r="B6090" s="2" t="s">
        <v>8671</v>
      </c>
      <c r="C6090" s="2">
        <f>YEAR(Data!$D6090)</f>
        <v>2012</v>
      </c>
      <c r="D6090" s="3">
        <v>41073</v>
      </c>
      <c r="E6090" s="3">
        <v>41077</v>
      </c>
      <c r="F6090" s="5">
        <f>Table_1[[#This Row],[Ship Date]]-Table_1[[#This Row],[Order Date]]</f>
        <v>4</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c r="X6090">
        <f t="shared" si="95"/>
        <v>3.3696000000000002</v>
      </c>
    </row>
    <row r="6091" spans="1:24" ht="14.25" customHeight="1" x14ac:dyDescent="0.25">
      <c r="A6091" s="2">
        <v>6090</v>
      </c>
      <c r="B6091" s="2" t="s">
        <v>8672</v>
      </c>
      <c r="C6091" s="2">
        <f>YEAR(Data!$D6091)</f>
        <v>2014</v>
      </c>
      <c r="D6091" s="3">
        <v>42002</v>
      </c>
      <c r="E6091" s="3">
        <v>42005</v>
      </c>
      <c r="F6091" s="5">
        <f>Table_1[[#This Row],[Ship Date]]-Table_1[[#This Row],[Order Date]]</f>
        <v>3</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c r="X6091">
        <f t="shared" si="95"/>
        <v>2.1779999999999999</v>
      </c>
    </row>
    <row r="6092" spans="1:24" ht="14.25" customHeight="1" x14ac:dyDescent="0.25">
      <c r="A6092" s="2">
        <v>6091</v>
      </c>
      <c r="B6092" s="2" t="s">
        <v>8673</v>
      </c>
      <c r="C6092" s="2">
        <f>YEAR(Data!$D6092)</f>
        <v>2014</v>
      </c>
      <c r="D6092" s="3">
        <v>41903</v>
      </c>
      <c r="E6092" s="3">
        <v>41909</v>
      </c>
      <c r="F6092" s="5">
        <f>Table_1[[#This Row],[Ship Date]]-Table_1[[#This Row],[Order Date]]</f>
        <v>6</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c r="X6092">
        <f t="shared" si="95"/>
        <v>254.46960000000001</v>
      </c>
    </row>
    <row r="6093" spans="1:24" ht="14.25" customHeight="1" x14ac:dyDescent="0.25">
      <c r="A6093" s="2">
        <v>6092</v>
      </c>
      <c r="B6093" s="2" t="s">
        <v>8673</v>
      </c>
      <c r="C6093" s="2">
        <f>YEAR(Data!$D6093)</f>
        <v>2014</v>
      </c>
      <c r="D6093" s="3">
        <v>41903</v>
      </c>
      <c r="E6093" s="3">
        <v>41909</v>
      </c>
      <c r="F6093" s="5">
        <f>Table_1[[#This Row],[Ship Date]]-Table_1[[#This Row],[Order Date]]</f>
        <v>6</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c r="X6093">
        <f t="shared" si="95"/>
        <v>117.04000000000002</v>
      </c>
    </row>
    <row r="6094" spans="1:24" ht="14.25" customHeight="1" x14ac:dyDescent="0.25">
      <c r="A6094" s="2">
        <v>6093</v>
      </c>
      <c r="B6094" s="2" t="s">
        <v>8673</v>
      </c>
      <c r="C6094" s="2">
        <f>YEAR(Data!$D6094)</f>
        <v>2014</v>
      </c>
      <c r="D6094" s="3">
        <v>41903</v>
      </c>
      <c r="E6094" s="3">
        <v>41909</v>
      </c>
      <c r="F6094" s="5">
        <f>Table_1[[#This Row],[Ship Date]]-Table_1[[#This Row],[Order Date]]</f>
        <v>6</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c r="X6094">
        <f t="shared" si="95"/>
        <v>20.415600000000001</v>
      </c>
    </row>
    <row r="6095" spans="1:24" ht="14.25" customHeight="1" x14ac:dyDescent="0.25">
      <c r="A6095" s="2">
        <v>6094</v>
      </c>
      <c r="B6095" s="2" t="s">
        <v>8673</v>
      </c>
      <c r="C6095" s="2">
        <f>YEAR(Data!$D6095)</f>
        <v>2014</v>
      </c>
      <c r="D6095" s="3">
        <v>41903</v>
      </c>
      <c r="E6095" s="3">
        <v>41909</v>
      </c>
      <c r="F6095" s="5">
        <f>Table_1[[#This Row],[Ship Date]]-Table_1[[#This Row],[Order Date]]</f>
        <v>6</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c r="X6095">
        <f t="shared" si="95"/>
        <v>50.848000000000006</v>
      </c>
    </row>
    <row r="6096" spans="1:24" ht="14.25" customHeight="1" x14ac:dyDescent="0.25">
      <c r="A6096" s="2">
        <v>6095</v>
      </c>
      <c r="B6096" s="2" t="s">
        <v>8673</v>
      </c>
      <c r="C6096" s="2">
        <f>YEAR(Data!$D6096)</f>
        <v>2014</v>
      </c>
      <c r="D6096" s="3">
        <v>41903</v>
      </c>
      <c r="E6096" s="3">
        <v>41909</v>
      </c>
      <c r="F6096" s="5">
        <f>Table_1[[#This Row],[Ship Date]]-Table_1[[#This Row],[Order Date]]</f>
        <v>6</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c r="X6096">
        <f t="shared" si="95"/>
        <v>32.687999999999995</v>
      </c>
    </row>
    <row r="6097" spans="1:24" ht="14.25" customHeight="1" x14ac:dyDescent="0.25">
      <c r="A6097" s="2">
        <v>6096</v>
      </c>
      <c r="B6097" s="2" t="s">
        <v>8673</v>
      </c>
      <c r="C6097" s="2">
        <f>YEAR(Data!$D6097)</f>
        <v>2014</v>
      </c>
      <c r="D6097" s="3">
        <v>41903</v>
      </c>
      <c r="E6097" s="3">
        <v>41909</v>
      </c>
      <c r="F6097" s="5">
        <f>Table_1[[#This Row],[Ship Date]]-Table_1[[#This Row],[Order Date]]</f>
        <v>6</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c r="X6097">
        <f t="shared" si="95"/>
        <v>7.4304000000000006</v>
      </c>
    </row>
    <row r="6098" spans="1:24" ht="14.25" customHeight="1" x14ac:dyDescent="0.25">
      <c r="A6098" s="2">
        <v>6097</v>
      </c>
      <c r="B6098" s="2" t="s">
        <v>8673</v>
      </c>
      <c r="C6098" s="2">
        <f>YEAR(Data!$D6098)</f>
        <v>2014</v>
      </c>
      <c r="D6098" s="3">
        <v>41903</v>
      </c>
      <c r="E6098" s="3">
        <v>41909</v>
      </c>
      <c r="F6098" s="5">
        <f>Table_1[[#This Row],[Ship Date]]-Table_1[[#This Row],[Order Date]]</f>
        <v>6</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c r="X6098">
        <f t="shared" si="95"/>
        <v>72.891900000000007</v>
      </c>
    </row>
    <row r="6099" spans="1:24" ht="14.25" customHeight="1" x14ac:dyDescent="0.25">
      <c r="A6099" s="2">
        <v>6098</v>
      </c>
      <c r="B6099" s="2" t="s">
        <v>8673</v>
      </c>
      <c r="C6099" s="2">
        <f>YEAR(Data!$D6099)</f>
        <v>2014</v>
      </c>
      <c r="D6099" s="3">
        <v>41903</v>
      </c>
      <c r="E6099" s="3">
        <v>41909</v>
      </c>
      <c r="F6099" s="5">
        <f>Table_1[[#This Row],[Ship Date]]-Table_1[[#This Row],[Order Date]]</f>
        <v>6</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c r="X6099">
        <f t="shared" si="95"/>
        <v>7.8069000000000006</v>
      </c>
    </row>
    <row r="6100" spans="1:24" ht="14.25" customHeight="1" x14ac:dyDescent="0.25">
      <c r="A6100" s="2">
        <v>6099</v>
      </c>
      <c r="B6100" s="2" t="s">
        <v>8673</v>
      </c>
      <c r="C6100" s="2">
        <f>YEAR(Data!$D6100)</f>
        <v>2014</v>
      </c>
      <c r="D6100" s="3">
        <v>41903</v>
      </c>
      <c r="E6100" s="3">
        <v>41909</v>
      </c>
      <c r="F6100" s="5">
        <f>Table_1[[#This Row],[Ship Date]]-Table_1[[#This Row],[Order Date]]</f>
        <v>6</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c r="X6100">
        <f t="shared" si="95"/>
        <v>2.5724</v>
      </c>
    </row>
    <row r="6101" spans="1:24" ht="14.25" customHeight="1" x14ac:dyDescent="0.25">
      <c r="A6101" s="2">
        <v>6100</v>
      </c>
      <c r="B6101" s="2" t="s">
        <v>8673</v>
      </c>
      <c r="C6101" s="2">
        <f>YEAR(Data!$D6101)</f>
        <v>2014</v>
      </c>
      <c r="D6101" s="3">
        <v>41903</v>
      </c>
      <c r="E6101" s="3">
        <v>41909</v>
      </c>
      <c r="F6101" s="5">
        <f>Table_1[[#This Row],[Ship Date]]-Table_1[[#This Row],[Order Date]]</f>
        <v>6</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c r="X6101">
        <f t="shared" si="95"/>
        <v>2278.4113000000007</v>
      </c>
    </row>
    <row r="6102" spans="1:24" ht="14.25" customHeight="1" x14ac:dyDescent="0.25">
      <c r="A6102" s="2">
        <v>6101</v>
      </c>
      <c r="B6102" s="2" t="s">
        <v>8673</v>
      </c>
      <c r="C6102" s="2">
        <f>YEAR(Data!$D6102)</f>
        <v>2014</v>
      </c>
      <c r="D6102" s="3">
        <v>41903</v>
      </c>
      <c r="E6102" s="3">
        <v>41909</v>
      </c>
      <c r="F6102" s="5">
        <f>Table_1[[#This Row],[Ship Date]]-Table_1[[#This Row],[Order Date]]</f>
        <v>6</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c r="X6102">
        <f t="shared" si="95"/>
        <v>948.7518</v>
      </c>
    </row>
    <row r="6103" spans="1:24" ht="14.25" customHeight="1" x14ac:dyDescent="0.25">
      <c r="A6103" s="2">
        <v>6102</v>
      </c>
      <c r="B6103" s="2" t="s">
        <v>8673</v>
      </c>
      <c r="C6103" s="2">
        <f>YEAR(Data!$D6103)</f>
        <v>2014</v>
      </c>
      <c r="D6103" s="3">
        <v>41903</v>
      </c>
      <c r="E6103" s="3">
        <v>41909</v>
      </c>
      <c r="F6103" s="5">
        <f>Table_1[[#This Row],[Ship Date]]-Table_1[[#This Row],[Order Date]]</f>
        <v>6</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c r="X6103">
        <f t="shared" si="95"/>
        <v>1878.6749999999997</v>
      </c>
    </row>
    <row r="6104" spans="1:24" ht="14.25" customHeight="1" x14ac:dyDescent="0.25">
      <c r="A6104" s="2">
        <v>6103</v>
      </c>
      <c r="B6104" s="2" t="s">
        <v>8673</v>
      </c>
      <c r="C6104" s="2">
        <f>YEAR(Data!$D6104)</f>
        <v>2014</v>
      </c>
      <c r="D6104" s="3">
        <v>41903</v>
      </c>
      <c r="E6104" s="3">
        <v>41909</v>
      </c>
      <c r="F6104" s="5">
        <f>Table_1[[#This Row],[Ship Date]]-Table_1[[#This Row],[Order Date]]</f>
        <v>6</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c r="X6104">
        <f t="shared" si="95"/>
        <v>76.540500000000009</v>
      </c>
    </row>
    <row r="6105" spans="1:24" ht="14.25" customHeight="1" x14ac:dyDescent="0.25">
      <c r="A6105" s="2">
        <v>6104</v>
      </c>
      <c r="B6105" s="2" t="s">
        <v>8673</v>
      </c>
      <c r="C6105" s="2">
        <f>YEAR(Data!$D6105)</f>
        <v>2014</v>
      </c>
      <c r="D6105" s="3">
        <v>41903</v>
      </c>
      <c r="E6105" s="3">
        <v>41909</v>
      </c>
      <c r="F6105" s="5">
        <f>Table_1[[#This Row],[Ship Date]]-Table_1[[#This Row],[Order Date]]</f>
        <v>6</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c r="X6105">
        <f t="shared" si="95"/>
        <v>39.580200000000005</v>
      </c>
    </row>
    <row r="6106" spans="1:24" ht="14.25" customHeight="1" x14ac:dyDescent="0.25">
      <c r="A6106" s="2">
        <v>6105</v>
      </c>
      <c r="B6106" s="2" t="s">
        <v>8676</v>
      </c>
      <c r="C6106" s="2">
        <f>YEAR(Data!$D6106)</f>
        <v>2014</v>
      </c>
      <c r="D6106" s="3">
        <v>41874</v>
      </c>
      <c r="E6106" s="3">
        <v>41876</v>
      </c>
      <c r="F6106" s="5">
        <f>Table_1[[#This Row],[Ship Date]]-Table_1[[#This Row],[Order Date]]</f>
        <v>2</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c r="X6106">
        <f t="shared" si="95"/>
        <v>398.40719999999999</v>
      </c>
    </row>
    <row r="6107" spans="1:24" ht="14.25" customHeight="1" x14ac:dyDescent="0.25">
      <c r="A6107" s="2">
        <v>6106</v>
      </c>
      <c r="B6107" s="2" t="s">
        <v>8677</v>
      </c>
      <c r="C6107" s="2">
        <f>YEAR(Data!$D6107)</f>
        <v>2012</v>
      </c>
      <c r="D6107" s="3">
        <v>41078</v>
      </c>
      <c r="E6107" s="3">
        <v>41082</v>
      </c>
      <c r="F6107" s="5">
        <f>Table_1[[#This Row],[Ship Date]]-Table_1[[#This Row],[Order Date]]</f>
        <v>4</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c r="X6107">
        <f t="shared" si="95"/>
        <v>10.053599999999999</v>
      </c>
    </row>
    <row r="6108" spans="1:24" ht="14.25" customHeight="1" x14ac:dyDescent="0.25">
      <c r="A6108" s="2">
        <v>6107</v>
      </c>
      <c r="B6108" s="2" t="s">
        <v>8678</v>
      </c>
      <c r="C6108" s="2">
        <f>YEAR(Data!$D6108)</f>
        <v>2011</v>
      </c>
      <c r="D6108" s="3">
        <v>40897</v>
      </c>
      <c r="E6108" s="3">
        <v>40902</v>
      </c>
      <c r="F6108" s="5">
        <f>Table_1[[#This Row],[Ship Date]]-Table_1[[#This Row],[Order Date]]</f>
        <v>5</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c r="X6108">
        <f t="shared" si="95"/>
        <v>68.983600000000024</v>
      </c>
    </row>
    <row r="6109" spans="1:24" ht="14.25" customHeight="1" x14ac:dyDescent="0.25">
      <c r="A6109" s="2">
        <v>6108</v>
      </c>
      <c r="B6109" s="2" t="s">
        <v>8678</v>
      </c>
      <c r="C6109" s="2">
        <f>YEAR(Data!$D6109)</f>
        <v>2011</v>
      </c>
      <c r="D6109" s="3">
        <v>40897</v>
      </c>
      <c r="E6109" s="3">
        <v>40902</v>
      </c>
      <c r="F6109" s="5">
        <f>Table_1[[#This Row],[Ship Date]]-Table_1[[#This Row],[Order Date]]</f>
        <v>5</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c r="X6109">
        <f t="shared" si="95"/>
        <v>73.62</v>
      </c>
    </row>
    <row r="6110" spans="1:24" ht="14.25" customHeight="1" x14ac:dyDescent="0.25">
      <c r="A6110" s="2">
        <v>6109</v>
      </c>
      <c r="B6110" s="2" t="s">
        <v>8679</v>
      </c>
      <c r="C6110" s="2">
        <f>YEAR(Data!$D6110)</f>
        <v>2013</v>
      </c>
      <c r="D6110" s="3">
        <v>41529</v>
      </c>
      <c r="E6110" s="3">
        <v>41534</v>
      </c>
      <c r="F6110" s="5">
        <f>Table_1[[#This Row],[Ship Date]]-Table_1[[#This Row],[Order Date]]</f>
        <v>5</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c r="X6110">
        <f t="shared" si="95"/>
        <v>3.9000000000000004</v>
      </c>
    </row>
    <row r="6111" spans="1:24" ht="14.25" customHeight="1" x14ac:dyDescent="0.25">
      <c r="A6111" s="2">
        <v>6110</v>
      </c>
      <c r="B6111" s="2" t="s">
        <v>8679</v>
      </c>
      <c r="C6111" s="2">
        <f>YEAR(Data!$D6111)</f>
        <v>2013</v>
      </c>
      <c r="D6111" s="3">
        <v>41529</v>
      </c>
      <c r="E6111" s="3">
        <v>41534</v>
      </c>
      <c r="F6111" s="5">
        <f>Table_1[[#This Row],[Ship Date]]-Table_1[[#This Row],[Order Date]]</f>
        <v>5</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c r="X6111">
        <f t="shared" si="95"/>
        <v>5.1516000000000011</v>
      </c>
    </row>
    <row r="6112" spans="1:24" ht="14.25" customHeight="1" x14ac:dyDescent="0.25">
      <c r="A6112" s="2">
        <v>6111</v>
      </c>
      <c r="B6112" s="2" t="s">
        <v>8680</v>
      </c>
      <c r="C6112" s="2">
        <f>YEAR(Data!$D6112)</f>
        <v>2013</v>
      </c>
      <c r="D6112" s="3">
        <v>41591</v>
      </c>
      <c r="E6112" s="3">
        <v>41595</v>
      </c>
      <c r="F6112" s="5">
        <f>Table_1[[#This Row],[Ship Date]]-Table_1[[#This Row],[Order Date]]</f>
        <v>4</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c r="X6112">
        <f t="shared" si="95"/>
        <v>1495.8706000000002</v>
      </c>
    </row>
    <row r="6113" spans="1:24" ht="14.25" customHeight="1" x14ac:dyDescent="0.25">
      <c r="A6113" s="2">
        <v>6112</v>
      </c>
      <c r="B6113" s="2" t="s">
        <v>8680</v>
      </c>
      <c r="C6113" s="2">
        <f>YEAR(Data!$D6113)</f>
        <v>2013</v>
      </c>
      <c r="D6113" s="3">
        <v>41591</v>
      </c>
      <c r="E6113" s="3">
        <v>41595</v>
      </c>
      <c r="F6113" s="5">
        <f>Table_1[[#This Row],[Ship Date]]-Table_1[[#This Row],[Order Date]]</f>
        <v>4</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c r="X6113">
        <f t="shared" si="95"/>
        <v>77.0672</v>
      </c>
    </row>
    <row r="6114" spans="1:24" ht="14.25" customHeight="1" x14ac:dyDescent="0.25">
      <c r="A6114" s="2">
        <v>6113</v>
      </c>
      <c r="B6114" s="2" t="s">
        <v>8680</v>
      </c>
      <c r="C6114" s="2">
        <f>YEAR(Data!$D6114)</f>
        <v>2013</v>
      </c>
      <c r="D6114" s="3">
        <v>41591</v>
      </c>
      <c r="E6114" s="3">
        <v>41595</v>
      </c>
      <c r="F6114" s="5">
        <f>Table_1[[#This Row],[Ship Date]]-Table_1[[#This Row],[Order Date]]</f>
        <v>4</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c r="X6114">
        <f t="shared" si="95"/>
        <v>11.307600000000003</v>
      </c>
    </row>
    <row r="6115" spans="1:24" ht="14.25" customHeight="1" x14ac:dyDescent="0.25">
      <c r="A6115" s="2">
        <v>6114</v>
      </c>
      <c r="B6115" s="2" t="s">
        <v>8680</v>
      </c>
      <c r="C6115" s="2">
        <f>YEAR(Data!$D6115)</f>
        <v>2013</v>
      </c>
      <c r="D6115" s="3">
        <v>41591</v>
      </c>
      <c r="E6115" s="3">
        <v>41595</v>
      </c>
      <c r="F6115" s="5">
        <f>Table_1[[#This Row],[Ship Date]]-Table_1[[#This Row],[Order Date]]</f>
        <v>4</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c r="X6115">
        <f t="shared" si="95"/>
        <v>1537.0739999999998</v>
      </c>
    </row>
    <row r="6116" spans="1:24" ht="14.25" customHeight="1" x14ac:dyDescent="0.25">
      <c r="A6116" s="2">
        <v>6115</v>
      </c>
      <c r="B6116" s="2" t="s">
        <v>8680</v>
      </c>
      <c r="C6116" s="2">
        <f>YEAR(Data!$D6116)</f>
        <v>2013</v>
      </c>
      <c r="D6116" s="3">
        <v>41591</v>
      </c>
      <c r="E6116" s="3">
        <v>41595</v>
      </c>
      <c r="F6116" s="5">
        <f>Table_1[[#This Row],[Ship Date]]-Table_1[[#This Row],[Order Date]]</f>
        <v>4</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c r="X6116">
        <f t="shared" si="95"/>
        <v>462.21119999999996</v>
      </c>
    </row>
    <row r="6117" spans="1:24" ht="14.25" customHeight="1" x14ac:dyDescent="0.25">
      <c r="A6117" s="2">
        <v>6116</v>
      </c>
      <c r="B6117" s="2" t="s">
        <v>8681</v>
      </c>
      <c r="C6117" s="2">
        <f>YEAR(Data!$D6117)</f>
        <v>2013</v>
      </c>
      <c r="D6117" s="3">
        <v>41348</v>
      </c>
      <c r="E6117" s="3">
        <v>41354</v>
      </c>
      <c r="F6117" s="5">
        <f>Table_1[[#This Row],[Ship Date]]-Table_1[[#This Row],[Order Date]]</f>
        <v>6</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c r="X6117">
        <f t="shared" si="95"/>
        <v>27.761400000000009</v>
      </c>
    </row>
    <row r="6118" spans="1:24" ht="14.25" customHeight="1" x14ac:dyDescent="0.25">
      <c r="A6118" s="2">
        <v>6117</v>
      </c>
      <c r="B6118" s="2" t="s">
        <v>8683</v>
      </c>
      <c r="C6118" s="2">
        <f>YEAR(Data!$D6118)</f>
        <v>2013</v>
      </c>
      <c r="D6118" s="3">
        <v>41592</v>
      </c>
      <c r="E6118" s="3">
        <v>41598</v>
      </c>
      <c r="F6118" s="5">
        <f>Table_1[[#This Row],[Ship Date]]-Table_1[[#This Row],[Order Date]]</f>
        <v>6</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c r="X6118">
        <f t="shared" si="95"/>
        <v>1687.1704</v>
      </c>
    </row>
    <row r="6119" spans="1:24" ht="14.25" customHeight="1" x14ac:dyDescent="0.25">
      <c r="A6119" s="2">
        <v>6118</v>
      </c>
      <c r="B6119" s="2" t="s">
        <v>8683</v>
      </c>
      <c r="C6119" s="2">
        <f>YEAR(Data!$D6119)</f>
        <v>2013</v>
      </c>
      <c r="D6119" s="3">
        <v>41592</v>
      </c>
      <c r="E6119" s="3">
        <v>41598</v>
      </c>
      <c r="F6119" s="5">
        <f>Table_1[[#This Row],[Ship Date]]-Table_1[[#This Row],[Order Date]]</f>
        <v>6</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c r="X6119">
        <f t="shared" si="95"/>
        <v>8.0676000000000023</v>
      </c>
    </row>
    <row r="6120" spans="1:24" ht="14.25" customHeight="1" x14ac:dyDescent="0.25">
      <c r="A6120" s="2">
        <v>6119</v>
      </c>
      <c r="B6120" s="2" t="s">
        <v>8686</v>
      </c>
      <c r="C6120" s="2">
        <f>YEAR(Data!$D6120)</f>
        <v>2014</v>
      </c>
      <c r="D6120" s="3">
        <v>41902</v>
      </c>
      <c r="E6120" s="3">
        <v>41908</v>
      </c>
      <c r="F6120" s="5">
        <f>Table_1[[#This Row],[Ship Date]]-Table_1[[#This Row],[Order Date]]</f>
        <v>6</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c r="X6120">
        <f t="shared" si="95"/>
        <v>172.7784</v>
      </c>
    </row>
    <row r="6121" spans="1:24" ht="14.25" customHeight="1" x14ac:dyDescent="0.25">
      <c r="A6121" s="2">
        <v>6120</v>
      </c>
      <c r="B6121" s="2" t="s">
        <v>8686</v>
      </c>
      <c r="C6121" s="2">
        <f>YEAR(Data!$D6121)</f>
        <v>2014</v>
      </c>
      <c r="D6121" s="3">
        <v>41902</v>
      </c>
      <c r="E6121" s="3">
        <v>41908</v>
      </c>
      <c r="F6121" s="5">
        <f>Table_1[[#This Row],[Ship Date]]-Table_1[[#This Row],[Order Date]]</f>
        <v>6</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c r="X6121">
        <f t="shared" si="95"/>
        <v>17.278199999999998</v>
      </c>
    </row>
    <row r="6122" spans="1:24" ht="14.25" customHeight="1" x14ac:dyDescent="0.25">
      <c r="A6122" s="2">
        <v>6121</v>
      </c>
      <c r="B6122" s="2" t="s">
        <v>8686</v>
      </c>
      <c r="C6122" s="2">
        <f>YEAR(Data!$D6122)</f>
        <v>2014</v>
      </c>
      <c r="D6122" s="3">
        <v>41902</v>
      </c>
      <c r="E6122" s="3">
        <v>41908</v>
      </c>
      <c r="F6122" s="5">
        <f>Table_1[[#This Row],[Ship Date]]-Table_1[[#This Row],[Order Date]]</f>
        <v>6</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c r="X6122">
        <f t="shared" si="95"/>
        <v>347.83360000000005</v>
      </c>
    </row>
    <row r="6123" spans="1:24" ht="14.25" customHeight="1" x14ac:dyDescent="0.25">
      <c r="A6123" s="2">
        <v>6122</v>
      </c>
      <c r="B6123" s="2" t="s">
        <v>8686</v>
      </c>
      <c r="C6123" s="2">
        <f>YEAR(Data!$D6123)</f>
        <v>2014</v>
      </c>
      <c r="D6123" s="3">
        <v>41902</v>
      </c>
      <c r="E6123" s="3">
        <v>41908</v>
      </c>
      <c r="F6123" s="5">
        <f>Table_1[[#This Row],[Ship Date]]-Table_1[[#This Row],[Order Date]]</f>
        <v>6</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c r="X6123">
        <f t="shared" si="95"/>
        <v>200.82679999999999</v>
      </c>
    </row>
    <row r="6124" spans="1:24" ht="14.25" customHeight="1" x14ac:dyDescent="0.25">
      <c r="A6124" s="2">
        <v>6123</v>
      </c>
      <c r="B6124" s="2" t="s">
        <v>8687</v>
      </c>
      <c r="C6124" s="2">
        <f>YEAR(Data!$D6124)</f>
        <v>2014</v>
      </c>
      <c r="D6124" s="3">
        <v>41978</v>
      </c>
      <c r="E6124" s="3">
        <v>41983</v>
      </c>
      <c r="F6124" s="5">
        <f>Table_1[[#This Row],[Ship Date]]-Table_1[[#This Row],[Order Date]]</f>
        <v>5</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c r="X6124">
        <f t="shared" si="95"/>
        <v>56.950400000000002</v>
      </c>
    </row>
    <row r="6125" spans="1:24" ht="14.25" customHeight="1" x14ac:dyDescent="0.25">
      <c r="A6125" s="2">
        <v>6124</v>
      </c>
      <c r="B6125" s="2" t="s">
        <v>8688</v>
      </c>
      <c r="C6125" s="2">
        <f>YEAR(Data!$D6125)</f>
        <v>2012</v>
      </c>
      <c r="D6125" s="3">
        <v>41152</v>
      </c>
      <c r="E6125" s="3">
        <v>41157</v>
      </c>
      <c r="F6125" s="5">
        <f>Table_1[[#This Row],[Ship Date]]-Table_1[[#This Row],[Order Date]]</f>
        <v>5</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c r="X6125">
        <f t="shared" si="95"/>
        <v>14.148000000000001</v>
      </c>
    </row>
    <row r="6126" spans="1:24" ht="14.25" customHeight="1" x14ac:dyDescent="0.25">
      <c r="A6126" s="2">
        <v>6125</v>
      </c>
      <c r="B6126" s="2" t="s">
        <v>8689</v>
      </c>
      <c r="C6126" s="2">
        <f>YEAR(Data!$D6126)</f>
        <v>2014</v>
      </c>
      <c r="D6126" s="3">
        <v>41794</v>
      </c>
      <c r="E6126" s="3">
        <v>41798</v>
      </c>
      <c r="F6126" s="5">
        <f>Table_1[[#This Row],[Ship Date]]-Table_1[[#This Row],[Order Date]]</f>
        <v>4</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c r="X6126">
        <f t="shared" si="95"/>
        <v>36.247500000000002</v>
      </c>
    </row>
    <row r="6127" spans="1:24" ht="14.25" customHeight="1" x14ac:dyDescent="0.25">
      <c r="A6127" s="2">
        <v>6126</v>
      </c>
      <c r="B6127" s="2" t="s">
        <v>8689</v>
      </c>
      <c r="C6127" s="2">
        <f>YEAR(Data!$D6127)</f>
        <v>2014</v>
      </c>
      <c r="D6127" s="3">
        <v>41794</v>
      </c>
      <c r="E6127" s="3">
        <v>41798</v>
      </c>
      <c r="F6127" s="5">
        <f>Table_1[[#This Row],[Ship Date]]-Table_1[[#This Row],[Order Date]]</f>
        <v>4</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c r="X6127">
        <f t="shared" si="95"/>
        <v>6.5780000000000012</v>
      </c>
    </row>
    <row r="6128" spans="1:24" ht="14.25" customHeight="1" x14ac:dyDescent="0.25">
      <c r="A6128" s="2">
        <v>6127</v>
      </c>
      <c r="B6128" s="2" t="s">
        <v>8689</v>
      </c>
      <c r="C6128" s="2">
        <f>YEAR(Data!$D6128)</f>
        <v>2014</v>
      </c>
      <c r="D6128" s="3">
        <v>41794</v>
      </c>
      <c r="E6128" s="3">
        <v>41798</v>
      </c>
      <c r="F6128" s="5">
        <f>Table_1[[#This Row],[Ship Date]]-Table_1[[#This Row],[Order Date]]</f>
        <v>4</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c r="X6128">
        <f t="shared" si="95"/>
        <v>2.6406000000000001</v>
      </c>
    </row>
    <row r="6129" spans="1:24" ht="14.25" customHeight="1" x14ac:dyDescent="0.25">
      <c r="A6129" s="2">
        <v>6128</v>
      </c>
      <c r="B6129" s="2" t="s">
        <v>8692</v>
      </c>
      <c r="C6129" s="2">
        <f>YEAR(Data!$D6129)</f>
        <v>2013</v>
      </c>
      <c r="D6129" s="3">
        <v>41365</v>
      </c>
      <c r="E6129" s="3">
        <v>41371</v>
      </c>
      <c r="F6129" s="5">
        <f>Table_1[[#This Row],[Ship Date]]-Table_1[[#This Row],[Order Date]]</f>
        <v>6</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c r="X6129">
        <f t="shared" si="95"/>
        <v>273.33000000000004</v>
      </c>
    </row>
    <row r="6130" spans="1:24" ht="14.25" customHeight="1" x14ac:dyDescent="0.25">
      <c r="A6130" s="2">
        <v>6129</v>
      </c>
      <c r="B6130" s="2" t="s">
        <v>8693</v>
      </c>
      <c r="C6130" s="2">
        <f>YEAR(Data!$D6130)</f>
        <v>2011</v>
      </c>
      <c r="D6130" s="3">
        <v>40841</v>
      </c>
      <c r="E6130" s="3">
        <v>40844</v>
      </c>
      <c r="F6130" s="5">
        <f>Table_1[[#This Row],[Ship Date]]-Table_1[[#This Row],[Order Date]]</f>
        <v>3</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c r="X6130">
        <f t="shared" si="95"/>
        <v>30.880000000000003</v>
      </c>
    </row>
    <row r="6131" spans="1:24" ht="14.25" customHeight="1" x14ac:dyDescent="0.25">
      <c r="A6131" s="2">
        <v>6130</v>
      </c>
      <c r="B6131" s="2" t="s">
        <v>8694</v>
      </c>
      <c r="C6131" s="2">
        <f>YEAR(Data!$D6131)</f>
        <v>2014</v>
      </c>
      <c r="D6131" s="3">
        <v>41725</v>
      </c>
      <c r="E6131" s="3">
        <v>41732</v>
      </c>
      <c r="F6131" s="5">
        <f>Table_1[[#This Row],[Ship Date]]-Table_1[[#This Row],[Order Date]]</f>
        <v>7</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c r="X6131">
        <f t="shared" si="95"/>
        <v>32.482500000000002</v>
      </c>
    </row>
    <row r="6132" spans="1:24" ht="14.25" customHeight="1" x14ac:dyDescent="0.25">
      <c r="A6132" s="2">
        <v>6131</v>
      </c>
      <c r="B6132" s="2" t="s">
        <v>8694</v>
      </c>
      <c r="C6132" s="2">
        <f>YEAR(Data!$D6132)</f>
        <v>2014</v>
      </c>
      <c r="D6132" s="3">
        <v>41725</v>
      </c>
      <c r="E6132" s="3">
        <v>41732</v>
      </c>
      <c r="F6132" s="5">
        <f>Table_1[[#This Row],[Ship Date]]-Table_1[[#This Row],[Order Date]]</f>
        <v>7</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c r="X6132">
        <f t="shared" si="95"/>
        <v>2.444</v>
      </c>
    </row>
    <row r="6133" spans="1:24" ht="14.25" customHeight="1" x14ac:dyDescent="0.25">
      <c r="A6133" s="2">
        <v>6132</v>
      </c>
      <c r="B6133" s="2" t="s">
        <v>8697</v>
      </c>
      <c r="C6133" s="2">
        <f>YEAR(Data!$D6133)</f>
        <v>2011</v>
      </c>
      <c r="D6133" s="3">
        <v>40904</v>
      </c>
      <c r="E6133" s="3">
        <v>40908</v>
      </c>
      <c r="F6133" s="5">
        <f>Table_1[[#This Row],[Ship Date]]-Table_1[[#This Row],[Order Date]]</f>
        <v>4</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c r="X6133">
        <f t="shared" si="95"/>
        <v>605.24660000000006</v>
      </c>
    </row>
    <row r="6134" spans="1:24" ht="14.25" customHeight="1" x14ac:dyDescent="0.25">
      <c r="A6134" s="2">
        <v>6133</v>
      </c>
      <c r="B6134" s="2" t="s">
        <v>8698</v>
      </c>
      <c r="C6134" s="2">
        <f>YEAR(Data!$D6134)</f>
        <v>2014</v>
      </c>
      <c r="D6134" s="3">
        <v>41898</v>
      </c>
      <c r="E6134" s="3">
        <v>41903</v>
      </c>
      <c r="F6134" s="5">
        <f>Table_1[[#This Row],[Ship Date]]-Table_1[[#This Row],[Order Date]]</f>
        <v>5</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c r="X6134">
        <f t="shared" si="95"/>
        <v>104.52450000000002</v>
      </c>
    </row>
    <row r="6135" spans="1:24" ht="14.25" customHeight="1" x14ac:dyDescent="0.25">
      <c r="A6135" s="2">
        <v>6134</v>
      </c>
      <c r="B6135" s="2" t="s">
        <v>8700</v>
      </c>
      <c r="C6135" s="2">
        <f>YEAR(Data!$D6135)</f>
        <v>2013</v>
      </c>
      <c r="D6135" s="3">
        <v>41503</v>
      </c>
      <c r="E6135" s="3">
        <v>41506</v>
      </c>
      <c r="F6135" s="5">
        <f>Table_1[[#This Row],[Ship Date]]-Table_1[[#This Row],[Order Date]]</f>
        <v>3</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c r="X6135">
        <f t="shared" si="95"/>
        <v>149.184</v>
      </c>
    </row>
    <row r="6136" spans="1:24" ht="14.25" customHeight="1" x14ac:dyDescent="0.25">
      <c r="A6136" s="2">
        <v>6135</v>
      </c>
      <c r="B6136" s="2" t="s">
        <v>8703</v>
      </c>
      <c r="C6136" s="2">
        <f>YEAR(Data!$D6136)</f>
        <v>2013</v>
      </c>
      <c r="D6136" s="3">
        <v>41583</v>
      </c>
      <c r="E6136" s="3">
        <v>41583</v>
      </c>
      <c r="F6136" s="5">
        <f>Table_1[[#This Row],[Ship Date]]-Table_1[[#This Row],[Order Date]]</f>
        <v>0</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c r="X6136">
        <f t="shared" si="95"/>
        <v>136.88800000000003</v>
      </c>
    </row>
    <row r="6137" spans="1:24" ht="14.25" customHeight="1" x14ac:dyDescent="0.25">
      <c r="A6137" s="2">
        <v>6136</v>
      </c>
      <c r="B6137" s="2" t="s">
        <v>8704</v>
      </c>
      <c r="C6137" s="2">
        <f>YEAR(Data!$D6137)</f>
        <v>2012</v>
      </c>
      <c r="D6137" s="3">
        <v>41200</v>
      </c>
      <c r="E6137" s="3">
        <v>41204</v>
      </c>
      <c r="F6137" s="5">
        <f>Table_1[[#This Row],[Ship Date]]-Table_1[[#This Row],[Order Date]]</f>
        <v>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c r="X6137">
        <f t="shared" si="95"/>
        <v>24.233999999999998</v>
      </c>
    </row>
    <row r="6138" spans="1:24" ht="14.25" customHeight="1" x14ac:dyDescent="0.25">
      <c r="A6138" s="2">
        <v>6137</v>
      </c>
      <c r="B6138" s="2" t="s">
        <v>8704</v>
      </c>
      <c r="C6138" s="2">
        <f>YEAR(Data!$D6138)</f>
        <v>2012</v>
      </c>
      <c r="D6138" s="3">
        <v>41200</v>
      </c>
      <c r="E6138" s="3">
        <v>41204</v>
      </c>
      <c r="F6138" s="5">
        <f>Table_1[[#This Row],[Ship Date]]-Table_1[[#This Row],[Order Date]]</f>
        <v>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c r="X6138">
        <f t="shared" si="95"/>
        <v>259.73220000000003</v>
      </c>
    </row>
    <row r="6139" spans="1:24" ht="14.25" customHeight="1" x14ac:dyDescent="0.25">
      <c r="A6139" s="2">
        <v>6138</v>
      </c>
      <c r="B6139" s="2" t="s">
        <v>8705</v>
      </c>
      <c r="C6139" s="2">
        <f>YEAR(Data!$D6139)</f>
        <v>2013</v>
      </c>
      <c r="D6139" s="3">
        <v>41579</v>
      </c>
      <c r="E6139" s="3">
        <v>41583</v>
      </c>
      <c r="F6139" s="5">
        <f>Table_1[[#This Row],[Ship Date]]-Table_1[[#This Row],[Order Date]]</f>
        <v>4</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c r="X6139">
        <f t="shared" si="95"/>
        <v>20.8416</v>
      </c>
    </row>
    <row r="6140" spans="1:24" ht="14.25" customHeight="1" x14ac:dyDescent="0.25">
      <c r="A6140" s="2">
        <v>6139</v>
      </c>
      <c r="B6140" s="2" t="s">
        <v>8706</v>
      </c>
      <c r="C6140" s="2">
        <f>YEAR(Data!$D6140)</f>
        <v>2011</v>
      </c>
      <c r="D6140" s="3">
        <v>40632</v>
      </c>
      <c r="E6140" s="3">
        <v>40637</v>
      </c>
      <c r="F6140" s="5">
        <f>Table_1[[#This Row],[Ship Date]]-Table_1[[#This Row],[Order Date]]</f>
        <v>5</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c r="X6140">
        <f t="shared" si="95"/>
        <v>217.76400000000001</v>
      </c>
    </row>
    <row r="6141" spans="1:24" ht="14.25" customHeight="1" x14ac:dyDescent="0.25">
      <c r="A6141" s="2">
        <v>6140</v>
      </c>
      <c r="B6141" s="2" t="s">
        <v>8707</v>
      </c>
      <c r="C6141" s="2">
        <f>YEAR(Data!$D6141)</f>
        <v>2012</v>
      </c>
      <c r="D6141" s="3">
        <v>41017</v>
      </c>
      <c r="E6141" s="3">
        <v>41019</v>
      </c>
      <c r="F6141" s="5">
        <f>Table_1[[#This Row],[Ship Date]]-Table_1[[#This Row],[Order Date]]</f>
        <v>2</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c r="X6141">
        <f t="shared" si="95"/>
        <v>85.425600000000003</v>
      </c>
    </row>
    <row r="6142" spans="1:24" ht="14.25" customHeight="1" x14ac:dyDescent="0.25">
      <c r="A6142" s="2">
        <v>6141</v>
      </c>
      <c r="B6142" s="2" t="s">
        <v>8709</v>
      </c>
      <c r="C6142" s="2">
        <f>YEAR(Data!$D6142)</f>
        <v>2014</v>
      </c>
      <c r="D6142" s="3">
        <v>41830</v>
      </c>
      <c r="E6142" s="3">
        <v>41836</v>
      </c>
      <c r="F6142" s="5">
        <f>Table_1[[#This Row],[Ship Date]]-Table_1[[#This Row],[Order Date]]</f>
        <v>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c r="X6142">
        <f t="shared" si="95"/>
        <v>140.14800000000002</v>
      </c>
    </row>
    <row r="6143" spans="1:24" ht="14.25" customHeight="1" x14ac:dyDescent="0.25">
      <c r="A6143" s="2">
        <v>6142</v>
      </c>
      <c r="B6143" s="2" t="s">
        <v>8709</v>
      </c>
      <c r="C6143" s="2">
        <f>YEAR(Data!$D6143)</f>
        <v>2014</v>
      </c>
      <c r="D6143" s="3">
        <v>41830</v>
      </c>
      <c r="E6143" s="3">
        <v>41836</v>
      </c>
      <c r="F6143" s="5">
        <f>Table_1[[#This Row],[Ship Date]]-Table_1[[#This Row],[Order Date]]</f>
        <v>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c r="X6143">
        <f t="shared" si="95"/>
        <v>191.72719999999998</v>
      </c>
    </row>
    <row r="6144" spans="1:24" ht="14.25" customHeight="1" x14ac:dyDescent="0.25">
      <c r="A6144" s="2">
        <v>6143</v>
      </c>
      <c r="B6144" s="2" t="s">
        <v>8709</v>
      </c>
      <c r="C6144" s="2">
        <f>YEAR(Data!$D6144)</f>
        <v>2014</v>
      </c>
      <c r="D6144" s="3">
        <v>41830</v>
      </c>
      <c r="E6144" s="3">
        <v>41836</v>
      </c>
      <c r="F6144" s="5">
        <f>Table_1[[#This Row],[Ship Date]]-Table_1[[#This Row],[Order Date]]</f>
        <v>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c r="X6144">
        <f t="shared" si="95"/>
        <v>183.16580000000002</v>
      </c>
    </row>
    <row r="6145" spans="1:24" ht="14.25" customHeight="1" x14ac:dyDescent="0.25">
      <c r="A6145" s="2">
        <v>6144</v>
      </c>
      <c r="B6145" s="2" t="s">
        <v>8709</v>
      </c>
      <c r="C6145" s="2">
        <f>YEAR(Data!$D6145)</f>
        <v>2014</v>
      </c>
      <c r="D6145" s="3">
        <v>41830</v>
      </c>
      <c r="E6145" s="3">
        <v>41836</v>
      </c>
      <c r="F6145" s="5">
        <f>Table_1[[#This Row],[Ship Date]]-Table_1[[#This Row],[Order Date]]</f>
        <v>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c r="X6145">
        <f t="shared" si="95"/>
        <v>70.233599999999981</v>
      </c>
    </row>
    <row r="6146" spans="1:24" ht="14.25" customHeight="1" x14ac:dyDescent="0.25">
      <c r="A6146" s="2">
        <v>6145</v>
      </c>
      <c r="B6146" s="2" t="s">
        <v>8710</v>
      </c>
      <c r="C6146" s="2">
        <f>YEAR(Data!$D6146)</f>
        <v>2014</v>
      </c>
      <c r="D6146" s="3">
        <v>41818</v>
      </c>
      <c r="E6146" s="3">
        <v>41822</v>
      </c>
      <c r="F6146" s="5">
        <f>Table_1[[#This Row],[Ship Date]]-Table_1[[#This Row],[Order Date]]</f>
        <v>4</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c r="X6146">
        <f t="shared" ref="X6146:X6209" si="96">T6146-W6146</f>
        <v>10.837800000000001</v>
      </c>
    </row>
    <row r="6147" spans="1:24" ht="14.25" customHeight="1" x14ac:dyDescent="0.25">
      <c r="A6147" s="2">
        <v>6146</v>
      </c>
      <c r="B6147" s="2" t="s">
        <v>8711</v>
      </c>
      <c r="C6147" s="2">
        <f>YEAR(Data!$D6147)</f>
        <v>2011</v>
      </c>
      <c r="D6147" s="3">
        <v>40899</v>
      </c>
      <c r="E6147" s="3">
        <v>40903</v>
      </c>
      <c r="F6147" s="5">
        <f>Table_1[[#This Row],[Ship Date]]-Table_1[[#This Row],[Order Date]]</f>
        <v>4</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c r="X6147">
        <f t="shared" si="96"/>
        <v>8.5847999999999995</v>
      </c>
    </row>
    <row r="6148" spans="1:24" ht="14.25" customHeight="1" x14ac:dyDescent="0.25">
      <c r="A6148" s="2">
        <v>6147</v>
      </c>
      <c r="B6148" s="2" t="s">
        <v>8712</v>
      </c>
      <c r="C6148" s="2">
        <f>YEAR(Data!$D6148)</f>
        <v>2014</v>
      </c>
      <c r="D6148" s="3">
        <v>41965</v>
      </c>
      <c r="E6148" s="3">
        <v>41969</v>
      </c>
      <c r="F6148" s="5">
        <f>Table_1[[#This Row],[Ship Date]]-Table_1[[#This Row],[Order Date]]</f>
        <v>4</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c r="X6148">
        <f t="shared" si="96"/>
        <v>8.5847999999999995</v>
      </c>
    </row>
    <row r="6149" spans="1:24" ht="14.25" customHeight="1" x14ac:dyDescent="0.25">
      <c r="A6149" s="2">
        <v>6148</v>
      </c>
      <c r="B6149" s="2" t="s">
        <v>8712</v>
      </c>
      <c r="C6149" s="2">
        <f>YEAR(Data!$D6149)</f>
        <v>2014</v>
      </c>
      <c r="D6149" s="3">
        <v>41965</v>
      </c>
      <c r="E6149" s="3">
        <v>41969</v>
      </c>
      <c r="F6149" s="5">
        <f>Table_1[[#This Row],[Ship Date]]-Table_1[[#This Row],[Order Date]]</f>
        <v>4</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c r="X6149">
        <f t="shared" si="96"/>
        <v>25.969200000000004</v>
      </c>
    </row>
    <row r="6150" spans="1:24" ht="14.25" customHeight="1" x14ac:dyDescent="0.25">
      <c r="A6150" s="2">
        <v>6149</v>
      </c>
      <c r="B6150" s="2" t="s">
        <v>8713</v>
      </c>
      <c r="C6150" s="2">
        <f>YEAR(Data!$D6150)</f>
        <v>2013</v>
      </c>
      <c r="D6150" s="3">
        <v>41453</v>
      </c>
      <c r="E6150" s="3">
        <v>41455</v>
      </c>
      <c r="F6150" s="5">
        <f>Table_1[[#This Row],[Ship Date]]-Table_1[[#This Row],[Order Date]]</f>
        <v>2</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c r="X6150">
        <f t="shared" si="96"/>
        <v>188.98500000000001</v>
      </c>
    </row>
    <row r="6151" spans="1:24" ht="14.25" customHeight="1" x14ac:dyDescent="0.25">
      <c r="A6151" s="2">
        <v>6150</v>
      </c>
      <c r="B6151" s="2" t="s">
        <v>8714</v>
      </c>
      <c r="C6151" s="2">
        <f>YEAR(Data!$D6151)</f>
        <v>2014</v>
      </c>
      <c r="D6151" s="3">
        <v>42002</v>
      </c>
      <c r="E6151" s="3">
        <v>42005</v>
      </c>
      <c r="F6151" s="5">
        <f>Table_1[[#This Row],[Ship Date]]-Table_1[[#This Row],[Order Date]]</f>
        <v>3</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c r="X6151">
        <f t="shared" si="96"/>
        <v>374.77440000000007</v>
      </c>
    </row>
    <row r="6152" spans="1:24" ht="14.25" customHeight="1" x14ac:dyDescent="0.25">
      <c r="A6152" s="2">
        <v>6151</v>
      </c>
      <c r="B6152" s="2" t="s">
        <v>8715</v>
      </c>
      <c r="C6152" s="2">
        <f>YEAR(Data!$D6152)</f>
        <v>2013</v>
      </c>
      <c r="D6152" s="3">
        <v>41373</v>
      </c>
      <c r="E6152" s="3">
        <v>41376</v>
      </c>
      <c r="F6152" s="5">
        <f>Table_1[[#This Row],[Ship Date]]-Table_1[[#This Row],[Order Date]]</f>
        <v>3</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c r="X6152">
        <f t="shared" si="96"/>
        <v>266.17500000000001</v>
      </c>
    </row>
    <row r="6153" spans="1:24" ht="14.25" customHeight="1" x14ac:dyDescent="0.25">
      <c r="A6153" s="2">
        <v>6152</v>
      </c>
      <c r="B6153" s="2" t="s">
        <v>8716</v>
      </c>
      <c r="C6153" s="2">
        <f>YEAR(Data!$D6153)</f>
        <v>2011</v>
      </c>
      <c r="D6153" s="3">
        <v>40620</v>
      </c>
      <c r="E6153" s="3">
        <v>40623</v>
      </c>
      <c r="F6153" s="5">
        <f>Table_1[[#This Row],[Ship Date]]-Table_1[[#This Row],[Order Date]]</f>
        <v>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c r="X6153">
        <f t="shared" si="96"/>
        <v>1127.8399999999999</v>
      </c>
    </row>
    <row r="6154" spans="1:24" ht="14.25" customHeight="1" x14ac:dyDescent="0.25">
      <c r="A6154" s="2">
        <v>6153</v>
      </c>
      <c r="B6154" s="2" t="s">
        <v>8717</v>
      </c>
      <c r="C6154" s="2">
        <f>YEAR(Data!$D6154)</f>
        <v>2014</v>
      </c>
      <c r="D6154" s="3">
        <v>41824</v>
      </c>
      <c r="E6154" s="3">
        <v>41829</v>
      </c>
      <c r="F6154" s="5">
        <f>Table_1[[#This Row],[Ship Date]]-Table_1[[#This Row],[Order Date]]</f>
        <v>5</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c r="X6154">
        <f t="shared" si="96"/>
        <v>87.040800000000004</v>
      </c>
    </row>
    <row r="6155" spans="1:24" ht="14.25" customHeight="1" x14ac:dyDescent="0.25">
      <c r="A6155" s="2">
        <v>6154</v>
      </c>
      <c r="B6155" s="2" t="s">
        <v>8718</v>
      </c>
      <c r="C6155" s="2">
        <f>YEAR(Data!$D6155)</f>
        <v>2014</v>
      </c>
      <c r="D6155" s="3">
        <v>41750</v>
      </c>
      <c r="E6155" s="3">
        <v>41753</v>
      </c>
      <c r="F6155" s="5">
        <f>Table_1[[#This Row],[Ship Date]]-Table_1[[#This Row],[Order Date]]</f>
        <v>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c r="X6155">
        <f t="shared" si="96"/>
        <v>41.574399999999997</v>
      </c>
    </row>
    <row r="6156" spans="1:24" ht="14.25" customHeight="1" x14ac:dyDescent="0.25">
      <c r="A6156" s="2">
        <v>6155</v>
      </c>
      <c r="B6156" s="2" t="s">
        <v>8718</v>
      </c>
      <c r="C6156" s="2">
        <f>YEAR(Data!$D6156)</f>
        <v>2014</v>
      </c>
      <c r="D6156" s="3">
        <v>41750</v>
      </c>
      <c r="E6156" s="3">
        <v>41753</v>
      </c>
      <c r="F6156" s="5">
        <f>Table_1[[#This Row],[Ship Date]]-Table_1[[#This Row],[Order Date]]</f>
        <v>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c r="X6156">
        <f t="shared" si="96"/>
        <v>45.560700000000011</v>
      </c>
    </row>
    <row r="6157" spans="1:24" ht="14.25" customHeight="1" x14ac:dyDescent="0.25">
      <c r="A6157" s="2">
        <v>6156</v>
      </c>
      <c r="B6157" s="2" t="s">
        <v>8718</v>
      </c>
      <c r="C6157" s="2">
        <f>YEAR(Data!$D6157)</f>
        <v>2014</v>
      </c>
      <c r="D6157" s="3">
        <v>41750</v>
      </c>
      <c r="E6157" s="3">
        <v>41753</v>
      </c>
      <c r="F6157" s="5">
        <f>Table_1[[#This Row],[Ship Date]]-Table_1[[#This Row],[Order Date]]</f>
        <v>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c r="X6157">
        <f t="shared" si="96"/>
        <v>299.43360000000001</v>
      </c>
    </row>
    <row r="6158" spans="1:24" ht="14.25" customHeight="1" x14ac:dyDescent="0.25">
      <c r="A6158" s="2">
        <v>6157</v>
      </c>
      <c r="B6158" s="2" t="s">
        <v>8718</v>
      </c>
      <c r="C6158" s="2">
        <f>YEAR(Data!$D6158)</f>
        <v>2014</v>
      </c>
      <c r="D6158" s="3">
        <v>41750</v>
      </c>
      <c r="E6158" s="3">
        <v>41753</v>
      </c>
      <c r="F6158" s="5">
        <f>Table_1[[#This Row],[Ship Date]]-Table_1[[#This Row],[Order Date]]</f>
        <v>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c r="X6158">
        <f t="shared" si="96"/>
        <v>32.866200000000006</v>
      </c>
    </row>
    <row r="6159" spans="1:24" ht="14.25" customHeight="1" x14ac:dyDescent="0.25">
      <c r="A6159" s="2">
        <v>6158</v>
      </c>
      <c r="B6159" s="2" t="s">
        <v>8719</v>
      </c>
      <c r="C6159" s="2">
        <f>YEAR(Data!$D6159)</f>
        <v>2013</v>
      </c>
      <c r="D6159" s="3">
        <v>41490</v>
      </c>
      <c r="E6159" s="3">
        <v>41492</v>
      </c>
      <c r="F6159" s="5">
        <f>Table_1[[#This Row],[Ship Date]]-Table_1[[#This Row],[Order Date]]</f>
        <v>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c r="X6159">
        <f t="shared" si="96"/>
        <v>43.216199999999994</v>
      </c>
    </row>
    <row r="6160" spans="1:24" ht="14.25" customHeight="1" x14ac:dyDescent="0.25">
      <c r="A6160" s="2">
        <v>6159</v>
      </c>
      <c r="B6160" s="2" t="s">
        <v>8719</v>
      </c>
      <c r="C6160" s="2">
        <f>YEAR(Data!$D6160)</f>
        <v>2013</v>
      </c>
      <c r="D6160" s="3">
        <v>41490</v>
      </c>
      <c r="E6160" s="3">
        <v>41492</v>
      </c>
      <c r="F6160" s="5">
        <f>Table_1[[#This Row],[Ship Date]]-Table_1[[#This Row],[Order Date]]</f>
        <v>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c r="X6160">
        <f t="shared" si="96"/>
        <v>143.86079999999998</v>
      </c>
    </row>
    <row r="6161" spans="1:24" ht="14.25" customHeight="1" x14ac:dyDescent="0.25">
      <c r="A6161" s="2">
        <v>6160</v>
      </c>
      <c r="B6161" s="2" t="s">
        <v>8722</v>
      </c>
      <c r="C6161" s="2">
        <f>YEAR(Data!$D6161)</f>
        <v>2013</v>
      </c>
      <c r="D6161" s="3">
        <v>41612</v>
      </c>
      <c r="E6161" s="3">
        <v>41618</v>
      </c>
      <c r="F6161" s="5">
        <f>Table_1[[#This Row],[Ship Date]]-Table_1[[#This Row],[Order Date]]</f>
        <v>6</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c r="X6161">
        <f t="shared" si="96"/>
        <v>664.50479999999993</v>
      </c>
    </row>
    <row r="6162" spans="1:24" ht="14.25" customHeight="1" x14ac:dyDescent="0.25">
      <c r="A6162" s="2">
        <v>6161</v>
      </c>
      <c r="B6162" s="2" t="s">
        <v>8723</v>
      </c>
      <c r="C6162" s="2">
        <f>YEAR(Data!$D6162)</f>
        <v>2011</v>
      </c>
      <c r="D6162" s="3">
        <v>40621</v>
      </c>
      <c r="E6162" s="3">
        <v>40623</v>
      </c>
      <c r="F6162" s="5">
        <f>Table_1[[#This Row],[Ship Date]]-Table_1[[#This Row],[Order Date]]</f>
        <v>2</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c r="X6162">
        <f t="shared" si="96"/>
        <v>295.62810000000007</v>
      </c>
    </row>
    <row r="6163" spans="1:24" ht="14.25" customHeight="1" x14ac:dyDescent="0.25">
      <c r="A6163" s="2">
        <v>6162</v>
      </c>
      <c r="B6163" s="2" t="s">
        <v>8723</v>
      </c>
      <c r="C6163" s="2">
        <f>YEAR(Data!$D6163)</f>
        <v>2011</v>
      </c>
      <c r="D6163" s="3">
        <v>40621</v>
      </c>
      <c r="E6163" s="3">
        <v>40623</v>
      </c>
      <c r="F6163" s="5">
        <f>Table_1[[#This Row],[Ship Date]]-Table_1[[#This Row],[Order Date]]</f>
        <v>2</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c r="X6163">
        <f t="shared" si="96"/>
        <v>7.8228</v>
      </c>
    </row>
    <row r="6164" spans="1:24" ht="14.25" customHeight="1" x14ac:dyDescent="0.25">
      <c r="A6164" s="2">
        <v>6163</v>
      </c>
      <c r="B6164" s="2" t="s">
        <v>8723</v>
      </c>
      <c r="C6164" s="2">
        <f>YEAR(Data!$D6164)</f>
        <v>2011</v>
      </c>
      <c r="D6164" s="3">
        <v>40621</v>
      </c>
      <c r="E6164" s="3">
        <v>40623</v>
      </c>
      <c r="F6164" s="5">
        <f>Table_1[[#This Row],[Ship Date]]-Table_1[[#This Row],[Order Date]]</f>
        <v>2</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c r="X6164">
        <f t="shared" si="96"/>
        <v>24.198000000000008</v>
      </c>
    </row>
    <row r="6165" spans="1:24" ht="14.25" customHeight="1" x14ac:dyDescent="0.25">
      <c r="A6165" s="2">
        <v>6164</v>
      </c>
      <c r="B6165" s="2" t="s">
        <v>8723</v>
      </c>
      <c r="C6165" s="2">
        <f>YEAR(Data!$D6165)</f>
        <v>2011</v>
      </c>
      <c r="D6165" s="3">
        <v>40621</v>
      </c>
      <c r="E6165" s="3">
        <v>40623</v>
      </c>
      <c r="F6165" s="5">
        <f>Table_1[[#This Row],[Ship Date]]-Table_1[[#This Row],[Order Date]]</f>
        <v>2</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c r="X6165">
        <f t="shared" si="96"/>
        <v>59.307000000000002</v>
      </c>
    </row>
    <row r="6166" spans="1:24" ht="14.25" customHeight="1" x14ac:dyDescent="0.25">
      <c r="A6166" s="2">
        <v>6165</v>
      </c>
      <c r="B6166" s="2" t="s">
        <v>8723</v>
      </c>
      <c r="C6166" s="2">
        <f>YEAR(Data!$D6166)</f>
        <v>2011</v>
      </c>
      <c r="D6166" s="3">
        <v>40621</v>
      </c>
      <c r="E6166" s="3">
        <v>40623</v>
      </c>
      <c r="F6166" s="5">
        <f>Table_1[[#This Row],[Ship Date]]-Table_1[[#This Row],[Order Date]]</f>
        <v>2</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c r="X6166">
        <f t="shared" si="96"/>
        <v>3.6192000000000006</v>
      </c>
    </row>
    <row r="6167" spans="1:24" ht="14.25" customHeight="1" x14ac:dyDescent="0.25">
      <c r="A6167" s="2">
        <v>6166</v>
      </c>
      <c r="B6167" s="2" t="s">
        <v>8723</v>
      </c>
      <c r="C6167" s="2">
        <f>YEAR(Data!$D6167)</f>
        <v>2011</v>
      </c>
      <c r="D6167" s="3">
        <v>40621</v>
      </c>
      <c r="E6167" s="3">
        <v>40623</v>
      </c>
      <c r="F6167" s="5">
        <f>Table_1[[#This Row],[Ship Date]]-Table_1[[#This Row],[Order Date]]</f>
        <v>2</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c r="X6167">
        <f t="shared" si="96"/>
        <v>14.511600000000001</v>
      </c>
    </row>
    <row r="6168" spans="1:24" ht="14.25" customHeight="1" x14ac:dyDescent="0.25">
      <c r="A6168" s="2">
        <v>6167</v>
      </c>
      <c r="B6168" s="2" t="s">
        <v>8723</v>
      </c>
      <c r="C6168" s="2">
        <f>YEAR(Data!$D6168)</f>
        <v>2011</v>
      </c>
      <c r="D6168" s="3">
        <v>40621</v>
      </c>
      <c r="E6168" s="3">
        <v>40623</v>
      </c>
      <c r="F6168" s="5">
        <f>Table_1[[#This Row],[Ship Date]]-Table_1[[#This Row],[Order Date]]</f>
        <v>2</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c r="X6168">
        <f t="shared" si="96"/>
        <v>117.04000000000002</v>
      </c>
    </row>
    <row r="6169" spans="1:24" ht="14.25" customHeight="1" x14ac:dyDescent="0.25">
      <c r="A6169" s="2">
        <v>6168</v>
      </c>
      <c r="B6169" s="2" t="s">
        <v>8724</v>
      </c>
      <c r="C6169" s="2">
        <f>YEAR(Data!$D6169)</f>
        <v>2012</v>
      </c>
      <c r="D6169" s="3">
        <v>41019</v>
      </c>
      <c r="E6169" s="3">
        <v>41024</v>
      </c>
      <c r="F6169" s="5">
        <f>Table_1[[#This Row],[Ship Date]]-Table_1[[#This Row],[Order Date]]</f>
        <v>5</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c r="X6169">
        <f t="shared" si="96"/>
        <v>73.410000000000011</v>
      </c>
    </row>
    <row r="6170" spans="1:24" ht="14.25" customHeight="1" x14ac:dyDescent="0.25">
      <c r="A6170" s="2">
        <v>6169</v>
      </c>
      <c r="B6170" s="2" t="s">
        <v>8725</v>
      </c>
      <c r="C6170" s="2">
        <f>YEAR(Data!$D6170)</f>
        <v>2012</v>
      </c>
      <c r="D6170" s="3">
        <v>41171</v>
      </c>
      <c r="E6170" s="3">
        <v>41174</v>
      </c>
      <c r="F6170" s="5">
        <f>Table_1[[#This Row],[Ship Date]]-Table_1[[#This Row],[Order Date]]</f>
        <v>3</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c r="X6170">
        <f t="shared" si="96"/>
        <v>11.7096</v>
      </c>
    </row>
    <row r="6171" spans="1:24" ht="14.25" customHeight="1" x14ac:dyDescent="0.25">
      <c r="A6171" s="2">
        <v>6170</v>
      </c>
      <c r="B6171" s="2" t="s">
        <v>8726</v>
      </c>
      <c r="C6171" s="2">
        <f>YEAR(Data!$D6171)</f>
        <v>2011</v>
      </c>
      <c r="D6171" s="3">
        <v>40782</v>
      </c>
      <c r="E6171" s="3">
        <v>40785</v>
      </c>
      <c r="F6171" s="5">
        <f>Table_1[[#This Row],[Ship Date]]-Table_1[[#This Row],[Order Date]]</f>
        <v>3</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c r="X6171">
        <f t="shared" si="96"/>
        <v>6.9471999999999996</v>
      </c>
    </row>
    <row r="6172" spans="1:24" ht="14.25" customHeight="1" x14ac:dyDescent="0.25">
      <c r="A6172" s="2">
        <v>6171</v>
      </c>
      <c r="B6172" s="2" t="s">
        <v>8727</v>
      </c>
      <c r="C6172" s="2">
        <f>YEAR(Data!$D6172)</f>
        <v>2013</v>
      </c>
      <c r="D6172" s="3">
        <v>41628</v>
      </c>
      <c r="E6172" s="3">
        <v>41633</v>
      </c>
      <c r="F6172" s="5">
        <f>Table_1[[#This Row],[Ship Date]]-Table_1[[#This Row],[Order Date]]</f>
        <v>5</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c r="X6172">
        <f t="shared" si="96"/>
        <v>22.689300000000006</v>
      </c>
    </row>
    <row r="6173" spans="1:24" ht="14.25" customHeight="1" x14ac:dyDescent="0.25">
      <c r="A6173" s="2">
        <v>6172</v>
      </c>
      <c r="B6173" s="2" t="s">
        <v>8727</v>
      </c>
      <c r="C6173" s="2">
        <f>YEAR(Data!$D6173)</f>
        <v>2013</v>
      </c>
      <c r="D6173" s="3">
        <v>41628</v>
      </c>
      <c r="E6173" s="3">
        <v>41633</v>
      </c>
      <c r="F6173" s="5">
        <f>Table_1[[#This Row],[Ship Date]]-Table_1[[#This Row],[Order Date]]</f>
        <v>5</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c r="X6173">
        <f t="shared" si="96"/>
        <v>2.4992000000000001</v>
      </c>
    </row>
    <row r="6174" spans="1:24" ht="14.25" customHeight="1" x14ac:dyDescent="0.25">
      <c r="A6174" s="2">
        <v>6173</v>
      </c>
      <c r="B6174" s="2" t="s">
        <v>8730</v>
      </c>
      <c r="C6174" s="2">
        <f>YEAR(Data!$D6174)</f>
        <v>2011</v>
      </c>
      <c r="D6174" s="3">
        <v>40757</v>
      </c>
      <c r="E6174" s="3">
        <v>40763</v>
      </c>
      <c r="F6174" s="5">
        <f>Table_1[[#This Row],[Ship Date]]-Table_1[[#This Row],[Order Date]]</f>
        <v>6</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c r="X6174">
        <f t="shared" si="96"/>
        <v>14.151</v>
      </c>
    </row>
    <row r="6175" spans="1:24" ht="14.25" customHeight="1" x14ac:dyDescent="0.25">
      <c r="A6175" s="2">
        <v>6174</v>
      </c>
      <c r="B6175" s="2" t="s">
        <v>8730</v>
      </c>
      <c r="C6175" s="2">
        <f>YEAR(Data!$D6175)</f>
        <v>2011</v>
      </c>
      <c r="D6175" s="3">
        <v>40757</v>
      </c>
      <c r="E6175" s="3">
        <v>40763</v>
      </c>
      <c r="F6175" s="5">
        <f>Table_1[[#This Row],[Ship Date]]-Table_1[[#This Row],[Order Date]]</f>
        <v>6</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c r="X6175">
        <f t="shared" si="96"/>
        <v>12.083999999999998</v>
      </c>
    </row>
    <row r="6176" spans="1:24" ht="14.25" customHeight="1" x14ac:dyDescent="0.25">
      <c r="A6176" s="2">
        <v>6175</v>
      </c>
      <c r="B6176" s="2" t="s">
        <v>8730</v>
      </c>
      <c r="C6176" s="2">
        <f>YEAR(Data!$D6176)</f>
        <v>2011</v>
      </c>
      <c r="D6176" s="3">
        <v>40757</v>
      </c>
      <c r="E6176" s="3">
        <v>40763</v>
      </c>
      <c r="F6176" s="5">
        <f>Table_1[[#This Row],[Ship Date]]-Table_1[[#This Row],[Order Date]]</f>
        <v>6</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c r="X6176">
        <f t="shared" si="96"/>
        <v>612.01739999999995</v>
      </c>
    </row>
    <row r="6177" spans="1:24" ht="14.25" customHeight="1" x14ac:dyDescent="0.25">
      <c r="A6177" s="2">
        <v>6176</v>
      </c>
      <c r="B6177" s="2" t="s">
        <v>8731</v>
      </c>
      <c r="C6177" s="2">
        <f>YEAR(Data!$D6177)</f>
        <v>2012</v>
      </c>
      <c r="D6177" s="3">
        <v>41173</v>
      </c>
      <c r="E6177" s="3">
        <v>41178</v>
      </c>
      <c r="F6177" s="5">
        <f>Table_1[[#This Row],[Ship Date]]-Table_1[[#This Row],[Order Date]]</f>
        <v>5</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c r="X6177">
        <f t="shared" si="96"/>
        <v>1267.53</v>
      </c>
    </row>
    <row r="6178" spans="1:24" ht="14.25" customHeight="1" x14ac:dyDescent="0.25">
      <c r="A6178" s="2">
        <v>6177</v>
      </c>
      <c r="B6178" s="2" t="s">
        <v>8731</v>
      </c>
      <c r="C6178" s="2">
        <f>YEAR(Data!$D6178)</f>
        <v>2012</v>
      </c>
      <c r="D6178" s="3">
        <v>41173</v>
      </c>
      <c r="E6178" s="3">
        <v>41178</v>
      </c>
      <c r="F6178" s="5">
        <f>Table_1[[#This Row],[Ship Date]]-Table_1[[#This Row],[Order Date]]</f>
        <v>5</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c r="X6178">
        <f t="shared" si="96"/>
        <v>61.891199999999998</v>
      </c>
    </row>
    <row r="6179" spans="1:24" ht="14.25" customHeight="1" x14ac:dyDescent="0.25">
      <c r="A6179" s="2">
        <v>6178</v>
      </c>
      <c r="B6179" s="2" t="s">
        <v>8731</v>
      </c>
      <c r="C6179" s="2">
        <f>YEAR(Data!$D6179)</f>
        <v>2012</v>
      </c>
      <c r="D6179" s="3">
        <v>41173</v>
      </c>
      <c r="E6179" s="3">
        <v>41178</v>
      </c>
      <c r="F6179" s="5">
        <f>Table_1[[#This Row],[Ship Date]]-Table_1[[#This Row],[Order Date]]</f>
        <v>5</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c r="X6179">
        <f t="shared" si="96"/>
        <v>64.638800000000003</v>
      </c>
    </row>
    <row r="6180" spans="1:24" ht="14.25" customHeight="1" x14ac:dyDescent="0.25">
      <c r="A6180" s="2">
        <v>6179</v>
      </c>
      <c r="B6180" s="2" t="s">
        <v>8731</v>
      </c>
      <c r="C6180" s="2">
        <f>YEAR(Data!$D6180)</f>
        <v>2012</v>
      </c>
      <c r="D6180" s="3">
        <v>41173</v>
      </c>
      <c r="E6180" s="3">
        <v>41178</v>
      </c>
      <c r="F6180" s="5">
        <f>Table_1[[#This Row],[Ship Date]]-Table_1[[#This Row],[Order Date]]</f>
        <v>5</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c r="X6180">
        <f t="shared" si="96"/>
        <v>12.199200000000001</v>
      </c>
    </row>
    <row r="6181" spans="1:24" ht="14.25" customHeight="1" x14ac:dyDescent="0.25">
      <c r="A6181" s="2">
        <v>6180</v>
      </c>
      <c r="B6181" s="2" t="s">
        <v>8731</v>
      </c>
      <c r="C6181" s="2">
        <f>YEAR(Data!$D6181)</f>
        <v>2012</v>
      </c>
      <c r="D6181" s="3">
        <v>41173</v>
      </c>
      <c r="E6181" s="3">
        <v>41178</v>
      </c>
      <c r="F6181" s="5">
        <f>Table_1[[#This Row],[Ship Date]]-Table_1[[#This Row],[Order Date]]</f>
        <v>5</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c r="X6181">
        <f t="shared" si="96"/>
        <v>57.564</v>
      </c>
    </row>
    <row r="6182" spans="1:24" ht="14.25" customHeight="1" x14ac:dyDescent="0.25">
      <c r="A6182" s="2">
        <v>6181</v>
      </c>
      <c r="B6182" s="2" t="s">
        <v>8731</v>
      </c>
      <c r="C6182" s="2">
        <f>YEAR(Data!$D6182)</f>
        <v>2012</v>
      </c>
      <c r="D6182" s="3">
        <v>41173</v>
      </c>
      <c r="E6182" s="3">
        <v>41178</v>
      </c>
      <c r="F6182" s="5">
        <f>Table_1[[#This Row],[Ship Date]]-Table_1[[#This Row],[Order Date]]</f>
        <v>5</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c r="X6182">
        <f t="shared" si="96"/>
        <v>453.56399999999991</v>
      </c>
    </row>
    <row r="6183" spans="1:24" ht="14.25" customHeight="1" x14ac:dyDescent="0.25">
      <c r="A6183" s="2">
        <v>6182</v>
      </c>
      <c r="B6183" s="2" t="s">
        <v>8731</v>
      </c>
      <c r="C6183" s="2">
        <f>YEAR(Data!$D6183)</f>
        <v>2012</v>
      </c>
      <c r="D6183" s="3">
        <v>41173</v>
      </c>
      <c r="E6183" s="3">
        <v>41178</v>
      </c>
      <c r="F6183" s="5">
        <f>Table_1[[#This Row],[Ship Date]]-Table_1[[#This Row],[Order Date]]</f>
        <v>5</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c r="X6183">
        <f t="shared" si="96"/>
        <v>80.7483</v>
      </c>
    </row>
    <row r="6184" spans="1:24" ht="14.25" customHeight="1" x14ac:dyDescent="0.25">
      <c r="A6184" s="2">
        <v>6183</v>
      </c>
      <c r="B6184" s="2" t="s">
        <v>8731</v>
      </c>
      <c r="C6184" s="2">
        <f>YEAR(Data!$D6184)</f>
        <v>2012</v>
      </c>
      <c r="D6184" s="3">
        <v>41173</v>
      </c>
      <c r="E6184" s="3">
        <v>41178</v>
      </c>
      <c r="F6184" s="5">
        <f>Table_1[[#This Row],[Ship Date]]-Table_1[[#This Row],[Order Date]]</f>
        <v>5</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c r="X6184">
        <f t="shared" si="96"/>
        <v>7.7380000000000004</v>
      </c>
    </row>
    <row r="6185" spans="1:24" ht="14.25" customHeight="1" x14ac:dyDescent="0.25">
      <c r="A6185" s="2">
        <v>6184</v>
      </c>
      <c r="B6185" s="2" t="s">
        <v>8731</v>
      </c>
      <c r="C6185" s="2">
        <f>YEAR(Data!$D6185)</f>
        <v>2012</v>
      </c>
      <c r="D6185" s="3">
        <v>41173</v>
      </c>
      <c r="E6185" s="3">
        <v>41178</v>
      </c>
      <c r="F6185" s="5">
        <f>Table_1[[#This Row],[Ship Date]]-Table_1[[#This Row],[Order Date]]</f>
        <v>5</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c r="X6185">
        <f t="shared" si="96"/>
        <v>870.08320000000003</v>
      </c>
    </row>
    <row r="6186" spans="1:24" ht="14.25" customHeight="1" x14ac:dyDescent="0.25">
      <c r="A6186" s="2">
        <v>6185</v>
      </c>
      <c r="B6186" s="2" t="s">
        <v>8734</v>
      </c>
      <c r="C6186" s="2">
        <f>YEAR(Data!$D6186)</f>
        <v>2013</v>
      </c>
      <c r="D6186" s="3">
        <v>41620</v>
      </c>
      <c r="E6186" s="3">
        <v>41622</v>
      </c>
      <c r="F6186" s="5">
        <f>Table_1[[#This Row],[Ship Date]]-Table_1[[#This Row],[Order Date]]</f>
        <v>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c r="X6186">
        <f t="shared" si="96"/>
        <v>378.67500000000001</v>
      </c>
    </row>
    <row r="6187" spans="1:24" ht="14.25" customHeight="1" x14ac:dyDescent="0.25">
      <c r="A6187" s="2">
        <v>6186</v>
      </c>
      <c r="B6187" s="2" t="s">
        <v>8735</v>
      </c>
      <c r="C6187" s="2">
        <f>YEAR(Data!$D6187)</f>
        <v>2012</v>
      </c>
      <c r="D6187" s="3">
        <v>41128</v>
      </c>
      <c r="E6187" s="3">
        <v>41133</v>
      </c>
      <c r="F6187" s="5">
        <f>Table_1[[#This Row],[Ship Date]]-Table_1[[#This Row],[Order Date]]</f>
        <v>5</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c r="X6187">
        <f t="shared" si="96"/>
        <v>96.12</v>
      </c>
    </row>
    <row r="6188" spans="1:24" ht="14.25" customHeight="1" x14ac:dyDescent="0.25">
      <c r="A6188" s="2">
        <v>6187</v>
      </c>
      <c r="B6188" s="2" t="s">
        <v>8736</v>
      </c>
      <c r="C6188" s="2">
        <f>YEAR(Data!$D6188)</f>
        <v>2012</v>
      </c>
      <c r="D6188" s="3">
        <v>41228</v>
      </c>
      <c r="E6188" s="3">
        <v>41230</v>
      </c>
      <c r="F6188" s="5">
        <f>Table_1[[#This Row],[Ship Date]]-Table_1[[#This Row],[Order Date]]</f>
        <v>2</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c r="X6188">
        <f t="shared" si="96"/>
        <v>50.374499999999991</v>
      </c>
    </row>
    <row r="6189" spans="1:24" ht="14.25" customHeight="1" x14ac:dyDescent="0.25">
      <c r="A6189" s="2">
        <v>6188</v>
      </c>
      <c r="B6189" s="2" t="s">
        <v>8736</v>
      </c>
      <c r="C6189" s="2">
        <f>YEAR(Data!$D6189)</f>
        <v>2012</v>
      </c>
      <c r="D6189" s="3">
        <v>41228</v>
      </c>
      <c r="E6189" s="3">
        <v>41230</v>
      </c>
      <c r="F6189" s="5">
        <f>Table_1[[#This Row],[Ship Date]]-Table_1[[#This Row],[Order Date]]</f>
        <v>2</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c r="X6189">
        <f t="shared" si="96"/>
        <v>23.150400000000005</v>
      </c>
    </row>
    <row r="6190" spans="1:24" ht="14.25" customHeight="1" x14ac:dyDescent="0.25">
      <c r="A6190" s="2">
        <v>6189</v>
      </c>
      <c r="B6190" s="2" t="s">
        <v>8736</v>
      </c>
      <c r="C6190" s="2">
        <f>YEAR(Data!$D6190)</f>
        <v>2012</v>
      </c>
      <c r="D6190" s="3">
        <v>41228</v>
      </c>
      <c r="E6190" s="3">
        <v>41230</v>
      </c>
      <c r="F6190" s="5">
        <f>Table_1[[#This Row],[Ship Date]]-Table_1[[#This Row],[Order Date]]</f>
        <v>2</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c r="X6190">
        <f t="shared" si="96"/>
        <v>83.328000000000003</v>
      </c>
    </row>
    <row r="6191" spans="1:24" ht="14.25" customHeight="1" x14ac:dyDescent="0.25">
      <c r="A6191" s="2">
        <v>6190</v>
      </c>
      <c r="B6191" s="2" t="s">
        <v>8737</v>
      </c>
      <c r="C6191" s="2">
        <f>YEAR(Data!$D6191)</f>
        <v>2014</v>
      </c>
      <c r="D6191" s="3">
        <v>41734</v>
      </c>
      <c r="E6191" s="3">
        <v>41738</v>
      </c>
      <c r="F6191" s="5">
        <f>Table_1[[#This Row],[Ship Date]]-Table_1[[#This Row],[Order Date]]</f>
        <v>4</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c r="X6191">
        <f t="shared" si="96"/>
        <v>335.86</v>
      </c>
    </row>
    <row r="6192" spans="1:24" ht="14.25" customHeight="1" x14ac:dyDescent="0.25">
      <c r="A6192" s="2">
        <v>6191</v>
      </c>
      <c r="B6192" s="2" t="s">
        <v>8739</v>
      </c>
      <c r="C6192" s="2">
        <f>YEAR(Data!$D6192)</f>
        <v>2013</v>
      </c>
      <c r="D6192" s="3">
        <v>41633</v>
      </c>
      <c r="E6192" s="3">
        <v>41637</v>
      </c>
      <c r="F6192" s="5">
        <f>Table_1[[#This Row],[Ship Date]]-Table_1[[#This Row],[Order Date]]</f>
        <v>4</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c r="X6192">
        <f t="shared" si="96"/>
        <v>591.67440000000011</v>
      </c>
    </row>
    <row r="6193" spans="1:24" ht="14.25" customHeight="1" x14ac:dyDescent="0.25">
      <c r="A6193" s="2">
        <v>6192</v>
      </c>
      <c r="B6193" s="2" t="s">
        <v>8740</v>
      </c>
      <c r="C6193" s="2">
        <f>YEAR(Data!$D6193)</f>
        <v>2014</v>
      </c>
      <c r="D6193" s="3">
        <v>41987</v>
      </c>
      <c r="E6193" s="3">
        <v>41987</v>
      </c>
      <c r="F6193" s="5">
        <f>Table_1[[#This Row],[Ship Date]]-Table_1[[#This Row],[Order Date]]</f>
        <v>0</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c r="X6193">
        <f t="shared" si="96"/>
        <v>22.9512</v>
      </c>
    </row>
    <row r="6194" spans="1:24" ht="14.25" customHeight="1" x14ac:dyDescent="0.25">
      <c r="A6194" s="2">
        <v>6193</v>
      </c>
      <c r="B6194" s="2" t="s">
        <v>8741</v>
      </c>
      <c r="C6194" s="2">
        <f>YEAR(Data!$D6194)</f>
        <v>2014</v>
      </c>
      <c r="D6194" s="3">
        <v>41996</v>
      </c>
      <c r="E6194" s="3">
        <v>42000</v>
      </c>
      <c r="F6194" s="5">
        <f>Table_1[[#This Row],[Ship Date]]-Table_1[[#This Row],[Order Date]]</f>
        <v>4</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c r="X6194">
        <f t="shared" si="96"/>
        <v>16.848000000000006</v>
      </c>
    </row>
    <row r="6195" spans="1:24" ht="14.25" customHeight="1" x14ac:dyDescent="0.25">
      <c r="A6195" s="2">
        <v>6194</v>
      </c>
      <c r="B6195" s="2" t="s">
        <v>8741</v>
      </c>
      <c r="C6195" s="2">
        <f>YEAR(Data!$D6195)</f>
        <v>2014</v>
      </c>
      <c r="D6195" s="3">
        <v>41996</v>
      </c>
      <c r="E6195" s="3">
        <v>42000</v>
      </c>
      <c r="F6195" s="5">
        <f>Table_1[[#This Row],[Ship Date]]-Table_1[[#This Row],[Order Date]]</f>
        <v>4</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c r="X6195">
        <f t="shared" si="96"/>
        <v>16.141499999999997</v>
      </c>
    </row>
    <row r="6196" spans="1:24" ht="14.25" customHeight="1" x14ac:dyDescent="0.25">
      <c r="A6196" s="2">
        <v>6195</v>
      </c>
      <c r="B6196" s="2" t="s">
        <v>8741</v>
      </c>
      <c r="C6196" s="2">
        <f>YEAR(Data!$D6196)</f>
        <v>2014</v>
      </c>
      <c r="D6196" s="3">
        <v>41996</v>
      </c>
      <c r="E6196" s="3">
        <v>42000</v>
      </c>
      <c r="F6196" s="5">
        <f>Table_1[[#This Row],[Ship Date]]-Table_1[[#This Row],[Order Date]]</f>
        <v>4</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c r="X6196">
        <f t="shared" si="96"/>
        <v>49.322000000000003</v>
      </c>
    </row>
    <row r="6197" spans="1:24" ht="14.25" customHeight="1" x14ac:dyDescent="0.25">
      <c r="A6197" s="2">
        <v>6196</v>
      </c>
      <c r="B6197" s="2" t="s">
        <v>8742</v>
      </c>
      <c r="C6197" s="2">
        <f>YEAR(Data!$D6197)</f>
        <v>2014</v>
      </c>
      <c r="D6197" s="3">
        <v>41934</v>
      </c>
      <c r="E6197" s="3">
        <v>41941</v>
      </c>
      <c r="F6197" s="5">
        <f>Table_1[[#This Row],[Ship Date]]-Table_1[[#This Row],[Order Date]]</f>
        <v>7</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c r="X6197">
        <f t="shared" si="96"/>
        <v>406.98520000000002</v>
      </c>
    </row>
    <row r="6198" spans="1:24" ht="14.25" customHeight="1" x14ac:dyDescent="0.25">
      <c r="A6198" s="2">
        <v>6197</v>
      </c>
      <c r="B6198" s="2" t="s">
        <v>8742</v>
      </c>
      <c r="C6198" s="2">
        <f>YEAR(Data!$D6198)</f>
        <v>2014</v>
      </c>
      <c r="D6198" s="3">
        <v>41934</v>
      </c>
      <c r="E6198" s="3">
        <v>41941</v>
      </c>
      <c r="F6198" s="5">
        <f>Table_1[[#This Row],[Ship Date]]-Table_1[[#This Row],[Order Date]]</f>
        <v>7</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c r="X6198">
        <f t="shared" si="96"/>
        <v>75.837000000000003</v>
      </c>
    </row>
    <row r="6199" spans="1:24" ht="14.25" customHeight="1" x14ac:dyDescent="0.25">
      <c r="A6199" s="2">
        <v>6198</v>
      </c>
      <c r="B6199" s="2" t="s">
        <v>8743</v>
      </c>
      <c r="C6199" s="2">
        <f>YEAR(Data!$D6199)</f>
        <v>2012</v>
      </c>
      <c r="D6199" s="3">
        <v>41226</v>
      </c>
      <c r="E6199" s="3">
        <v>41230</v>
      </c>
      <c r="F6199" s="5">
        <f>Table_1[[#This Row],[Ship Date]]-Table_1[[#This Row],[Order Date]]</f>
        <v>4</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c r="X6199">
        <f t="shared" si="96"/>
        <v>35.073500000000003</v>
      </c>
    </row>
    <row r="6200" spans="1:24" ht="14.25" customHeight="1" x14ac:dyDescent="0.25">
      <c r="A6200" s="2">
        <v>6199</v>
      </c>
      <c r="B6200" s="2" t="s">
        <v>8743</v>
      </c>
      <c r="C6200" s="2">
        <f>YEAR(Data!$D6200)</f>
        <v>2012</v>
      </c>
      <c r="D6200" s="3">
        <v>41226</v>
      </c>
      <c r="E6200" s="3">
        <v>41230</v>
      </c>
      <c r="F6200" s="5">
        <f>Table_1[[#This Row],[Ship Date]]-Table_1[[#This Row],[Order Date]]</f>
        <v>4</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c r="X6200">
        <f t="shared" si="96"/>
        <v>37.717800000000004</v>
      </c>
    </row>
    <row r="6201" spans="1:24" ht="14.25" customHeight="1" x14ac:dyDescent="0.25">
      <c r="A6201" s="2">
        <v>6200</v>
      </c>
      <c r="B6201" s="2" t="s">
        <v>8743</v>
      </c>
      <c r="C6201" s="2">
        <f>YEAR(Data!$D6201)</f>
        <v>2012</v>
      </c>
      <c r="D6201" s="3">
        <v>41226</v>
      </c>
      <c r="E6201" s="3">
        <v>41230</v>
      </c>
      <c r="F6201" s="5">
        <f>Table_1[[#This Row],[Ship Date]]-Table_1[[#This Row],[Order Date]]</f>
        <v>4</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c r="X6201">
        <f t="shared" si="96"/>
        <v>49.961600000000004</v>
      </c>
    </row>
    <row r="6202" spans="1:24" ht="14.25" customHeight="1" x14ac:dyDescent="0.25">
      <c r="A6202" s="2">
        <v>6201</v>
      </c>
      <c r="B6202" s="2" t="s">
        <v>8744</v>
      </c>
      <c r="C6202" s="2">
        <f>YEAR(Data!$D6202)</f>
        <v>2012</v>
      </c>
      <c r="D6202" s="3">
        <v>41015</v>
      </c>
      <c r="E6202" s="3">
        <v>41019</v>
      </c>
      <c r="F6202" s="5">
        <f>Table_1[[#This Row],[Ship Date]]-Table_1[[#This Row],[Order Date]]</f>
        <v>4</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c r="X6202">
        <f t="shared" si="96"/>
        <v>953.97880000000009</v>
      </c>
    </row>
    <row r="6203" spans="1:24" ht="14.25" customHeight="1" x14ac:dyDescent="0.25">
      <c r="A6203" s="2">
        <v>6202</v>
      </c>
      <c r="B6203" s="2" t="s">
        <v>8744</v>
      </c>
      <c r="C6203" s="2">
        <f>YEAR(Data!$D6203)</f>
        <v>2012</v>
      </c>
      <c r="D6203" s="3">
        <v>41015</v>
      </c>
      <c r="E6203" s="3">
        <v>41019</v>
      </c>
      <c r="F6203" s="5">
        <f>Table_1[[#This Row],[Ship Date]]-Table_1[[#This Row],[Order Date]]</f>
        <v>4</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c r="X6203">
        <f t="shared" si="96"/>
        <v>48.460499999999996</v>
      </c>
    </row>
    <row r="6204" spans="1:24" ht="14.25" customHeight="1" x14ac:dyDescent="0.25">
      <c r="A6204" s="2">
        <v>6203</v>
      </c>
      <c r="B6204" s="2" t="s">
        <v>8745</v>
      </c>
      <c r="C6204" s="2">
        <f>YEAR(Data!$D6204)</f>
        <v>2013</v>
      </c>
      <c r="D6204" s="3">
        <v>41625</v>
      </c>
      <c r="E6204" s="3">
        <v>41632</v>
      </c>
      <c r="F6204" s="5">
        <f>Table_1[[#This Row],[Ship Date]]-Table_1[[#This Row],[Order Date]]</f>
        <v>7</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c r="X6204">
        <f t="shared" si="96"/>
        <v>556.87099999999998</v>
      </c>
    </row>
    <row r="6205" spans="1:24" ht="14.25" customHeight="1" x14ac:dyDescent="0.25">
      <c r="A6205" s="2">
        <v>6204</v>
      </c>
      <c r="B6205" s="2" t="s">
        <v>8746</v>
      </c>
      <c r="C6205" s="2">
        <f>YEAR(Data!$D6205)</f>
        <v>2013</v>
      </c>
      <c r="D6205" s="3">
        <v>41569</v>
      </c>
      <c r="E6205" s="3">
        <v>41575</v>
      </c>
      <c r="F6205" s="5">
        <f>Table_1[[#This Row],[Ship Date]]-Table_1[[#This Row],[Order Date]]</f>
        <v>6</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c r="X6205">
        <f t="shared" si="96"/>
        <v>282.18239999999997</v>
      </c>
    </row>
    <row r="6206" spans="1:24" ht="14.25" customHeight="1" x14ac:dyDescent="0.25">
      <c r="A6206" s="2">
        <v>6205</v>
      </c>
      <c r="B6206" s="2" t="s">
        <v>8747</v>
      </c>
      <c r="C6206" s="2">
        <f>YEAR(Data!$D6206)</f>
        <v>2014</v>
      </c>
      <c r="D6206" s="3">
        <v>41975</v>
      </c>
      <c r="E6206" s="3">
        <v>41977</v>
      </c>
      <c r="F6206" s="5">
        <f>Table_1[[#This Row],[Ship Date]]-Table_1[[#This Row],[Order Date]]</f>
        <v>2</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c r="X6206">
        <f t="shared" si="96"/>
        <v>5.9767999999999999</v>
      </c>
    </row>
    <row r="6207" spans="1:24" ht="14.25" customHeight="1" x14ac:dyDescent="0.25">
      <c r="A6207" s="2">
        <v>6206</v>
      </c>
      <c r="B6207" s="2" t="s">
        <v>8748</v>
      </c>
      <c r="C6207" s="2">
        <f>YEAR(Data!$D6207)</f>
        <v>2013</v>
      </c>
      <c r="D6207" s="3">
        <v>41568</v>
      </c>
      <c r="E6207" s="3">
        <v>41572</v>
      </c>
      <c r="F6207" s="5">
        <f>Table_1[[#This Row],[Ship Date]]-Table_1[[#This Row],[Order Date]]</f>
        <v>4</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c r="X6207">
        <f t="shared" si="96"/>
        <v>35.07350000000001</v>
      </c>
    </row>
    <row r="6208" spans="1:24" ht="14.25" customHeight="1" x14ac:dyDescent="0.25">
      <c r="A6208" s="2">
        <v>6207</v>
      </c>
      <c r="B6208" s="2" t="s">
        <v>8748</v>
      </c>
      <c r="C6208" s="2">
        <f>YEAR(Data!$D6208)</f>
        <v>2013</v>
      </c>
      <c r="D6208" s="3">
        <v>41568</v>
      </c>
      <c r="E6208" s="3">
        <v>41572</v>
      </c>
      <c r="F6208" s="5">
        <f>Table_1[[#This Row],[Ship Date]]-Table_1[[#This Row],[Order Date]]</f>
        <v>4</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c r="X6208">
        <f t="shared" si="96"/>
        <v>17.358000000000004</v>
      </c>
    </row>
    <row r="6209" spans="1:24" ht="14.25" customHeight="1" x14ac:dyDescent="0.25">
      <c r="A6209" s="2">
        <v>6208</v>
      </c>
      <c r="B6209" s="2" t="s">
        <v>8748</v>
      </c>
      <c r="C6209" s="2">
        <f>YEAR(Data!$D6209)</f>
        <v>2013</v>
      </c>
      <c r="D6209" s="3">
        <v>41568</v>
      </c>
      <c r="E6209" s="3">
        <v>41572</v>
      </c>
      <c r="F6209" s="5">
        <f>Table_1[[#This Row],[Ship Date]]-Table_1[[#This Row],[Order Date]]</f>
        <v>4</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c r="X6209">
        <f t="shared" si="96"/>
        <v>71.2624</v>
      </c>
    </row>
    <row r="6210" spans="1:24" ht="14.25" customHeight="1" x14ac:dyDescent="0.25">
      <c r="A6210" s="2">
        <v>6209</v>
      </c>
      <c r="B6210" s="2" t="s">
        <v>8749</v>
      </c>
      <c r="C6210" s="2">
        <f>YEAR(Data!$D6210)</f>
        <v>2014</v>
      </c>
      <c r="D6210" s="3">
        <v>41912</v>
      </c>
      <c r="E6210" s="3">
        <v>41916</v>
      </c>
      <c r="F6210" s="5">
        <f>Table_1[[#This Row],[Ship Date]]-Table_1[[#This Row],[Order Date]]</f>
        <v>4</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c r="X6210">
        <f t="shared" ref="X6210:X6273" si="97">T6210-W6210</f>
        <v>57.564000000000007</v>
      </c>
    </row>
    <row r="6211" spans="1:24" ht="14.25" customHeight="1" x14ac:dyDescent="0.25">
      <c r="A6211" s="2">
        <v>6210</v>
      </c>
      <c r="B6211" s="2" t="s">
        <v>8750</v>
      </c>
      <c r="C6211" s="2">
        <f>YEAR(Data!$D6211)</f>
        <v>2014</v>
      </c>
      <c r="D6211" s="3">
        <v>41870</v>
      </c>
      <c r="E6211" s="3">
        <v>41877</v>
      </c>
      <c r="F6211" s="5">
        <f>Table_1[[#This Row],[Ship Date]]-Table_1[[#This Row],[Order Date]]</f>
        <v>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c r="X6211">
        <f t="shared" si="97"/>
        <v>1850.7123000000004</v>
      </c>
    </row>
    <row r="6212" spans="1:24" ht="14.25" customHeight="1" x14ac:dyDescent="0.25">
      <c r="A6212" s="2">
        <v>6211</v>
      </c>
      <c r="B6212" s="2" t="s">
        <v>8750</v>
      </c>
      <c r="C6212" s="2">
        <f>YEAR(Data!$D6212)</f>
        <v>2014</v>
      </c>
      <c r="D6212" s="3">
        <v>41870</v>
      </c>
      <c r="E6212" s="3">
        <v>41877</v>
      </c>
      <c r="F6212" s="5">
        <f>Table_1[[#This Row],[Ship Date]]-Table_1[[#This Row],[Order Date]]</f>
        <v>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c r="X6212">
        <f t="shared" si="97"/>
        <v>710.01420000000019</v>
      </c>
    </row>
    <row r="6213" spans="1:24" ht="14.25" customHeight="1" x14ac:dyDescent="0.25">
      <c r="A6213" s="2">
        <v>6212</v>
      </c>
      <c r="B6213" s="2" t="s">
        <v>8750</v>
      </c>
      <c r="C6213" s="2">
        <f>YEAR(Data!$D6213)</f>
        <v>2014</v>
      </c>
      <c r="D6213" s="3">
        <v>41870</v>
      </c>
      <c r="E6213" s="3">
        <v>41877</v>
      </c>
      <c r="F6213" s="5">
        <f>Table_1[[#This Row],[Ship Date]]-Table_1[[#This Row],[Order Date]]</f>
        <v>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c r="X6213">
        <f t="shared" si="97"/>
        <v>43.520399999999995</v>
      </c>
    </row>
    <row r="6214" spans="1:24" ht="14.25" customHeight="1" x14ac:dyDescent="0.25">
      <c r="A6214" s="2">
        <v>6213</v>
      </c>
      <c r="B6214" s="2" t="s">
        <v>8751</v>
      </c>
      <c r="C6214" s="2">
        <f>YEAR(Data!$D6214)</f>
        <v>2014</v>
      </c>
      <c r="D6214" s="3">
        <v>41956</v>
      </c>
      <c r="E6214" s="3">
        <v>41960</v>
      </c>
      <c r="F6214" s="5">
        <f>Table_1[[#This Row],[Ship Date]]-Table_1[[#This Row],[Order Date]]</f>
        <v>4</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c r="X6214">
        <f t="shared" si="97"/>
        <v>9.120000000000001</v>
      </c>
    </row>
    <row r="6215" spans="1:24" ht="14.25" customHeight="1" x14ac:dyDescent="0.25">
      <c r="A6215" s="2">
        <v>6214</v>
      </c>
      <c r="B6215" s="2" t="s">
        <v>8751</v>
      </c>
      <c r="C6215" s="2">
        <f>YEAR(Data!$D6215)</f>
        <v>2014</v>
      </c>
      <c r="D6215" s="3">
        <v>41956</v>
      </c>
      <c r="E6215" s="3">
        <v>41960</v>
      </c>
      <c r="F6215" s="5">
        <f>Table_1[[#This Row],[Ship Date]]-Table_1[[#This Row],[Order Date]]</f>
        <v>4</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c r="X6215">
        <f t="shared" si="97"/>
        <v>54.045200000000008</v>
      </c>
    </row>
    <row r="6216" spans="1:24" ht="14.25" customHeight="1" x14ac:dyDescent="0.25">
      <c r="A6216" s="2">
        <v>6215</v>
      </c>
      <c r="B6216" s="2" t="s">
        <v>8753</v>
      </c>
      <c r="C6216" s="2">
        <f>YEAR(Data!$D6216)</f>
        <v>2011</v>
      </c>
      <c r="D6216" s="3">
        <v>40827</v>
      </c>
      <c r="E6216" s="3">
        <v>40831</v>
      </c>
      <c r="F6216" s="5">
        <f>Table_1[[#This Row],[Ship Date]]-Table_1[[#This Row],[Order Date]]</f>
        <v>4</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c r="X6216">
        <f t="shared" si="97"/>
        <v>3.8963999999999999</v>
      </c>
    </row>
    <row r="6217" spans="1:24" ht="14.25" customHeight="1" x14ac:dyDescent="0.25">
      <c r="A6217" s="2">
        <v>6216</v>
      </c>
      <c r="B6217" s="2" t="s">
        <v>8754</v>
      </c>
      <c r="C6217" s="2">
        <f>YEAR(Data!$D6217)</f>
        <v>2012</v>
      </c>
      <c r="D6217" s="3">
        <v>41241</v>
      </c>
      <c r="E6217" s="3">
        <v>41246</v>
      </c>
      <c r="F6217" s="5">
        <f>Table_1[[#This Row],[Ship Date]]-Table_1[[#This Row],[Order Date]]</f>
        <v>5</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c r="X6217">
        <f t="shared" si="97"/>
        <v>40.214399999999998</v>
      </c>
    </row>
    <row r="6218" spans="1:24" ht="14.25" customHeight="1" x14ac:dyDescent="0.25">
      <c r="A6218" s="2">
        <v>6217</v>
      </c>
      <c r="B6218" s="2" t="s">
        <v>8754</v>
      </c>
      <c r="C6218" s="2">
        <f>YEAR(Data!$D6218)</f>
        <v>2012</v>
      </c>
      <c r="D6218" s="3">
        <v>41241</v>
      </c>
      <c r="E6218" s="3">
        <v>41246</v>
      </c>
      <c r="F6218" s="5">
        <f>Table_1[[#This Row],[Ship Date]]-Table_1[[#This Row],[Order Date]]</f>
        <v>5</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c r="X6218">
        <f t="shared" si="97"/>
        <v>32.987200000000001</v>
      </c>
    </row>
    <row r="6219" spans="1:24" ht="14.25" customHeight="1" x14ac:dyDescent="0.25">
      <c r="A6219" s="2">
        <v>6218</v>
      </c>
      <c r="B6219" s="2" t="s">
        <v>8755</v>
      </c>
      <c r="C6219" s="2">
        <f>YEAR(Data!$D6219)</f>
        <v>2012</v>
      </c>
      <c r="D6219" s="3">
        <v>41117</v>
      </c>
      <c r="E6219" s="3">
        <v>41123</v>
      </c>
      <c r="F6219" s="5">
        <f>Table_1[[#This Row],[Ship Date]]-Table_1[[#This Row],[Order Date]]</f>
        <v>6</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c r="X6219">
        <f t="shared" si="97"/>
        <v>29.670299999999997</v>
      </c>
    </row>
    <row r="6220" spans="1:24" ht="14.25" customHeight="1" x14ac:dyDescent="0.25">
      <c r="A6220" s="2">
        <v>6219</v>
      </c>
      <c r="B6220" s="2" t="s">
        <v>8756</v>
      </c>
      <c r="C6220" s="2">
        <f>YEAR(Data!$D6220)</f>
        <v>2013</v>
      </c>
      <c r="D6220" s="3">
        <v>41568</v>
      </c>
      <c r="E6220" s="3">
        <v>41574</v>
      </c>
      <c r="F6220" s="5">
        <f>Table_1[[#This Row],[Ship Date]]-Table_1[[#This Row],[Order Date]]</f>
        <v>6</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c r="X6220">
        <f t="shared" si="97"/>
        <v>90.503999999999991</v>
      </c>
    </row>
    <row r="6221" spans="1:24" ht="14.25" customHeight="1" x14ac:dyDescent="0.25">
      <c r="A6221" s="2">
        <v>6220</v>
      </c>
      <c r="B6221" s="2" t="s">
        <v>8756</v>
      </c>
      <c r="C6221" s="2">
        <f>YEAR(Data!$D6221)</f>
        <v>2013</v>
      </c>
      <c r="D6221" s="3">
        <v>41568</v>
      </c>
      <c r="E6221" s="3">
        <v>41574</v>
      </c>
      <c r="F6221" s="5">
        <f>Table_1[[#This Row],[Ship Date]]-Table_1[[#This Row],[Order Date]]</f>
        <v>6</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c r="X6221">
        <f t="shared" si="97"/>
        <v>140.1454</v>
      </c>
    </row>
    <row r="6222" spans="1:24" ht="14.25" customHeight="1" x14ac:dyDescent="0.25">
      <c r="A6222" s="2">
        <v>6221</v>
      </c>
      <c r="B6222" s="2" t="s">
        <v>8756</v>
      </c>
      <c r="C6222" s="2">
        <f>YEAR(Data!$D6222)</f>
        <v>2013</v>
      </c>
      <c r="D6222" s="3">
        <v>41568</v>
      </c>
      <c r="E6222" s="3">
        <v>41574</v>
      </c>
      <c r="F6222" s="5">
        <f>Table_1[[#This Row],[Ship Date]]-Table_1[[#This Row],[Order Date]]</f>
        <v>6</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c r="X6222">
        <f t="shared" si="97"/>
        <v>19.399800000000003</v>
      </c>
    </row>
    <row r="6223" spans="1:24" ht="14.25" customHeight="1" x14ac:dyDescent="0.25">
      <c r="A6223" s="2">
        <v>6222</v>
      </c>
      <c r="B6223" s="2" t="s">
        <v>8757</v>
      </c>
      <c r="C6223" s="2">
        <f>YEAR(Data!$D6223)</f>
        <v>2014</v>
      </c>
      <c r="D6223" s="3">
        <v>41897</v>
      </c>
      <c r="E6223" s="3">
        <v>41901</v>
      </c>
      <c r="F6223" s="5">
        <f>Table_1[[#This Row],[Ship Date]]-Table_1[[#This Row],[Order Date]]</f>
        <v>4</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c r="X6223">
        <f t="shared" si="97"/>
        <v>30.617999999999999</v>
      </c>
    </row>
    <row r="6224" spans="1:24" ht="14.25" customHeight="1" x14ac:dyDescent="0.25">
      <c r="A6224" s="2">
        <v>6223</v>
      </c>
      <c r="B6224" s="2" t="s">
        <v>8758</v>
      </c>
      <c r="C6224" s="2">
        <f>YEAR(Data!$D6224)</f>
        <v>2014</v>
      </c>
      <c r="D6224" s="3">
        <v>41997</v>
      </c>
      <c r="E6224" s="3">
        <v>42001</v>
      </c>
      <c r="F6224" s="5">
        <f>Table_1[[#This Row],[Ship Date]]-Table_1[[#This Row],[Order Date]]</f>
        <v>4</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c r="X6224">
        <f t="shared" si="97"/>
        <v>53.619199999999992</v>
      </c>
    </row>
    <row r="6225" spans="1:24" ht="14.25" customHeight="1" x14ac:dyDescent="0.25">
      <c r="A6225" s="2">
        <v>6224</v>
      </c>
      <c r="B6225" s="2" t="s">
        <v>8758</v>
      </c>
      <c r="C6225" s="2">
        <f>YEAR(Data!$D6225)</f>
        <v>2014</v>
      </c>
      <c r="D6225" s="3">
        <v>41997</v>
      </c>
      <c r="E6225" s="3">
        <v>42001</v>
      </c>
      <c r="F6225" s="5">
        <f>Table_1[[#This Row],[Ship Date]]-Table_1[[#This Row],[Order Date]]</f>
        <v>4</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c r="X6225">
        <f t="shared" si="97"/>
        <v>11.190899999999999</v>
      </c>
    </row>
    <row r="6226" spans="1:24" ht="14.25" customHeight="1" x14ac:dyDescent="0.25">
      <c r="A6226" s="2">
        <v>6225</v>
      </c>
      <c r="B6226" s="2" t="s">
        <v>8758</v>
      </c>
      <c r="C6226" s="2">
        <f>YEAR(Data!$D6226)</f>
        <v>2014</v>
      </c>
      <c r="D6226" s="3">
        <v>41997</v>
      </c>
      <c r="E6226" s="3">
        <v>42001</v>
      </c>
      <c r="F6226" s="5">
        <f>Table_1[[#This Row],[Ship Date]]-Table_1[[#This Row],[Order Date]]</f>
        <v>4</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c r="X6226">
        <f t="shared" si="97"/>
        <v>272.94000000000005</v>
      </c>
    </row>
    <row r="6227" spans="1:24" ht="14.25" customHeight="1" x14ac:dyDescent="0.25">
      <c r="A6227" s="2">
        <v>6226</v>
      </c>
      <c r="B6227" s="2" t="s">
        <v>8760</v>
      </c>
      <c r="C6227" s="2">
        <f>YEAR(Data!$D6227)</f>
        <v>2012</v>
      </c>
      <c r="D6227" s="3">
        <v>41187</v>
      </c>
      <c r="E6227" s="3">
        <v>41191</v>
      </c>
      <c r="F6227" s="5">
        <f>Table_1[[#This Row],[Ship Date]]-Table_1[[#This Row],[Order Date]]</f>
        <v>4</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c r="X6227">
        <f t="shared" si="97"/>
        <v>170.15459999999999</v>
      </c>
    </row>
    <row r="6228" spans="1:24" ht="14.25" customHeight="1" x14ac:dyDescent="0.25">
      <c r="A6228" s="2">
        <v>6227</v>
      </c>
      <c r="B6228" s="2" t="s">
        <v>8760</v>
      </c>
      <c r="C6228" s="2">
        <f>YEAR(Data!$D6228)</f>
        <v>2012</v>
      </c>
      <c r="D6228" s="3">
        <v>41187</v>
      </c>
      <c r="E6228" s="3">
        <v>41191</v>
      </c>
      <c r="F6228" s="5">
        <f>Table_1[[#This Row],[Ship Date]]-Table_1[[#This Row],[Order Date]]</f>
        <v>4</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c r="X6228">
        <f t="shared" si="97"/>
        <v>305.72640000000001</v>
      </c>
    </row>
    <row r="6229" spans="1:24" ht="14.25" customHeight="1" x14ac:dyDescent="0.25">
      <c r="A6229" s="2">
        <v>6228</v>
      </c>
      <c r="B6229" s="2" t="s">
        <v>8761</v>
      </c>
      <c r="C6229" s="2">
        <f>YEAR(Data!$D6229)</f>
        <v>2011</v>
      </c>
      <c r="D6229" s="3">
        <v>40849</v>
      </c>
      <c r="E6229" s="3">
        <v>40854</v>
      </c>
      <c r="F6229" s="5">
        <f>Table_1[[#This Row],[Ship Date]]-Table_1[[#This Row],[Order Date]]</f>
        <v>5</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c r="X6229">
        <f t="shared" si="97"/>
        <v>81.008100000000013</v>
      </c>
    </row>
    <row r="6230" spans="1:24" ht="14.25" customHeight="1" x14ac:dyDescent="0.25">
      <c r="A6230" s="2">
        <v>6229</v>
      </c>
      <c r="B6230" s="2" t="s">
        <v>8762</v>
      </c>
      <c r="C6230" s="2">
        <f>YEAR(Data!$D6230)</f>
        <v>2013</v>
      </c>
      <c r="D6230" s="3">
        <v>41296</v>
      </c>
      <c r="E6230" s="3">
        <v>41301</v>
      </c>
      <c r="F6230" s="5">
        <f>Table_1[[#This Row],[Ship Date]]-Table_1[[#This Row],[Order Date]]</f>
        <v>5</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c r="X6230">
        <f t="shared" si="97"/>
        <v>130.61160000000001</v>
      </c>
    </row>
    <row r="6231" spans="1:24" ht="14.25" customHeight="1" x14ac:dyDescent="0.25">
      <c r="A6231" s="2">
        <v>6230</v>
      </c>
      <c r="B6231" s="2" t="s">
        <v>8762</v>
      </c>
      <c r="C6231" s="2">
        <f>YEAR(Data!$D6231)</f>
        <v>2013</v>
      </c>
      <c r="D6231" s="3">
        <v>41296</v>
      </c>
      <c r="E6231" s="3">
        <v>41301</v>
      </c>
      <c r="F6231" s="5">
        <f>Table_1[[#This Row],[Ship Date]]-Table_1[[#This Row],[Order Date]]</f>
        <v>5</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c r="X6231">
        <f t="shared" si="97"/>
        <v>39.312899999999999</v>
      </c>
    </row>
    <row r="6232" spans="1:24" ht="14.25" customHeight="1" x14ac:dyDescent="0.25">
      <c r="A6232" s="2">
        <v>6231</v>
      </c>
      <c r="B6232" s="2" t="s">
        <v>8763</v>
      </c>
      <c r="C6232" s="2">
        <f>YEAR(Data!$D6232)</f>
        <v>2014</v>
      </c>
      <c r="D6232" s="3">
        <v>41832</v>
      </c>
      <c r="E6232" s="3">
        <v>41838</v>
      </c>
      <c r="F6232" s="5">
        <f>Table_1[[#This Row],[Ship Date]]-Table_1[[#This Row],[Order Date]]</f>
        <v>6</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c r="X6232">
        <f t="shared" si="97"/>
        <v>18.495200000000001</v>
      </c>
    </row>
    <row r="6233" spans="1:24" ht="14.25" customHeight="1" x14ac:dyDescent="0.25">
      <c r="A6233" s="2">
        <v>6232</v>
      </c>
      <c r="B6233" s="2" t="s">
        <v>8765</v>
      </c>
      <c r="C6233" s="2">
        <f>YEAR(Data!$D6233)</f>
        <v>2014</v>
      </c>
      <c r="D6233" s="3">
        <v>41894</v>
      </c>
      <c r="E6233" s="3">
        <v>41894</v>
      </c>
      <c r="F6233" s="5">
        <f>Table_1[[#This Row],[Ship Date]]-Table_1[[#This Row],[Order Date]]</f>
        <v>0</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c r="X6233">
        <f t="shared" si="97"/>
        <v>168.68960000000001</v>
      </c>
    </row>
    <row r="6234" spans="1:24" ht="14.25" customHeight="1" x14ac:dyDescent="0.25">
      <c r="A6234" s="2">
        <v>6233</v>
      </c>
      <c r="B6234" s="2" t="s">
        <v>8765</v>
      </c>
      <c r="C6234" s="2">
        <f>YEAR(Data!$D6234)</f>
        <v>2014</v>
      </c>
      <c r="D6234" s="3">
        <v>41894</v>
      </c>
      <c r="E6234" s="3">
        <v>41894</v>
      </c>
      <c r="F6234" s="5">
        <f>Table_1[[#This Row],[Ship Date]]-Table_1[[#This Row],[Order Date]]</f>
        <v>0</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c r="X6234">
        <f t="shared" si="97"/>
        <v>10.1088</v>
      </c>
    </row>
    <row r="6235" spans="1:24" ht="14.25" customHeight="1" x14ac:dyDescent="0.25">
      <c r="A6235" s="2">
        <v>6234</v>
      </c>
      <c r="B6235" s="2" t="s">
        <v>8765</v>
      </c>
      <c r="C6235" s="2">
        <f>YEAR(Data!$D6235)</f>
        <v>2014</v>
      </c>
      <c r="D6235" s="3">
        <v>41894</v>
      </c>
      <c r="E6235" s="3">
        <v>41894</v>
      </c>
      <c r="F6235" s="5">
        <f>Table_1[[#This Row],[Ship Date]]-Table_1[[#This Row],[Order Date]]</f>
        <v>0</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c r="X6235">
        <f t="shared" si="97"/>
        <v>37.065599999999996</v>
      </c>
    </row>
    <row r="6236" spans="1:24" ht="14.25" customHeight="1" x14ac:dyDescent="0.25">
      <c r="A6236" s="2">
        <v>6235</v>
      </c>
      <c r="B6236" s="2" t="s">
        <v>8765</v>
      </c>
      <c r="C6236" s="2">
        <f>YEAR(Data!$D6236)</f>
        <v>2014</v>
      </c>
      <c r="D6236" s="3">
        <v>41894</v>
      </c>
      <c r="E6236" s="3">
        <v>41894</v>
      </c>
      <c r="F6236" s="5">
        <f>Table_1[[#This Row],[Ship Date]]-Table_1[[#This Row],[Order Date]]</f>
        <v>0</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c r="X6236">
        <f t="shared" si="97"/>
        <v>1011.9725000000001</v>
      </c>
    </row>
    <row r="6237" spans="1:24" ht="14.25" customHeight="1" x14ac:dyDescent="0.25">
      <c r="A6237" s="2">
        <v>6236</v>
      </c>
      <c r="B6237" s="2" t="s">
        <v>8765</v>
      </c>
      <c r="C6237" s="2">
        <f>YEAR(Data!$D6237)</f>
        <v>2014</v>
      </c>
      <c r="D6237" s="3">
        <v>41894</v>
      </c>
      <c r="E6237" s="3">
        <v>41894</v>
      </c>
      <c r="F6237" s="5">
        <f>Table_1[[#This Row],[Ship Date]]-Table_1[[#This Row],[Order Date]]</f>
        <v>0</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c r="X6237">
        <f t="shared" si="97"/>
        <v>97.950999999999993</v>
      </c>
    </row>
    <row r="6238" spans="1:24" ht="14.25" customHeight="1" x14ac:dyDescent="0.25">
      <c r="A6238" s="2">
        <v>6237</v>
      </c>
      <c r="B6238" s="2" t="s">
        <v>8768</v>
      </c>
      <c r="C6238" s="2">
        <f>YEAR(Data!$D6238)</f>
        <v>2013</v>
      </c>
      <c r="D6238" s="3">
        <v>41328</v>
      </c>
      <c r="E6238" s="3">
        <v>41332</v>
      </c>
      <c r="F6238" s="5">
        <f>Table_1[[#This Row],[Ship Date]]-Table_1[[#This Row],[Order Date]]</f>
        <v>4</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c r="X6238">
        <f t="shared" si="97"/>
        <v>35.984999999999999</v>
      </c>
    </row>
    <row r="6239" spans="1:24" ht="14.25" customHeight="1" x14ac:dyDescent="0.25">
      <c r="A6239" s="2">
        <v>6238</v>
      </c>
      <c r="B6239" s="2" t="s">
        <v>8769</v>
      </c>
      <c r="C6239" s="2">
        <f>YEAR(Data!$D6239)</f>
        <v>2013</v>
      </c>
      <c r="D6239" s="3">
        <v>41296</v>
      </c>
      <c r="E6239" s="3">
        <v>41303</v>
      </c>
      <c r="F6239" s="5">
        <f>Table_1[[#This Row],[Ship Date]]-Table_1[[#This Row],[Order Date]]</f>
        <v>7</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c r="X6239">
        <f t="shared" si="97"/>
        <v>17.118400000000001</v>
      </c>
    </row>
    <row r="6240" spans="1:24" ht="14.25" customHeight="1" x14ac:dyDescent="0.25">
      <c r="A6240" s="2">
        <v>6239</v>
      </c>
      <c r="B6240" s="2" t="s">
        <v>8770</v>
      </c>
      <c r="C6240" s="2">
        <f>YEAR(Data!$D6240)</f>
        <v>2012</v>
      </c>
      <c r="D6240" s="3">
        <v>41255</v>
      </c>
      <c r="E6240" s="3">
        <v>41259</v>
      </c>
      <c r="F6240" s="5">
        <f>Table_1[[#This Row],[Ship Date]]-Table_1[[#This Row],[Order Date]]</f>
        <v>4</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c r="X6240">
        <f t="shared" si="97"/>
        <v>144.85499999999999</v>
      </c>
    </row>
    <row r="6241" spans="1:24" ht="14.25" customHeight="1" x14ac:dyDescent="0.25">
      <c r="A6241" s="2">
        <v>6240</v>
      </c>
      <c r="B6241" s="2" t="s">
        <v>8770</v>
      </c>
      <c r="C6241" s="2">
        <f>YEAR(Data!$D6241)</f>
        <v>2012</v>
      </c>
      <c r="D6241" s="3">
        <v>41255</v>
      </c>
      <c r="E6241" s="3">
        <v>41259</v>
      </c>
      <c r="F6241" s="5">
        <f>Table_1[[#This Row],[Ship Date]]-Table_1[[#This Row],[Order Date]]</f>
        <v>4</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c r="X6241">
        <f t="shared" si="97"/>
        <v>266.68119999999999</v>
      </c>
    </row>
    <row r="6242" spans="1:24" ht="14.25" customHeight="1" x14ac:dyDescent="0.25">
      <c r="A6242" s="2">
        <v>6241</v>
      </c>
      <c r="B6242" s="2" t="s">
        <v>8771</v>
      </c>
      <c r="C6242" s="2">
        <f>YEAR(Data!$D6242)</f>
        <v>2013</v>
      </c>
      <c r="D6242" s="3">
        <v>41577</v>
      </c>
      <c r="E6242" s="3">
        <v>41580</v>
      </c>
      <c r="F6242" s="5">
        <f>Table_1[[#This Row],[Ship Date]]-Table_1[[#This Row],[Order Date]]</f>
        <v>3</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c r="X6242">
        <f t="shared" si="97"/>
        <v>7.9272</v>
      </c>
    </row>
    <row r="6243" spans="1:24" ht="14.25" customHeight="1" x14ac:dyDescent="0.25">
      <c r="A6243" s="2">
        <v>6242</v>
      </c>
      <c r="B6243" s="2" t="s">
        <v>8772</v>
      </c>
      <c r="C6243" s="2">
        <f>YEAR(Data!$D6243)</f>
        <v>2014</v>
      </c>
      <c r="D6243" s="3">
        <v>41788</v>
      </c>
      <c r="E6243" s="3">
        <v>41791</v>
      </c>
      <c r="F6243" s="5">
        <f>Table_1[[#This Row],[Ship Date]]-Table_1[[#This Row],[Order Date]]</f>
        <v>3</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c r="X6243">
        <f t="shared" si="97"/>
        <v>145.9896</v>
      </c>
    </row>
    <row r="6244" spans="1:24" ht="14.25" customHeight="1" x14ac:dyDescent="0.25">
      <c r="A6244" s="2">
        <v>6243</v>
      </c>
      <c r="B6244" s="2" t="s">
        <v>8773</v>
      </c>
      <c r="C6244" s="2">
        <f>YEAR(Data!$D6244)</f>
        <v>2011</v>
      </c>
      <c r="D6244" s="3">
        <v>40898</v>
      </c>
      <c r="E6244" s="3">
        <v>40905</v>
      </c>
      <c r="F6244" s="5">
        <f>Table_1[[#This Row],[Ship Date]]-Table_1[[#This Row],[Order Date]]</f>
        <v>7</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c r="X6244">
        <f t="shared" si="97"/>
        <v>32.832000000000001</v>
      </c>
    </row>
    <row r="6245" spans="1:24" ht="14.25" customHeight="1" x14ac:dyDescent="0.25">
      <c r="A6245" s="2">
        <v>6244</v>
      </c>
      <c r="B6245" s="2" t="s">
        <v>8774</v>
      </c>
      <c r="C6245" s="2">
        <f>YEAR(Data!$D6245)</f>
        <v>2013</v>
      </c>
      <c r="D6245" s="3">
        <v>41603</v>
      </c>
      <c r="E6245" s="3">
        <v>41607</v>
      </c>
      <c r="F6245" s="5">
        <f>Table_1[[#This Row],[Ship Date]]-Table_1[[#This Row],[Order Date]]</f>
        <v>4</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c r="X6245">
        <f t="shared" si="97"/>
        <v>17.745000000000001</v>
      </c>
    </row>
    <row r="6246" spans="1:24" ht="14.25" customHeight="1" x14ac:dyDescent="0.25">
      <c r="A6246" s="2">
        <v>6245</v>
      </c>
      <c r="B6246" s="2" t="s">
        <v>8775</v>
      </c>
      <c r="C6246" s="2">
        <f>YEAR(Data!$D6246)</f>
        <v>2012</v>
      </c>
      <c r="D6246" s="3">
        <v>41233</v>
      </c>
      <c r="E6246" s="3">
        <v>41238</v>
      </c>
      <c r="F6246" s="5">
        <f>Table_1[[#This Row],[Ship Date]]-Table_1[[#This Row],[Order Date]]</f>
        <v>5</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c r="X6246">
        <f t="shared" si="97"/>
        <v>88.08959999999999</v>
      </c>
    </row>
    <row r="6247" spans="1:24" ht="14.25" customHeight="1" x14ac:dyDescent="0.25">
      <c r="A6247" s="2">
        <v>6246</v>
      </c>
      <c r="B6247" s="2" t="s">
        <v>8775</v>
      </c>
      <c r="C6247" s="2">
        <f>YEAR(Data!$D6247)</f>
        <v>2012</v>
      </c>
      <c r="D6247" s="3">
        <v>41233</v>
      </c>
      <c r="E6247" s="3">
        <v>41238</v>
      </c>
      <c r="F6247" s="5">
        <f>Table_1[[#This Row],[Ship Date]]-Table_1[[#This Row],[Order Date]]</f>
        <v>5</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c r="X6247">
        <f t="shared" si="97"/>
        <v>15.719400000000004</v>
      </c>
    </row>
    <row r="6248" spans="1:24" ht="14.25" customHeight="1" x14ac:dyDescent="0.25">
      <c r="A6248" s="2">
        <v>6247</v>
      </c>
      <c r="B6248" s="2" t="s">
        <v>8775</v>
      </c>
      <c r="C6248" s="2">
        <f>YEAR(Data!$D6248)</f>
        <v>2012</v>
      </c>
      <c r="D6248" s="3">
        <v>41233</v>
      </c>
      <c r="E6248" s="3">
        <v>41238</v>
      </c>
      <c r="F6248" s="5">
        <f>Table_1[[#This Row],[Ship Date]]-Table_1[[#This Row],[Order Date]]</f>
        <v>5</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c r="X6248">
        <f t="shared" si="97"/>
        <v>7.9685999999999995</v>
      </c>
    </row>
    <row r="6249" spans="1:24" ht="14.25" customHeight="1" x14ac:dyDescent="0.25">
      <c r="A6249" s="2">
        <v>6248</v>
      </c>
      <c r="B6249" s="2" t="s">
        <v>8776</v>
      </c>
      <c r="C6249" s="2">
        <f>YEAR(Data!$D6249)</f>
        <v>2014</v>
      </c>
      <c r="D6249" s="3">
        <v>41789</v>
      </c>
      <c r="E6249" s="3">
        <v>41795</v>
      </c>
      <c r="F6249" s="5">
        <f>Table_1[[#This Row],[Ship Date]]-Table_1[[#This Row],[Order Date]]</f>
        <v>6</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c r="X6249">
        <f t="shared" si="97"/>
        <v>23.441399999999998</v>
      </c>
    </row>
    <row r="6250" spans="1:24" ht="14.25" customHeight="1" x14ac:dyDescent="0.25">
      <c r="A6250" s="2">
        <v>6249</v>
      </c>
      <c r="B6250" s="2" t="s">
        <v>8776</v>
      </c>
      <c r="C6250" s="2">
        <f>YEAR(Data!$D6250)</f>
        <v>2014</v>
      </c>
      <c r="D6250" s="3">
        <v>41789</v>
      </c>
      <c r="E6250" s="3">
        <v>41795</v>
      </c>
      <c r="F6250" s="5">
        <f>Table_1[[#This Row],[Ship Date]]-Table_1[[#This Row],[Order Date]]</f>
        <v>6</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c r="X6250">
        <f t="shared" si="97"/>
        <v>3.6191999999999998</v>
      </c>
    </row>
    <row r="6251" spans="1:24" ht="14.25" customHeight="1" x14ac:dyDescent="0.25">
      <c r="A6251" s="2">
        <v>6250</v>
      </c>
      <c r="B6251" s="2" t="s">
        <v>8776</v>
      </c>
      <c r="C6251" s="2">
        <f>YEAR(Data!$D6251)</f>
        <v>2014</v>
      </c>
      <c r="D6251" s="3">
        <v>41789</v>
      </c>
      <c r="E6251" s="3">
        <v>41795</v>
      </c>
      <c r="F6251" s="5">
        <f>Table_1[[#This Row],[Ship Date]]-Table_1[[#This Row],[Order Date]]</f>
        <v>6</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c r="X6251">
        <f t="shared" si="97"/>
        <v>344.21840000000003</v>
      </c>
    </row>
    <row r="6252" spans="1:24" ht="14.25" customHeight="1" x14ac:dyDescent="0.25">
      <c r="A6252" s="2">
        <v>6251</v>
      </c>
      <c r="B6252" s="2" t="s">
        <v>8776</v>
      </c>
      <c r="C6252" s="2">
        <f>YEAR(Data!$D6252)</f>
        <v>2014</v>
      </c>
      <c r="D6252" s="3">
        <v>41789</v>
      </c>
      <c r="E6252" s="3">
        <v>41795</v>
      </c>
      <c r="F6252" s="5">
        <f>Table_1[[#This Row],[Ship Date]]-Table_1[[#This Row],[Order Date]]</f>
        <v>6</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c r="X6252">
        <f t="shared" si="97"/>
        <v>3.99</v>
      </c>
    </row>
    <row r="6253" spans="1:24" ht="14.25" customHeight="1" x14ac:dyDescent="0.25">
      <c r="A6253" s="2">
        <v>6252</v>
      </c>
      <c r="B6253" s="2" t="s">
        <v>8779</v>
      </c>
      <c r="C6253" s="2">
        <f>YEAR(Data!$D6253)</f>
        <v>2011</v>
      </c>
      <c r="D6253" s="3">
        <v>40879</v>
      </c>
      <c r="E6253" s="3">
        <v>40881</v>
      </c>
      <c r="F6253" s="5">
        <f>Table_1[[#This Row],[Ship Date]]-Table_1[[#This Row],[Order Date]]</f>
        <v>2</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c r="X6253">
        <f t="shared" si="97"/>
        <v>8.7381000000000011</v>
      </c>
    </row>
    <row r="6254" spans="1:24" ht="14.25" customHeight="1" x14ac:dyDescent="0.25">
      <c r="A6254" s="2">
        <v>6253</v>
      </c>
      <c r="B6254" s="2" t="s">
        <v>8780</v>
      </c>
      <c r="C6254" s="2">
        <f>YEAR(Data!$D6254)</f>
        <v>2011</v>
      </c>
      <c r="D6254" s="3">
        <v>40640</v>
      </c>
      <c r="E6254" s="3">
        <v>40640</v>
      </c>
      <c r="F6254" s="5">
        <f>Table_1[[#This Row],[Ship Date]]-Table_1[[#This Row],[Order Date]]</f>
        <v>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c r="X6254">
        <f t="shared" si="97"/>
        <v>30.326400000000007</v>
      </c>
    </row>
    <row r="6255" spans="1:24" ht="14.25" customHeight="1" x14ac:dyDescent="0.25">
      <c r="A6255" s="2">
        <v>6254</v>
      </c>
      <c r="B6255" s="2" t="s">
        <v>8780</v>
      </c>
      <c r="C6255" s="2">
        <f>YEAR(Data!$D6255)</f>
        <v>2011</v>
      </c>
      <c r="D6255" s="3">
        <v>40640</v>
      </c>
      <c r="E6255" s="3">
        <v>40640</v>
      </c>
      <c r="F6255" s="5">
        <f>Table_1[[#This Row],[Ship Date]]-Table_1[[#This Row],[Order Date]]</f>
        <v>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c r="X6255">
        <f t="shared" si="97"/>
        <v>150.72749999999996</v>
      </c>
    </row>
    <row r="6256" spans="1:24" ht="14.25" customHeight="1" x14ac:dyDescent="0.25">
      <c r="A6256" s="2">
        <v>6255</v>
      </c>
      <c r="B6256" s="2" t="s">
        <v>8781</v>
      </c>
      <c r="C6256" s="2">
        <f>YEAR(Data!$D6256)</f>
        <v>2012</v>
      </c>
      <c r="D6256" s="3">
        <v>41160</v>
      </c>
      <c r="E6256" s="3">
        <v>41166</v>
      </c>
      <c r="F6256" s="5">
        <f>Table_1[[#This Row],[Ship Date]]-Table_1[[#This Row],[Order Date]]</f>
        <v>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c r="X6256">
        <f t="shared" si="97"/>
        <v>13.2432</v>
      </c>
    </row>
    <row r="6257" spans="1:24" ht="14.25" customHeight="1" x14ac:dyDescent="0.25">
      <c r="A6257" s="2">
        <v>6256</v>
      </c>
      <c r="B6257" s="2" t="s">
        <v>8782</v>
      </c>
      <c r="C6257" s="2">
        <f>YEAR(Data!$D6257)</f>
        <v>2014</v>
      </c>
      <c r="D6257" s="3">
        <v>41892</v>
      </c>
      <c r="E6257" s="3">
        <v>41898</v>
      </c>
      <c r="F6257" s="5">
        <f>Table_1[[#This Row],[Ship Date]]-Table_1[[#This Row],[Order Date]]</f>
        <v>6</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c r="X6257">
        <f t="shared" si="97"/>
        <v>6.4064000000000023</v>
      </c>
    </row>
    <row r="6258" spans="1:24" ht="14.25" customHeight="1" x14ac:dyDescent="0.25">
      <c r="A6258" s="2">
        <v>6257</v>
      </c>
      <c r="B6258" s="2" t="s">
        <v>8783</v>
      </c>
      <c r="C6258" s="2">
        <f>YEAR(Data!$D6258)</f>
        <v>2012</v>
      </c>
      <c r="D6258" s="3">
        <v>41158</v>
      </c>
      <c r="E6258" s="3">
        <v>41160</v>
      </c>
      <c r="F6258" s="5">
        <f>Table_1[[#This Row],[Ship Date]]-Table_1[[#This Row],[Order Date]]</f>
        <v>2</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c r="X6258">
        <f t="shared" si="97"/>
        <v>5.9696000000000007</v>
      </c>
    </row>
    <row r="6259" spans="1:24" ht="14.25" customHeight="1" x14ac:dyDescent="0.25">
      <c r="A6259" s="2">
        <v>6258</v>
      </c>
      <c r="B6259" s="2" t="s">
        <v>8784</v>
      </c>
      <c r="C6259" s="2">
        <f>YEAR(Data!$D6259)</f>
        <v>2014</v>
      </c>
      <c r="D6259" s="3">
        <v>41946</v>
      </c>
      <c r="E6259" s="3">
        <v>41950</v>
      </c>
      <c r="F6259" s="5">
        <f>Table_1[[#This Row],[Ship Date]]-Table_1[[#This Row],[Order Date]]</f>
        <v>4</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c r="X6259">
        <f t="shared" si="97"/>
        <v>466.31780000000003</v>
      </c>
    </row>
    <row r="6260" spans="1:24" ht="14.25" customHeight="1" x14ac:dyDescent="0.25">
      <c r="A6260" s="2">
        <v>6259</v>
      </c>
      <c r="B6260" s="2" t="s">
        <v>8785</v>
      </c>
      <c r="C6260" s="2">
        <f>YEAR(Data!$D6260)</f>
        <v>2012</v>
      </c>
      <c r="D6260" s="3">
        <v>40996</v>
      </c>
      <c r="E6260" s="3">
        <v>40998</v>
      </c>
      <c r="F6260" s="5">
        <f>Table_1[[#This Row],[Ship Date]]-Table_1[[#This Row],[Order Date]]</f>
        <v>2</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c r="X6260">
        <f t="shared" si="97"/>
        <v>11.6892</v>
      </c>
    </row>
    <row r="6261" spans="1:24" ht="14.25" customHeight="1" x14ac:dyDescent="0.25">
      <c r="A6261" s="2">
        <v>6260</v>
      </c>
      <c r="B6261" s="2" t="s">
        <v>8786</v>
      </c>
      <c r="C6261" s="2">
        <f>YEAR(Data!$D6261)</f>
        <v>2012</v>
      </c>
      <c r="D6261" s="3">
        <v>41134</v>
      </c>
      <c r="E6261" s="3">
        <v>41138</v>
      </c>
      <c r="F6261" s="5">
        <f>Table_1[[#This Row],[Ship Date]]-Table_1[[#This Row],[Order Date]]</f>
        <v>4</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c r="X6261">
        <f t="shared" si="97"/>
        <v>5.7935999999999996</v>
      </c>
    </row>
    <row r="6262" spans="1:24" ht="14.25" customHeight="1" x14ac:dyDescent="0.25">
      <c r="A6262" s="2">
        <v>6261</v>
      </c>
      <c r="B6262" s="2" t="s">
        <v>8787</v>
      </c>
      <c r="C6262" s="2">
        <f>YEAR(Data!$D6262)</f>
        <v>2012</v>
      </c>
      <c r="D6262" s="3">
        <v>41041</v>
      </c>
      <c r="E6262" s="3">
        <v>41047</v>
      </c>
      <c r="F6262" s="5">
        <f>Table_1[[#This Row],[Ship Date]]-Table_1[[#This Row],[Order Date]]</f>
        <v>6</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c r="X6262">
        <f t="shared" si="97"/>
        <v>9.6672000000000047</v>
      </c>
    </row>
    <row r="6263" spans="1:24" ht="14.25" customHeight="1" x14ac:dyDescent="0.25">
      <c r="A6263" s="2">
        <v>6262</v>
      </c>
      <c r="B6263" s="2" t="s">
        <v>8788</v>
      </c>
      <c r="C6263" s="2">
        <f>YEAR(Data!$D6263)</f>
        <v>2014</v>
      </c>
      <c r="D6263" s="3">
        <v>41844</v>
      </c>
      <c r="E6263" s="3">
        <v>41848</v>
      </c>
      <c r="F6263" s="5">
        <f>Table_1[[#This Row],[Ship Date]]-Table_1[[#This Row],[Order Date]]</f>
        <v>4</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c r="X6263">
        <f t="shared" si="97"/>
        <v>21.527999999999999</v>
      </c>
    </row>
    <row r="6264" spans="1:24" ht="14.25" customHeight="1" x14ac:dyDescent="0.25">
      <c r="A6264" s="2">
        <v>6263</v>
      </c>
      <c r="B6264" s="2" t="s">
        <v>8789</v>
      </c>
      <c r="C6264" s="2">
        <f>YEAR(Data!$D6264)</f>
        <v>2013</v>
      </c>
      <c r="D6264" s="3">
        <v>41542</v>
      </c>
      <c r="E6264" s="3">
        <v>41544</v>
      </c>
      <c r="F6264" s="5">
        <f>Table_1[[#This Row],[Ship Date]]-Table_1[[#This Row],[Order Date]]</f>
        <v>2</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c r="X6264">
        <f t="shared" si="97"/>
        <v>1172.2858000000001</v>
      </c>
    </row>
    <row r="6265" spans="1:24" ht="14.25" customHeight="1" x14ac:dyDescent="0.25">
      <c r="A6265" s="2">
        <v>6264</v>
      </c>
      <c r="B6265" s="2" t="s">
        <v>8790</v>
      </c>
      <c r="C6265" s="2">
        <f>YEAR(Data!$D6265)</f>
        <v>2014</v>
      </c>
      <c r="D6265" s="3">
        <v>41765</v>
      </c>
      <c r="E6265" s="3">
        <v>41770</v>
      </c>
      <c r="F6265" s="5">
        <f>Table_1[[#This Row],[Ship Date]]-Table_1[[#This Row],[Order Date]]</f>
        <v>5</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c r="X6265">
        <f t="shared" si="97"/>
        <v>18.975000000000001</v>
      </c>
    </row>
    <row r="6266" spans="1:24" ht="14.25" customHeight="1" x14ac:dyDescent="0.25">
      <c r="A6266" s="2">
        <v>6265</v>
      </c>
      <c r="B6266" s="2" t="s">
        <v>8791</v>
      </c>
      <c r="C6266" s="2">
        <f>YEAR(Data!$D6266)</f>
        <v>2013</v>
      </c>
      <c r="D6266" s="3">
        <v>41554</v>
      </c>
      <c r="E6266" s="3">
        <v>41554</v>
      </c>
      <c r="F6266" s="5">
        <f>Table_1[[#This Row],[Ship Date]]-Table_1[[#This Row],[Order Date]]</f>
        <v>0</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c r="X6266">
        <f t="shared" si="97"/>
        <v>14.424999999999999</v>
      </c>
    </row>
    <row r="6267" spans="1:24" ht="14.25" customHeight="1" x14ac:dyDescent="0.25">
      <c r="A6267" s="2">
        <v>6266</v>
      </c>
      <c r="B6267" s="2" t="s">
        <v>8792</v>
      </c>
      <c r="C6267" s="2">
        <f>YEAR(Data!$D6267)</f>
        <v>2011</v>
      </c>
      <c r="D6267" s="3">
        <v>40850</v>
      </c>
      <c r="E6267" s="3">
        <v>40855</v>
      </c>
      <c r="F6267" s="5">
        <f>Table_1[[#This Row],[Ship Date]]-Table_1[[#This Row],[Order Date]]</f>
        <v>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c r="X6267">
        <f t="shared" si="97"/>
        <v>2.3108000000000004</v>
      </c>
    </row>
    <row r="6268" spans="1:24" ht="14.25" customHeight="1" x14ac:dyDescent="0.25">
      <c r="A6268" s="2">
        <v>6267</v>
      </c>
      <c r="B6268" s="2" t="s">
        <v>8792</v>
      </c>
      <c r="C6268" s="2">
        <f>YEAR(Data!$D6268)</f>
        <v>2011</v>
      </c>
      <c r="D6268" s="3">
        <v>40850</v>
      </c>
      <c r="E6268" s="3">
        <v>40855</v>
      </c>
      <c r="F6268" s="5">
        <f>Table_1[[#This Row],[Ship Date]]-Table_1[[#This Row],[Order Date]]</f>
        <v>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c r="X6268">
        <f t="shared" si="97"/>
        <v>95.304600000000022</v>
      </c>
    </row>
    <row r="6269" spans="1:24" ht="14.25" customHeight="1" x14ac:dyDescent="0.25">
      <c r="A6269" s="2">
        <v>6268</v>
      </c>
      <c r="B6269" s="2" t="s">
        <v>8793</v>
      </c>
      <c r="C6269" s="2">
        <f>YEAR(Data!$D6269)</f>
        <v>2012</v>
      </c>
      <c r="D6269" s="3">
        <v>41183</v>
      </c>
      <c r="E6269" s="3">
        <v>41186</v>
      </c>
      <c r="F6269" s="5">
        <f>Table_1[[#This Row],[Ship Date]]-Table_1[[#This Row],[Order Date]]</f>
        <v>3</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c r="X6269">
        <f t="shared" si="97"/>
        <v>218.38600000000002</v>
      </c>
    </row>
    <row r="6270" spans="1:24" ht="14.25" customHeight="1" x14ac:dyDescent="0.25">
      <c r="A6270" s="2">
        <v>6269</v>
      </c>
      <c r="B6270" s="2" t="s">
        <v>8793</v>
      </c>
      <c r="C6270" s="2">
        <f>YEAR(Data!$D6270)</f>
        <v>2012</v>
      </c>
      <c r="D6270" s="3">
        <v>41183</v>
      </c>
      <c r="E6270" s="3">
        <v>41186</v>
      </c>
      <c r="F6270" s="5">
        <f>Table_1[[#This Row],[Ship Date]]-Table_1[[#This Row],[Order Date]]</f>
        <v>3</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c r="X6270">
        <f t="shared" si="97"/>
        <v>12.123000000000003</v>
      </c>
    </row>
    <row r="6271" spans="1:24" ht="14.25" customHeight="1" x14ac:dyDescent="0.25">
      <c r="A6271" s="2">
        <v>6270</v>
      </c>
      <c r="B6271" s="2" t="s">
        <v>8795</v>
      </c>
      <c r="C6271" s="2">
        <f>YEAR(Data!$D6271)</f>
        <v>2014</v>
      </c>
      <c r="D6271" s="3">
        <v>41976</v>
      </c>
      <c r="E6271" s="3">
        <v>41980</v>
      </c>
      <c r="F6271" s="5">
        <f>Table_1[[#This Row],[Ship Date]]-Table_1[[#This Row],[Order Date]]</f>
        <v>4</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c r="X6271">
        <f t="shared" si="97"/>
        <v>47.990400000000008</v>
      </c>
    </row>
    <row r="6272" spans="1:24" ht="14.25" customHeight="1" x14ac:dyDescent="0.25">
      <c r="A6272" s="2">
        <v>6271</v>
      </c>
      <c r="B6272" s="2" t="s">
        <v>8795</v>
      </c>
      <c r="C6272" s="2">
        <f>YEAR(Data!$D6272)</f>
        <v>2014</v>
      </c>
      <c r="D6272" s="3">
        <v>41976</v>
      </c>
      <c r="E6272" s="3">
        <v>41980</v>
      </c>
      <c r="F6272" s="5">
        <f>Table_1[[#This Row],[Ship Date]]-Table_1[[#This Row],[Order Date]]</f>
        <v>4</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c r="X6272">
        <f t="shared" si="97"/>
        <v>1115.5914000000002</v>
      </c>
    </row>
    <row r="6273" spans="1:24" ht="14.25" customHeight="1" x14ac:dyDescent="0.25">
      <c r="A6273" s="2">
        <v>6272</v>
      </c>
      <c r="B6273" s="2" t="s">
        <v>8795</v>
      </c>
      <c r="C6273" s="2">
        <f>YEAR(Data!$D6273)</f>
        <v>2014</v>
      </c>
      <c r="D6273" s="3">
        <v>41976</v>
      </c>
      <c r="E6273" s="3">
        <v>41980</v>
      </c>
      <c r="F6273" s="5">
        <f>Table_1[[#This Row],[Ship Date]]-Table_1[[#This Row],[Order Date]]</f>
        <v>4</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c r="X6273">
        <f t="shared" si="97"/>
        <v>134.92499999999998</v>
      </c>
    </row>
    <row r="6274" spans="1:24" ht="14.25" customHeight="1" x14ac:dyDescent="0.25">
      <c r="A6274" s="2">
        <v>6273</v>
      </c>
      <c r="B6274" s="2" t="s">
        <v>8796</v>
      </c>
      <c r="C6274" s="2">
        <f>YEAR(Data!$D6274)</f>
        <v>2014</v>
      </c>
      <c r="D6274" s="3">
        <v>41985</v>
      </c>
      <c r="E6274" s="3">
        <v>41986</v>
      </c>
      <c r="F6274" s="5">
        <f>Table_1[[#This Row],[Ship Date]]-Table_1[[#This Row],[Order Date]]</f>
        <v>1</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c r="X6274">
        <f t="shared" ref="X6274:X6337" si="98">T6274-W6274</f>
        <v>93.049599999999998</v>
      </c>
    </row>
    <row r="6275" spans="1:24" ht="14.25" customHeight="1" x14ac:dyDescent="0.25">
      <c r="A6275" s="2">
        <v>6274</v>
      </c>
      <c r="B6275" s="2" t="s">
        <v>8798</v>
      </c>
      <c r="C6275" s="2">
        <f>YEAR(Data!$D6275)</f>
        <v>2013</v>
      </c>
      <c r="D6275" s="3">
        <v>41473</v>
      </c>
      <c r="E6275" s="3">
        <v>41478</v>
      </c>
      <c r="F6275" s="5">
        <f>Table_1[[#This Row],[Ship Date]]-Table_1[[#This Row],[Order Date]]</f>
        <v>5</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c r="X6275">
        <f t="shared" si="98"/>
        <v>7.9487999999999985</v>
      </c>
    </row>
    <row r="6276" spans="1:24" ht="14.25" customHeight="1" x14ac:dyDescent="0.25">
      <c r="A6276" s="2">
        <v>6275</v>
      </c>
      <c r="B6276" s="2" t="s">
        <v>8798</v>
      </c>
      <c r="C6276" s="2">
        <f>YEAR(Data!$D6276)</f>
        <v>2013</v>
      </c>
      <c r="D6276" s="3">
        <v>41473</v>
      </c>
      <c r="E6276" s="3">
        <v>41478</v>
      </c>
      <c r="F6276" s="5">
        <f>Table_1[[#This Row],[Ship Date]]-Table_1[[#This Row],[Order Date]]</f>
        <v>5</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c r="X6276">
        <f t="shared" si="98"/>
        <v>338.43600000000004</v>
      </c>
    </row>
    <row r="6277" spans="1:24" ht="14.25" customHeight="1" x14ac:dyDescent="0.25">
      <c r="A6277" s="2">
        <v>6276</v>
      </c>
      <c r="B6277" s="2" t="s">
        <v>8798</v>
      </c>
      <c r="C6277" s="2">
        <f>YEAR(Data!$D6277)</f>
        <v>2013</v>
      </c>
      <c r="D6277" s="3">
        <v>41473</v>
      </c>
      <c r="E6277" s="3">
        <v>41478</v>
      </c>
      <c r="F6277" s="5">
        <f>Table_1[[#This Row],[Ship Date]]-Table_1[[#This Row],[Order Date]]</f>
        <v>5</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c r="X6277">
        <f t="shared" si="98"/>
        <v>13.859999999999998</v>
      </c>
    </row>
    <row r="6278" spans="1:24" ht="14.25" customHeight="1" x14ac:dyDescent="0.25">
      <c r="A6278" s="2">
        <v>6277</v>
      </c>
      <c r="B6278" s="2" t="s">
        <v>8798</v>
      </c>
      <c r="C6278" s="2">
        <f>YEAR(Data!$D6278)</f>
        <v>2013</v>
      </c>
      <c r="D6278" s="3">
        <v>41473</v>
      </c>
      <c r="E6278" s="3">
        <v>41478</v>
      </c>
      <c r="F6278" s="5">
        <f>Table_1[[#This Row],[Ship Date]]-Table_1[[#This Row],[Order Date]]</f>
        <v>5</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c r="X6278">
        <f t="shared" si="98"/>
        <v>46.4863</v>
      </c>
    </row>
    <row r="6279" spans="1:24" ht="14.25" customHeight="1" x14ac:dyDescent="0.25">
      <c r="A6279" s="2">
        <v>6278</v>
      </c>
      <c r="B6279" s="2" t="s">
        <v>8798</v>
      </c>
      <c r="C6279" s="2">
        <f>YEAR(Data!$D6279)</f>
        <v>2013</v>
      </c>
      <c r="D6279" s="3">
        <v>41473</v>
      </c>
      <c r="E6279" s="3">
        <v>41478</v>
      </c>
      <c r="F6279" s="5">
        <f>Table_1[[#This Row],[Ship Date]]-Table_1[[#This Row],[Order Date]]</f>
        <v>5</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c r="X6279">
        <f t="shared" si="98"/>
        <v>52.14</v>
      </c>
    </row>
    <row r="6280" spans="1:24" ht="14.25" customHeight="1" x14ac:dyDescent="0.25">
      <c r="A6280" s="2">
        <v>6279</v>
      </c>
      <c r="B6280" s="2" t="s">
        <v>8798</v>
      </c>
      <c r="C6280" s="2">
        <f>YEAR(Data!$D6280)</f>
        <v>2013</v>
      </c>
      <c r="D6280" s="3">
        <v>41473</v>
      </c>
      <c r="E6280" s="3">
        <v>41478</v>
      </c>
      <c r="F6280" s="5">
        <f>Table_1[[#This Row],[Ship Date]]-Table_1[[#This Row],[Order Date]]</f>
        <v>5</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c r="X6280">
        <f t="shared" si="98"/>
        <v>25.460400000000003</v>
      </c>
    </row>
    <row r="6281" spans="1:24" ht="14.25" customHeight="1" x14ac:dyDescent="0.25">
      <c r="A6281" s="2">
        <v>6280</v>
      </c>
      <c r="B6281" s="2" t="s">
        <v>8798</v>
      </c>
      <c r="C6281" s="2">
        <f>YEAR(Data!$D6281)</f>
        <v>2013</v>
      </c>
      <c r="D6281" s="3">
        <v>41473</v>
      </c>
      <c r="E6281" s="3">
        <v>41478</v>
      </c>
      <c r="F6281" s="5">
        <f>Table_1[[#This Row],[Ship Date]]-Table_1[[#This Row],[Order Date]]</f>
        <v>5</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c r="X6281">
        <f t="shared" si="98"/>
        <v>8.650800000000002</v>
      </c>
    </row>
    <row r="6282" spans="1:24" ht="14.25" customHeight="1" x14ac:dyDescent="0.25">
      <c r="A6282" s="2">
        <v>6281</v>
      </c>
      <c r="B6282" s="2" t="s">
        <v>8801</v>
      </c>
      <c r="C6282" s="2">
        <f>YEAR(Data!$D6282)</f>
        <v>2014</v>
      </c>
      <c r="D6282" s="3">
        <v>41772</v>
      </c>
      <c r="E6282" s="3">
        <v>41776</v>
      </c>
      <c r="F6282" s="5">
        <f>Table_1[[#This Row],[Ship Date]]-Table_1[[#This Row],[Order Date]]</f>
        <v>4</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c r="X6282">
        <f t="shared" si="98"/>
        <v>3.9114</v>
      </c>
    </row>
    <row r="6283" spans="1:24" ht="14.25" customHeight="1" x14ac:dyDescent="0.25">
      <c r="A6283" s="2">
        <v>6282</v>
      </c>
      <c r="B6283" s="2" t="s">
        <v>8802</v>
      </c>
      <c r="C6283" s="2">
        <f>YEAR(Data!$D6283)</f>
        <v>2012</v>
      </c>
      <c r="D6283" s="3">
        <v>41233</v>
      </c>
      <c r="E6283" s="3">
        <v>41239</v>
      </c>
      <c r="F6283" s="5">
        <f>Table_1[[#This Row],[Ship Date]]-Table_1[[#This Row],[Order Date]]</f>
        <v>6</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c r="X6283">
        <f t="shared" si="98"/>
        <v>54.250400000000013</v>
      </c>
    </row>
    <row r="6284" spans="1:24" ht="14.25" customHeight="1" x14ac:dyDescent="0.25">
      <c r="A6284" s="2">
        <v>6283</v>
      </c>
      <c r="B6284" s="2" t="s">
        <v>8802</v>
      </c>
      <c r="C6284" s="2">
        <f>YEAR(Data!$D6284)</f>
        <v>2012</v>
      </c>
      <c r="D6284" s="3">
        <v>41233</v>
      </c>
      <c r="E6284" s="3">
        <v>41239</v>
      </c>
      <c r="F6284" s="5">
        <f>Table_1[[#This Row],[Ship Date]]-Table_1[[#This Row],[Order Date]]</f>
        <v>6</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c r="X6284">
        <f t="shared" si="98"/>
        <v>168.09299999999999</v>
      </c>
    </row>
    <row r="6285" spans="1:24" ht="14.25" customHeight="1" x14ac:dyDescent="0.25">
      <c r="A6285" s="2">
        <v>6284</v>
      </c>
      <c r="B6285" s="2" t="s">
        <v>8805</v>
      </c>
      <c r="C6285" s="2">
        <f>YEAR(Data!$D6285)</f>
        <v>2013</v>
      </c>
      <c r="D6285" s="3">
        <v>41542</v>
      </c>
      <c r="E6285" s="3">
        <v>41546</v>
      </c>
      <c r="F6285" s="5">
        <f>Table_1[[#This Row],[Ship Date]]-Table_1[[#This Row],[Order Date]]</f>
        <v>4</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c r="X6285">
        <f t="shared" si="98"/>
        <v>161.59700000000001</v>
      </c>
    </row>
    <row r="6286" spans="1:24" ht="14.25" customHeight="1" x14ac:dyDescent="0.25">
      <c r="A6286" s="2">
        <v>6285</v>
      </c>
      <c r="B6286" s="2" t="s">
        <v>8805</v>
      </c>
      <c r="C6286" s="2">
        <f>YEAR(Data!$D6286)</f>
        <v>2013</v>
      </c>
      <c r="D6286" s="3">
        <v>41542</v>
      </c>
      <c r="E6286" s="3">
        <v>41546</v>
      </c>
      <c r="F6286" s="5">
        <f>Table_1[[#This Row],[Ship Date]]-Table_1[[#This Row],[Order Date]]</f>
        <v>4</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c r="X6286">
        <f t="shared" si="98"/>
        <v>506.916</v>
      </c>
    </row>
    <row r="6287" spans="1:24" ht="14.25" customHeight="1" x14ac:dyDescent="0.25">
      <c r="A6287" s="2">
        <v>6286</v>
      </c>
      <c r="B6287" s="2" t="s">
        <v>8806</v>
      </c>
      <c r="C6287" s="2">
        <f>YEAR(Data!$D6287)</f>
        <v>2013</v>
      </c>
      <c r="D6287" s="3">
        <v>41569</v>
      </c>
      <c r="E6287" s="3">
        <v>41574</v>
      </c>
      <c r="F6287" s="5">
        <f>Table_1[[#This Row],[Ship Date]]-Table_1[[#This Row],[Order Date]]</f>
        <v>5</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c r="X6287">
        <f t="shared" si="98"/>
        <v>892.58760000000007</v>
      </c>
    </row>
    <row r="6288" spans="1:24" ht="14.25" customHeight="1" x14ac:dyDescent="0.25">
      <c r="A6288" s="2">
        <v>6287</v>
      </c>
      <c r="B6288" s="2" t="s">
        <v>8807</v>
      </c>
      <c r="C6288" s="2">
        <f>YEAR(Data!$D6288)</f>
        <v>2013</v>
      </c>
      <c r="D6288" s="3">
        <v>41572</v>
      </c>
      <c r="E6288" s="3">
        <v>41579</v>
      </c>
      <c r="F6288" s="5">
        <f>Table_1[[#This Row],[Ship Date]]-Table_1[[#This Row],[Order Date]]</f>
        <v>7</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c r="X6288">
        <f t="shared" si="98"/>
        <v>221.9778</v>
      </c>
    </row>
    <row r="6289" spans="1:24" ht="14.25" customHeight="1" x14ac:dyDescent="0.25">
      <c r="A6289" s="2">
        <v>6288</v>
      </c>
      <c r="B6289" s="2" t="s">
        <v>8808</v>
      </c>
      <c r="C6289" s="2">
        <f>YEAR(Data!$D6289)</f>
        <v>2011</v>
      </c>
      <c r="D6289" s="3">
        <v>40732</v>
      </c>
      <c r="E6289" s="3">
        <v>40736</v>
      </c>
      <c r="F6289" s="5">
        <f>Table_1[[#This Row],[Ship Date]]-Table_1[[#This Row],[Order Date]]</f>
        <v>4</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c r="X6289">
        <f t="shared" si="98"/>
        <v>590.42340000000013</v>
      </c>
    </row>
    <row r="6290" spans="1:24" ht="14.25" customHeight="1" x14ac:dyDescent="0.25">
      <c r="A6290" s="2">
        <v>6289</v>
      </c>
      <c r="B6290" s="2" t="s">
        <v>8808</v>
      </c>
      <c r="C6290" s="2">
        <f>YEAR(Data!$D6290)</f>
        <v>2011</v>
      </c>
      <c r="D6290" s="3">
        <v>40732</v>
      </c>
      <c r="E6290" s="3">
        <v>40736</v>
      </c>
      <c r="F6290" s="5">
        <f>Table_1[[#This Row],[Ship Date]]-Table_1[[#This Row],[Order Date]]</f>
        <v>4</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c r="X6290">
        <f t="shared" si="98"/>
        <v>127.85760000000003</v>
      </c>
    </row>
    <row r="6291" spans="1:24" ht="14.25" customHeight="1" x14ac:dyDescent="0.25">
      <c r="A6291" s="2">
        <v>6290</v>
      </c>
      <c r="B6291" s="2" t="s">
        <v>8809</v>
      </c>
      <c r="C6291" s="2">
        <f>YEAR(Data!$D6291)</f>
        <v>2012</v>
      </c>
      <c r="D6291" s="3">
        <v>40981</v>
      </c>
      <c r="E6291" s="3">
        <v>40986</v>
      </c>
      <c r="F6291" s="5">
        <f>Table_1[[#This Row],[Ship Date]]-Table_1[[#This Row],[Order Date]]</f>
        <v>5</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c r="X6291">
        <f t="shared" si="98"/>
        <v>812.18320000000017</v>
      </c>
    </row>
    <row r="6292" spans="1:24" ht="14.25" customHeight="1" x14ac:dyDescent="0.25">
      <c r="A6292" s="2">
        <v>6291</v>
      </c>
      <c r="B6292" s="2" t="s">
        <v>8809</v>
      </c>
      <c r="C6292" s="2">
        <f>YEAR(Data!$D6292)</f>
        <v>2012</v>
      </c>
      <c r="D6292" s="3">
        <v>40981</v>
      </c>
      <c r="E6292" s="3">
        <v>40986</v>
      </c>
      <c r="F6292" s="5">
        <f>Table_1[[#This Row],[Ship Date]]-Table_1[[#This Row],[Order Date]]</f>
        <v>5</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c r="X6292">
        <f t="shared" si="98"/>
        <v>235.98719999999997</v>
      </c>
    </row>
    <row r="6293" spans="1:24" ht="14.25" customHeight="1" x14ac:dyDescent="0.25">
      <c r="A6293" s="2">
        <v>6292</v>
      </c>
      <c r="B6293" s="2" t="s">
        <v>8810</v>
      </c>
      <c r="C6293" s="2">
        <f>YEAR(Data!$D6293)</f>
        <v>2014</v>
      </c>
      <c r="D6293" s="3">
        <v>41976</v>
      </c>
      <c r="E6293" s="3">
        <v>41979</v>
      </c>
      <c r="F6293" s="5">
        <f>Table_1[[#This Row],[Ship Date]]-Table_1[[#This Row],[Order Date]]</f>
        <v>3</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c r="X6293">
        <f t="shared" si="98"/>
        <v>533.4896</v>
      </c>
    </row>
    <row r="6294" spans="1:24" ht="14.25" customHeight="1" x14ac:dyDescent="0.25">
      <c r="A6294" s="2">
        <v>6293</v>
      </c>
      <c r="B6294" s="2" t="s">
        <v>8811</v>
      </c>
      <c r="C6294" s="2">
        <f>YEAR(Data!$D6294)</f>
        <v>2012</v>
      </c>
      <c r="D6294" s="3">
        <v>41021</v>
      </c>
      <c r="E6294" s="3">
        <v>41025</v>
      </c>
      <c r="F6294" s="5">
        <f>Table_1[[#This Row],[Ship Date]]-Table_1[[#This Row],[Order Date]]</f>
        <v>4</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c r="X6294">
        <f t="shared" si="98"/>
        <v>81.008100000000013</v>
      </c>
    </row>
    <row r="6295" spans="1:24" ht="14.25" customHeight="1" x14ac:dyDescent="0.25">
      <c r="A6295" s="2">
        <v>6294</v>
      </c>
      <c r="B6295" s="2" t="s">
        <v>8811</v>
      </c>
      <c r="C6295" s="2">
        <f>YEAR(Data!$D6295)</f>
        <v>2012</v>
      </c>
      <c r="D6295" s="3">
        <v>41021</v>
      </c>
      <c r="E6295" s="3">
        <v>41025</v>
      </c>
      <c r="F6295" s="5">
        <f>Table_1[[#This Row],[Ship Date]]-Table_1[[#This Row],[Order Date]]</f>
        <v>4</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c r="X6295">
        <f t="shared" si="98"/>
        <v>47.4636</v>
      </c>
    </row>
    <row r="6296" spans="1:24" ht="14.25" customHeight="1" x14ac:dyDescent="0.25">
      <c r="A6296" s="2">
        <v>6295</v>
      </c>
      <c r="B6296" s="2" t="s">
        <v>8812</v>
      </c>
      <c r="C6296" s="2">
        <f>YEAR(Data!$D6296)</f>
        <v>2011</v>
      </c>
      <c r="D6296" s="3">
        <v>40802</v>
      </c>
      <c r="E6296" s="3">
        <v>40805</v>
      </c>
      <c r="F6296" s="5">
        <f>Table_1[[#This Row],[Ship Date]]-Table_1[[#This Row],[Order Date]]</f>
        <v>3</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c r="X6296">
        <f t="shared" si="98"/>
        <v>20.97</v>
      </c>
    </row>
    <row r="6297" spans="1:24" ht="14.25" customHeight="1" x14ac:dyDescent="0.25">
      <c r="A6297" s="2">
        <v>6296</v>
      </c>
      <c r="B6297" s="2" t="s">
        <v>8813</v>
      </c>
      <c r="C6297" s="2">
        <f>YEAR(Data!$D6297)</f>
        <v>2011</v>
      </c>
      <c r="D6297" s="3">
        <v>40905</v>
      </c>
      <c r="E6297" s="3">
        <v>40909</v>
      </c>
      <c r="F6297" s="5">
        <f>Table_1[[#This Row],[Ship Date]]-Table_1[[#This Row],[Order Date]]</f>
        <v>4</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c r="X6297">
        <f t="shared" si="98"/>
        <v>1233.3978000000002</v>
      </c>
    </row>
    <row r="6298" spans="1:24" ht="14.25" customHeight="1" x14ac:dyDescent="0.25">
      <c r="A6298" s="2">
        <v>6297</v>
      </c>
      <c r="B6298" s="2" t="s">
        <v>8813</v>
      </c>
      <c r="C6298" s="2">
        <f>YEAR(Data!$D6298)</f>
        <v>2011</v>
      </c>
      <c r="D6298" s="3">
        <v>40905</v>
      </c>
      <c r="E6298" s="3">
        <v>40909</v>
      </c>
      <c r="F6298" s="5">
        <f>Table_1[[#This Row],[Ship Date]]-Table_1[[#This Row],[Order Date]]</f>
        <v>4</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c r="X6298">
        <f t="shared" si="98"/>
        <v>619.74</v>
      </c>
    </row>
    <row r="6299" spans="1:24" ht="14.25" customHeight="1" x14ac:dyDescent="0.25">
      <c r="A6299" s="2">
        <v>6298</v>
      </c>
      <c r="B6299" s="2" t="s">
        <v>8813</v>
      </c>
      <c r="C6299" s="2">
        <f>YEAR(Data!$D6299)</f>
        <v>2011</v>
      </c>
      <c r="D6299" s="3">
        <v>40905</v>
      </c>
      <c r="E6299" s="3">
        <v>40909</v>
      </c>
      <c r="F6299" s="5">
        <f>Table_1[[#This Row],[Ship Date]]-Table_1[[#This Row],[Order Date]]</f>
        <v>4</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c r="X6299">
        <f t="shared" si="98"/>
        <v>75.132800000000003</v>
      </c>
    </row>
    <row r="6300" spans="1:24" ht="14.25" customHeight="1" x14ac:dyDescent="0.25">
      <c r="A6300" s="2">
        <v>6299</v>
      </c>
      <c r="B6300" s="2" t="s">
        <v>8815</v>
      </c>
      <c r="C6300" s="2">
        <f>YEAR(Data!$D6300)</f>
        <v>2011</v>
      </c>
      <c r="D6300" s="3">
        <v>40837</v>
      </c>
      <c r="E6300" s="3">
        <v>40842</v>
      </c>
      <c r="F6300" s="5">
        <f>Table_1[[#This Row],[Ship Date]]-Table_1[[#This Row],[Order Date]]</f>
        <v>5</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c r="X6300">
        <f t="shared" si="98"/>
        <v>24.0885</v>
      </c>
    </row>
    <row r="6301" spans="1:24" ht="14.25" customHeight="1" x14ac:dyDescent="0.25">
      <c r="A6301" s="2">
        <v>6300</v>
      </c>
      <c r="B6301" s="2" t="s">
        <v>8816</v>
      </c>
      <c r="C6301" s="2">
        <f>YEAR(Data!$D6301)</f>
        <v>2014</v>
      </c>
      <c r="D6301" s="3">
        <v>41974</v>
      </c>
      <c r="E6301" s="3">
        <v>41977</v>
      </c>
      <c r="F6301" s="5">
        <f>Table_1[[#This Row],[Ship Date]]-Table_1[[#This Row],[Order Date]]</f>
        <v>3</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c r="X6301">
        <f t="shared" si="98"/>
        <v>16.2729</v>
      </c>
    </row>
    <row r="6302" spans="1:24" ht="14.25" customHeight="1" x14ac:dyDescent="0.25">
      <c r="A6302" s="2">
        <v>6301</v>
      </c>
      <c r="B6302" s="2" t="s">
        <v>8819</v>
      </c>
      <c r="C6302" s="2">
        <f>YEAR(Data!$D6302)</f>
        <v>2011</v>
      </c>
      <c r="D6302" s="3">
        <v>40700</v>
      </c>
      <c r="E6302" s="3">
        <v>40706</v>
      </c>
      <c r="F6302" s="5">
        <f>Table_1[[#This Row],[Ship Date]]-Table_1[[#This Row],[Order Date]]</f>
        <v>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c r="X6302">
        <f t="shared" si="98"/>
        <v>62.699400000000004</v>
      </c>
    </row>
    <row r="6303" spans="1:24" ht="14.25" customHeight="1" x14ac:dyDescent="0.25">
      <c r="A6303" s="2">
        <v>6302</v>
      </c>
      <c r="B6303" s="2" t="s">
        <v>8819</v>
      </c>
      <c r="C6303" s="2">
        <f>YEAR(Data!$D6303)</f>
        <v>2011</v>
      </c>
      <c r="D6303" s="3">
        <v>40700</v>
      </c>
      <c r="E6303" s="3">
        <v>40706</v>
      </c>
      <c r="F6303" s="5">
        <f>Table_1[[#This Row],[Ship Date]]-Table_1[[#This Row],[Order Date]]</f>
        <v>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c r="X6303">
        <f t="shared" si="98"/>
        <v>9.264400000000002</v>
      </c>
    </row>
    <row r="6304" spans="1:24" ht="14.25" customHeight="1" x14ac:dyDescent="0.25">
      <c r="A6304" s="2">
        <v>6303</v>
      </c>
      <c r="B6304" s="2" t="s">
        <v>8820</v>
      </c>
      <c r="C6304" s="2">
        <f>YEAR(Data!$D6304)</f>
        <v>2014</v>
      </c>
      <c r="D6304" s="3">
        <v>41967</v>
      </c>
      <c r="E6304" s="3">
        <v>41971</v>
      </c>
      <c r="F6304" s="5">
        <f>Table_1[[#This Row],[Ship Date]]-Table_1[[#This Row],[Order Date]]</f>
        <v>4</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c r="X6304">
        <f t="shared" si="98"/>
        <v>176.36400000000003</v>
      </c>
    </row>
    <row r="6305" spans="1:24" ht="14.25" customHeight="1" x14ac:dyDescent="0.25">
      <c r="A6305" s="2">
        <v>6304</v>
      </c>
      <c r="B6305" s="2" t="s">
        <v>8821</v>
      </c>
      <c r="C6305" s="2">
        <f>YEAR(Data!$D6305)</f>
        <v>2014</v>
      </c>
      <c r="D6305" s="3">
        <v>41809</v>
      </c>
      <c r="E6305" s="3">
        <v>41811</v>
      </c>
      <c r="F6305" s="5">
        <f>Table_1[[#This Row],[Ship Date]]-Table_1[[#This Row],[Order Date]]</f>
        <v>2</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c r="X6305">
        <f t="shared" si="98"/>
        <v>51.117000000000012</v>
      </c>
    </row>
    <row r="6306" spans="1:24" ht="14.25" customHeight="1" x14ac:dyDescent="0.25">
      <c r="A6306" s="2">
        <v>6305</v>
      </c>
      <c r="B6306" s="2" t="s">
        <v>8822</v>
      </c>
      <c r="C6306" s="2">
        <f>YEAR(Data!$D6306)</f>
        <v>2014</v>
      </c>
      <c r="D6306" s="3">
        <v>41765</v>
      </c>
      <c r="E6306" s="3">
        <v>41765</v>
      </c>
      <c r="F6306" s="5">
        <f>Table_1[[#This Row],[Ship Date]]-Table_1[[#This Row],[Order Date]]</f>
        <v>0</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c r="X6306">
        <f t="shared" si="98"/>
        <v>3.4735999999999998</v>
      </c>
    </row>
    <row r="6307" spans="1:24" ht="14.25" customHeight="1" x14ac:dyDescent="0.25">
      <c r="A6307" s="2">
        <v>6306</v>
      </c>
      <c r="B6307" s="2" t="s">
        <v>8823</v>
      </c>
      <c r="C6307" s="2">
        <f>YEAR(Data!$D6307)</f>
        <v>2013</v>
      </c>
      <c r="D6307" s="3">
        <v>41583</v>
      </c>
      <c r="E6307" s="3">
        <v>41585</v>
      </c>
      <c r="F6307" s="5">
        <f>Table_1[[#This Row],[Ship Date]]-Table_1[[#This Row],[Order Date]]</f>
        <v>2</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c r="X6307">
        <f t="shared" si="98"/>
        <v>21.760200000000005</v>
      </c>
    </row>
    <row r="6308" spans="1:24" ht="14.25" customHeight="1" x14ac:dyDescent="0.25">
      <c r="A6308" s="2">
        <v>6307</v>
      </c>
      <c r="B6308" s="2" t="s">
        <v>8823</v>
      </c>
      <c r="C6308" s="2">
        <f>YEAR(Data!$D6308)</f>
        <v>2013</v>
      </c>
      <c r="D6308" s="3">
        <v>41583</v>
      </c>
      <c r="E6308" s="3">
        <v>41585</v>
      </c>
      <c r="F6308" s="5">
        <f>Table_1[[#This Row],[Ship Date]]-Table_1[[#This Row],[Order Date]]</f>
        <v>2</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c r="X6308">
        <f t="shared" si="98"/>
        <v>119.1918</v>
      </c>
    </row>
    <row r="6309" spans="1:24" ht="14.25" customHeight="1" x14ac:dyDescent="0.25">
      <c r="A6309" s="2">
        <v>6308</v>
      </c>
      <c r="B6309" s="2" t="s">
        <v>8823</v>
      </c>
      <c r="C6309" s="2">
        <f>YEAR(Data!$D6309)</f>
        <v>2013</v>
      </c>
      <c r="D6309" s="3">
        <v>41583</v>
      </c>
      <c r="E6309" s="3">
        <v>41585</v>
      </c>
      <c r="F6309" s="5">
        <f>Table_1[[#This Row],[Ship Date]]-Table_1[[#This Row],[Order Date]]</f>
        <v>2</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c r="X6309">
        <f t="shared" si="98"/>
        <v>31.168800000000005</v>
      </c>
    </row>
    <row r="6310" spans="1:24" ht="14.25" customHeight="1" x14ac:dyDescent="0.25">
      <c r="A6310" s="2">
        <v>6309</v>
      </c>
      <c r="B6310" s="2" t="s">
        <v>8823</v>
      </c>
      <c r="C6310" s="2">
        <f>YEAR(Data!$D6310)</f>
        <v>2013</v>
      </c>
      <c r="D6310" s="3">
        <v>41583</v>
      </c>
      <c r="E6310" s="3">
        <v>41585</v>
      </c>
      <c r="F6310" s="5">
        <f>Table_1[[#This Row],[Ship Date]]-Table_1[[#This Row],[Order Date]]</f>
        <v>2</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c r="X6310">
        <f t="shared" si="98"/>
        <v>747.90480000000014</v>
      </c>
    </row>
    <row r="6311" spans="1:24" ht="14.25" customHeight="1" x14ac:dyDescent="0.25">
      <c r="A6311" s="2">
        <v>6310</v>
      </c>
      <c r="B6311" s="2" t="s">
        <v>8823</v>
      </c>
      <c r="C6311" s="2">
        <f>YEAR(Data!$D6311)</f>
        <v>2013</v>
      </c>
      <c r="D6311" s="3">
        <v>41583</v>
      </c>
      <c r="E6311" s="3">
        <v>41585</v>
      </c>
      <c r="F6311" s="5">
        <f>Table_1[[#This Row],[Ship Date]]-Table_1[[#This Row],[Order Date]]</f>
        <v>2</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c r="X6311">
        <f t="shared" si="98"/>
        <v>401.10480000000007</v>
      </c>
    </row>
    <row r="6312" spans="1:24" ht="14.25" customHeight="1" x14ac:dyDescent="0.25">
      <c r="A6312" s="2">
        <v>6311</v>
      </c>
      <c r="B6312" s="2" t="s">
        <v>8823</v>
      </c>
      <c r="C6312" s="2">
        <f>YEAR(Data!$D6312)</f>
        <v>2013</v>
      </c>
      <c r="D6312" s="3">
        <v>41583</v>
      </c>
      <c r="E6312" s="3">
        <v>41585</v>
      </c>
      <c r="F6312" s="5">
        <f>Table_1[[#This Row],[Ship Date]]-Table_1[[#This Row],[Order Date]]</f>
        <v>2</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c r="X6312">
        <f t="shared" si="98"/>
        <v>9.8644000000000016</v>
      </c>
    </row>
    <row r="6313" spans="1:24" ht="14.25" customHeight="1" x14ac:dyDescent="0.25">
      <c r="A6313" s="2">
        <v>6312</v>
      </c>
      <c r="B6313" s="2" t="s">
        <v>8825</v>
      </c>
      <c r="C6313" s="2">
        <f>YEAR(Data!$D6313)</f>
        <v>2011</v>
      </c>
      <c r="D6313" s="3">
        <v>40797</v>
      </c>
      <c r="E6313" s="3">
        <v>40802</v>
      </c>
      <c r="F6313" s="5">
        <f>Table_1[[#This Row],[Ship Date]]-Table_1[[#This Row],[Order Date]]</f>
        <v>5</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c r="X6313">
        <f t="shared" si="98"/>
        <v>106.1985</v>
      </c>
    </row>
    <row r="6314" spans="1:24" ht="14.25" customHeight="1" x14ac:dyDescent="0.25">
      <c r="A6314" s="2">
        <v>6313</v>
      </c>
      <c r="B6314" s="2" t="s">
        <v>8827</v>
      </c>
      <c r="C6314" s="2">
        <f>YEAR(Data!$D6314)</f>
        <v>2014</v>
      </c>
      <c r="D6314" s="3">
        <v>41687</v>
      </c>
      <c r="E6314" s="3">
        <v>41692</v>
      </c>
      <c r="F6314" s="5">
        <f>Table_1[[#This Row],[Ship Date]]-Table_1[[#This Row],[Order Date]]</f>
        <v>5</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c r="X6314">
        <f t="shared" si="98"/>
        <v>498.37860000000001</v>
      </c>
    </row>
    <row r="6315" spans="1:24" ht="14.25" customHeight="1" x14ac:dyDescent="0.25">
      <c r="A6315" s="2">
        <v>6314</v>
      </c>
      <c r="B6315" s="2" t="s">
        <v>8827</v>
      </c>
      <c r="C6315" s="2">
        <f>YEAR(Data!$D6315)</f>
        <v>2014</v>
      </c>
      <c r="D6315" s="3">
        <v>41687</v>
      </c>
      <c r="E6315" s="3">
        <v>41692</v>
      </c>
      <c r="F6315" s="5">
        <f>Table_1[[#This Row],[Ship Date]]-Table_1[[#This Row],[Order Date]]</f>
        <v>5</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c r="X6315">
        <f t="shared" si="98"/>
        <v>7.6448999999999998</v>
      </c>
    </row>
    <row r="6316" spans="1:24" ht="14.25" customHeight="1" x14ac:dyDescent="0.25">
      <c r="A6316" s="2">
        <v>6315</v>
      </c>
      <c r="B6316" s="2" t="s">
        <v>8828</v>
      </c>
      <c r="C6316" s="2">
        <f>YEAR(Data!$D6316)</f>
        <v>2011</v>
      </c>
      <c r="D6316" s="3">
        <v>40871</v>
      </c>
      <c r="E6316" s="3">
        <v>40876</v>
      </c>
      <c r="F6316" s="5">
        <f>Table_1[[#This Row],[Ship Date]]-Table_1[[#This Row],[Order Date]]</f>
        <v>5</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c r="X6316">
        <f t="shared" si="98"/>
        <v>106.34400000000001</v>
      </c>
    </row>
    <row r="6317" spans="1:24" ht="14.25" customHeight="1" x14ac:dyDescent="0.25">
      <c r="A6317" s="2">
        <v>6316</v>
      </c>
      <c r="B6317" s="2" t="s">
        <v>8828</v>
      </c>
      <c r="C6317" s="2">
        <f>YEAR(Data!$D6317)</f>
        <v>2011</v>
      </c>
      <c r="D6317" s="3">
        <v>40871</v>
      </c>
      <c r="E6317" s="3">
        <v>40876</v>
      </c>
      <c r="F6317" s="5">
        <f>Table_1[[#This Row],[Ship Date]]-Table_1[[#This Row],[Order Date]]</f>
        <v>5</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c r="X6317">
        <f t="shared" si="98"/>
        <v>100.2762</v>
      </c>
    </row>
    <row r="6318" spans="1:24" ht="14.25" customHeight="1" x14ac:dyDescent="0.25">
      <c r="A6318" s="2">
        <v>6317</v>
      </c>
      <c r="B6318" s="2" t="s">
        <v>8828</v>
      </c>
      <c r="C6318" s="2">
        <f>YEAR(Data!$D6318)</f>
        <v>2011</v>
      </c>
      <c r="D6318" s="3">
        <v>40871</v>
      </c>
      <c r="E6318" s="3">
        <v>40876</v>
      </c>
      <c r="F6318" s="5">
        <f>Table_1[[#This Row],[Ship Date]]-Table_1[[#This Row],[Order Date]]</f>
        <v>5</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c r="X6318">
        <f t="shared" si="98"/>
        <v>74.942400000000021</v>
      </c>
    </row>
    <row r="6319" spans="1:24" ht="14.25" customHeight="1" x14ac:dyDescent="0.25">
      <c r="A6319" s="2">
        <v>6318</v>
      </c>
      <c r="B6319" s="2" t="s">
        <v>8828</v>
      </c>
      <c r="C6319" s="2">
        <f>YEAR(Data!$D6319)</f>
        <v>2011</v>
      </c>
      <c r="D6319" s="3">
        <v>40871</v>
      </c>
      <c r="E6319" s="3">
        <v>40876</v>
      </c>
      <c r="F6319" s="5">
        <f>Table_1[[#This Row],[Ship Date]]-Table_1[[#This Row],[Order Date]]</f>
        <v>5</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c r="X6319">
        <f t="shared" si="98"/>
        <v>7.98</v>
      </c>
    </row>
    <row r="6320" spans="1:24" ht="14.25" customHeight="1" x14ac:dyDescent="0.25">
      <c r="A6320" s="2">
        <v>6319</v>
      </c>
      <c r="B6320" s="2" t="s">
        <v>8829</v>
      </c>
      <c r="C6320" s="2">
        <f>YEAR(Data!$D6320)</f>
        <v>2014</v>
      </c>
      <c r="D6320" s="3">
        <v>41969</v>
      </c>
      <c r="E6320" s="3">
        <v>41973</v>
      </c>
      <c r="F6320" s="5">
        <f>Table_1[[#This Row],[Ship Date]]-Table_1[[#This Row],[Order Date]]</f>
        <v>4</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c r="X6320">
        <f t="shared" si="98"/>
        <v>36.46350000000001</v>
      </c>
    </row>
    <row r="6321" spans="1:24" ht="14.25" customHeight="1" x14ac:dyDescent="0.25">
      <c r="A6321" s="2">
        <v>6320</v>
      </c>
      <c r="B6321" s="2" t="s">
        <v>8829</v>
      </c>
      <c r="C6321" s="2">
        <f>YEAR(Data!$D6321)</f>
        <v>2014</v>
      </c>
      <c r="D6321" s="3">
        <v>41969</v>
      </c>
      <c r="E6321" s="3">
        <v>41973</v>
      </c>
      <c r="F6321" s="5">
        <f>Table_1[[#This Row],[Ship Date]]-Table_1[[#This Row],[Order Date]]</f>
        <v>4</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c r="X6321">
        <f t="shared" si="98"/>
        <v>18.744</v>
      </c>
    </row>
    <row r="6322" spans="1:24" ht="14.25" customHeight="1" x14ac:dyDescent="0.25">
      <c r="A6322" s="2">
        <v>6321</v>
      </c>
      <c r="B6322" s="2" t="s">
        <v>8830</v>
      </c>
      <c r="C6322" s="2">
        <f>YEAR(Data!$D6322)</f>
        <v>2014</v>
      </c>
      <c r="D6322" s="3">
        <v>41911</v>
      </c>
      <c r="E6322" s="3">
        <v>41915</v>
      </c>
      <c r="F6322" s="5">
        <f>Table_1[[#This Row],[Ship Date]]-Table_1[[#This Row],[Order Date]]</f>
        <v>4</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c r="X6322">
        <f t="shared" si="98"/>
        <v>6.7392000000000021</v>
      </c>
    </row>
    <row r="6323" spans="1:24" ht="14.25" customHeight="1" x14ac:dyDescent="0.25">
      <c r="A6323" s="2">
        <v>6322</v>
      </c>
      <c r="B6323" s="2" t="s">
        <v>8831</v>
      </c>
      <c r="C6323" s="2">
        <f>YEAR(Data!$D6323)</f>
        <v>2011</v>
      </c>
      <c r="D6323" s="3">
        <v>40829</v>
      </c>
      <c r="E6323" s="3">
        <v>40833</v>
      </c>
      <c r="F6323" s="5">
        <f>Table_1[[#This Row],[Ship Date]]-Table_1[[#This Row],[Order Date]]</f>
        <v>4</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c r="X6323">
        <f t="shared" si="98"/>
        <v>4.9419000000000004</v>
      </c>
    </row>
    <row r="6324" spans="1:24" ht="14.25" customHeight="1" x14ac:dyDescent="0.25">
      <c r="A6324" s="2">
        <v>6323</v>
      </c>
      <c r="B6324" s="2" t="s">
        <v>8832</v>
      </c>
      <c r="C6324" s="2">
        <f>YEAR(Data!$D6324)</f>
        <v>2011</v>
      </c>
      <c r="D6324" s="3">
        <v>40697</v>
      </c>
      <c r="E6324" s="3">
        <v>40701</v>
      </c>
      <c r="F6324" s="5">
        <f>Table_1[[#This Row],[Ship Date]]-Table_1[[#This Row],[Order Date]]</f>
        <v>4</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c r="X6324">
        <f t="shared" si="98"/>
        <v>7.7927999999999997</v>
      </c>
    </row>
    <row r="6325" spans="1:24" ht="14.25" customHeight="1" x14ac:dyDescent="0.25">
      <c r="A6325" s="2">
        <v>6324</v>
      </c>
      <c r="B6325" s="2" t="s">
        <v>8833</v>
      </c>
      <c r="C6325" s="2">
        <f>YEAR(Data!$D6325)</f>
        <v>2011</v>
      </c>
      <c r="D6325" s="3">
        <v>40711</v>
      </c>
      <c r="E6325" s="3">
        <v>40717</v>
      </c>
      <c r="F6325" s="5">
        <f>Table_1[[#This Row],[Ship Date]]-Table_1[[#This Row],[Order Date]]</f>
        <v>6</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c r="X6325">
        <f t="shared" si="98"/>
        <v>34.964100000000002</v>
      </c>
    </row>
    <row r="6326" spans="1:24" ht="14.25" customHeight="1" x14ac:dyDescent="0.25">
      <c r="A6326" s="2">
        <v>6325</v>
      </c>
      <c r="B6326" s="2" t="s">
        <v>8834</v>
      </c>
      <c r="C6326" s="2">
        <f>YEAR(Data!$D6326)</f>
        <v>2012</v>
      </c>
      <c r="D6326" s="3">
        <v>41211</v>
      </c>
      <c r="E6326" s="3">
        <v>41215</v>
      </c>
      <c r="F6326" s="5">
        <f>Table_1[[#This Row],[Ship Date]]-Table_1[[#This Row],[Order Date]]</f>
        <v>4</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c r="X6326">
        <f t="shared" si="98"/>
        <v>17.367999999999999</v>
      </c>
    </row>
    <row r="6327" spans="1:24" ht="14.25" customHeight="1" x14ac:dyDescent="0.25">
      <c r="A6327" s="2">
        <v>6326</v>
      </c>
      <c r="B6327" s="2" t="s">
        <v>8834</v>
      </c>
      <c r="C6327" s="2">
        <f>YEAR(Data!$D6327)</f>
        <v>2012</v>
      </c>
      <c r="D6327" s="3">
        <v>41211</v>
      </c>
      <c r="E6327" s="3">
        <v>41215</v>
      </c>
      <c r="F6327" s="5">
        <f>Table_1[[#This Row],[Ship Date]]-Table_1[[#This Row],[Order Date]]</f>
        <v>4</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c r="X6327">
        <f t="shared" si="98"/>
        <v>107.5284</v>
      </c>
    </row>
    <row r="6328" spans="1:24" ht="14.25" customHeight="1" x14ac:dyDescent="0.25">
      <c r="A6328" s="2">
        <v>6327</v>
      </c>
      <c r="B6328" s="2" t="s">
        <v>8835</v>
      </c>
      <c r="C6328" s="2">
        <f>YEAR(Data!$D6328)</f>
        <v>2011</v>
      </c>
      <c r="D6328" s="3">
        <v>40564</v>
      </c>
      <c r="E6328" s="3">
        <v>40570</v>
      </c>
      <c r="F6328" s="5">
        <f>Table_1[[#This Row],[Ship Date]]-Table_1[[#This Row],[Order Date]]</f>
        <v>6</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c r="X6328">
        <f t="shared" si="98"/>
        <v>9.9258000000000006</v>
      </c>
    </row>
    <row r="6329" spans="1:24" ht="14.25" customHeight="1" x14ac:dyDescent="0.25">
      <c r="A6329" s="2">
        <v>6328</v>
      </c>
      <c r="B6329" s="2" t="s">
        <v>8835</v>
      </c>
      <c r="C6329" s="2">
        <f>YEAR(Data!$D6329)</f>
        <v>2011</v>
      </c>
      <c r="D6329" s="3">
        <v>40564</v>
      </c>
      <c r="E6329" s="3">
        <v>40570</v>
      </c>
      <c r="F6329" s="5">
        <f>Table_1[[#This Row],[Ship Date]]-Table_1[[#This Row],[Order Date]]</f>
        <v>6</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c r="X6329">
        <f t="shared" si="98"/>
        <v>242.91659999999999</v>
      </c>
    </row>
    <row r="6330" spans="1:24" ht="14.25" customHeight="1" x14ac:dyDescent="0.25">
      <c r="A6330" s="2">
        <v>6329</v>
      </c>
      <c r="B6330" s="2" t="s">
        <v>8835</v>
      </c>
      <c r="C6330" s="2">
        <f>YEAR(Data!$D6330)</f>
        <v>2011</v>
      </c>
      <c r="D6330" s="3">
        <v>40564</v>
      </c>
      <c r="E6330" s="3">
        <v>40570</v>
      </c>
      <c r="F6330" s="5">
        <f>Table_1[[#This Row],[Ship Date]]-Table_1[[#This Row],[Order Date]]</f>
        <v>6</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c r="X6330">
        <f t="shared" si="98"/>
        <v>10.096500000000002</v>
      </c>
    </row>
    <row r="6331" spans="1:24" ht="14.25" customHeight="1" x14ac:dyDescent="0.25">
      <c r="A6331" s="2">
        <v>6330</v>
      </c>
      <c r="B6331" s="2" t="s">
        <v>8835</v>
      </c>
      <c r="C6331" s="2">
        <f>YEAR(Data!$D6331)</f>
        <v>2011</v>
      </c>
      <c r="D6331" s="3">
        <v>40564</v>
      </c>
      <c r="E6331" s="3">
        <v>40570</v>
      </c>
      <c r="F6331" s="5">
        <f>Table_1[[#This Row],[Ship Date]]-Table_1[[#This Row],[Order Date]]</f>
        <v>6</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c r="X6331">
        <f t="shared" si="98"/>
        <v>154.1344</v>
      </c>
    </row>
    <row r="6332" spans="1:24" ht="14.25" customHeight="1" x14ac:dyDescent="0.25">
      <c r="A6332" s="2">
        <v>6331</v>
      </c>
      <c r="B6332" s="2" t="s">
        <v>8835</v>
      </c>
      <c r="C6332" s="2">
        <f>YEAR(Data!$D6332)</f>
        <v>2011</v>
      </c>
      <c r="D6332" s="3">
        <v>40564</v>
      </c>
      <c r="E6332" s="3">
        <v>40570</v>
      </c>
      <c r="F6332" s="5">
        <f>Table_1[[#This Row],[Ship Date]]-Table_1[[#This Row],[Order Date]]</f>
        <v>6</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c r="X6332">
        <f t="shared" si="98"/>
        <v>50.6008</v>
      </c>
    </row>
    <row r="6333" spans="1:24" ht="14.25" customHeight="1" x14ac:dyDescent="0.25">
      <c r="A6333" s="2">
        <v>6332</v>
      </c>
      <c r="B6333" s="2" t="s">
        <v>8835</v>
      </c>
      <c r="C6333" s="2">
        <f>YEAR(Data!$D6333)</f>
        <v>2011</v>
      </c>
      <c r="D6333" s="3">
        <v>40564</v>
      </c>
      <c r="E6333" s="3">
        <v>40570</v>
      </c>
      <c r="F6333" s="5">
        <f>Table_1[[#This Row],[Ship Date]]-Table_1[[#This Row],[Order Date]]</f>
        <v>6</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c r="X6333">
        <f t="shared" si="98"/>
        <v>31.183200000000003</v>
      </c>
    </row>
    <row r="6334" spans="1:24" ht="14.25" customHeight="1" x14ac:dyDescent="0.25">
      <c r="A6334" s="2">
        <v>6333</v>
      </c>
      <c r="B6334" s="2" t="s">
        <v>8835</v>
      </c>
      <c r="C6334" s="2">
        <f>YEAR(Data!$D6334)</f>
        <v>2011</v>
      </c>
      <c r="D6334" s="3">
        <v>40564</v>
      </c>
      <c r="E6334" s="3">
        <v>40570</v>
      </c>
      <c r="F6334" s="5">
        <f>Table_1[[#This Row],[Ship Date]]-Table_1[[#This Row],[Order Date]]</f>
        <v>6</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c r="X6334">
        <f t="shared" si="98"/>
        <v>9.8691000000000013</v>
      </c>
    </row>
    <row r="6335" spans="1:24" ht="14.25" customHeight="1" x14ac:dyDescent="0.25">
      <c r="A6335" s="2">
        <v>6334</v>
      </c>
      <c r="B6335" s="2" t="s">
        <v>8835</v>
      </c>
      <c r="C6335" s="2">
        <f>YEAR(Data!$D6335)</f>
        <v>2011</v>
      </c>
      <c r="D6335" s="3">
        <v>40564</v>
      </c>
      <c r="E6335" s="3">
        <v>40570</v>
      </c>
      <c r="F6335" s="5">
        <f>Table_1[[#This Row],[Ship Date]]-Table_1[[#This Row],[Order Date]]</f>
        <v>6</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c r="X6335">
        <f t="shared" si="98"/>
        <v>16.335000000000001</v>
      </c>
    </row>
    <row r="6336" spans="1:24" ht="14.25" customHeight="1" x14ac:dyDescent="0.25">
      <c r="A6336" s="2">
        <v>6335</v>
      </c>
      <c r="B6336" s="2" t="s">
        <v>8836</v>
      </c>
      <c r="C6336" s="2">
        <f>YEAR(Data!$D6336)</f>
        <v>2011</v>
      </c>
      <c r="D6336" s="3">
        <v>40735</v>
      </c>
      <c r="E6336" s="3">
        <v>40739</v>
      </c>
      <c r="F6336" s="5">
        <f>Table_1[[#This Row],[Ship Date]]-Table_1[[#This Row],[Order Date]]</f>
        <v>4</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c r="X6336">
        <f t="shared" si="98"/>
        <v>26.0336</v>
      </c>
    </row>
    <row r="6337" spans="1:24" ht="14.25" customHeight="1" x14ac:dyDescent="0.25">
      <c r="A6337" s="2">
        <v>6336</v>
      </c>
      <c r="B6337" s="2" t="s">
        <v>8836</v>
      </c>
      <c r="C6337" s="2">
        <f>YEAR(Data!$D6337)</f>
        <v>2011</v>
      </c>
      <c r="D6337" s="3">
        <v>40735</v>
      </c>
      <c r="E6337" s="3">
        <v>40739</v>
      </c>
      <c r="F6337" s="5">
        <f>Table_1[[#This Row],[Ship Date]]-Table_1[[#This Row],[Order Date]]</f>
        <v>4</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c r="X6337">
        <f t="shared" si="98"/>
        <v>11.882000000000001</v>
      </c>
    </row>
    <row r="6338" spans="1:24" ht="14.25" customHeight="1" x14ac:dyDescent="0.25">
      <c r="A6338" s="2">
        <v>6337</v>
      </c>
      <c r="B6338" s="2" t="s">
        <v>8837</v>
      </c>
      <c r="C6338" s="2">
        <f>YEAR(Data!$D6338)</f>
        <v>2013</v>
      </c>
      <c r="D6338" s="3">
        <v>41517</v>
      </c>
      <c r="E6338" s="3">
        <v>41524</v>
      </c>
      <c r="F6338" s="5">
        <f>Table_1[[#This Row],[Ship Date]]-Table_1[[#This Row],[Order Date]]</f>
        <v>7</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c r="X6338">
        <f t="shared" ref="X6338:X6401" si="99">T6338-W6338</f>
        <v>31.046400000000002</v>
      </c>
    </row>
    <row r="6339" spans="1:24" ht="14.25" customHeight="1" x14ac:dyDescent="0.25">
      <c r="A6339" s="2">
        <v>6338</v>
      </c>
      <c r="B6339" s="2" t="s">
        <v>8837</v>
      </c>
      <c r="C6339" s="2">
        <f>YEAR(Data!$D6339)</f>
        <v>2013</v>
      </c>
      <c r="D6339" s="3">
        <v>41517</v>
      </c>
      <c r="E6339" s="3">
        <v>41524</v>
      </c>
      <c r="F6339" s="5">
        <f>Table_1[[#This Row],[Ship Date]]-Table_1[[#This Row],[Order Date]]</f>
        <v>7</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c r="X6339">
        <f t="shared" si="99"/>
        <v>297.46500000000009</v>
      </c>
    </row>
    <row r="6340" spans="1:24" ht="14.25" customHeight="1" x14ac:dyDescent="0.25">
      <c r="A6340" s="2">
        <v>6339</v>
      </c>
      <c r="B6340" s="2" t="s">
        <v>8838</v>
      </c>
      <c r="C6340" s="2">
        <f>YEAR(Data!$D6340)</f>
        <v>2014</v>
      </c>
      <c r="D6340" s="3">
        <v>41918</v>
      </c>
      <c r="E6340" s="3">
        <v>41922</v>
      </c>
      <c r="F6340" s="5">
        <f>Table_1[[#This Row],[Ship Date]]-Table_1[[#This Row],[Order Date]]</f>
        <v>4</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c r="X6340">
        <f t="shared" si="99"/>
        <v>43.9</v>
      </c>
    </row>
    <row r="6341" spans="1:24" ht="14.25" customHeight="1" x14ac:dyDescent="0.25">
      <c r="A6341" s="2">
        <v>6340</v>
      </c>
      <c r="B6341" s="2" t="s">
        <v>8838</v>
      </c>
      <c r="C6341" s="2">
        <f>YEAR(Data!$D6341)</f>
        <v>2014</v>
      </c>
      <c r="D6341" s="3">
        <v>41918</v>
      </c>
      <c r="E6341" s="3">
        <v>41922</v>
      </c>
      <c r="F6341" s="5">
        <f>Table_1[[#This Row],[Ship Date]]-Table_1[[#This Row],[Order Date]]</f>
        <v>4</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c r="X6341">
        <f t="shared" si="99"/>
        <v>218.92220000000003</v>
      </c>
    </row>
    <row r="6342" spans="1:24" ht="14.25" customHeight="1" x14ac:dyDescent="0.25">
      <c r="A6342" s="2">
        <v>6341</v>
      </c>
      <c r="B6342" s="2" t="s">
        <v>8838</v>
      </c>
      <c r="C6342" s="2">
        <f>YEAR(Data!$D6342)</f>
        <v>2014</v>
      </c>
      <c r="D6342" s="3">
        <v>41918</v>
      </c>
      <c r="E6342" s="3">
        <v>41922</v>
      </c>
      <c r="F6342" s="5">
        <f>Table_1[[#This Row],[Ship Date]]-Table_1[[#This Row],[Order Date]]</f>
        <v>4</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c r="X6342">
        <f t="shared" si="99"/>
        <v>3847.9704000000002</v>
      </c>
    </row>
    <row r="6343" spans="1:24" ht="14.25" customHeight="1" x14ac:dyDescent="0.25">
      <c r="A6343" s="2">
        <v>6342</v>
      </c>
      <c r="B6343" s="2" t="s">
        <v>8839</v>
      </c>
      <c r="C6343" s="2">
        <f>YEAR(Data!$D6343)</f>
        <v>2014</v>
      </c>
      <c r="D6343" s="3">
        <v>41640</v>
      </c>
      <c r="E6343" s="3">
        <v>41642</v>
      </c>
      <c r="F6343" s="5">
        <f>Table_1[[#This Row],[Ship Date]]-Table_1[[#This Row],[Order Date]]</f>
        <v>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c r="X6343">
        <f t="shared" si="99"/>
        <v>191.72719999999998</v>
      </c>
    </row>
    <row r="6344" spans="1:24" ht="14.25" customHeight="1" x14ac:dyDescent="0.25">
      <c r="A6344" s="2">
        <v>6343</v>
      </c>
      <c r="B6344" s="2" t="s">
        <v>8840</v>
      </c>
      <c r="C6344" s="2">
        <f>YEAR(Data!$D6344)</f>
        <v>2012</v>
      </c>
      <c r="D6344" s="3">
        <v>40975</v>
      </c>
      <c r="E6344" s="3">
        <v>40978</v>
      </c>
      <c r="F6344" s="5">
        <f>Table_1[[#This Row],[Ship Date]]-Table_1[[#This Row],[Order Date]]</f>
        <v>3</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c r="X6344">
        <f t="shared" si="99"/>
        <v>67.116</v>
      </c>
    </row>
    <row r="6345" spans="1:24" ht="14.25" customHeight="1" x14ac:dyDescent="0.25">
      <c r="A6345" s="2">
        <v>6344</v>
      </c>
      <c r="B6345" s="2" t="s">
        <v>8840</v>
      </c>
      <c r="C6345" s="2">
        <f>YEAR(Data!$D6345)</f>
        <v>2012</v>
      </c>
      <c r="D6345" s="3">
        <v>40975</v>
      </c>
      <c r="E6345" s="3">
        <v>40978</v>
      </c>
      <c r="F6345" s="5">
        <f>Table_1[[#This Row],[Ship Date]]-Table_1[[#This Row],[Order Date]]</f>
        <v>3</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c r="X6345">
        <f t="shared" si="99"/>
        <v>15.524400000000002</v>
      </c>
    </row>
    <row r="6346" spans="1:24" ht="14.25" customHeight="1" x14ac:dyDescent="0.25">
      <c r="A6346" s="2">
        <v>6345</v>
      </c>
      <c r="B6346" s="2" t="s">
        <v>8840</v>
      </c>
      <c r="C6346" s="2">
        <f>YEAR(Data!$D6346)</f>
        <v>2012</v>
      </c>
      <c r="D6346" s="3">
        <v>40975</v>
      </c>
      <c r="E6346" s="3">
        <v>40978</v>
      </c>
      <c r="F6346" s="5">
        <f>Table_1[[#This Row],[Ship Date]]-Table_1[[#This Row],[Order Date]]</f>
        <v>3</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c r="X6346">
        <f t="shared" si="99"/>
        <v>36.025600000000004</v>
      </c>
    </row>
    <row r="6347" spans="1:24" ht="14.25" customHeight="1" x14ac:dyDescent="0.25">
      <c r="A6347" s="2">
        <v>6346</v>
      </c>
      <c r="B6347" s="2" t="s">
        <v>8840</v>
      </c>
      <c r="C6347" s="2">
        <f>YEAR(Data!$D6347)</f>
        <v>2012</v>
      </c>
      <c r="D6347" s="3">
        <v>40975</v>
      </c>
      <c r="E6347" s="3">
        <v>40978</v>
      </c>
      <c r="F6347" s="5">
        <f>Table_1[[#This Row],[Ship Date]]-Table_1[[#This Row],[Order Date]]</f>
        <v>3</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c r="X6347">
        <f t="shared" si="99"/>
        <v>417.45870000000002</v>
      </c>
    </row>
    <row r="6348" spans="1:24" ht="14.25" customHeight="1" x14ac:dyDescent="0.25">
      <c r="A6348" s="2">
        <v>6347</v>
      </c>
      <c r="B6348" s="2" t="s">
        <v>8841</v>
      </c>
      <c r="C6348" s="2">
        <f>YEAR(Data!$D6348)</f>
        <v>2014</v>
      </c>
      <c r="D6348" s="3">
        <v>41933</v>
      </c>
      <c r="E6348" s="3">
        <v>41933</v>
      </c>
      <c r="F6348" s="5">
        <f>Table_1[[#This Row],[Ship Date]]-Table_1[[#This Row],[Order Date]]</f>
        <v>0</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c r="X6348">
        <f t="shared" si="99"/>
        <v>12.520500000000002</v>
      </c>
    </row>
    <row r="6349" spans="1:24" ht="14.25" customHeight="1" x14ac:dyDescent="0.25">
      <c r="A6349" s="2">
        <v>6348</v>
      </c>
      <c r="B6349" s="2" t="s">
        <v>8842</v>
      </c>
      <c r="C6349" s="2">
        <f>YEAR(Data!$D6349)</f>
        <v>2012</v>
      </c>
      <c r="D6349" s="3">
        <v>41030</v>
      </c>
      <c r="E6349" s="3">
        <v>41035</v>
      </c>
      <c r="F6349" s="5">
        <f>Table_1[[#This Row],[Ship Date]]-Table_1[[#This Row],[Order Date]]</f>
        <v>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c r="X6349">
        <f t="shared" si="99"/>
        <v>7.7622000000000027</v>
      </c>
    </row>
    <row r="6350" spans="1:24" ht="14.25" customHeight="1" x14ac:dyDescent="0.25">
      <c r="A6350" s="2">
        <v>6349</v>
      </c>
      <c r="B6350" s="2" t="s">
        <v>8842</v>
      </c>
      <c r="C6350" s="2">
        <f>YEAR(Data!$D6350)</f>
        <v>2012</v>
      </c>
      <c r="D6350" s="3">
        <v>41030</v>
      </c>
      <c r="E6350" s="3">
        <v>41035</v>
      </c>
      <c r="F6350" s="5">
        <f>Table_1[[#This Row],[Ship Date]]-Table_1[[#This Row],[Order Date]]</f>
        <v>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c r="X6350">
        <f t="shared" si="99"/>
        <v>26.8704</v>
      </c>
    </row>
    <row r="6351" spans="1:24" ht="14.25" customHeight="1" x14ac:dyDescent="0.25">
      <c r="A6351" s="2">
        <v>6350</v>
      </c>
      <c r="B6351" s="2" t="s">
        <v>8842</v>
      </c>
      <c r="C6351" s="2">
        <f>YEAR(Data!$D6351)</f>
        <v>2012</v>
      </c>
      <c r="D6351" s="3">
        <v>41030</v>
      </c>
      <c r="E6351" s="3">
        <v>41035</v>
      </c>
      <c r="F6351" s="5">
        <f>Table_1[[#This Row],[Ship Date]]-Table_1[[#This Row],[Order Date]]</f>
        <v>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c r="X6351">
        <f t="shared" si="99"/>
        <v>24.542000000000005</v>
      </c>
    </row>
    <row r="6352" spans="1:24" ht="14.25" customHeight="1" x14ac:dyDescent="0.25">
      <c r="A6352" s="2">
        <v>6351</v>
      </c>
      <c r="B6352" s="2" t="s">
        <v>8843</v>
      </c>
      <c r="C6352" s="2">
        <f>YEAR(Data!$D6352)</f>
        <v>2014</v>
      </c>
      <c r="D6352" s="3">
        <v>41886</v>
      </c>
      <c r="E6352" s="3">
        <v>41891</v>
      </c>
      <c r="F6352" s="5">
        <f>Table_1[[#This Row],[Ship Date]]-Table_1[[#This Row],[Order Date]]</f>
        <v>5</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c r="X6352">
        <f t="shared" si="99"/>
        <v>214.09000000000003</v>
      </c>
    </row>
    <row r="6353" spans="1:24" ht="14.25" customHeight="1" x14ac:dyDescent="0.25">
      <c r="A6353" s="2">
        <v>6352</v>
      </c>
      <c r="B6353" s="2" t="s">
        <v>8844</v>
      </c>
      <c r="C6353" s="2">
        <f>YEAR(Data!$D6353)</f>
        <v>2014</v>
      </c>
      <c r="D6353" s="3">
        <v>41947</v>
      </c>
      <c r="E6353" s="3">
        <v>41952</v>
      </c>
      <c r="F6353" s="5">
        <f>Table_1[[#This Row],[Ship Date]]-Table_1[[#This Row],[Order Date]]</f>
        <v>5</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c r="X6353">
        <f t="shared" si="99"/>
        <v>334.27280000000002</v>
      </c>
    </row>
    <row r="6354" spans="1:24" ht="14.25" customHeight="1" x14ac:dyDescent="0.25">
      <c r="A6354" s="2">
        <v>6353</v>
      </c>
      <c r="B6354" s="2" t="s">
        <v>8845</v>
      </c>
      <c r="C6354" s="2">
        <f>YEAR(Data!$D6354)</f>
        <v>2012</v>
      </c>
      <c r="D6354" s="3">
        <v>41165</v>
      </c>
      <c r="E6354" s="3">
        <v>41171</v>
      </c>
      <c r="F6354" s="5">
        <f>Table_1[[#This Row],[Ship Date]]-Table_1[[#This Row],[Order Date]]</f>
        <v>6</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c r="X6354">
        <f t="shared" si="99"/>
        <v>4.4219999999999997</v>
      </c>
    </row>
    <row r="6355" spans="1:24" ht="14.25" customHeight="1" x14ac:dyDescent="0.25">
      <c r="A6355" s="2">
        <v>6354</v>
      </c>
      <c r="B6355" s="2" t="s">
        <v>8846</v>
      </c>
      <c r="C6355" s="2">
        <f>YEAR(Data!$D6355)</f>
        <v>2012</v>
      </c>
      <c r="D6355" s="3">
        <v>41158</v>
      </c>
      <c r="E6355" s="3">
        <v>41164</v>
      </c>
      <c r="F6355" s="5">
        <f>Table_1[[#This Row],[Ship Date]]-Table_1[[#This Row],[Order Date]]</f>
        <v>6</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c r="X6355">
        <f t="shared" si="99"/>
        <v>6.2925000000000004</v>
      </c>
    </row>
    <row r="6356" spans="1:24" ht="14.25" customHeight="1" x14ac:dyDescent="0.25">
      <c r="A6356" s="2">
        <v>6355</v>
      </c>
      <c r="B6356" s="2" t="s">
        <v>8846</v>
      </c>
      <c r="C6356" s="2">
        <f>YEAR(Data!$D6356)</f>
        <v>2012</v>
      </c>
      <c r="D6356" s="3">
        <v>41158</v>
      </c>
      <c r="E6356" s="3">
        <v>41164</v>
      </c>
      <c r="F6356" s="5">
        <f>Table_1[[#This Row],[Ship Date]]-Table_1[[#This Row],[Order Date]]</f>
        <v>6</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c r="X6356">
        <f t="shared" si="99"/>
        <v>236.58600000000004</v>
      </c>
    </row>
    <row r="6357" spans="1:24" ht="14.25" customHeight="1" x14ac:dyDescent="0.25">
      <c r="A6357" s="2">
        <v>6356</v>
      </c>
      <c r="B6357" s="2" t="s">
        <v>8847</v>
      </c>
      <c r="C6357" s="2">
        <f>YEAR(Data!$D6357)</f>
        <v>2011</v>
      </c>
      <c r="D6357" s="3">
        <v>40822</v>
      </c>
      <c r="E6357" s="3">
        <v>40829</v>
      </c>
      <c r="F6357" s="5">
        <f>Table_1[[#This Row],[Ship Date]]-Table_1[[#This Row],[Order Date]]</f>
        <v>7</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c r="X6357">
        <f t="shared" si="99"/>
        <v>97.557000000000031</v>
      </c>
    </row>
    <row r="6358" spans="1:24" ht="14.25" customHeight="1" x14ac:dyDescent="0.25">
      <c r="A6358" s="2">
        <v>6357</v>
      </c>
      <c r="B6358" s="2" t="s">
        <v>8848</v>
      </c>
      <c r="C6358" s="2">
        <f>YEAR(Data!$D6358)</f>
        <v>2014</v>
      </c>
      <c r="D6358" s="3">
        <v>41663</v>
      </c>
      <c r="E6358" s="3">
        <v>41668</v>
      </c>
      <c r="F6358" s="5">
        <f>Table_1[[#This Row],[Ship Date]]-Table_1[[#This Row],[Order Date]]</f>
        <v>5</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c r="X6358">
        <f t="shared" si="99"/>
        <v>12.792000000000002</v>
      </c>
    </row>
    <row r="6359" spans="1:24" ht="14.25" customHeight="1" x14ac:dyDescent="0.25">
      <c r="A6359" s="2">
        <v>6358</v>
      </c>
      <c r="B6359" s="2" t="s">
        <v>8848</v>
      </c>
      <c r="C6359" s="2">
        <f>YEAR(Data!$D6359)</f>
        <v>2014</v>
      </c>
      <c r="D6359" s="3">
        <v>41663</v>
      </c>
      <c r="E6359" s="3">
        <v>41668</v>
      </c>
      <c r="F6359" s="5">
        <f>Table_1[[#This Row],[Ship Date]]-Table_1[[#This Row],[Order Date]]</f>
        <v>5</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c r="X6359">
        <f t="shared" si="99"/>
        <v>13.478400000000001</v>
      </c>
    </row>
    <row r="6360" spans="1:24" ht="14.25" customHeight="1" x14ac:dyDescent="0.25">
      <c r="A6360" s="2">
        <v>6359</v>
      </c>
      <c r="B6360" s="2" t="s">
        <v>8848</v>
      </c>
      <c r="C6360" s="2">
        <f>YEAR(Data!$D6360)</f>
        <v>2014</v>
      </c>
      <c r="D6360" s="3">
        <v>41663</v>
      </c>
      <c r="E6360" s="3">
        <v>41668</v>
      </c>
      <c r="F6360" s="5">
        <f>Table_1[[#This Row],[Ship Date]]-Table_1[[#This Row],[Order Date]]</f>
        <v>5</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c r="X6360">
        <f t="shared" si="99"/>
        <v>3.3696000000000002</v>
      </c>
    </row>
    <row r="6361" spans="1:24" ht="14.25" customHeight="1" x14ac:dyDescent="0.25">
      <c r="A6361" s="2">
        <v>6360</v>
      </c>
      <c r="B6361" s="2" t="s">
        <v>8848</v>
      </c>
      <c r="C6361" s="2">
        <f>YEAR(Data!$D6361)</f>
        <v>2014</v>
      </c>
      <c r="D6361" s="3">
        <v>41663</v>
      </c>
      <c r="E6361" s="3">
        <v>41668</v>
      </c>
      <c r="F6361" s="5">
        <f>Table_1[[#This Row],[Ship Date]]-Table_1[[#This Row],[Order Date]]</f>
        <v>5</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c r="X6361">
        <f t="shared" si="99"/>
        <v>77.716800000000006</v>
      </c>
    </row>
    <row r="6362" spans="1:24" ht="14.25" customHeight="1" x14ac:dyDescent="0.25">
      <c r="A6362" s="2">
        <v>6361</v>
      </c>
      <c r="B6362" s="2" t="s">
        <v>8849</v>
      </c>
      <c r="C6362" s="2">
        <f>YEAR(Data!$D6362)</f>
        <v>2012</v>
      </c>
      <c r="D6362" s="3">
        <v>41253</v>
      </c>
      <c r="E6362" s="3">
        <v>41258</v>
      </c>
      <c r="F6362" s="5">
        <f>Table_1[[#This Row],[Ship Date]]-Table_1[[#This Row],[Order Date]]</f>
        <v>5</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c r="X6362">
        <f t="shared" si="99"/>
        <v>40.535999999999994</v>
      </c>
    </row>
    <row r="6363" spans="1:24" ht="14.25" customHeight="1" x14ac:dyDescent="0.25">
      <c r="A6363" s="2">
        <v>6362</v>
      </c>
      <c r="B6363" s="2" t="s">
        <v>8850</v>
      </c>
      <c r="C6363" s="2">
        <f>YEAR(Data!$D6363)</f>
        <v>2011</v>
      </c>
      <c r="D6363" s="3">
        <v>40872</v>
      </c>
      <c r="E6363" s="3">
        <v>40877</v>
      </c>
      <c r="F6363" s="5">
        <f>Table_1[[#This Row],[Ship Date]]-Table_1[[#This Row],[Order Date]]</f>
        <v>5</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c r="X6363">
        <f t="shared" si="99"/>
        <v>42.72590000000001</v>
      </c>
    </row>
    <row r="6364" spans="1:24" ht="14.25" customHeight="1" x14ac:dyDescent="0.25">
      <c r="A6364" s="2">
        <v>6363</v>
      </c>
      <c r="B6364" s="2" t="s">
        <v>8851</v>
      </c>
      <c r="C6364" s="2">
        <f>YEAR(Data!$D6364)</f>
        <v>2014</v>
      </c>
      <c r="D6364" s="3">
        <v>41965</v>
      </c>
      <c r="E6364" s="3">
        <v>41969</v>
      </c>
      <c r="F6364" s="5">
        <f>Table_1[[#This Row],[Ship Date]]-Table_1[[#This Row],[Order Date]]</f>
        <v>4</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c r="X6364">
        <f t="shared" si="99"/>
        <v>94.250000000000014</v>
      </c>
    </row>
    <row r="6365" spans="1:24" ht="14.25" customHeight="1" x14ac:dyDescent="0.25">
      <c r="A6365" s="2">
        <v>6364</v>
      </c>
      <c r="B6365" s="2" t="s">
        <v>8851</v>
      </c>
      <c r="C6365" s="2">
        <f>YEAR(Data!$D6365)</f>
        <v>2014</v>
      </c>
      <c r="D6365" s="3">
        <v>41965</v>
      </c>
      <c r="E6365" s="3">
        <v>41969</v>
      </c>
      <c r="F6365" s="5">
        <f>Table_1[[#This Row],[Ship Date]]-Table_1[[#This Row],[Order Date]]</f>
        <v>4</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c r="X6365">
        <f t="shared" si="99"/>
        <v>935.99279999999999</v>
      </c>
    </row>
    <row r="6366" spans="1:24" ht="14.25" customHeight="1" x14ac:dyDescent="0.25">
      <c r="A6366" s="2">
        <v>6365</v>
      </c>
      <c r="B6366" s="2" t="s">
        <v>8851</v>
      </c>
      <c r="C6366" s="2">
        <f>YEAR(Data!$D6366)</f>
        <v>2014</v>
      </c>
      <c r="D6366" s="3">
        <v>41965</v>
      </c>
      <c r="E6366" s="3">
        <v>41969</v>
      </c>
      <c r="F6366" s="5">
        <f>Table_1[[#This Row],[Ship Date]]-Table_1[[#This Row],[Order Date]]</f>
        <v>4</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c r="X6366">
        <f t="shared" si="99"/>
        <v>26.956800000000001</v>
      </c>
    </row>
    <row r="6367" spans="1:24" ht="14.25" customHeight="1" x14ac:dyDescent="0.25">
      <c r="A6367" s="2">
        <v>6366</v>
      </c>
      <c r="B6367" s="2" t="s">
        <v>8855</v>
      </c>
      <c r="C6367" s="2">
        <f>YEAR(Data!$D6367)</f>
        <v>2014</v>
      </c>
      <c r="D6367" s="3">
        <v>41734</v>
      </c>
      <c r="E6367" s="3">
        <v>41735</v>
      </c>
      <c r="F6367" s="5">
        <f>Table_1[[#This Row],[Ship Date]]-Table_1[[#This Row],[Order Date]]</f>
        <v>1</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c r="X6367">
        <f t="shared" si="99"/>
        <v>30.090599999999998</v>
      </c>
    </row>
    <row r="6368" spans="1:24" ht="14.25" customHeight="1" x14ac:dyDescent="0.25">
      <c r="A6368" s="2">
        <v>6367</v>
      </c>
      <c r="B6368" s="2" t="s">
        <v>8855</v>
      </c>
      <c r="C6368" s="2">
        <f>YEAR(Data!$D6368)</f>
        <v>2014</v>
      </c>
      <c r="D6368" s="3">
        <v>41734</v>
      </c>
      <c r="E6368" s="3">
        <v>41735</v>
      </c>
      <c r="F6368" s="5">
        <f>Table_1[[#This Row],[Ship Date]]-Table_1[[#This Row],[Order Date]]</f>
        <v>1</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c r="X6368">
        <f t="shared" si="99"/>
        <v>233.15889999999999</v>
      </c>
    </row>
    <row r="6369" spans="1:24" ht="14.25" customHeight="1" x14ac:dyDescent="0.25">
      <c r="A6369" s="2">
        <v>6368</v>
      </c>
      <c r="B6369" s="2" t="s">
        <v>8855</v>
      </c>
      <c r="C6369" s="2">
        <f>YEAR(Data!$D6369)</f>
        <v>2014</v>
      </c>
      <c r="D6369" s="3">
        <v>41734</v>
      </c>
      <c r="E6369" s="3">
        <v>41735</v>
      </c>
      <c r="F6369" s="5">
        <f>Table_1[[#This Row],[Ship Date]]-Table_1[[#This Row],[Order Date]]</f>
        <v>1</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c r="X6369">
        <f t="shared" si="99"/>
        <v>85.694399999999987</v>
      </c>
    </row>
    <row r="6370" spans="1:24" ht="14.25" customHeight="1" x14ac:dyDescent="0.25">
      <c r="A6370" s="2">
        <v>6369</v>
      </c>
      <c r="B6370" s="2" t="s">
        <v>8858</v>
      </c>
      <c r="C6370" s="2">
        <f>YEAR(Data!$D6370)</f>
        <v>2014</v>
      </c>
      <c r="D6370" s="3">
        <v>41779</v>
      </c>
      <c r="E6370" s="3">
        <v>41784</v>
      </c>
      <c r="F6370" s="5">
        <f>Table_1[[#This Row],[Ship Date]]-Table_1[[#This Row],[Order Date]]</f>
        <v>5</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c r="X6370">
        <f t="shared" si="99"/>
        <v>83.2</v>
      </c>
    </row>
    <row r="6371" spans="1:24" ht="14.25" customHeight="1" x14ac:dyDescent="0.25">
      <c r="A6371" s="2">
        <v>6370</v>
      </c>
      <c r="B6371" s="2" t="s">
        <v>8859</v>
      </c>
      <c r="C6371" s="2">
        <f>YEAR(Data!$D6371)</f>
        <v>2013</v>
      </c>
      <c r="D6371" s="3">
        <v>41551</v>
      </c>
      <c r="E6371" s="3">
        <v>41555</v>
      </c>
      <c r="F6371" s="5">
        <f>Table_1[[#This Row],[Ship Date]]-Table_1[[#This Row],[Order Date]]</f>
        <v>4</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c r="X6371">
        <f t="shared" si="99"/>
        <v>67.592000000000013</v>
      </c>
    </row>
    <row r="6372" spans="1:24" ht="14.25" customHeight="1" x14ac:dyDescent="0.25">
      <c r="A6372" s="2">
        <v>6371</v>
      </c>
      <c r="B6372" s="2" t="s">
        <v>8860</v>
      </c>
      <c r="C6372" s="2">
        <f>YEAR(Data!$D6372)</f>
        <v>2013</v>
      </c>
      <c r="D6372" s="3">
        <v>41600</v>
      </c>
      <c r="E6372" s="3">
        <v>41600</v>
      </c>
      <c r="F6372" s="5">
        <f>Table_1[[#This Row],[Ship Date]]-Table_1[[#This Row],[Order Date]]</f>
        <v>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c r="X6372">
        <f t="shared" si="99"/>
        <v>100.79160000000002</v>
      </c>
    </row>
    <row r="6373" spans="1:24" ht="14.25" customHeight="1" x14ac:dyDescent="0.25">
      <c r="A6373" s="2">
        <v>6372</v>
      </c>
      <c r="B6373" s="2" t="s">
        <v>8861</v>
      </c>
      <c r="C6373" s="2">
        <f>YEAR(Data!$D6373)</f>
        <v>2014</v>
      </c>
      <c r="D6373" s="3">
        <v>41916</v>
      </c>
      <c r="E6373" s="3">
        <v>41918</v>
      </c>
      <c r="F6373" s="5">
        <f>Table_1[[#This Row],[Ship Date]]-Table_1[[#This Row],[Order Date]]</f>
        <v>2</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c r="X6373">
        <f t="shared" si="99"/>
        <v>62.1008</v>
      </c>
    </row>
    <row r="6374" spans="1:24" ht="14.25" customHeight="1" x14ac:dyDescent="0.25">
      <c r="A6374" s="2">
        <v>6373</v>
      </c>
      <c r="B6374" s="2" t="s">
        <v>8861</v>
      </c>
      <c r="C6374" s="2">
        <f>YEAR(Data!$D6374)</f>
        <v>2014</v>
      </c>
      <c r="D6374" s="3">
        <v>41916</v>
      </c>
      <c r="E6374" s="3">
        <v>41918</v>
      </c>
      <c r="F6374" s="5">
        <f>Table_1[[#This Row],[Ship Date]]-Table_1[[#This Row],[Order Date]]</f>
        <v>2</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c r="X6374">
        <f t="shared" si="99"/>
        <v>3.5139</v>
      </c>
    </row>
    <row r="6375" spans="1:24" ht="14.25" customHeight="1" x14ac:dyDescent="0.25">
      <c r="A6375" s="2">
        <v>6374</v>
      </c>
      <c r="B6375" s="2" t="s">
        <v>8861</v>
      </c>
      <c r="C6375" s="2">
        <f>YEAR(Data!$D6375)</f>
        <v>2014</v>
      </c>
      <c r="D6375" s="3">
        <v>41916</v>
      </c>
      <c r="E6375" s="3">
        <v>41918</v>
      </c>
      <c r="F6375" s="5">
        <f>Table_1[[#This Row],[Ship Date]]-Table_1[[#This Row],[Order Date]]</f>
        <v>2</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c r="X6375">
        <f t="shared" si="99"/>
        <v>305.0154</v>
      </c>
    </row>
    <row r="6376" spans="1:24" ht="14.25" customHeight="1" x14ac:dyDescent="0.25">
      <c r="A6376" s="2">
        <v>6375</v>
      </c>
      <c r="B6376" s="2" t="s">
        <v>8862</v>
      </c>
      <c r="C6376" s="2">
        <f>YEAR(Data!$D6376)</f>
        <v>2011</v>
      </c>
      <c r="D6376" s="3">
        <v>40662</v>
      </c>
      <c r="E6376" s="3">
        <v>40666</v>
      </c>
      <c r="F6376" s="5">
        <f>Table_1[[#This Row],[Ship Date]]-Table_1[[#This Row],[Order Date]]</f>
        <v>4</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c r="X6376">
        <f t="shared" si="99"/>
        <v>491.38600000000014</v>
      </c>
    </row>
    <row r="6377" spans="1:24" ht="14.25" customHeight="1" x14ac:dyDescent="0.25">
      <c r="A6377" s="2">
        <v>6376</v>
      </c>
      <c r="B6377" s="2" t="s">
        <v>8862</v>
      </c>
      <c r="C6377" s="2">
        <f>YEAR(Data!$D6377)</f>
        <v>2011</v>
      </c>
      <c r="D6377" s="3">
        <v>40662</v>
      </c>
      <c r="E6377" s="3">
        <v>40666</v>
      </c>
      <c r="F6377" s="5">
        <f>Table_1[[#This Row],[Ship Date]]-Table_1[[#This Row],[Order Date]]</f>
        <v>4</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c r="X6377">
        <f t="shared" si="99"/>
        <v>101.16900000000003</v>
      </c>
    </row>
    <row r="6378" spans="1:24" ht="14.25" customHeight="1" x14ac:dyDescent="0.25">
      <c r="A6378" s="2">
        <v>6377</v>
      </c>
      <c r="B6378" s="2" t="s">
        <v>8863</v>
      </c>
      <c r="C6378" s="2">
        <f>YEAR(Data!$D6378)</f>
        <v>2013</v>
      </c>
      <c r="D6378" s="3">
        <v>41555</v>
      </c>
      <c r="E6378" s="3">
        <v>41558</v>
      </c>
      <c r="F6378" s="5">
        <f>Table_1[[#This Row],[Ship Date]]-Table_1[[#This Row],[Order Date]]</f>
        <v>3</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c r="X6378">
        <f t="shared" si="99"/>
        <v>3.2032000000000012</v>
      </c>
    </row>
    <row r="6379" spans="1:24" ht="14.25" customHeight="1" x14ac:dyDescent="0.25">
      <c r="A6379" s="2">
        <v>6378</v>
      </c>
      <c r="B6379" s="2" t="s">
        <v>8864</v>
      </c>
      <c r="C6379" s="2">
        <f>YEAR(Data!$D6379)</f>
        <v>2013</v>
      </c>
      <c r="D6379" s="3">
        <v>41624</v>
      </c>
      <c r="E6379" s="3">
        <v>41631</v>
      </c>
      <c r="F6379" s="5">
        <f>Table_1[[#This Row],[Ship Date]]-Table_1[[#This Row],[Order Date]]</f>
        <v>7</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c r="X6379">
        <f t="shared" si="99"/>
        <v>10.479600000000001</v>
      </c>
    </row>
    <row r="6380" spans="1:24" ht="14.25" customHeight="1" x14ac:dyDescent="0.25">
      <c r="A6380" s="2">
        <v>6379</v>
      </c>
      <c r="B6380" s="2" t="s">
        <v>8865</v>
      </c>
      <c r="C6380" s="2">
        <f>YEAR(Data!$D6380)</f>
        <v>2014</v>
      </c>
      <c r="D6380" s="3">
        <v>41740</v>
      </c>
      <c r="E6380" s="3">
        <v>41744</v>
      </c>
      <c r="F6380" s="5">
        <f>Table_1[[#This Row],[Ship Date]]-Table_1[[#This Row],[Order Date]]</f>
        <v>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c r="X6380">
        <f t="shared" si="99"/>
        <v>57.994199999999992</v>
      </c>
    </row>
    <row r="6381" spans="1:24" ht="14.25" customHeight="1" x14ac:dyDescent="0.25">
      <c r="A6381" s="2">
        <v>6380</v>
      </c>
      <c r="B6381" s="2" t="s">
        <v>8865</v>
      </c>
      <c r="C6381" s="2">
        <f>YEAR(Data!$D6381)</f>
        <v>2014</v>
      </c>
      <c r="D6381" s="3">
        <v>41740</v>
      </c>
      <c r="E6381" s="3">
        <v>41744</v>
      </c>
      <c r="F6381" s="5">
        <f>Table_1[[#This Row],[Ship Date]]-Table_1[[#This Row],[Order Date]]</f>
        <v>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c r="X6381">
        <f t="shared" si="99"/>
        <v>214.61249999999998</v>
      </c>
    </row>
    <row r="6382" spans="1:24" ht="14.25" customHeight="1" x14ac:dyDescent="0.25">
      <c r="A6382" s="2">
        <v>6381</v>
      </c>
      <c r="B6382" s="2" t="s">
        <v>8866</v>
      </c>
      <c r="C6382" s="2">
        <f>YEAR(Data!$D6382)</f>
        <v>2011</v>
      </c>
      <c r="D6382" s="3">
        <v>40641</v>
      </c>
      <c r="E6382" s="3">
        <v>40646</v>
      </c>
      <c r="F6382" s="5">
        <f>Table_1[[#This Row],[Ship Date]]-Table_1[[#This Row],[Order Date]]</f>
        <v>5</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c r="X6382">
        <f t="shared" si="99"/>
        <v>61.617600000000003</v>
      </c>
    </row>
    <row r="6383" spans="1:24" ht="14.25" customHeight="1" x14ac:dyDescent="0.25">
      <c r="A6383" s="2">
        <v>6382</v>
      </c>
      <c r="B6383" s="2" t="s">
        <v>8867</v>
      </c>
      <c r="C6383" s="2">
        <f>YEAR(Data!$D6383)</f>
        <v>2013</v>
      </c>
      <c r="D6383" s="3">
        <v>41363</v>
      </c>
      <c r="E6383" s="3">
        <v>41367</v>
      </c>
      <c r="F6383" s="5">
        <f>Table_1[[#This Row],[Ship Date]]-Table_1[[#This Row],[Order Date]]</f>
        <v>4</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c r="X6383">
        <f t="shared" si="99"/>
        <v>467.96100000000001</v>
      </c>
    </row>
    <row r="6384" spans="1:24" ht="14.25" customHeight="1" x14ac:dyDescent="0.25">
      <c r="A6384" s="2">
        <v>6383</v>
      </c>
      <c r="B6384" s="2" t="s">
        <v>8867</v>
      </c>
      <c r="C6384" s="2">
        <f>YEAR(Data!$D6384)</f>
        <v>2013</v>
      </c>
      <c r="D6384" s="3">
        <v>41363</v>
      </c>
      <c r="E6384" s="3">
        <v>41367</v>
      </c>
      <c r="F6384" s="5">
        <f>Table_1[[#This Row],[Ship Date]]-Table_1[[#This Row],[Order Date]]</f>
        <v>4</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c r="X6384">
        <f t="shared" si="99"/>
        <v>195.33039999999997</v>
      </c>
    </row>
    <row r="6385" spans="1:24" ht="14.25" customHeight="1" x14ac:dyDescent="0.25">
      <c r="A6385" s="2">
        <v>6384</v>
      </c>
      <c r="B6385" s="2" t="s">
        <v>8868</v>
      </c>
      <c r="C6385" s="2">
        <f>YEAR(Data!$D6385)</f>
        <v>2014</v>
      </c>
      <c r="D6385" s="3">
        <v>41655</v>
      </c>
      <c r="E6385" s="3">
        <v>41658</v>
      </c>
      <c r="F6385" s="5">
        <f>Table_1[[#This Row],[Ship Date]]-Table_1[[#This Row],[Order Date]]</f>
        <v>3</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c r="X6385">
        <f t="shared" si="99"/>
        <v>85.238399999999999</v>
      </c>
    </row>
    <row r="6386" spans="1:24" ht="14.25" customHeight="1" x14ac:dyDescent="0.25">
      <c r="A6386" s="2">
        <v>6385</v>
      </c>
      <c r="B6386" s="2" t="s">
        <v>8868</v>
      </c>
      <c r="C6386" s="2">
        <f>YEAR(Data!$D6386)</f>
        <v>2014</v>
      </c>
      <c r="D6386" s="3">
        <v>41655</v>
      </c>
      <c r="E6386" s="3">
        <v>41658</v>
      </c>
      <c r="F6386" s="5">
        <f>Table_1[[#This Row],[Ship Date]]-Table_1[[#This Row],[Order Date]]</f>
        <v>3</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c r="X6386">
        <f t="shared" si="99"/>
        <v>33.588799999999999</v>
      </c>
    </row>
    <row r="6387" spans="1:24" ht="14.25" customHeight="1" x14ac:dyDescent="0.25">
      <c r="A6387" s="2">
        <v>6386</v>
      </c>
      <c r="B6387" s="2" t="s">
        <v>8868</v>
      </c>
      <c r="C6387" s="2">
        <f>YEAR(Data!$D6387)</f>
        <v>2014</v>
      </c>
      <c r="D6387" s="3">
        <v>41655</v>
      </c>
      <c r="E6387" s="3">
        <v>41658</v>
      </c>
      <c r="F6387" s="5">
        <f>Table_1[[#This Row],[Ship Date]]-Table_1[[#This Row],[Order Date]]</f>
        <v>3</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c r="X6387">
        <f t="shared" si="99"/>
        <v>49.291200000000003</v>
      </c>
    </row>
    <row r="6388" spans="1:24" ht="14.25" customHeight="1" x14ac:dyDescent="0.25">
      <c r="A6388" s="2">
        <v>6387</v>
      </c>
      <c r="B6388" s="2" t="s">
        <v>8868</v>
      </c>
      <c r="C6388" s="2">
        <f>YEAR(Data!$D6388)</f>
        <v>2014</v>
      </c>
      <c r="D6388" s="3">
        <v>41655</v>
      </c>
      <c r="E6388" s="3">
        <v>41658</v>
      </c>
      <c r="F6388" s="5">
        <f>Table_1[[#This Row],[Ship Date]]-Table_1[[#This Row],[Order Date]]</f>
        <v>3</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c r="X6388">
        <f t="shared" si="99"/>
        <v>10.9038</v>
      </c>
    </row>
    <row r="6389" spans="1:24" ht="14.25" customHeight="1" x14ac:dyDescent="0.25">
      <c r="A6389" s="2">
        <v>6388</v>
      </c>
      <c r="B6389" s="2" t="s">
        <v>8869</v>
      </c>
      <c r="C6389" s="2">
        <f>YEAR(Data!$D6389)</f>
        <v>2011</v>
      </c>
      <c r="D6389" s="3">
        <v>40574</v>
      </c>
      <c r="E6389" s="3">
        <v>40579</v>
      </c>
      <c r="F6389" s="5">
        <f>Table_1[[#This Row],[Ship Date]]-Table_1[[#This Row],[Order Date]]</f>
        <v>5</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c r="X6389">
        <f t="shared" si="99"/>
        <v>5.8080000000000007</v>
      </c>
    </row>
    <row r="6390" spans="1:24" ht="14.25" customHeight="1" x14ac:dyDescent="0.25">
      <c r="A6390" s="2">
        <v>6389</v>
      </c>
      <c r="B6390" s="2" t="s">
        <v>8869</v>
      </c>
      <c r="C6390" s="2">
        <f>YEAR(Data!$D6390)</f>
        <v>2011</v>
      </c>
      <c r="D6390" s="3">
        <v>40574</v>
      </c>
      <c r="E6390" s="3">
        <v>40579</v>
      </c>
      <c r="F6390" s="5">
        <f>Table_1[[#This Row],[Ship Date]]-Table_1[[#This Row],[Order Date]]</f>
        <v>5</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c r="X6390">
        <f t="shared" si="99"/>
        <v>223.04179999999999</v>
      </c>
    </row>
    <row r="6391" spans="1:24" ht="14.25" customHeight="1" x14ac:dyDescent="0.25">
      <c r="A6391" s="2">
        <v>6390</v>
      </c>
      <c r="B6391" s="2" t="s">
        <v>8870</v>
      </c>
      <c r="C6391" s="2">
        <f>YEAR(Data!$D6391)</f>
        <v>2012</v>
      </c>
      <c r="D6391" s="3">
        <v>40946</v>
      </c>
      <c r="E6391" s="3">
        <v>40950</v>
      </c>
      <c r="F6391" s="5">
        <f>Table_1[[#This Row],[Ship Date]]-Table_1[[#This Row],[Order Date]]</f>
        <v>4</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c r="X6391">
        <f t="shared" si="99"/>
        <v>164.90950000000001</v>
      </c>
    </row>
    <row r="6392" spans="1:24" ht="14.25" customHeight="1" x14ac:dyDescent="0.25">
      <c r="A6392" s="2">
        <v>6391</v>
      </c>
      <c r="B6392" s="2" t="s">
        <v>8870</v>
      </c>
      <c r="C6392" s="2">
        <f>YEAR(Data!$D6392)</f>
        <v>2012</v>
      </c>
      <c r="D6392" s="3">
        <v>40946</v>
      </c>
      <c r="E6392" s="3">
        <v>40950</v>
      </c>
      <c r="F6392" s="5">
        <f>Table_1[[#This Row],[Ship Date]]-Table_1[[#This Row],[Order Date]]</f>
        <v>4</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c r="X6392">
        <f t="shared" si="99"/>
        <v>6.6096000000000004</v>
      </c>
    </row>
    <row r="6393" spans="1:24" ht="14.25" customHeight="1" x14ac:dyDescent="0.25">
      <c r="A6393" s="2">
        <v>6392</v>
      </c>
      <c r="B6393" s="2" t="s">
        <v>8871</v>
      </c>
      <c r="C6393" s="2">
        <f>YEAR(Data!$D6393)</f>
        <v>2013</v>
      </c>
      <c r="D6393" s="3">
        <v>41623</v>
      </c>
      <c r="E6393" s="3">
        <v>41628</v>
      </c>
      <c r="F6393" s="5">
        <f>Table_1[[#This Row],[Ship Date]]-Table_1[[#This Row],[Order Date]]</f>
        <v>5</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c r="X6393">
        <f t="shared" si="99"/>
        <v>7.8948</v>
      </c>
    </row>
    <row r="6394" spans="1:24" ht="14.25" customHeight="1" x14ac:dyDescent="0.25">
      <c r="A6394" s="2">
        <v>6393</v>
      </c>
      <c r="B6394" s="2" t="s">
        <v>8871</v>
      </c>
      <c r="C6394" s="2">
        <f>YEAR(Data!$D6394)</f>
        <v>2013</v>
      </c>
      <c r="D6394" s="3">
        <v>41623</v>
      </c>
      <c r="E6394" s="3">
        <v>41628</v>
      </c>
      <c r="F6394" s="5">
        <f>Table_1[[#This Row],[Ship Date]]-Table_1[[#This Row],[Order Date]]</f>
        <v>5</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c r="X6394">
        <f t="shared" si="99"/>
        <v>2.9375999999999998</v>
      </c>
    </row>
    <row r="6395" spans="1:24" ht="14.25" customHeight="1" x14ac:dyDescent="0.25">
      <c r="A6395" s="2">
        <v>6394</v>
      </c>
      <c r="B6395" s="2" t="s">
        <v>8871</v>
      </c>
      <c r="C6395" s="2">
        <f>YEAR(Data!$D6395)</f>
        <v>2013</v>
      </c>
      <c r="D6395" s="3">
        <v>41623</v>
      </c>
      <c r="E6395" s="3">
        <v>41628</v>
      </c>
      <c r="F6395" s="5">
        <f>Table_1[[#This Row],[Ship Date]]-Table_1[[#This Row],[Order Date]]</f>
        <v>5</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c r="X6395">
        <f t="shared" si="99"/>
        <v>10.954800000000001</v>
      </c>
    </row>
    <row r="6396" spans="1:24" ht="14.25" customHeight="1" x14ac:dyDescent="0.25">
      <c r="A6396" s="2">
        <v>6395</v>
      </c>
      <c r="B6396" s="2" t="s">
        <v>8871</v>
      </c>
      <c r="C6396" s="2">
        <f>YEAR(Data!$D6396)</f>
        <v>2013</v>
      </c>
      <c r="D6396" s="3">
        <v>41623</v>
      </c>
      <c r="E6396" s="3">
        <v>41628</v>
      </c>
      <c r="F6396" s="5">
        <f>Table_1[[#This Row],[Ship Date]]-Table_1[[#This Row],[Order Date]]</f>
        <v>5</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c r="X6396">
        <f t="shared" si="99"/>
        <v>198.46</v>
      </c>
    </row>
    <row r="6397" spans="1:24" ht="14.25" customHeight="1" x14ac:dyDescent="0.25">
      <c r="A6397" s="2">
        <v>6396</v>
      </c>
      <c r="B6397" s="2" t="s">
        <v>8871</v>
      </c>
      <c r="C6397" s="2">
        <f>YEAR(Data!$D6397)</f>
        <v>2013</v>
      </c>
      <c r="D6397" s="3">
        <v>41623</v>
      </c>
      <c r="E6397" s="3">
        <v>41628</v>
      </c>
      <c r="F6397" s="5">
        <f>Table_1[[#This Row],[Ship Date]]-Table_1[[#This Row],[Order Date]]</f>
        <v>5</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c r="X6397">
        <f t="shared" si="99"/>
        <v>12.519499999999999</v>
      </c>
    </row>
    <row r="6398" spans="1:24" ht="14.25" customHeight="1" x14ac:dyDescent="0.25">
      <c r="A6398" s="2">
        <v>6397</v>
      </c>
      <c r="B6398" s="2" t="s">
        <v>8871</v>
      </c>
      <c r="C6398" s="2">
        <f>YEAR(Data!$D6398)</f>
        <v>2013</v>
      </c>
      <c r="D6398" s="3">
        <v>41623</v>
      </c>
      <c r="E6398" s="3">
        <v>41628</v>
      </c>
      <c r="F6398" s="5">
        <f>Table_1[[#This Row],[Ship Date]]-Table_1[[#This Row],[Order Date]]</f>
        <v>5</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c r="X6398">
        <f t="shared" si="99"/>
        <v>15.317000000000004</v>
      </c>
    </row>
    <row r="6399" spans="1:24" ht="14.25" customHeight="1" x14ac:dyDescent="0.25">
      <c r="A6399" s="2">
        <v>6398</v>
      </c>
      <c r="B6399" s="2" t="s">
        <v>8874</v>
      </c>
      <c r="C6399" s="2">
        <f>YEAR(Data!$D6399)</f>
        <v>2014</v>
      </c>
      <c r="D6399" s="3">
        <v>41944</v>
      </c>
      <c r="E6399" s="3">
        <v>41948</v>
      </c>
      <c r="F6399" s="5">
        <f>Table_1[[#This Row],[Ship Date]]-Table_1[[#This Row],[Order Date]]</f>
        <v>4</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c r="X6399">
        <f t="shared" si="99"/>
        <v>4.6576000000000013</v>
      </c>
    </row>
    <row r="6400" spans="1:24" ht="14.25" customHeight="1" x14ac:dyDescent="0.25">
      <c r="A6400" s="2">
        <v>6399</v>
      </c>
      <c r="B6400" s="2" t="s">
        <v>8875</v>
      </c>
      <c r="C6400" s="2">
        <f>YEAR(Data!$D6400)</f>
        <v>2014</v>
      </c>
      <c r="D6400" s="3">
        <v>41858</v>
      </c>
      <c r="E6400" s="3">
        <v>41864</v>
      </c>
      <c r="F6400" s="5">
        <f>Table_1[[#This Row],[Ship Date]]-Table_1[[#This Row],[Order Date]]</f>
        <v>6</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c r="X6400">
        <f t="shared" si="99"/>
        <v>577.46500000000015</v>
      </c>
    </row>
    <row r="6401" spans="1:24" ht="14.25" customHeight="1" x14ac:dyDescent="0.25">
      <c r="A6401" s="2">
        <v>6400</v>
      </c>
      <c r="B6401" s="2" t="s">
        <v>8875</v>
      </c>
      <c r="C6401" s="2">
        <f>YEAR(Data!$D6401)</f>
        <v>2014</v>
      </c>
      <c r="D6401" s="3">
        <v>41858</v>
      </c>
      <c r="E6401" s="3">
        <v>41864</v>
      </c>
      <c r="F6401" s="5">
        <f>Table_1[[#This Row],[Ship Date]]-Table_1[[#This Row],[Order Date]]</f>
        <v>6</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c r="X6401">
        <f t="shared" si="99"/>
        <v>12.812800000000001</v>
      </c>
    </row>
    <row r="6402" spans="1:24" ht="14.25" customHeight="1" x14ac:dyDescent="0.25">
      <c r="A6402" s="2">
        <v>6401</v>
      </c>
      <c r="B6402" s="2" t="s">
        <v>8875</v>
      </c>
      <c r="C6402" s="2">
        <f>YEAR(Data!$D6402)</f>
        <v>2014</v>
      </c>
      <c r="D6402" s="3">
        <v>41858</v>
      </c>
      <c r="E6402" s="3">
        <v>41864</v>
      </c>
      <c r="F6402" s="5">
        <f>Table_1[[#This Row],[Ship Date]]-Table_1[[#This Row],[Order Date]]</f>
        <v>6</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c r="X6402">
        <f t="shared" ref="X6402:X6465" si="100">T6402-W6402</f>
        <v>159.51600000000002</v>
      </c>
    </row>
    <row r="6403" spans="1:24" ht="14.25" customHeight="1" x14ac:dyDescent="0.25">
      <c r="A6403" s="2">
        <v>6402</v>
      </c>
      <c r="B6403" s="2" t="s">
        <v>8876</v>
      </c>
      <c r="C6403" s="2">
        <f>YEAR(Data!$D6403)</f>
        <v>2014</v>
      </c>
      <c r="D6403" s="3">
        <v>41790</v>
      </c>
      <c r="E6403" s="3">
        <v>41791</v>
      </c>
      <c r="F6403" s="5">
        <f>Table_1[[#This Row],[Ship Date]]-Table_1[[#This Row],[Order Date]]</f>
        <v>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c r="X6403">
        <f t="shared" si="100"/>
        <v>208.0856</v>
      </c>
    </row>
    <row r="6404" spans="1:24" ht="14.25" customHeight="1" x14ac:dyDescent="0.25">
      <c r="A6404" s="2">
        <v>6403</v>
      </c>
      <c r="B6404" s="2" t="s">
        <v>8876</v>
      </c>
      <c r="C6404" s="2">
        <f>YEAR(Data!$D6404)</f>
        <v>2014</v>
      </c>
      <c r="D6404" s="3">
        <v>41790</v>
      </c>
      <c r="E6404" s="3">
        <v>41791</v>
      </c>
      <c r="F6404" s="5">
        <f>Table_1[[#This Row],[Ship Date]]-Table_1[[#This Row],[Order Date]]</f>
        <v>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c r="X6404">
        <f t="shared" si="100"/>
        <v>2.0228000000000002</v>
      </c>
    </row>
    <row r="6405" spans="1:24" ht="14.25" customHeight="1" x14ac:dyDescent="0.25">
      <c r="A6405" s="2">
        <v>6404</v>
      </c>
      <c r="B6405" s="2" t="s">
        <v>8876</v>
      </c>
      <c r="C6405" s="2">
        <f>YEAR(Data!$D6405)</f>
        <v>2014</v>
      </c>
      <c r="D6405" s="3">
        <v>41790</v>
      </c>
      <c r="E6405" s="3">
        <v>41791</v>
      </c>
      <c r="F6405" s="5">
        <f>Table_1[[#This Row],[Ship Date]]-Table_1[[#This Row],[Order Date]]</f>
        <v>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c r="X6405">
        <f t="shared" si="100"/>
        <v>4.9661999999999997</v>
      </c>
    </row>
    <row r="6406" spans="1:24" ht="14.25" customHeight="1" x14ac:dyDescent="0.25">
      <c r="A6406" s="2">
        <v>6405</v>
      </c>
      <c r="B6406" s="2" t="s">
        <v>8877</v>
      </c>
      <c r="C6406" s="2">
        <f>YEAR(Data!$D6406)</f>
        <v>2012</v>
      </c>
      <c r="D6406" s="3">
        <v>41243</v>
      </c>
      <c r="E6406" s="3">
        <v>41248</v>
      </c>
      <c r="F6406" s="5">
        <f>Table_1[[#This Row],[Ship Date]]-Table_1[[#This Row],[Order Date]]</f>
        <v>5</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c r="X6406">
        <f t="shared" si="100"/>
        <v>157.51350000000002</v>
      </c>
    </row>
    <row r="6407" spans="1:24" ht="14.25" customHeight="1" x14ac:dyDescent="0.25">
      <c r="A6407" s="2">
        <v>6406</v>
      </c>
      <c r="B6407" s="2" t="s">
        <v>8878</v>
      </c>
      <c r="C6407" s="2">
        <f>YEAR(Data!$D6407)</f>
        <v>2014</v>
      </c>
      <c r="D6407" s="3">
        <v>41883</v>
      </c>
      <c r="E6407" s="3">
        <v>41885</v>
      </c>
      <c r="F6407" s="5">
        <f>Table_1[[#This Row],[Ship Date]]-Table_1[[#This Row],[Order Date]]</f>
        <v>2</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c r="X6407">
        <f t="shared" si="100"/>
        <v>562.44840000000022</v>
      </c>
    </row>
    <row r="6408" spans="1:24" ht="14.25" customHeight="1" x14ac:dyDescent="0.25">
      <c r="A6408" s="2">
        <v>6407</v>
      </c>
      <c r="B6408" s="2" t="s">
        <v>8878</v>
      </c>
      <c r="C6408" s="2">
        <f>YEAR(Data!$D6408)</f>
        <v>2014</v>
      </c>
      <c r="D6408" s="3">
        <v>41883</v>
      </c>
      <c r="E6408" s="3">
        <v>41885</v>
      </c>
      <c r="F6408" s="5">
        <f>Table_1[[#This Row],[Ship Date]]-Table_1[[#This Row],[Order Date]]</f>
        <v>2</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c r="X6408">
        <f t="shared" si="100"/>
        <v>106.30830000000003</v>
      </c>
    </row>
    <row r="6409" spans="1:24" ht="14.25" customHeight="1" x14ac:dyDescent="0.25">
      <c r="A6409" s="2">
        <v>6408</v>
      </c>
      <c r="B6409" s="2" t="s">
        <v>8879</v>
      </c>
      <c r="C6409" s="2">
        <f>YEAR(Data!$D6409)</f>
        <v>2014</v>
      </c>
      <c r="D6409" s="3">
        <v>41774</v>
      </c>
      <c r="E6409" s="3">
        <v>41775</v>
      </c>
      <c r="F6409" s="5">
        <f>Table_1[[#This Row],[Ship Date]]-Table_1[[#This Row],[Order Date]]</f>
        <v>1</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c r="X6409">
        <f t="shared" si="100"/>
        <v>912.27900000000011</v>
      </c>
    </row>
    <row r="6410" spans="1:24" ht="14.25" customHeight="1" x14ac:dyDescent="0.25">
      <c r="A6410" s="2">
        <v>6409</v>
      </c>
      <c r="B6410" s="2" t="s">
        <v>8879</v>
      </c>
      <c r="C6410" s="2">
        <f>YEAR(Data!$D6410)</f>
        <v>2014</v>
      </c>
      <c r="D6410" s="3">
        <v>41774</v>
      </c>
      <c r="E6410" s="3">
        <v>41775</v>
      </c>
      <c r="F6410" s="5">
        <f>Table_1[[#This Row],[Ship Date]]-Table_1[[#This Row],[Order Date]]</f>
        <v>1</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c r="X6410">
        <f t="shared" si="100"/>
        <v>40.425000000000004</v>
      </c>
    </row>
    <row r="6411" spans="1:24" ht="14.25" customHeight="1" x14ac:dyDescent="0.25">
      <c r="A6411" s="2">
        <v>6410</v>
      </c>
      <c r="B6411" s="2" t="s">
        <v>8879</v>
      </c>
      <c r="C6411" s="2">
        <f>YEAR(Data!$D6411)</f>
        <v>2014</v>
      </c>
      <c r="D6411" s="3">
        <v>41774</v>
      </c>
      <c r="E6411" s="3">
        <v>41775</v>
      </c>
      <c r="F6411" s="5">
        <f>Table_1[[#This Row],[Ship Date]]-Table_1[[#This Row],[Order Date]]</f>
        <v>1</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c r="X6411">
        <f t="shared" si="100"/>
        <v>31.768200000000007</v>
      </c>
    </row>
    <row r="6412" spans="1:24" ht="14.25" customHeight="1" x14ac:dyDescent="0.25">
      <c r="A6412" s="2">
        <v>6411</v>
      </c>
      <c r="B6412" s="2" t="s">
        <v>8879</v>
      </c>
      <c r="C6412" s="2">
        <f>YEAR(Data!$D6412)</f>
        <v>2014</v>
      </c>
      <c r="D6412" s="3">
        <v>41774</v>
      </c>
      <c r="E6412" s="3">
        <v>41775</v>
      </c>
      <c r="F6412" s="5">
        <f>Table_1[[#This Row],[Ship Date]]-Table_1[[#This Row],[Order Date]]</f>
        <v>1</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c r="X6412">
        <f t="shared" si="100"/>
        <v>7.2927000000000008</v>
      </c>
    </row>
    <row r="6413" spans="1:24" ht="14.25" customHeight="1" x14ac:dyDescent="0.25">
      <c r="A6413" s="2">
        <v>6412</v>
      </c>
      <c r="B6413" s="2" t="s">
        <v>8879</v>
      </c>
      <c r="C6413" s="2">
        <f>YEAR(Data!$D6413)</f>
        <v>2014</v>
      </c>
      <c r="D6413" s="3">
        <v>41774</v>
      </c>
      <c r="E6413" s="3">
        <v>41775</v>
      </c>
      <c r="F6413" s="5">
        <f>Table_1[[#This Row],[Ship Date]]-Table_1[[#This Row],[Order Date]]</f>
        <v>1</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c r="X6413">
        <f t="shared" si="100"/>
        <v>49.961600000000011</v>
      </c>
    </row>
    <row r="6414" spans="1:24" ht="14.25" customHeight="1" x14ac:dyDescent="0.25">
      <c r="A6414" s="2">
        <v>6413</v>
      </c>
      <c r="B6414" s="2" t="s">
        <v>8882</v>
      </c>
      <c r="C6414" s="2">
        <f>YEAR(Data!$D6414)</f>
        <v>2014</v>
      </c>
      <c r="D6414" s="3">
        <v>41869</v>
      </c>
      <c r="E6414" s="3">
        <v>41875</v>
      </c>
      <c r="F6414" s="5">
        <f>Table_1[[#This Row],[Ship Date]]-Table_1[[#This Row],[Order Date]]</f>
        <v>6</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c r="X6414">
        <f t="shared" si="100"/>
        <v>54.552900000000001</v>
      </c>
    </row>
    <row r="6415" spans="1:24" ht="14.25" customHeight="1" x14ac:dyDescent="0.25">
      <c r="A6415" s="2">
        <v>6414</v>
      </c>
      <c r="B6415" s="2" t="s">
        <v>8882</v>
      </c>
      <c r="C6415" s="2">
        <f>YEAR(Data!$D6415)</f>
        <v>2014</v>
      </c>
      <c r="D6415" s="3">
        <v>41869</v>
      </c>
      <c r="E6415" s="3">
        <v>41875</v>
      </c>
      <c r="F6415" s="5">
        <f>Table_1[[#This Row],[Ship Date]]-Table_1[[#This Row],[Order Date]]</f>
        <v>6</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c r="X6415">
        <f t="shared" si="100"/>
        <v>88.343999999999994</v>
      </c>
    </row>
    <row r="6416" spans="1:24" ht="14.25" customHeight="1" x14ac:dyDescent="0.25">
      <c r="A6416" s="2">
        <v>6415</v>
      </c>
      <c r="B6416" s="2" t="s">
        <v>8883</v>
      </c>
      <c r="C6416" s="2">
        <f>YEAR(Data!$D6416)</f>
        <v>2014</v>
      </c>
      <c r="D6416" s="3">
        <v>41954</v>
      </c>
      <c r="E6416" s="3">
        <v>41958</v>
      </c>
      <c r="F6416" s="5">
        <f>Table_1[[#This Row],[Ship Date]]-Table_1[[#This Row],[Order Date]]</f>
        <v>4</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c r="X6416">
        <f t="shared" si="100"/>
        <v>19.199999999999996</v>
      </c>
    </row>
    <row r="6417" spans="1:24" ht="14.25" customHeight="1" x14ac:dyDescent="0.25">
      <c r="A6417" s="2">
        <v>6416</v>
      </c>
      <c r="B6417" s="2" t="s">
        <v>8884</v>
      </c>
      <c r="C6417" s="2">
        <f>YEAR(Data!$D6417)</f>
        <v>2014</v>
      </c>
      <c r="D6417" s="3">
        <v>41873</v>
      </c>
      <c r="E6417" s="3">
        <v>41873</v>
      </c>
      <c r="F6417" s="5">
        <f>Table_1[[#This Row],[Ship Date]]-Table_1[[#This Row],[Order Date]]</f>
        <v>0</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c r="X6417">
        <f t="shared" si="100"/>
        <v>54.521999999999998</v>
      </c>
    </row>
    <row r="6418" spans="1:24" ht="14.25" customHeight="1" x14ac:dyDescent="0.25">
      <c r="A6418" s="2">
        <v>6417</v>
      </c>
      <c r="B6418" s="2" t="s">
        <v>8885</v>
      </c>
      <c r="C6418" s="2">
        <f>YEAR(Data!$D6418)</f>
        <v>2013</v>
      </c>
      <c r="D6418" s="3">
        <v>41342</v>
      </c>
      <c r="E6418" s="3">
        <v>41346</v>
      </c>
      <c r="F6418" s="5">
        <f>Table_1[[#This Row],[Ship Date]]-Table_1[[#This Row],[Order Date]]</f>
        <v>4</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c r="X6418">
        <f t="shared" si="100"/>
        <v>133.91040000000001</v>
      </c>
    </row>
    <row r="6419" spans="1:24" ht="14.25" customHeight="1" x14ac:dyDescent="0.25">
      <c r="A6419" s="2">
        <v>6418</v>
      </c>
      <c r="B6419" s="2" t="s">
        <v>8885</v>
      </c>
      <c r="C6419" s="2">
        <f>YEAR(Data!$D6419)</f>
        <v>2013</v>
      </c>
      <c r="D6419" s="3">
        <v>41342</v>
      </c>
      <c r="E6419" s="3">
        <v>41346</v>
      </c>
      <c r="F6419" s="5">
        <f>Table_1[[#This Row],[Ship Date]]-Table_1[[#This Row],[Order Date]]</f>
        <v>4</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c r="X6419">
        <f t="shared" si="100"/>
        <v>7.3304000000000009</v>
      </c>
    </row>
    <row r="6420" spans="1:24" ht="14.25" customHeight="1" x14ac:dyDescent="0.25">
      <c r="A6420" s="2">
        <v>6419</v>
      </c>
      <c r="B6420" s="2" t="s">
        <v>8886</v>
      </c>
      <c r="C6420" s="2">
        <f>YEAR(Data!$D6420)</f>
        <v>2013</v>
      </c>
      <c r="D6420" s="3">
        <v>41579</v>
      </c>
      <c r="E6420" s="3">
        <v>41584</v>
      </c>
      <c r="F6420" s="5">
        <f>Table_1[[#This Row],[Ship Date]]-Table_1[[#This Row],[Order Date]]</f>
        <v>5</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c r="X6420">
        <f t="shared" si="100"/>
        <v>15.811199999999999</v>
      </c>
    </row>
    <row r="6421" spans="1:24" ht="14.25" customHeight="1" x14ac:dyDescent="0.25">
      <c r="A6421" s="2">
        <v>6420</v>
      </c>
      <c r="B6421" s="2" t="s">
        <v>8886</v>
      </c>
      <c r="C6421" s="2">
        <f>YEAR(Data!$D6421)</f>
        <v>2013</v>
      </c>
      <c r="D6421" s="3">
        <v>41579</v>
      </c>
      <c r="E6421" s="3">
        <v>41584</v>
      </c>
      <c r="F6421" s="5">
        <f>Table_1[[#This Row],[Ship Date]]-Table_1[[#This Row],[Order Date]]</f>
        <v>5</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c r="X6421">
        <f t="shared" si="100"/>
        <v>287.79659999999996</v>
      </c>
    </row>
    <row r="6422" spans="1:24" ht="14.25" customHeight="1" x14ac:dyDescent="0.25">
      <c r="A6422" s="2">
        <v>6421</v>
      </c>
      <c r="B6422" s="2" t="s">
        <v>8886</v>
      </c>
      <c r="C6422" s="2">
        <f>YEAR(Data!$D6422)</f>
        <v>2013</v>
      </c>
      <c r="D6422" s="3">
        <v>41579</v>
      </c>
      <c r="E6422" s="3">
        <v>41584</v>
      </c>
      <c r="F6422" s="5">
        <f>Table_1[[#This Row],[Ship Date]]-Table_1[[#This Row],[Order Date]]</f>
        <v>5</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c r="X6422">
        <f t="shared" si="100"/>
        <v>8.9207999999999998</v>
      </c>
    </row>
    <row r="6423" spans="1:24" ht="14.25" customHeight="1" x14ac:dyDescent="0.25">
      <c r="A6423" s="2">
        <v>6422</v>
      </c>
      <c r="B6423" s="2" t="s">
        <v>8886</v>
      </c>
      <c r="C6423" s="2">
        <f>YEAR(Data!$D6423)</f>
        <v>2013</v>
      </c>
      <c r="D6423" s="3">
        <v>41579</v>
      </c>
      <c r="E6423" s="3">
        <v>41584</v>
      </c>
      <c r="F6423" s="5">
        <f>Table_1[[#This Row],[Ship Date]]-Table_1[[#This Row],[Order Date]]</f>
        <v>5</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c r="X6423">
        <f t="shared" si="100"/>
        <v>322.95179999999999</v>
      </c>
    </row>
    <row r="6424" spans="1:24" ht="14.25" customHeight="1" x14ac:dyDescent="0.25">
      <c r="A6424" s="2">
        <v>6423</v>
      </c>
      <c r="B6424" s="2" t="s">
        <v>8887</v>
      </c>
      <c r="C6424" s="2">
        <f>YEAR(Data!$D6424)</f>
        <v>2011</v>
      </c>
      <c r="D6424" s="3">
        <v>40750</v>
      </c>
      <c r="E6424" s="3">
        <v>40756</v>
      </c>
      <c r="F6424" s="5">
        <f>Table_1[[#This Row],[Ship Date]]-Table_1[[#This Row],[Order Date]]</f>
        <v>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c r="X6424">
        <f t="shared" si="100"/>
        <v>77.231700000000018</v>
      </c>
    </row>
    <row r="6425" spans="1:24" ht="14.25" customHeight="1" x14ac:dyDescent="0.25">
      <c r="A6425" s="2">
        <v>6424</v>
      </c>
      <c r="B6425" s="2" t="s">
        <v>8888</v>
      </c>
      <c r="C6425" s="2">
        <f>YEAR(Data!$D6425)</f>
        <v>2012</v>
      </c>
      <c r="D6425" s="3">
        <v>41206</v>
      </c>
      <c r="E6425" s="3">
        <v>41209</v>
      </c>
      <c r="F6425" s="5">
        <f>Table_1[[#This Row],[Ship Date]]-Table_1[[#This Row],[Order Date]]</f>
        <v>3</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c r="X6425">
        <f t="shared" si="100"/>
        <v>528.09120000000007</v>
      </c>
    </row>
    <row r="6426" spans="1:24" ht="14.25" customHeight="1" x14ac:dyDescent="0.25">
      <c r="A6426" s="2">
        <v>6425</v>
      </c>
      <c r="B6426" s="2" t="s">
        <v>8889</v>
      </c>
      <c r="C6426" s="2">
        <f>YEAR(Data!$D6426)</f>
        <v>2014</v>
      </c>
      <c r="D6426" s="3">
        <v>41871</v>
      </c>
      <c r="E6426" s="3">
        <v>41876</v>
      </c>
      <c r="F6426" s="5">
        <f>Table_1[[#This Row],[Ship Date]]-Table_1[[#This Row],[Order Date]]</f>
        <v>5</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c r="X6426">
        <f t="shared" si="100"/>
        <v>10.1088</v>
      </c>
    </row>
    <row r="6427" spans="1:24" ht="14.25" customHeight="1" x14ac:dyDescent="0.25">
      <c r="A6427" s="2">
        <v>6426</v>
      </c>
      <c r="B6427" s="2" t="s">
        <v>8890</v>
      </c>
      <c r="C6427" s="2">
        <f>YEAR(Data!$D6427)</f>
        <v>2013</v>
      </c>
      <c r="D6427" s="3">
        <v>41418</v>
      </c>
      <c r="E6427" s="3">
        <v>41422</v>
      </c>
      <c r="F6427" s="5">
        <f>Table_1[[#This Row],[Ship Date]]-Table_1[[#This Row],[Order Date]]</f>
        <v>4</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c r="X6427">
        <f t="shared" si="100"/>
        <v>7279.9791999999998</v>
      </c>
    </row>
    <row r="6428" spans="1:24" ht="14.25" customHeight="1" x14ac:dyDescent="0.25">
      <c r="A6428" s="2">
        <v>6427</v>
      </c>
      <c r="B6428" s="2" t="s">
        <v>8890</v>
      </c>
      <c r="C6428" s="2">
        <f>YEAR(Data!$D6428)</f>
        <v>2013</v>
      </c>
      <c r="D6428" s="3">
        <v>41418</v>
      </c>
      <c r="E6428" s="3">
        <v>41422</v>
      </c>
      <c r="F6428" s="5">
        <f>Table_1[[#This Row],[Ship Date]]-Table_1[[#This Row],[Order Date]]</f>
        <v>4</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c r="X6428">
        <f t="shared" si="100"/>
        <v>10.490000000000002</v>
      </c>
    </row>
    <row r="6429" spans="1:24" ht="14.25" customHeight="1" x14ac:dyDescent="0.25">
      <c r="A6429" s="2">
        <v>6428</v>
      </c>
      <c r="B6429" s="2" t="s">
        <v>8890</v>
      </c>
      <c r="C6429" s="2">
        <f>YEAR(Data!$D6429)</f>
        <v>2013</v>
      </c>
      <c r="D6429" s="3">
        <v>41418</v>
      </c>
      <c r="E6429" s="3">
        <v>41422</v>
      </c>
      <c r="F6429" s="5">
        <f>Table_1[[#This Row],[Ship Date]]-Table_1[[#This Row],[Order Date]]</f>
        <v>4</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c r="X6429">
        <f t="shared" si="100"/>
        <v>6.7392000000000021</v>
      </c>
    </row>
    <row r="6430" spans="1:24" ht="14.25" customHeight="1" x14ac:dyDescent="0.25">
      <c r="A6430" s="2">
        <v>6429</v>
      </c>
      <c r="B6430" s="2" t="s">
        <v>8890</v>
      </c>
      <c r="C6430" s="2">
        <f>YEAR(Data!$D6430)</f>
        <v>2013</v>
      </c>
      <c r="D6430" s="3">
        <v>41418</v>
      </c>
      <c r="E6430" s="3">
        <v>41422</v>
      </c>
      <c r="F6430" s="5">
        <f>Table_1[[#This Row],[Ship Date]]-Table_1[[#This Row],[Order Date]]</f>
        <v>4</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c r="X6430">
        <f t="shared" si="100"/>
        <v>146.85839999999999</v>
      </c>
    </row>
    <row r="6431" spans="1:24" ht="14.25" customHeight="1" x14ac:dyDescent="0.25">
      <c r="A6431" s="2">
        <v>6430</v>
      </c>
      <c r="B6431" s="2" t="s">
        <v>8895</v>
      </c>
      <c r="C6431" s="2">
        <f>YEAR(Data!$D6431)</f>
        <v>2011</v>
      </c>
      <c r="D6431" s="3">
        <v>40850</v>
      </c>
      <c r="E6431" s="3">
        <v>40854</v>
      </c>
      <c r="F6431" s="5">
        <f>Table_1[[#This Row],[Ship Date]]-Table_1[[#This Row],[Order Date]]</f>
        <v>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c r="X6431">
        <f t="shared" si="100"/>
        <v>27.607999999999997</v>
      </c>
    </row>
    <row r="6432" spans="1:24" ht="14.25" customHeight="1" x14ac:dyDescent="0.25">
      <c r="A6432" s="2">
        <v>6431</v>
      </c>
      <c r="B6432" s="2" t="s">
        <v>8895</v>
      </c>
      <c r="C6432" s="2">
        <f>YEAR(Data!$D6432)</f>
        <v>2011</v>
      </c>
      <c r="D6432" s="3">
        <v>40850</v>
      </c>
      <c r="E6432" s="3">
        <v>40854</v>
      </c>
      <c r="F6432" s="5">
        <f>Table_1[[#This Row],[Ship Date]]-Table_1[[#This Row],[Order Date]]</f>
        <v>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c r="X6432">
        <f t="shared" si="100"/>
        <v>1244.2974000000002</v>
      </c>
    </row>
    <row r="6433" spans="1:24" ht="14.25" customHeight="1" x14ac:dyDescent="0.25">
      <c r="A6433" s="2">
        <v>6432</v>
      </c>
      <c r="B6433" s="2" t="s">
        <v>8895</v>
      </c>
      <c r="C6433" s="2">
        <f>YEAR(Data!$D6433)</f>
        <v>2011</v>
      </c>
      <c r="D6433" s="3">
        <v>40850</v>
      </c>
      <c r="E6433" s="3">
        <v>40854</v>
      </c>
      <c r="F6433" s="5">
        <f>Table_1[[#This Row],[Ship Date]]-Table_1[[#This Row],[Order Date]]</f>
        <v>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c r="X6433">
        <f t="shared" si="100"/>
        <v>24.788400000000003</v>
      </c>
    </row>
    <row r="6434" spans="1:24" ht="14.25" customHeight="1" x14ac:dyDescent="0.25">
      <c r="A6434" s="2">
        <v>6433</v>
      </c>
      <c r="B6434" s="2" t="s">
        <v>8895</v>
      </c>
      <c r="C6434" s="2">
        <f>YEAR(Data!$D6434)</f>
        <v>2011</v>
      </c>
      <c r="D6434" s="3">
        <v>40850</v>
      </c>
      <c r="E6434" s="3">
        <v>40854</v>
      </c>
      <c r="F6434" s="5">
        <f>Table_1[[#This Row],[Ship Date]]-Table_1[[#This Row],[Order Date]]</f>
        <v>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c r="X6434">
        <f t="shared" si="100"/>
        <v>461.64600000000002</v>
      </c>
    </row>
    <row r="6435" spans="1:24" ht="14.25" customHeight="1" x14ac:dyDescent="0.25">
      <c r="A6435" s="2">
        <v>6434</v>
      </c>
      <c r="B6435" s="2" t="s">
        <v>8896</v>
      </c>
      <c r="C6435" s="2">
        <f>YEAR(Data!$D6435)</f>
        <v>2012</v>
      </c>
      <c r="D6435" s="3">
        <v>40998</v>
      </c>
      <c r="E6435" s="3">
        <v>41003</v>
      </c>
      <c r="F6435" s="5">
        <f>Table_1[[#This Row],[Ship Date]]-Table_1[[#This Row],[Order Date]]</f>
        <v>5</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c r="X6435">
        <f t="shared" si="100"/>
        <v>14.994</v>
      </c>
    </row>
    <row r="6436" spans="1:24" ht="14.25" customHeight="1" x14ac:dyDescent="0.25">
      <c r="A6436" s="2">
        <v>6435</v>
      </c>
      <c r="B6436" s="2" t="s">
        <v>8896</v>
      </c>
      <c r="C6436" s="2">
        <f>YEAR(Data!$D6436)</f>
        <v>2012</v>
      </c>
      <c r="D6436" s="3">
        <v>40998</v>
      </c>
      <c r="E6436" s="3">
        <v>41003</v>
      </c>
      <c r="F6436" s="5">
        <f>Table_1[[#This Row],[Ship Date]]-Table_1[[#This Row],[Order Date]]</f>
        <v>5</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c r="X6436">
        <f t="shared" si="100"/>
        <v>167.38800000000001</v>
      </c>
    </row>
    <row r="6437" spans="1:24" ht="14.25" customHeight="1" x14ac:dyDescent="0.25">
      <c r="A6437" s="2">
        <v>6436</v>
      </c>
      <c r="B6437" s="2" t="s">
        <v>8897</v>
      </c>
      <c r="C6437" s="2">
        <f>YEAR(Data!$D6437)</f>
        <v>2014</v>
      </c>
      <c r="D6437" s="3">
        <v>41787</v>
      </c>
      <c r="E6437" s="3">
        <v>41789</v>
      </c>
      <c r="F6437" s="5">
        <f>Table_1[[#This Row],[Ship Date]]-Table_1[[#This Row],[Order Date]]</f>
        <v>2</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c r="X6437">
        <f t="shared" si="100"/>
        <v>20.299999999999997</v>
      </c>
    </row>
    <row r="6438" spans="1:24" ht="14.25" customHeight="1" x14ac:dyDescent="0.25">
      <c r="A6438" s="2">
        <v>6437</v>
      </c>
      <c r="B6438" s="2" t="s">
        <v>8897</v>
      </c>
      <c r="C6438" s="2">
        <f>YEAR(Data!$D6438)</f>
        <v>2014</v>
      </c>
      <c r="D6438" s="3">
        <v>41787</v>
      </c>
      <c r="E6438" s="3">
        <v>41789</v>
      </c>
      <c r="F6438" s="5">
        <f>Table_1[[#This Row],[Ship Date]]-Table_1[[#This Row],[Order Date]]</f>
        <v>2</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c r="X6438">
        <f t="shared" si="100"/>
        <v>448.52100000000007</v>
      </c>
    </row>
    <row r="6439" spans="1:24" ht="14.25" customHeight="1" x14ac:dyDescent="0.25">
      <c r="A6439" s="2">
        <v>6438</v>
      </c>
      <c r="B6439" s="2" t="s">
        <v>8897</v>
      </c>
      <c r="C6439" s="2">
        <f>YEAR(Data!$D6439)</f>
        <v>2014</v>
      </c>
      <c r="D6439" s="3">
        <v>41787</v>
      </c>
      <c r="E6439" s="3">
        <v>41789</v>
      </c>
      <c r="F6439" s="5">
        <f>Table_1[[#This Row],[Ship Date]]-Table_1[[#This Row],[Order Date]]</f>
        <v>2</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c r="X6439">
        <f t="shared" si="100"/>
        <v>279.69779999999997</v>
      </c>
    </row>
    <row r="6440" spans="1:24" ht="14.25" customHeight="1" x14ac:dyDescent="0.25">
      <c r="A6440" s="2">
        <v>6439</v>
      </c>
      <c r="B6440" s="2" t="s">
        <v>8898</v>
      </c>
      <c r="C6440" s="2">
        <f>YEAR(Data!$D6440)</f>
        <v>2014</v>
      </c>
      <c r="D6440" s="3">
        <v>41988</v>
      </c>
      <c r="E6440" s="3">
        <v>41993</v>
      </c>
      <c r="F6440" s="5">
        <f>Table_1[[#This Row],[Ship Date]]-Table_1[[#This Row],[Order Date]]</f>
        <v>5</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c r="X6440">
        <f t="shared" si="100"/>
        <v>1072.4867999999997</v>
      </c>
    </row>
    <row r="6441" spans="1:24" ht="14.25" customHeight="1" x14ac:dyDescent="0.25">
      <c r="A6441" s="2">
        <v>6440</v>
      </c>
      <c r="B6441" s="2" t="s">
        <v>8899</v>
      </c>
      <c r="C6441" s="2">
        <f>YEAR(Data!$D6441)</f>
        <v>2011</v>
      </c>
      <c r="D6441" s="3">
        <v>40820</v>
      </c>
      <c r="E6441" s="3">
        <v>40822</v>
      </c>
      <c r="F6441" s="5">
        <f>Table_1[[#This Row],[Ship Date]]-Table_1[[#This Row],[Order Date]]</f>
        <v>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c r="X6441">
        <f t="shared" si="100"/>
        <v>595.95900000000006</v>
      </c>
    </row>
    <row r="6442" spans="1:24" ht="14.25" customHeight="1" x14ac:dyDescent="0.25">
      <c r="A6442" s="2">
        <v>6441</v>
      </c>
      <c r="B6442" s="2" t="s">
        <v>8900</v>
      </c>
      <c r="C6442" s="2">
        <f>YEAR(Data!$D6442)</f>
        <v>2013</v>
      </c>
      <c r="D6442" s="3">
        <v>41561</v>
      </c>
      <c r="E6442" s="3">
        <v>41568</v>
      </c>
      <c r="F6442" s="5">
        <f>Table_1[[#This Row],[Ship Date]]-Table_1[[#This Row],[Order Date]]</f>
        <v>7</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c r="X6442">
        <f t="shared" si="100"/>
        <v>22.208000000000002</v>
      </c>
    </row>
    <row r="6443" spans="1:24" ht="14.25" customHeight="1" x14ac:dyDescent="0.25">
      <c r="A6443" s="2">
        <v>6442</v>
      </c>
      <c r="B6443" s="2" t="s">
        <v>8900</v>
      </c>
      <c r="C6443" s="2">
        <f>YEAR(Data!$D6443)</f>
        <v>2013</v>
      </c>
      <c r="D6443" s="3">
        <v>41561</v>
      </c>
      <c r="E6443" s="3">
        <v>41568</v>
      </c>
      <c r="F6443" s="5">
        <f>Table_1[[#This Row],[Ship Date]]-Table_1[[#This Row],[Order Date]]</f>
        <v>7</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c r="X6443">
        <f t="shared" si="100"/>
        <v>75.901200000000003</v>
      </c>
    </row>
    <row r="6444" spans="1:24" ht="14.25" customHeight="1" x14ac:dyDescent="0.25">
      <c r="A6444" s="2">
        <v>6443</v>
      </c>
      <c r="B6444" s="2" t="s">
        <v>8900</v>
      </c>
      <c r="C6444" s="2">
        <f>YEAR(Data!$D6444)</f>
        <v>2013</v>
      </c>
      <c r="D6444" s="3">
        <v>41561</v>
      </c>
      <c r="E6444" s="3">
        <v>41568</v>
      </c>
      <c r="F6444" s="5">
        <f>Table_1[[#This Row],[Ship Date]]-Table_1[[#This Row],[Order Date]]</f>
        <v>7</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c r="X6444">
        <f t="shared" si="100"/>
        <v>19.7288</v>
      </c>
    </row>
    <row r="6445" spans="1:24" ht="14.25" customHeight="1" x14ac:dyDescent="0.25">
      <c r="A6445" s="2">
        <v>6444</v>
      </c>
      <c r="B6445" s="2" t="s">
        <v>8900</v>
      </c>
      <c r="C6445" s="2">
        <f>YEAR(Data!$D6445)</f>
        <v>2013</v>
      </c>
      <c r="D6445" s="3">
        <v>41561</v>
      </c>
      <c r="E6445" s="3">
        <v>41568</v>
      </c>
      <c r="F6445" s="5">
        <f>Table_1[[#This Row],[Ship Date]]-Table_1[[#This Row],[Order Date]]</f>
        <v>7</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c r="X6445">
        <f t="shared" si="100"/>
        <v>13.446000000000002</v>
      </c>
    </row>
    <row r="6446" spans="1:24" ht="14.25" customHeight="1" x14ac:dyDescent="0.25">
      <c r="A6446" s="2">
        <v>6445</v>
      </c>
      <c r="B6446" s="2" t="s">
        <v>8900</v>
      </c>
      <c r="C6446" s="2">
        <f>YEAR(Data!$D6446)</f>
        <v>2013</v>
      </c>
      <c r="D6446" s="3">
        <v>41561</v>
      </c>
      <c r="E6446" s="3">
        <v>41568</v>
      </c>
      <c r="F6446" s="5">
        <f>Table_1[[#This Row],[Ship Date]]-Table_1[[#This Row],[Order Date]]</f>
        <v>7</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c r="X6446">
        <f t="shared" si="100"/>
        <v>48.5334</v>
      </c>
    </row>
    <row r="6447" spans="1:24" ht="14.25" customHeight="1" x14ac:dyDescent="0.25">
      <c r="A6447" s="2">
        <v>6446</v>
      </c>
      <c r="B6447" s="2" t="s">
        <v>8901</v>
      </c>
      <c r="C6447" s="2">
        <f>YEAR(Data!$D6447)</f>
        <v>2012</v>
      </c>
      <c r="D6447" s="3">
        <v>40973</v>
      </c>
      <c r="E6447" s="3">
        <v>40978</v>
      </c>
      <c r="F6447" s="5">
        <f>Table_1[[#This Row],[Ship Date]]-Table_1[[#This Row],[Order Date]]</f>
        <v>5</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c r="X6447">
        <f t="shared" si="100"/>
        <v>4.6175999999999995</v>
      </c>
    </row>
    <row r="6448" spans="1:24" ht="14.25" customHeight="1" x14ac:dyDescent="0.25">
      <c r="A6448" s="2">
        <v>6447</v>
      </c>
      <c r="B6448" s="2" t="s">
        <v>8902</v>
      </c>
      <c r="C6448" s="2">
        <f>YEAR(Data!$D6448)</f>
        <v>2014</v>
      </c>
      <c r="D6448" s="3">
        <v>41703</v>
      </c>
      <c r="E6448" s="3">
        <v>41705</v>
      </c>
      <c r="F6448" s="5">
        <f>Table_1[[#This Row],[Ship Date]]-Table_1[[#This Row],[Order Date]]</f>
        <v>2</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c r="X6448">
        <f t="shared" si="100"/>
        <v>181.125</v>
      </c>
    </row>
    <row r="6449" spans="1:24" ht="14.25" customHeight="1" x14ac:dyDescent="0.25">
      <c r="A6449" s="2">
        <v>6448</v>
      </c>
      <c r="B6449" s="2" t="s">
        <v>8902</v>
      </c>
      <c r="C6449" s="2">
        <f>YEAR(Data!$D6449)</f>
        <v>2014</v>
      </c>
      <c r="D6449" s="3">
        <v>41703</v>
      </c>
      <c r="E6449" s="3">
        <v>41705</v>
      </c>
      <c r="F6449" s="5">
        <f>Table_1[[#This Row],[Ship Date]]-Table_1[[#This Row],[Order Date]]</f>
        <v>2</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c r="X6449">
        <f t="shared" si="100"/>
        <v>1.6016000000000006</v>
      </c>
    </row>
    <row r="6450" spans="1:24" ht="14.25" customHeight="1" x14ac:dyDescent="0.25">
      <c r="A6450" s="2">
        <v>6449</v>
      </c>
      <c r="B6450" s="2" t="s">
        <v>8902</v>
      </c>
      <c r="C6450" s="2">
        <f>YEAR(Data!$D6450)</f>
        <v>2014</v>
      </c>
      <c r="D6450" s="3">
        <v>41703</v>
      </c>
      <c r="E6450" s="3">
        <v>41705</v>
      </c>
      <c r="F6450" s="5">
        <f>Table_1[[#This Row],[Ship Date]]-Table_1[[#This Row],[Order Date]]</f>
        <v>2</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c r="X6450">
        <f t="shared" si="100"/>
        <v>8.0660000000000007</v>
      </c>
    </row>
    <row r="6451" spans="1:24" ht="14.25" customHeight="1" x14ac:dyDescent="0.25">
      <c r="A6451" s="2">
        <v>6450</v>
      </c>
      <c r="B6451" s="2" t="s">
        <v>8903</v>
      </c>
      <c r="C6451" s="2">
        <f>YEAR(Data!$D6451)</f>
        <v>2012</v>
      </c>
      <c r="D6451" s="3">
        <v>41177</v>
      </c>
      <c r="E6451" s="3">
        <v>41181</v>
      </c>
      <c r="F6451" s="5">
        <f>Table_1[[#This Row],[Ship Date]]-Table_1[[#This Row],[Order Date]]</f>
        <v>4</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c r="X6451">
        <f t="shared" si="100"/>
        <v>5.5952000000000002</v>
      </c>
    </row>
    <row r="6452" spans="1:24" ht="14.25" customHeight="1" x14ac:dyDescent="0.25">
      <c r="A6452" s="2">
        <v>6451</v>
      </c>
      <c r="B6452" s="2" t="s">
        <v>8903</v>
      </c>
      <c r="C6452" s="2">
        <f>YEAR(Data!$D6452)</f>
        <v>2012</v>
      </c>
      <c r="D6452" s="3">
        <v>41177</v>
      </c>
      <c r="E6452" s="3">
        <v>41181</v>
      </c>
      <c r="F6452" s="5">
        <f>Table_1[[#This Row],[Ship Date]]-Table_1[[#This Row],[Order Date]]</f>
        <v>4</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c r="X6452">
        <f t="shared" si="100"/>
        <v>24.667200000000001</v>
      </c>
    </row>
    <row r="6453" spans="1:24" ht="14.25" customHeight="1" x14ac:dyDescent="0.25">
      <c r="A6453" s="2">
        <v>6452</v>
      </c>
      <c r="B6453" s="2" t="s">
        <v>8903</v>
      </c>
      <c r="C6453" s="2">
        <f>YEAR(Data!$D6453)</f>
        <v>2012</v>
      </c>
      <c r="D6453" s="3">
        <v>41177</v>
      </c>
      <c r="E6453" s="3">
        <v>41181</v>
      </c>
      <c r="F6453" s="5">
        <f>Table_1[[#This Row],[Ship Date]]-Table_1[[#This Row],[Order Date]]</f>
        <v>4</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c r="X6453">
        <f t="shared" si="100"/>
        <v>4.4890000000000008</v>
      </c>
    </row>
    <row r="6454" spans="1:24" ht="14.25" customHeight="1" x14ac:dyDescent="0.25">
      <c r="A6454" s="2">
        <v>6453</v>
      </c>
      <c r="B6454" s="2" t="s">
        <v>8904</v>
      </c>
      <c r="C6454" s="2">
        <f>YEAR(Data!$D6454)</f>
        <v>2012</v>
      </c>
      <c r="D6454" s="3">
        <v>41262</v>
      </c>
      <c r="E6454" s="3">
        <v>41266</v>
      </c>
      <c r="F6454" s="5">
        <f>Table_1[[#This Row],[Ship Date]]-Table_1[[#This Row],[Order Date]]</f>
        <v>4</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c r="X6454">
        <f t="shared" si="100"/>
        <v>144.5181</v>
      </c>
    </row>
    <row r="6455" spans="1:24" ht="14.25" customHeight="1" x14ac:dyDescent="0.25">
      <c r="A6455" s="2">
        <v>6454</v>
      </c>
      <c r="B6455" s="2" t="s">
        <v>8906</v>
      </c>
      <c r="C6455" s="2">
        <f>YEAR(Data!$D6455)</f>
        <v>2012</v>
      </c>
      <c r="D6455" s="3">
        <v>41190</v>
      </c>
      <c r="E6455" s="3">
        <v>41195</v>
      </c>
      <c r="F6455" s="5">
        <f>Table_1[[#This Row],[Ship Date]]-Table_1[[#This Row],[Order Date]]</f>
        <v>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c r="X6455">
        <f t="shared" si="100"/>
        <v>2.8810000000000002</v>
      </c>
    </row>
    <row r="6456" spans="1:24" ht="14.25" customHeight="1" x14ac:dyDescent="0.25">
      <c r="A6456" s="2">
        <v>6455</v>
      </c>
      <c r="B6456" s="2" t="s">
        <v>8907</v>
      </c>
      <c r="C6456" s="2">
        <f>YEAR(Data!$D6456)</f>
        <v>2014</v>
      </c>
      <c r="D6456" s="3">
        <v>41852</v>
      </c>
      <c r="E6456" s="3">
        <v>41855</v>
      </c>
      <c r="F6456" s="5">
        <f>Table_1[[#This Row],[Ship Date]]-Table_1[[#This Row],[Order Date]]</f>
        <v>3</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c r="X6456">
        <f t="shared" si="100"/>
        <v>41.288800000000002</v>
      </c>
    </row>
    <row r="6457" spans="1:24" ht="14.25" customHeight="1" x14ac:dyDescent="0.25">
      <c r="A6457" s="2">
        <v>6456</v>
      </c>
      <c r="B6457" s="2" t="s">
        <v>8907</v>
      </c>
      <c r="C6457" s="2">
        <f>YEAR(Data!$D6457)</f>
        <v>2014</v>
      </c>
      <c r="D6457" s="3">
        <v>41852</v>
      </c>
      <c r="E6457" s="3">
        <v>41855</v>
      </c>
      <c r="F6457" s="5">
        <f>Table_1[[#This Row],[Ship Date]]-Table_1[[#This Row],[Order Date]]</f>
        <v>3</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c r="X6457">
        <f t="shared" si="100"/>
        <v>25.502400000000002</v>
      </c>
    </row>
    <row r="6458" spans="1:24" ht="14.25" customHeight="1" x14ac:dyDescent="0.25">
      <c r="A6458" s="2">
        <v>6457</v>
      </c>
      <c r="B6458" s="2" t="s">
        <v>8908</v>
      </c>
      <c r="C6458" s="2">
        <f>YEAR(Data!$D6458)</f>
        <v>2011</v>
      </c>
      <c r="D6458" s="3">
        <v>40760</v>
      </c>
      <c r="E6458" s="3">
        <v>40766</v>
      </c>
      <c r="F6458" s="5">
        <f>Table_1[[#This Row],[Ship Date]]-Table_1[[#This Row],[Order Date]]</f>
        <v>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c r="X6458">
        <f t="shared" si="100"/>
        <v>99.2727</v>
      </c>
    </row>
    <row r="6459" spans="1:24" ht="14.25" customHeight="1" x14ac:dyDescent="0.25">
      <c r="A6459" s="2">
        <v>6458</v>
      </c>
      <c r="B6459" s="2" t="s">
        <v>8908</v>
      </c>
      <c r="C6459" s="2">
        <f>YEAR(Data!$D6459)</f>
        <v>2011</v>
      </c>
      <c r="D6459" s="3">
        <v>40760</v>
      </c>
      <c r="E6459" s="3">
        <v>40766</v>
      </c>
      <c r="F6459" s="5">
        <f>Table_1[[#This Row],[Ship Date]]-Table_1[[#This Row],[Order Date]]</f>
        <v>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c r="X6459">
        <f t="shared" si="100"/>
        <v>8.937599999999998</v>
      </c>
    </row>
    <row r="6460" spans="1:24" ht="14.25" customHeight="1" x14ac:dyDescent="0.25">
      <c r="A6460" s="2">
        <v>6459</v>
      </c>
      <c r="B6460" s="2" t="s">
        <v>8909</v>
      </c>
      <c r="C6460" s="2">
        <f>YEAR(Data!$D6460)</f>
        <v>2014</v>
      </c>
      <c r="D6460" s="3">
        <v>41774</v>
      </c>
      <c r="E6460" s="3">
        <v>41777</v>
      </c>
      <c r="F6460" s="5">
        <f>Table_1[[#This Row],[Ship Date]]-Table_1[[#This Row],[Order Date]]</f>
        <v>3</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c r="X6460">
        <f t="shared" si="100"/>
        <v>2.6696</v>
      </c>
    </row>
    <row r="6461" spans="1:24" ht="14.25" customHeight="1" x14ac:dyDescent="0.25">
      <c r="A6461" s="2">
        <v>6460</v>
      </c>
      <c r="B6461" s="2" t="s">
        <v>8909</v>
      </c>
      <c r="C6461" s="2">
        <f>YEAR(Data!$D6461)</f>
        <v>2014</v>
      </c>
      <c r="D6461" s="3">
        <v>41774</v>
      </c>
      <c r="E6461" s="3">
        <v>41777</v>
      </c>
      <c r="F6461" s="5">
        <f>Table_1[[#This Row],[Ship Date]]-Table_1[[#This Row],[Order Date]]</f>
        <v>3</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c r="X6461">
        <f t="shared" si="100"/>
        <v>8.0849999999999991</v>
      </c>
    </row>
    <row r="6462" spans="1:24" ht="14.25" customHeight="1" x14ac:dyDescent="0.25">
      <c r="A6462" s="2">
        <v>6461</v>
      </c>
      <c r="B6462" s="2" t="s">
        <v>8909</v>
      </c>
      <c r="C6462" s="2">
        <f>YEAR(Data!$D6462)</f>
        <v>2014</v>
      </c>
      <c r="D6462" s="3">
        <v>41774</v>
      </c>
      <c r="E6462" s="3">
        <v>41777</v>
      </c>
      <c r="F6462" s="5">
        <f>Table_1[[#This Row],[Ship Date]]-Table_1[[#This Row],[Order Date]]</f>
        <v>3</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c r="X6462">
        <f t="shared" si="100"/>
        <v>27.900000000000002</v>
      </c>
    </row>
    <row r="6463" spans="1:24" ht="14.25" customHeight="1" x14ac:dyDescent="0.25">
      <c r="A6463" s="2">
        <v>6462</v>
      </c>
      <c r="B6463" s="2" t="s">
        <v>8909</v>
      </c>
      <c r="C6463" s="2">
        <f>YEAR(Data!$D6463)</f>
        <v>2014</v>
      </c>
      <c r="D6463" s="3">
        <v>41774</v>
      </c>
      <c r="E6463" s="3">
        <v>41777</v>
      </c>
      <c r="F6463" s="5">
        <f>Table_1[[#This Row],[Ship Date]]-Table_1[[#This Row],[Order Date]]</f>
        <v>3</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c r="X6463">
        <f t="shared" si="100"/>
        <v>71.076300000000003</v>
      </c>
    </row>
    <row r="6464" spans="1:24" ht="14.25" customHeight="1" x14ac:dyDescent="0.25">
      <c r="A6464" s="2">
        <v>6463</v>
      </c>
      <c r="B6464" s="2" t="s">
        <v>8909</v>
      </c>
      <c r="C6464" s="2">
        <f>YEAR(Data!$D6464)</f>
        <v>2014</v>
      </c>
      <c r="D6464" s="3">
        <v>41774</v>
      </c>
      <c r="E6464" s="3">
        <v>41777</v>
      </c>
      <c r="F6464" s="5">
        <f>Table_1[[#This Row],[Ship Date]]-Table_1[[#This Row],[Order Date]]</f>
        <v>3</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c r="X6464">
        <f t="shared" si="100"/>
        <v>238.3836</v>
      </c>
    </row>
    <row r="6465" spans="1:24" ht="14.25" customHeight="1" x14ac:dyDescent="0.25">
      <c r="A6465" s="2">
        <v>6464</v>
      </c>
      <c r="B6465" s="2" t="s">
        <v>8909</v>
      </c>
      <c r="C6465" s="2">
        <f>YEAR(Data!$D6465)</f>
        <v>2014</v>
      </c>
      <c r="D6465" s="3">
        <v>41774</v>
      </c>
      <c r="E6465" s="3">
        <v>41777</v>
      </c>
      <c r="F6465" s="5">
        <f>Table_1[[#This Row],[Ship Date]]-Table_1[[#This Row],[Order Date]]</f>
        <v>3</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c r="X6465">
        <f t="shared" si="100"/>
        <v>37</v>
      </c>
    </row>
    <row r="6466" spans="1:24" ht="14.25" customHeight="1" x14ac:dyDescent="0.25">
      <c r="A6466" s="2">
        <v>6465</v>
      </c>
      <c r="B6466" s="2" t="s">
        <v>8910</v>
      </c>
      <c r="C6466" s="2">
        <f>YEAR(Data!$D6466)</f>
        <v>2013</v>
      </c>
      <c r="D6466" s="3">
        <v>41540</v>
      </c>
      <c r="E6466" s="3">
        <v>41546</v>
      </c>
      <c r="F6466" s="5">
        <f>Table_1[[#This Row],[Ship Date]]-Table_1[[#This Row],[Order Date]]</f>
        <v>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c r="X6466">
        <f t="shared" ref="X6466:X6529" si="101">T6466-W6466</f>
        <v>6.9055999999999997</v>
      </c>
    </row>
    <row r="6467" spans="1:24" ht="14.25" customHeight="1" x14ac:dyDescent="0.25">
      <c r="A6467" s="2">
        <v>6466</v>
      </c>
      <c r="B6467" s="2" t="s">
        <v>8911</v>
      </c>
      <c r="C6467" s="2">
        <f>YEAR(Data!$D6467)</f>
        <v>2012</v>
      </c>
      <c r="D6467" s="3">
        <v>41226</v>
      </c>
      <c r="E6467" s="3">
        <v>41230</v>
      </c>
      <c r="F6467" s="5">
        <f>Table_1[[#This Row],[Ship Date]]-Table_1[[#This Row],[Order Date]]</f>
        <v>4</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c r="X6467">
        <f t="shared" si="101"/>
        <v>78.588000000000008</v>
      </c>
    </row>
    <row r="6468" spans="1:24" ht="14.25" customHeight="1" x14ac:dyDescent="0.25">
      <c r="A6468" s="2">
        <v>6467</v>
      </c>
      <c r="B6468" s="2" t="s">
        <v>8912</v>
      </c>
      <c r="C6468" s="2">
        <f>YEAR(Data!$D6468)</f>
        <v>2014</v>
      </c>
      <c r="D6468" s="3">
        <v>41782</v>
      </c>
      <c r="E6468" s="3">
        <v>41785</v>
      </c>
      <c r="F6468" s="5">
        <f>Table_1[[#This Row],[Ship Date]]-Table_1[[#This Row],[Order Date]]</f>
        <v>3</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c r="X6468">
        <f t="shared" si="101"/>
        <v>43.129799999999996</v>
      </c>
    </row>
    <row r="6469" spans="1:24" ht="14.25" customHeight="1" x14ac:dyDescent="0.25">
      <c r="A6469" s="2">
        <v>6468</v>
      </c>
      <c r="B6469" s="2" t="s">
        <v>8913</v>
      </c>
      <c r="C6469" s="2">
        <f>YEAR(Data!$D6469)</f>
        <v>2013</v>
      </c>
      <c r="D6469" s="3">
        <v>41611</v>
      </c>
      <c r="E6469" s="3">
        <v>41617</v>
      </c>
      <c r="F6469" s="5">
        <f>Table_1[[#This Row],[Ship Date]]-Table_1[[#This Row],[Order Date]]</f>
        <v>6</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c r="X6469">
        <f t="shared" si="101"/>
        <v>1497.1680000000001</v>
      </c>
    </row>
    <row r="6470" spans="1:24" ht="14.25" customHeight="1" x14ac:dyDescent="0.25">
      <c r="A6470" s="2">
        <v>6469</v>
      </c>
      <c r="B6470" s="2" t="s">
        <v>8913</v>
      </c>
      <c r="C6470" s="2">
        <f>YEAR(Data!$D6470)</f>
        <v>2013</v>
      </c>
      <c r="D6470" s="3">
        <v>41611</v>
      </c>
      <c r="E6470" s="3">
        <v>41617</v>
      </c>
      <c r="F6470" s="5">
        <f>Table_1[[#This Row],[Ship Date]]-Table_1[[#This Row],[Order Date]]</f>
        <v>6</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c r="X6470">
        <f t="shared" si="101"/>
        <v>453.56399999999991</v>
      </c>
    </row>
    <row r="6471" spans="1:24" ht="14.25" customHeight="1" x14ac:dyDescent="0.25">
      <c r="A6471" s="2">
        <v>6470</v>
      </c>
      <c r="B6471" s="2" t="s">
        <v>8913</v>
      </c>
      <c r="C6471" s="2">
        <f>YEAR(Data!$D6471)</f>
        <v>2013</v>
      </c>
      <c r="D6471" s="3">
        <v>41611</v>
      </c>
      <c r="E6471" s="3">
        <v>41617</v>
      </c>
      <c r="F6471" s="5">
        <f>Table_1[[#This Row],[Ship Date]]-Table_1[[#This Row],[Order Date]]</f>
        <v>6</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c r="X6471">
        <f t="shared" si="101"/>
        <v>48.5214</v>
      </c>
    </row>
    <row r="6472" spans="1:24" ht="14.25" customHeight="1" x14ac:dyDescent="0.25">
      <c r="A6472" s="2">
        <v>6471</v>
      </c>
      <c r="B6472" s="2" t="s">
        <v>8914</v>
      </c>
      <c r="C6472" s="2">
        <f>YEAR(Data!$D6472)</f>
        <v>2012</v>
      </c>
      <c r="D6472" s="3">
        <v>41150</v>
      </c>
      <c r="E6472" s="3">
        <v>41154</v>
      </c>
      <c r="F6472" s="5">
        <f>Table_1[[#This Row],[Ship Date]]-Table_1[[#This Row],[Order Date]]</f>
        <v>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c r="X6472">
        <f t="shared" si="101"/>
        <v>96.345399999999984</v>
      </c>
    </row>
    <row r="6473" spans="1:24" ht="14.25" customHeight="1" x14ac:dyDescent="0.25">
      <c r="A6473" s="2">
        <v>6472</v>
      </c>
      <c r="B6473" s="2" t="s">
        <v>8914</v>
      </c>
      <c r="C6473" s="2">
        <f>YEAR(Data!$D6473)</f>
        <v>2012</v>
      </c>
      <c r="D6473" s="3">
        <v>41150</v>
      </c>
      <c r="E6473" s="3">
        <v>41154</v>
      </c>
      <c r="F6473" s="5">
        <f>Table_1[[#This Row],[Ship Date]]-Table_1[[#This Row],[Order Date]]</f>
        <v>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c r="X6473">
        <f t="shared" si="101"/>
        <v>103.068</v>
      </c>
    </row>
    <row r="6474" spans="1:24" ht="14.25" customHeight="1" x14ac:dyDescent="0.25">
      <c r="A6474" s="2">
        <v>6473</v>
      </c>
      <c r="B6474" s="2" t="s">
        <v>8915</v>
      </c>
      <c r="C6474" s="2">
        <f>YEAR(Data!$D6474)</f>
        <v>2011</v>
      </c>
      <c r="D6474" s="3">
        <v>40700</v>
      </c>
      <c r="E6474" s="3">
        <v>40704</v>
      </c>
      <c r="F6474" s="5">
        <f>Table_1[[#This Row],[Ship Date]]-Table_1[[#This Row],[Order Date]]</f>
        <v>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c r="X6474">
        <f t="shared" si="101"/>
        <v>66.40900000000002</v>
      </c>
    </row>
    <row r="6475" spans="1:24" ht="14.25" customHeight="1" x14ac:dyDescent="0.25">
      <c r="A6475" s="2">
        <v>6474</v>
      </c>
      <c r="B6475" s="2" t="s">
        <v>8916</v>
      </c>
      <c r="C6475" s="2">
        <f>YEAR(Data!$D6475)</f>
        <v>2013</v>
      </c>
      <c r="D6475" s="3">
        <v>41352</v>
      </c>
      <c r="E6475" s="3">
        <v>41354</v>
      </c>
      <c r="F6475" s="5">
        <f>Table_1[[#This Row],[Ship Date]]-Table_1[[#This Row],[Order Date]]</f>
        <v>2</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c r="X6475">
        <f t="shared" si="101"/>
        <v>784.62</v>
      </c>
    </row>
    <row r="6476" spans="1:24" ht="14.25" customHeight="1" x14ac:dyDescent="0.25">
      <c r="A6476" s="2">
        <v>6475</v>
      </c>
      <c r="B6476" s="2" t="s">
        <v>8917</v>
      </c>
      <c r="C6476" s="2">
        <f>YEAR(Data!$D6476)</f>
        <v>2011</v>
      </c>
      <c r="D6476" s="3">
        <v>40558</v>
      </c>
      <c r="E6476" s="3">
        <v>40559</v>
      </c>
      <c r="F6476" s="5">
        <f>Table_1[[#This Row],[Ship Date]]-Table_1[[#This Row],[Order Date]]</f>
        <v>1</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c r="X6476">
        <f t="shared" si="101"/>
        <v>115.24560000000001</v>
      </c>
    </row>
    <row r="6477" spans="1:24" ht="14.25" customHeight="1" x14ac:dyDescent="0.25">
      <c r="A6477" s="2">
        <v>6476</v>
      </c>
      <c r="B6477" s="2" t="s">
        <v>8918</v>
      </c>
      <c r="C6477" s="2">
        <f>YEAR(Data!$D6477)</f>
        <v>2014</v>
      </c>
      <c r="D6477" s="3">
        <v>41794</v>
      </c>
      <c r="E6477" s="3">
        <v>41801</v>
      </c>
      <c r="F6477" s="5">
        <f>Table_1[[#This Row],[Ship Date]]-Table_1[[#This Row],[Order Date]]</f>
        <v>7</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c r="X6477">
        <f t="shared" si="101"/>
        <v>8.045399999999999</v>
      </c>
    </row>
    <row r="6478" spans="1:24" ht="14.25" customHeight="1" x14ac:dyDescent="0.25">
      <c r="A6478" s="2">
        <v>6477</v>
      </c>
      <c r="B6478" s="2" t="s">
        <v>8918</v>
      </c>
      <c r="C6478" s="2">
        <f>YEAR(Data!$D6478)</f>
        <v>2014</v>
      </c>
      <c r="D6478" s="3">
        <v>41794</v>
      </c>
      <c r="E6478" s="3">
        <v>41801</v>
      </c>
      <c r="F6478" s="5">
        <f>Table_1[[#This Row],[Ship Date]]-Table_1[[#This Row],[Order Date]]</f>
        <v>7</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c r="X6478">
        <f t="shared" si="101"/>
        <v>4.6150000000000002</v>
      </c>
    </row>
    <row r="6479" spans="1:24" ht="14.25" customHeight="1" x14ac:dyDescent="0.25">
      <c r="A6479" s="2">
        <v>6478</v>
      </c>
      <c r="B6479" s="2" t="s">
        <v>8918</v>
      </c>
      <c r="C6479" s="2">
        <f>YEAR(Data!$D6479)</f>
        <v>2014</v>
      </c>
      <c r="D6479" s="3">
        <v>41794</v>
      </c>
      <c r="E6479" s="3">
        <v>41801</v>
      </c>
      <c r="F6479" s="5">
        <f>Table_1[[#This Row],[Ship Date]]-Table_1[[#This Row],[Order Date]]</f>
        <v>7</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c r="X6479">
        <f t="shared" si="101"/>
        <v>208.56690000000003</v>
      </c>
    </row>
    <row r="6480" spans="1:24" ht="14.25" customHeight="1" x14ac:dyDescent="0.25">
      <c r="A6480" s="2">
        <v>6479</v>
      </c>
      <c r="B6480" s="2" t="s">
        <v>8918</v>
      </c>
      <c r="C6480" s="2">
        <f>YEAR(Data!$D6480)</f>
        <v>2014</v>
      </c>
      <c r="D6480" s="3">
        <v>41794</v>
      </c>
      <c r="E6480" s="3">
        <v>41801</v>
      </c>
      <c r="F6480" s="5">
        <f>Table_1[[#This Row],[Ship Date]]-Table_1[[#This Row],[Order Date]]</f>
        <v>7</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c r="X6480">
        <f t="shared" si="101"/>
        <v>10.108800000000002</v>
      </c>
    </row>
    <row r="6481" spans="1:24" ht="14.25" customHeight="1" x14ac:dyDescent="0.25">
      <c r="A6481" s="2">
        <v>6480</v>
      </c>
      <c r="B6481" s="2" t="s">
        <v>8918</v>
      </c>
      <c r="C6481" s="2">
        <f>YEAR(Data!$D6481)</f>
        <v>2014</v>
      </c>
      <c r="D6481" s="3">
        <v>41794</v>
      </c>
      <c r="E6481" s="3">
        <v>41801</v>
      </c>
      <c r="F6481" s="5">
        <f>Table_1[[#This Row],[Ship Date]]-Table_1[[#This Row],[Order Date]]</f>
        <v>7</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c r="X6481">
        <f t="shared" si="101"/>
        <v>453.56400000000002</v>
      </c>
    </row>
    <row r="6482" spans="1:24" ht="14.25" customHeight="1" x14ac:dyDescent="0.25">
      <c r="A6482" s="2">
        <v>6481</v>
      </c>
      <c r="B6482" s="2" t="s">
        <v>8918</v>
      </c>
      <c r="C6482" s="2">
        <f>YEAR(Data!$D6482)</f>
        <v>2014</v>
      </c>
      <c r="D6482" s="3">
        <v>41794</v>
      </c>
      <c r="E6482" s="3">
        <v>41801</v>
      </c>
      <c r="F6482" s="5">
        <f>Table_1[[#This Row],[Ship Date]]-Table_1[[#This Row],[Order Date]]</f>
        <v>7</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c r="X6482">
        <f t="shared" si="101"/>
        <v>22.636600000000001</v>
      </c>
    </row>
    <row r="6483" spans="1:24" ht="14.25" customHeight="1" x14ac:dyDescent="0.25">
      <c r="A6483" s="2">
        <v>6482</v>
      </c>
      <c r="B6483" s="2" t="s">
        <v>8918</v>
      </c>
      <c r="C6483" s="2">
        <f>YEAR(Data!$D6483)</f>
        <v>2014</v>
      </c>
      <c r="D6483" s="3">
        <v>41794</v>
      </c>
      <c r="E6483" s="3">
        <v>41801</v>
      </c>
      <c r="F6483" s="5">
        <f>Table_1[[#This Row],[Ship Date]]-Table_1[[#This Row],[Order Date]]</f>
        <v>7</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c r="X6483">
        <f t="shared" si="101"/>
        <v>241.56799999999998</v>
      </c>
    </row>
    <row r="6484" spans="1:24" ht="14.25" customHeight="1" x14ac:dyDescent="0.25">
      <c r="A6484" s="2">
        <v>6483</v>
      </c>
      <c r="B6484" s="2" t="s">
        <v>8918</v>
      </c>
      <c r="C6484" s="2">
        <f>YEAR(Data!$D6484)</f>
        <v>2014</v>
      </c>
      <c r="D6484" s="3">
        <v>41794</v>
      </c>
      <c r="E6484" s="3">
        <v>41801</v>
      </c>
      <c r="F6484" s="5">
        <f>Table_1[[#This Row],[Ship Date]]-Table_1[[#This Row],[Order Date]]</f>
        <v>7</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c r="X6484">
        <f t="shared" si="101"/>
        <v>114.54000000000002</v>
      </c>
    </row>
    <row r="6485" spans="1:24" ht="14.25" customHeight="1" x14ac:dyDescent="0.25">
      <c r="A6485" s="2">
        <v>6484</v>
      </c>
      <c r="B6485" s="2" t="s">
        <v>8919</v>
      </c>
      <c r="C6485" s="2">
        <f>YEAR(Data!$D6485)</f>
        <v>2014</v>
      </c>
      <c r="D6485" s="3">
        <v>41794</v>
      </c>
      <c r="E6485" s="3">
        <v>41800</v>
      </c>
      <c r="F6485" s="5">
        <f>Table_1[[#This Row],[Ship Date]]-Table_1[[#This Row],[Order Date]]</f>
        <v>6</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c r="X6485">
        <f t="shared" si="101"/>
        <v>500.19839999999999</v>
      </c>
    </row>
    <row r="6486" spans="1:24" ht="14.25" customHeight="1" x14ac:dyDescent="0.25">
      <c r="A6486" s="2">
        <v>6485</v>
      </c>
      <c r="B6486" s="2" t="s">
        <v>8919</v>
      </c>
      <c r="C6486" s="2">
        <f>YEAR(Data!$D6486)</f>
        <v>2014</v>
      </c>
      <c r="D6486" s="3">
        <v>41794</v>
      </c>
      <c r="E6486" s="3">
        <v>41800</v>
      </c>
      <c r="F6486" s="5">
        <f>Table_1[[#This Row],[Ship Date]]-Table_1[[#This Row],[Order Date]]</f>
        <v>6</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c r="X6486">
        <f t="shared" si="101"/>
        <v>42.476400000000005</v>
      </c>
    </row>
    <row r="6487" spans="1:24" ht="14.25" customHeight="1" x14ac:dyDescent="0.25">
      <c r="A6487" s="2">
        <v>6486</v>
      </c>
      <c r="B6487" s="2" t="s">
        <v>8919</v>
      </c>
      <c r="C6487" s="2">
        <f>YEAR(Data!$D6487)</f>
        <v>2014</v>
      </c>
      <c r="D6487" s="3">
        <v>41794</v>
      </c>
      <c r="E6487" s="3">
        <v>41800</v>
      </c>
      <c r="F6487" s="5">
        <f>Table_1[[#This Row],[Ship Date]]-Table_1[[#This Row],[Order Date]]</f>
        <v>6</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c r="X6487">
        <f t="shared" si="101"/>
        <v>23.133600000000001</v>
      </c>
    </row>
    <row r="6488" spans="1:24" ht="14.25" customHeight="1" x14ac:dyDescent="0.25">
      <c r="A6488" s="2">
        <v>6487</v>
      </c>
      <c r="B6488" s="2" t="s">
        <v>8920</v>
      </c>
      <c r="C6488" s="2">
        <f>YEAR(Data!$D6488)</f>
        <v>2012</v>
      </c>
      <c r="D6488" s="3">
        <v>40989</v>
      </c>
      <c r="E6488" s="3">
        <v>40994</v>
      </c>
      <c r="F6488" s="5">
        <f>Table_1[[#This Row],[Ship Date]]-Table_1[[#This Row],[Order Date]]</f>
        <v>5</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c r="X6488">
        <f t="shared" si="101"/>
        <v>805.74199999999996</v>
      </c>
    </row>
    <row r="6489" spans="1:24" ht="14.25" customHeight="1" x14ac:dyDescent="0.25">
      <c r="A6489" s="2">
        <v>6488</v>
      </c>
      <c r="B6489" s="2" t="s">
        <v>8920</v>
      </c>
      <c r="C6489" s="2">
        <f>YEAR(Data!$D6489)</f>
        <v>2012</v>
      </c>
      <c r="D6489" s="3">
        <v>40989</v>
      </c>
      <c r="E6489" s="3">
        <v>40994</v>
      </c>
      <c r="F6489" s="5">
        <f>Table_1[[#This Row],[Ship Date]]-Table_1[[#This Row],[Order Date]]</f>
        <v>5</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c r="X6489">
        <f t="shared" si="101"/>
        <v>22.689300000000003</v>
      </c>
    </row>
    <row r="6490" spans="1:24" ht="14.25" customHeight="1" x14ac:dyDescent="0.25">
      <c r="A6490" s="2">
        <v>6489</v>
      </c>
      <c r="B6490" s="2" t="s">
        <v>8920</v>
      </c>
      <c r="C6490" s="2">
        <f>YEAR(Data!$D6490)</f>
        <v>2012</v>
      </c>
      <c r="D6490" s="3">
        <v>40989</v>
      </c>
      <c r="E6490" s="3">
        <v>40994</v>
      </c>
      <c r="F6490" s="5">
        <f>Table_1[[#This Row],[Ship Date]]-Table_1[[#This Row],[Order Date]]</f>
        <v>5</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c r="X6490">
        <f t="shared" si="101"/>
        <v>199.43280000000004</v>
      </c>
    </row>
    <row r="6491" spans="1:24" ht="14.25" customHeight="1" x14ac:dyDescent="0.25">
      <c r="A6491" s="2">
        <v>6490</v>
      </c>
      <c r="B6491" s="2" t="s">
        <v>8921</v>
      </c>
      <c r="C6491" s="2">
        <f>YEAR(Data!$D6491)</f>
        <v>2014</v>
      </c>
      <c r="D6491" s="3">
        <v>41902</v>
      </c>
      <c r="E6491" s="3">
        <v>41907</v>
      </c>
      <c r="F6491" s="5">
        <f>Table_1[[#This Row],[Ship Date]]-Table_1[[#This Row],[Order Date]]</f>
        <v>5</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c r="X6491">
        <f t="shared" si="101"/>
        <v>16.848000000000006</v>
      </c>
    </row>
    <row r="6492" spans="1:24" ht="14.25" customHeight="1" x14ac:dyDescent="0.25">
      <c r="A6492" s="2">
        <v>6491</v>
      </c>
      <c r="B6492" s="2" t="s">
        <v>8922</v>
      </c>
      <c r="C6492" s="2">
        <f>YEAR(Data!$D6492)</f>
        <v>2011</v>
      </c>
      <c r="D6492" s="3">
        <v>40801</v>
      </c>
      <c r="E6492" s="3">
        <v>40805</v>
      </c>
      <c r="F6492" s="5">
        <f>Table_1[[#This Row],[Ship Date]]-Table_1[[#This Row],[Order Date]]</f>
        <v>4</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c r="X6492">
        <f t="shared" si="101"/>
        <v>87.046399999999991</v>
      </c>
    </row>
    <row r="6493" spans="1:24" ht="14.25" customHeight="1" x14ac:dyDescent="0.25">
      <c r="A6493" s="2">
        <v>6492</v>
      </c>
      <c r="B6493" s="2" t="s">
        <v>8923</v>
      </c>
      <c r="C6493" s="2">
        <f>YEAR(Data!$D6493)</f>
        <v>2013</v>
      </c>
      <c r="D6493" s="3">
        <v>41599</v>
      </c>
      <c r="E6493" s="3">
        <v>41604</v>
      </c>
      <c r="F6493" s="5">
        <f>Table_1[[#This Row],[Ship Date]]-Table_1[[#This Row],[Order Date]]</f>
        <v>5</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c r="X6493">
        <f t="shared" si="101"/>
        <v>278.70920000000001</v>
      </c>
    </row>
    <row r="6494" spans="1:24" ht="14.25" customHeight="1" x14ac:dyDescent="0.25">
      <c r="A6494" s="2">
        <v>6493</v>
      </c>
      <c r="B6494" s="2" t="s">
        <v>8923</v>
      </c>
      <c r="C6494" s="2">
        <f>YEAR(Data!$D6494)</f>
        <v>2013</v>
      </c>
      <c r="D6494" s="3">
        <v>41599</v>
      </c>
      <c r="E6494" s="3">
        <v>41604</v>
      </c>
      <c r="F6494" s="5">
        <f>Table_1[[#This Row],[Ship Date]]-Table_1[[#This Row],[Order Date]]</f>
        <v>5</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c r="X6494">
        <f t="shared" si="101"/>
        <v>35.251500000000007</v>
      </c>
    </row>
    <row r="6495" spans="1:24" ht="14.25" customHeight="1" x14ac:dyDescent="0.25">
      <c r="A6495" s="2">
        <v>6494</v>
      </c>
      <c r="B6495" s="2" t="s">
        <v>8923</v>
      </c>
      <c r="C6495" s="2">
        <f>YEAR(Data!$D6495)</f>
        <v>2013</v>
      </c>
      <c r="D6495" s="3">
        <v>41599</v>
      </c>
      <c r="E6495" s="3">
        <v>41604</v>
      </c>
      <c r="F6495" s="5">
        <f>Table_1[[#This Row],[Ship Date]]-Table_1[[#This Row],[Order Date]]</f>
        <v>5</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c r="X6495">
        <f t="shared" si="101"/>
        <v>220.2912</v>
      </c>
    </row>
    <row r="6496" spans="1:24" ht="14.25" customHeight="1" x14ac:dyDescent="0.25">
      <c r="A6496" s="2">
        <v>6495</v>
      </c>
      <c r="B6496" s="2" t="s">
        <v>8924</v>
      </c>
      <c r="C6496" s="2">
        <f>YEAR(Data!$D6496)</f>
        <v>2014</v>
      </c>
      <c r="D6496" s="3">
        <v>41941</v>
      </c>
      <c r="E6496" s="3">
        <v>41945</v>
      </c>
      <c r="F6496" s="5">
        <f>Table_1[[#This Row],[Ship Date]]-Table_1[[#This Row],[Order Date]]</f>
        <v>4</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c r="X6496">
        <f t="shared" si="101"/>
        <v>26.7</v>
      </c>
    </row>
    <row r="6497" spans="1:24" ht="14.25" customHeight="1" x14ac:dyDescent="0.25">
      <c r="A6497" s="2">
        <v>6496</v>
      </c>
      <c r="B6497" s="2" t="s">
        <v>8924</v>
      </c>
      <c r="C6497" s="2">
        <f>YEAR(Data!$D6497)</f>
        <v>2014</v>
      </c>
      <c r="D6497" s="3">
        <v>41941</v>
      </c>
      <c r="E6497" s="3">
        <v>41945</v>
      </c>
      <c r="F6497" s="5">
        <f>Table_1[[#This Row],[Ship Date]]-Table_1[[#This Row],[Order Date]]</f>
        <v>4</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c r="X6497">
        <f t="shared" si="101"/>
        <v>10.108800000000002</v>
      </c>
    </row>
    <row r="6498" spans="1:24" ht="14.25" customHeight="1" x14ac:dyDescent="0.25">
      <c r="A6498" s="2">
        <v>6497</v>
      </c>
      <c r="B6498" s="2" t="s">
        <v>8924</v>
      </c>
      <c r="C6498" s="2">
        <f>YEAR(Data!$D6498)</f>
        <v>2014</v>
      </c>
      <c r="D6498" s="3">
        <v>41941</v>
      </c>
      <c r="E6498" s="3">
        <v>41945</v>
      </c>
      <c r="F6498" s="5">
        <f>Table_1[[#This Row],[Ship Date]]-Table_1[[#This Row],[Order Date]]</f>
        <v>4</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c r="X6498">
        <f t="shared" si="101"/>
        <v>29.448000000000004</v>
      </c>
    </row>
    <row r="6499" spans="1:24" ht="14.25" customHeight="1" x14ac:dyDescent="0.25">
      <c r="A6499" s="2">
        <v>6498</v>
      </c>
      <c r="B6499" s="2" t="s">
        <v>8925</v>
      </c>
      <c r="C6499" s="2">
        <f>YEAR(Data!$D6499)</f>
        <v>2012</v>
      </c>
      <c r="D6499" s="3">
        <v>41114</v>
      </c>
      <c r="E6499" s="3">
        <v>41118</v>
      </c>
      <c r="F6499" s="5">
        <f>Table_1[[#This Row],[Ship Date]]-Table_1[[#This Row],[Order Date]]</f>
        <v>4</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c r="X6499">
        <f t="shared" si="101"/>
        <v>14.867400000000004</v>
      </c>
    </row>
    <row r="6500" spans="1:24" ht="14.25" customHeight="1" x14ac:dyDescent="0.25">
      <c r="A6500" s="2">
        <v>6499</v>
      </c>
      <c r="B6500" s="2" t="s">
        <v>8925</v>
      </c>
      <c r="C6500" s="2">
        <f>YEAR(Data!$D6500)</f>
        <v>2012</v>
      </c>
      <c r="D6500" s="3">
        <v>41114</v>
      </c>
      <c r="E6500" s="3">
        <v>41118</v>
      </c>
      <c r="F6500" s="5">
        <f>Table_1[[#This Row],[Ship Date]]-Table_1[[#This Row],[Order Date]]</f>
        <v>4</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c r="X6500">
        <f t="shared" si="101"/>
        <v>72.948600000000013</v>
      </c>
    </row>
    <row r="6501" spans="1:24" ht="14.25" customHeight="1" x14ac:dyDescent="0.25">
      <c r="A6501" s="2">
        <v>6500</v>
      </c>
      <c r="B6501" s="2" t="s">
        <v>8925</v>
      </c>
      <c r="C6501" s="2">
        <f>YEAR(Data!$D6501)</f>
        <v>2012</v>
      </c>
      <c r="D6501" s="3">
        <v>41114</v>
      </c>
      <c r="E6501" s="3">
        <v>41118</v>
      </c>
      <c r="F6501" s="5">
        <f>Table_1[[#This Row],[Ship Date]]-Table_1[[#This Row],[Order Date]]</f>
        <v>4</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c r="X6501">
        <f t="shared" si="101"/>
        <v>215.49219999999997</v>
      </c>
    </row>
    <row r="6502" spans="1:24" ht="14.25" customHeight="1" x14ac:dyDescent="0.25">
      <c r="A6502" s="2">
        <v>6501</v>
      </c>
      <c r="B6502" s="2" t="s">
        <v>8925</v>
      </c>
      <c r="C6502" s="2">
        <f>YEAR(Data!$D6502)</f>
        <v>2012</v>
      </c>
      <c r="D6502" s="3">
        <v>41114</v>
      </c>
      <c r="E6502" s="3">
        <v>41118</v>
      </c>
      <c r="F6502" s="5">
        <f>Table_1[[#This Row],[Ship Date]]-Table_1[[#This Row],[Order Date]]</f>
        <v>4</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c r="X6502">
        <f t="shared" si="101"/>
        <v>48.632400000000011</v>
      </c>
    </row>
    <row r="6503" spans="1:24" ht="14.25" customHeight="1" x14ac:dyDescent="0.25">
      <c r="A6503" s="2">
        <v>6502</v>
      </c>
      <c r="B6503" s="2" t="s">
        <v>8928</v>
      </c>
      <c r="C6503" s="2">
        <f>YEAR(Data!$D6503)</f>
        <v>2011</v>
      </c>
      <c r="D6503" s="3">
        <v>40849</v>
      </c>
      <c r="E6503" s="3">
        <v>40853</v>
      </c>
      <c r="F6503" s="5">
        <f>Table_1[[#This Row],[Ship Date]]-Table_1[[#This Row],[Order Date]]</f>
        <v>4</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c r="X6503">
        <f t="shared" si="101"/>
        <v>647.95679999999993</v>
      </c>
    </row>
    <row r="6504" spans="1:24" ht="14.25" customHeight="1" x14ac:dyDescent="0.25">
      <c r="A6504" s="2">
        <v>6503</v>
      </c>
      <c r="B6504" s="2" t="s">
        <v>8928</v>
      </c>
      <c r="C6504" s="2">
        <f>YEAR(Data!$D6504)</f>
        <v>2011</v>
      </c>
      <c r="D6504" s="3">
        <v>40849</v>
      </c>
      <c r="E6504" s="3">
        <v>40853</v>
      </c>
      <c r="F6504" s="5">
        <f>Table_1[[#This Row],[Ship Date]]-Table_1[[#This Row],[Order Date]]</f>
        <v>4</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c r="X6504">
        <f t="shared" si="101"/>
        <v>60.278400000000005</v>
      </c>
    </row>
    <row r="6505" spans="1:24" ht="14.25" customHeight="1" x14ac:dyDescent="0.25">
      <c r="A6505" s="2">
        <v>6504</v>
      </c>
      <c r="B6505" s="2" t="s">
        <v>8928</v>
      </c>
      <c r="C6505" s="2">
        <f>YEAR(Data!$D6505)</f>
        <v>2011</v>
      </c>
      <c r="D6505" s="3">
        <v>40849</v>
      </c>
      <c r="E6505" s="3">
        <v>40853</v>
      </c>
      <c r="F6505" s="5">
        <f>Table_1[[#This Row],[Ship Date]]-Table_1[[#This Row],[Order Date]]</f>
        <v>4</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c r="X6505">
        <f t="shared" si="101"/>
        <v>32.711399999999998</v>
      </c>
    </row>
    <row r="6506" spans="1:24" ht="14.25" customHeight="1" x14ac:dyDescent="0.25">
      <c r="A6506" s="2">
        <v>6505</v>
      </c>
      <c r="B6506" s="2" t="s">
        <v>8929</v>
      </c>
      <c r="C6506" s="2">
        <f>YEAR(Data!$D6506)</f>
        <v>2014</v>
      </c>
      <c r="D6506" s="3">
        <v>41961</v>
      </c>
      <c r="E6506" s="3">
        <v>41966</v>
      </c>
      <c r="F6506" s="5">
        <f>Table_1[[#This Row],[Ship Date]]-Table_1[[#This Row],[Order Date]]</f>
        <v>5</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c r="X6506">
        <f t="shared" si="101"/>
        <v>898.30079999999998</v>
      </c>
    </row>
    <row r="6507" spans="1:24" ht="14.25" customHeight="1" x14ac:dyDescent="0.25">
      <c r="A6507" s="2">
        <v>6506</v>
      </c>
      <c r="B6507" s="2" t="s">
        <v>8930</v>
      </c>
      <c r="C6507" s="2">
        <f>YEAR(Data!$D6507)</f>
        <v>2013</v>
      </c>
      <c r="D6507" s="3">
        <v>41452</v>
      </c>
      <c r="E6507" s="3">
        <v>41456</v>
      </c>
      <c r="F6507" s="5">
        <f>Table_1[[#This Row],[Ship Date]]-Table_1[[#This Row],[Order Date]]</f>
        <v>4</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c r="X6507">
        <f t="shared" si="101"/>
        <v>4.8399000000000001</v>
      </c>
    </row>
    <row r="6508" spans="1:24" ht="14.25" customHeight="1" x14ac:dyDescent="0.25">
      <c r="A6508" s="2">
        <v>6507</v>
      </c>
      <c r="B6508" s="2" t="s">
        <v>8933</v>
      </c>
      <c r="C6508" s="2">
        <f>YEAR(Data!$D6508)</f>
        <v>2013</v>
      </c>
      <c r="D6508" s="3">
        <v>41557</v>
      </c>
      <c r="E6508" s="3">
        <v>41559</v>
      </c>
      <c r="F6508" s="5">
        <f>Table_1[[#This Row],[Ship Date]]-Table_1[[#This Row],[Order Date]]</f>
        <v>2</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c r="X6508">
        <f t="shared" si="101"/>
        <v>13.156000000000004</v>
      </c>
    </row>
    <row r="6509" spans="1:24" ht="14.25" customHeight="1" x14ac:dyDescent="0.25">
      <c r="A6509" s="2">
        <v>6508</v>
      </c>
      <c r="B6509" s="2" t="s">
        <v>8933</v>
      </c>
      <c r="C6509" s="2">
        <f>YEAR(Data!$D6509)</f>
        <v>2013</v>
      </c>
      <c r="D6509" s="3">
        <v>41557</v>
      </c>
      <c r="E6509" s="3">
        <v>41559</v>
      </c>
      <c r="F6509" s="5">
        <f>Table_1[[#This Row],[Ship Date]]-Table_1[[#This Row],[Order Date]]</f>
        <v>2</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c r="X6509">
        <f t="shared" si="101"/>
        <v>357.79440000000005</v>
      </c>
    </row>
    <row r="6510" spans="1:24" ht="14.25" customHeight="1" x14ac:dyDescent="0.25">
      <c r="A6510" s="2">
        <v>6509</v>
      </c>
      <c r="B6510" s="2" t="s">
        <v>8934</v>
      </c>
      <c r="C6510" s="2">
        <f>YEAR(Data!$D6510)</f>
        <v>2014</v>
      </c>
      <c r="D6510" s="3">
        <v>41994</v>
      </c>
      <c r="E6510" s="3">
        <v>42000</v>
      </c>
      <c r="F6510" s="5">
        <f>Table_1[[#This Row],[Ship Date]]-Table_1[[#This Row],[Order Date]]</f>
        <v>6</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c r="X6510">
        <f t="shared" si="101"/>
        <v>142.74899999999997</v>
      </c>
    </row>
    <row r="6511" spans="1:24" ht="14.25" customHeight="1" x14ac:dyDescent="0.25">
      <c r="A6511" s="2">
        <v>6510</v>
      </c>
      <c r="B6511" s="2" t="s">
        <v>8934</v>
      </c>
      <c r="C6511" s="2">
        <f>YEAR(Data!$D6511)</f>
        <v>2014</v>
      </c>
      <c r="D6511" s="3">
        <v>41994</v>
      </c>
      <c r="E6511" s="3">
        <v>42000</v>
      </c>
      <c r="F6511" s="5">
        <f>Table_1[[#This Row],[Ship Date]]-Table_1[[#This Row],[Order Date]]</f>
        <v>6</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c r="X6511">
        <f t="shared" si="101"/>
        <v>32.728800000000007</v>
      </c>
    </row>
    <row r="6512" spans="1:24" ht="14.25" customHeight="1" x14ac:dyDescent="0.25">
      <c r="A6512" s="2">
        <v>6511</v>
      </c>
      <c r="B6512" s="2" t="s">
        <v>8934</v>
      </c>
      <c r="C6512" s="2">
        <f>YEAR(Data!$D6512)</f>
        <v>2014</v>
      </c>
      <c r="D6512" s="3">
        <v>41994</v>
      </c>
      <c r="E6512" s="3">
        <v>42000</v>
      </c>
      <c r="F6512" s="5">
        <f>Table_1[[#This Row],[Ship Date]]-Table_1[[#This Row],[Order Date]]</f>
        <v>6</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c r="X6512">
        <f t="shared" si="101"/>
        <v>17.350199999999997</v>
      </c>
    </row>
    <row r="6513" spans="1:24" ht="14.25" customHeight="1" x14ac:dyDescent="0.25">
      <c r="A6513" s="2">
        <v>6512</v>
      </c>
      <c r="B6513" s="2" t="s">
        <v>8935</v>
      </c>
      <c r="C6513" s="2">
        <f>YEAR(Data!$D6513)</f>
        <v>2014</v>
      </c>
      <c r="D6513" s="3">
        <v>41705</v>
      </c>
      <c r="E6513" s="3">
        <v>41709</v>
      </c>
      <c r="F6513" s="5">
        <f>Table_1[[#This Row],[Ship Date]]-Table_1[[#This Row],[Order Date]]</f>
        <v>4</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c r="X6513">
        <f t="shared" si="101"/>
        <v>15.7608</v>
      </c>
    </row>
    <row r="6514" spans="1:24" ht="14.25" customHeight="1" x14ac:dyDescent="0.25">
      <c r="A6514" s="2">
        <v>6513</v>
      </c>
      <c r="B6514" s="2" t="s">
        <v>8935</v>
      </c>
      <c r="C6514" s="2">
        <f>YEAR(Data!$D6514)</f>
        <v>2014</v>
      </c>
      <c r="D6514" s="3">
        <v>41705</v>
      </c>
      <c r="E6514" s="3">
        <v>41709</v>
      </c>
      <c r="F6514" s="5">
        <f>Table_1[[#This Row],[Ship Date]]-Table_1[[#This Row],[Order Date]]</f>
        <v>4</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c r="X6514">
        <f t="shared" si="101"/>
        <v>5.8751999999999995</v>
      </c>
    </row>
    <row r="6515" spans="1:24" ht="14.25" customHeight="1" x14ac:dyDescent="0.25">
      <c r="A6515" s="2">
        <v>6514</v>
      </c>
      <c r="B6515" s="2" t="s">
        <v>8935</v>
      </c>
      <c r="C6515" s="2">
        <f>YEAR(Data!$D6515)</f>
        <v>2014</v>
      </c>
      <c r="D6515" s="3">
        <v>41705</v>
      </c>
      <c r="E6515" s="3">
        <v>41709</v>
      </c>
      <c r="F6515" s="5">
        <f>Table_1[[#This Row],[Ship Date]]-Table_1[[#This Row],[Order Date]]</f>
        <v>4</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c r="X6515">
        <f t="shared" si="101"/>
        <v>146.33430000000001</v>
      </c>
    </row>
    <row r="6516" spans="1:24" ht="14.25" customHeight="1" x14ac:dyDescent="0.25">
      <c r="A6516" s="2">
        <v>6515</v>
      </c>
      <c r="B6516" s="2" t="s">
        <v>8935</v>
      </c>
      <c r="C6516" s="2">
        <f>YEAR(Data!$D6516)</f>
        <v>2014</v>
      </c>
      <c r="D6516" s="3">
        <v>41705</v>
      </c>
      <c r="E6516" s="3">
        <v>41709</v>
      </c>
      <c r="F6516" s="5">
        <f>Table_1[[#This Row],[Ship Date]]-Table_1[[#This Row],[Order Date]]</f>
        <v>4</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c r="X6516">
        <f t="shared" si="101"/>
        <v>183.16580000000002</v>
      </c>
    </row>
    <row r="6517" spans="1:24" ht="14.25" customHeight="1" x14ac:dyDescent="0.25">
      <c r="A6517" s="2">
        <v>6516</v>
      </c>
      <c r="B6517" s="2" t="s">
        <v>8936</v>
      </c>
      <c r="C6517" s="2">
        <f>YEAR(Data!$D6517)</f>
        <v>2014</v>
      </c>
      <c r="D6517" s="3">
        <v>41898</v>
      </c>
      <c r="E6517" s="3">
        <v>41902</v>
      </c>
      <c r="F6517" s="5">
        <f>Table_1[[#This Row],[Ship Date]]-Table_1[[#This Row],[Order Date]]</f>
        <v>4</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c r="X6517">
        <f t="shared" si="101"/>
        <v>218.35200000000003</v>
      </c>
    </row>
    <row r="6518" spans="1:24" ht="14.25" customHeight="1" x14ac:dyDescent="0.25">
      <c r="A6518" s="2">
        <v>6517</v>
      </c>
      <c r="B6518" s="2" t="s">
        <v>8936</v>
      </c>
      <c r="C6518" s="2">
        <f>YEAR(Data!$D6518)</f>
        <v>2014</v>
      </c>
      <c r="D6518" s="3">
        <v>41898</v>
      </c>
      <c r="E6518" s="3">
        <v>41902</v>
      </c>
      <c r="F6518" s="5">
        <f>Table_1[[#This Row],[Ship Date]]-Table_1[[#This Row],[Order Date]]</f>
        <v>4</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c r="X6518">
        <f t="shared" si="101"/>
        <v>423.91999999999996</v>
      </c>
    </row>
    <row r="6519" spans="1:24" ht="14.25" customHeight="1" x14ac:dyDescent="0.25">
      <c r="A6519" s="2">
        <v>6518</v>
      </c>
      <c r="B6519" s="2" t="s">
        <v>8936</v>
      </c>
      <c r="C6519" s="2">
        <f>YEAR(Data!$D6519)</f>
        <v>2014</v>
      </c>
      <c r="D6519" s="3">
        <v>41898</v>
      </c>
      <c r="E6519" s="3">
        <v>41902</v>
      </c>
      <c r="F6519" s="5">
        <f>Table_1[[#This Row],[Ship Date]]-Table_1[[#This Row],[Order Date]]</f>
        <v>4</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c r="X6519">
        <f t="shared" si="101"/>
        <v>57.593999999999994</v>
      </c>
    </row>
    <row r="6520" spans="1:24" ht="14.25" customHeight="1" x14ac:dyDescent="0.25">
      <c r="A6520" s="2">
        <v>6519</v>
      </c>
      <c r="B6520" s="2" t="s">
        <v>8936</v>
      </c>
      <c r="C6520" s="2">
        <f>YEAR(Data!$D6520)</f>
        <v>2014</v>
      </c>
      <c r="D6520" s="3">
        <v>41898</v>
      </c>
      <c r="E6520" s="3">
        <v>41902</v>
      </c>
      <c r="F6520" s="5">
        <f>Table_1[[#This Row],[Ship Date]]-Table_1[[#This Row],[Order Date]]</f>
        <v>4</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c r="X6520">
        <f t="shared" si="101"/>
        <v>78.451199999999986</v>
      </c>
    </row>
    <row r="6521" spans="1:24" ht="14.25" customHeight="1" x14ac:dyDescent="0.25">
      <c r="A6521" s="2">
        <v>6520</v>
      </c>
      <c r="B6521" s="2" t="s">
        <v>8936</v>
      </c>
      <c r="C6521" s="2">
        <f>YEAR(Data!$D6521)</f>
        <v>2014</v>
      </c>
      <c r="D6521" s="3">
        <v>41898</v>
      </c>
      <c r="E6521" s="3">
        <v>41902</v>
      </c>
      <c r="F6521" s="5">
        <f>Table_1[[#This Row],[Ship Date]]-Table_1[[#This Row],[Order Date]]</f>
        <v>4</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c r="X6521">
        <f t="shared" si="101"/>
        <v>1.8480000000000003</v>
      </c>
    </row>
    <row r="6522" spans="1:24" ht="14.25" customHeight="1" x14ac:dyDescent="0.25">
      <c r="A6522" s="2">
        <v>6521</v>
      </c>
      <c r="B6522" s="2" t="s">
        <v>8937</v>
      </c>
      <c r="C6522" s="2">
        <f>YEAR(Data!$D6522)</f>
        <v>2014</v>
      </c>
      <c r="D6522" s="3">
        <v>41656</v>
      </c>
      <c r="E6522" s="3">
        <v>41658</v>
      </c>
      <c r="F6522" s="5">
        <f>Table_1[[#This Row],[Ship Date]]-Table_1[[#This Row],[Order Date]]</f>
        <v>2</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c r="X6522">
        <f t="shared" si="101"/>
        <v>2939.7384000000002</v>
      </c>
    </row>
    <row r="6523" spans="1:24" ht="14.25" customHeight="1" x14ac:dyDescent="0.25">
      <c r="A6523" s="2">
        <v>6522</v>
      </c>
      <c r="B6523" s="2" t="s">
        <v>8937</v>
      </c>
      <c r="C6523" s="2">
        <f>YEAR(Data!$D6523)</f>
        <v>2014</v>
      </c>
      <c r="D6523" s="3">
        <v>41656</v>
      </c>
      <c r="E6523" s="3">
        <v>41658</v>
      </c>
      <c r="F6523" s="5">
        <f>Table_1[[#This Row],[Ship Date]]-Table_1[[#This Row],[Order Date]]</f>
        <v>2</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c r="X6523">
        <f t="shared" si="101"/>
        <v>230.0292</v>
      </c>
    </row>
    <row r="6524" spans="1:24" ht="14.25" customHeight="1" x14ac:dyDescent="0.25">
      <c r="A6524" s="2">
        <v>6523</v>
      </c>
      <c r="B6524" s="2" t="s">
        <v>8937</v>
      </c>
      <c r="C6524" s="2">
        <f>YEAR(Data!$D6524)</f>
        <v>2014</v>
      </c>
      <c r="D6524" s="3">
        <v>41656</v>
      </c>
      <c r="E6524" s="3">
        <v>41658</v>
      </c>
      <c r="F6524" s="5">
        <f>Table_1[[#This Row],[Ship Date]]-Table_1[[#This Row],[Order Date]]</f>
        <v>2</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c r="X6524">
        <f t="shared" si="101"/>
        <v>30.838500000000003</v>
      </c>
    </row>
    <row r="6525" spans="1:24" ht="14.25" customHeight="1" x14ac:dyDescent="0.25">
      <c r="A6525" s="2">
        <v>6524</v>
      </c>
      <c r="B6525" s="2" t="s">
        <v>8940</v>
      </c>
      <c r="C6525" s="2">
        <f>YEAR(Data!$D6525)</f>
        <v>2013</v>
      </c>
      <c r="D6525" s="3">
        <v>41463</v>
      </c>
      <c r="E6525" s="3">
        <v>41469</v>
      </c>
      <c r="F6525" s="5">
        <f>Table_1[[#This Row],[Ship Date]]-Table_1[[#This Row],[Order Date]]</f>
        <v>6</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c r="X6525">
        <f t="shared" si="101"/>
        <v>6.8040000000000003</v>
      </c>
    </row>
    <row r="6526" spans="1:24" ht="14.25" customHeight="1" x14ac:dyDescent="0.25">
      <c r="A6526" s="2">
        <v>6525</v>
      </c>
      <c r="B6526" s="2" t="s">
        <v>8940</v>
      </c>
      <c r="C6526" s="2">
        <f>YEAR(Data!$D6526)</f>
        <v>2013</v>
      </c>
      <c r="D6526" s="3">
        <v>41463</v>
      </c>
      <c r="E6526" s="3">
        <v>41469</v>
      </c>
      <c r="F6526" s="5">
        <f>Table_1[[#This Row],[Ship Date]]-Table_1[[#This Row],[Order Date]]</f>
        <v>6</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c r="X6526">
        <f t="shared" si="101"/>
        <v>72.992699999999999</v>
      </c>
    </row>
    <row r="6527" spans="1:24" ht="14.25" customHeight="1" x14ac:dyDescent="0.25">
      <c r="A6527" s="2">
        <v>6526</v>
      </c>
      <c r="B6527" s="2" t="s">
        <v>8940</v>
      </c>
      <c r="C6527" s="2">
        <f>YEAR(Data!$D6527)</f>
        <v>2013</v>
      </c>
      <c r="D6527" s="3">
        <v>41463</v>
      </c>
      <c r="E6527" s="3">
        <v>41469</v>
      </c>
      <c r="F6527" s="5">
        <f>Table_1[[#This Row],[Ship Date]]-Table_1[[#This Row],[Order Date]]</f>
        <v>6</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c r="X6527">
        <f t="shared" si="101"/>
        <v>10.477500000000003</v>
      </c>
    </row>
    <row r="6528" spans="1:24" ht="14.25" customHeight="1" x14ac:dyDescent="0.25">
      <c r="A6528" s="2">
        <v>6527</v>
      </c>
      <c r="B6528" s="2" t="s">
        <v>8940</v>
      </c>
      <c r="C6528" s="2">
        <f>YEAR(Data!$D6528)</f>
        <v>2013</v>
      </c>
      <c r="D6528" s="3">
        <v>41463</v>
      </c>
      <c r="E6528" s="3">
        <v>41469</v>
      </c>
      <c r="F6528" s="5">
        <f>Table_1[[#This Row],[Ship Date]]-Table_1[[#This Row],[Order Date]]</f>
        <v>6</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c r="X6528">
        <f t="shared" si="101"/>
        <v>17.270000000000003</v>
      </c>
    </row>
    <row r="6529" spans="1:24" ht="14.25" customHeight="1" x14ac:dyDescent="0.25">
      <c r="A6529" s="2">
        <v>6528</v>
      </c>
      <c r="B6529" s="2" t="s">
        <v>8941</v>
      </c>
      <c r="C6529" s="2">
        <f>YEAR(Data!$D6529)</f>
        <v>2013</v>
      </c>
      <c r="D6529" s="3">
        <v>41632</v>
      </c>
      <c r="E6529" s="3">
        <v>41637</v>
      </c>
      <c r="F6529" s="5">
        <f>Table_1[[#This Row],[Ship Date]]-Table_1[[#This Row],[Order Date]]</f>
        <v>5</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c r="X6529">
        <f t="shared" si="101"/>
        <v>1099.9780000000001</v>
      </c>
    </row>
    <row r="6530" spans="1:24" ht="14.25" customHeight="1" x14ac:dyDescent="0.25">
      <c r="A6530" s="2">
        <v>6529</v>
      </c>
      <c r="B6530" s="2" t="s">
        <v>8942</v>
      </c>
      <c r="C6530" s="2">
        <f>YEAR(Data!$D6530)</f>
        <v>2011</v>
      </c>
      <c r="D6530" s="3">
        <v>40899</v>
      </c>
      <c r="E6530" s="3">
        <v>40903</v>
      </c>
      <c r="F6530" s="5">
        <f>Table_1[[#This Row],[Ship Date]]-Table_1[[#This Row],[Order Date]]</f>
        <v>4</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c r="X6530">
        <f t="shared" ref="X6530:X6593" si="102">T6530-W6530</f>
        <v>160.136</v>
      </c>
    </row>
    <row r="6531" spans="1:24" ht="14.25" customHeight="1" x14ac:dyDescent="0.25">
      <c r="A6531" s="2">
        <v>6530</v>
      </c>
      <c r="B6531" s="2" t="s">
        <v>8945</v>
      </c>
      <c r="C6531" s="2">
        <f>YEAR(Data!$D6531)</f>
        <v>2011</v>
      </c>
      <c r="D6531" s="3">
        <v>40598</v>
      </c>
      <c r="E6531" s="3">
        <v>40602</v>
      </c>
      <c r="F6531" s="5">
        <f>Table_1[[#This Row],[Ship Date]]-Table_1[[#This Row],[Order Date]]</f>
        <v>4</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c r="X6531">
        <f t="shared" si="102"/>
        <v>4.5951000000000004</v>
      </c>
    </row>
    <row r="6532" spans="1:24" ht="14.25" customHeight="1" x14ac:dyDescent="0.25">
      <c r="A6532" s="2">
        <v>6531</v>
      </c>
      <c r="B6532" s="2" t="s">
        <v>8945</v>
      </c>
      <c r="C6532" s="2">
        <f>YEAR(Data!$D6532)</f>
        <v>2011</v>
      </c>
      <c r="D6532" s="3">
        <v>40598</v>
      </c>
      <c r="E6532" s="3">
        <v>40602</v>
      </c>
      <c r="F6532" s="5">
        <f>Table_1[[#This Row],[Ship Date]]-Table_1[[#This Row],[Order Date]]</f>
        <v>4</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c r="X6532">
        <f t="shared" si="102"/>
        <v>11.291399999999998</v>
      </c>
    </row>
    <row r="6533" spans="1:24" ht="14.25" customHeight="1" x14ac:dyDescent="0.25">
      <c r="A6533" s="2">
        <v>6532</v>
      </c>
      <c r="B6533" s="2" t="s">
        <v>8946</v>
      </c>
      <c r="C6533" s="2">
        <f>YEAR(Data!$D6533)</f>
        <v>2014</v>
      </c>
      <c r="D6533" s="3">
        <v>41978</v>
      </c>
      <c r="E6533" s="3">
        <v>41982</v>
      </c>
      <c r="F6533" s="5">
        <f>Table_1[[#This Row],[Ship Date]]-Table_1[[#This Row],[Order Date]]</f>
        <v>4</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c r="X6533">
        <f t="shared" si="102"/>
        <v>6.2480000000000011</v>
      </c>
    </row>
    <row r="6534" spans="1:24" ht="14.25" customHeight="1" x14ac:dyDescent="0.25">
      <c r="A6534" s="2">
        <v>6533</v>
      </c>
      <c r="B6534" s="2" t="s">
        <v>8946</v>
      </c>
      <c r="C6534" s="2">
        <f>YEAR(Data!$D6534)</f>
        <v>2014</v>
      </c>
      <c r="D6534" s="3">
        <v>41978</v>
      </c>
      <c r="E6534" s="3">
        <v>41982</v>
      </c>
      <c r="F6534" s="5">
        <f>Table_1[[#This Row],[Ship Date]]-Table_1[[#This Row],[Order Date]]</f>
        <v>4</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c r="X6534">
        <f t="shared" si="102"/>
        <v>112.81200000000001</v>
      </c>
    </row>
    <row r="6535" spans="1:24" ht="14.25" customHeight="1" x14ac:dyDescent="0.25">
      <c r="A6535" s="2">
        <v>6534</v>
      </c>
      <c r="B6535" s="2" t="s">
        <v>8946</v>
      </c>
      <c r="C6535" s="2">
        <f>YEAR(Data!$D6535)</f>
        <v>2014</v>
      </c>
      <c r="D6535" s="3">
        <v>41978</v>
      </c>
      <c r="E6535" s="3">
        <v>41982</v>
      </c>
      <c r="F6535" s="5">
        <f>Table_1[[#This Row],[Ship Date]]-Table_1[[#This Row],[Order Date]]</f>
        <v>4</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c r="X6535">
        <f t="shared" si="102"/>
        <v>255.96799999999999</v>
      </c>
    </row>
    <row r="6536" spans="1:24" ht="14.25" customHeight="1" x14ac:dyDescent="0.25">
      <c r="A6536" s="2">
        <v>6535</v>
      </c>
      <c r="B6536" s="2" t="s">
        <v>8947</v>
      </c>
      <c r="C6536" s="2">
        <f>YEAR(Data!$D6536)</f>
        <v>2011</v>
      </c>
      <c r="D6536" s="3">
        <v>40864</v>
      </c>
      <c r="E6536" s="3">
        <v>40869</v>
      </c>
      <c r="F6536" s="5">
        <f>Table_1[[#This Row],[Ship Date]]-Table_1[[#This Row],[Order Date]]</f>
        <v>5</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c r="X6536">
        <f t="shared" si="102"/>
        <v>1426.2141000000006</v>
      </c>
    </row>
    <row r="6537" spans="1:24" ht="14.25" customHeight="1" x14ac:dyDescent="0.25">
      <c r="A6537" s="2">
        <v>6536</v>
      </c>
      <c r="B6537" s="2" t="s">
        <v>8947</v>
      </c>
      <c r="C6537" s="2">
        <f>YEAR(Data!$D6537)</f>
        <v>2011</v>
      </c>
      <c r="D6537" s="3">
        <v>40864</v>
      </c>
      <c r="E6537" s="3">
        <v>40869</v>
      </c>
      <c r="F6537" s="5">
        <f>Table_1[[#This Row],[Ship Date]]-Table_1[[#This Row],[Order Date]]</f>
        <v>5</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c r="X6537">
        <f t="shared" si="102"/>
        <v>4057.938000000001</v>
      </c>
    </row>
    <row r="6538" spans="1:24" ht="14.25" customHeight="1" x14ac:dyDescent="0.25">
      <c r="A6538" s="2">
        <v>6537</v>
      </c>
      <c r="B6538" s="2" t="s">
        <v>8948</v>
      </c>
      <c r="C6538" s="2">
        <f>YEAR(Data!$D6538)</f>
        <v>2011</v>
      </c>
      <c r="D6538" s="3">
        <v>40836</v>
      </c>
      <c r="E6538" s="3">
        <v>40839</v>
      </c>
      <c r="F6538" s="5">
        <f>Table_1[[#This Row],[Ship Date]]-Table_1[[#This Row],[Order Date]]</f>
        <v>3</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c r="X6538">
        <f t="shared" si="102"/>
        <v>476.45550000000003</v>
      </c>
    </row>
    <row r="6539" spans="1:24" ht="14.25" customHeight="1" x14ac:dyDescent="0.25">
      <c r="A6539" s="2">
        <v>6538</v>
      </c>
      <c r="B6539" s="2" t="s">
        <v>8948</v>
      </c>
      <c r="C6539" s="2">
        <f>YEAR(Data!$D6539)</f>
        <v>2011</v>
      </c>
      <c r="D6539" s="3">
        <v>40836</v>
      </c>
      <c r="E6539" s="3">
        <v>40839</v>
      </c>
      <c r="F6539" s="5">
        <f>Table_1[[#This Row],[Ship Date]]-Table_1[[#This Row],[Order Date]]</f>
        <v>3</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c r="X6539">
        <f t="shared" si="102"/>
        <v>122.94</v>
      </c>
    </row>
    <row r="6540" spans="1:24" ht="14.25" customHeight="1" x14ac:dyDescent="0.25">
      <c r="A6540" s="2">
        <v>6539</v>
      </c>
      <c r="B6540" s="2" t="s">
        <v>8949</v>
      </c>
      <c r="C6540" s="2">
        <f>YEAR(Data!$D6540)</f>
        <v>2012</v>
      </c>
      <c r="D6540" s="3">
        <v>41207</v>
      </c>
      <c r="E6540" s="3">
        <v>41212</v>
      </c>
      <c r="F6540" s="5">
        <f>Table_1[[#This Row],[Ship Date]]-Table_1[[#This Row],[Order Date]]</f>
        <v>5</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c r="X6540">
        <f t="shared" si="102"/>
        <v>117.65260000000001</v>
      </c>
    </row>
    <row r="6541" spans="1:24" ht="14.25" customHeight="1" x14ac:dyDescent="0.25">
      <c r="A6541" s="2">
        <v>6540</v>
      </c>
      <c r="B6541" s="2" t="s">
        <v>8949</v>
      </c>
      <c r="C6541" s="2">
        <f>YEAR(Data!$D6541)</f>
        <v>2012</v>
      </c>
      <c r="D6541" s="3">
        <v>41207</v>
      </c>
      <c r="E6541" s="3">
        <v>41212</v>
      </c>
      <c r="F6541" s="5">
        <f>Table_1[[#This Row],[Ship Date]]-Table_1[[#This Row],[Order Date]]</f>
        <v>5</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c r="X6541">
        <f t="shared" si="102"/>
        <v>215.41400000000002</v>
      </c>
    </row>
    <row r="6542" spans="1:24" ht="14.25" customHeight="1" x14ac:dyDescent="0.25">
      <c r="A6542" s="2">
        <v>6541</v>
      </c>
      <c r="B6542" s="2" t="s">
        <v>8950</v>
      </c>
      <c r="C6542" s="2">
        <f>YEAR(Data!$D6542)</f>
        <v>2014</v>
      </c>
      <c r="D6542" s="3">
        <v>41960</v>
      </c>
      <c r="E6542" s="3">
        <v>41963</v>
      </c>
      <c r="F6542" s="5">
        <f>Table_1[[#This Row],[Ship Date]]-Table_1[[#This Row],[Order Date]]</f>
        <v>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c r="X6542">
        <f t="shared" si="102"/>
        <v>39.050399999999996</v>
      </c>
    </row>
    <row r="6543" spans="1:24" ht="14.25" customHeight="1" x14ac:dyDescent="0.25">
      <c r="A6543" s="2">
        <v>6542</v>
      </c>
      <c r="B6543" s="2" t="s">
        <v>8950</v>
      </c>
      <c r="C6543" s="2">
        <f>YEAR(Data!$D6543)</f>
        <v>2014</v>
      </c>
      <c r="D6543" s="3">
        <v>41960</v>
      </c>
      <c r="E6543" s="3">
        <v>41963</v>
      </c>
      <c r="F6543" s="5">
        <f>Table_1[[#This Row],[Ship Date]]-Table_1[[#This Row],[Order Date]]</f>
        <v>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c r="X6543">
        <f t="shared" si="102"/>
        <v>116.1336</v>
      </c>
    </row>
    <row r="6544" spans="1:24" ht="14.25" customHeight="1" x14ac:dyDescent="0.25">
      <c r="A6544" s="2">
        <v>6543</v>
      </c>
      <c r="B6544" s="2" t="s">
        <v>8950</v>
      </c>
      <c r="C6544" s="2">
        <f>YEAR(Data!$D6544)</f>
        <v>2014</v>
      </c>
      <c r="D6544" s="3">
        <v>41960</v>
      </c>
      <c r="E6544" s="3">
        <v>41963</v>
      </c>
      <c r="F6544" s="5">
        <f>Table_1[[#This Row],[Ship Date]]-Table_1[[#This Row],[Order Date]]</f>
        <v>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c r="X6544">
        <f t="shared" si="102"/>
        <v>97.091999999999999</v>
      </c>
    </row>
    <row r="6545" spans="1:24" ht="14.25" customHeight="1" x14ac:dyDescent="0.25">
      <c r="A6545" s="2">
        <v>6544</v>
      </c>
      <c r="B6545" s="2" t="s">
        <v>8950</v>
      </c>
      <c r="C6545" s="2">
        <f>YEAR(Data!$D6545)</f>
        <v>2014</v>
      </c>
      <c r="D6545" s="3">
        <v>41960</v>
      </c>
      <c r="E6545" s="3">
        <v>41963</v>
      </c>
      <c r="F6545" s="5">
        <f>Table_1[[#This Row],[Ship Date]]-Table_1[[#This Row],[Order Date]]</f>
        <v>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c r="X6545">
        <f t="shared" si="102"/>
        <v>25.3004</v>
      </c>
    </row>
    <row r="6546" spans="1:24" ht="14.25" customHeight="1" x14ac:dyDescent="0.25">
      <c r="A6546" s="2">
        <v>6545</v>
      </c>
      <c r="B6546" s="2" t="s">
        <v>8951</v>
      </c>
      <c r="C6546" s="2">
        <f>YEAR(Data!$D6546)</f>
        <v>2014</v>
      </c>
      <c r="D6546" s="3">
        <v>41774</v>
      </c>
      <c r="E6546" s="3">
        <v>41778</v>
      </c>
      <c r="F6546" s="5">
        <f>Table_1[[#This Row],[Ship Date]]-Table_1[[#This Row],[Order Date]]</f>
        <v>4</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c r="X6546">
        <f t="shared" si="102"/>
        <v>104.70600000000005</v>
      </c>
    </row>
    <row r="6547" spans="1:24" ht="14.25" customHeight="1" x14ac:dyDescent="0.25">
      <c r="A6547" s="2">
        <v>6546</v>
      </c>
      <c r="B6547" s="2" t="s">
        <v>8951</v>
      </c>
      <c r="C6547" s="2">
        <f>YEAR(Data!$D6547)</f>
        <v>2014</v>
      </c>
      <c r="D6547" s="3">
        <v>41774</v>
      </c>
      <c r="E6547" s="3">
        <v>41778</v>
      </c>
      <c r="F6547" s="5">
        <f>Table_1[[#This Row],[Ship Date]]-Table_1[[#This Row],[Order Date]]</f>
        <v>4</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c r="X6547">
        <f t="shared" si="102"/>
        <v>3.2759999999999998</v>
      </c>
    </row>
    <row r="6548" spans="1:24" ht="14.25" customHeight="1" x14ac:dyDescent="0.25">
      <c r="A6548" s="2">
        <v>6547</v>
      </c>
      <c r="B6548" s="2" t="s">
        <v>8951</v>
      </c>
      <c r="C6548" s="2">
        <f>YEAR(Data!$D6548)</f>
        <v>2014</v>
      </c>
      <c r="D6548" s="3">
        <v>41774</v>
      </c>
      <c r="E6548" s="3">
        <v>41778</v>
      </c>
      <c r="F6548" s="5">
        <f>Table_1[[#This Row],[Ship Date]]-Table_1[[#This Row],[Order Date]]</f>
        <v>4</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c r="X6548">
        <f t="shared" si="102"/>
        <v>17.039000000000005</v>
      </c>
    </row>
    <row r="6549" spans="1:24" ht="14.25" customHeight="1" x14ac:dyDescent="0.25">
      <c r="A6549" s="2">
        <v>6548</v>
      </c>
      <c r="B6549" s="2" t="s">
        <v>8952</v>
      </c>
      <c r="C6549" s="2">
        <f>YEAR(Data!$D6549)</f>
        <v>2011</v>
      </c>
      <c r="D6549" s="3">
        <v>40603</v>
      </c>
      <c r="E6549" s="3">
        <v>40607</v>
      </c>
      <c r="F6549" s="5">
        <f>Table_1[[#This Row],[Ship Date]]-Table_1[[#This Row],[Order Date]]</f>
        <v>4</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c r="X6549">
        <f t="shared" si="102"/>
        <v>806.23320000000001</v>
      </c>
    </row>
    <row r="6550" spans="1:24" ht="14.25" customHeight="1" x14ac:dyDescent="0.25">
      <c r="A6550" s="2">
        <v>6549</v>
      </c>
      <c r="B6550" s="2" t="s">
        <v>8952</v>
      </c>
      <c r="C6550" s="2">
        <f>YEAR(Data!$D6550)</f>
        <v>2011</v>
      </c>
      <c r="D6550" s="3">
        <v>40603</v>
      </c>
      <c r="E6550" s="3">
        <v>40607</v>
      </c>
      <c r="F6550" s="5">
        <f>Table_1[[#This Row],[Ship Date]]-Table_1[[#This Row],[Order Date]]</f>
        <v>4</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c r="X6550">
        <f t="shared" si="102"/>
        <v>11.793600000000003</v>
      </c>
    </row>
    <row r="6551" spans="1:24" ht="14.25" customHeight="1" x14ac:dyDescent="0.25">
      <c r="A6551" s="2">
        <v>6550</v>
      </c>
      <c r="B6551" s="2" t="s">
        <v>8953</v>
      </c>
      <c r="C6551" s="2">
        <f>YEAR(Data!$D6551)</f>
        <v>2012</v>
      </c>
      <c r="D6551" s="3">
        <v>41120</v>
      </c>
      <c r="E6551" s="3">
        <v>41122</v>
      </c>
      <c r="F6551" s="5">
        <f>Table_1[[#This Row],[Ship Date]]-Table_1[[#This Row],[Order Date]]</f>
        <v>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c r="X6551">
        <f t="shared" si="102"/>
        <v>116.91</v>
      </c>
    </row>
    <row r="6552" spans="1:24" ht="14.25" customHeight="1" x14ac:dyDescent="0.25">
      <c r="A6552" s="2">
        <v>6551</v>
      </c>
      <c r="B6552" s="2" t="s">
        <v>8954</v>
      </c>
      <c r="C6552" s="2">
        <f>YEAR(Data!$D6552)</f>
        <v>2012</v>
      </c>
      <c r="D6552" s="3">
        <v>41214</v>
      </c>
      <c r="E6552" s="3">
        <v>41216</v>
      </c>
      <c r="F6552" s="5">
        <f>Table_1[[#This Row],[Ship Date]]-Table_1[[#This Row],[Order Date]]</f>
        <v>2</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c r="X6552">
        <f t="shared" si="102"/>
        <v>305.72639999999996</v>
      </c>
    </row>
    <row r="6553" spans="1:24" ht="14.25" customHeight="1" x14ac:dyDescent="0.25">
      <c r="A6553" s="2">
        <v>6552</v>
      </c>
      <c r="B6553" s="2" t="s">
        <v>8955</v>
      </c>
      <c r="C6553" s="2">
        <f>YEAR(Data!$D6553)</f>
        <v>2014</v>
      </c>
      <c r="D6553" s="3">
        <v>41990</v>
      </c>
      <c r="E6553" s="3">
        <v>41995</v>
      </c>
      <c r="F6553" s="5">
        <f>Table_1[[#This Row],[Ship Date]]-Table_1[[#This Row],[Order Date]]</f>
        <v>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c r="X6553">
        <f t="shared" si="102"/>
        <v>6.9471999999999996</v>
      </c>
    </row>
    <row r="6554" spans="1:24" ht="14.25" customHeight="1" x14ac:dyDescent="0.25">
      <c r="A6554" s="2">
        <v>6553</v>
      </c>
      <c r="B6554" s="2" t="s">
        <v>8955</v>
      </c>
      <c r="C6554" s="2">
        <f>YEAR(Data!$D6554)</f>
        <v>2014</v>
      </c>
      <c r="D6554" s="3">
        <v>41990</v>
      </c>
      <c r="E6554" s="3">
        <v>41995</v>
      </c>
      <c r="F6554" s="5">
        <f>Table_1[[#This Row],[Ship Date]]-Table_1[[#This Row],[Order Date]]</f>
        <v>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c r="X6554">
        <f t="shared" si="102"/>
        <v>150.95500000000001</v>
      </c>
    </row>
    <row r="6555" spans="1:24" ht="14.25" customHeight="1" x14ac:dyDescent="0.25">
      <c r="A6555" s="2">
        <v>6554</v>
      </c>
      <c r="B6555" s="2" t="s">
        <v>8956</v>
      </c>
      <c r="C6555" s="2">
        <f>YEAR(Data!$D6555)</f>
        <v>2011</v>
      </c>
      <c r="D6555" s="3">
        <v>40836</v>
      </c>
      <c r="E6555" s="3">
        <v>40838</v>
      </c>
      <c r="F6555" s="5">
        <f>Table_1[[#This Row],[Ship Date]]-Table_1[[#This Row],[Order Date]]</f>
        <v>2</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c r="X6555">
        <f t="shared" si="102"/>
        <v>247.97520000000003</v>
      </c>
    </row>
    <row r="6556" spans="1:24" ht="14.25" customHeight="1" x14ac:dyDescent="0.25">
      <c r="A6556" s="2">
        <v>6555</v>
      </c>
      <c r="B6556" s="2" t="s">
        <v>8956</v>
      </c>
      <c r="C6556" s="2">
        <f>YEAR(Data!$D6556)</f>
        <v>2011</v>
      </c>
      <c r="D6556" s="3">
        <v>40836</v>
      </c>
      <c r="E6556" s="3">
        <v>40838</v>
      </c>
      <c r="F6556" s="5">
        <f>Table_1[[#This Row],[Ship Date]]-Table_1[[#This Row],[Order Date]]</f>
        <v>2</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c r="X6556">
        <f t="shared" si="102"/>
        <v>473.73750000000007</v>
      </c>
    </row>
    <row r="6557" spans="1:24" ht="14.25" customHeight="1" x14ac:dyDescent="0.25">
      <c r="A6557" s="2">
        <v>6556</v>
      </c>
      <c r="B6557" s="2" t="s">
        <v>8956</v>
      </c>
      <c r="C6557" s="2">
        <f>YEAR(Data!$D6557)</f>
        <v>2011</v>
      </c>
      <c r="D6557" s="3">
        <v>40836</v>
      </c>
      <c r="E6557" s="3">
        <v>40838</v>
      </c>
      <c r="F6557" s="5">
        <f>Table_1[[#This Row],[Ship Date]]-Table_1[[#This Row],[Order Date]]</f>
        <v>2</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c r="X6557">
        <f t="shared" si="102"/>
        <v>2.5704000000000002</v>
      </c>
    </row>
    <row r="6558" spans="1:24" ht="14.25" customHeight="1" x14ac:dyDescent="0.25">
      <c r="A6558" s="2">
        <v>6557</v>
      </c>
      <c r="B6558" s="2" t="s">
        <v>8956</v>
      </c>
      <c r="C6558" s="2">
        <f>YEAR(Data!$D6558)</f>
        <v>2011</v>
      </c>
      <c r="D6558" s="3">
        <v>40836</v>
      </c>
      <c r="E6558" s="3">
        <v>40838</v>
      </c>
      <c r="F6558" s="5">
        <f>Table_1[[#This Row],[Ship Date]]-Table_1[[#This Row],[Order Date]]</f>
        <v>2</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c r="X6558">
        <f t="shared" si="102"/>
        <v>23.441400000000002</v>
      </c>
    </row>
    <row r="6559" spans="1:24" ht="14.25" customHeight="1" x14ac:dyDescent="0.25">
      <c r="A6559" s="2">
        <v>6558</v>
      </c>
      <c r="B6559" s="2" t="s">
        <v>8956</v>
      </c>
      <c r="C6559" s="2">
        <f>YEAR(Data!$D6559)</f>
        <v>2011</v>
      </c>
      <c r="D6559" s="3">
        <v>40836</v>
      </c>
      <c r="E6559" s="3">
        <v>40838</v>
      </c>
      <c r="F6559" s="5">
        <f>Table_1[[#This Row],[Ship Date]]-Table_1[[#This Row],[Order Date]]</f>
        <v>2</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c r="X6559">
        <f t="shared" si="102"/>
        <v>16.486200000000004</v>
      </c>
    </row>
    <row r="6560" spans="1:24" ht="14.25" customHeight="1" x14ac:dyDescent="0.25">
      <c r="A6560" s="2">
        <v>6559</v>
      </c>
      <c r="B6560" s="2" t="s">
        <v>8959</v>
      </c>
      <c r="C6560" s="2">
        <f>YEAR(Data!$D6560)</f>
        <v>2012</v>
      </c>
      <c r="D6560" s="3">
        <v>41065</v>
      </c>
      <c r="E6560" s="3">
        <v>41070</v>
      </c>
      <c r="F6560" s="5">
        <f>Table_1[[#This Row],[Ship Date]]-Table_1[[#This Row],[Order Date]]</f>
        <v>5</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c r="X6560">
        <f t="shared" si="102"/>
        <v>1353.4559999999999</v>
      </c>
    </row>
    <row r="6561" spans="1:24" ht="14.25" customHeight="1" x14ac:dyDescent="0.25">
      <c r="A6561" s="2">
        <v>6560</v>
      </c>
      <c r="B6561" s="2" t="s">
        <v>8960</v>
      </c>
      <c r="C6561" s="2">
        <f>YEAR(Data!$D6561)</f>
        <v>2013</v>
      </c>
      <c r="D6561" s="3">
        <v>41477</v>
      </c>
      <c r="E6561" s="3">
        <v>41482</v>
      </c>
      <c r="F6561" s="5">
        <f>Table_1[[#This Row],[Ship Date]]-Table_1[[#This Row],[Order Date]]</f>
        <v>5</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c r="X6561">
        <f t="shared" si="102"/>
        <v>222.54700000000005</v>
      </c>
    </row>
    <row r="6562" spans="1:24" ht="14.25" customHeight="1" x14ac:dyDescent="0.25">
      <c r="A6562" s="2">
        <v>6561</v>
      </c>
      <c r="B6562" s="2" t="s">
        <v>8960</v>
      </c>
      <c r="C6562" s="2">
        <f>YEAR(Data!$D6562)</f>
        <v>2013</v>
      </c>
      <c r="D6562" s="3">
        <v>41477</v>
      </c>
      <c r="E6562" s="3">
        <v>41482</v>
      </c>
      <c r="F6562" s="5">
        <f>Table_1[[#This Row],[Ship Date]]-Table_1[[#This Row],[Order Date]]</f>
        <v>5</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c r="X6562">
        <f t="shared" si="102"/>
        <v>1.6379999999999999</v>
      </c>
    </row>
    <row r="6563" spans="1:24" ht="14.25" customHeight="1" x14ac:dyDescent="0.25">
      <c r="A6563" s="2">
        <v>6562</v>
      </c>
      <c r="B6563" s="2" t="s">
        <v>8961</v>
      </c>
      <c r="C6563" s="2">
        <f>YEAR(Data!$D6563)</f>
        <v>2014</v>
      </c>
      <c r="D6563" s="3">
        <v>41730</v>
      </c>
      <c r="E6563" s="3">
        <v>41732</v>
      </c>
      <c r="F6563" s="5">
        <f>Table_1[[#This Row],[Ship Date]]-Table_1[[#This Row],[Order Date]]</f>
        <v>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c r="X6563">
        <f t="shared" si="102"/>
        <v>124.39400000000002</v>
      </c>
    </row>
    <row r="6564" spans="1:24" ht="14.25" customHeight="1" x14ac:dyDescent="0.25">
      <c r="A6564" s="2">
        <v>6563</v>
      </c>
      <c r="B6564" s="2" t="s">
        <v>8962</v>
      </c>
      <c r="C6564" s="2">
        <f>YEAR(Data!$D6564)</f>
        <v>2011</v>
      </c>
      <c r="D6564" s="3">
        <v>40670</v>
      </c>
      <c r="E6564" s="3">
        <v>40675</v>
      </c>
      <c r="F6564" s="5">
        <f>Table_1[[#This Row],[Ship Date]]-Table_1[[#This Row],[Order Date]]</f>
        <v>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c r="X6564">
        <f t="shared" si="102"/>
        <v>8.2314000000000007</v>
      </c>
    </row>
    <row r="6565" spans="1:24" ht="14.25" customHeight="1" x14ac:dyDescent="0.25">
      <c r="A6565" s="2">
        <v>6564</v>
      </c>
      <c r="B6565" s="2" t="s">
        <v>8962</v>
      </c>
      <c r="C6565" s="2">
        <f>YEAR(Data!$D6565)</f>
        <v>2011</v>
      </c>
      <c r="D6565" s="3">
        <v>40670</v>
      </c>
      <c r="E6565" s="3">
        <v>40675</v>
      </c>
      <c r="F6565" s="5">
        <f>Table_1[[#This Row],[Ship Date]]-Table_1[[#This Row],[Order Date]]</f>
        <v>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c r="X6565">
        <f t="shared" si="102"/>
        <v>233.1</v>
      </c>
    </row>
    <row r="6566" spans="1:24" ht="14.25" customHeight="1" x14ac:dyDescent="0.25">
      <c r="A6566" s="2">
        <v>6565</v>
      </c>
      <c r="B6566" s="2" t="s">
        <v>8962</v>
      </c>
      <c r="C6566" s="2">
        <f>YEAR(Data!$D6566)</f>
        <v>2011</v>
      </c>
      <c r="D6566" s="3">
        <v>40670</v>
      </c>
      <c r="E6566" s="3">
        <v>40675</v>
      </c>
      <c r="F6566" s="5">
        <f>Table_1[[#This Row],[Ship Date]]-Table_1[[#This Row],[Order Date]]</f>
        <v>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c r="X6566">
        <f t="shared" si="102"/>
        <v>6.1344000000000012</v>
      </c>
    </row>
    <row r="6567" spans="1:24" ht="14.25" customHeight="1" x14ac:dyDescent="0.25">
      <c r="A6567" s="2">
        <v>6566</v>
      </c>
      <c r="B6567" s="2" t="s">
        <v>8962</v>
      </c>
      <c r="C6567" s="2">
        <f>YEAR(Data!$D6567)</f>
        <v>2011</v>
      </c>
      <c r="D6567" s="3">
        <v>40670</v>
      </c>
      <c r="E6567" s="3">
        <v>40675</v>
      </c>
      <c r="F6567" s="5">
        <f>Table_1[[#This Row],[Ship Date]]-Table_1[[#This Row],[Order Date]]</f>
        <v>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c r="X6567">
        <f t="shared" si="102"/>
        <v>628.07040000000006</v>
      </c>
    </row>
    <row r="6568" spans="1:24" ht="14.25" customHeight="1" x14ac:dyDescent="0.25">
      <c r="A6568" s="2">
        <v>6567</v>
      </c>
      <c r="B6568" s="2" t="s">
        <v>8963</v>
      </c>
      <c r="C6568" s="2">
        <f>YEAR(Data!$D6568)</f>
        <v>2014</v>
      </c>
      <c r="D6568" s="3">
        <v>41676</v>
      </c>
      <c r="E6568" s="3">
        <v>41679</v>
      </c>
      <c r="F6568" s="5">
        <f>Table_1[[#This Row],[Ship Date]]-Table_1[[#This Row],[Order Date]]</f>
        <v>3</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c r="X6568">
        <f t="shared" si="102"/>
        <v>670.97800000000007</v>
      </c>
    </row>
    <row r="6569" spans="1:24" ht="14.25" customHeight="1" x14ac:dyDescent="0.25">
      <c r="A6569" s="2">
        <v>6568</v>
      </c>
      <c r="B6569" s="2" t="s">
        <v>8963</v>
      </c>
      <c r="C6569" s="2">
        <f>YEAR(Data!$D6569)</f>
        <v>2014</v>
      </c>
      <c r="D6569" s="3">
        <v>41676</v>
      </c>
      <c r="E6569" s="3">
        <v>41679</v>
      </c>
      <c r="F6569" s="5">
        <f>Table_1[[#This Row],[Ship Date]]-Table_1[[#This Row],[Order Date]]</f>
        <v>3</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c r="X6569">
        <f t="shared" si="102"/>
        <v>6.4080000000000013</v>
      </c>
    </row>
    <row r="6570" spans="1:24" ht="14.25" customHeight="1" x14ac:dyDescent="0.25">
      <c r="A6570" s="2">
        <v>6569</v>
      </c>
      <c r="B6570" s="2" t="s">
        <v>8964</v>
      </c>
      <c r="C6570" s="2">
        <f>YEAR(Data!$D6570)</f>
        <v>2011</v>
      </c>
      <c r="D6570" s="3">
        <v>40651</v>
      </c>
      <c r="E6570" s="3">
        <v>40655</v>
      </c>
      <c r="F6570" s="5">
        <f>Table_1[[#This Row],[Ship Date]]-Table_1[[#This Row],[Order Date]]</f>
        <v>4</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c r="X6570">
        <f t="shared" si="102"/>
        <v>1.6800000000000002</v>
      </c>
    </row>
    <row r="6571" spans="1:24" ht="14.25" customHeight="1" x14ac:dyDescent="0.25">
      <c r="A6571" s="2">
        <v>6570</v>
      </c>
      <c r="B6571" s="2" t="s">
        <v>8964</v>
      </c>
      <c r="C6571" s="2">
        <f>YEAR(Data!$D6571)</f>
        <v>2011</v>
      </c>
      <c r="D6571" s="3">
        <v>40651</v>
      </c>
      <c r="E6571" s="3">
        <v>40655</v>
      </c>
      <c r="F6571" s="5">
        <f>Table_1[[#This Row],[Ship Date]]-Table_1[[#This Row],[Order Date]]</f>
        <v>4</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c r="X6571">
        <f t="shared" si="102"/>
        <v>335.17559999999997</v>
      </c>
    </row>
    <row r="6572" spans="1:24" ht="14.25" customHeight="1" x14ac:dyDescent="0.25">
      <c r="A6572" s="2">
        <v>6571</v>
      </c>
      <c r="B6572" s="2" t="s">
        <v>8964</v>
      </c>
      <c r="C6572" s="2">
        <f>YEAR(Data!$D6572)</f>
        <v>2011</v>
      </c>
      <c r="D6572" s="3">
        <v>40651</v>
      </c>
      <c r="E6572" s="3">
        <v>40655</v>
      </c>
      <c r="F6572" s="5">
        <f>Table_1[[#This Row],[Ship Date]]-Table_1[[#This Row],[Order Date]]</f>
        <v>4</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c r="X6572">
        <f t="shared" si="102"/>
        <v>98.945700000000016</v>
      </c>
    </row>
    <row r="6573" spans="1:24" ht="14.25" customHeight="1" x14ac:dyDescent="0.25">
      <c r="A6573" s="2">
        <v>6572</v>
      </c>
      <c r="B6573" s="2" t="s">
        <v>8964</v>
      </c>
      <c r="C6573" s="2">
        <f>YEAR(Data!$D6573)</f>
        <v>2011</v>
      </c>
      <c r="D6573" s="3">
        <v>40651</v>
      </c>
      <c r="E6573" s="3">
        <v>40655</v>
      </c>
      <c r="F6573" s="5">
        <f>Table_1[[#This Row],[Ship Date]]-Table_1[[#This Row],[Order Date]]</f>
        <v>4</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c r="X6573">
        <f t="shared" si="102"/>
        <v>199.47900000000004</v>
      </c>
    </row>
    <row r="6574" spans="1:24" ht="14.25" customHeight="1" x14ac:dyDescent="0.25">
      <c r="A6574" s="2">
        <v>6573</v>
      </c>
      <c r="B6574" s="2" t="s">
        <v>8965</v>
      </c>
      <c r="C6574" s="2">
        <f>YEAR(Data!$D6574)</f>
        <v>2013</v>
      </c>
      <c r="D6574" s="3">
        <v>41405</v>
      </c>
      <c r="E6574" s="3">
        <v>41411</v>
      </c>
      <c r="F6574" s="5">
        <f>Table_1[[#This Row],[Ship Date]]-Table_1[[#This Row],[Order Date]]</f>
        <v>6</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c r="X6574">
        <f t="shared" si="102"/>
        <v>6.0996000000000006</v>
      </c>
    </row>
    <row r="6575" spans="1:24" ht="14.25" customHeight="1" x14ac:dyDescent="0.25">
      <c r="A6575" s="2">
        <v>6574</v>
      </c>
      <c r="B6575" s="2" t="s">
        <v>8966</v>
      </c>
      <c r="C6575" s="2">
        <f>YEAR(Data!$D6575)</f>
        <v>2013</v>
      </c>
      <c r="D6575" s="3">
        <v>41604</v>
      </c>
      <c r="E6575" s="3">
        <v>41609</v>
      </c>
      <c r="F6575" s="5">
        <f>Table_1[[#This Row],[Ship Date]]-Table_1[[#This Row],[Order Date]]</f>
        <v>5</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c r="X6575">
        <f t="shared" si="102"/>
        <v>495.79199999999997</v>
      </c>
    </row>
    <row r="6576" spans="1:24" ht="14.25" customHeight="1" x14ac:dyDescent="0.25">
      <c r="A6576" s="2">
        <v>6575</v>
      </c>
      <c r="B6576" s="2" t="s">
        <v>8966</v>
      </c>
      <c r="C6576" s="2">
        <f>YEAR(Data!$D6576)</f>
        <v>2013</v>
      </c>
      <c r="D6576" s="3">
        <v>41604</v>
      </c>
      <c r="E6576" s="3">
        <v>41609</v>
      </c>
      <c r="F6576" s="5">
        <f>Table_1[[#This Row],[Ship Date]]-Table_1[[#This Row],[Order Date]]</f>
        <v>5</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c r="X6576">
        <f t="shared" si="102"/>
        <v>201.5496</v>
      </c>
    </row>
    <row r="6577" spans="1:24" ht="14.25" customHeight="1" x14ac:dyDescent="0.25">
      <c r="A6577" s="2">
        <v>6576</v>
      </c>
      <c r="B6577" s="2" t="s">
        <v>8969</v>
      </c>
      <c r="C6577" s="2">
        <f>YEAR(Data!$D6577)</f>
        <v>2014</v>
      </c>
      <c r="D6577" s="3">
        <v>41702</v>
      </c>
      <c r="E6577" s="3">
        <v>41707</v>
      </c>
      <c r="F6577" s="5">
        <f>Table_1[[#This Row],[Ship Date]]-Table_1[[#This Row],[Order Date]]</f>
        <v>5</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c r="X6577">
        <f t="shared" si="102"/>
        <v>608.67520000000002</v>
      </c>
    </row>
    <row r="6578" spans="1:24" ht="14.25" customHeight="1" x14ac:dyDescent="0.25">
      <c r="A6578" s="2">
        <v>6577</v>
      </c>
      <c r="B6578" s="2" t="s">
        <v>8969</v>
      </c>
      <c r="C6578" s="2">
        <f>YEAR(Data!$D6578)</f>
        <v>2014</v>
      </c>
      <c r="D6578" s="3">
        <v>41702</v>
      </c>
      <c r="E6578" s="3">
        <v>41707</v>
      </c>
      <c r="F6578" s="5">
        <f>Table_1[[#This Row],[Ship Date]]-Table_1[[#This Row],[Order Date]]</f>
        <v>5</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c r="X6578">
        <f t="shared" si="102"/>
        <v>187.38720000000004</v>
      </c>
    </row>
    <row r="6579" spans="1:24" ht="14.25" customHeight="1" x14ac:dyDescent="0.25">
      <c r="A6579" s="2">
        <v>6578</v>
      </c>
      <c r="B6579" s="2" t="s">
        <v>8970</v>
      </c>
      <c r="C6579" s="2">
        <f>YEAR(Data!$D6579)</f>
        <v>2012</v>
      </c>
      <c r="D6579" s="3">
        <v>41249</v>
      </c>
      <c r="E6579" s="3">
        <v>41254</v>
      </c>
      <c r="F6579" s="5">
        <f>Table_1[[#This Row],[Ship Date]]-Table_1[[#This Row],[Order Date]]</f>
        <v>5</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c r="X6579">
        <f t="shared" si="102"/>
        <v>123.49740000000003</v>
      </c>
    </row>
    <row r="6580" spans="1:24" ht="14.25" customHeight="1" x14ac:dyDescent="0.25">
      <c r="A6580" s="2">
        <v>6579</v>
      </c>
      <c r="B6580" s="2" t="s">
        <v>8971</v>
      </c>
      <c r="C6580" s="2">
        <f>YEAR(Data!$D6580)</f>
        <v>2011</v>
      </c>
      <c r="D6580" s="3">
        <v>40780</v>
      </c>
      <c r="E6580" s="3">
        <v>40785</v>
      </c>
      <c r="F6580" s="5">
        <f>Table_1[[#This Row],[Ship Date]]-Table_1[[#This Row],[Order Date]]</f>
        <v>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c r="X6580">
        <f t="shared" si="102"/>
        <v>932.34820000000013</v>
      </c>
    </row>
    <row r="6581" spans="1:24" ht="14.25" customHeight="1" x14ac:dyDescent="0.25">
      <c r="A6581" s="2">
        <v>6580</v>
      </c>
      <c r="B6581" s="2" t="s">
        <v>8972</v>
      </c>
      <c r="C6581" s="2">
        <f>YEAR(Data!$D6581)</f>
        <v>2013</v>
      </c>
      <c r="D6581" s="3">
        <v>41570</v>
      </c>
      <c r="E6581" s="3">
        <v>41570</v>
      </c>
      <c r="F6581" s="5">
        <f>Table_1[[#This Row],[Ship Date]]-Table_1[[#This Row],[Order Date]]</f>
        <v>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c r="X6581">
        <f t="shared" si="102"/>
        <v>3.4735999999999998</v>
      </c>
    </row>
    <row r="6582" spans="1:24" ht="14.25" customHeight="1" x14ac:dyDescent="0.25">
      <c r="A6582" s="2">
        <v>6581</v>
      </c>
      <c r="B6582" s="2" t="s">
        <v>8972</v>
      </c>
      <c r="C6582" s="2">
        <f>YEAR(Data!$D6582)</f>
        <v>2013</v>
      </c>
      <c r="D6582" s="3">
        <v>41570</v>
      </c>
      <c r="E6582" s="3">
        <v>41570</v>
      </c>
      <c r="F6582" s="5">
        <f>Table_1[[#This Row],[Ship Date]]-Table_1[[#This Row],[Order Date]]</f>
        <v>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c r="X6582">
        <f t="shared" si="102"/>
        <v>6.0882000000000005</v>
      </c>
    </row>
    <row r="6583" spans="1:24" ht="14.25" customHeight="1" x14ac:dyDescent="0.25">
      <c r="A6583" s="2">
        <v>6582</v>
      </c>
      <c r="B6583" s="2" t="s">
        <v>8972</v>
      </c>
      <c r="C6583" s="2">
        <f>YEAR(Data!$D6583)</f>
        <v>2013</v>
      </c>
      <c r="D6583" s="3">
        <v>41570</v>
      </c>
      <c r="E6583" s="3">
        <v>41570</v>
      </c>
      <c r="F6583" s="5">
        <f>Table_1[[#This Row],[Ship Date]]-Table_1[[#This Row],[Order Date]]</f>
        <v>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c r="X6583">
        <f t="shared" si="102"/>
        <v>71.358000000000004</v>
      </c>
    </row>
    <row r="6584" spans="1:24" ht="14.25" customHeight="1" x14ac:dyDescent="0.25">
      <c r="A6584" s="2">
        <v>6583</v>
      </c>
      <c r="B6584" s="2" t="s">
        <v>8975</v>
      </c>
      <c r="C6584" s="2">
        <f>YEAR(Data!$D6584)</f>
        <v>2013</v>
      </c>
      <c r="D6584" s="3">
        <v>41494</v>
      </c>
      <c r="E6584" s="3">
        <v>41498</v>
      </c>
      <c r="F6584" s="5">
        <f>Table_1[[#This Row],[Ship Date]]-Table_1[[#This Row],[Order Date]]</f>
        <v>4</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c r="X6584">
        <f t="shared" si="102"/>
        <v>93.584399999999988</v>
      </c>
    </row>
    <row r="6585" spans="1:24" ht="14.25" customHeight="1" x14ac:dyDescent="0.25">
      <c r="A6585" s="2">
        <v>6584</v>
      </c>
      <c r="B6585" s="2" t="s">
        <v>8976</v>
      </c>
      <c r="C6585" s="2">
        <f>YEAR(Data!$D6585)</f>
        <v>2014</v>
      </c>
      <c r="D6585" s="3">
        <v>41842</v>
      </c>
      <c r="E6585" s="3">
        <v>41848</v>
      </c>
      <c r="F6585" s="5">
        <f>Table_1[[#This Row],[Ship Date]]-Table_1[[#This Row],[Order Date]]</f>
        <v>6</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c r="X6585">
        <f t="shared" si="102"/>
        <v>72.377400000000009</v>
      </c>
    </row>
    <row r="6586" spans="1:24" ht="14.25" customHeight="1" x14ac:dyDescent="0.25">
      <c r="A6586" s="2">
        <v>6585</v>
      </c>
      <c r="B6586" s="2" t="s">
        <v>8976</v>
      </c>
      <c r="C6586" s="2">
        <f>YEAR(Data!$D6586)</f>
        <v>2014</v>
      </c>
      <c r="D6586" s="3">
        <v>41842</v>
      </c>
      <c r="E6586" s="3">
        <v>41848</v>
      </c>
      <c r="F6586" s="5">
        <f>Table_1[[#This Row],[Ship Date]]-Table_1[[#This Row],[Order Date]]</f>
        <v>6</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c r="X6586">
        <f t="shared" si="102"/>
        <v>203.96999999999997</v>
      </c>
    </row>
    <row r="6587" spans="1:24" ht="14.25" customHeight="1" x14ac:dyDescent="0.25">
      <c r="A6587" s="2">
        <v>6586</v>
      </c>
      <c r="B6587" s="2" t="s">
        <v>8976</v>
      </c>
      <c r="C6587" s="2">
        <f>YEAR(Data!$D6587)</f>
        <v>2014</v>
      </c>
      <c r="D6587" s="3">
        <v>41842</v>
      </c>
      <c r="E6587" s="3">
        <v>41848</v>
      </c>
      <c r="F6587" s="5">
        <f>Table_1[[#This Row],[Ship Date]]-Table_1[[#This Row],[Order Date]]</f>
        <v>6</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c r="X6587">
        <f t="shared" si="102"/>
        <v>4.9280000000000008</v>
      </c>
    </row>
    <row r="6588" spans="1:24" ht="14.25" customHeight="1" x14ac:dyDescent="0.25">
      <c r="A6588" s="2">
        <v>6587</v>
      </c>
      <c r="B6588" s="2" t="s">
        <v>8976</v>
      </c>
      <c r="C6588" s="2">
        <f>YEAR(Data!$D6588)</f>
        <v>2014</v>
      </c>
      <c r="D6588" s="3">
        <v>41842</v>
      </c>
      <c r="E6588" s="3">
        <v>41848</v>
      </c>
      <c r="F6588" s="5">
        <f>Table_1[[#This Row],[Ship Date]]-Table_1[[#This Row],[Order Date]]</f>
        <v>6</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c r="X6588">
        <f t="shared" si="102"/>
        <v>13.972800000000003</v>
      </c>
    </row>
    <row r="6589" spans="1:24" ht="14.25" customHeight="1" x14ac:dyDescent="0.25">
      <c r="A6589" s="2">
        <v>6588</v>
      </c>
      <c r="B6589" s="2" t="s">
        <v>8976</v>
      </c>
      <c r="C6589" s="2">
        <f>YEAR(Data!$D6589)</f>
        <v>2014</v>
      </c>
      <c r="D6589" s="3">
        <v>41842</v>
      </c>
      <c r="E6589" s="3">
        <v>41848</v>
      </c>
      <c r="F6589" s="5">
        <f>Table_1[[#This Row],[Ship Date]]-Table_1[[#This Row],[Order Date]]</f>
        <v>6</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c r="X6589">
        <f t="shared" si="102"/>
        <v>233.2638</v>
      </c>
    </row>
    <row r="6590" spans="1:24" ht="14.25" customHeight="1" x14ac:dyDescent="0.25">
      <c r="A6590" s="2">
        <v>6589</v>
      </c>
      <c r="B6590" s="2" t="s">
        <v>8976</v>
      </c>
      <c r="C6590" s="2">
        <f>YEAR(Data!$D6590)</f>
        <v>2014</v>
      </c>
      <c r="D6590" s="3">
        <v>41842</v>
      </c>
      <c r="E6590" s="3">
        <v>41848</v>
      </c>
      <c r="F6590" s="5">
        <f>Table_1[[#This Row],[Ship Date]]-Table_1[[#This Row],[Order Date]]</f>
        <v>6</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c r="X6590">
        <f t="shared" si="102"/>
        <v>7.7688000000000006</v>
      </c>
    </row>
    <row r="6591" spans="1:24" ht="14.25" customHeight="1" x14ac:dyDescent="0.25">
      <c r="A6591" s="2">
        <v>6590</v>
      </c>
      <c r="B6591" s="2" t="s">
        <v>8976</v>
      </c>
      <c r="C6591" s="2">
        <f>YEAR(Data!$D6591)</f>
        <v>2014</v>
      </c>
      <c r="D6591" s="3">
        <v>41842</v>
      </c>
      <c r="E6591" s="3">
        <v>41848</v>
      </c>
      <c r="F6591" s="5">
        <f>Table_1[[#This Row],[Ship Date]]-Table_1[[#This Row],[Order Date]]</f>
        <v>6</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c r="X6591">
        <f t="shared" si="102"/>
        <v>220.13400000000001</v>
      </c>
    </row>
    <row r="6592" spans="1:24" ht="14.25" customHeight="1" x14ac:dyDescent="0.25">
      <c r="A6592" s="2">
        <v>6591</v>
      </c>
      <c r="B6592" s="2" t="s">
        <v>8977</v>
      </c>
      <c r="C6592" s="2">
        <f>YEAR(Data!$D6592)</f>
        <v>2011</v>
      </c>
      <c r="D6592" s="3">
        <v>40625</v>
      </c>
      <c r="E6592" s="3">
        <v>40628</v>
      </c>
      <c r="F6592" s="5">
        <f>Table_1[[#This Row],[Ship Date]]-Table_1[[#This Row],[Order Date]]</f>
        <v>3</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c r="X6592">
        <f t="shared" si="102"/>
        <v>6.6906000000000017</v>
      </c>
    </row>
    <row r="6593" spans="1:24" ht="14.25" customHeight="1" x14ac:dyDescent="0.25">
      <c r="A6593" s="2">
        <v>6592</v>
      </c>
      <c r="B6593" s="2" t="s">
        <v>8979</v>
      </c>
      <c r="C6593" s="2">
        <f>YEAR(Data!$D6593)</f>
        <v>2012</v>
      </c>
      <c r="D6593" s="3">
        <v>41029</v>
      </c>
      <c r="E6593" s="3">
        <v>41035</v>
      </c>
      <c r="F6593" s="5">
        <f>Table_1[[#This Row],[Ship Date]]-Table_1[[#This Row],[Order Date]]</f>
        <v>6</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c r="X6593">
        <f t="shared" si="102"/>
        <v>24.948000000000008</v>
      </c>
    </row>
    <row r="6594" spans="1:24" ht="14.25" customHeight="1" x14ac:dyDescent="0.25">
      <c r="A6594" s="2">
        <v>6593</v>
      </c>
      <c r="B6594" s="2" t="s">
        <v>8979</v>
      </c>
      <c r="C6594" s="2">
        <f>YEAR(Data!$D6594)</f>
        <v>2012</v>
      </c>
      <c r="D6594" s="3">
        <v>41029</v>
      </c>
      <c r="E6594" s="3">
        <v>41035</v>
      </c>
      <c r="F6594" s="5">
        <f>Table_1[[#This Row],[Ship Date]]-Table_1[[#This Row],[Order Date]]</f>
        <v>6</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c r="X6594">
        <f t="shared" ref="X6594:X6657" si="103">T6594-W6594</f>
        <v>18.067500000000003</v>
      </c>
    </row>
    <row r="6595" spans="1:24" ht="14.25" customHeight="1" x14ac:dyDescent="0.25">
      <c r="A6595" s="2">
        <v>6594</v>
      </c>
      <c r="B6595" s="2" t="s">
        <v>8980</v>
      </c>
      <c r="C6595" s="2">
        <f>YEAR(Data!$D6595)</f>
        <v>2013</v>
      </c>
      <c r="D6595" s="3">
        <v>41439</v>
      </c>
      <c r="E6595" s="3">
        <v>41442</v>
      </c>
      <c r="F6595" s="5">
        <f>Table_1[[#This Row],[Ship Date]]-Table_1[[#This Row],[Order Date]]</f>
        <v>3</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c r="X6595">
        <f t="shared" si="103"/>
        <v>21.819200000000009</v>
      </c>
    </row>
    <row r="6596" spans="1:24" ht="14.25" customHeight="1" x14ac:dyDescent="0.25">
      <c r="A6596" s="2">
        <v>6595</v>
      </c>
      <c r="B6596" s="2" t="s">
        <v>8981</v>
      </c>
      <c r="C6596" s="2">
        <f>YEAR(Data!$D6596)</f>
        <v>2012</v>
      </c>
      <c r="D6596" s="3">
        <v>41033</v>
      </c>
      <c r="E6596" s="3">
        <v>41040</v>
      </c>
      <c r="F6596" s="5">
        <f>Table_1[[#This Row],[Ship Date]]-Table_1[[#This Row],[Order Date]]</f>
        <v>7</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c r="X6596">
        <f t="shared" si="103"/>
        <v>90.669599999999988</v>
      </c>
    </row>
    <row r="6597" spans="1:24" ht="14.25" customHeight="1" x14ac:dyDescent="0.25">
      <c r="A6597" s="2">
        <v>6596</v>
      </c>
      <c r="B6597" s="2" t="s">
        <v>8982</v>
      </c>
      <c r="C6597" s="2">
        <f>YEAR(Data!$D6597)</f>
        <v>2014</v>
      </c>
      <c r="D6597" s="3">
        <v>41753</v>
      </c>
      <c r="E6597" s="3">
        <v>41756</v>
      </c>
      <c r="F6597" s="5">
        <f>Table_1[[#This Row],[Ship Date]]-Table_1[[#This Row],[Order Date]]</f>
        <v>3</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c r="X6597">
        <f t="shared" si="103"/>
        <v>19.599999999999998</v>
      </c>
    </row>
    <row r="6598" spans="1:24" ht="14.25" customHeight="1" x14ac:dyDescent="0.25">
      <c r="A6598" s="2">
        <v>6597</v>
      </c>
      <c r="B6598" s="2" t="s">
        <v>8982</v>
      </c>
      <c r="C6598" s="2">
        <f>YEAR(Data!$D6598)</f>
        <v>2014</v>
      </c>
      <c r="D6598" s="3">
        <v>41753</v>
      </c>
      <c r="E6598" s="3">
        <v>41756</v>
      </c>
      <c r="F6598" s="5">
        <f>Table_1[[#This Row],[Ship Date]]-Table_1[[#This Row],[Order Date]]</f>
        <v>3</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c r="X6598">
        <f t="shared" si="103"/>
        <v>3.4736000000000002</v>
      </c>
    </row>
    <row r="6599" spans="1:24" ht="14.25" customHeight="1" x14ac:dyDescent="0.25">
      <c r="A6599" s="2">
        <v>6598</v>
      </c>
      <c r="B6599" s="2" t="s">
        <v>8983</v>
      </c>
      <c r="C6599" s="2">
        <f>YEAR(Data!$D6599)</f>
        <v>2011</v>
      </c>
      <c r="D6599" s="3">
        <v>40700</v>
      </c>
      <c r="E6599" s="3">
        <v>40706</v>
      </c>
      <c r="F6599" s="5">
        <f>Table_1[[#This Row],[Ship Date]]-Table_1[[#This Row],[Order Date]]</f>
        <v>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c r="X6599">
        <f t="shared" si="103"/>
        <v>2.2749999999999999</v>
      </c>
    </row>
    <row r="6600" spans="1:24" ht="14.25" customHeight="1" x14ac:dyDescent="0.25">
      <c r="A6600" s="2">
        <v>6599</v>
      </c>
      <c r="B6600" s="2" t="s">
        <v>8983</v>
      </c>
      <c r="C6600" s="2">
        <f>YEAR(Data!$D6600)</f>
        <v>2011</v>
      </c>
      <c r="D6600" s="3">
        <v>40700</v>
      </c>
      <c r="E6600" s="3">
        <v>40706</v>
      </c>
      <c r="F6600" s="5">
        <f>Table_1[[#This Row],[Ship Date]]-Table_1[[#This Row],[Order Date]]</f>
        <v>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c r="X6600">
        <f t="shared" si="103"/>
        <v>39.535199999999996</v>
      </c>
    </row>
    <row r="6601" spans="1:24" ht="14.25" customHeight="1" x14ac:dyDescent="0.25">
      <c r="A6601" s="2">
        <v>6600</v>
      </c>
      <c r="B6601" s="2" t="s">
        <v>8984</v>
      </c>
      <c r="C6601" s="2">
        <f>YEAR(Data!$D6601)</f>
        <v>2011</v>
      </c>
      <c r="D6601" s="3">
        <v>40879</v>
      </c>
      <c r="E6601" s="3">
        <v>40884</v>
      </c>
      <c r="F6601" s="5">
        <f>Table_1[[#This Row],[Ship Date]]-Table_1[[#This Row],[Order Date]]</f>
        <v>5</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c r="X6601">
        <f t="shared" si="103"/>
        <v>37.039200000000001</v>
      </c>
    </row>
    <row r="6602" spans="1:24" ht="14.25" customHeight="1" x14ac:dyDescent="0.25">
      <c r="A6602" s="2">
        <v>6601</v>
      </c>
      <c r="B6602" s="2" t="s">
        <v>8984</v>
      </c>
      <c r="C6602" s="2">
        <f>YEAR(Data!$D6602)</f>
        <v>2011</v>
      </c>
      <c r="D6602" s="3">
        <v>40879</v>
      </c>
      <c r="E6602" s="3">
        <v>40884</v>
      </c>
      <c r="F6602" s="5">
        <f>Table_1[[#This Row],[Ship Date]]-Table_1[[#This Row],[Order Date]]</f>
        <v>5</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c r="X6602">
        <f t="shared" si="103"/>
        <v>73.41</v>
      </c>
    </row>
    <row r="6603" spans="1:24" ht="14.25" customHeight="1" x14ac:dyDescent="0.25">
      <c r="A6603" s="2">
        <v>6602</v>
      </c>
      <c r="B6603" s="2" t="s">
        <v>8984</v>
      </c>
      <c r="C6603" s="2">
        <f>YEAR(Data!$D6603)</f>
        <v>2011</v>
      </c>
      <c r="D6603" s="3">
        <v>40879</v>
      </c>
      <c r="E6603" s="3">
        <v>40884</v>
      </c>
      <c r="F6603" s="5">
        <f>Table_1[[#This Row],[Ship Date]]-Table_1[[#This Row],[Order Date]]</f>
        <v>5</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c r="X6603">
        <f t="shared" si="103"/>
        <v>175.08320000000001</v>
      </c>
    </row>
    <row r="6604" spans="1:24" ht="14.25" customHeight="1" x14ac:dyDescent="0.25">
      <c r="A6604" s="2">
        <v>6603</v>
      </c>
      <c r="B6604" s="2" t="s">
        <v>8984</v>
      </c>
      <c r="C6604" s="2">
        <f>YEAR(Data!$D6604)</f>
        <v>2011</v>
      </c>
      <c r="D6604" s="3">
        <v>40879</v>
      </c>
      <c r="E6604" s="3">
        <v>40884</v>
      </c>
      <c r="F6604" s="5">
        <f>Table_1[[#This Row],[Ship Date]]-Table_1[[#This Row],[Order Date]]</f>
        <v>5</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c r="X6604">
        <f t="shared" si="103"/>
        <v>8.4564000000000004</v>
      </c>
    </row>
    <row r="6605" spans="1:24" ht="14.25" customHeight="1" x14ac:dyDescent="0.25">
      <c r="A6605" s="2">
        <v>6604</v>
      </c>
      <c r="B6605" s="2" t="s">
        <v>8985</v>
      </c>
      <c r="C6605" s="2">
        <f>YEAR(Data!$D6605)</f>
        <v>2014</v>
      </c>
      <c r="D6605" s="3">
        <v>41808</v>
      </c>
      <c r="E6605" s="3">
        <v>41811</v>
      </c>
      <c r="F6605" s="5">
        <f>Table_1[[#This Row],[Ship Date]]-Table_1[[#This Row],[Order Date]]</f>
        <v>3</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c r="X6605">
        <f t="shared" si="103"/>
        <v>179.28120000000001</v>
      </c>
    </row>
    <row r="6606" spans="1:24" ht="14.25" customHeight="1" x14ac:dyDescent="0.25">
      <c r="A6606" s="2">
        <v>6605</v>
      </c>
      <c r="B6606" s="2" t="s">
        <v>8987</v>
      </c>
      <c r="C6606" s="2">
        <f>YEAR(Data!$D6606)</f>
        <v>2013</v>
      </c>
      <c r="D6606" s="3">
        <v>41421</v>
      </c>
      <c r="E6606" s="3">
        <v>41426</v>
      </c>
      <c r="F6606" s="5">
        <f>Table_1[[#This Row],[Ship Date]]-Table_1[[#This Row],[Order Date]]</f>
        <v>5</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c r="X6606">
        <f t="shared" si="103"/>
        <v>5.9399999999999995</v>
      </c>
    </row>
    <row r="6607" spans="1:24" ht="14.25" customHeight="1" x14ac:dyDescent="0.25">
      <c r="A6607" s="2">
        <v>6606</v>
      </c>
      <c r="B6607" s="2" t="s">
        <v>8987</v>
      </c>
      <c r="C6607" s="2">
        <f>YEAR(Data!$D6607)</f>
        <v>2013</v>
      </c>
      <c r="D6607" s="3">
        <v>41421</v>
      </c>
      <c r="E6607" s="3">
        <v>41426</v>
      </c>
      <c r="F6607" s="5">
        <f>Table_1[[#This Row],[Ship Date]]-Table_1[[#This Row],[Order Date]]</f>
        <v>5</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c r="X6607">
        <f t="shared" si="103"/>
        <v>23.587199999999996</v>
      </c>
    </row>
    <row r="6608" spans="1:24" ht="14.25" customHeight="1" x14ac:dyDescent="0.25">
      <c r="A6608" s="2">
        <v>6607</v>
      </c>
      <c r="B6608" s="2" t="s">
        <v>8987</v>
      </c>
      <c r="C6608" s="2">
        <f>YEAR(Data!$D6608)</f>
        <v>2013</v>
      </c>
      <c r="D6608" s="3">
        <v>41421</v>
      </c>
      <c r="E6608" s="3">
        <v>41426</v>
      </c>
      <c r="F6608" s="5">
        <f>Table_1[[#This Row],[Ship Date]]-Table_1[[#This Row],[Order Date]]</f>
        <v>5</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c r="X6608">
        <f t="shared" si="103"/>
        <v>187.41160000000002</v>
      </c>
    </row>
    <row r="6609" spans="1:24" ht="14.25" customHeight="1" x14ac:dyDescent="0.25">
      <c r="A6609" s="2">
        <v>6608</v>
      </c>
      <c r="B6609" s="2" t="s">
        <v>8987</v>
      </c>
      <c r="C6609" s="2">
        <f>YEAR(Data!$D6609)</f>
        <v>2013</v>
      </c>
      <c r="D6609" s="3">
        <v>41421</v>
      </c>
      <c r="E6609" s="3">
        <v>41426</v>
      </c>
      <c r="F6609" s="5">
        <f>Table_1[[#This Row],[Ship Date]]-Table_1[[#This Row],[Order Date]]</f>
        <v>5</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c r="X6609">
        <f t="shared" si="103"/>
        <v>569.52720000000011</v>
      </c>
    </row>
    <row r="6610" spans="1:24" ht="14.25" customHeight="1" x14ac:dyDescent="0.25">
      <c r="A6610" s="2">
        <v>6609</v>
      </c>
      <c r="B6610" s="2" t="s">
        <v>8987</v>
      </c>
      <c r="C6610" s="2">
        <f>YEAR(Data!$D6610)</f>
        <v>2013</v>
      </c>
      <c r="D6610" s="3">
        <v>41421</v>
      </c>
      <c r="E6610" s="3">
        <v>41426</v>
      </c>
      <c r="F6610" s="5">
        <f>Table_1[[#This Row],[Ship Date]]-Table_1[[#This Row],[Order Date]]</f>
        <v>5</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c r="X6610">
        <f t="shared" si="103"/>
        <v>255.73350000000011</v>
      </c>
    </row>
    <row r="6611" spans="1:24" ht="14.25" customHeight="1" x14ac:dyDescent="0.25">
      <c r="A6611" s="2">
        <v>6610</v>
      </c>
      <c r="B6611" s="2" t="s">
        <v>8988</v>
      </c>
      <c r="C6611" s="2">
        <f>YEAR(Data!$D6611)</f>
        <v>2012</v>
      </c>
      <c r="D6611" s="3">
        <v>40978</v>
      </c>
      <c r="E6611" s="3">
        <v>40978</v>
      </c>
      <c r="F6611" s="5">
        <f>Table_1[[#This Row],[Ship Date]]-Table_1[[#This Row],[Order Date]]</f>
        <v>0</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c r="X6611">
        <f t="shared" si="103"/>
        <v>64.670400000000001</v>
      </c>
    </row>
    <row r="6612" spans="1:24" ht="14.25" customHeight="1" x14ac:dyDescent="0.25">
      <c r="A6612" s="2">
        <v>6611</v>
      </c>
      <c r="B6612" s="2" t="s">
        <v>8989</v>
      </c>
      <c r="C6612" s="2">
        <f>YEAR(Data!$D6612)</f>
        <v>2013</v>
      </c>
      <c r="D6612" s="3">
        <v>41568</v>
      </c>
      <c r="E6612" s="3">
        <v>41570</v>
      </c>
      <c r="F6612" s="5">
        <f>Table_1[[#This Row],[Ship Date]]-Table_1[[#This Row],[Order Date]]</f>
        <v>2</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c r="X6612">
        <f t="shared" si="103"/>
        <v>13.266</v>
      </c>
    </row>
    <row r="6613" spans="1:24" ht="14.25" customHeight="1" x14ac:dyDescent="0.25">
      <c r="A6613" s="2">
        <v>6612</v>
      </c>
      <c r="B6613" s="2" t="s">
        <v>8990</v>
      </c>
      <c r="C6613" s="2">
        <f>YEAR(Data!$D6613)</f>
        <v>2012</v>
      </c>
      <c r="D6613" s="3">
        <v>41020</v>
      </c>
      <c r="E6613" s="3">
        <v>41027</v>
      </c>
      <c r="F6613" s="5">
        <f>Table_1[[#This Row],[Ship Date]]-Table_1[[#This Row],[Order Date]]</f>
        <v>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c r="X6613">
        <f t="shared" si="103"/>
        <v>140.13079999999999</v>
      </c>
    </row>
    <row r="6614" spans="1:24" ht="14.25" customHeight="1" x14ac:dyDescent="0.25">
      <c r="A6614" s="2">
        <v>6613</v>
      </c>
      <c r="B6614" s="2" t="s">
        <v>8990</v>
      </c>
      <c r="C6614" s="2">
        <f>YEAR(Data!$D6614)</f>
        <v>2012</v>
      </c>
      <c r="D6614" s="3">
        <v>41020</v>
      </c>
      <c r="E6614" s="3">
        <v>41027</v>
      </c>
      <c r="F6614" s="5">
        <f>Table_1[[#This Row],[Ship Date]]-Table_1[[#This Row],[Order Date]]</f>
        <v>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c r="X6614">
        <f t="shared" si="103"/>
        <v>11.501999999999999</v>
      </c>
    </row>
    <row r="6615" spans="1:24" ht="14.25" customHeight="1" x14ac:dyDescent="0.25">
      <c r="A6615" s="2">
        <v>6614</v>
      </c>
      <c r="B6615" s="2" t="s">
        <v>8990</v>
      </c>
      <c r="C6615" s="2">
        <f>YEAR(Data!$D6615)</f>
        <v>2012</v>
      </c>
      <c r="D6615" s="3">
        <v>41020</v>
      </c>
      <c r="E6615" s="3">
        <v>41027</v>
      </c>
      <c r="F6615" s="5">
        <f>Table_1[[#This Row],[Ship Date]]-Table_1[[#This Row],[Order Date]]</f>
        <v>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c r="X6615">
        <f t="shared" si="103"/>
        <v>338.36399999999998</v>
      </c>
    </row>
    <row r="6616" spans="1:24" ht="14.25" customHeight="1" x14ac:dyDescent="0.25">
      <c r="A6616" s="2">
        <v>6615</v>
      </c>
      <c r="B6616" s="2" t="s">
        <v>8990</v>
      </c>
      <c r="C6616" s="2">
        <f>YEAR(Data!$D6616)</f>
        <v>2012</v>
      </c>
      <c r="D6616" s="3">
        <v>41020</v>
      </c>
      <c r="E6616" s="3">
        <v>41027</v>
      </c>
      <c r="F6616" s="5">
        <f>Table_1[[#This Row],[Ship Date]]-Table_1[[#This Row],[Order Date]]</f>
        <v>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c r="X6616">
        <f t="shared" si="103"/>
        <v>174.2004</v>
      </c>
    </row>
    <row r="6617" spans="1:24" ht="14.25" customHeight="1" x14ac:dyDescent="0.25">
      <c r="A6617" s="2">
        <v>6616</v>
      </c>
      <c r="B6617" s="2" t="s">
        <v>8991</v>
      </c>
      <c r="C6617" s="2">
        <f>YEAR(Data!$D6617)</f>
        <v>2013</v>
      </c>
      <c r="D6617" s="3">
        <v>41443</v>
      </c>
      <c r="E6617" s="3">
        <v>41445</v>
      </c>
      <c r="F6617" s="5">
        <f>Table_1[[#This Row],[Ship Date]]-Table_1[[#This Row],[Order Date]]</f>
        <v>2</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c r="X6617">
        <f t="shared" si="103"/>
        <v>225.56799999999998</v>
      </c>
    </row>
    <row r="6618" spans="1:24" ht="14.25" customHeight="1" x14ac:dyDescent="0.25">
      <c r="A6618" s="2">
        <v>6617</v>
      </c>
      <c r="B6618" s="2" t="s">
        <v>8991</v>
      </c>
      <c r="C6618" s="2">
        <f>YEAR(Data!$D6618)</f>
        <v>2013</v>
      </c>
      <c r="D6618" s="3">
        <v>41443</v>
      </c>
      <c r="E6618" s="3">
        <v>41445</v>
      </c>
      <c r="F6618" s="5">
        <f>Table_1[[#This Row],[Ship Date]]-Table_1[[#This Row],[Order Date]]</f>
        <v>2</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c r="X6618">
        <f t="shared" si="103"/>
        <v>11.700000000000001</v>
      </c>
    </row>
    <row r="6619" spans="1:24" ht="14.25" customHeight="1" x14ac:dyDescent="0.25">
      <c r="A6619" s="2">
        <v>6618</v>
      </c>
      <c r="B6619" s="2" t="s">
        <v>8991</v>
      </c>
      <c r="C6619" s="2">
        <f>YEAR(Data!$D6619)</f>
        <v>2013</v>
      </c>
      <c r="D6619" s="3">
        <v>41443</v>
      </c>
      <c r="E6619" s="3">
        <v>41445</v>
      </c>
      <c r="F6619" s="5">
        <f>Table_1[[#This Row],[Ship Date]]-Table_1[[#This Row],[Order Date]]</f>
        <v>2</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c r="X6619">
        <f t="shared" si="103"/>
        <v>112.11840000000001</v>
      </c>
    </row>
    <row r="6620" spans="1:24" ht="14.25" customHeight="1" x14ac:dyDescent="0.25">
      <c r="A6620" s="2">
        <v>6619</v>
      </c>
      <c r="B6620" s="2" t="s">
        <v>8992</v>
      </c>
      <c r="C6620" s="2">
        <f>YEAR(Data!$D6620)</f>
        <v>2014</v>
      </c>
      <c r="D6620" s="3">
        <v>41653</v>
      </c>
      <c r="E6620" s="3">
        <v>41658</v>
      </c>
      <c r="F6620" s="5">
        <f>Table_1[[#This Row],[Ship Date]]-Table_1[[#This Row],[Order Date]]</f>
        <v>5</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c r="X6620">
        <f t="shared" si="103"/>
        <v>16.848000000000006</v>
      </c>
    </row>
    <row r="6621" spans="1:24" ht="14.25" customHeight="1" x14ac:dyDescent="0.25">
      <c r="A6621" s="2">
        <v>6620</v>
      </c>
      <c r="B6621" s="2" t="s">
        <v>8992</v>
      </c>
      <c r="C6621" s="2">
        <f>YEAR(Data!$D6621)</f>
        <v>2014</v>
      </c>
      <c r="D6621" s="3">
        <v>41653</v>
      </c>
      <c r="E6621" s="3">
        <v>41658</v>
      </c>
      <c r="F6621" s="5">
        <f>Table_1[[#This Row],[Ship Date]]-Table_1[[#This Row],[Order Date]]</f>
        <v>5</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c r="X6621">
        <f t="shared" si="103"/>
        <v>155.35559999999998</v>
      </c>
    </row>
    <row r="6622" spans="1:24" ht="14.25" customHeight="1" x14ac:dyDescent="0.25">
      <c r="A6622" s="2">
        <v>6621</v>
      </c>
      <c r="B6622" s="2" t="s">
        <v>8992</v>
      </c>
      <c r="C6622" s="2">
        <f>YEAR(Data!$D6622)</f>
        <v>2014</v>
      </c>
      <c r="D6622" s="3">
        <v>41653</v>
      </c>
      <c r="E6622" s="3">
        <v>41658</v>
      </c>
      <c r="F6622" s="5">
        <f>Table_1[[#This Row],[Ship Date]]-Table_1[[#This Row],[Order Date]]</f>
        <v>5</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c r="X6622">
        <f t="shared" si="103"/>
        <v>4080.7689999999993</v>
      </c>
    </row>
    <row r="6623" spans="1:24" ht="14.25" customHeight="1" x14ac:dyDescent="0.25">
      <c r="A6623" s="2">
        <v>6622</v>
      </c>
      <c r="B6623" s="2" t="s">
        <v>8992</v>
      </c>
      <c r="C6623" s="2">
        <f>YEAR(Data!$D6623)</f>
        <v>2014</v>
      </c>
      <c r="D6623" s="3">
        <v>41653</v>
      </c>
      <c r="E6623" s="3">
        <v>41658</v>
      </c>
      <c r="F6623" s="5">
        <f>Table_1[[#This Row],[Ship Date]]-Table_1[[#This Row],[Order Date]]</f>
        <v>5</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c r="X6623">
        <f t="shared" si="103"/>
        <v>159.70499999999998</v>
      </c>
    </row>
    <row r="6624" spans="1:24" ht="14.25" customHeight="1" x14ac:dyDescent="0.25">
      <c r="A6624" s="2">
        <v>6623</v>
      </c>
      <c r="B6624" s="2" t="s">
        <v>8993</v>
      </c>
      <c r="C6624" s="2">
        <f>YEAR(Data!$D6624)</f>
        <v>2011</v>
      </c>
      <c r="D6624" s="3">
        <v>40792</v>
      </c>
      <c r="E6624" s="3">
        <v>40795</v>
      </c>
      <c r="F6624" s="5">
        <f>Table_1[[#This Row],[Ship Date]]-Table_1[[#This Row],[Order Date]]</f>
        <v>3</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c r="X6624">
        <f t="shared" si="103"/>
        <v>29.734800000000007</v>
      </c>
    </row>
    <row r="6625" spans="1:24" ht="14.25" customHeight="1" x14ac:dyDescent="0.25">
      <c r="A6625" s="2">
        <v>6624</v>
      </c>
      <c r="B6625" s="2" t="s">
        <v>8993</v>
      </c>
      <c r="C6625" s="2">
        <f>YEAR(Data!$D6625)</f>
        <v>2011</v>
      </c>
      <c r="D6625" s="3">
        <v>40792</v>
      </c>
      <c r="E6625" s="3">
        <v>40795</v>
      </c>
      <c r="F6625" s="5">
        <f>Table_1[[#This Row],[Ship Date]]-Table_1[[#This Row],[Order Date]]</f>
        <v>3</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c r="X6625">
        <f t="shared" si="103"/>
        <v>30.994399999999999</v>
      </c>
    </row>
    <row r="6626" spans="1:24" ht="14.25" customHeight="1" x14ac:dyDescent="0.25">
      <c r="A6626" s="2">
        <v>6625</v>
      </c>
      <c r="B6626" s="2" t="s">
        <v>8996</v>
      </c>
      <c r="C6626" s="2">
        <f>YEAR(Data!$D6626)</f>
        <v>2012</v>
      </c>
      <c r="D6626" s="3">
        <v>40927</v>
      </c>
      <c r="E6626" s="3">
        <v>40931</v>
      </c>
      <c r="F6626" s="5">
        <f>Table_1[[#This Row],[Ship Date]]-Table_1[[#This Row],[Order Date]]</f>
        <v>4</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c r="X6626">
        <f t="shared" si="103"/>
        <v>115.60860000000001</v>
      </c>
    </row>
    <row r="6627" spans="1:24" ht="14.25" customHeight="1" x14ac:dyDescent="0.25">
      <c r="A6627" s="2">
        <v>6626</v>
      </c>
      <c r="B6627" s="2" t="s">
        <v>8996</v>
      </c>
      <c r="C6627" s="2">
        <f>YEAR(Data!$D6627)</f>
        <v>2012</v>
      </c>
      <c r="D6627" s="3">
        <v>40927</v>
      </c>
      <c r="E6627" s="3">
        <v>40931</v>
      </c>
      <c r="F6627" s="5">
        <f>Table_1[[#This Row],[Ship Date]]-Table_1[[#This Row],[Order Date]]</f>
        <v>4</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c r="X6627">
        <f t="shared" si="103"/>
        <v>207.84559999999999</v>
      </c>
    </row>
    <row r="6628" spans="1:24" ht="14.25" customHeight="1" x14ac:dyDescent="0.25">
      <c r="A6628" s="2">
        <v>6627</v>
      </c>
      <c r="B6628" s="2" t="s">
        <v>8998</v>
      </c>
      <c r="C6628" s="2">
        <f>YEAR(Data!$D6628)</f>
        <v>2011</v>
      </c>
      <c r="D6628" s="3">
        <v>40891</v>
      </c>
      <c r="E6628" s="3">
        <v>40898</v>
      </c>
      <c r="F6628" s="5">
        <f>Table_1[[#This Row],[Ship Date]]-Table_1[[#This Row],[Order Date]]</f>
        <v>7</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c r="X6628">
        <f t="shared" si="103"/>
        <v>4759.9728000000005</v>
      </c>
    </row>
    <row r="6629" spans="1:24" ht="14.25" customHeight="1" x14ac:dyDescent="0.25">
      <c r="A6629" s="2">
        <v>6628</v>
      </c>
      <c r="B6629" s="2" t="s">
        <v>8999</v>
      </c>
      <c r="C6629" s="2">
        <f>YEAR(Data!$D6629)</f>
        <v>2011</v>
      </c>
      <c r="D6629" s="3">
        <v>40686</v>
      </c>
      <c r="E6629" s="3">
        <v>40690</v>
      </c>
      <c r="F6629" s="5">
        <f>Table_1[[#This Row],[Ship Date]]-Table_1[[#This Row],[Order Date]]</f>
        <v>4</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c r="X6629">
        <f t="shared" si="103"/>
        <v>6.7392000000000003</v>
      </c>
    </row>
    <row r="6630" spans="1:24" ht="14.25" customHeight="1" x14ac:dyDescent="0.25">
      <c r="A6630" s="2">
        <v>6629</v>
      </c>
      <c r="B6630" s="2" t="s">
        <v>9000</v>
      </c>
      <c r="C6630" s="2">
        <f>YEAR(Data!$D6630)</f>
        <v>2012</v>
      </c>
      <c r="D6630" s="3">
        <v>41171</v>
      </c>
      <c r="E6630" s="3">
        <v>41174</v>
      </c>
      <c r="F6630" s="5">
        <f>Table_1[[#This Row],[Ship Date]]-Table_1[[#This Row],[Order Date]]</f>
        <v>3</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c r="X6630">
        <f t="shared" si="103"/>
        <v>145.52719999999999</v>
      </c>
    </row>
    <row r="6631" spans="1:24" ht="14.25" customHeight="1" x14ac:dyDescent="0.25">
      <c r="A6631" s="2">
        <v>6630</v>
      </c>
      <c r="B6631" s="2" t="s">
        <v>9001</v>
      </c>
      <c r="C6631" s="2">
        <f>YEAR(Data!$D6631)</f>
        <v>2012</v>
      </c>
      <c r="D6631" s="3">
        <v>41184</v>
      </c>
      <c r="E6631" s="3">
        <v>41188</v>
      </c>
      <c r="F6631" s="5">
        <f>Table_1[[#This Row],[Ship Date]]-Table_1[[#This Row],[Order Date]]</f>
        <v>4</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c r="X6631">
        <f t="shared" si="103"/>
        <v>12.792000000000002</v>
      </c>
    </row>
    <row r="6632" spans="1:24" ht="14.25" customHeight="1" x14ac:dyDescent="0.25">
      <c r="A6632" s="2">
        <v>6631</v>
      </c>
      <c r="B6632" s="2" t="s">
        <v>9003</v>
      </c>
      <c r="C6632" s="2">
        <f>YEAR(Data!$D6632)</f>
        <v>2013</v>
      </c>
      <c r="D6632" s="3">
        <v>41634</v>
      </c>
      <c r="E6632" s="3">
        <v>41639</v>
      </c>
      <c r="F6632" s="5">
        <f>Table_1[[#This Row],[Ship Date]]-Table_1[[#This Row],[Order Date]]</f>
        <v>5</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c r="X6632">
        <f t="shared" si="103"/>
        <v>645.9756000000001</v>
      </c>
    </row>
    <row r="6633" spans="1:24" ht="14.25" customHeight="1" x14ac:dyDescent="0.25">
      <c r="A6633" s="2">
        <v>6632</v>
      </c>
      <c r="B6633" s="2" t="s">
        <v>9003</v>
      </c>
      <c r="C6633" s="2">
        <f>YEAR(Data!$D6633)</f>
        <v>2013</v>
      </c>
      <c r="D6633" s="3">
        <v>41634</v>
      </c>
      <c r="E6633" s="3">
        <v>41639</v>
      </c>
      <c r="F6633" s="5">
        <f>Table_1[[#This Row],[Ship Date]]-Table_1[[#This Row],[Order Date]]</f>
        <v>5</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c r="X6633">
        <f t="shared" si="103"/>
        <v>1118.24</v>
      </c>
    </row>
    <row r="6634" spans="1:24" ht="14.25" customHeight="1" x14ac:dyDescent="0.25">
      <c r="A6634" s="2">
        <v>6633</v>
      </c>
      <c r="B6634" s="2" t="s">
        <v>9004</v>
      </c>
      <c r="C6634" s="2">
        <f>YEAR(Data!$D6634)</f>
        <v>2013</v>
      </c>
      <c r="D6634" s="3">
        <v>41401</v>
      </c>
      <c r="E6634" s="3">
        <v>41403</v>
      </c>
      <c r="F6634" s="5">
        <f>Table_1[[#This Row],[Ship Date]]-Table_1[[#This Row],[Order Date]]</f>
        <v>2</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c r="X6634">
        <f t="shared" si="103"/>
        <v>39.225599999999993</v>
      </c>
    </row>
    <row r="6635" spans="1:24" ht="14.25" customHeight="1" x14ac:dyDescent="0.25">
      <c r="A6635" s="2">
        <v>6634</v>
      </c>
      <c r="B6635" s="2" t="s">
        <v>9005</v>
      </c>
      <c r="C6635" s="2">
        <f>YEAR(Data!$D6635)</f>
        <v>2013</v>
      </c>
      <c r="D6635" s="3">
        <v>41572</v>
      </c>
      <c r="E6635" s="3">
        <v>41572</v>
      </c>
      <c r="F6635" s="5">
        <f>Table_1[[#This Row],[Ship Date]]-Table_1[[#This Row],[Order Date]]</f>
        <v>0</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c r="X6635">
        <f t="shared" si="103"/>
        <v>113.9943</v>
      </c>
    </row>
    <row r="6636" spans="1:24" ht="14.25" customHeight="1" x14ac:dyDescent="0.25">
      <c r="A6636" s="2">
        <v>6635</v>
      </c>
      <c r="B6636" s="2" t="s">
        <v>9006</v>
      </c>
      <c r="C6636" s="2">
        <f>YEAR(Data!$D6636)</f>
        <v>2014</v>
      </c>
      <c r="D6636" s="3">
        <v>41766</v>
      </c>
      <c r="E6636" s="3">
        <v>41766</v>
      </c>
      <c r="F6636" s="5">
        <f>Table_1[[#This Row],[Ship Date]]-Table_1[[#This Row],[Order Date]]</f>
        <v>0</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c r="X6636">
        <f t="shared" si="103"/>
        <v>121.0891</v>
      </c>
    </row>
    <row r="6637" spans="1:24" ht="14.25" customHeight="1" x14ac:dyDescent="0.25">
      <c r="A6637" s="2">
        <v>6636</v>
      </c>
      <c r="B6637" s="2" t="s">
        <v>9006</v>
      </c>
      <c r="C6637" s="2">
        <f>YEAR(Data!$D6637)</f>
        <v>2014</v>
      </c>
      <c r="D6637" s="3">
        <v>41766</v>
      </c>
      <c r="E6637" s="3">
        <v>41766</v>
      </c>
      <c r="F6637" s="5">
        <f>Table_1[[#This Row],[Ship Date]]-Table_1[[#This Row],[Order Date]]</f>
        <v>0</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c r="X6637">
        <f t="shared" si="103"/>
        <v>556.61160000000018</v>
      </c>
    </row>
    <row r="6638" spans="1:24" ht="14.25" customHeight="1" x14ac:dyDescent="0.25">
      <c r="A6638" s="2">
        <v>6637</v>
      </c>
      <c r="B6638" s="2" t="s">
        <v>9006</v>
      </c>
      <c r="C6638" s="2">
        <f>YEAR(Data!$D6638)</f>
        <v>2014</v>
      </c>
      <c r="D6638" s="3">
        <v>41766</v>
      </c>
      <c r="E6638" s="3">
        <v>41766</v>
      </c>
      <c r="F6638" s="5">
        <f>Table_1[[#This Row],[Ship Date]]-Table_1[[#This Row],[Order Date]]</f>
        <v>0</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c r="X6638">
        <f t="shared" si="103"/>
        <v>82.431000000000012</v>
      </c>
    </row>
    <row r="6639" spans="1:24" ht="14.25" customHeight="1" x14ac:dyDescent="0.25">
      <c r="A6639" s="2">
        <v>6638</v>
      </c>
      <c r="B6639" s="2" t="s">
        <v>9007</v>
      </c>
      <c r="C6639" s="2">
        <f>YEAR(Data!$D6639)</f>
        <v>2014</v>
      </c>
      <c r="D6639" s="3">
        <v>41971</v>
      </c>
      <c r="E6639" s="3">
        <v>41974</v>
      </c>
      <c r="F6639" s="5">
        <f>Table_1[[#This Row],[Ship Date]]-Table_1[[#This Row],[Order Date]]</f>
        <v>3</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c r="X6639">
        <f t="shared" si="103"/>
        <v>4.9629000000000012</v>
      </c>
    </row>
    <row r="6640" spans="1:24" ht="14.25" customHeight="1" x14ac:dyDescent="0.25">
      <c r="A6640" s="2">
        <v>6639</v>
      </c>
      <c r="B6640" s="2" t="s">
        <v>9007</v>
      </c>
      <c r="C6640" s="2">
        <f>YEAR(Data!$D6640)</f>
        <v>2014</v>
      </c>
      <c r="D6640" s="3">
        <v>41971</v>
      </c>
      <c r="E6640" s="3">
        <v>41974</v>
      </c>
      <c r="F6640" s="5">
        <f>Table_1[[#This Row],[Ship Date]]-Table_1[[#This Row],[Order Date]]</f>
        <v>3</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c r="X6640">
        <f t="shared" si="103"/>
        <v>71.16840000000002</v>
      </c>
    </row>
    <row r="6641" spans="1:24" ht="14.25" customHeight="1" x14ac:dyDescent="0.25">
      <c r="A6641" s="2">
        <v>6640</v>
      </c>
      <c r="B6641" s="2" t="s">
        <v>9008</v>
      </c>
      <c r="C6641" s="2">
        <f>YEAR(Data!$D6641)</f>
        <v>2011</v>
      </c>
      <c r="D6641" s="3">
        <v>40847</v>
      </c>
      <c r="E6641" s="3">
        <v>40849</v>
      </c>
      <c r="F6641" s="5">
        <f>Table_1[[#This Row],[Ship Date]]-Table_1[[#This Row],[Order Date]]</f>
        <v>2</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c r="X6641">
        <f t="shared" si="103"/>
        <v>2156.1904</v>
      </c>
    </row>
    <row r="6642" spans="1:24" ht="14.25" customHeight="1" x14ac:dyDescent="0.25">
      <c r="A6642" s="2">
        <v>6641</v>
      </c>
      <c r="B6642" s="2" t="s">
        <v>9009</v>
      </c>
      <c r="C6642" s="2">
        <f>YEAR(Data!$D6642)</f>
        <v>2014</v>
      </c>
      <c r="D6642" s="3">
        <v>41857</v>
      </c>
      <c r="E6642" s="3">
        <v>41861</v>
      </c>
      <c r="F6642" s="5">
        <f>Table_1[[#This Row],[Ship Date]]-Table_1[[#This Row],[Order Date]]</f>
        <v>4</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c r="X6642">
        <f t="shared" si="103"/>
        <v>65.457599999999999</v>
      </c>
    </row>
    <row r="6643" spans="1:24" ht="14.25" customHeight="1" x14ac:dyDescent="0.25">
      <c r="A6643" s="2">
        <v>6642</v>
      </c>
      <c r="B6643" s="2" t="s">
        <v>9009</v>
      </c>
      <c r="C6643" s="2">
        <f>YEAR(Data!$D6643)</f>
        <v>2014</v>
      </c>
      <c r="D6643" s="3">
        <v>41857</v>
      </c>
      <c r="E6643" s="3">
        <v>41861</v>
      </c>
      <c r="F6643" s="5">
        <f>Table_1[[#This Row],[Ship Date]]-Table_1[[#This Row],[Order Date]]</f>
        <v>4</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c r="X6643">
        <f t="shared" si="103"/>
        <v>50.261400000000002</v>
      </c>
    </row>
    <row r="6644" spans="1:24" ht="14.25" customHeight="1" x14ac:dyDescent="0.25">
      <c r="A6644" s="2">
        <v>6643</v>
      </c>
      <c r="B6644" s="2" t="s">
        <v>9009</v>
      </c>
      <c r="C6644" s="2">
        <f>YEAR(Data!$D6644)</f>
        <v>2014</v>
      </c>
      <c r="D6644" s="3">
        <v>41857</v>
      </c>
      <c r="E6644" s="3">
        <v>41861</v>
      </c>
      <c r="F6644" s="5">
        <f>Table_1[[#This Row],[Ship Date]]-Table_1[[#This Row],[Order Date]]</f>
        <v>4</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c r="X6644">
        <f t="shared" si="103"/>
        <v>66.600000000000009</v>
      </c>
    </row>
    <row r="6645" spans="1:24" ht="14.25" customHeight="1" x14ac:dyDescent="0.25">
      <c r="A6645" s="2">
        <v>6644</v>
      </c>
      <c r="B6645" s="2" t="s">
        <v>9010</v>
      </c>
      <c r="C6645" s="2">
        <f>YEAR(Data!$D6645)</f>
        <v>2012</v>
      </c>
      <c r="D6645" s="3">
        <v>41131</v>
      </c>
      <c r="E6645" s="3">
        <v>41137</v>
      </c>
      <c r="F6645" s="5">
        <f>Table_1[[#This Row],[Ship Date]]-Table_1[[#This Row],[Order Date]]</f>
        <v>6</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c r="X6645">
        <f t="shared" si="103"/>
        <v>400.01080000000002</v>
      </c>
    </row>
    <row r="6646" spans="1:24" ht="14.25" customHeight="1" x14ac:dyDescent="0.25">
      <c r="A6646" s="2">
        <v>6645</v>
      </c>
      <c r="B6646" s="2" t="s">
        <v>9010</v>
      </c>
      <c r="C6646" s="2">
        <f>YEAR(Data!$D6646)</f>
        <v>2012</v>
      </c>
      <c r="D6646" s="3">
        <v>41131</v>
      </c>
      <c r="E6646" s="3">
        <v>41137</v>
      </c>
      <c r="F6646" s="5">
        <f>Table_1[[#This Row],[Ship Date]]-Table_1[[#This Row],[Order Date]]</f>
        <v>6</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c r="X6646">
        <f t="shared" si="103"/>
        <v>171.43140000000002</v>
      </c>
    </row>
    <row r="6647" spans="1:24" ht="14.25" customHeight="1" x14ac:dyDescent="0.25">
      <c r="A6647" s="2">
        <v>6646</v>
      </c>
      <c r="B6647" s="2" t="s">
        <v>9010</v>
      </c>
      <c r="C6647" s="2">
        <f>YEAR(Data!$D6647)</f>
        <v>2012</v>
      </c>
      <c r="D6647" s="3">
        <v>41131</v>
      </c>
      <c r="E6647" s="3">
        <v>41137</v>
      </c>
      <c r="F6647" s="5">
        <f>Table_1[[#This Row],[Ship Date]]-Table_1[[#This Row],[Order Date]]</f>
        <v>6</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c r="X6647">
        <f t="shared" si="103"/>
        <v>118.45640000000003</v>
      </c>
    </row>
    <row r="6648" spans="1:24" ht="14.25" customHeight="1" x14ac:dyDescent="0.25">
      <c r="A6648" s="2">
        <v>6647</v>
      </c>
      <c r="B6648" s="2" t="s">
        <v>9011</v>
      </c>
      <c r="C6648" s="2">
        <f>YEAR(Data!$D6648)</f>
        <v>2013</v>
      </c>
      <c r="D6648" s="3">
        <v>41624</v>
      </c>
      <c r="E6648" s="3">
        <v>41630</v>
      </c>
      <c r="F6648" s="5">
        <f>Table_1[[#This Row],[Ship Date]]-Table_1[[#This Row],[Order Date]]</f>
        <v>6</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c r="X6648">
        <f t="shared" si="103"/>
        <v>868.86029999999982</v>
      </c>
    </row>
    <row r="6649" spans="1:24" ht="14.25" customHeight="1" x14ac:dyDescent="0.25">
      <c r="A6649" s="2">
        <v>6648</v>
      </c>
      <c r="B6649" s="2" t="s">
        <v>9011</v>
      </c>
      <c r="C6649" s="2">
        <f>YEAR(Data!$D6649)</f>
        <v>2013</v>
      </c>
      <c r="D6649" s="3">
        <v>41624</v>
      </c>
      <c r="E6649" s="3">
        <v>41630</v>
      </c>
      <c r="F6649" s="5">
        <f>Table_1[[#This Row],[Ship Date]]-Table_1[[#This Row],[Order Date]]</f>
        <v>6</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c r="X6649">
        <f t="shared" si="103"/>
        <v>78.4512</v>
      </c>
    </row>
    <row r="6650" spans="1:24" ht="14.25" customHeight="1" x14ac:dyDescent="0.25">
      <c r="A6650" s="2">
        <v>6649</v>
      </c>
      <c r="B6650" s="2" t="s">
        <v>9012</v>
      </c>
      <c r="C6650" s="2">
        <f>YEAR(Data!$D6650)</f>
        <v>2014</v>
      </c>
      <c r="D6650" s="3">
        <v>41891</v>
      </c>
      <c r="E6650" s="3">
        <v>41894</v>
      </c>
      <c r="F6650" s="5">
        <f>Table_1[[#This Row],[Ship Date]]-Table_1[[#This Row],[Order Date]]</f>
        <v>3</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c r="X6650">
        <f t="shared" si="103"/>
        <v>110.80160000000001</v>
      </c>
    </row>
    <row r="6651" spans="1:24" ht="14.25" customHeight="1" x14ac:dyDescent="0.25">
      <c r="A6651" s="2">
        <v>6650</v>
      </c>
      <c r="B6651" s="2" t="s">
        <v>9012</v>
      </c>
      <c r="C6651" s="2">
        <f>YEAR(Data!$D6651)</f>
        <v>2014</v>
      </c>
      <c r="D6651" s="3">
        <v>41891</v>
      </c>
      <c r="E6651" s="3">
        <v>41894</v>
      </c>
      <c r="F6651" s="5">
        <f>Table_1[[#This Row],[Ship Date]]-Table_1[[#This Row],[Order Date]]</f>
        <v>3</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c r="X6651">
        <f t="shared" si="103"/>
        <v>211.98940000000005</v>
      </c>
    </row>
    <row r="6652" spans="1:24" ht="14.25" customHeight="1" x14ac:dyDescent="0.25">
      <c r="A6652" s="2">
        <v>6651</v>
      </c>
      <c r="B6652" s="2" t="s">
        <v>9012</v>
      </c>
      <c r="C6652" s="2">
        <f>YEAR(Data!$D6652)</f>
        <v>2014</v>
      </c>
      <c r="D6652" s="3">
        <v>41891</v>
      </c>
      <c r="E6652" s="3">
        <v>41894</v>
      </c>
      <c r="F6652" s="5">
        <f>Table_1[[#This Row],[Ship Date]]-Table_1[[#This Row],[Order Date]]</f>
        <v>3</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c r="X6652">
        <f t="shared" si="103"/>
        <v>30.422000000000001</v>
      </c>
    </row>
    <row r="6653" spans="1:24" ht="14.25" customHeight="1" x14ac:dyDescent="0.25">
      <c r="A6653" s="2">
        <v>6652</v>
      </c>
      <c r="B6653" s="2" t="s">
        <v>9012</v>
      </c>
      <c r="C6653" s="2">
        <f>YEAR(Data!$D6653)</f>
        <v>2014</v>
      </c>
      <c r="D6653" s="3">
        <v>41891</v>
      </c>
      <c r="E6653" s="3">
        <v>41894</v>
      </c>
      <c r="F6653" s="5">
        <f>Table_1[[#This Row],[Ship Date]]-Table_1[[#This Row],[Order Date]]</f>
        <v>3</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c r="X6653">
        <f t="shared" si="103"/>
        <v>32.8352</v>
      </c>
    </row>
    <row r="6654" spans="1:24" ht="14.25" customHeight="1" x14ac:dyDescent="0.25">
      <c r="A6654" s="2">
        <v>6653</v>
      </c>
      <c r="B6654" s="2" t="s">
        <v>9012</v>
      </c>
      <c r="C6654" s="2">
        <f>YEAR(Data!$D6654)</f>
        <v>2014</v>
      </c>
      <c r="D6654" s="3">
        <v>41891</v>
      </c>
      <c r="E6654" s="3">
        <v>41894</v>
      </c>
      <c r="F6654" s="5">
        <f>Table_1[[#This Row],[Ship Date]]-Table_1[[#This Row],[Order Date]]</f>
        <v>3</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c r="X6654">
        <f t="shared" si="103"/>
        <v>13.478400000000004</v>
      </c>
    </row>
    <row r="6655" spans="1:24" ht="14.25" customHeight="1" x14ac:dyDescent="0.25">
      <c r="A6655" s="2">
        <v>6654</v>
      </c>
      <c r="B6655" s="2" t="s">
        <v>9012</v>
      </c>
      <c r="C6655" s="2">
        <f>YEAR(Data!$D6655)</f>
        <v>2014</v>
      </c>
      <c r="D6655" s="3">
        <v>41891</v>
      </c>
      <c r="E6655" s="3">
        <v>41894</v>
      </c>
      <c r="F6655" s="5">
        <f>Table_1[[#This Row],[Ship Date]]-Table_1[[#This Row],[Order Date]]</f>
        <v>3</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c r="X6655">
        <f t="shared" si="103"/>
        <v>253.06699999999995</v>
      </c>
    </row>
    <row r="6656" spans="1:24" ht="14.25" customHeight="1" x14ac:dyDescent="0.25">
      <c r="A6656" s="2">
        <v>6655</v>
      </c>
      <c r="B6656" s="2" t="s">
        <v>9013</v>
      </c>
      <c r="C6656" s="2">
        <f>YEAR(Data!$D6656)</f>
        <v>2014</v>
      </c>
      <c r="D6656" s="3">
        <v>41691</v>
      </c>
      <c r="E6656" s="3">
        <v>41698</v>
      </c>
      <c r="F6656" s="5">
        <f>Table_1[[#This Row],[Ship Date]]-Table_1[[#This Row],[Order Date]]</f>
        <v>7</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c r="X6656">
        <f t="shared" si="103"/>
        <v>308.55780000000004</v>
      </c>
    </row>
    <row r="6657" spans="1:24" ht="14.25" customHeight="1" x14ac:dyDescent="0.25">
      <c r="A6657" s="2">
        <v>6656</v>
      </c>
      <c r="B6657" s="2" t="s">
        <v>9013</v>
      </c>
      <c r="C6657" s="2">
        <f>YEAR(Data!$D6657)</f>
        <v>2014</v>
      </c>
      <c r="D6657" s="3">
        <v>41691</v>
      </c>
      <c r="E6657" s="3">
        <v>41698</v>
      </c>
      <c r="F6657" s="5">
        <f>Table_1[[#This Row],[Ship Date]]-Table_1[[#This Row],[Order Date]]</f>
        <v>7</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c r="X6657">
        <f t="shared" si="103"/>
        <v>27.193200000000008</v>
      </c>
    </row>
    <row r="6658" spans="1:24" ht="14.25" customHeight="1" x14ac:dyDescent="0.25">
      <c r="A6658" s="2">
        <v>6657</v>
      </c>
      <c r="B6658" s="2" t="s">
        <v>9013</v>
      </c>
      <c r="C6658" s="2">
        <f>YEAR(Data!$D6658)</f>
        <v>2014</v>
      </c>
      <c r="D6658" s="3">
        <v>41691</v>
      </c>
      <c r="E6658" s="3">
        <v>41698</v>
      </c>
      <c r="F6658" s="5">
        <f>Table_1[[#This Row],[Ship Date]]-Table_1[[#This Row],[Order Date]]</f>
        <v>7</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c r="X6658">
        <f t="shared" ref="X6658:X6721" si="104">T6658-W6658</f>
        <v>57.564000000000007</v>
      </c>
    </row>
    <row r="6659" spans="1:24" ht="14.25" customHeight="1" x14ac:dyDescent="0.25">
      <c r="A6659" s="2">
        <v>6658</v>
      </c>
      <c r="B6659" s="2" t="s">
        <v>9013</v>
      </c>
      <c r="C6659" s="2">
        <f>YEAR(Data!$D6659)</f>
        <v>2014</v>
      </c>
      <c r="D6659" s="3">
        <v>41691</v>
      </c>
      <c r="E6659" s="3">
        <v>41698</v>
      </c>
      <c r="F6659" s="5">
        <f>Table_1[[#This Row],[Ship Date]]-Table_1[[#This Row],[Order Date]]</f>
        <v>7</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c r="X6659">
        <f t="shared" si="104"/>
        <v>6.7830000000000004</v>
      </c>
    </row>
    <row r="6660" spans="1:24" ht="14.25" customHeight="1" x14ac:dyDescent="0.25">
      <c r="A6660" s="2">
        <v>6659</v>
      </c>
      <c r="B6660" s="2" t="s">
        <v>9013</v>
      </c>
      <c r="C6660" s="2">
        <f>YEAR(Data!$D6660)</f>
        <v>2014</v>
      </c>
      <c r="D6660" s="3">
        <v>41691</v>
      </c>
      <c r="E6660" s="3">
        <v>41698</v>
      </c>
      <c r="F6660" s="5">
        <f>Table_1[[#This Row],[Ship Date]]-Table_1[[#This Row],[Order Date]]</f>
        <v>7</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c r="X6660">
        <f t="shared" si="104"/>
        <v>52.386799999999994</v>
      </c>
    </row>
    <row r="6661" spans="1:24" ht="14.25" customHeight="1" x14ac:dyDescent="0.25">
      <c r="A6661" s="2">
        <v>6660</v>
      </c>
      <c r="B6661" s="2" t="s">
        <v>9013</v>
      </c>
      <c r="C6661" s="2">
        <f>YEAR(Data!$D6661)</f>
        <v>2014</v>
      </c>
      <c r="D6661" s="3">
        <v>41691</v>
      </c>
      <c r="E6661" s="3">
        <v>41698</v>
      </c>
      <c r="F6661" s="5">
        <f>Table_1[[#This Row],[Ship Date]]-Table_1[[#This Row],[Order Date]]</f>
        <v>7</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c r="X6661">
        <f t="shared" si="104"/>
        <v>572.6268</v>
      </c>
    </row>
    <row r="6662" spans="1:24" ht="14.25" customHeight="1" x14ac:dyDescent="0.25">
      <c r="A6662" s="2">
        <v>6661</v>
      </c>
      <c r="B6662" s="2" t="s">
        <v>9014</v>
      </c>
      <c r="C6662" s="2">
        <f>YEAR(Data!$D6662)</f>
        <v>2012</v>
      </c>
      <c r="D6662" s="3">
        <v>41129</v>
      </c>
      <c r="E6662" s="3">
        <v>41131</v>
      </c>
      <c r="F6662" s="5">
        <f>Table_1[[#This Row],[Ship Date]]-Table_1[[#This Row],[Order Date]]</f>
        <v>2</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c r="X6662">
        <f t="shared" si="104"/>
        <v>27.762</v>
      </c>
    </row>
    <row r="6663" spans="1:24" ht="14.25" customHeight="1" x14ac:dyDescent="0.25">
      <c r="A6663" s="2">
        <v>6662</v>
      </c>
      <c r="B6663" s="2" t="s">
        <v>9014</v>
      </c>
      <c r="C6663" s="2">
        <f>YEAR(Data!$D6663)</f>
        <v>2012</v>
      </c>
      <c r="D6663" s="3">
        <v>41129</v>
      </c>
      <c r="E6663" s="3">
        <v>41131</v>
      </c>
      <c r="F6663" s="5">
        <f>Table_1[[#This Row],[Ship Date]]-Table_1[[#This Row],[Order Date]]</f>
        <v>2</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c r="X6663">
        <f t="shared" si="104"/>
        <v>80.883200000000016</v>
      </c>
    </row>
    <row r="6664" spans="1:24" ht="14.25" customHeight="1" x14ac:dyDescent="0.25">
      <c r="A6664" s="2">
        <v>6663</v>
      </c>
      <c r="B6664" s="2" t="s">
        <v>9014</v>
      </c>
      <c r="C6664" s="2">
        <f>YEAR(Data!$D6664)</f>
        <v>2012</v>
      </c>
      <c r="D6664" s="3">
        <v>41129</v>
      </c>
      <c r="E6664" s="3">
        <v>41131</v>
      </c>
      <c r="F6664" s="5">
        <f>Table_1[[#This Row],[Ship Date]]-Table_1[[#This Row],[Order Date]]</f>
        <v>2</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c r="X6664">
        <f t="shared" si="104"/>
        <v>237.36579999999998</v>
      </c>
    </row>
    <row r="6665" spans="1:24" ht="14.25" customHeight="1" x14ac:dyDescent="0.25">
      <c r="A6665" s="2">
        <v>6664</v>
      </c>
      <c r="B6665" s="2" t="s">
        <v>9015</v>
      </c>
      <c r="C6665" s="2">
        <f>YEAR(Data!$D6665)</f>
        <v>2014</v>
      </c>
      <c r="D6665" s="3">
        <v>41939</v>
      </c>
      <c r="E6665" s="3">
        <v>41945</v>
      </c>
      <c r="F6665" s="5">
        <f>Table_1[[#This Row],[Ship Date]]-Table_1[[#This Row],[Order Date]]</f>
        <v>6</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c r="X6665">
        <f t="shared" si="104"/>
        <v>296.18550000000005</v>
      </c>
    </row>
    <row r="6666" spans="1:24" ht="14.25" customHeight="1" x14ac:dyDescent="0.25">
      <c r="A6666" s="2">
        <v>6665</v>
      </c>
      <c r="B6666" s="2" t="s">
        <v>9015</v>
      </c>
      <c r="C6666" s="2">
        <f>YEAR(Data!$D6666)</f>
        <v>2014</v>
      </c>
      <c r="D6666" s="3">
        <v>41939</v>
      </c>
      <c r="E6666" s="3">
        <v>41945</v>
      </c>
      <c r="F6666" s="5">
        <f>Table_1[[#This Row],[Ship Date]]-Table_1[[#This Row],[Order Date]]</f>
        <v>6</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c r="X6666">
        <f t="shared" si="104"/>
        <v>138.369</v>
      </c>
    </row>
    <row r="6667" spans="1:24" ht="14.25" customHeight="1" x14ac:dyDescent="0.25">
      <c r="A6667" s="2">
        <v>6666</v>
      </c>
      <c r="B6667" s="2" t="s">
        <v>9016</v>
      </c>
      <c r="C6667" s="2">
        <f>YEAR(Data!$D6667)</f>
        <v>2013</v>
      </c>
      <c r="D6667" s="3">
        <v>41470</v>
      </c>
      <c r="E6667" s="3">
        <v>41474</v>
      </c>
      <c r="F6667" s="5">
        <f>Table_1[[#This Row],[Ship Date]]-Table_1[[#This Row],[Order Date]]</f>
        <v>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c r="X6667">
        <f t="shared" si="104"/>
        <v>140.14800000000005</v>
      </c>
    </row>
    <row r="6668" spans="1:24" ht="14.25" customHeight="1" x14ac:dyDescent="0.25">
      <c r="A6668" s="2">
        <v>6667</v>
      </c>
      <c r="B6668" s="2" t="s">
        <v>9017</v>
      </c>
      <c r="C6668" s="2">
        <f>YEAR(Data!$D6668)</f>
        <v>2014</v>
      </c>
      <c r="D6668" s="3">
        <v>41772</v>
      </c>
      <c r="E6668" s="3">
        <v>41774</v>
      </c>
      <c r="F6668" s="5">
        <f>Table_1[[#This Row],[Ship Date]]-Table_1[[#This Row],[Order Date]]</f>
        <v>2</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c r="X6668">
        <f t="shared" si="104"/>
        <v>27.423999999999999</v>
      </c>
    </row>
    <row r="6669" spans="1:24" ht="14.25" customHeight="1" x14ac:dyDescent="0.25">
      <c r="A6669" s="2">
        <v>6668</v>
      </c>
      <c r="B6669" s="2" t="s">
        <v>9017</v>
      </c>
      <c r="C6669" s="2">
        <f>YEAR(Data!$D6669)</f>
        <v>2014</v>
      </c>
      <c r="D6669" s="3">
        <v>41772</v>
      </c>
      <c r="E6669" s="3">
        <v>41774</v>
      </c>
      <c r="F6669" s="5">
        <f>Table_1[[#This Row],[Ship Date]]-Table_1[[#This Row],[Order Date]]</f>
        <v>2</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c r="X6669">
        <f t="shared" si="104"/>
        <v>3.2032000000000003</v>
      </c>
    </row>
    <row r="6670" spans="1:24" ht="14.25" customHeight="1" x14ac:dyDescent="0.25">
      <c r="A6670" s="2">
        <v>6669</v>
      </c>
      <c r="B6670" s="2" t="s">
        <v>9017</v>
      </c>
      <c r="C6670" s="2">
        <f>YEAR(Data!$D6670)</f>
        <v>2014</v>
      </c>
      <c r="D6670" s="3">
        <v>41772</v>
      </c>
      <c r="E6670" s="3">
        <v>41774</v>
      </c>
      <c r="F6670" s="5">
        <f>Table_1[[#This Row],[Ship Date]]-Table_1[[#This Row],[Order Date]]</f>
        <v>2</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c r="X6670">
        <f t="shared" si="104"/>
        <v>12.58</v>
      </c>
    </row>
    <row r="6671" spans="1:24" ht="14.25" customHeight="1" x14ac:dyDescent="0.25">
      <c r="A6671" s="2">
        <v>6670</v>
      </c>
      <c r="B6671" s="2" t="s">
        <v>9017</v>
      </c>
      <c r="C6671" s="2">
        <f>YEAR(Data!$D6671)</f>
        <v>2014</v>
      </c>
      <c r="D6671" s="3">
        <v>41772</v>
      </c>
      <c r="E6671" s="3">
        <v>41774</v>
      </c>
      <c r="F6671" s="5">
        <f>Table_1[[#This Row],[Ship Date]]-Table_1[[#This Row],[Order Date]]</f>
        <v>2</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c r="X6671">
        <f t="shared" si="104"/>
        <v>52.44</v>
      </c>
    </row>
    <row r="6672" spans="1:24" ht="14.25" customHeight="1" x14ac:dyDescent="0.25">
      <c r="A6672" s="2">
        <v>6671</v>
      </c>
      <c r="B6672" s="2" t="s">
        <v>9018</v>
      </c>
      <c r="C6672" s="2">
        <f>YEAR(Data!$D6672)</f>
        <v>2014</v>
      </c>
      <c r="D6672" s="3">
        <v>41785</v>
      </c>
      <c r="E6672" s="3">
        <v>41789</v>
      </c>
      <c r="F6672" s="5">
        <f>Table_1[[#This Row],[Ship Date]]-Table_1[[#This Row],[Order Date]]</f>
        <v>4</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c r="X6672">
        <f t="shared" si="104"/>
        <v>16.412000000000003</v>
      </c>
    </row>
    <row r="6673" spans="1:24" ht="14.25" customHeight="1" x14ac:dyDescent="0.25">
      <c r="A6673" s="2">
        <v>6672</v>
      </c>
      <c r="B6673" s="2" t="s">
        <v>9019</v>
      </c>
      <c r="C6673" s="2">
        <f>YEAR(Data!$D6673)</f>
        <v>2011</v>
      </c>
      <c r="D6673" s="3">
        <v>40778</v>
      </c>
      <c r="E6673" s="3">
        <v>40782</v>
      </c>
      <c r="F6673" s="5">
        <f>Table_1[[#This Row],[Ship Date]]-Table_1[[#This Row],[Order Date]]</f>
        <v>4</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c r="X6673">
        <f t="shared" si="104"/>
        <v>32.219200000000008</v>
      </c>
    </row>
    <row r="6674" spans="1:24" ht="14.25" customHeight="1" x14ac:dyDescent="0.25">
      <c r="A6674" s="2">
        <v>6673</v>
      </c>
      <c r="B6674" s="2" t="s">
        <v>9020</v>
      </c>
      <c r="C6674" s="2">
        <f>YEAR(Data!$D6674)</f>
        <v>2012</v>
      </c>
      <c r="D6674" s="3">
        <v>41163</v>
      </c>
      <c r="E6674" s="3">
        <v>41168</v>
      </c>
      <c r="F6674" s="5">
        <f>Table_1[[#This Row],[Ship Date]]-Table_1[[#This Row],[Order Date]]</f>
        <v>5</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c r="X6674">
        <f t="shared" si="104"/>
        <v>186.10199999999998</v>
      </c>
    </row>
    <row r="6675" spans="1:24" ht="14.25" customHeight="1" x14ac:dyDescent="0.25">
      <c r="A6675" s="2">
        <v>6674</v>
      </c>
      <c r="B6675" s="2" t="s">
        <v>9021</v>
      </c>
      <c r="C6675" s="2">
        <f>YEAR(Data!$D6675)</f>
        <v>2012</v>
      </c>
      <c r="D6675" s="3">
        <v>41157</v>
      </c>
      <c r="E6675" s="3">
        <v>41164</v>
      </c>
      <c r="F6675" s="5">
        <f>Table_1[[#This Row],[Ship Date]]-Table_1[[#This Row],[Order Date]]</f>
        <v>7</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c r="X6675">
        <f t="shared" si="104"/>
        <v>55.727199999999996</v>
      </c>
    </row>
    <row r="6676" spans="1:24" ht="14.25" customHeight="1" x14ac:dyDescent="0.25">
      <c r="A6676" s="2">
        <v>6675</v>
      </c>
      <c r="B6676" s="2" t="s">
        <v>9024</v>
      </c>
      <c r="C6676" s="2">
        <f>YEAR(Data!$D6676)</f>
        <v>2012</v>
      </c>
      <c r="D6676" s="3">
        <v>41234</v>
      </c>
      <c r="E6676" s="3">
        <v>41236</v>
      </c>
      <c r="F6676" s="5">
        <f>Table_1[[#This Row],[Ship Date]]-Table_1[[#This Row],[Order Date]]</f>
        <v>2</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c r="X6676">
        <f t="shared" si="104"/>
        <v>6.0060000000000002</v>
      </c>
    </row>
    <row r="6677" spans="1:24" ht="14.25" customHeight="1" x14ac:dyDescent="0.25">
      <c r="A6677" s="2">
        <v>6676</v>
      </c>
      <c r="B6677" s="2" t="s">
        <v>9024</v>
      </c>
      <c r="C6677" s="2">
        <f>YEAR(Data!$D6677)</f>
        <v>2012</v>
      </c>
      <c r="D6677" s="3">
        <v>41234</v>
      </c>
      <c r="E6677" s="3">
        <v>41236</v>
      </c>
      <c r="F6677" s="5">
        <f>Table_1[[#This Row],[Ship Date]]-Table_1[[#This Row],[Order Date]]</f>
        <v>2</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c r="X6677">
        <f t="shared" si="104"/>
        <v>61.247</v>
      </c>
    </row>
    <row r="6678" spans="1:24" ht="14.25" customHeight="1" x14ac:dyDescent="0.25">
      <c r="A6678" s="2">
        <v>6677</v>
      </c>
      <c r="B6678" s="2" t="s">
        <v>9024</v>
      </c>
      <c r="C6678" s="2">
        <f>YEAR(Data!$D6678)</f>
        <v>2012</v>
      </c>
      <c r="D6678" s="3">
        <v>41234</v>
      </c>
      <c r="E6678" s="3">
        <v>41236</v>
      </c>
      <c r="F6678" s="5">
        <f>Table_1[[#This Row],[Ship Date]]-Table_1[[#This Row],[Order Date]]</f>
        <v>2</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c r="X6678">
        <f t="shared" si="104"/>
        <v>14.614999999999998</v>
      </c>
    </row>
    <row r="6679" spans="1:24" ht="14.25" customHeight="1" x14ac:dyDescent="0.25">
      <c r="A6679" s="2">
        <v>6678</v>
      </c>
      <c r="B6679" s="2" t="s">
        <v>9024</v>
      </c>
      <c r="C6679" s="2">
        <f>YEAR(Data!$D6679)</f>
        <v>2012</v>
      </c>
      <c r="D6679" s="3">
        <v>41234</v>
      </c>
      <c r="E6679" s="3">
        <v>41236</v>
      </c>
      <c r="F6679" s="5">
        <f>Table_1[[#This Row],[Ship Date]]-Table_1[[#This Row],[Order Date]]</f>
        <v>2</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c r="X6679">
        <f t="shared" si="104"/>
        <v>228.25319999999999</v>
      </c>
    </row>
    <row r="6680" spans="1:24" ht="14.25" customHeight="1" x14ac:dyDescent="0.25">
      <c r="A6680" s="2">
        <v>6679</v>
      </c>
      <c r="B6680" s="2" t="s">
        <v>9027</v>
      </c>
      <c r="C6680" s="2">
        <f>YEAR(Data!$D6680)</f>
        <v>2011</v>
      </c>
      <c r="D6680" s="3">
        <v>40826</v>
      </c>
      <c r="E6680" s="3">
        <v>40830</v>
      </c>
      <c r="F6680" s="5">
        <f>Table_1[[#This Row],[Ship Date]]-Table_1[[#This Row],[Order Date]]</f>
        <v>4</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c r="X6680">
        <f t="shared" si="104"/>
        <v>43.3566</v>
      </c>
    </row>
    <row r="6681" spans="1:24" ht="14.25" customHeight="1" x14ac:dyDescent="0.25">
      <c r="A6681" s="2">
        <v>6680</v>
      </c>
      <c r="B6681" s="2" t="s">
        <v>9028</v>
      </c>
      <c r="C6681" s="2">
        <f>YEAR(Data!$D6681)</f>
        <v>2014</v>
      </c>
      <c r="D6681" s="3">
        <v>41885</v>
      </c>
      <c r="E6681" s="3">
        <v>41890</v>
      </c>
      <c r="F6681" s="5">
        <f>Table_1[[#This Row],[Ship Date]]-Table_1[[#This Row],[Order Date]]</f>
        <v>5</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c r="X6681">
        <f t="shared" si="104"/>
        <v>8.0660000000000007</v>
      </c>
    </row>
    <row r="6682" spans="1:24" ht="14.25" customHeight="1" x14ac:dyDescent="0.25">
      <c r="A6682" s="2">
        <v>6681</v>
      </c>
      <c r="B6682" s="2" t="s">
        <v>9028</v>
      </c>
      <c r="C6682" s="2">
        <f>YEAR(Data!$D6682)</f>
        <v>2014</v>
      </c>
      <c r="D6682" s="3">
        <v>41885</v>
      </c>
      <c r="E6682" s="3">
        <v>41890</v>
      </c>
      <c r="F6682" s="5">
        <f>Table_1[[#This Row],[Ship Date]]-Table_1[[#This Row],[Order Date]]</f>
        <v>5</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c r="X6682">
        <f t="shared" si="104"/>
        <v>42.357600000000005</v>
      </c>
    </row>
    <row r="6683" spans="1:24" ht="14.25" customHeight="1" x14ac:dyDescent="0.25">
      <c r="A6683" s="2">
        <v>6682</v>
      </c>
      <c r="B6683" s="2" t="s">
        <v>9028</v>
      </c>
      <c r="C6683" s="2">
        <f>YEAR(Data!$D6683)</f>
        <v>2014</v>
      </c>
      <c r="D6683" s="3">
        <v>41885</v>
      </c>
      <c r="E6683" s="3">
        <v>41890</v>
      </c>
      <c r="F6683" s="5">
        <f>Table_1[[#This Row],[Ship Date]]-Table_1[[#This Row],[Order Date]]</f>
        <v>5</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c r="X6683">
        <f t="shared" si="104"/>
        <v>73.41</v>
      </c>
    </row>
    <row r="6684" spans="1:24" ht="14.25" customHeight="1" x14ac:dyDescent="0.25">
      <c r="A6684" s="2">
        <v>6683</v>
      </c>
      <c r="B6684" s="2" t="s">
        <v>9029</v>
      </c>
      <c r="C6684" s="2">
        <f>YEAR(Data!$D6684)</f>
        <v>2014</v>
      </c>
      <c r="D6684" s="3">
        <v>41641</v>
      </c>
      <c r="E6684" s="3">
        <v>41642</v>
      </c>
      <c r="F6684" s="5">
        <f>Table_1[[#This Row],[Ship Date]]-Table_1[[#This Row],[Order Date]]</f>
        <v>1</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c r="X6684">
        <f t="shared" si="104"/>
        <v>1.8720000000000001</v>
      </c>
    </row>
    <row r="6685" spans="1:24" ht="14.25" customHeight="1" x14ac:dyDescent="0.25">
      <c r="A6685" s="2">
        <v>6684</v>
      </c>
      <c r="B6685" s="2" t="s">
        <v>9030</v>
      </c>
      <c r="C6685" s="2">
        <f>YEAR(Data!$D6685)</f>
        <v>2011</v>
      </c>
      <c r="D6685" s="3">
        <v>40852</v>
      </c>
      <c r="E6685" s="3">
        <v>40857</v>
      </c>
      <c r="F6685" s="5">
        <f>Table_1[[#This Row],[Ship Date]]-Table_1[[#This Row],[Order Date]]</f>
        <v>5</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c r="X6685">
        <f t="shared" si="104"/>
        <v>11.222399999999997</v>
      </c>
    </row>
    <row r="6686" spans="1:24" ht="14.25" customHeight="1" x14ac:dyDescent="0.25">
      <c r="A6686" s="2">
        <v>6685</v>
      </c>
      <c r="B6686" s="2" t="s">
        <v>9031</v>
      </c>
      <c r="C6686" s="2">
        <f>YEAR(Data!$D6686)</f>
        <v>2012</v>
      </c>
      <c r="D6686" s="3">
        <v>41260</v>
      </c>
      <c r="E6686" s="3">
        <v>41265</v>
      </c>
      <c r="F6686" s="5">
        <f>Table_1[[#This Row],[Ship Date]]-Table_1[[#This Row],[Order Date]]</f>
        <v>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c r="X6686">
        <f t="shared" si="104"/>
        <v>195.76740000000001</v>
      </c>
    </row>
    <row r="6687" spans="1:24" ht="14.25" customHeight="1" x14ac:dyDescent="0.25">
      <c r="A6687" s="2">
        <v>6686</v>
      </c>
      <c r="B6687" s="2" t="s">
        <v>9031</v>
      </c>
      <c r="C6687" s="2">
        <f>YEAR(Data!$D6687)</f>
        <v>2012</v>
      </c>
      <c r="D6687" s="3">
        <v>41260</v>
      </c>
      <c r="E6687" s="3">
        <v>41265</v>
      </c>
      <c r="F6687" s="5">
        <f>Table_1[[#This Row],[Ship Date]]-Table_1[[#This Row],[Order Date]]</f>
        <v>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c r="X6687">
        <f t="shared" si="104"/>
        <v>61.289199999999994</v>
      </c>
    </row>
    <row r="6688" spans="1:24" ht="14.25" customHeight="1" x14ac:dyDescent="0.25">
      <c r="A6688" s="2">
        <v>6687</v>
      </c>
      <c r="B6688" s="2" t="s">
        <v>9031</v>
      </c>
      <c r="C6688" s="2">
        <f>YEAR(Data!$D6688)</f>
        <v>2012</v>
      </c>
      <c r="D6688" s="3">
        <v>41260</v>
      </c>
      <c r="E6688" s="3">
        <v>41265</v>
      </c>
      <c r="F6688" s="5">
        <f>Table_1[[#This Row],[Ship Date]]-Table_1[[#This Row],[Order Date]]</f>
        <v>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c r="X6688">
        <f t="shared" si="104"/>
        <v>11.644000000000002</v>
      </c>
    </row>
    <row r="6689" spans="1:24" ht="14.25" customHeight="1" x14ac:dyDescent="0.25">
      <c r="A6689" s="2">
        <v>6688</v>
      </c>
      <c r="B6689" s="2" t="s">
        <v>9032</v>
      </c>
      <c r="C6689" s="2">
        <f>YEAR(Data!$D6689)</f>
        <v>2012</v>
      </c>
      <c r="D6689" s="3">
        <v>41043</v>
      </c>
      <c r="E6689" s="3">
        <v>41050</v>
      </c>
      <c r="F6689" s="5">
        <f>Table_1[[#This Row],[Ship Date]]-Table_1[[#This Row],[Order Date]]</f>
        <v>7</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c r="X6689">
        <f t="shared" si="104"/>
        <v>1062.0240000000001</v>
      </c>
    </row>
    <row r="6690" spans="1:24" ht="14.25" customHeight="1" x14ac:dyDescent="0.25">
      <c r="A6690" s="2">
        <v>6689</v>
      </c>
      <c r="B6690" s="2" t="s">
        <v>9033</v>
      </c>
      <c r="C6690" s="2">
        <f>YEAR(Data!$D6690)</f>
        <v>2014</v>
      </c>
      <c r="D6690" s="3">
        <v>41709</v>
      </c>
      <c r="E6690" s="3">
        <v>41714</v>
      </c>
      <c r="F6690" s="5">
        <f>Table_1[[#This Row],[Ship Date]]-Table_1[[#This Row],[Order Date]]</f>
        <v>5</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c r="X6690">
        <f t="shared" si="104"/>
        <v>90.687600000000003</v>
      </c>
    </row>
    <row r="6691" spans="1:24" ht="14.25" customHeight="1" x14ac:dyDescent="0.25">
      <c r="A6691" s="2">
        <v>6690</v>
      </c>
      <c r="B6691" s="2" t="s">
        <v>9034</v>
      </c>
      <c r="C6691" s="2">
        <f>YEAR(Data!$D6691)</f>
        <v>2014</v>
      </c>
      <c r="D6691" s="3">
        <v>41976</v>
      </c>
      <c r="E6691" s="3">
        <v>41983</v>
      </c>
      <c r="F6691" s="5">
        <f>Table_1[[#This Row],[Ship Date]]-Table_1[[#This Row],[Order Date]]</f>
        <v>7</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c r="X6691">
        <f t="shared" si="104"/>
        <v>10.032000000000004</v>
      </c>
    </row>
    <row r="6692" spans="1:24" ht="14.25" customHeight="1" x14ac:dyDescent="0.25">
      <c r="A6692" s="2">
        <v>6691</v>
      </c>
      <c r="B6692" s="2" t="s">
        <v>9035</v>
      </c>
      <c r="C6692" s="2">
        <f>YEAR(Data!$D6692)</f>
        <v>2014</v>
      </c>
      <c r="D6692" s="3">
        <v>41852</v>
      </c>
      <c r="E6692" s="3">
        <v>41857</v>
      </c>
      <c r="F6692" s="5">
        <f>Table_1[[#This Row],[Ship Date]]-Table_1[[#This Row],[Order Date]]</f>
        <v>5</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c r="X6692">
        <f t="shared" si="104"/>
        <v>9.1104000000000003</v>
      </c>
    </row>
    <row r="6693" spans="1:24" ht="14.25" customHeight="1" x14ac:dyDescent="0.25">
      <c r="A6693" s="2">
        <v>6692</v>
      </c>
      <c r="B6693" s="2" t="s">
        <v>9035</v>
      </c>
      <c r="C6693" s="2">
        <f>YEAR(Data!$D6693)</f>
        <v>2014</v>
      </c>
      <c r="D6693" s="3">
        <v>41852</v>
      </c>
      <c r="E6693" s="3">
        <v>41857</v>
      </c>
      <c r="F6693" s="5">
        <f>Table_1[[#This Row],[Ship Date]]-Table_1[[#This Row],[Order Date]]</f>
        <v>5</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c r="X6693">
        <f t="shared" si="104"/>
        <v>101.322</v>
      </c>
    </row>
    <row r="6694" spans="1:24" ht="14.25" customHeight="1" x14ac:dyDescent="0.25">
      <c r="A6694" s="2">
        <v>6693</v>
      </c>
      <c r="B6694" s="2" t="s">
        <v>9036</v>
      </c>
      <c r="C6694" s="2">
        <f>YEAR(Data!$D6694)</f>
        <v>2014</v>
      </c>
      <c r="D6694" s="3">
        <v>41863</v>
      </c>
      <c r="E6694" s="3">
        <v>41865</v>
      </c>
      <c r="F6694" s="5">
        <f>Table_1[[#This Row],[Ship Date]]-Table_1[[#This Row],[Order Date]]</f>
        <v>2</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c r="X6694">
        <f t="shared" si="104"/>
        <v>257.85540000000003</v>
      </c>
    </row>
    <row r="6695" spans="1:24" ht="14.25" customHeight="1" x14ac:dyDescent="0.25">
      <c r="A6695" s="2">
        <v>6694</v>
      </c>
      <c r="B6695" s="2" t="s">
        <v>9037</v>
      </c>
      <c r="C6695" s="2">
        <f>YEAR(Data!$D6695)</f>
        <v>2014</v>
      </c>
      <c r="D6695" s="3">
        <v>41913</v>
      </c>
      <c r="E6695" s="3">
        <v>41915</v>
      </c>
      <c r="F6695" s="5">
        <f>Table_1[[#This Row],[Ship Date]]-Table_1[[#This Row],[Order Date]]</f>
        <v>2</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c r="X6695">
        <f t="shared" si="104"/>
        <v>84.088799999999992</v>
      </c>
    </row>
    <row r="6696" spans="1:24" ht="14.25" customHeight="1" x14ac:dyDescent="0.25">
      <c r="A6696" s="2">
        <v>6695</v>
      </c>
      <c r="B6696" s="2" t="s">
        <v>9038</v>
      </c>
      <c r="C6696" s="2">
        <f>YEAR(Data!$D6696)</f>
        <v>2013</v>
      </c>
      <c r="D6696" s="3">
        <v>41513</v>
      </c>
      <c r="E6696" s="3">
        <v>41517</v>
      </c>
      <c r="F6696" s="5">
        <f>Table_1[[#This Row],[Ship Date]]-Table_1[[#This Row],[Order Date]]</f>
        <v>4</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c r="X6696">
        <f t="shared" si="104"/>
        <v>33.099299999999999</v>
      </c>
    </row>
    <row r="6697" spans="1:24" ht="14.25" customHeight="1" x14ac:dyDescent="0.25">
      <c r="A6697" s="2">
        <v>6696</v>
      </c>
      <c r="B6697" s="2" t="s">
        <v>9039</v>
      </c>
      <c r="C6697" s="2">
        <f>YEAR(Data!$D6697)</f>
        <v>2013</v>
      </c>
      <c r="D6697" s="3">
        <v>41611</v>
      </c>
      <c r="E6697" s="3">
        <v>41616</v>
      </c>
      <c r="F6697" s="5">
        <f>Table_1[[#This Row],[Ship Date]]-Table_1[[#This Row],[Order Date]]</f>
        <v>5</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c r="X6697">
        <f t="shared" si="104"/>
        <v>280.24380000000008</v>
      </c>
    </row>
    <row r="6698" spans="1:24" ht="14.25" customHeight="1" x14ac:dyDescent="0.25">
      <c r="A6698" s="2">
        <v>6697</v>
      </c>
      <c r="B6698" s="2" t="s">
        <v>9039</v>
      </c>
      <c r="C6698" s="2">
        <f>YEAR(Data!$D6698)</f>
        <v>2013</v>
      </c>
      <c r="D6698" s="3">
        <v>41611</v>
      </c>
      <c r="E6698" s="3">
        <v>41616</v>
      </c>
      <c r="F6698" s="5">
        <f>Table_1[[#This Row],[Ship Date]]-Table_1[[#This Row],[Order Date]]</f>
        <v>5</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c r="X6698">
        <f t="shared" si="104"/>
        <v>23.781600000000001</v>
      </c>
    </row>
    <row r="6699" spans="1:24" ht="14.25" customHeight="1" x14ac:dyDescent="0.25">
      <c r="A6699" s="2">
        <v>6698</v>
      </c>
      <c r="B6699" s="2" t="s">
        <v>9039</v>
      </c>
      <c r="C6699" s="2">
        <f>YEAR(Data!$D6699)</f>
        <v>2013</v>
      </c>
      <c r="D6699" s="3">
        <v>41611</v>
      </c>
      <c r="E6699" s="3">
        <v>41616</v>
      </c>
      <c r="F6699" s="5">
        <f>Table_1[[#This Row],[Ship Date]]-Table_1[[#This Row],[Order Date]]</f>
        <v>5</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c r="X6699">
        <f t="shared" si="104"/>
        <v>28.029600000000002</v>
      </c>
    </row>
    <row r="6700" spans="1:24" ht="14.25" customHeight="1" x14ac:dyDescent="0.25">
      <c r="A6700" s="2">
        <v>6699</v>
      </c>
      <c r="B6700" s="2" t="s">
        <v>9040</v>
      </c>
      <c r="C6700" s="2">
        <f>YEAR(Data!$D6700)</f>
        <v>2014</v>
      </c>
      <c r="D6700" s="3">
        <v>41842</v>
      </c>
      <c r="E6700" s="3">
        <v>41846</v>
      </c>
      <c r="F6700" s="5">
        <f>Table_1[[#This Row],[Ship Date]]-Table_1[[#This Row],[Order Date]]</f>
        <v>4</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c r="X6700">
        <f t="shared" si="104"/>
        <v>8.6601999999999997</v>
      </c>
    </row>
    <row r="6701" spans="1:24" ht="14.25" customHeight="1" x14ac:dyDescent="0.25">
      <c r="A6701" s="2">
        <v>6700</v>
      </c>
      <c r="B6701" s="2" t="s">
        <v>9040</v>
      </c>
      <c r="C6701" s="2">
        <f>YEAR(Data!$D6701)</f>
        <v>2014</v>
      </c>
      <c r="D6701" s="3">
        <v>41842</v>
      </c>
      <c r="E6701" s="3">
        <v>41846</v>
      </c>
      <c r="F6701" s="5">
        <f>Table_1[[#This Row],[Ship Date]]-Table_1[[#This Row],[Order Date]]</f>
        <v>4</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c r="X6701">
        <f t="shared" si="104"/>
        <v>202.76640000000003</v>
      </c>
    </row>
    <row r="6702" spans="1:24" ht="14.25" customHeight="1" x14ac:dyDescent="0.25">
      <c r="A6702" s="2">
        <v>6701</v>
      </c>
      <c r="B6702" s="2" t="s">
        <v>9040</v>
      </c>
      <c r="C6702" s="2">
        <f>YEAR(Data!$D6702)</f>
        <v>2014</v>
      </c>
      <c r="D6702" s="3">
        <v>41842</v>
      </c>
      <c r="E6702" s="3">
        <v>41846</v>
      </c>
      <c r="F6702" s="5">
        <f>Table_1[[#This Row],[Ship Date]]-Table_1[[#This Row],[Order Date]]</f>
        <v>4</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c r="X6702">
        <f t="shared" si="104"/>
        <v>32.728800000000007</v>
      </c>
    </row>
    <row r="6703" spans="1:24" ht="14.25" customHeight="1" x14ac:dyDescent="0.25">
      <c r="A6703" s="2">
        <v>6702</v>
      </c>
      <c r="B6703" s="2" t="s">
        <v>9043</v>
      </c>
      <c r="C6703" s="2">
        <f>YEAR(Data!$D6703)</f>
        <v>2012</v>
      </c>
      <c r="D6703" s="3">
        <v>41049</v>
      </c>
      <c r="E6703" s="3">
        <v>41053</v>
      </c>
      <c r="F6703" s="5">
        <f>Table_1[[#This Row],[Ship Date]]-Table_1[[#This Row],[Order Date]]</f>
        <v>4</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c r="X6703">
        <f t="shared" si="104"/>
        <v>142.744</v>
      </c>
    </row>
    <row r="6704" spans="1:24" ht="14.25" customHeight="1" x14ac:dyDescent="0.25">
      <c r="A6704" s="2">
        <v>6703</v>
      </c>
      <c r="B6704" s="2" t="s">
        <v>9043</v>
      </c>
      <c r="C6704" s="2">
        <f>YEAR(Data!$D6704)</f>
        <v>2012</v>
      </c>
      <c r="D6704" s="3">
        <v>41049</v>
      </c>
      <c r="E6704" s="3">
        <v>41053</v>
      </c>
      <c r="F6704" s="5">
        <f>Table_1[[#This Row],[Ship Date]]-Table_1[[#This Row],[Order Date]]</f>
        <v>4</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c r="X6704">
        <f t="shared" si="104"/>
        <v>11.320799999999998</v>
      </c>
    </row>
    <row r="6705" spans="1:24" ht="14.25" customHeight="1" x14ac:dyDescent="0.25">
      <c r="A6705" s="2">
        <v>6704</v>
      </c>
      <c r="B6705" s="2" t="s">
        <v>9044</v>
      </c>
      <c r="C6705" s="2">
        <f>YEAR(Data!$D6705)</f>
        <v>2012</v>
      </c>
      <c r="D6705" s="3">
        <v>41083</v>
      </c>
      <c r="E6705" s="3">
        <v>41088</v>
      </c>
      <c r="F6705" s="5">
        <f>Table_1[[#This Row],[Ship Date]]-Table_1[[#This Row],[Order Date]]</f>
        <v>5</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c r="X6705">
        <f t="shared" si="104"/>
        <v>198.54540000000003</v>
      </c>
    </row>
    <row r="6706" spans="1:24" ht="14.25" customHeight="1" x14ac:dyDescent="0.25">
      <c r="A6706" s="2">
        <v>6705</v>
      </c>
      <c r="B6706" s="2" t="s">
        <v>9044</v>
      </c>
      <c r="C6706" s="2">
        <f>YEAR(Data!$D6706)</f>
        <v>2012</v>
      </c>
      <c r="D6706" s="3">
        <v>41083</v>
      </c>
      <c r="E6706" s="3">
        <v>41088</v>
      </c>
      <c r="F6706" s="5">
        <f>Table_1[[#This Row],[Ship Date]]-Table_1[[#This Row],[Order Date]]</f>
        <v>5</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c r="X6706">
        <f t="shared" si="104"/>
        <v>3.6380999999999997</v>
      </c>
    </row>
    <row r="6707" spans="1:24" ht="14.25" customHeight="1" x14ac:dyDescent="0.25">
      <c r="A6707" s="2">
        <v>6706</v>
      </c>
      <c r="B6707" s="2" t="s">
        <v>9044</v>
      </c>
      <c r="C6707" s="2">
        <f>YEAR(Data!$D6707)</f>
        <v>2012</v>
      </c>
      <c r="D6707" s="3">
        <v>41083</v>
      </c>
      <c r="E6707" s="3">
        <v>41088</v>
      </c>
      <c r="F6707" s="5">
        <f>Table_1[[#This Row],[Ship Date]]-Table_1[[#This Row],[Order Date]]</f>
        <v>5</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c r="X6707">
        <f t="shared" si="104"/>
        <v>134.97749999999999</v>
      </c>
    </row>
    <row r="6708" spans="1:24" ht="14.25" customHeight="1" x14ac:dyDescent="0.25">
      <c r="A6708" s="2">
        <v>6707</v>
      </c>
      <c r="B6708" s="2" t="s">
        <v>9045</v>
      </c>
      <c r="C6708" s="2">
        <f>YEAR(Data!$D6708)</f>
        <v>2013</v>
      </c>
      <c r="D6708" s="3">
        <v>41528</v>
      </c>
      <c r="E6708" s="3">
        <v>41533</v>
      </c>
      <c r="F6708" s="5">
        <f>Table_1[[#This Row],[Ship Date]]-Table_1[[#This Row],[Order Date]]</f>
        <v>5</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c r="X6708">
        <f t="shared" si="104"/>
        <v>461.21600000000001</v>
      </c>
    </row>
    <row r="6709" spans="1:24" ht="14.25" customHeight="1" x14ac:dyDescent="0.25">
      <c r="A6709" s="2">
        <v>6708</v>
      </c>
      <c r="B6709" s="2" t="s">
        <v>9046</v>
      </c>
      <c r="C6709" s="2">
        <f>YEAR(Data!$D6709)</f>
        <v>2011</v>
      </c>
      <c r="D6709" s="3">
        <v>40646</v>
      </c>
      <c r="E6709" s="3">
        <v>40651</v>
      </c>
      <c r="F6709" s="5">
        <f>Table_1[[#This Row],[Ship Date]]-Table_1[[#This Row],[Order Date]]</f>
        <v>5</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c r="X6709">
        <f t="shared" si="104"/>
        <v>4.2282000000000002</v>
      </c>
    </row>
    <row r="6710" spans="1:24" ht="14.25" customHeight="1" x14ac:dyDescent="0.25">
      <c r="A6710" s="2">
        <v>6709</v>
      </c>
      <c r="B6710" s="2" t="s">
        <v>9049</v>
      </c>
      <c r="C6710" s="2">
        <f>YEAR(Data!$D6710)</f>
        <v>2012</v>
      </c>
      <c r="D6710" s="3">
        <v>41227</v>
      </c>
      <c r="E6710" s="3">
        <v>41232</v>
      </c>
      <c r="F6710" s="5">
        <f>Table_1[[#This Row],[Ship Date]]-Table_1[[#This Row],[Order Date]]</f>
        <v>5</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c r="X6710">
        <f t="shared" si="104"/>
        <v>784.40800000000013</v>
      </c>
    </row>
    <row r="6711" spans="1:24" ht="14.25" customHeight="1" x14ac:dyDescent="0.25">
      <c r="A6711" s="2">
        <v>6710</v>
      </c>
      <c r="B6711" s="2" t="s">
        <v>9049</v>
      </c>
      <c r="C6711" s="2">
        <f>YEAR(Data!$D6711)</f>
        <v>2012</v>
      </c>
      <c r="D6711" s="3">
        <v>41227</v>
      </c>
      <c r="E6711" s="3">
        <v>41232</v>
      </c>
      <c r="F6711" s="5">
        <f>Table_1[[#This Row],[Ship Date]]-Table_1[[#This Row],[Order Date]]</f>
        <v>5</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c r="X6711">
        <f t="shared" si="104"/>
        <v>210.19620000000003</v>
      </c>
    </row>
    <row r="6712" spans="1:24" ht="14.25" customHeight="1" x14ac:dyDescent="0.25">
      <c r="A6712" s="2">
        <v>6711</v>
      </c>
      <c r="B6712" s="2" t="s">
        <v>9051</v>
      </c>
      <c r="C6712" s="2">
        <f>YEAR(Data!$D6712)</f>
        <v>2013</v>
      </c>
      <c r="D6712" s="3">
        <v>41618</v>
      </c>
      <c r="E6712" s="3">
        <v>41621</v>
      </c>
      <c r="F6712" s="5">
        <f>Table_1[[#This Row],[Ship Date]]-Table_1[[#This Row],[Order Date]]</f>
        <v>3</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c r="X6712">
        <f t="shared" si="104"/>
        <v>174.62400000000002</v>
      </c>
    </row>
    <row r="6713" spans="1:24" ht="14.25" customHeight="1" x14ac:dyDescent="0.25">
      <c r="A6713" s="2">
        <v>6712</v>
      </c>
      <c r="B6713" s="2" t="s">
        <v>9052</v>
      </c>
      <c r="C6713" s="2">
        <f>YEAR(Data!$D6713)</f>
        <v>2014</v>
      </c>
      <c r="D6713" s="3">
        <v>41870</v>
      </c>
      <c r="E6713" s="3">
        <v>41873</v>
      </c>
      <c r="F6713" s="5">
        <f>Table_1[[#This Row],[Ship Date]]-Table_1[[#This Row],[Order Date]]</f>
        <v>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c r="X6713">
        <f t="shared" si="104"/>
        <v>8.6730000000000018</v>
      </c>
    </row>
    <row r="6714" spans="1:24" ht="14.25" customHeight="1" x14ac:dyDescent="0.25">
      <c r="A6714" s="2">
        <v>6713</v>
      </c>
      <c r="B6714" s="2" t="s">
        <v>9053</v>
      </c>
      <c r="C6714" s="2">
        <f>YEAR(Data!$D6714)</f>
        <v>2014</v>
      </c>
      <c r="D6714" s="3">
        <v>41988</v>
      </c>
      <c r="E6714" s="3">
        <v>41988</v>
      </c>
      <c r="F6714" s="5">
        <f>Table_1[[#This Row],[Ship Date]]-Table_1[[#This Row],[Order Date]]</f>
        <v>0</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c r="X6714">
        <f t="shared" si="104"/>
        <v>559.33920000000001</v>
      </c>
    </row>
    <row r="6715" spans="1:24" ht="14.25" customHeight="1" x14ac:dyDescent="0.25">
      <c r="A6715" s="2">
        <v>6714</v>
      </c>
      <c r="B6715" s="2" t="s">
        <v>9053</v>
      </c>
      <c r="C6715" s="2">
        <f>YEAR(Data!$D6715)</f>
        <v>2014</v>
      </c>
      <c r="D6715" s="3">
        <v>41988</v>
      </c>
      <c r="E6715" s="3">
        <v>41988</v>
      </c>
      <c r="F6715" s="5">
        <f>Table_1[[#This Row],[Ship Date]]-Table_1[[#This Row],[Order Date]]</f>
        <v>0</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c r="X6715">
        <f t="shared" si="104"/>
        <v>83.083799999999997</v>
      </c>
    </row>
    <row r="6716" spans="1:24" ht="14.25" customHeight="1" x14ac:dyDescent="0.25">
      <c r="A6716" s="2">
        <v>6715</v>
      </c>
      <c r="B6716" s="2" t="s">
        <v>9053</v>
      </c>
      <c r="C6716" s="2">
        <f>YEAR(Data!$D6716)</f>
        <v>2014</v>
      </c>
      <c r="D6716" s="3">
        <v>41988</v>
      </c>
      <c r="E6716" s="3">
        <v>41988</v>
      </c>
      <c r="F6716" s="5">
        <f>Table_1[[#This Row],[Ship Date]]-Table_1[[#This Row],[Order Date]]</f>
        <v>0</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c r="X6716">
        <f t="shared" si="104"/>
        <v>44.172000000000004</v>
      </c>
    </row>
    <row r="6717" spans="1:24" ht="14.25" customHeight="1" x14ac:dyDescent="0.25">
      <c r="A6717" s="2">
        <v>6716</v>
      </c>
      <c r="B6717" s="2" t="s">
        <v>9053</v>
      </c>
      <c r="C6717" s="2">
        <f>YEAR(Data!$D6717)</f>
        <v>2014</v>
      </c>
      <c r="D6717" s="3">
        <v>41988</v>
      </c>
      <c r="E6717" s="3">
        <v>41988</v>
      </c>
      <c r="F6717" s="5">
        <f>Table_1[[#This Row],[Ship Date]]-Table_1[[#This Row],[Order Date]]</f>
        <v>0</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c r="X6717">
        <f t="shared" si="104"/>
        <v>70.233599999999996</v>
      </c>
    </row>
    <row r="6718" spans="1:24" ht="14.25" customHeight="1" x14ac:dyDescent="0.25">
      <c r="A6718" s="2">
        <v>6717</v>
      </c>
      <c r="B6718" s="2" t="s">
        <v>9054</v>
      </c>
      <c r="C6718" s="2">
        <f>YEAR(Data!$D6718)</f>
        <v>2013</v>
      </c>
      <c r="D6718" s="3">
        <v>41373</v>
      </c>
      <c r="E6718" s="3">
        <v>41380</v>
      </c>
      <c r="F6718" s="5">
        <f>Table_1[[#This Row],[Ship Date]]-Table_1[[#This Row],[Order Date]]</f>
        <v>7</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c r="X6718">
        <f t="shared" si="104"/>
        <v>15.600000000000001</v>
      </c>
    </row>
    <row r="6719" spans="1:24" ht="14.25" customHeight="1" x14ac:dyDescent="0.25">
      <c r="A6719" s="2">
        <v>6718</v>
      </c>
      <c r="B6719" s="2" t="s">
        <v>9054</v>
      </c>
      <c r="C6719" s="2">
        <f>YEAR(Data!$D6719)</f>
        <v>2013</v>
      </c>
      <c r="D6719" s="3">
        <v>41373</v>
      </c>
      <c r="E6719" s="3">
        <v>41380</v>
      </c>
      <c r="F6719" s="5">
        <f>Table_1[[#This Row],[Ship Date]]-Table_1[[#This Row],[Order Date]]</f>
        <v>7</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c r="X6719">
        <f t="shared" si="104"/>
        <v>13.219200000000001</v>
      </c>
    </row>
    <row r="6720" spans="1:24" ht="14.25" customHeight="1" x14ac:dyDescent="0.25">
      <c r="A6720" s="2">
        <v>6719</v>
      </c>
      <c r="B6720" s="2" t="s">
        <v>9054</v>
      </c>
      <c r="C6720" s="2">
        <f>YEAR(Data!$D6720)</f>
        <v>2013</v>
      </c>
      <c r="D6720" s="3">
        <v>41373</v>
      </c>
      <c r="E6720" s="3">
        <v>41380</v>
      </c>
      <c r="F6720" s="5">
        <f>Table_1[[#This Row],[Ship Date]]-Table_1[[#This Row],[Order Date]]</f>
        <v>7</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c r="X6720">
        <f t="shared" si="104"/>
        <v>127.93599999999999</v>
      </c>
    </row>
    <row r="6721" spans="1:24" ht="14.25" customHeight="1" x14ac:dyDescent="0.25">
      <c r="A6721" s="2">
        <v>6720</v>
      </c>
      <c r="B6721" s="2" t="s">
        <v>9055</v>
      </c>
      <c r="C6721" s="2">
        <f>YEAR(Data!$D6721)</f>
        <v>2013</v>
      </c>
      <c r="D6721" s="3">
        <v>41625</v>
      </c>
      <c r="E6721" s="3">
        <v>41628</v>
      </c>
      <c r="F6721" s="5">
        <f>Table_1[[#This Row],[Ship Date]]-Table_1[[#This Row],[Order Date]]</f>
        <v>3</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c r="X6721">
        <f t="shared" si="104"/>
        <v>31.886400000000002</v>
      </c>
    </row>
    <row r="6722" spans="1:24" ht="14.25" customHeight="1" x14ac:dyDescent="0.25">
      <c r="A6722" s="2">
        <v>6721</v>
      </c>
      <c r="B6722" s="2" t="s">
        <v>9057</v>
      </c>
      <c r="C6722" s="2">
        <f>YEAR(Data!$D6722)</f>
        <v>2014</v>
      </c>
      <c r="D6722" s="3">
        <v>41902</v>
      </c>
      <c r="E6722" s="3">
        <v>41907</v>
      </c>
      <c r="F6722" s="5">
        <f>Table_1[[#This Row],[Ship Date]]-Table_1[[#This Row],[Order Date]]</f>
        <v>5</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c r="X6722">
        <f t="shared" ref="X6722:X6785" si="105">T6722-W6722</f>
        <v>118.4605</v>
      </c>
    </row>
    <row r="6723" spans="1:24" ht="14.25" customHeight="1" x14ac:dyDescent="0.25">
      <c r="A6723" s="2">
        <v>6722</v>
      </c>
      <c r="B6723" s="2" t="s">
        <v>9057</v>
      </c>
      <c r="C6723" s="2">
        <f>YEAR(Data!$D6723)</f>
        <v>2014</v>
      </c>
      <c r="D6723" s="3">
        <v>41902</v>
      </c>
      <c r="E6723" s="3">
        <v>41907</v>
      </c>
      <c r="F6723" s="5">
        <f>Table_1[[#This Row],[Ship Date]]-Table_1[[#This Row],[Order Date]]</f>
        <v>5</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c r="X6723">
        <f t="shared" si="105"/>
        <v>17.256799999999998</v>
      </c>
    </row>
    <row r="6724" spans="1:24" ht="14.25" customHeight="1" x14ac:dyDescent="0.25">
      <c r="A6724" s="2">
        <v>6723</v>
      </c>
      <c r="B6724" s="2" t="s">
        <v>9057</v>
      </c>
      <c r="C6724" s="2">
        <f>YEAR(Data!$D6724)</f>
        <v>2014</v>
      </c>
      <c r="D6724" s="3">
        <v>41902</v>
      </c>
      <c r="E6724" s="3">
        <v>41907</v>
      </c>
      <c r="F6724" s="5">
        <f>Table_1[[#This Row],[Ship Date]]-Table_1[[#This Row],[Order Date]]</f>
        <v>5</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c r="X6724">
        <f t="shared" si="105"/>
        <v>11.885400000000004</v>
      </c>
    </row>
    <row r="6725" spans="1:24" ht="14.25" customHeight="1" x14ac:dyDescent="0.25">
      <c r="A6725" s="2">
        <v>6724</v>
      </c>
      <c r="B6725" s="2" t="s">
        <v>9058</v>
      </c>
      <c r="C6725" s="2">
        <f>YEAR(Data!$D6725)</f>
        <v>2014</v>
      </c>
      <c r="D6725" s="3">
        <v>41887</v>
      </c>
      <c r="E6725" s="3">
        <v>41889</v>
      </c>
      <c r="F6725" s="5">
        <f>Table_1[[#This Row],[Ship Date]]-Table_1[[#This Row],[Order Date]]</f>
        <v>2</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c r="X6725">
        <f t="shared" si="105"/>
        <v>7.8545999999999996</v>
      </c>
    </row>
    <row r="6726" spans="1:24" ht="14.25" customHeight="1" x14ac:dyDescent="0.25">
      <c r="A6726" s="2">
        <v>6725</v>
      </c>
      <c r="B6726" s="2" t="s">
        <v>9059</v>
      </c>
      <c r="C6726" s="2">
        <f>YEAR(Data!$D6726)</f>
        <v>2013</v>
      </c>
      <c r="D6726" s="3">
        <v>41530</v>
      </c>
      <c r="E6726" s="3">
        <v>41534</v>
      </c>
      <c r="F6726" s="5">
        <f>Table_1[[#This Row],[Ship Date]]-Table_1[[#This Row],[Order Date]]</f>
        <v>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c r="X6726">
        <f t="shared" si="105"/>
        <v>5.6538000000000004</v>
      </c>
    </row>
    <row r="6727" spans="1:24" ht="14.25" customHeight="1" x14ac:dyDescent="0.25">
      <c r="A6727" s="2">
        <v>6726</v>
      </c>
      <c r="B6727" s="2" t="s">
        <v>9059</v>
      </c>
      <c r="C6727" s="2">
        <f>YEAR(Data!$D6727)</f>
        <v>2013</v>
      </c>
      <c r="D6727" s="3">
        <v>41530</v>
      </c>
      <c r="E6727" s="3">
        <v>41534</v>
      </c>
      <c r="F6727" s="5">
        <f>Table_1[[#This Row],[Ship Date]]-Table_1[[#This Row],[Order Date]]</f>
        <v>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c r="X6727">
        <f t="shared" si="105"/>
        <v>5.8671000000000006</v>
      </c>
    </row>
    <row r="6728" spans="1:24" ht="14.25" customHeight="1" x14ac:dyDescent="0.25">
      <c r="A6728" s="2">
        <v>6727</v>
      </c>
      <c r="B6728" s="2" t="s">
        <v>9059</v>
      </c>
      <c r="C6728" s="2">
        <f>YEAR(Data!$D6728)</f>
        <v>2013</v>
      </c>
      <c r="D6728" s="3">
        <v>41530</v>
      </c>
      <c r="E6728" s="3">
        <v>41534</v>
      </c>
      <c r="F6728" s="5">
        <f>Table_1[[#This Row],[Ship Date]]-Table_1[[#This Row],[Order Date]]</f>
        <v>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c r="X6728">
        <f t="shared" si="105"/>
        <v>12.940000000000001</v>
      </c>
    </row>
    <row r="6729" spans="1:24" ht="14.25" customHeight="1" x14ac:dyDescent="0.25">
      <c r="A6729" s="2">
        <v>6728</v>
      </c>
      <c r="B6729" s="2" t="s">
        <v>9060</v>
      </c>
      <c r="C6729" s="2">
        <f>YEAR(Data!$D6729)</f>
        <v>2014</v>
      </c>
      <c r="D6729" s="3">
        <v>41862</v>
      </c>
      <c r="E6729" s="3">
        <v>41867</v>
      </c>
      <c r="F6729" s="5">
        <f>Table_1[[#This Row],[Ship Date]]-Table_1[[#This Row],[Order Date]]</f>
        <v>5</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c r="X6729">
        <f t="shared" si="105"/>
        <v>93.915999999999997</v>
      </c>
    </row>
    <row r="6730" spans="1:24" ht="14.25" customHeight="1" x14ac:dyDescent="0.25">
      <c r="A6730" s="2">
        <v>6729</v>
      </c>
      <c r="B6730" s="2" t="s">
        <v>9061</v>
      </c>
      <c r="C6730" s="2">
        <f>YEAR(Data!$D6730)</f>
        <v>2013</v>
      </c>
      <c r="D6730" s="3">
        <v>41583</v>
      </c>
      <c r="E6730" s="3">
        <v>41588</v>
      </c>
      <c r="F6730" s="5">
        <f>Table_1[[#This Row],[Ship Date]]-Table_1[[#This Row],[Order Date]]</f>
        <v>5</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c r="X6730">
        <f t="shared" si="105"/>
        <v>42.290400000000005</v>
      </c>
    </row>
    <row r="6731" spans="1:24" ht="14.25" customHeight="1" x14ac:dyDescent="0.25">
      <c r="A6731" s="2">
        <v>6730</v>
      </c>
      <c r="B6731" s="2" t="s">
        <v>9062</v>
      </c>
      <c r="C6731" s="2">
        <f>YEAR(Data!$D6731)</f>
        <v>2012</v>
      </c>
      <c r="D6731" s="3">
        <v>41078</v>
      </c>
      <c r="E6731" s="3">
        <v>41080</v>
      </c>
      <c r="F6731" s="5">
        <f>Table_1[[#This Row],[Ship Date]]-Table_1[[#This Row],[Order Date]]</f>
        <v>2</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c r="X6731">
        <f t="shared" si="105"/>
        <v>10.6236</v>
      </c>
    </row>
    <row r="6732" spans="1:24" ht="14.25" customHeight="1" x14ac:dyDescent="0.25">
      <c r="A6732" s="2">
        <v>6731</v>
      </c>
      <c r="B6732" s="2" t="s">
        <v>9062</v>
      </c>
      <c r="C6732" s="2">
        <f>YEAR(Data!$D6732)</f>
        <v>2012</v>
      </c>
      <c r="D6732" s="3">
        <v>41078</v>
      </c>
      <c r="E6732" s="3">
        <v>41080</v>
      </c>
      <c r="F6732" s="5">
        <f>Table_1[[#This Row],[Ship Date]]-Table_1[[#This Row],[Order Date]]</f>
        <v>2</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c r="X6732">
        <f t="shared" si="105"/>
        <v>586.86159999999995</v>
      </c>
    </row>
    <row r="6733" spans="1:24" ht="14.25" customHeight="1" x14ac:dyDescent="0.25">
      <c r="A6733" s="2">
        <v>6732</v>
      </c>
      <c r="B6733" s="2" t="s">
        <v>9062</v>
      </c>
      <c r="C6733" s="2">
        <f>YEAR(Data!$D6733)</f>
        <v>2012</v>
      </c>
      <c r="D6733" s="3">
        <v>41078</v>
      </c>
      <c r="E6733" s="3">
        <v>41080</v>
      </c>
      <c r="F6733" s="5">
        <f>Table_1[[#This Row],[Ship Date]]-Table_1[[#This Row],[Order Date]]</f>
        <v>2</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c r="X6733">
        <f t="shared" si="105"/>
        <v>13.478400000000004</v>
      </c>
    </row>
    <row r="6734" spans="1:24" ht="14.25" customHeight="1" x14ac:dyDescent="0.25">
      <c r="A6734" s="2">
        <v>6733</v>
      </c>
      <c r="B6734" s="2" t="s">
        <v>9063</v>
      </c>
      <c r="C6734" s="2">
        <f>YEAR(Data!$D6734)</f>
        <v>2011</v>
      </c>
      <c r="D6734" s="3">
        <v>40728</v>
      </c>
      <c r="E6734" s="3">
        <v>40731</v>
      </c>
      <c r="F6734" s="5">
        <f>Table_1[[#This Row],[Ship Date]]-Table_1[[#This Row],[Order Date]]</f>
        <v>3</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c r="X6734">
        <f t="shared" si="105"/>
        <v>115.39840000000001</v>
      </c>
    </row>
    <row r="6735" spans="1:24" ht="14.25" customHeight="1" x14ac:dyDescent="0.25">
      <c r="A6735" s="2">
        <v>6734</v>
      </c>
      <c r="B6735" s="2" t="s">
        <v>9063</v>
      </c>
      <c r="C6735" s="2">
        <f>YEAR(Data!$D6735)</f>
        <v>2011</v>
      </c>
      <c r="D6735" s="3">
        <v>40728</v>
      </c>
      <c r="E6735" s="3">
        <v>40731</v>
      </c>
      <c r="F6735" s="5">
        <f>Table_1[[#This Row],[Ship Date]]-Table_1[[#This Row],[Order Date]]</f>
        <v>3</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c r="X6735">
        <f t="shared" si="105"/>
        <v>29.188800000000001</v>
      </c>
    </row>
    <row r="6736" spans="1:24" ht="14.25" customHeight="1" x14ac:dyDescent="0.25">
      <c r="A6736" s="2">
        <v>6735</v>
      </c>
      <c r="B6736" s="2" t="s">
        <v>9064</v>
      </c>
      <c r="C6736" s="2">
        <f>YEAR(Data!$D6736)</f>
        <v>2012</v>
      </c>
      <c r="D6736" s="3">
        <v>41263</v>
      </c>
      <c r="E6736" s="3">
        <v>41268</v>
      </c>
      <c r="F6736" s="5">
        <f>Table_1[[#This Row],[Ship Date]]-Table_1[[#This Row],[Order Date]]</f>
        <v>5</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c r="X6736">
        <f t="shared" si="105"/>
        <v>7.7485999999999997</v>
      </c>
    </row>
    <row r="6737" spans="1:24" ht="14.25" customHeight="1" x14ac:dyDescent="0.25">
      <c r="A6737" s="2">
        <v>6736</v>
      </c>
      <c r="B6737" s="2" t="s">
        <v>9065</v>
      </c>
      <c r="C6737" s="2">
        <f>YEAR(Data!$D6737)</f>
        <v>2013</v>
      </c>
      <c r="D6737" s="3">
        <v>41375</v>
      </c>
      <c r="E6737" s="3">
        <v>41382</v>
      </c>
      <c r="F6737" s="5">
        <f>Table_1[[#This Row],[Ship Date]]-Table_1[[#This Row],[Order Date]]</f>
        <v>7</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c r="X6737">
        <f t="shared" si="105"/>
        <v>69.393599999999992</v>
      </c>
    </row>
    <row r="6738" spans="1:24" ht="14.25" customHeight="1" x14ac:dyDescent="0.25">
      <c r="A6738" s="2">
        <v>6737</v>
      </c>
      <c r="B6738" s="2" t="s">
        <v>9065</v>
      </c>
      <c r="C6738" s="2">
        <f>YEAR(Data!$D6738)</f>
        <v>2013</v>
      </c>
      <c r="D6738" s="3">
        <v>41375</v>
      </c>
      <c r="E6738" s="3">
        <v>41382</v>
      </c>
      <c r="F6738" s="5">
        <f>Table_1[[#This Row],[Ship Date]]-Table_1[[#This Row],[Order Date]]</f>
        <v>7</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c r="X6738">
        <f t="shared" si="105"/>
        <v>498.37860000000001</v>
      </c>
    </row>
    <row r="6739" spans="1:24" ht="14.25" customHeight="1" x14ac:dyDescent="0.25">
      <c r="A6739" s="2">
        <v>6738</v>
      </c>
      <c r="B6739" s="2" t="s">
        <v>9065</v>
      </c>
      <c r="C6739" s="2">
        <f>YEAR(Data!$D6739)</f>
        <v>2013</v>
      </c>
      <c r="D6739" s="3">
        <v>41375</v>
      </c>
      <c r="E6739" s="3">
        <v>41382</v>
      </c>
      <c r="F6739" s="5">
        <f>Table_1[[#This Row],[Ship Date]]-Table_1[[#This Row],[Order Date]]</f>
        <v>7</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c r="X6739">
        <f t="shared" si="105"/>
        <v>144.6336</v>
      </c>
    </row>
    <row r="6740" spans="1:24" ht="14.25" customHeight="1" x14ac:dyDescent="0.25">
      <c r="A6740" s="2">
        <v>6739</v>
      </c>
      <c r="B6740" s="2" t="s">
        <v>9065</v>
      </c>
      <c r="C6740" s="2">
        <f>YEAR(Data!$D6740)</f>
        <v>2013</v>
      </c>
      <c r="D6740" s="3">
        <v>41375</v>
      </c>
      <c r="E6740" s="3">
        <v>41382</v>
      </c>
      <c r="F6740" s="5">
        <f>Table_1[[#This Row],[Ship Date]]-Table_1[[#This Row],[Order Date]]</f>
        <v>7</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c r="X6740">
        <f t="shared" si="105"/>
        <v>32.421600000000012</v>
      </c>
    </row>
    <row r="6741" spans="1:24" ht="14.25" customHeight="1" x14ac:dyDescent="0.25">
      <c r="A6741" s="2">
        <v>6740</v>
      </c>
      <c r="B6741" s="2" t="s">
        <v>9066</v>
      </c>
      <c r="C6741" s="2">
        <f>YEAR(Data!$D6741)</f>
        <v>2011</v>
      </c>
      <c r="D6741" s="3">
        <v>40689</v>
      </c>
      <c r="E6741" s="3">
        <v>40694</v>
      </c>
      <c r="F6741" s="5">
        <f>Table_1[[#This Row],[Ship Date]]-Table_1[[#This Row],[Order Date]]</f>
        <v>5</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c r="X6741">
        <f t="shared" si="105"/>
        <v>94.927199999999999</v>
      </c>
    </row>
    <row r="6742" spans="1:24" ht="14.25" customHeight="1" x14ac:dyDescent="0.25">
      <c r="A6742" s="2">
        <v>6741</v>
      </c>
      <c r="B6742" s="2" t="s">
        <v>9066</v>
      </c>
      <c r="C6742" s="2">
        <f>YEAR(Data!$D6742)</f>
        <v>2011</v>
      </c>
      <c r="D6742" s="3">
        <v>40689</v>
      </c>
      <c r="E6742" s="3">
        <v>40694</v>
      </c>
      <c r="F6742" s="5">
        <f>Table_1[[#This Row],[Ship Date]]-Table_1[[#This Row],[Order Date]]</f>
        <v>5</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c r="X6742">
        <f t="shared" si="105"/>
        <v>364.91160000000002</v>
      </c>
    </row>
    <row r="6743" spans="1:24" ht="14.25" customHeight="1" x14ac:dyDescent="0.25">
      <c r="A6743" s="2">
        <v>6742</v>
      </c>
      <c r="B6743" s="2" t="s">
        <v>9066</v>
      </c>
      <c r="C6743" s="2">
        <f>YEAR(Data!$D6743)</f>
        <v>2011</v>
      </c>
      <c r="D6743" s="3">
        <v>40689</v>
      </c>
      <c r="E6743" s="3">
        <v>40694</v>
      </c>
      <c r="F6743" s="5">
        <f>Table_1[[#This Row],[Ship Date]]-Table_1[[#This Row],[Order Date]]</f>
        <v>5</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c r="X6743">
        <f t="shared" si="105"/>
        <v>10.211400000000001</v>
      </c>
    </row>
    <row r="6744" spans="1:24" ht="14.25" customHeight="1" x14ac:dyDescent="0.25">
      <c r="A6744" s="2">
        <v>6743</v>
      </c>
      <c r="B6744" s="2" t="s">
        <v>9067</v>
      </c>
      <c r="C6744" s="2">
        <f>YEAR(Data!$D6744)</f>
        <v>2014</v>
      </c>
      <c r="D6744" s="3">
        <v>41827</v>
      </c>
      <c r="E6744" s="3">
        <v>41832</v>
      </c>
      <c r="F6744" s="5">
        <f>Table_1[[#This Row],[Ship Date]]-Table_1[[#This Row],[Order Date]]</f>
        <v>5</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c r="X6744">
        <f t="shared" si="105"/>
        <v>135.87630000000001</v>
      </c>
    </row>
    <row r="6745" spans="1:24" ht="14.25" customHeight="1" x14ac:dyDescent="0.25">
      <c r="A6745" s="2">
        <v>6744</v>
      </c>
      <c r="B6745" s="2" t="s">
        <v>9068</v>
      </c>
      <c r="C6745" s="2">
        <f>YEAR(Data!$D6745)</f>
        <v>2012</v>
      </c>
      <c r="D6745" s="3">
        <v>40955</v>
      </c>
      <c r="E6745" s="3">
        <v>40959</v>
      </c>
      <c r="F6745" s="5">
        <f>Table_1[[#This Row],[Ship Date]]-Table_1[[#This Row],[Order Date]]</f>
        <v>4</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c r="X6745">
        <f t="shared" si="105"/>
        <v>19.734000000000002</v>
      </c>
    </row>
    <row r="6746" spans="1:24" ht="14.25" customHeight="1" x14ac:dyDescent="0.25">
      <c r="A6746" s="2">
        <v>6745</v>
      </c>
      <c r="B6746" s="2" t="s">
        <v>9069</v>
      </c>
      <c r="C6746" s="2">
        <f>YEAR(Data!$D6746)</f>
        <v>2014</v>
      </c>
      <c r="D6746" s="3">
        <v>41807</v>
      </c>
      <c r="E6746" s="3">
        <v>41809</v>
      </c>
      <c r="F6746" s="5">
        <f>Table_1[[#This Row],[Ship Date]]-Table_1[[#This Row],[Order Date]]</f>
        <v>2</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c r="X6746">
        <f t="shared" si="105"/>
        <v>371.96280000000002</v>
      </c>
    </row>
    <row r="6747" spans="1:24" ht="14.25" customHeight="1" x14ac:dyDescent="0.25">
      <c r="A6747" s="2">
        <v>6746</v>
      </c>
      <c r="B6747" s="2" t="s">
        <v>9069</v>
      </c>
      <c r="C6747" s="2">
        <f>YEAR(Data!$D6747)</f>
        <v>2014</v>
      </c>
      <c r="D6747" s="3">
        <v>41807</v>
      </c>
      <c r="E6747" s="3">
        <v>41809</v>
      </c>
      <c r="F6747" s="5">
        <f>Table_1[[#This Row],[Ship Date]]-Table_1[[#This Row],[Order Date]]</f>
        <v>2</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c r="X6747">
        <f t="shared" si="105"/>
        <v>22.126000000000001</v>
      </c>
    </row>
    <row r="6748" spans="1:24" ht="14.25" customHeight="1" x14ac:dyDescent="0.25">
      <c r="A6748" s="2">
        <v>6747</v>
      </c>
      <c r="B6748" s="2" t="s">
        <v>9070</v>
      </c>
      <c r="C6748" s="2">
        <f>YEAR(Data!$D6748)</f>
        <v>2014</v>
      </c>
      <c r="D6748" s="3">
        <v>41957</v>
      </c>
      <c r="E6748" s="3">
        <v>41960</v>
      </c>
      <c r="F6748" s="5">
        <f>Table_1[[#This Row],[Ship Date]]-Table_1[[#This Row],[Order Date]]</f>
        <v>3</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c r="X6748">
        <f t="shared" si="105"/>
        <v>466.1629999999999</v>
      </c>
    </row>
    <row r="6749" spans="1:24" ht="14.25" customHeight="1" x14ac:dyDescent="0.25">
      <c r="A6749" s="2">
        <v>6748</v>
      </c>
      <c r="B6749" s="2" t="s">
        <v>9071</v>
      </c>
      <c r="C6749" s="2">
        <f>YEAR(Data!$D6749)</f>
        <v>2014</v>
      </c>
      <c r="D6749" s="3">
        <v>41985</v>
      </c>
      <c r="E6749" s="3">
        <v>41989</v>
      </c>
      <c r="F6749" s="5">
        <f>Table_1[[#This Row],[Ship Date]]-Table_1[[#This Row],[Order Date]]</f>
        <v>4</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c r="X6749">
        <f t="shared" si="105"/>
        <v>9.9057000000000031</v>
      </c>
    </row>
    <row r="6750" spans="1:24" ht="14.25" customHeight="1" x14ac:dyDescent="0.25">
      <c r="A6750" s="2">
        <v>6749</v>
      </c>
      <c r="B6750" s="2" t="s">
        <v>9071</v>
      </c>
      <c r="C6750" s="2">
        <f>YEAR(Data!$D6750)</f>
        <v>2014</v>
      </c>
      <c r="D6750" s="3">
        <v>41985</v>
      </c>
      <c r="E6750" s="3">
        <v>41989</v>
      </c>
      <c r="F6750" s="5">
        <f>Table_1[[#This Row],[Ship Date]]-Table_1[[#This Row],[Order Date]]</f>
        <v>4</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c r="X6750">
        <f t="shared" si="105"/>
        <v>9.8670000000000009</v>
      </c>
    </row>
    <row r="6751" spans="1:24" ht="14.25" customHeight="1" x14ac:dyDescent="0.25">
      <c r="A6751" s="2">
        <v>6750</v>
      </c>
      <c r="B6751" s="2" t="s">
        <v>9071</v>
      </c>
      <c r="C6751" s="2">
        <f>YEAR(Data!$D6751)</f>
        <v>2014</v>
      </c>
      <c r="D6751" s="3">
        <v>41985</v>
      </c>
      <c r="E6751" s="3">
        <v>41989</v>
      </c>
      <c r="F6751" s="5">
        <f>Table_1[[#This Row],[Ship Date]]-Table_1[[#This Row],[Order Date]]</f>
        <v>4</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c r="X6751">
        <f t="shared" si="105"/>
        <v>87.734999999999999</v>
      </c>
    </row>
    <row r="6752" spans="1:24" ht="14.25" customHeight="1" x14ac:dyDescent="0.25">
      <c r="A6752" s="2">
        <v>6751</v>
      </c>
      <c r="B6752" s="2" t="s">
        <v>9072</v>
      </c>
      <c r="C6752" s="2">
        <f>YEAR(Data!$D6752)</f>
        <v>2013</v>
      </c>
      <c r="D6752" s="3">
        <v>41454</v>
      </c>
      <c r="E6752" s="3">
        <v>41456</v>
      </c>
      <c r="F6752" s="5">
        <f>Table_1[[#This Row],[Ship Date]]-Table_1[[#This Row],[Order Date]]</f>
        <v>2</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c r="X6752">
        <f t="shared" si="105"/>
        <v>101.2268</v>
      </c>
    </row>
    <row r="6753" spans="1:24" ht="14.25" customHeight="1" x14ac:dyDescent="0.25">
      <c r="A6753" s="2">
        <v>6752</v>
      </c>
      <c r="B6753" s="2" t="s">
        <v>9072</v>
      </c>
      <c r="C6753" s="2">
        <f>YEAR(Data!$D6753)</f>
        <v>2013</v>
      </c>
      <c r="D6753" s="3">
        <v>41454</v>
      </c>
      <c r="E6753" s="3">
        <v>41456</v>
      </c>
      <c r="F6753" s="5">
        <f>Table_1[[#This Row],[Ship Date]]-Table_1[[#This Row],[Order Date]]</f>
        <v>2</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c r="X6753">
        <f t="shared" si="105"/>
        <v>6.4676</v>
      </c>
    </row>
    <row r="6754" spans="1:24" ht="14.25" customHeight="1" x14ac:dyDescent="0.25">
      <c r="A6754" s="2">
        <v>6753</v>
      </c>
      <c r="B6754" s="2" t="s">
        <v>9072</v>
      </c>
      <c r="C6754" s="2">
        <f>YEAR(Data!$D6754)</f>
        <v>2013</v>
      </c>
      <c r="D6754" s="3">
        <v>41454</v>
      </c>
      <c r="E6754" s="3">
        <v>41456</v>
      </c>
      <c r="F6754" s="5">
        <f>Table_1[[#This Row],[Ship Date]]-Table_1[[#This Row],[Order Date]]</f>
        <v>2</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c r="X6754">
        <f t="shared" si="105"/>
        <v>34.078000000000003</v>
      </c>
    </row>
    <row r="6755" spans="1:24" ht="14.25" customHeight="1" x14ac:dyDescent="0.25">
      <c r="A6755" s="2">
        <v>6754</v>
      </c>
      <c r="B6755" s="2" t="s">
        <v>9072</v>
      </c>
      <c r="C6755" s="2">
        <f>YEAR(Data!$D6755)</f>
        <v>2013</v>
      </c>
      <c r="D6755" s="3">
        <v>41454</v>
      </c>
      <c r="E6755" s="3">
        <v>41456</v>
      </c>
      <c r="F6755" s="5">
        <f>Table_1[[#This Row],[Ship Date]]-Table_1[[#This Row],[Order Date]]</f>
        <v>2</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c r="X6755">
        <f t="shared" si="105"/>
        <v>4.2187999999999999</v>
      </c>
    </row>
    <row r="6756" spans="1:24" ht="14.25" customHeight="1" x14ac:dyDescent="0.25">
      <c r="A6756" s="2">
        <v>6755</v>
      </c>
      <c r="B6756" s="2" t="s">
        <v>9072</v>
      </c>
      <c r="C6756" s="2">
        <f>YEAR(Data!$D6756)</f>
        <v>2013</v>
      </c>
      <c r="D6756" s="3">
        <v>41454</v>
      </c>
      <c r="E6756" s="3">
        <v>41456</v>
      </c>
      <c r="F6756" s="5">
        <f>Table_1[[#This Row],[Ship Date]]-Table_1[[#This Row],[Order Date]]</f>
        <v>2</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c r="X6756">
        <f t="shared" si="105"/>
        <v>154.1344</v>
      </c>
    </row>
    <row r="6757" spans="1:24" ht="14.25" customHeight="1" x14ac:dyDescent="0.25">
      <c r="A6757" s="2">
        <v>6756</v>
      </c>
      <c r="B6757" s="2" t="s">
        <v>9073</v>
      </c>
      <c r="C6757" s="2">
        <f>YEAR(Data!$D6757)</f>
        <v>2014</v>
      </c>
      <c r="D6757" s="3">
        <v>41898</v>
      </c>
      <c r="E6757" s="3">
        <v>41902</v>
      </c>
      <c r="F6757" s="5">
        <f>Table_1[[#This Row],[Ship Date]]-Table_1[[#This Row],[Order Date]]</f>
        <v>4</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c r="X6757">
        <f t="shared" si="105"/>
        <v>28.44</v>
      </c>
    </row>
    <row r="6758" spans="1:24" ht="14.25" customHeight="1" x14ac:dyDescent="0.25">
      <c r="A6758" s="2">
        <v>6757</v>
      </c>
      <c r="B6758" s="2" t="s">
        <v>9073</v>
      </c>
      <c r="C6758" s="2">
        <f>YEAR(Data!$D6758)</f>
        <v>2014</v>
      </c>
      <c r="D6758" s="3">
        <v>41898</v>
      </c>
      <c r="E6758" s="3">
        <v>41902</v>
      </c>
      <c r="F6758" s="5">
        <f>Table_1[[#This Row],[Ship Date]]-Table_1[[#This Row],[Order Date]]</f>
        <v>4</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c r="X6758">
        <f t="shared" si="105"/>
        <v>369.33120000000002</v>
      </c>
    </row>
    <row r="6759" spans="1:24" ht="14.25" customHeight="1" x14ac:dyDescent="0.25">
      <c r="A6759" s="2">
        <v>6758</v>
      </c>
      <c r="B6759" s="2" t="s">
        <v>9073</v>
      </c>
      <c r="C6759" s="2">
        <f>YEAR(Data!$D6759)</f>
        <v>2014</v>
      </c>
      <c r="D6759" s="3">
        <v>41898</v>
      </c>
      <c r="E6759" s="3">
        <v>41902</v>
      </c>
      <c r="F6759" s="5">
        <f>Table_1[[#This Row],[Ship Date]]-Table_1[[#This Row],[Order Date]]</f>
        <v>4</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c r="X6759">
        <f t="shared" si="105"/>
        <v>292.99559999999991</v>
      </c>
    </row>
    <row r="6760" spans="1:24" ht="14.25" customHeight="1" x14ac:dyDescent="0.25">
      <c r="A6760" s="2">
        <v>6759</v>
      </c>
      <c r="B6760" s="2" t="s">
        <v>9073</v>
      </c>
      <c r="C6760" s="2">
        <f>YEAR(Data!$D6760)</f>
        <v>2014</v>
      </c>
      <c r="D6760" s="3">
        <v>41898</v>
      </c>
      <c r="E6760" s="3">
        <v>41902</v>
      </c>
      <c r="F6760" s="5">
        <f>Table_1[[#This Row],[Ship Date]]-Table_1[[#This Row],[Order Date]]</f>
        <v>4</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c r="X6760">
        <f t="shared" si="105"/>
        <v>81.96</v>
      </c>
    </row>
    <row r="6761" spans="1:24" ht="14.25" customHeight="1" x14ac:dyDescent="0.25">
      <c r="A6761" s="2">
        <v>6760</v>
      </c>
      <c r="B6761" s="2" t="s">
        <v>9076</v>
      </c>
      <c r="C6761" s="2">
        <f>YEAR(Data!$D6761)</f>
        <v>2014</v>
      </c>
      <c r="D6761" s="3">
        <v>41976</v>
      </c>
      <c r="E6761" s="3">
        <v>41982</v>
      </c>
      <c r="F6761" s="5">
        <f>Table_1[[#This Row],[Ship Date]]-Table_1[[#This Row],[Order Date]]</f>
        <v>6</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c r="X6761">
        <f t="shared" si="105"/>
        <v>30.317800000000005</v>
      </c>
    </row>
    <row r="6762" spans="1:24" ht="14.25" customHeight="1" x14ac:dyDescent="0.25">
      <c r="A6762" s="2">
        <v>6761</v>
      </c>
      <c r="B6762" s="2" t="s">
        <v>9077</v>
      </c>
      <c r="C6762" s="2">
        <f>YEAR(Data!$D6762)</f>
        <v>2014</v>
      </c>
      <c r="D6762" s="3">
        <v>41817</v>
      </c>
      <c r="E6762" s="3">
        <v>41821</v>
      </c>
      <c r="F6762" s="5">
        <f>Table_1[[#This Row],[Ship Date]]-Table_1[[#This Row],[Order Date]]</f>
        <v>4</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c r="X6762">
        <f t="shared" si="105"/>
        <v>272.94</v>
      </c>
    </row>
    <row r="6763" spans="1:24" ht="14.25" customHeight="1" x14ac:dyDescent="0.25">
      <c r="A6763" s="2">
        <v>6762</v>
      </c>
      <c r="B6763" s="2" t="s">
        <v>9078</v>
      </c>
      <c r="C6763" s="2">
        <f>YEAR(Data!$D6763)</f>
        <v>2013</v>
      </c>
      <c r="D6763" s="3">
        <v>41480</v>
      </c>
      <c r="E6763" s="3">
        <v>41482</v>
      </c>
      <c r="F6763" s="5">
        <f>Table_1[[#This Row],[Ship Date]]-Table_1[[#This Row],[Order Date]]</f>
        <v>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c r="X6763">
        <f t="shared" si="105"/>
        <v>222.7484</v>
      </c>
    </row>
    <row r="6764" spans="1:24" ht="14.25" customHeight="1" x14ac:dyDescent="0.25">
      <c r="A6764" s="2">
        <v>6763</v>
      </c>
      <c r="B6764" s="2" t="s">
        <v>9079</v>
      </c>
      <c r="C6764" s="2">
        <f>YEAR(Data!$D6764)</f>
        <v>2013</v>
      </c>
      <c r="D6764" s="3">
        <v>41520</v>
      </c>
      <c r="E6764" s="3">
        <v>41526</v>
      </c>
      <c r="F6764" s="5">
        <f>Table_1[[#This Row],[Ship Date]]-Table_1[[#This Row],[Order Date]]</f>
        <v>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c r="X6764">
        <f t="shared" si="105"/>
        <v>19.371499999999997</v>
      </c>
    </row>
    <row r="6765" spans="1:24" ht="14.25" customHeight="1" x14ac:dyDescent="0.25">
      <c r="A6765" s="2">
        <v>6764</v>
      </c>
      <c r="B6765" s="2" t="s">
        <v>9079</v>
      </c>
      <c r="C6765" s="2">
        <f>YEAR(Data!$D6765)</f>
        <v>2013</v>
      </c>
      <c r="D6765" s="3">
        <v>41520</v>
      </c>
      <c r="E6765" s="3">
        <v>41526</v>
      </c>
      <c r="F6765" s="5">
        <f>Table_1[[#This Row],[Ship Date]]-Table_1[[#This Row],[Order Date]]</f>
        <v>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c r="X6765">
        <f t="shared" si="105"/>
        <v>43.520400000000002</v>
      </c>
    </row>
    <row r="6766" spans="1:24" ht="14.25" customHeight="1" x14ac:dyDescent="0.25">
      <c r="A6766" s="2">
        <v>6765</v>
      </c>
      <c r="B6766" s="2" t="s">
        <v>9079</v>
      </c>
      <c r="C6766" s="2">
        <f>YEAR(Data!$D6766)</f>
        <v>2013</v>
      </c>
      <c r="D6766" s="3">
        <v>41520</v>
      </c>
      <c r="E6766" s="3">
        <v>41526</v>
      </c>
      <c r="F6766" s="5">
        <f>Table_1[[#This Row],[Ship Date]]-Table_1[[#This Row],[Order Date]]</f>
        <v>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c r="X6766">
        <f t="shared" si="105"/>
        <v>1382.37</v>
      </c>
    </row>
    <row r="6767" spans="1:24" ht="14.25" customHeight="1" x14ac:dyDescent="0.25">
      <c r="A6767" s="2">
        <v>6766</v>
      </c>
      <c r="B6767" s="2" t="s">
        <v>9082</v>
      </c>
      <c r="C6767" s="2">
        <f>YEAR(Data!$D6767)</f>
        <v>2014</v>
      </c>
      <c r="D6767" s="3">
        <v>41750</v>
      </c>
      <c r="E6767" s="3">
        <v>41754</v>
      </c>
      <c r="F6767" s="5">
        <f>Table_1[[#This Row],[Ship Date]]-Table_1[[#This Row],[Order Date]]</f>
        <v>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c r="X6767">
        <f t="shared" si="105"/>
        <v>335.17559999999997</v>
      </c>
    </row>
    <row r="6768" spans="1:24" ht="14.25" customHeight="1" x14ac:dyDescent="0.25">
      <c r="A6768" s="2">
        <v>6767</v>
      </c>
      <c r="B6768" s="2" t="s">
        <v>9082</v>
      </c>
      <c r="C6768" s="2">
        <f>YEAR(Data!$D6768)</f>
        <v>2014</v>
      </c>
      <c r="D6768" s="3">
        <v>41750</v>
      </c>
      <c r="E6768" s="3">
        <v>41754</v>
      </c>
      <c r="F6768" s="5">
        <f>Table_1[[#This Row],[Ship Date]]-Table_1[[#This Row],[Order Date]]</f>
        <v>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c r="X6768">
        <f t="shared" si="105"/>
        <v>12.213999999999999</v>
      </c>
    </row>
    <row r="6769" spans="1:24" ht="14.25" customHeight="1" x14ac:dyDescent="0.25">
      <c r="A6769" s="2">
        <v>6768</v>
      </c>
      <c r="B6769" s="2" t="s">
        <v>9082</v>
      </c>
      <c r="C6769" s="2">
        <f>YEAR(Data!$D6769)</f>
        <v>2014</v>
      </c>
      <c r="D6769" s="3">
        <v>41750</v>
      </c>
      <c r="E6769" s="3">
        <v>41754</v>
      </c>
      <c r="F6769" s="5">
        <f>Table_1[[#This Row],[Ship Date]]-Table_1[[#This Row],[Order Date]]</f>
        <v>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c r="X6769">
        <f t="shared" si="105"/>
        <v>20.748000000000001</v>
      </c>
    </row>
    <row r="6770" spans="1:24" ht="14.25" customHeight="1" x14ac:dyDescent="0.25">
      <c r="A6770" s="2">
        <v>6769</v>
      </c>
      <c r="B6770" s="2" t="s">
        <v>9083</v>
      </c>
      <c r="C6770" s="2">
        <f>YEAR(Data!$D6770)</f>
        <v>2011</v>
      </c>
      <c r="D6770" s="3">
        <v>40767</v>
      </c>
      <c r="E6770" s="3">
        <v>40771</v>
      </c>
      <c r="F6770" s="5">
        <f>Table_1[[#This Row],[Ship Date]]-Table_1[[#This Row],[Order Date]]</f>
        <v>4</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c r="X6770">
        <f t="shared" si="105"/>
        <v>98.105000000000004</v>
      </c>
    </row>
    <row r="6771" spans="1:24" ht="14.25" customHeight="1" x14ac:dyDescent="0.25">
      <c r="A6771" s="2">
        <v>6770</v>
      </c>
      <c r="B6771" s="2" t="s">
        <v>9084</v>
      </c>
      <c r="C6771" s="2">
        <f>YEAR(Data!$D6771)</f>
        <v>2014</v>
      </c>
      <c r="D6771" s="3">
        <v>41902</v>
      </c>
      <c r="E6771" s="3">
        <v>41906</v>
      </c>
      <c r="F6771" s="5">
        <f>Table_1[[#This Row],[Ship Date]]-Table_1[[#This Row],[Order Date]]</f>
        <v>4</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c r="X6771">
        <f t="shared" si="105"/>
        <v>21.947999999999997</v>
      </c>
    </row>
    <row r="6772" spans="1:24" ht="14.25" customHeight="1" x14ac:dyDescent="0.25">
      <c r="A6772" s="2">
        <v>6771</v>
      </c>
      <c r="B6772" s="2" t="s">
        <v>9085</v>
      </c>
      <c r="C6772" s="2">
        <f>YEAR(Data!$D6772)</f>
        <v>2014</v>
      </c>
      <c r="D6772" s="3">
        <v>41983</v>
      </c>
      <c r="E6772" s="3">
        <v>41987</v>
      </c>
      <c r="F6772" s="5">
        <f>Table_1[[#This Row],[Ship Date]]-Table_1[[#This Row],[Order Date]]</f>
        <v>4</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c r="X6772">
        <f t="shared" si="105"/>
        <v>272.61</v>
      </c>
    </row>
    <row r="6773" spans="1:24" ht="14.25" customHeight="1" x14ac:dyDescent="0.25">
      <c r="A6773" s="2">
        <v>6772</v>
      </c>
      <c r="B6773" s="2" t="s">
        <v>9085</v>
      </c>
      <c r="C6773" s="2">
        <f>YEAR(Data!$D6773)</f>
        <v>2014</v>
      </c>
      <c r="D6773" s="3">
        <v>41983</v>
      </c>
      <c r="E6773" s="3">
        <v>41987</v>
      </c>
      <c r="F6773" s="5">
        <f>Table_1[[#This Row],[Ship Date]]-Table_1[[#This Row],[Order Date]]</f>
        <v>4</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c r="X6773">
        <f t="shared" si="105"/>
        <v>22.9755</v>
      </c>
    </row>
    <row r="6774" spans="1:24" ht="14.25" customHeight="1" x14ac:dyDescent="0.25">
      <c r="A6774" s="2">
        <v>6773</v>
      </c>
      <c r="B6774" s="2" t="s">
        <v>9086</v>
      </c>
      <c r="C6774" s="2">
        <f>YEAR(Data!$D6774)</f>
        <v>2013</v>
      </c>
      <c r="D6774" s="3">
        <v>41583</v>
      </c>
      <c r="E6774" s="3">
        <v>41587</v>
      </c>
      <c r="F6774" s="5">
        <f>Table_1[[#This Row],[Ship Date]]-Table_1[[#This Row],[Order Date]]</f>
        <v>4</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c r="X6774">
        <f t="shared" si="105"/>
        <v>4.9164000000000003</v>
      </c>
    </row>
    <row r="6775" spans="1:24" ht="14.25" customHeight="1" x14ac:dyDescent="0.25">
      <c r="A6775" s="2">
        <v>6774</v>
      </c>
      <c r="B6775" s="2" t="s">
        <v>9086</v>
      </c>
      <c r="C6775" s="2">
        <f>YEAR(Data!$D6775)</f>
        <v>2013</v>
      </c>
      <c r="D6775" s="3">
        <v>41583</v>
      </c>
      <c r="E6775" s="3">
        <v>41587</v>
      </c>
      <c r="F6775" s="5">
        <f>Table_1[[#This Row],[Ship Date]]-Table_1[[#This Row],[Order Date]]</f>
        <v>4</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c r="X6775">
        <f t="shared" si="105"/>
        <v>2.8710000000000004</v>
      </c>
    </row>
    <row r="6776" spans="1:24" ht="14.25" customHeight="1" x14ac:dyDescent="0.25">
      <c r="A6776" s="2">
        <v>6775</v>
      </c>
      <c r="B6776" s="2" t="s">
        <v>9086</v>
      </c>
      <c r="C6776" s="2">
        <f>YEAR(Data!$D6776)</f>
        <v>2013</v>
      </c>
      <c r="D6776" s="3">
        <v>41583</v>
      </c>
      <c r="E6776" s="3">
        <v>41587</v>
      </c>
      <c r="F6776" s="5">
        <f>Table_1[[#This Row],[Ship Date]]-Table_1[[#This Row],[Order Date]]</f>
        <v>4</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c r="X6776">
        <f t="shared" si="105"/>
        <v>20.217600000000001</v>
      </c>
    </row>
    <row r="6777" spans="1:24" ht="14.25" customHeight="1" x14ac:dyDescent="0.25">
      <c r="A6777" s="2">
        <v>6776</v>
      </c>
      <c r="B6777" s="2" t="s">
        <v>9089</v>
      </c>
      <c r="C6777" s="2">
        <f>YEAR(Data!$D6777)</f>
        <v>2012</v>
      </c>
      <c r="D6777" s="3">
        <v>40997</v>
      </c>
      <c r="E6777" s="3">
        <v>41003</v>
      </c>
      <c r="F6777" s="5">
        <f>Table_1[[#This Row],[Ship Date]]-Table_1[[#This Row],[Order Date]]</f>
        <v>6</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c r="X6777">
        <f t="shared" si="105"/>
        <v>9.5256000000000007</v>
      </c>
    </row>
    <row r="6778" spans="1:24" ht="14.25" customHeight="1" x14ac:dyDescent="0.25">
      <c r="A6778" s="2">
        <v>6777</v>
      </c>
      <c r="B6778" s="2" t="s">
        <v>9090</v>
      </c>
      <c r="C6778" s="2">
        <f>YEAR(Data!$D6778)</f>
        <v>2013</v>
      </c>
      <c r="D6778" s="3">
        <v>41523</v>
      </c>
      <c r="E6778" s="3">
        <v>41529</v>
      </c>
      <c r="F6778" s="5">
        <f>Table_1[[#This Row],[Ship Date]]-Table_1[[#This Row],[Order Date]]</f>
        <v>6</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c r="X6778">
        <f t="shared" si="105"/>
        <v>110.97900000000001</v>
      </c>
    </row>
    <row r="6779" spans="1:24" ht="14.25" customHeight="1" x14ac:dyDescent="0.25">
      <c r="A6779" s="2">
        <v>6778</v>
      </c>
      <c r="B6779" s="2" t="s">
        <v>9091</v>
      </c>
      <c r="C6779" s="2">
        <f>YEAR(Data!$D6779)</f>
        <v>2014</v>
      </c>
      <c r="D6779" s="3">
        <v>41668</v>
      </c>
      <c r="E6779" s="3">
        <v>41672</v>
      </c>
      <c r="F6779" s="5">
        <f>Table_1[[#This Row],[Ship Date]]-Table_1[[#This Row],[Order Date]]</f>
        <v>4</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c r="X6779">
        <f t="shared" si="105"/>
        <v>292.44150000000002</v>
      </c>
    </row>
    <row r="6780" spans="1:24" ht="14.25" customHeight="1" x14ac:dyDescent="0.25">
      <c r="A6780" s="2">
        <v>6779</v>
      </c>
      <c r="B6780" s="2" t="s">
        <v>9092</v>
      </c>
      <c r="C6780" s="2">
        <f>YEAR(Data!$D6780)</f>
        <v>2013</v>
      </c>
      <c r="D6780" s="3">
        <v>41521</v>
      </c>
      <c r="E6780" s="3">
        <v>41526</v>
      </c>
      <c r="F6780" s="5">
        <f>Table_1[[#This Row],[Ship Date]]-Table_1[[#This Row],[Order Date]]</f>
        <v>5</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c r="X6780">
        <f t="shared" si="105"/>
        <v>313.8954</v>
      </c>
    </row>
    <row r="6781" spans="1:24" ht="14.25" customHeight="1" x14ac:dyDescent="0.25">
      <c r="A6781" s="2">
        <v>6780</v>
      </c>
      <c r="B6781" s="2" t="s">
        <v>9092</v>
      </c>
      <c r="C6781" s="2">
        <f>YEAR(Data!$D6781)</f>
        <v>2013</v>
      </c>
      <c r="D6781" s="3">
        <v>41521</v>
      </c>
      <c r="E6781" s="3">
        <v>41526</v>
      </c>
      <c r="F6781" s="5">
        <f>Table_1[[#This Row],[Ship Date]]-Table_1[[#This Row],[Order Date]]</f>
        <v>5</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c r="X6781">
        <f t="shared" si="105"/>
        <v>10.479600000000001</v>
      </c>
    </row>
    <row r="6782" spans="1:24" ht="14.25" customHeight="1" x14ac:dyDescent="0.25">
      <c r="A6782" s="2">
        <v>6781</v>
      </c>
      <c r="B6782" s="2" t="s">
        <v>9092</v>
      </c>
      <c r="C6782" s="2">
        <f>YEAR(Data!$D6782)</f>
        <v>2013</v>
      </c>
      <c r="D6782" s="3">
        <v>41521</v>
      </c>
      <c r="E6782" s="3">
        <v>41526</v>
      </c>
      <c r="F6782" s="5">
        <f>Table_1[[#This Row],[Ship Date]]-Table_1[[#This Row],[Order Date]]</f>
        <v>5</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c r="X6782">
        <f t="shared" si="105"/>
        <v>6.8904000000000005</v>
      </c>
    </row>
    <row r="6783" spans="1:24" ht="14.25" customHeight="1" x14ac:dyDescent="0.25">
      <c r="A6783" s="2">
        <v>6782</v>
      </c>
      <c r="B6783" s="2" t="s">
        <v>9092</v>
      </c>
      <c r="C6783" s="2">
        <f>YEAR(Data!$D6783)</f>
        <v>2013</v>
      </c>
      <c r="D6783" s="3">
        <v>41521</v>
      </c>
      <c r="E6783" s="3">
        <v>41526</v>
      </c>
      <c r="F6783" s="5">
        <f>Table_1[[#This Row],[Ship Date]]-Table_1[[#This Row],[Order Date]]</f>
        <v>5</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c r="X6783">
        <f t="shared" si="105"/>
        <v>30.994399999999999</v>
      </c>
    </row>
    <row r="6784" spans="1:24" ht="14.25" customHeight="1" x14ac:dyDescent="0.25">
      <c r="A6784" s="2">
        <v>6783</v>
      </c>
      <c r="B6784" s="2" t="s">
        <v>9093</v>
      </c>
      <c r="C6784" s="2">
        <f>YEAR(Data!$D6784)</f>
        <v>2014</v>
      </c>
      <c r="D6784" s="3">
        <v>41846</v>
      </c>
      <c r="E6784" s="3">
        <v>41849</v>
      </c>
      <c r="F6784" s="5">
        <f>Table_1[[#This Row],[Ship Date]]-Table_1[[#This Row],[Order Date]]</f>
        <v>3</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c r="X6784">
        <f t="shared" si="105"/>
        <v>17.081600000000005</v>
      </c>
    </row>
    <row r="6785" spans="1:24" ht="14.25" customHeight="1" x14ac:dyDescent="0.25">
      <c r="A6785" s="2">
        <v>6784</v>
      </c>
      <c r="B6785" s="2" t="s">
        <v>9093</v>
      </c>
      <c r="C6785" s="2">
        <f>YEAR(Data!$D6785)</f>
        <v>2014</v>
      </c>
      <c r="D6785" s="3">
        <v>41846</v>
      </c>
      <c r="E6785" s="3">
        <v>41849</v>
      </c>
      <c r="F6785" s="5">
        <f>Table_1[[#This Row],[Ship Date]]-Table_1[[#This Row],[Order Date]]</f>
        <v>3</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c r="X6785">
        <f t="shared" si="105"/>
        <v>33.504900000000006</v>
      </c>
    </row>
    <row r="6786" spans="1:24" ht="14.25" customHeight="1" x14ac:dyDescent="0.25">
      <c r="A6786" s="2">
        <v>6785</v>
      </c>
      <c r="B6786" s="2" t="s">
        <v>9093</v>
      </c>
      <c r="C6786" s="2">
        <f>YEAR(Data!$D6786)</f>
        <v>2014</v>
      </c>
      <c r="D6786" s="3">
        <v>41846</v>
      </c>
      <c r="E6786" s="3">
        <v>41849</v>
      </c>
      <c r="F6786" s="5">
        <f>Table_1[[#This Row],[Ship Date]]-Table_1[[#This Row],[Order Date]]</f>
        <v>3</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c r="X6786">
        <f t="shared" ref="X6786:X6849" si="106">T6786-W6786</f>
        <v>173.23499999999999</v>
      </c>
    </row>
    <row r="6787" spans="1:24" ht="14.25" customHeight="1" x14ac:dyDescent="0.25">
      <c r="A6787" s="2">
        <v>6786</v>
      </c>
      <c r="B6787" s="2" t="s">
        <v>9093</v>
      </c>
      <c r="C6787" s="2">
        <f>YEAR(Data!$D6787)</f>
        <v>2014</v>
      </c>
      <c r="D6787" s="3">
        <v>41846</v>
      </c>
      <c r="E6787" s="3">
        <v>41849</v>
      </c>
      <c r="F6787" s="5">
        <f>Table_1[[#This Row],[Ship Date]]-Table_1[[#This Row],[Order Date]]</f>
        <v>3</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c r="X6787">
        <f t="shared" si="106"/>
        <v>285.91200000000009</v>
      </c>
    </row>
    <row r="6788" spans="1:24" ht="14.25" customHeight="1" x14ac:dyDescent="0.25">
      <c r="A6788" s="2">
        <v>6787</v>
      </c>
      <c r="B6788" s="2" t="s">
        <v>9093</v>
      </c>
      <c r="C6788" s="2">
        <f>YEAR(Data!$D6788)</f>
        <v>2014</v>
      </c>
      <c r="D6788" s="3">
        <v>41846</v>
      </c>
      <c r="E6788" s="3">
        <v>41849</v>
      </c>
      <c r="F6788" s="5">
        <f>Table_1[[#This Row],[Ship Date]]-Table_1[[#This Row],[Order Date]]</f>
        <v>3</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c r="X6788">
        <f t="shared" si="106"/>
        <v>13.478400000000004</v>
      </c>
    </row>
    <row r="6789" spans="1:24" ht="14.25" customHeight="1" x14ac:dyDescent="0.25">
      <c r="A6789" s="2">
        <v>6788</v>
      </c>
      <c r="B6789" s="2" t="s">
        <v>9096</v>
      </c>
      <c r="C6789" s="2">
        <f>YEAR(Data!$D6789)</f>
        <v>2012</v>
      </c>
      <c r="D6789" s="3">
        <v>41165</v>
      </c>
      <c r="E6789" s="3">
        <v>41172</v>
      </c>
      <c r="F6789" s="5">
        <f>Table_1[[#This Row],[Ship Date]]-Table_1[[#This Row],[Order Date]]</f>
        <v>7</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c r="X6789">
        <f t="shared" si="106"/>
        <v>116.93700000000001</v>
      </c>
    </row>
    <row r="6790" spans="1:24" ht="14.25" customHeight="1" x14ac:dyDescent="0.25">
      <c r="A6790" s="2">
        <v>6789</v>
      </c>
      <c r="B6790" s="2" t="s">
        <v>9096</v>
      </c>
      <c r="C6790" s="2">
        <f>YEAR(Data!$D6790)</f>
        <v>2012</v>
      </c>
      <c r="D6790" s="3">
        <v>41165</v>
      </c>
      <c r="E6790" s="3">
        <v>41172</v>
      </c>
      <c r="F6790" s="5">
        <f>Table_1[[#This Row],[Ship Date]]-Table_1[[#This Row],[Order Date]]</f>
        <v>7</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c r="X6790">
        <f t="shared" si="106"/>
        <v>38.461500000000008</v>
      </c>
    </row>
    <row r="6791" spans="1:24" ht="14.25" customHeight="1" x14ac:dyDescent="0.25">
      <c r="A6791" s="2">
        <v>6790</v>
      </c>
      <c r="B6791" s="2" t="s">
        <v>9097</v>
      </c>
      <c r="C6791" s="2">
        <f>YEAR(Data!$D6791)</f>
        <v>2012</v>
      </c>
      <c r="D6791" s="3">
        <v>41159</v>
      </c>
      <c r="E6791" s="3">
        <v>41161</v>
      </c>
      <c r="F6791" s="5">
        <f>Table_1[[#This Row],[Ship Date]]-Table_1[[#This Row],[Order Date]]</f>
        <v>2</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c r="X6791">
        <f t="shared" si="106"/>
        <v>128.42159999999998</v>
      </c>
    </row>
    <row r="6792" spans="1:24" ht="14.25" customHeight="1" x14ac:dyDescent="0.25">
      <c r="A6792" s="2">
        <v>6791</v>
      </c>
      <c r="B6792" s="2" t="s">
        <v>9098</v>
      </c>
      <c r="C6792" s="2">
        <f>YEAR(Data!$D6792)</f>
        <v>2013</v>
      </c>
      <c r="D6792" s="3">
        <v>41595</v>
      </c>
      <c r="E6792" s="3">
        <v>41596</v>
      </c>
      <c r="F6792" s="5">
        <f>Table_1[[#This Row],[Ship Date]]-Table_1[[#This Row],[Order Date]]</f>
        <v>1</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c r="X6792">
        <f t="shared" si="106"/>
        <v>5.5120000000000005</v>
      </c>
    </row>
    <row r="6793" spans="1:24" ht="14.25" customHeight="1" x14ac:dyDescent="0.25">
      <c r="A6793" s="2">
        <v>6792</v>
      </c>
      <c r="B6793" s="2" t="s">
        <v>9101</v>
      </c>
      <c r="C6793" s="2">
        <f>YEAR(Data!$D6793)</f>
        <v>2013</v>
      </c>
      <c r="D6793" s="3">
        <v>41589</v>
      </c>
      <c r="E6793" s="3">
        <v>41594</v>
      </c>
      <c r="F6793" s="5">
        <f>Table_1[[#This Row],[Ship Date]]-Table_1[[#This Row],[Order Date]]</f>
        <v>5</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c r="X6793">
        <f t="shared" si="106"/>
        <v>7.1856</v>
      </c>
    </row>
    <row r="6794" spans="1:24" ht="14.25" customHeight="1" x14ac:dyDescent="0.25">
      <c r="A6794" s="2">
        <v>6793</v>
      </c>
      <c r="B6794" s="2" t="s">
        <v>9102</v>
      </c>
      <c r="C6794" s="2">
        <f>YEAR(Data!$D6794)</f>
        <v>2011</v>
      </c>
      <c r="D6794" s="3">
        <v>40770</v>
      </c>
      <c r="E6794" s="3">
        <v>40773</v>
      </c>
      <c r="F6794" s="5">
        <f>Table_1[[#This Row],[Ship Date]]-Table_1[[#This Row],[Order Date]]</f>
        <v>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c r="X6794">
        <f t="shared" si="106"/>
        <v>32.7288</v>
      </c>
    </row>
    <row r="6795" spans="1:24" ht="14.25" customHeight="1" x14ac:dyDescent="0.25">
      <c r="A6795" s="2">
        <v>6794</v>
      </c>
      <c r="B6795" s="2" t="s">
        <v>9103</v>
      </c>
      <c r="C6795" s="2">
        <f>YEAR(Data!$D6795)</f>
        <v>2012</v>
      </c>
      <c r="D6795" s="3">
        <v>41229</v>
      </c>
      <c r="E6795" s="3">
        <v>41233</v>
      </c>
      <c r="F6795" s="5">
        <f>Table_1[[#This Row],[Ship Date]]-Table_1[[#This Row],[Order Date]]</f>
        <v>4</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c r="X6795">
        <f t="shared" si="106"/>
        <v>19.8764</v>
      </c>
    </row>
    <row r="6796" spans="1:24" ht="14.25" customHeight="1" x14ac:dyDescent="0.25">
      <c r="A6796" s="2">
        <v>6795</v>
      </c>
      <c r="B6796" s="2" t="s">
        <v>9103</v>
      </c>
      <c r="C6796" s="2">
        <f>YEAR(Data!$D6796)</f>
        <v>2012</v>
      </c>
      <c r="D6796" s="3">
        <v>41229</v>
      </c>
      <c r="E6796" s="3">
        <v>41233</v>
      </c>
      <c r="F6796" s="5">
        <f>Table_1[[#This Row],[Ship Date]]-Table_1[[#This Row],[Order Date]]</f>
        <v>4</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c r="X6796">
        <f t="shared" si="106"/>
        <v>212.97870000000003</v>
      </c>
    </row>
    <row r="6797" spans="1:24" ht="14.25" customHeight="1" x14ac:dyDescent="0.25">
      <c r="A6797" s="2">
        <v>6796</v>
      </c>
      <c r="B6797" s="2" t="s">
        <v>9103</v>
      </c>
      <c r="C6797" s="2">
        <f>YEAR(Data!$D6797)</f>
        <v>2012</v>
      </c>
      <c r="D6797" s="3">
        <v>41229</v>
      </c>
      <c r="E6797" s="3">
        <v>41233</v>
      </c>
      <c r="F6797" s="5">
        <f>Table_1[[#This Row],[Ship Date]]-Table_1[[#This Row],[Order Date]]</f>
        <v>4</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c r="X6797">
        <f t="shared" si="106"/>
        <v>50.030799999999999</v>
      </c>
    </row>
    <row r="6798" spans="1:24" ht="14.25" customHeight="1" x14ac:dyDescent="0.25">
      <c r="A6798" s="2">
        <v>6797</v>
      </c>
      <c r="B6798" s="2" t="s">
        <v>9104</v>
      </c>
      <c r="C6798" s="2">
        <f>YEAR(Data!$D6798)</f>
        <v>2012</v>
      </c>
      <c r="D6798" s="3">
        <v>41146</v>
      </c>
      <c r="E6798" s="3">
        <v>41146</v>
      </c>
      <c r="F6798" s="5">
        <f>Table_1[[#This Row],[Ship Date]]-Table_1[[#This Row],[Order Date]]</f>
        <v>0</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c r="X6798">
        <f t="shared" si="106"/>
        <v>36.689799999999998</v>
      </c>
    </row>
    <row r="6799" spans="1:24" ht="14.25" customHeight="1" x14ac:dyDescent="0.25">
      <c r="A6799" s="2">
        <v>6798</v>
      </c>
      <c r="B6799" s="2" t="s">
        <v>9104</v>
      </c>
      <c r="C6799" s="2">
        <f>YEAR(Data!$D6799)</f>
        <v>2012</v>
      </c>
      <c r="D6799" s="3">
        <v>41146</v>
      </c>
      <c r="E6799" s="3">
        <v>41146</v>
      </c>
      <c r="F6799" s="5">
        <f>Table_1[[#This Row],[Ship Date]]-Table_1[[#This Row],[Order Date]]</f>
        <v>0</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c r="X6799">
        <f t="shared" si="106"/>
        <v>9.8747999999999987</v>
      </c>
    </row>
    <row r="6800" spans="1:24" ht="14.25" customHeight="1" x14ac:dyDescent="0.25">
      <c r="A6800" s="2">
        <v>6799</v>
      </c>
      <c r="B6800" s="2" t="s">
        <v>9104</v>
      </c>
      <c r="C6800" s="2">
        <f>YEAR(Data!$D6800)</f>
        <v>2012</v>
      </c>
      <c r="D6800" s="3">
        <v>41146</v>
      </c>
      <c r="E6800" s="3">
        <v>41146</v>
      </c>
      <c r="F6800" s="5">
        <f>Table_1[[#This Row],[Ship Date]]-Table_1[[#This Row],[Order Date]]</f>
        <v>0</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c r="X6800">
        <f t="shared" si="106"/>
        <v>11.82</v>
      </c>
    </row>
    <row r="6801" spans="1:24" ht="14.25" customHeight="1" x14ac:dyDescent="0.25">
      <c r="A6801" s="2">
        <v>6800</v>
      </c>
      <c r="B6801" s="2" t="s">
        <v>9107</v>
      </c>
      <c r="C6801" s="2">
        <f>YEAR(Data!$D6801)</f>
        <v>2013</v>
      </c>
      <c r="D6801" s="3">
        <v>41634</v>
      </c>
      <c r="E6801" s="3">
        <v>41641</v>
      </c>
      <c r="F6801" s="5">
        <f>Table_1[[#This Row],[Ship Date]]-Table_1[[#This Row],[Order Date]]</f>
        <v>7</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c r="X6801">
        <f t="shared" si="106"/>
        <v>59.547599999999996</v>
      </c>
    </row>
    <row r="6802" spans="1:24" ht="14.25" customHeight="1" x14ac:dyDescent="0.25">
      <c r="A6802" s="2">
        <v>6801</v>
      </c>
      <c r="B6802" s="2" t="s">
        <v>9107</v>
      </c>
      <c r="C6802" s="2">
        <f>YEAR(Data!$D6802)</f>
        <v>2013</v>
      </c>
      <c r="D6802" s="3">
        <v>41634</v>
      </c>
      <c r="E6802" s="3">
        <v>41641</v>
      </c>
      <c r="F6802" s="5">
        <f>Table_1[[#This Row],[Ship Date]]-Table_1[[#This Row],[Order Date]]</f>
        <v>7</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c r="X6802">
        <f t="shared" si="106"/>
        <v>656.92700000000002</v>
      </c>
    </row>
    <row r="6803" spans="1:24" ht="14.25" customHeight="1" x14ac:dyDescent="0.25">
      <c r="A6803" s="2">
        <v>6802</v>
      </c>
      <c r="B6803" s="2" t="s">
        <v>9107</v>
      </c>
      <c r="C6803" s="2">
        <f>YEAR(Data!$D6803)</f>
        <v>2013</v>
      </c>
      <c r="D6803" s="3">
        <v>41634</v>
      </c>
      <c r="E6803" s="3">
        <v>41641</v>
      </c>
      <c r="F6803" s="5">
        <f>Table_1[[#This Row],[Ship Date]]-Table_1[[#This Row],[Order Date]]</f>
        <v>7</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c r="X6803">
        <f t="shared" si="106"/>
        <v>53.016000000000005</v>
      </c>
    </row>
    <row r="6804" spans="1:24" ht="14.25" customHeight="1" x14ac:dyDescent="0.25">
      <c r="A6804" s="2">
        <v>6803</v>
      </c>
      <c r="B6804" s="2" t="s">
        <v>9107</v>
      </c>
      <c r="C6804" s="2">
        <f>YEAR(Data!$D6804)</f>
        <v>2013</v>
      </c>
      <c r="D6804" s="3">
        <v>41634</v>
      </c>
      <c r="E6804" s="3">
        <v>41641</v>
      </c>
      <c r="F6804" s="5">
        <f>Table_1[[#This Row],[Ship Date]]-Table_1[[#This Row],[Order Date]]</f>
        <v>7</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c r="X6804">
        <f t="shared" si="106"/>
        <v>79.38000000000001</v>
      </c>
    </row>
    <row r="6805" spans="1:24" ht="14.25" customHeight="1" x14ac:dyDescent="0.25">
      <c r="A6805" s="2">
        <v>6804</v>
      </c>
      <c r="B6805" s="2" t="s">
        <v>9107</v>
      </c>
      <c r="C6805" s="2">
        <f>YEAR(Data!$D6805)</f>
        <v>2013</v>
      </c>
      <c r="D6805" s="3">
        <v>41634</v>
      </c>
      <c r="E6805" s="3">
        <v>41641</v>
      </c>
      <c r="F6805" s="5">
        <f>Table_1[[#This Row],[Ship Date]]-Table_1[[#This Row],[Order Date]]</f>
        <v>7</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c r="X6805">
        <f t="shared" si="106"/>
        <v>43.770800000000008</v>
      </c>
    </row>
    <row r="6806" spans="1:24" ht="14.25" customHeight="1" x14ac:dyDescent="0.25">
      <c r="A6806" s="2">
        <v>6805</v>
      </c>
      <c r="B6806" s="2" t="s">
        <v>9108</v>
      </c>
      <c r="C6806" s="2">
        <f>YEAR(Data!$D6806)</f>
        <v>2011</v>
      </c>
      <c r="D6806" s="3">
        <v>40821</v>
      </c>
      <c r="E6806" s="3">
        <v>40822</v>
      </c>
      <c r="F6806" s="5">
        <f>Table_1[[#This Row],[Ship Date]]-Table_1[[#This Row],[Order Date]]</f>
        <v>1</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c r="X6806">
        <f t="shared" si="106"/>
        <v>64.987000000000009</v>
      </c>
    </row>
    <row r="6807" spans="1:24" ht="14.25" customHeight="1" x14ac:dyDescent="0.25">
      <c r="A6807" s="2">
        <v>6806</v>
      </c>
      <c r="B6807" s="2" t="s">
        <v>9109</v>
      </c>
      <c r="C6807" s="2">
        <f>YEAR(Data!$D6807)</f>
        <v>2011</v>
      </c>
      <c r="D6807" s="3">
        <v>40869</v>
      </c>
      <c r="E6807" s="3">
        <v>40872</v>
      </c>
      <c r="F6807" s="5">
        <f>Table_1[[#This Row],[Ship Date]]-Table_1[[#This Row],[Order Date]]</f>
        <v>3</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c r="X6807">
        <f t="shared" si="106"/>
        <v>5.0796000000000001</v>
      </c>
    </row>
    <row r="6808" spans="1:24" ht="14.25" customHeight="1" x14ac:dyDescent="0.25">
      <c r="A6808" s="2">
        <v>6807</v>
      </c>
      <c r="B6808" s="2" t="s">
        <v>9110</v>
      </c>
      <c r="C6808" s="2">
        <f>YEAR(Data!$D6808)</f>
        <v>2014</v>
      </c>
      <c r="D6808" s="3">
        <v>41999</v>
      </c>
      <c r="E6808" s="3">
        <v>42003</v>
      </c>
      <c r="F6808" s="5">
        <f>Table_1[[#This Row],[Ship Date]]-Table_1[[#This Row],[Order Date]]</f>
        <v>4</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c r="X6808">
        <f t="shared" si="106"/>
        <v>2.4582000000000002</v>
      </c>
    </row>
    <row r="6809" spans="1:24" ht="14.25" customHeight="1" x14ac:dyDescent="0.25">
      <c r="A6809" s="2">
        <v>6808</v>
      </c>
      <c r="B6809" s="2" t="s">
        <v>9111</v>
      </c>
      <c r="C6809" s="2">
        <f>YEAR(Data!$D6809)</f>
        <v>2012</v>
      </c>
      <c r="D6809" s="3">
        <v>40999</v>
      </c>
      <c r="E6809" s="3">
        <v>41004</v>
      </c>
      <c r="F6809" s="5">
        <f>Table_1[[#This Row],[Ship Date]]-Table_1[[#This Row],[Order Date]]</f>
        <v>5</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c r="X6809">
        <f t="shared" si="106"/>
        <v>62.714700000000001</v>
      </c>
    </row>
    <row r="6810" spans="1:24" ht="14.25" customHeight="1" x14ac:dyDescent="0.25">
      <c r="A6810" s="2">
        <v>6809</v>
      </c>
      <c r="B6810" s="2" t="s">
        <v>9111</v>
      </c>
      <c r="C6810" s="2">
        <f>YEAR(Data!$D6810)</f>
        <v>2012</v>
      </c>
      <c r="D6810" s="3">
        <v>40999</v>
      </c>
      <c r="E6810" s="3">
        <v>41004</v>
      </c>
      <c r="F6810" s="5">
        <f>Table_1[[#This Row],[Ship Date]]-Table_1[[#This Row],[Order Date]]</f>
        <v>5</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c r="X6810">
        <f t="shared" si="106"/>
        <v>30.213000000000005</v>
      </c>
    </row>
    <row r="6811" spans="1:24" ht="14.25" customHeight="1" x14ac:dyDescent="0.25">
      <c r="A6811" s="2">
        <v>6810</v>
      </c>
      <c r="B6811" s="2" t="s">
        <v>9112</v>
      </c>
      <c r="C6811" s="2">
        <f>YEAR(Data!$D6811)</f>
        <v>2014</v>
      </c>
      <c r="D6811" s="3">
        <v>41897</v>
      </c>
      <c r="E6811" s="3">
        <v>41898</v>
      </c>
      <c r="F6811" s="5">
        <f>Table_1[[#This Row],[Ship Date]]-Table_1[[#This Row],[Order Date]]</f>
        <v>1</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c r="X6811">
        <f t="shared" si="106"/>
        <v>6.4700000000000006</v>
      </c>
    </row>
    <row r="6812" spans="1:24" ht="14.25" customHeight="1" x14ac:dyDescent="0.25">
      <c r="A6812" s="2">
        <v>6811</v>
      </c>
      <c r="B6812" s="2" t="s">
        <v>9112</v>
      </c>
      <c r="C6812" s="2">
        <f>YEAR(Data!$D6812)</f>
        <v>2014</v>
      </c>
      <c r="D6812" s="3">
        <v>41897</v>
      </c>
      <c r="E6812" s="3">
        <v>41898</v>
      </c>
      <c r="F6812" s="5">
        <f>Table_1[[#This Row],[Ship Date]]-Table_1[[#This Row],[Order Date]]</f>
        <v>1</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c r="X6812">
        <f t="shared" si="106"/>
        <v>30.6235</v>
      </c>
    </row>
    <row r="6813" spans="1:24" ht="14.25" customHeight="1" x14ac:dyDescent="0.25">
      <c r="A6813" s="2">
        <v>6812</v>
      </c>
      <c r="B6813" s="2" t="s">
        <v>9112</v>
      </c>
      <c r="C6813" s="2">
        <f>YEAR(Data!$D6813)</f>
        <v>2014</v>
      </c>
      <c r="D6813" s="3">
        <v>41897</v>
      </c>
      <c r="E6813" s="3">
        <v>41898</v>
      </c>
      <c r="F6813" s="5">
        <f>Table_1[[#This Row],[Ship Date]]-Table_1[[#This Row],[Order Date]]</f>
        <v>1</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c r="X6813">
        <f t="shared" si="106"/>
        <v>142.5248</v>
      </c>
    </row>
    <row r="6814" spans="1:24" ht="14.25" customHeight="1" x14ac:dyDescent="0.25">
      <c r="A6814" s="2">
        <v>6813</v>
      </c>
      <c r="B6814" s="2" t="s">
        <v>9112</v>
      </c>
      <c r="C6814" s="2">
        <f>YEAR(Data!$D6814)</f>
        <v>2014</v>
      </c>
      <c r="D6814" s="3">
        <v>41897</v>
      </c>
      <c r="E6814" s="3">
        <v>41898</v>
      </c>
      <c r="F6814" s="5">
        <f>Table_1[[#This Row],[Ship Date]]-Table_1[[#This Row],[Order Date]]</f>
        <v>1</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c r="X6814">
        <f t="shared" si="106"/>
        <v>30.519999999999996</v>
      </c>
    </row>
    <row r="6815" spans="1:24" ht="14.25" customHeight="1" x14ac:dyDescent="0.25">
      <c r="A6815" s="2">
        <v>6814</v>
      </c>
      <c r="B6815" s="2" t="s">
        <v>9112</v>
      </c>
      <c r="C6815" s="2">
        <f>YEAR(Data!$D6815)</f>
        <v>2014</v>
      </c>
      <c r="D6815" s="3">
        <v>41897</v>
      </c>
      <c r="E6815" s="3">
        <v>41898</v>
      </c>
      <c r="F6815" s="5">
        <f>Table_1[[#This Row],[Ship Date]]-Table_1[[#This Row],[Order Date]]</f>
        <v>1</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c r="X6815">
        <f t="shared" si="106"/>
        <v>123.13839999999999</v>
      </c>
    </row>
    <row r="6816" spans="1:24" ht="14.25" customHeight="1" x14ac:dyDescent="0.25">
      <c r="A6816" s="2">
        <v>6815</v>
      </c>
      <c r="B6816" s="2" t="s">
        <v>9112</v>
      </c>
      <c r="C6816" s="2">
        <f>YEAR(Data!$D6816)</f>
        <v>2014</v>
      </c>
      <c r="D6816" s="3">
        <v>41897</v>
      </c>
      <c r="E6816" s="3">
        <v>41898</v>
      </c>
      <c r="F6816" s="5">
        <f>Table_1[[#This Row],[Ship Date]]-Table_1[[#This Row],[Order Date]]</f>
        <v>1</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c r="X6816">
        <f t="shared" si="106"/>
        <v>409.98899999999992</v>
      </c>
    </row>
    <row r="6817" spans="1:24" ht="14.25" customHeight="1" x14ac:dyDescent="0.25">
      <c r="A6817" s="2">
        <v>6816</v>
      </c>
      <c r="B6817" s="2" t="s">
        <v>9115</v>
      </c>
      <c r="C6817" s="2">
        <f>YEAR(Data!$D6817)</f>
        <v>2011</v>
      </c>
      <c r="D6817" s="3">
        <v>40711</v>
      </c>
      <c r="E6817" s="3">
        <v>40715</v>
      </c>
      <c r="F6817" s="5">
        <f>Table_1[[#This Row],[Ship Date]]-Table_1[[#This Row],[Order Date]]</f>
        <v>4</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c r="X6817">
        <f t="shared" si="106"/>
        <v>3.6191999999999998</v>
      </c>
    </row>
    <row r="6818" spans="1:24" ht="14.25" customHeight="1" x14ac:dyDescent="0.25">
      <c r="A6818" s="2">
        <v>6817</v>
      </c>
      <c r="B6818" s="2" t="s">
        <v>9115</v>
      </c>
      <c r="C6818" s="2">
        <f>YEAR(Data!$D6818)</f>
        <v>2011</v>
      </c>
      <c r="D6818" s="3">
        <v>40711</v>
      </c>
      <c r="E6818" s="3">
        <v>40715</v>
      </c>
      <c r="F6818" s="5">
        <f>Table_1[[#This Row],[Ship Date]]-Table_1[[#This Row],[Order Date]]</f>
        <v>4</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c r="X6818">
        <f t="shared" si="106"/>
        <v>8.9499999999999993</v>
      </c>
    </row>
    <row r="6819" spans="1:24" ht="14.25" customHeight="1" x14ac:dyDescent="0.25">
      <c r="A6819" s="2">
        <v>6818</v>
      </c>
      <c r="B6819" s="2" t="s">
        <v>9115</v>
      </c>
      <c r="C6819" s="2">
        <f>YEAR(Data!$D6819)</f>
        <v>2011</v>
      </c>
      <c r="D6819" s="3">
        <v>40711</v>
      </c>
      <c r="E6819" s="3">
        <v>40715</v>
      </c>
      <c r="F6819" s="5">
        <f>Table_1[[#This Row],[Ship Date]]-Table_1[[#This Row],[Order Date]]</f>
        <v>4</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c r="X6819">
        <f t="shared" si="106"/>
        <v>2204.8038000000006</v>
      </c>
    </row>
    <row r="6820" spans="1:24" ht="14.25" customHeight="1" x14ac:dyDescent="0.25">
      <c r="A6820" s="2">
        <v>6819</v>
      </c>
      <c r="B6820" s="2" t="s">
        <v>9116</v>
      </c>
      <c r="C6820" s="2">
        <f>YEAR(Data!$D6820)</f>
        <v>2014</v>
      </c>
      <c r="D6820" s="3">
        <v>42002</v>
      </c>
      <c r="E6820" s="3">
        <v>42006</v>
      </c>
      <c r="F6820" s="5">
        <f>Table_1[[#This Row],[Ship Date]]-Table_1[[#This Row],[Order Date]]</f>
        <v>4</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c r="X6820">
        <f t="shared" si="106"/>
        <v>4.3680000000000012</v>
      </c>
    </row>
    <row r="6821" spans="1:24" ht="14.25" customHeight="1" x14ac:dyDescent="0.25">
      <c r="A6821" s="2">
        <v>6820</v>
      </c>
      <c r="B6821" s="2" t="s">
        <v>9116</v>
      </c>
      <c r="C6821" s="2">
        <f>YEAR(Data!$D6821)</f>
        <v>2014</v>
      </c>
      <c r="D6821" s="3">
        <v>42002</v>
      </c>
      <c r="E6821" s="3">
        <v>42006</v>
      </c>
      <c r="F6821" s="5">
        <f>Table_1[[#This Row],[Ship Date]]-Table_1[[#This Row],[Order Date]]</f>
        <v>4</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c r="X6821">
        <f t="shared" si="106"/>
        <v>10.3584</v>
      </c>
    </row>
    <row r="6822" spans="1:24" ht="14.25" customHeight="1" x14ac:dyDescent="0.25">
      <c r="A6822" s="2">
        <v>6821</v>
      </c>
      <c r="B6822" s="2" t="s">
        <v>9116</v>
      </c>
      <c r="C6822" s="2">
        <f>YEAR(Data!$D6822)</f>
        <v>2014</v>
      </c>
      <c r="D6822" s="3">
        <v>42002</v>
      </c>
      <c r="E6822" s="3">
        <v>42006</v>
      </c>
      <c r="F6822" s="5">
        <f>Table_1[[#This Row],[Ship Date]]-Table_1[[#This Row],[Order Date]]</f>
        <v>4</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c r="X6822">
        <f t="shared" si="106"/>
        <v>116.6112</v>
      </c>
    </row>
    <row r="6823" spans="1:24" ht="14.25" customHeight="1" x14ac:dyDescent="0.25">
      <c r="A6823" s="2">
        <v>6822</v>
      </c>
      <c r="B6823" s="2" t="s">
        <v>9116</v>
      </c>
      <c r="C6823" s="2">
        <f>YEAR(Data!$D6823)</f>
        <v>2014</v>
      </c>
      <c r="D6823" s="3">
        <v>42002</v>
      </c>
      <c r="E6823" s="3">
        <v>42006</v>
      </c>
      <c r="F6823" s="5">
        <f>Table_1[[#This Row],[Ship Date]]-Table_1[[#This Row],[Order Date]]</f>
        <v>4</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c r="X6823">
        <f t="shared" si="106"/>
        <v>4.3659999999999997</v>
      </c>
    </row>
    <row r="6824" spans="1:24" ht="14.25" customHeight="1" x14ac:dyDescent="0.25">
      <c r="A6824" s="2">
        <v>6823</v>
      </c>
      <c r="B6824" s="2" t="s">
        <v>9117</v>
      </c>
      <c r="C6824" s="2">
        <f>YEAR(Data!$D6824)</f>
        <v>2014</v>
      </c>
      <c r="D6824" s="3">
        <v>41946</v>
      </c>
      <c r="E6824" s="3">
        <v>41951</v>
      </c>
      <c r="F6824" s="5">
        <f>Table_1[[#This Row],[Ship Date]]-Table_1[[#This Row],[Order Date]]</f>
        <v>5</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c r="X6824">
        <f t="shared" si="106"/>
        <v>124.39400000000001</v>
      </c>
    </row>
    <row r="6825" spans="1:24" ht="14.25" customHeight="1" x14ac:dyDescent="0.25">
      <c r="A6825" s="2">
        <v>6824</v>
      </c>
      <c r="B6825" s="2" t="s">
        <v>9118</v>
      </c>
      <c r="C6825" s="2">
        <f>YEAR(Data!$D6825)</f>
        <v>2012</v>
      </c>
      <c r="D6825" s="3">
        <v>41115</v>
      </c>
      <c r="E6825" s="3">
        <v>41119</v>
      </c>
      <c r="F6825" s="5">
        <f>Table_1[[#This Row],[Ship Date]]-Table_1[[#This Row],[Order Date]]</f>
        <v>4</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c r="X6825">
        <f t="shared" si="106"/>
        <v>49.23</v>
      </c>
    </row>
    <row r="6826" spans="1:24" ht="14.25" customHeight="1" x14ac:dyDescent="0.25">
      <c r="A6826" s="2">
        <v>6825</v>
      </c>
      <c r="B6826" s="2" t="s">
        <v>9118</v>
      </c>
      <c r="C6826" s="2">
        <f>YEAR(Data!$D6826)</f>
        <v>2012</v>
      </c>
      <c r="D6826" s="3">
        <v>41115</v>
      </c>
      <c r="E6826" s="3">
        <v>41119</v>
      </c>
      <c r="F6826" s="5">
        <f>Table_1[[#This Row],[Ship Date]]-Table_1[[#This Row],[Order Date]]</f>
        <v>4</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c r="X6826">
        <f t="shared" si="106"/>
        <v>319.13619999999997</v>
      </c>
    </row>
    <row r="6827" spans="1:24" ht="14.25" customHeight="1" x14ac:dyDescent="0.25">
      <c r="A6827" s="2">
        <v>6826</v>
      </c>
      <c r="B6827" s="2" t="s">
        <v>9119</v>
      </c>
      <c r="C6827" s="2">
        <f>YEAR(Data!$D6827)</f>
        <v>2013</v>
      </c>
      <c r="D6827" s="3">
        <v>41550</v>
      </c>
      <c r="E6827" s="3">
        <v>41557</v>
      </c>
      <c r="F6827" s="5">
        <f>Table_1[[#This Row],[Ship Date]]-Table_1[[#This Row],[Order Date]]</f>
        <v>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c r="X6827">
        <f t="shared" si="106"/>
        <v>27.607999999999997</v>
      </c>
    </row>
    <row r="6828" spans="1:24" ht="14.25" customHeight="1" x14ac:dyDescent="0.25">
      <c r="A6828" s="2">
        <v>6827</v>
      </c>
      <c r="B6828" s="2" t="s">
        <v>9119</v>
      </c>
      <c r="C6828" s="2">
        <f>YEAR(Data!$D6828)</f>
        <v>2013</v>
      </c>
      <c r="D6828" s="3">
        <v>41550</v>
      </c>
      <c r="E6828" s="3">
        <v>41557</v>
      </c>
      <c r="F6828" s="5">
        <f>Table_1[[#This Row],[Ship Date]]-Table_1[[#This Row],[Order Date]]</f>
        <v>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c r="X6828">
        <f t="shared" si="106"/>
        <v>9099.9739999999983</v>
      </c>
    </row>
    <row r="6829" spans="1:24" ht="14.25" customHeight="1" x14ac:dyDescent="0.25">
      <c r="A6829" s="2">
        <v>6828</v>
      </c>
      <c r="B6829" s="2" t="s">
        <v>9119</v>
      </c>
      <c r="C6829" s="2">
        <f>YEAR(Data!$D6829)</f>
        <v>2013</v>
      </c>
      <c r="D6829" s="3">
        <v>41550</v>
      </c>
      <c r="E6829" s="3">
        <v>41557</v>
      </c>
      <c r="F6829" s="5">
        <f>Table_1[[#This Row],[Ship Date]]-Table_1[[#This Row],[Order Date]]</f>
        <v>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c r="X6829">
        <f t="shared" si="106"/>
        <v>404.78900000000004</v>
      </c>
    </row>
    <row r="6830" spans="1:24" ht="14.25" customHeight="1" x14ac:dyDescent="0.25">
      <c r="A6830" s="2">
        <v>6829</v>
      </c>
      <c r="B6830" s="2" t="s">
        <v>9119</v>
      </c>
      <c r="C6830" s="2">
        <f>YEAR(Data!$D6830)</f>
        <v>2013</v>
      </c>
      <c r="D6830" s="3">
        <v>41550</v>
      </c>
      <c r="E6830" s="3">
        <v>41557</v>
      </c>
      <c r="F6830" s="5">
        <f>Table_1[[#This Row],[Ship Date]]-Table_1[[#This Row],[Order Date]]</f>
        <v>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c r="X6830">
        <f t="shared" si="106"/>
        <v>17.528700000000004</v>
      </c>
    </row>
    <row r="6831" spans="1:24" ht="14.25" customHeight="1" x14ac:dyDescent="0.25">
      <c r="A6831" s="2">
        <v>6830</v>
      </c>
      <c r="B6831" s="2" t="s">
        <v>9119</v>
      </c>
      <c r="C6831" s="2">
        <f>YEAR(Data!$D6831)</f>
        <v>2013</v>
      </c>
      <c r="D6831" s="3">
        <v>41550</v>
      </c>
      <c r="E6831" s="3">
        <v>41557</v>
      </c>
      <c r="F6831" s="5">
        <f>Table_1[[#This Row],[Ship Date]]-Table_1[[#This Row],[Order Date]]</f>
        <v>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c r="X6831">
        <f t="shared" si="106"/>
        <v>24.4512</v>
      </c>
    </row>
    <row r="6832" spans="1:24" ht="14.25" customHeight="1" x14ac:dyDescent="0.25">
      <c r="A6832" s="2">
        <v>6831</v>
      </c>
      <c r="B6832" s="2" t="s">
        <v>9120</v>
      </c>
      <c r="C6832" s="2">
        <f>YEAR(Data!$D6832)</f>
        <v>2013</v>
      </c>
      <c r="D6832" s="3">
        <v>41633</v>
      </c>
      <c r="E6832" s="3">
        <v>41636</v>
      </c>
      <c r="F6832" s="5">
        <f>Table_1[[#This Row],[Ship Date]]-Table_1[[#This Row],[Order Date]]</f>
        <v>3</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c r="X6832">
        <f t="shared" si="106"/>
        <v>144.51809999999995</v>
      </c>
    </row>
    <row r="6833" spans="1:24" ht="14.25" customHeight="1" x14ac:dyDescent="0.25">
      <c r="A6833" s="2">
        <v>6832</v>
      </c>
      <c r="B6833" s="2" t="s">
        <v>9121</v>
      </c>
      <c r="C6833" s="2">
        <f>YEAR(Data!$D6833)</f>
        <v>2014</v>
      </c>
      <c r="D6833" s="3">
        <v>41842</v>
      </c>
      <c r="E6833" s="3">
        <v>41848</v>
      </c>
      <c r="F6833" s="5">
        <f>Table_1[[#This Row],[Ship Date]]-Table_1[[#This Row],[Order Date]]</f>
        <v>6</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c r="X6833">
        <f t="shared" si="106"/>
        <v>12.9352</v>
      </c>
    </row>
    <row r="6834" spans="1:24" ht="14.25" customHeight="1" x14ac:dyDescent="0.25">
      <c r="A6834" s="2">
        <v>6833</v>
      </c>
      <c r="B6834" s="2" t="s">
        <v>9122</v>
      </c>
      <c r="C6834" s="2">
        <f>YEAR(Data!$D6834)</f>
        <v>2012</v>
      </c>
      <c r="D6834" s="3">
        <v>41192</v>
      </c>
      <c r="E6834" s="3">
        <v>41199</v>
      </c>
      <c r="F6834" s="5">
        <f>Table_1[[#This Row],[Ship Date]]-Table_1[[#This Row],[Order Date]]</f>
        <v>7</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c r="X6834">
        <f t="shared" si="106"/>
        <v>7.0140000000000011</v>
      </c>
    </row>
    <row r="6835" spans="1:24" ht="14.25" customHeight="1" x14ac:dyDescent="0.25">
      <c r="A6835" s="2">
        <v>6834</v>
      </c>
      <c r="B6835" s="2" t="s">
        <v>9123</v>
      </c>
      <c r="C6835" s="2">
        <f>YEAR(Data!$D6835)</f>
        <v>2013</v>
      </c>
      <c r="D6835" s="3">
        <v>41526</v>
      </c>
      <c r="E6835" s="3">
        <v>41526</v>
      </c>
      <c r="F6835" s="5">
        <f>Table_1[[#This Row],[Ship Date]]-Table_1[[#This Row],[Order Date]]</f>
        <v>0</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c r="X6835">
        <f t="shared" si="106"/>
        <v>158.81850000000003</v>
      </c>
    </row>
    <row r="6836" spans="1:24" ht="14.25" customHeight="1" x14ac:dyDescent="0.25">
      <c r="A6836" s="2">
        <v>6835</v>
      </c>
      <c r="B6836" s="2" t="s">
        <v>9124</v>
      </c>
      <c r="C6836" s="2">
        <f>YEAR(Data!$D6836)</f>
        <v>2013</v>
      </c>
      <c r="D6836" s="3">
        <v>41599</v>
      </c>
      <c r="E6836" s="3">
        <v>41603</v>
      </c>
      <c r="F6836" s="5">
        <f>Table_1[[#This Row],[Ship Date]]-Table_1[[#This Row],[Order Date]]</f>
        <v>4</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c r="X6836">
        <f t="shared" si="106"/>
        <v>23.976799999999997</v>
      </c>
    </row>
    <row r="6837" spans="1:24" ht="14.25" customHeight="1" x14ac:dyDescent="0.25">
      <c r="A6837" s="2">
        <v>6836</v>
      </c>
      <c r="B6837" s="2" t="s">
        <v>9126</v>
      </c>
      <c r="C6837" s="2">
        <f>YEAR(Data!$D6837)</f>
        <v>2014</v>
      </c>
      <c r="D6837" s="3">
        <v>41928</v>
      </c>
      <c r="E6837" s="3">
        <v>41933</v>
      </c>
      <c r="F6837" s="5">
        <f>Table_1[[#This Row],[Ship Date]]-Table_1[[#This Row],[Order Date]]</f>
        <v>5</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c r="X6837">
        <f t="shared" si="106"/>
        <v>82.430999999999997</v>
      </c>
    </row>
    <row r="6838" spans="1:24" ht="14.25" customHeight="1" x14ac:dyDescent="0.25">
      <c r="A6838" s="2">
        <v>6837</v>
      </c>
      <c r="B6838" s="2" t="s">
        <v>9126</v>
      </c>
      <c r="C6838" s="2">
        <f>YEAR(Data!$D6838)</f>
        <v>2014</v>
      </c>
      <c r="D6838" s="3">
        <v>41928</v>
      </c>
      <c r="E6838" s="3">
        <v>41933</v>
      </c>
      <c r="F6838" s="5">
        <f>Table_1[[#This Row],[Ship Date]]-Table_1[[#This Row],[Order Date]]</f>
        <v>5</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c r="X6838">
        <f t="shared" si="106"/>
        <v>13.404799999999998</v>
      </c>
    </row>
    <row r="6839" spans="1:24" ht="14.25" customHeight="1" x14ac:dyDescent="0.25">
      <c r="A6839" s="2">
        <v>6838</v>
      </c>
      <c r="B6839" s="2" t="s">
        <v>9127</v>
      </c>
      <c r="C6839" s="2">
        <f>YEAR(Data!$D6839)</f>
        <v>2012</v>
      </c>
      <c r="D6839" s="3">
        <v>41096</v>
      </c>
      <c r="E6839" s="3">
        <v>41102</v>
      </c>
      <c r="F6839" s="5">
        <f>Table_1[[#This Row],[Ship Date]]-Table_1[[#This Row],[Order Date]]</f>
        <v>6</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c r="X6839">
        <f t="shared" si="106"/>
        <v>8.2287999999999997</v>
      </c>
    </row>
    <row r="6840" spans="1:24" ht="14.25" customHeight="1" x14ac:dyDescent="0.25">
      <c r="A6840" s="2">
        <v>6839</v>
      </c>
      <c r="B6840" s="2" t="s">
        <v>9128</v>
      </c>
      <c r="C6840" s="2">
        <f>YEAR(Data!$D6840)</f>
        <v>2014</v>
      </c>
      <c r="D6840" s="3">
        <v>41676</v>
      </c>
      <c r="E6840" s="3">
        <v>41680</v>
      </c>
      <c r="F6840" s="5">
        <f>Table_1[[#This Row],[Ship Date]]-Table_1[[#This Row],[Order Date]]</f>
        <v>4</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c r="X6840">
        <f t="shared" si="106"/>
        <v>1181.3039999999999</v>
      </c>
    </row>
    <row r="6841" spans="1:24" ht="14.25" customHeight="1" x14ac:dyDescent="0.25">
      <c r="A6841" s="2">
        <v>6840</v>
      </c>
      <c r="B6841" s="2" t="s">
        <v>9128</v>
      </c>
      <c r="C6841" s="2">
        <f>YEAR(Data!$D6841)</f>
        <v>2014</v>
      </c>
      <c r="D6841" s="3">
        <v>41676</v>
      </c>
      <c r="E6841" s="3">
        <v>41680</v>
      </c>
      <c r="F6841" s="5">
        <f>Table_1[[#This Row],[Ship Date]]-Table_1[[#This Row],[Order Date]]</f>
        <v>4</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c r="X6841">
        <f t="shared" si="106"/>
        <v>329.44000000000005</v>
      </c>
    </row>
    <row r="6842" spans="1:24" ht="14.25" customHeight="1" x14ac:dyDescent="0.25">
      <c r="A6842" s="2">
        <v>6841</v>
      </c>
      <c r="B6842" s="2" t="s">
        <v>9129</v>
      </c>
      <c r="C6842" s="2">
        <f>YEAR(Data!$D6842)</f>
        <v>2012</v>
      </c>
      <c r="D6842" s="3">
        <v>41249</v>
      </c>
      <c r="E6842" s="3">
        <v>41250</v>
      </c>
      <c r="F6842" s="5">
        <f>Table_1[[#This Row],[Ship Date]]-Table_1[[#This Row],[Order Date]]</f>
        <v>1</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c r="X6842">
        <f t="shared" si="106"/>
        <v>25.214399999999998</v>
      </c>
    </row>
    <row r="6843" spans="1:24" ht="14.25" customHeight="1" x14ac:dyDescent="0.25">
      <c r="A6843" s="2">
        <v>6842</v>
      </c>
      <c r="B6843" s="2" t="s">
        <v>9130</v>
      </c>
      <c r="C6843" s="2">
        <f>YEAR(Data!$D6843)</f>
        <v>2013</v>
      </c>
      <c r="D6843" s="3">
        <v>41530</v>
      </c>
      <c r="E6843" s="3">
        <v>41535</v>
      </c>
      <c r="F6843" s="5">
        <f>Table_1[[#This Row],[Ship Date]]-Table_1[[#This Row],[Order Date]]</f>
        <v>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c r="X6843">
        <f t="shared" si="106"/>
        <v>19.044000000000004</v>
      </c>
    </row>
    <row r="6844" spans="1:24" ht="14.25" customHeight="1" x14ac:dyDescent="0.25">
      <c r="A6844" s="2">
        <v>6843</v>
      </c>
      <c r="B6844" s="2" t="s">
        <v>9130</v>
      </c>
      <c r="C6844" s="2">
        <f>YEAR(Data!$D6844)</f>
        <v>2013</v>
      </c>
      <c r="D6844" s="3">
        <v>41530</v>
      </c>
      <c r="E6844" s="3">
        <v>41535</v>
      </c>
      <c r="F6844" s="5">
        <f>Table_1[[#This Row],[Ship Date]]-Table_1[[#This Row],[Order Date]]</f>
        <v>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c r="X6844">
        <f t="shared" si="106"/>
        <v>6.1235999999999997</v>
      </c>
    </row>
    <row r="6845" spans="1:24" ht="14.25" customHeight="1" x14ac:dyDescent="0.25">
      <c r="A6845" s="2">
        <v>6844</v>
      </c>
      <c r="B6845" s="2" t="s">
        <v>9130</v>
      </c>
      <c r="C6845" s="2">
        <f>YEAR(Data!$D6845)</f>
        <v>2013</v>
      </c>
      <c r="D6845" s="3">
        <v>41530</v>
      </c>
      <c r="E6845" s="3">
        <v>41535</v>
      </c>
      <c r="F6845" s="5">
        <f>Table_1[[#This Row],[Ship Date]]-Table_1[[#This Row],[Order Date]]</f>
        <v>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c r="X6845">
        <f t="shared" si="106"/>
        <v>67.221000000000004</v>
      </c>
    </row>
    <row r="6846" spans="1:24" ht="14.25" customHeight="1" x14ac:dyDescent="0.25">
      <c r="A6846" s="2">
        <v>6845</v>
      </c>
      <c r="B6846" s="2" t="s">
        <v>9130</v>
      </c>
      <c r="C6846" s="2">
        <f>YEAR(Data!$D6846)</f>
        <v>2013</v>
      </c>
      <c r="D6846" s="3">
        <v>41530</v>
      </c>
      <c r="E6846" s="3">
        <v>41535</v>
      </c>
      <c r="F6846" s="5">
        <f>Table_1[[#This Row],[Ship Date]]-Table_1[[#This Row],[Order Date]]</f>
        <v>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c r="X6846">
        <f t="shared" si="106"/>
        <v>751.97519999999997</v>
      </c>
    </row>
    <row r="6847" spans="1:24" ht="14.25" customHeight="1" x14ac:dyDescent="0.25">
      <c r="A6847" s="2">
        <v>6846</v>
      </c>
      <c r="B6847" s="2" t="s">
        <v>9133</v>
      </c>
      <c r="C6847" s="2">
        <f>YEAR(Data!$D6847)</f>
        <v>2011</v>
      </c>
      <c r="D6847" s="3">
        <v>40730</v>
      </c>
      <c r="E6847" s="3">
        <v>40736</v>
      </c>
      <c r="F6847" s="5">
        <f>Table_1[[#This Row],[Ship Date]]-Table_1[[#This Row],[Order Date]]</f>
        <v>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c r="X6847">
        <f t="shared" si="106"/>
        <v>430.63200000000001</v>
      </c>
    </row>
    <row r="6848" spans="1:24" ht="14.25" customHeight="1" x14ac:dyDescent="0.25">
      <c r="A6848" s="2">
        <v>6847</v>
      </c>
      <c r="B6848" s="2" t="s">
        <v>9135</v>
      </c>
      <c r="C6848" s="2">
        <f>YEAR(Data!$D6848)</f>
        <v>2013</v>
      </c>
      <c r="D6848" s="3">
        <v>41404</v>
      </c>
      <c r="E6848" s="3">
        <v>41409</v>
      </c>
      <c r="F6848" s="5">
        <f>Table_1[[#This Row],[Ship Date]]-Table_1[[#This Row],[Order Date]]</f>
        <v>5</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c r="X6848">
        <f t="shared" si="106"/>
        <v>17.622</v>
      </c>
    </row>
    <row r="6849" spans="1:24" ht="14.25" customHeight="1" x14ac:dyDescent="0.25">
      <c r="A6849" s="2">
        <v>6848</v>
      </c>
      <c r="B6849" s="2" t="s">
        <v>9136</v>
      </c>
      <c r="C6849" s="2">
        <f>YEAR(Data!$D6849)</f>
        <v>2013</v>
      </c>
      <c r="D6849" s="3">
        <v>41474</v>
      </c>
      <c r="E6849" s="3">
        <v>41478</v>
      </c>
      <c r="F6849" s="5">
        <f>Table_1[[#This Row],[Ship Date]]-Table_1[[#This Row],[Order Date]]</f>
        <v>4</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c r="X6849">
        <f t="shared" si="106"/>
        <v>52.492499999999993</v>
      </c>
    </row>
    <row r="6850" spans="1:24" ht="14.25" customHeight="1" x14ac:dyDescent="0.25">
      <c r="A6850" s="2">
        <v>6849</v>
      </c>
      <c r="B6850" s="2" t="s">
        <v>9137</v>
      </c>
      <c r="C6850" s="2">
        <f>YEAR(Data!$D6850)</f>
        <v>2013</v>
      </c>
      <c r="D6850" s="3">
        <v>41444</v>
      </c>
      <c r="E6850" s="3">
        <v>41447</v>
      </c>
      <c r="F6850" s="5">
        <f>Table_1[[#This Row],[Ship Date]]-Table_1[[#This Row],[Order Date]]</f>
        <v>3</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c r="X6850">
        <f t="shared" ref="X6850:X6913" si="107">T6850-W6850</f>
        <v>49.961600000000011</v>
      </c>
    </row>
    <row r="6851" spans="1:24" ht="14.25" customHeight="1" x14ac:dyDescent="0.25">
      <c r="A6851" s="2">
        <v>6850</v>
      </c>
      <c r="B6851" s="2" t="s">
        <v>9138</v>
      </c>
      <c r="C6851" s="2">
        <f>YEAR(Data!$D6851)</f>
        <v>2011</v>
      </c>
      <c r="D6851" s="3">
        <v>40653</v>
      </c>
      <c r="E6851" s="3">
        <v>40658</v>
      </c>
      <c r="F6851" s="5">
        <f>Table_1[[#This Row],[Ship Date]]-Table_1[[#This Row],[Order Date]]</f>
        <v>5</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c r="X6851">
        <f t="shared" si="107"/>
        <v>32.3568</v>
      </c>
    </row>
    <row r="6852" spans="1:24" ht="14.25" customHeight="1" x14ac:dyDescent="0.25">
      <c r="A6852" s="2">
        <v>6851</v>
      </c>
      <c r="B6852" s="2" t="s">
        <v>9139</v>
      </c>
      <c r="C6852" s="2">
        <f>YEAR(Data!$D6852)</f>
        <v>2013</v>
      </c>
      <c r="D6852" s="3">
        <v>41282</v>
      </c>
      <c r="E6852" s="3">
        <v>41286</v>
      </c>
      <c r="F6852" s="5">
        <f>Table_1[[#This Row],[Ship Date]]-Table_1[[#This Row],[Order Date]]</f>
        <v>4</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c r="X6852">
        <f t="shared" si="107"/>
        <v>1158.7512000000002</v>
      </c>
    </row>
    <row r="6853" spans="1:24" ht="14.25" customHeight="1" x14ac:dyDescent="0.25">
      <c r="A6853" s="2">
        <v>6852</v>
      </c>
      <c r="B6853" s="2" t="s">
        <v>9139</v>
      </c>
      <c r="C6853" s="2">
        <f>YEAR(Data!$D6853)</f>
        <v>2013</v>
      </c>
      <c r="D6853" s="3">
        <v>41282</v>
      </c>
      <c r="E6853" s="3">
        <v>41286</v>
      </c>
      <c r="F6853" s="5">
        <f>Table_1[[#This Row],[Ship Date]]-Table_1[[#This Row],[Order Date]]</f>
        <v>4</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c r="X6853">
        <f t="shared" si="107"/>
        <v>56.206499999999998</v>
      </c>
    </row>
    <row r="6854" spans="1:24" ht="14.25" customHeight="1" x14ac:dyDescent="0.25">
      <c r="A6854" s="2">
        <v>6853</v>
      </c>
      <c r="B6854" s="2" t="s">
        <v>9140</v>
      </c>
      <c r="C6854" s="2">
        <f>YEAR(Data!$D6854)</f>
        <v>2014</v>
      </c>
      <c r="D6854" s="3">
        <v>41997</v>
      </c>
      <c r="E6854" s="3">
        <v>42002</v>
      </c>
      <c r="F6854" s="5">
        <f>Table_1[[#This Row],[Ship Date]]-Table_1[[#This Row],[Order Date]]</f>
        <v>5</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c r="X6854">
        <f t="shared" si="107"/>
        <v>44.668799999999997</v>
      </c>
    </row>
    <row r="6855" spans="1:24" ht="14.25" customHeight="1" x14ac:dyDescent="0.25">
      <c r="A6855" s="2">
        <v>6854</v>
      </c>
      <c r="B6855" s="2" t="s">
        <v>9140</v>
      </c>
      <c r="C6855" s="2">
        <f>YEAR(Data!$D6855)</f>
        <v>2014</v>
      </c>
      <c r="D6855" s="3">
        <v>41997</v>
      </c>
      <c r="E6855" s="3">
        <v>42002</v>
      </c>
      <c r="F6855" s="5">
        <f>Table_1[[#This Row],[Ship Date]]-Table_1[[#This Row],[Order Date]]</f>
        <v>5</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c r="X6855">
        <f t="shared" si="107"/>
        <v>346.47900000000004</v>
      </c>
    </row>
    <row r="6856" spans="1:24" ht="14.25" customHeight="1" x14ac:dyDescent="0.25">
      <c r="A6856" s="2">
        <v>6855</v>
      </c>
      <c r="B6856" s="2" t="s">
        <v>9140</v>
      </c>
      <c r="C6856" s="2">
        <f>YEAR(Data!$D6856)</f>
        <v>2014</v>
      </c>
      <c r="D6856" s="3">
        <v>41997</v>
      </c>
      <c r="E6856" s="3">
        <v>42002</v>
      </c>
      <c r="F6856" s="5">
        <f>Table_1[[#This Row],[Ship Date]]-Table_1[[#This Row],[Order Date]]</f>
        <v>5</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c r="X6856">
        <f t="shared" si="107"/>
        <v>353.24160000000001</v>
      </c>
    </row>
    <row r="6857" spans="1:24" ht="14.25" customHeight="1" x14ac:dyDescent="0.25">
      <c r="A6857" s="2">
        <v>6856</v>
      </c>
      <c r="B6857" s="2" t="s">
        <v>9140</v>
      </c>
      <c r="C6857" s="2">
        <f>YEAR(Data!$D6857)</f>
        <v>2014</v>
      </c>
      <c r="D6857" s="3">
        <v>41997</v>
      </c>
      <c r="E6857" s="3">
        <v>42002</v>
      </c>
      <c r="F6857" s="5">
        <f>Table_1[[#This Row],[Ship Date]]-Table_1[[#This Row],[Order Date]]</f>
        <v>5</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c r="X6857">
        <f t="shared" si="107"/>
        <v>24.278400000000001</v>
      </c>
    </row>
    <row r="6858" spans="1:24" ht="14.25" customHeight="1" x14ac:dyDescent="0.25">
      <c r="A6858" s="2">
        <v>6857</v>
      </c>
      <c r="B6858" s="2" t="s">
        <v>9140</v>
      </c>
      <c r="C6858" s="2">
        <f>YEAR(Data!$D6858)</f>
        <v>2014</v>
      </c>
      <c r="D6858" s="3">
        <v>41997</v>
      </c>
      <c r="E6858" s="3">
        <v>42002</v>
      </c>
      <c r="F6858" s="5">
        <f>Table_1[[#This Row],[Ship Date]]-Table_1[[#This Row],[Order Date]]</f>
        <v>5</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c r="X6858">
        <f t="shared" si="107"/>
        <v>96.958200000000005</v>
      </c>
    </row>
    <row r="6859" spans="1:24" ht="14.25" customHeight="1" x14ac:dyDescent="0.25">
      <c r="A6859" s="2">
        <v>6858</v>
      </c>
      <c r="B6859" s="2" t="s">
        <v>9141</v>
      </c>
      <c r="C6859" s="2">
        <f>YEAR(Data!$D6859)</f>
        <v>2014</v>
      </c>
      <c r="D6859" s="3">
        <v>41747</v>
      </c>
      <c r="E6859" s="3">
        <v>41752</v>
      </c>
      <c r="F6859" s="5">
        <f>Table_1[[#This Row],[Ship Date]]-Table_1[[#This Row],[Order Date]]</f>
        <v>5</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c r="X6859">
        <f t="shared" si="107"/>
        <v>14.6328</v>
      </c>
    </row>
    <row r="6860" spans="1:24" ht="14.25" customHeight="1" x14ac:dyDescent="0.25">
      <c r="A6860" s="2">
        <v>6859</v>
      </c>
      <c r="B6860" s="2" t="s">
        <v>9141</v>
      </c>
      <c r="C6860" s="2">
        <f>YEAR(Data!$D6860)</f>
        <v>2014</v>
      </c>
      <c r="D6860" s="3">
        <v>41747</v>
      </c>
      <c r="E6860" s="3">
        <v>41752</v>
      </c>
      <c r="F6860" s="5">
        <f>Table_1[[#This Row],[Ship Date]]-Table_1[[#This Row],[Order Date]]</f>
        <v>5</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c r="X6860">
        <f t="shared" si="107"/>
        <v>3.9114</v>
      </c>
    </row>
    <row r="6861" spans="1:24" ht="14.25" customHeight="1" x14ac:dyDescent="0.25">
      <c r="A6861" s="2">
        <v>6860</v>
      </c>
      <c r="B6861" s="2" t="s">
        <v>9141</v>
      </c>
      <c r="C6861" s="2">
        <f>YEAR(Data!$D6861)</f>
        <v>2014</v>
      </c>
      <c r="D6861" s="3">
        <v>41747</v>
      </c>
      <c r="E6861" s="3">
        <v>41752</v>
      </c>
      <c r="F6861" s="5">
        <f>Table_1[[#This Row],[Ship Date]]-Table_1[[#This Row],[Order Date]]</f>
        <v>5</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c r="X6861">
        <f t="shared" si="107"/>
        <v>7.3029999999999999</v>
      </c>
    </row>
    <row r="6862" spans="1:24" ht="14.25" customHeight="1" x14ac:dyDescent="0.25">
      <c r="A6862" s="2">
        <v>6861</v>
      </c>
      <c r="B6862" s="2" t="s">
        <v>9141</v>
      </c>
      <c r="C6862" s="2">
        <f>YEAR(Data!$D6862)</f>
        <v>2014</v>
      </c>
      <c r="D6862" s="3">
        <v>41747</v>
      </c>
      <c r="E6862" s="3">
        <v>41752</v>
      </c>
      <c r="F6862" s="5">
        <f>Table_1[[#This Row],[Ship Date]]-Table_1[[#This Row],[Order Date]]</f>
        <v>5</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c r="X6862">
        <f t="shared" si="107"/>
        <v>228.15870000000001</v>
      </c>
    </row>
    <row r="6863" spans="1:24" ht="14.25" customHeight="1" x14ac:dyDescent="0.25">
      <c r="A6863" s="2">
        <v>6862</v>
      </c>
      <c r="B6863" s="2" t="s">
        <v>9141</v>
      </c>
      <c r="C6863" s="2">
        <f>YEAR(Data!$D6863)</f>
        <v>2014</v>
      </c>
      <c r="D6863" s="3">
        <v>41747</v>
      </c>
      <c r="E6863" s="3">
        <v>41752</v>
      </c>
      <c r="F6863" s="5">
        <f>Table_1[[#This Row],[Ship Date]]-Table_1[[#This Row],[Order Date]]</f>
        <v>5</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c r="X6863">
        <f t="shared" si="107"/>
        <v>11.750399999999999</v>
      </c>
    </row>
    <row r="6864" spans="1:24" ht="14.25" customHeight="1" x14ac:dyDescent="0.25">
      <c r="A6864" s="2">
        <v>6863</v>
      </c>
      <c r="B6864" s="2" t="s">
        <v>9141</v>
      </c>
      <c r="C6864" s="2">
        <f>YEAR(Data!$D6864)</f>
        <v>2014</v>
      </c>
      <c r="D6864" s="3">
        <v>41747</v>
      </c>
      <c r="E6864" s="3">
        <v>41752</v>
      </c>
      <c r="F6864" s="5">
        <f>Table_1[[#This Row],[Ship Date]]-Table_1[[#This Row],[Order Date]]</f>
        <v>5</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c r="X6864">
        <f t="shared" si="107"/>
        <v>237.45780000000005</v>
      </c>
    </row>
    <row r="6865" spans="1:24" ht="14.25" customHeight="1" x14ac:dyDescent="0.25">
      <c r="A6865" s="2">
        <v>6864</v>
      </c>
      <c r="B6865" s="2" t="s">
        <v>9142</v>
      </c>
      <c r="C6865" s="2">
        <f>YEAR(Data!$D6865)</f>
        <v>2014</v>
      </c>
      <c r="D6865" s="3">
        <v>41975</v>
      </c>
      <c r="E6865" s="3">
        <v>41982</v>
      </c>
      <c r="F6865" s="5">
        <f>Table_1[[#This Row],[Ship Date]]-Table_1[[#This Row],[Order Date]]</f>
        <v>7</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c r="X6865">
        <f t="shared" si="107"/>
        <v>6.7392000000000021</v>
      </c>
    </row>
    <row r="6866" spans="1:24" ht="14.25" customHeight="1" x14ac:dyDescent="0.25">
      <c r="A6866" s="2">
        <v>6865</v>
      </c>
      <c r="B6866" s="2" t="s">
        <v>9143</v>
      </c>
      <c r="C6866" s="2">
        <f>YEAR(Data!$D6866)</f>
        <v>2013</v>
      </c>
      <c r="D6866" s="3">
        <v>41508</v>
      </c>
      <c r="E6866" s="3">
        <v>41515</v>
      </c>
      <c r="F6866" s="5">
        <f>Table_1[[#This Row],[Ship Date]]-Table_1[[#This Row],[Order Date]]</f>
        <v>7</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c r="X6866">
        <f t="shared" si="107"/>
        <v>7.9200000000000008</v>
      </c>
    </row>
    <row r="6867" spans="1:24" ht="14.25" customHeight="1" x14ac:dyDescent="0.25">
      <c r="A6867" s="2">
        <v>6866</v>
      </c>
      <c r="B6867" s="2" t="s">
        <v>9143</v>
      </c>
      <c r="C6867" s="2">
        <f>YEAR(Data!$D6867)</f>
        <v>2013</v>
      </c>
      <c r="D6867" s="3">
        <v>41508</v>
      </c>
      <c r="E6867" s="3">
        <v>41515</v>
      </c>
      <c r="F6867" s="5">
        <f>Table_1[[#This Row],[Ship Date]]-Table_1[[#This Row],[Order Date]]</f>
        <v>7</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c r="X6867">
        <f t="shared" si="107"/>
        <v>112.65099999999998</v>
      </c>
    </row>
    <row r="6868" spans="1:24" ht="14.25" customHeight="1" x14ac:dyDescent="0.25">
      <c r="A6868" s="2">
        <v>6867</v>
      </c>
      <c r="B6868" s="2" t="s">
        <v>9143</v>
      </c>
      <c r="C6868" s="2">
        <f>YEAR(Data!$D6868)</f>
        <v>2013</v>
      </c>
      <c r="D6868" s="3">
        <v>41508</v>
      </c>
      <c r="E6868" s="3">
        <v>41515</v>
      </c>
      <c r="F6868" s="5">
        <f>Table_1[[#This Row],[Ship Date]]-Table_1[[#This Row],[Order Date]]</f>
        <v>7</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c r="X6868">
        <f t="shared" si="107"/>
        <v>163.18079999999998</v>
      </c>
    </row>
    <row r="6869" spans="1:24" ht="14.25" customHeight="1" x14ac:dyDescent="0.25">
      <c r="A6869" s="2">
        <v>6868</v>
      </c>
      <c r="B6869" s="2" t="s">
        <v>9143</v>
      </c>
      <c r="C6869" s="2">
        <f>YEAR(Data!$D6869)</f>
        <v>2013</v>
      </c>
      <c r="D6869" s="3">
        <v>41508</v>
      </c>
      <c r="E6869" s="3">
        <v>41515</v>
      </c>
      <c r="F6869" s="5">
        <f>Table_1[[#This Row],[Ship Date]]-Table_1[[#This Row],[Order Date]]</f>
        <v>7</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c r="X6869">
        <f t="shared" si="107"/>
        <v>39.979999999999997</v>
      </c>
    </row>
    <row r="6870" spans="1:24" ht="14.25" customHeight="1" x14ac:dyDescent="0.25">
      <c r="A6870" s="2">
        <v>6869</v>
      </c>
      <c r="B6870" s="2" t="s">
        <v>9143</v>
      </c>
      <c r="C6870" s="2">
        <f>YEAR(Data!$D6870)</f>
        <v>2013</v>
      </c>
      <c r="D6870" s="3">
        <v>41508</v>
      </c>
      <c r="E6870" s="3">
        <v>41515</v>
      </c>
      <c r="F6870" s="5">
        <f>Table_1[[#This Row],[Ship Date]]-Table_1[[#This Row],[Order Date]]</f>
        <v>7</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c r="X6870">
        <f t="shared" si="107"/>
        <v>2706.6150000000007</v>
      </c>
    </row>
    <row r="6871" spans="1:24" ht="14.25" customHeight="1" x14ac:dyDescent="0.25">
      <c r="A6871" s="2">
        <v>6870</v>
      </c>
      <c r="B6871" s="2" t="s">
        <v>9143</v>
      </c>
      <c r="C6871" s="2">
        <f>YEAR(Data!$D6871)</f>
        <v>2013</v>
      </c>
      <c r="D6871" s="3">
        <v>41508</v>
      </c>
      <c r="E6871" s="3">
        <v>41515</v>
      </c>
      <c r="F6871" s="5">
        <f>Table_1[[#This Row],[Ship Date]]-Table_1[[#This Row],[Order Date]]</f>
        <v>7</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c r="X6871">
        <f t="shared" si="107"/>
        <v>6.7392000000000003</v>
      </c>
    </row>
    <row r="6872" spans="1:24" ht="14.25" customHeight="1" x14ac:dyDescent="0.25">
      <c r="A6872" s="2">
        <v>6871</v>
      </c>
      <c r="B6872" s="2" t="s">
        <v>9143</v>
      </c>
      <c r="C6872" s="2">
        <f>YEAR(Data!$D6872)</f>
        <v>2013</v>
      </c>
      <c r="D6872" s="3">
        <v>41508</v>
      </c>
      <c r="E6872" s="3">
        <v>41515</v>
      </c>
      <c r="F6872" s="5">
        <f>Table_1[[#This Row],[Ship Date]]-Table_1[[#This Row],[Order Date]]</f>
        <v>7</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c r="X6872">
        <f t="shared" si="107"/>
        <v>26.136000000000003</v>
      </c>
    </row>
    <row r="6873" spans="1:24" ht="14.25" customHeight="1" x14ac:dyDescent="0.25">
      <c r="A6873" s="2">
        <v>6872</v>
      </c>
      <c r="B6873" s="2" t="s">
        <v>9144</v>
      </c>
      <c r="C6873" s="2">
        <f>YEAR(Data!$D6873)</f>
        <v>2013</v>
      </c>
      <c r="D6873" s="3">
        <v>41614</v>
      </c>
      <c r="E6873" s="3">
        <v>41617</v>
      </c>
      <c r="F6873" s="5">
        <f>Table_1[[#This Row],[Ship Date]]-Table_1[[#This Row],[Order Date]]</f>
        <v>3</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c r="X6873">
        <f t="shared" si="107"/>
        <v>8.0676000000000023</v>
      </c>
    </row>
    <row r="6874" spans="1:24" ht="14.25" customHeight="1" x14ac:dyDescent="0.25">
      <c r="A6874" s="2">
        <v>6873</v>
      </c>
      <c r="B6874" s="2" t="s">
        <v>9145</v>
      </c>
      <c r="C6874" s="2">
        <f>YEAR(Data!$D6874)</f>
        <v>2012</v>
      </c>
      <c r="D6874" s="3">
        <v>41259</v>
      </c>
      <c r="E6874" s="3">
        <v>41262</v>
      </c>
      <c r="F6874" s="5">
        <f>Table_1[[#This Row],[Ship Date]]-Table_1[[#This Row],[Order Date]]</f>
        <v>3</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c r="X6874">
        <f t="shared" si="107"/>
        <v>2.6394000000000002</v>
      </c>
    </row>
    <row r="6875" spans="1:24" ht="14.25" customHeight="1" x14ac:dyDescent="0.25">
      <c r="A6875" s="2">
        <v>6874</v>
      </c>
      <c r="B6875" s="2" t="s">
        <v>9146</v>
      </c>
      <c r="C6875" s="2">
        <f>YEAR(Data!$D6875)</f>
        <v>2011</v>
      </c>
      <c r="D6875" s="3">
        <v>40833</v>
      </c>
      <c r="E6875" s="3">
        <v>40838</v>
      </c>
      <c r="F6875" s="5">
        <f>Table_1[[#This Row],[Ship Date]]-Table_1[[#This Row],[Order Date]]</f>
        <v>5</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c r="X6875">
        <f t="shared" si="107"/>
        <v>28.028000000000006</v>
      </c>
    </row>
    <row r="6876" spans="1:24" ht="14.25" customHeight="1" x14ac:dyDescent="0.25">
      <c r="A6876" s="2">
        <v>6875</v>
      </c>
      <c r="B6876" s="2" t="s">
        <v>9146</v>
      </c>
      <c r="C6876" s="2">
        <f>YEAR(Data!$D6876)</f>
        <v>2011</v>
      </c>
      <c r="D6876" s="3">
        <v>40833</v>
      </c>
      <c r="E6876" s="3">
        <v>40838</v>
      </c>
      <c r="F6876" s="5">
        <f>Table_1[[#This Row],[Ship Date]]-Table_1[[#This Row],[Order Date]]</f>
        <v>5</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c r="X6876">
        <f t="shared" si="107"/>
        <v>137.97240000000002</v>
      </c>
    </row>
    <row r="6877" spans="1:24" ht="14.25" customHeight="1" x14ac:dyDescent="0.25">
      <c r="A6877" s="2">
        <v>6876</v>
      </c>
      <c r="B6877" s="2" t="s">
        <v>9148</v>
      </c>
      <c r="C6877" s="2">
        <f>YEAR(Data!$D6877)</f>
        <v>2013</v>
      </c>
      <c r="D6877" s="3">
        <v>41523</v>
      </c>
      <c r="E6877" s="3">
        <v>41528</v>
      </c>
      <c r="F6877" s="5">
        <f>Table_1[[#This Row],[Ship Date]]-Table_1[[#This Row],[Order Date]]</f>
        <v>5</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c r="X6877">
        <f t="shared" si="107"/>
        <v>13.2818</v>
      </c>
    </row>
    <row r="6878" spans="1:24" ht="14.25" customHeight="1" x14ac:dyDescent="0.25">
      <c r="A6878" s="2">
        <v>6877</v>
      </c>
      <c r="B6878" s="2" t="s">
        <v>9148</v>
      </c>
      <c r="C6878" s="2">
        <f>YEAR(Data!$D6878)</f>
        <v>2013</v>
      </c>
      <c r="D6878" s="3">
        <v>41523</v>
      </c>
      <c r="E6878" s="3">
        <v>41528</v>
      </c>
      <c r="F6878" s="5">
        <f>Table_1[[#This Row],[Ship Date]]-Table_1[[#This Row],[Order Date]]</f>
        <v>5</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c r="X6878">
        <f t="shared" si="107"/>
        <v>1338.8814000000002</v>
      </c>
    </row>
    <row r="6879" spans="1:24" ht="14.25" customHeight="1" x14ac:dyDescent="0.25">
      <c r="A6879" s="2">
        <v>6878</v>
      </c>
      <c r="B6879" s="2" t="s">
        <v>9149</v>
      </c>
      <c r="C6879" s="2">
        <f>YEAR(Data!$D6879)</f>
        <v>2012</v>
      </c>
      <c r="D6879" s="3">
        <v>41197</v>
      </c>
      <c r="E6879" s="3">
        <v>41197</v>
      </c>
      <c r="F6879" s="5">
        <f>Table_1[[#This Row],[Ship Date]]-Table_1[[#This Row],[Order Date]]</f>
        <v>0</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c r="X6879">
        <f t="shared" si="107"/>
        <v>226.62360000000001</v>
      </c>
    </row>
    <row r="6880" spans="1:24" ht="14.25" customHeight="1" x14ac:dyDescent="0.25">
      <c r="A6880" s="2">
        <v>6879</v>
      </c>
      <c r="B6880" s="2" t="s">
        <v>9149</v>
      </c>
      <c r="C6880" s="2">
        <f>YEAR(Data!$D6880)</f>
        <v>2012</v>
      </c>
      <c r="D6880" s="3">
        <v>41197</v>
      </c>
      <c r="E6880" s="3">
        <v>41197</v>
      </c>
      <c r="F6880" s="5">
        <f>Table_1[[#This Row],[Ship Date]]-Table_1[[#This Row],[Order Date]]</f>
        <v>0</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c r="X6880">
        <f t="shared" si="107"/>
        <v>3.4736000000000002</v>
      </c>
    </row>
    <row r="6881" spans="1:24" ht="14.25" customHeight="1" x14ac:dyDescent="0.25">
      <c r="A6881" s="2">
        <v>6880</v>
      </c>
      <c r="B6881" s="2" t="s">
        <v>9150</v>
      </c>
      <c r="C6881" s="2">
        <f>YEAR(Data!$D6881)</f>
        <v>2012</v>
      </c>
      <c r="D6881" s="3">
        <v>41244</v>
      </c>
      <c r="E6881" s="3">
        <v>41248</v>
      </c>
      <c r="F6881" s="5">
        <f>Table_1[[#This Row],[Ship Date]]-Table_1[[#This Row],[Order Date]]</f>
        <v>4</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c r="X6881">
        <f t="shared" si="107"/>
        <v>1878.6750000000004</v>
      </c>
    </row>
    <row r="6882" spans="1:24" ht="14.25" customHeight="1" x14ac:dyDescent="0.25">
      <c r="A6882" s="2">
        <v>6881</v>
      </c>
      <c r="B6882" s="2" t="s">
        <v>9150</v>
      </c>
      <c r="C6882" s="2">
        <f>YEAR(Data!$D6882)</f>
        <v>2012</v>
      </c>
      <c r="D6882" s="3">
        <v>41244</v>
      </c>
      <c r="E6882" s="3">
        <v>41248</v>
      </c>
      <c r="F6882" s="5">
        <f>Table_1[[#This Row],[Ship Date]]-Table_1[[#This Row],[Order Date]]</f>
        <v>4</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c r="X6882">
        <f t="shared" si="107"/>
        <v>16.848000000000006</v>
      </c>
    </row>
    <row r="6883" spans="1:24" ht="14.25" customHeight="1" x14ac:dyDescent="0.25">
      <c r="A6883" s="2">
        <v>6882</v>
      </c>
      <c r="B6883" s="2" t="s">
        <v>9150</v>
      </c>
      <c r="C6883" s="2">
        <f>YEAR(Data!$D6883)</f>
        <v>2012</v>
      </c>
      <c r="D6883" s="3">
        <v>41244</v>
      </c>
      <c r="E6883" s="3">
        <v>41248</v>
      </c>
      <c r="F6883" s="5">
        <f>Table_1[[#This Row],[Ship Date]]-Table_1[[#This Row],[Order Date]]</f>
        <v>4</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c r="X6883">
        <f t="shared" si="107"/>
        <v>1511.586</v>
      </c>
    </row>
    <row r="6884" spans="1:24" ht="14.25" customHeight="1" x14ac:dyDescent="0.25">
      <c r="A6884" s="2">
        <v>6883</v>
      </c>
      <c r="B6884" s="2" t="s">
        <v>9150</v>
      </c>
      <c r="C6884" s="2">
        <f>YEAR(Data!$D6884)</f>
        <v>2012</v>
      </c>
      <c r="D6884" s="3">
        <v>41244</v>
      </c>
      <c r="E6884" s="3">
        <v>41248</v>
      </c>
      <c r="F6884" s="5">
        <f>Table_1[[#This Row],[Ship Date]]-Table_1[[#This Row],[Order Date]]</f>
        <v>4</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c r="X6884">
        <f t="shared" si="107"/>
        <v>143.79539999999997</v>
      </c>
    </row>
    <row r="6885" spans="1:24" ht="14.25" customHeight="1" x14ac:dyDescent="0.25">
      <c r="A6885" s="2">
        <v>6884</v>
      </c>
      <c r="B6885" s="2" t="s">
        <v>9150</v>
      </c>
      <c r="C6885" s="2">
        <f>YEAR(Data!$D6885)</f>
        <v>2012</v>
      </c>
      <c r="D6885" s="3">
        <v>41244</v>
      </c>
      <c r="E6885" s="3">
        <v>41248</v>
      </c>
      <c r="F6885" s="5">
        <f>Table_1[[#This Row],[Ship Date]]-Table_1[[#This Row],[Order Date]]</f>
        <v>4</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c r="X6885">
        <f t="shared" si="107"/>
        <v>61.668000000000006</v>
      </c>
    </row>
    <row r="6886" spans="1:24" ht="14.25" customHeight="1" x14ac:dyDescent="0.25">
      <c r="A6886" s="2">
        <v>6885</v>
      </c>
      <c r="B6886" s="2" t="s">
        <v>9151</v>
      </c>
      <c r="C6886" s="2">
        <f>YEAR(Data!$D6886)</f>
        <v>2012</v>
      </c>
      <c r="D6886" s="3">
        <v>41060</v>
      </c>
      <c r="E6886" s="3">
        <v>41064</v>
      </c>
      <c r="F6886" s="5">
        <f>Table_1[[#This Row],[Ship Date]]-Table_1[[#This Row],[Order Date]]</f>
        <v>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c r="X6886">
        <f t="shared" si="107"/>
        <v>1797.4880000000003</v>
      </c>
    </row>
    <row r="6887" spans="1:24" ht="14.25" customHeight="1" x14ac:dyDescent="0.25">
      <c r="A6887" s="2">
        <v>6886</v>
      </c>
      <c r="B6887" s="2" t="s">
        <v>9152</v>
      </c>
      <c r="C6887" s="2">
        <f>YEAR(Data!$D6887)</f>
        <v>2014</v>
      </c>
      <c r="D6887" s="3">
        <v>41893</v>
      </c>
      <c r="E6887" s="3">
        <v>41900</v>
      </c>
      <c r="F6887" s="5">
        <f>Table_1[[#This Row],[Ship Date]]-Table_1[[#This Row],[Order Date]]</f>
        <v>7</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c r="X6887">
        <f t="shared" si="107"/>
        <v>28.255200000000002</v>
      </c>
    </row>
    <row r="6888" spans="1:24" ht="14.25" customHeight="1" x14ac:dyDescent="0.25">
      <c r="A6888" s="2">
        <v>6887</v>
      </c>
      <c r="B6888" s="2" t="s">
        <v>9152</v>
      </c>
      <c r="C6888" s="2">
        <f>YEAR(Data!$D6888)</f>
        <v>2014</v>
      </c>
      <c r="D6888" s="3">
        <v>41893</v>
      </c>
      <c r="E6888" s="3">
        <v>41900</v>
      </c>
      <c r="F6888" s="5">
        <f>Table_1[[#This Row],[Ship Date]]-Table_1[[#This Row],[Order Date]]</f>
        <v>7</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c r="X6888">
        <f t="shared" si="107"/>
        <v>316.20679999999999</v>
      </c>
    </row>
    <row r="6889" spans="1:24" ht="14.25" customHeight="1" x14ac:dyDescent="0.25">
      <c r="A6889" s="2">
        <v>6888</v>
      </c>
      <c r="B6889" s="2" t="s">
        <v>9153</v>
      </c>
      <c r="C6889" s="2">
        <f>YEAR(Data!$D6889)</f>
        <v>2014</v>
      </c>
      <c r="D6889" s="3">
        <v>41755</v>
      </c>
      <c r="E6889" s="3">
        <v>41762</v>
      </c>
      <c r="F6889" s="5">
        <f>Table_1[[#This Row],[Ship Date]]-Table_1[[#This Row],[Order Date]]</f>
        <v>7</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c r="X6889">
        <f t="shared" si="107"/>
        <v>10.286999999999997</v>
      </c>
    </row>
    <row r="6890" spans="1:24" ht="14.25" customHeight="1" x14ac:dyDescent="0.25">
      <c r="A6890" s="2">
        <v>6889</v>
      </c>
      <c r="B6890" s="2" t="s">
        <v>9153</v>
      </c>
      <c r="C6890" s="2">
        <f>YEAR(Data!$D6890)</f>
        <v>2014</v>
      </c>
      <c r="D6890" s="3">
        <v>41755</v>
      </c>
      <c r="E6890" s="3">
        <v>41762</v>
      </c>
      <c r="F6890" s="5">
        <f>Table_1[[#This Row],[Ship Date]]-Table_1[[#This Row],[Order Date]]</f>
        <v>7</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c r="X6890">
        <f t="shared" si="107"/>
        <v>45.839999999999996</v>
      </c>
    </row>
    <row r="6891" spans="1:24" ht="14.25" customHeight="1" x14ac:dyDescent="0.25">
      <c r="A6891" s="2">
        <v>6890</v>
      </c>
      <c r="B6891" s="2" t="s">
        <v>9154</v>
      </c>
      <c r="C6891" s="2">
        <f>YEAR(Data!$D6891)</f>
        <v>2014</v>
      </c>
      <c r="D6891" s="3">
        <v>41901</v>
      </c>
      <c r="E6891" s="3">
        <v>41905</v>
      </c>
      <c r="F6891" s="5">
        <f>Table_1[[#This Row],[Ship Date]]-Table_1[[#This Row],[Order Date]]</f>
        <v>4</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c r="X6891">
        <f t="shared" si="107"/>
        <v>68.889600000000002</v>
      </c>
    </row>
    <row r="6892" spans="1:24" ht="14.25" customHeight="1" x14ac:dyDescent="0.25">
      <c r="A6892" s="2">
        <v>6891</v>
      </c>
      <c r="B6892" s="2" t="s">
        <v>9154</v>
      </c>
      <c r="C6892" s="2">
        <f>YEAR(Data!$D6892)</f>
        <v>2014</v>
      </c>
      <c r="D6892" s="3">
        <v>41901</v>
      </c>
      <c r="E6892" s="3">
        <v>41905</v>
      </c>
      <c r="F6892" s="5">
        <f>Table_1[[#This Row],[Ship Date]]-Table_1[[#This Row],[Order Date]]</f>
        <v>4</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c r="X6892">
        <f t="shared" si="107"/>
        <v>26.499199999999998</v>
      </c>
    </row>
    <row r="6893" spans="1:24" ht="14.25" customHeight="1" x14ac:dyDescent="0.25">
      <c r="A6893" s="2">
        <v>6892</v>
      </c>
      <c r="B6893" s="2" t="s">
        <v>9154</v>
      </c>
      <c r="C6893" s="2">
        <f>YEAR(Data!$D6893)</f>
        <v>2014</v>
      </c>
      <c r="D6893" s="3">
        <v>41901</v>
      </c>
      <c r="E6893" s="3">
        <v>41905</v>
      </c>
      <c r="F6893" s="5">
        <f>Table_1[[#This Row],[Ship Date]]-Table_1[[#This Row],[Order Date]]</f>
        <v>4</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c r="X6893">
        <f t="shared" si="107"/>
        <v>79.75800000000001</v>
      </c>
    </row>
    <row r="6894" spans="1:24" ht="14.25" customHeight="1" x14ac:dyDescent="0.25">
      <c r="A6894" s="2">
        <v>6893</v>
      </c>
      <c r="B6894" s="2" t="s">
        <v>9154</v>
      </c>
      <c r="C6894" s="2">
        <f>YEAR(Data!$D6894)</f>
        <v>2014</v>
      </c>
      <c r="D6894" s="3">
        <v>41901</v>
      </c>
      <c r="E6894" s="3">
        <v>41905</v>
      </c>
      <c r="F6894" s="5">
        <f>Table_1[[#This Row],[Ship Date]]-Table_1[[#This Row],[Order Date]]</f>
        <v>4</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c r="X6894">
        <f t="shared" si="107"/>
        <v>13.478400000000001</v>
      </c>
    </row>
    <row r="6895" spans="1:24" ht="14.25" customHeight="1" x14ac:dyDescent="0.25">
      <c r="A6895" s="2">
        <v>6894</v>
      </c>
      <c r="B6895" s="2" t="s">
        <v>9154</v>
      </c>
      <c r="C6895" s="2">
        <f>YEAR(Data!$D6895)</f>
        <v>2014</v>
      </c>
      <c r="D6895" s="3">
        <v>41901</v>
      </c>
      <c r="E6895" s="3">
        <v>41905</v>
      </c>
      <c r="F6895" s="5">
        <f>Table_1[[#This Row],[Ship Date]]-Table_1[[#This Row],[Order Date]]</f>
        <v>4</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c r="X6895">
        <f t="shared" si="107"/>
        <v>13.411200000000001</v>
      </c>
    </row>
    <row r="6896" spans="1:24" ht="14.25" customHeight="1" x14ac:dyDescent="0.25">
      <c r="A6896" s="2">
        <v>6895</v>
      </c>
      <c r="B6896" s="2" t="s">
        <v>9154</v>
      </c>
      <c r="C6896" s="2">
        <f>YEAR(Data!$D6896)</f>
        <v>2014</v>
      </c>
      <c r="D6896" s="3">
        <v>41901</v>
      </c>
      <c r="E6896" s="3">
        <v>41905</v>
      </c>
      <c r="F6896" s="5">
        <f>Table_1[[#This Row],[Ship Date]]-Table_1[[#This Row],[Order Date]]</f>
        <v>4</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c r="X6896">
        <f t="shared" si="107"/>
        <v>292.50580000000002</v>
      </c>
    </row>
    <row r="6897" spans="1:24" ht="14.25" customHeight="1" x14ac:dyDescent="0.25">
      <c r="A6897" s="2">
        <v>6896</v>
      </c>
      <c r="B6897" s="2" t="s">
        <v>9154</v>
      </c>
      <c r="C6897" s="2">
        <f>YEAR(Data!$D6897)</f>
        <v>2014</v>
      </c>
      <c r="D6897" s="3">
        <v>41901</v>
      </c>
      <c r="E6897" s="3">
        <v>41905</v>
      </c>
      <c r="F6897" s="5">
        <f>Table_1[[#This Row],[Ship Date]]-Table_1[[#This Row],[Order Date]]</f>
        <v>4</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c r="X6897">
        <f t="shared" si="107"/>
        <v>24.480800000000002</v>
      </c>
    </row>
    <row r="6898" spans="1:24" ht="14.25" customHeight="1" x14ac:dyDescent="0.25">
      <c r="A6898" s="2">
        <v>6897</v>
      </c>
      <c r="B6898" s="2" t="s">
        <v>9154</v>
      </c>
      <c r="C6898" s="2">
        <f>YEAR(Data!$D6898)</f>
        <v>2014</v>
      </c>
      <c r="D6898" s="3">
        <v>41901</v>
      </c>
      <c r="E6898" s="3">
        <v>41905</v>
      </c>
      <c r="F6898" s="5">
        <f>Table_1[[#This Row],[Ship Date]]-Table_1[[#This Row],[Order Date]]</f>
        <v>4</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c r="X6898">
        <f t="shared" si="107"/>
        <v>129.61150000000001</v>
      </c>
    </row>
    <row r="6899" spans="1:24" ht="14.25" customHeight="1" x14ac:dyDescent="0.25">
      <c r="A6899" s="2">
        <v>6898</v>
      </c>
      <c r="B6899" s="2" t="s">
        <v>9155</v>
      </c>
      <c r="C6899" s="2">
        <f>YEAR(Data!$D6899)</f>
        <v>2014</v>
      </c>
      <c r="D6899" s="3">
        <v>41870</v>
      </c>
      <c r="E6899" s="3">
        <v>41877</v>
      </c>
      <c r="F6899" s="5">
        <f>Table_1[[#This Row],[Ship Date]]-Table_1[[#This Row],[Order Date]]</f>
        <v>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c r="X6899">
        <f t="shared" si="107"/>
        <v>18.688800000000001</v>
      </c>
    </row>
    <row r="6900" spans="1:24" ht="14.25" customHeight="1" x14ac:dyDescent="0.25">
      <c r="A6900" s="2">
        <v>6899</v>
      </c>
      <c r="B6900" s="2" t="s">
        <v>9156</v>
      </c>
      <c r="C6900" s="2">
        <f>YEAR(Data!$D6900)</f>
        <v>2012</v>
      </c>
      <c r="D6900" s="3">
        <v>41053</v>
      </c>
      <c r="E6900" s="3">
        <v>41055</v>
      </c>
      <c r="F6900" s="5">
        <f>Table_1[[#This Row],[Ship Date]]-Table_1[[#This Row],[Order Date]]</f>
        <v>2</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c r="X6900">
        <f t="shared" si="107"/>
        <v>766.22770000000003</v>
      </c>
    </row>
    <row r="6901" spans="1:24" ht="14.25" customHeight="1" x14ac:dyDescent="0.25">
      <c r="A6901" s="2">
        <v>6900</v>
      </c>
      <c r="B6901" s="2" t="s">
        <v>9156</v>
      </c>
      <c r="C6901" s="2">
        <f>YEAR(Data!$D6901)</f>
        <v>2012</v>
      </c>
      <c r="D6901" s="3">
        <v>41053</v>
      </c>
      <c r="E6901" s="3">
        <v>41055</v>
      </c>
      <c r="F6901" s="5">
        <f>Table_1[[#This Row],[Ship Date]]-Table_1[[#This Row],[Order Date]]</f>
        <v>2</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c r="X6901">
        <f t="shared" si="107"/>
        <v>20.671200000000002</v>
      </c>
    </row>
    <row r="6902" spans="1:24" ht="14.25" customHeight="1" x14ac:dyDescent="0.25">
      <c r="A6902" s="2">
        <v>6901</v>
      </c>
      <c r="B6902" s="2" t="s">
        <v>9157</v>
      </c>
      <c r="C6902" s="2">
        <f>YEAR(Data!$D6902)</f>
        <v>2012</v>
      </c>
      <c r="D6902" s="3">
        <v>41159</v>
      </c>
      <c r="E6902" s="3">
        <v>41163</v>
      </c>
      <c r="F6902" s="5">
        <f>Table_1[[#This Row],[Ship Date]]-Table_1[[#This Row],[Order Date]]</f>
        <v>4</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c r="X6902">
        <f t="shared" si="107"/>
        <v>391.95100000000002</v>
      </c>
    </row>
    <row r="6903" spans="1:24" ht="14.25" customHeight="1" x14ac:dyDescent="0.25">
      <c r="A6903" s="2">
        <v>6902</v>
      </c>
      <c r="B6903" s="2" t="s">
        <v>9158</v>
      </c>
      <c r="C6903" s="2">
        <f>YEAR(Data!$D6903)</f>
        <v>2014</v>
      </c>
      <c r="D6903" s="3">
        <v>41845</v>
      </c>
      <c r="E6903" s="3">
        <v>41845</v>
      </c>
      <c r="F6903" s="5">
        <f>Table_1[[#This Row],[Ship Date]]-Table_1[[#This Row],[Order Date]]</f>
        <v>0</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c r="X6903">
        <f t="shared" si="107"/>
        <v>1559.9739999999999</v>
      </c>
    </row>
    <row r="6904" spans="1:24" ht="14.25" customHeight="1" x14ac:dyDescent="0.25">
      <c r="A6904" s="2">
        <v>6903</v>
      </c>
      <c r="B6904" s="2" t="s">
        <v>9159</v>
      </c>
      <c r="C6904" s="2">
        <f>YEAR(Data!$D6904)</f>
        <v>2014</v>
      </c>
      <c r="D6904" s="3">
        <v>41885</v>
      </c>
      <c r="E6904" s="3">
        <v>41891</v>
      </c>
      <c r="F6904" s="5">
        <f>Table_1[[#This Row],[Ship Date]]-Table_1[[#This Row],[Order Date]]</f>
        <v>6</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c r="X6904">
        <f t="shared" si="107"/>
        <v>10.4</v>
      </c>
    </row>
    <row r="6905" spans="1:24" ht="14.25" customHeight="1" x14ac:dyDescent="0.25">
      <c r="A6905" s="2">
        <v>6904</v>
      </c>
      <c r="B6905" s="2" t="s">
        <v>9159</v>
      </c>
      <c r="C6905" s="2">
        <f>YEAR(Data!$D6905)</f>
        <v>2014</v>
      </c>
      <c r="D6905" s="3">
        <v>41885</v>
      </c>
      <c r="E6905" s="3">
        <v>41891</v>
      </c>
      <c r="F6905" s="5">
        <f>Table_1[[#This Row],[Ship Date]]-Table_1[[#This Row],[Order Date]]</f>
        <v>6</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c r="X6905">
        <f t="shared" si="107"/>
        <v>20.675600000000003</v>
      </c>
    </row>
    <row r="6906" spans="1:24" ht="14.25" customHeight="1" x14ac:dyDescent="0.25">
      <c r="A6906" s="2">
        <v>6905</v>
      </c>
      <c r="B6906" s="2" t="s">
        <v>9159</v>
      </c>
      <c r="C6906" s="2">
        <f>YEAR(Data!$D6906)</f>
        <v>2014</v>
      </c>
      <c r="D6906" s="3">
        <v>41885</v>
      </c>
      <c r="E6906" s="3">
        <v>41891</v>
      </c>
      <c r="F6906" s="5">
        <f>Table_1[[#This Row],[Ship Date]]-Table_1[[#This Row],[Order Date]]</f>
        <v>6</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c r="X6906">
        <f t="shared" si="107"/>
        <v>280.15499999999997</v>
      </c>
    </row>
    <row r="6907" spans="1:24" ht="14.25" customHeight="1" x14ac:dyDescent="0.25">
      <c r="A6907" s="2">
        <v>6906</v>
      </c>
      <c r="B6907" s="2" t="s">
        <v>9162</v>
      </c>
      <c r="C6907" s="2">
        <f>YEAR(Data!$D6907)</f>
        <v>2014</v>
      </c>
      <c r="D6907" s="3">
        <v>41980</v>
      </c>
      <c r="E6907" s="3">
        <v>41982</v>
      </c>
      <c r="F6907" s="5">
        <f>Table_1[[#This Row],[Ship Date]]-Table_1[[#This Row],[Order Date]]</f>
        <v>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c r="X6907">
        <f t="shared" si="107"/>
        <v>7.7963999999999993</v>
      </c>
    </row>
    <row r="6908" spans="1:24" ht="14.25" customHeight="1" x14ac:dyDescent="0.25">
      <c r="A6908" s="2">
        <v>6907</v>
      </c>
      <c r="B6908" s="2" t="s">
        <v>9163</v>
      </c>
      <c r="C6908" s="2">
        <f>YEAR(Data!$D6908)</f>
        <v>2014</v>
      </c>
      <c r="D6908" s="3">
        <v>41780</v>
      </c>
      <c r="E6908" s="3">
        <v>41780</v>
      </c>
      <c r="F6908" s="5">
        <f>Table_1[[#This Row],[Ship Date]]-Table_1[[#This Row],[Order Date]]</f>
        <v>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c r="X6908">
        <f t="shared" si="107"/>
        <v>21.465600000000002</v>
      </c>
    </row>
    <row r="6909" spans="1:24" ht="14.25" customHeight="1" x14ac:dyDescent="0.25">
      <c r="A6909" s="2">
        <v>6908</v>
      </c>
      <c r="B6909" s="2" t="s">
        <v>9164</v>
      </c>
      <c r="C6909" s="2">
        <f>YEAR(Data!$D6909)</f>
        <v>2013</v>
      </c>
      <c r="D6909" s="3">
        <v>41545</v>
      </c>
      <c r="E6909" s="3">
        <v>41551</v>
      </c>
      <c r="F6909" s="5">
        <f>Table_1[[#This Row],[Ship Date]]-Table_1[[#This Row],[Order Date]]</f>
        <v>6</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c r="X6909">
        <f t="shared" si="107"/>
        <v>876.38600000000019</v>
      </c>
    </row>
    <row r="6910" spans="1:24" ht="14.25" customHeight="1" x14ac:dyDescent="0.25">
      <c r="A6910" s="2">
        <v>6909</v>
      </c>
      <c r="B6910" s="2" t="s">
        <v>9165</v>
      </c>
      <c r="C6910" s="2">
        <f>YEAR(Data!$D6910)</f>
        <v>2014</v>
      </c>
      <c r="D6910" s="3">
        <v>41984</v>
      </c>
      <c r="E6910" s="3">
        <v>41989</v>
      </c>
      <c r="F6910" s="5">
        <f>Table_1[[#This Row],[Ship Date]]-Table_1[[#This Row],[Order Date]]</f>
        <v>5</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c r="X6910">
        <f t="shared" si="107"/>
        <v>10.479600000000001</v>
      </c>
    </row>
    <row r="6911" spans="1:24" ht="14.25" customHeight="1" x14ac:dyDescent="0.25">
      <c r="A6911" s="2">
        <v>6910</v>
      </c>
      <c r="B6911" s="2" t="s">
        <v>9166</v>
      </c>
      <c r="C6911" s="2">
        <f>YEAR(Data!$D6911)</f>
        <v>2011</v>
      </c>
      <c r="D6911" s="3">
        <v>40799</v>
      </c>
      <c r="E6911" s="3">
        <v>40804</v>
      </c>
      <c r="F6911" s="5">
        <f>Table_1[[#This Row],[Ship Date]]-Table_1[[#This Row],[Order Date]]</f>
        <v>5</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c r="X6911">
        <f t="shared" si="107"/>
        <v>4.5036000000000005</v>
      </c>
    </row>
    <row r="6912" spans="1:24" ht="14.25" customHeight="1" x14ac:dyDescent="0.25">
      <c r="A6912" s="2">
        <v>6911</v>
      </c>
      <c r="B6912" s="2" t="s">
        <v>9167</v>
      </c>
      <c r="C6912" s="2">
        <f>YEAR(Data!$D6912)</f>
        <v>2014</v>
      </c>
      <c r="D6912" s="3">
        <v>41850</v>
      </c>
      <c r="E6912" s="3">
        <v>41854</v>
      </c>
      <c r="F6912" s="5">
        <f>Table_1[[#This Row],[Ship Date]]-Table_1[[#This Row],[Order Date]]</f>
        <v>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c r="X6912">
        <f t="shared" si="107"/>
        <v>90.448799999999991</v>
      </c>
    </row>
    <row r="6913" spans="1:24" ht="14.25" customHeight="1" x14ac:dyDescent="0.25">
      <c r="A6913" s="2">
        <v>6912</v>
      </c>
      <c r="B6913" s="2" t="s">
        <v>9168</v>
      </c>
      <c r="C6913" s="2">
        <f>YEAR(Data!$D6913)</f>
        <v>2014</v>
      </c>
      <c r="D6913" s="3">
        <v>41853</v>
      </c>
      <c r="E6913" s="3">
        <v>41857</v>
      </c>
      <c r="F6913" s="5">
        <f>Table_1[[#This Row],[Ship Date]]-Table_1[[#This Row],[Order Date]]</f>
        <v>4</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c r="X6913">
        <f t="shared" si="107"/>
        <v>136.17419999999998</v>
      </c>
    </row>
    <row r="6914" spans="1:24" ht="14.25" customHeight="1" x14ac:dyDescent="0.25">
      <c r="A6914" s="2">
        <v>6913</v>
      </c>
      <c r="B6914" s="2" t="s">
        <v>9169</v>
      </c>
      <c r="C6914" s="2">
        <f>YEAR(Data!$D6914)</f>
        <v>2014</v>
      </c>
      <c r="D6914" s="3">
        <v>41762</v>
      </c>
      <c r="E6914" s="3">
        <v>41765</v>
      </c>
      <c r="F6914" s="5">
        <f>Table_1[[#This Row],[Ship Date]]-Table_1[[#This Row],[Order Date]]</f>
        <v>3</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c r="X6914">
        <f t="shared" ref="X6914:X6977" si="108">T6914-W6914</f>
        <v>100.5228</v>
      </c>
    </row>
    <row r="6915" spans="1:24" ht="14.25" customHeight="1" x14ac:dyDescent="0.25">
      <c r="A6915" s="2">
        <v>6914</v>
      </c>
      <c r="B6915" s="2" t="s">
        <v>9170</v>
      </c>
      <c r="C6915" s="2">
        <f>YEAR(Data!$D6915)</f>
        <v>2012</v>
      </c>
      <c r="D6915" s="3">
        <v>41072</v>
      </c>
      <c r="E6915" s="3">
        <v>41076</v>
      </c>
      <c r="F6915" s="5">
        <f>Table_1[[#This Row],[Ship Date]]-Table_1[[#This Row],[Order Date]]</f>
        <v>4</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c r="X6915">
        <f t="shared" si="108"/>
        <v>51.78520000000001</v>
      </c>
    </row>
    <row r="6916" spans="1:24" ht="14.25" customHeight="1" x14ac:dyDescent="0.25">
      <c r="A6916" s="2">
        <v>6915</v>
      </c>
      <c r="B6916" s="2" t="s">
        <v>9172</v>
      </c>
      <c r="C6916" s="2">
        <f>YEAR(Data!$D6916)</f>
        <v>2011</v>
      </c>
      <c r="D6916" s="3">
        <v>40899</v>
      </c>
      <c r="E6916" s="3">
        <v>40906</v>
      </c>
      <c r="F6916" s="5">
        <f>Table_1[[#This Row],[Ship Date]]-Table_1[[#This Row],[Order Date]]</f>
        <v>7</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c r="X6916">
        <f t="shared" si="108"/>
        <v>122.24799999999999</v>
      </c>
    </row>
    <row r="6917" spans="1:24" ht="14.25" customHeight="1" x14ac:dyDescent="0.25">
      <c r="A6917" s="2">
        <v>6916</v>
      </c>
      <c r="B6917" s="2" t="s">
        <v>9172</v>
      </c>
      <c r="C6917" s="2">
        <f>YEAR(Data!$D6917)</f>
        <v>2011</v>
      </c>
      <c r="D6917" s="3">
        <v>40899</v>
      </c>
      <c r="E6917" s="3">
        <v>40906</v>
      </c>
      <c r="F6917" s="5">
        <f>Table_1[[#This Row],[Ship Date]]-Table_1[[#This Row],[Order Date]]</f>
        <v>7</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c r="X6917">
        <f t="shared" si="108"/>
        <v>49.236000000000004</v>
      </c>
    </row>
    <row r="6918" spans="1:24" ht="14.25" customHeight="1" x14ac:dyDescent="0.25">
      <c r="A6918" s="2">
        <v>6917</v>
      </c>
      <c r="B6918" s="2" t="s">
        <v>9172</v>
      </c>
      <c r="C6918" s="2">
        <f>YEAR(Data!$D6918)</f>
        <v>2011</v>
      </c>
      <c r="D6918" s="3">
        <v>40899</v>
      </c>
      <c r="E6918" s="3">
        <v>40906</v>
      </c>
      <c r="F6918" s="5">
        <f>Table_1[[#This Row],[Ship Date]]-Table_1[[#This Row],[Order Date]]</f>
        <v>7</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c r="X6918">
        <f t="shared" si="108"/>
        <v>79.070399999999992</v>
      </c>
    </row>
    <row r="6919" spans="1:24" ht="14.25" customHeight="1" x14ac:dyDescent="0.25">
      <c r="A6919" s="2">
        <v>6918</v>
      </c>
      <c r="B6919" s="2" t="s">
        <v>9173</v>
      </c>
      <c r="C6919" s="2">
        <f>YEAR(Data!$D6919)</f>
        <v>2011</v>
      </c>
      <c r="D6919" s="3">
        <v>40893</v>
      </c>
      <c r="E6919" s="3">
        <v>40898</v>
      </c>
      <c r="F6919" s="5">
        <f>Table_1[[#This Row],[Ship Date]]-Table_1[[#This Row],[Order Date]]</f>
        <v>5</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c r="X6919">
        <f t="shared" si="108"/>
        <v>1333.7240000000002</v>
      </c>
    </row>
    <row r="6920" spans="1:24" ht="14.25" customHeight="1" x14ac:dyDescent="0.25">
      <c r="A6920" s="2">
        <v>6919</v>
      </c>
      <c r="B6920" s="2" t="s">
        <v>9174</v>
      </c>
      <c r="C6920" s="2">
        <f>YEAR(Data!$D6920)</f>
        <v>2013</v>
      </c>
      <c r="D6920" s="3">
        <v>41381</v>
      </c>
      <c r="E6920" s="3">
        <v>41383</v>
      </c>
      <c r="F6920" s="5">
        <f>Table_1[[#This Row],[Ship Date]]-Table_1[[#This Row],[Order Date]]</f>
        <v>2</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c r="X6920">
        <f t="shared" si="108"/>
        <v>27.935999999999996</v>
      </c>
    </row>
    <row r="6921" spans="1:24" ht="14.25" customHeight="1" x14ac:dyDescent="0.25">
      <c r="A6921" s="2">
        <v>6920</v>
      </c>
      <c r="B6921" s="2" t="s">
        <v>9175</v>
      </c>
      <c r="C6921" s="2">
        <f>YEAR(Data!$D6921)</f>
        <v>2012</v>
      </c>
      <c r="D6921" s="3">
        <v>41050</v>
      </c>
      <c r="E6921" s="3">
        <v>41057</v>
      </c>
      <c r="F6921" s="5">
        <f>Table_1[[#This Row],[Ship Date]]-Table_1[[#This Row],[Order Date]]</f>
        <v>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c r="X6921">
        <f t="shared" si="108"/>
        <v>42.619199999999999</v>
      </c>
    </row>
    <row r="6922" spans="1:24" ht="14.25" customHeight="1" x14ac:dyDescent="0.25">
      <c r="A6922" s="2">
        <v>6921</v>
      </c>
      <c r="B6922" s="2" t="s">
        <v>9176</v>
      </c>
      <c r="C6922" s="2">
        <f>YEAR(Data!$D6922)</f>
        <v>2014</v>
      </c>
      <c r="D6922" s="3">
        <v>41697</v>
      </c>
      <c r="E6922" s="3">
        <v>41701</v>
      </c>
      <c r="F6922" s="5">
        <f>Table_1[[#This Row],[Ship Date]]-Table_1[[#This Row],[Order Date]]</f>
        <v>4</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c r="X6922">
        <f t="shared" si="108"/>
        <v>256.88879999999995</v>
      </c>
    </row>
    <row r="6923" spans="1:24" ht="14.25" customHeight="1" x14ac:dyDescent="0.25">
      <c r="A6923" s="2">
        <v>6922</v>
      </c>
      <c r="B6923" s="2" t="s">
        <v>9177</v>
      </c>
      <c r="C6923" s="2">
        <f>YEAR(Data!$D6923)</f>
        <v>2014</v>
      </c>
      <c r="D6923" s="3">
        <v>41734</v>
      </c>
      <c r="E6923" s="3">
        <v>41740</v>
      </c>
      <c r="F6923" s="5">
        <f>Table_1[[#This Row],[Ship Date]]-Table_1[[#This Row],[Order Date]]</f>
        <v>6</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c r="X6923">
        <f t="shared" si="108"/>
        <v>8.49</v>
      </c>
    </row>
    <row r="6924" spans="1:24" ht="14.25" customHeight="1" x14ac:dyDescent="0.25">
      <c r="A6924" s="2">
        <v>6923</v>
      </c>
      <c r="B6924" s="2" t="s">
        <v>9178</v>
      </c>
      <c r="C6924" s="2">
        <f>YEAR(Data!$D6924)</f>
        <v>2012</v>
      </c>
      <c r="D6924" s="3">
        <v>40984</v>
      </c>
      <c r="E6924" s="3">
        <v>40987</v>
      </c>
      <c r="F6924" s="5">
        <f>Table_1[[#This Row],[Ship Date]]-Table_1[[#This Row],[Order Date]]</f>
        <v>3</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c r="X6924">
        <f t="shared" si="108"/>
        <v>250.69050000000001</v>
      </c>
    </row>
    <row r="6925" spans="1:24" ht="14.25" customHeight="1" x14ac:dyDescent="0.25">
      <c r="A6925" s="2">
        <v>6924</v>
      </c>
      <c r="B6925" s="2" t="s">
        <v>9178</v>
      </c>
      <c r="C6925" s="2">
        <f>YEAR(Data!$D6925)</f>
        <v>2012</v>
      </c>
      <c r="D6925" s="3">
        <v>40984</v>
      </c>
      <c r="E6925" s="3">
        <v>40987</v>
      </c>
      <c r="F6925" s="5">
        <f>Table_1[[#This Row],[Ship Date]]-Table_1[[#This Row],[Order Date]]</f>
        <v>3</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c r="X6925">
        <f t="shared" si="108"/>
        <v>3.9852000000000003</v>
      </c>
    </row>
    <row r="6926" spans="1:24" ht="14.25" customHeight="1" x14ac:dyDescent="0.25">
      <c r="A6926" s="2">
        <v>6925</v>
      </c>
      <c r="B6926" s="2" t="s">
        <v>9179</v>
      </c>
      <c r="C6926" s="2">
        <f>YEAR(Data!$D6926)</f>
        <v>2012</v>
      </c>
      <c r="D6926" s="3">
        <v>41243</v>
      </c>
      <c r="E6926" s="3">
        <v>41247</v>
      </c>
      <c r="F6926" s="5">
        <f>Table_1[[#This Row],[Ship Date]]-Table_1[[#This Row],[Order Date]]</f>
        <v>4</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c r="X6926">
        <f t="shared" si="108"/>
        <v>12.776400000000002</v>
      </c>
    </row>
    <row r="6927" spans="1:24" ht="14.25" customHeight="1" x14ac:dyDescent="0.25">
      <c r="A6927" s="2">
        <v>6926</v>
      </c>
      <c r="B6927" s="2" t="s">
        <v>9179</v>
      </c>
      <c r="C6927" s="2">
        <f>YEAR(Data!$D6927)</f>
        <v>2012</v>
      </c>
      <c r="D6927" s="3">
        <v>41243</v>
      </c>
      <c r="E6927" s="3">
        <v>41247</v>
      </c>
      <c r="F6927" s="5">
        <f>Table_1[[#This Row],[Ship Date]]-Table_1[[#This Row],[Order Date]]</f>
        <v>4</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c r="X6927">
        <f t="shared" si="108"/>
        <v>638.82000000000016</v>
      </c>
    </row>
    <row r="6928" spans="1:24" ht="14.25" customHeight="1" x14ac:dyDescent="0.25">
      <c r="A6928" s="2">
        <v>6927</v>
      </c>
      <c r="B6928" s="2" t="s">
        <v>9180</v>
      </c>
      <c r="C6928" s="2">
        <f>YEAR(Data!$D6928)</f>
        <v>2013</v>
      </c>
      <c r="D6928" s="3">
        <v>41484</v>
      </c>
      <c r="E6928" s="3">
        <v>41490</v>
      </c>
      <c r="F6928" s="5">
        <f>Table_1[[#This Row],[Ship Date]]-Table_1[[#This Row],[Order Date]]</f>
        <v>6</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c r="X6928">
        <f t="shared" si="108"/>
        <v>10.206</v>
      </c>
    </row>
    <row r="6929" spans="1:24" ht="14.25" customHeight="1" x14ac:dyDescent="0.25">
      <c r="A6929" s="2">
        <v>6928</v>
      </c>
      <c r="B6929" s="2" t="s">
        <v>9181</v>
      </c>
      <c r="C6929" s="2">
        <f>YEAR(Data!$D6929)</f>
        <v>2013</v>
      </c>
      <c r="D6929" s="3">
        <v>41449</v>
      </c>
      <c r="E6929" s="3">
        <v>41451</v>
      </c>
      <c r="F6929" s="5">
        <f>Table_1[[#This Row],[Ship Date]]-Table_1[[#This Row],[Order Date]]</f>
        <v>2</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c r="X6929">
        <f t="shared" si="108"/>
        <v>68.386400000000009</v>
      </c>
    </row>
    <row r="6930" spans="1:24" ht="14.25" customHeight="1" x14ac:dyDescent="0.25">
      <c r="A6930" s="2">
        <v>6929</v>
      </c>
      <c r="B6930" s="2" t="s">
        <v>9181</v>
      </c>
      <c r="C6930" s="2">
        <f>YEAR(Data!$D6930)</f>
        <v>2013</v>
      </c>
      <c r="D6930" s="3">
        <v>41449</v>
      </c>
      <c r="E6930" s="3">
        <v>41451</v>
      </c>
      <c r="F6930" s="5">
        <f>Table_1[[#This Row],[Ship Date]]-Table_1[[#This Row],[Order Date]]</f>
        <v>2</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c r="X6930">
        <f t="shared" si="108"/>
        <v>11.622900000000001</v>
      </c>
    </row>
    <row r="6931" spans="1:24" ht="14.25" customHeight="1" x14ac:dyDescent="0.25">
      <c r="A6931" s="2">
        <v>6930</v>
      </c>
      <c r="B6931" s="2" t="s">
        <v>9181</v>
      </c>
      <c r="C6931" s="2">
        <f>YEAR(Data!$D6931)</f>
        <v>2013</v>
      </c>
      <c r="D6931" s="3">
        <v>41449</v>
      </c>
      <c r="E6931" s="3">
        <v>41451</v>
      </c>
      <c r="F6931" s="5">
        <f>Table_1[[#This Row],[Ship Date]]-Table_1[[#This Row],[Order Date]]</f>
        <v>2</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c r="X6931">
        <f t="shared" si="108"/>
        <v>765.33030000000019</v>
      </c>
    </row>
    <row r="6932" spans="1:24" ht="14.25" customHeight="1" x14ac:dyDescent="0.25">
      <c r="A6932" s="2">
        <v>6931</v>
      </c>
      <c r="B6932" s="2" t="s">
        <v>9181</v>
      </c>
      <c r="C6932" s="2">
        <f>YEAR(Data!$D6932)</f>
        <v>2013</v>
      </c>
      <c r="D6932" s="3">
        <v>41449</v>
      </c>
      <c r="E6932" s="3">
        <v>41451</v>
      </c>
      <c r="F6932" s="5">
        <f>Table_1[[#This Row],[Ship Date]]-Table_1[[#This Row],[Order Date]]</f>
        <v>2</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c r="X6932">
        <f t="shared" si="108"/>
        <v>10.589400000000001</v>
      </c>
    </row>
    <row r="6933" spans="1:24" ht="14.25" customHeight="1" x14ac:dyDescent="0.25">
      <c r="A6933" s="2">
        <v>6932</v>
      </c>
      <c r="B6933" s="2" t="s">
        <v>9182</v>
      </c>
      <c r="C6933" s="2">
        <f>YEAR(Data!$D6933)</f>
        <v>2011</v>
      </c>
      <c r="D6933" s="3">
        <v>40738</v>
      </c>
      <c r="E6933" s="3">
        <v>40742</v>
      </c>
      <c r="F6933" s="5">
        <f>Table_1[[#This Row],[Ship Date]]-Table_1[[#This Row],[Order Date]]</f>
        <v>4</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c r="X6933">
        <f t="shared" si="108"/>
        <v>15.743</v>
      </c>
    </row>
    <row r="6934" spans="1:24" ht="14.25" customHeight="1" x14ac:dyDescent="0.25">
      <c r="A6934" s="2">
        <v>6933</v>
      </c>
      <c r="B6934" s="2" t="s">
        <v>9182</v>
      </c>
      <c r="C6934" s="2">
        <f>YEAR(Data!$D6934)</f>
        <v>2011</v>
      </c>
      <c r="D6934" s="3">
        <v>40738</v>
      </c>
      <c r="E6934" s="3">
        <v>40742</v>
      </c>
      <c r="F6934" s="5">
        <f>Table_1[[#This Row],[Ship Date]]-Table_1[[#This Row],[Order Date]]</f>
        <v>4</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c r="X6934">
        <f t="shared" si="108"/>
        <v>37.981000000000002</v>
      </c>
    </row>
    <row r="6935" spans="1:24" ht="14.25" customHeight="1" x14ac:dyDescent="0.25">
      <c r="A6935" s="2">
        <v>6934</v>
      </c>
      <c r="B6935" s="2" t="s">
        <v>9182</v>
      </c>
      <c r="C6935" s="2">
        <f>YEAR(Data!$D6935)</f>
        <v>2011</v>
      </c>
      <c r="D6935" s="3">
        <v>40738</v>
      </c>
      <c r="E6935" s="3">
        <v>40742</v>
      </c>
      <c r="F6935" s="5">
        <f>Table_1[[#This Row],[Ship Date]]-Table_1[[#This Row],[Order Date]]</f>
        <v>4</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c r="X6935">
        <f t="shared" si="108"/>
        <v>30.784599999999998</v>
      </c>
    </row>
    <row r="6936" spans="1:24" ht="14.25" customHeight="1" x14ac:dyDescent="0.25">
      <c r="A6936" s="2">
        <v>6935</v>
      </c>
      <c r="B6936" s="2" t="s">
        <v>9182</v>
      </c>
      <c r="C6936" s="2">
        <f>YEAR(Data!$D6936)</f>
        <v>2011</v>
      </c>
      <c r="D6936" s="3">
        <v>40738</v>
      </c>
      <c r="E6936" s="3">
        <v>40742</v>
      </c>
      <c r="F6936" s="5">
        <f>Table_1[[#This Row],[Ship Date]]-Table_1[[#This Row],[Order Date]]</f>
        <v>4</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c r="X6936">
        <f t="shared" si="108"/>
        <v>36.905800000000006</v>
      </c>
    </row>
    <row r="6937" spans="1:24" ht="14.25" customHeight="1" x14ac:dyDescent="0.25">
      <c r="A6937" s="2">
        <v>6936</v>
      </c>
      <c r="B6937" s="2" t="s">
        <v>9185</v>
      </c>
      <c r="C6937" s="2">
        <f>YEAR(Data!$D6937)</f>
        <v>2014</v>
      </c>
      <c r="D6937" s="3">
        <v>41974</v>
      </c>
      <c r="E6937" s="3">
        <v>41977</v>
      </c>
      <c r="F6937" s="5">
        <f>Table_1[[#This Row],[Ship Date]]-Table_1[[#This Row],[Order Date]]</f>
        <v>3</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c r="X6937">
        <f t="shared" si="108"/>
        <v>106.77330000000002</v>
      </c>
    </row>
    <row r="6938" spans="1:24" ht="14.25" customHeight="1" x14ac:dyDescent="0.25">
      <c r="A6938" s="2">
        <v>6937</v>
      </c>
      <c r="B6938" s="2" t="s">
        <v>9186</v>
      </c>
      <c r="C6938" s="2">
        <f>YEAR(Data!$D6938)</f>
        <v>2013</v>
      </c>
      <c r="D6938" s="3">
        <v>41520</v>
      </c>
      <c r="E6938" s="3">
        <v>41522</v>
      </c>
      <c r="F6938" s="5">
        <f>Table_1[[#This Row],[Ship Date]]-Table_1[[#This Row],[Order Date]]</f>
        <v>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c r="X6938">
        <f t="shared" si="108"/>
        <v>160.11680000000001</v>
      </c>
    </row>
    <row r="6939" spans="1:24" ht="14.25" customHeight="1" x14ac:dyDescent="0.25">
      <c r="A6939" s="2">
        <v>6938</v>
      </c>
      <c r="B6939" s="2" t="s">
        <v>9189</v>
      </c>
      <c r="C6939" s="2">
        <f>YEAR(Data!$D6939)</f>
        <v>2011</v>
      </c>
      <c r="D6939" s="3">
        <v>40709</v>
      </c>
      <c r="E6939" s="3">
        <v>40709</v>
      </c>
      <c r="F6939" s="5">
        <f>Table_1[[#This Row],[Ship Date]]-Table_1[[#This Row],[Order Date]]</f>
        <v>0</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c r="X6939">
        <f t="shared" si="108"/>
        <v>24.667200000000008</v>
      </c>
    </row>
    <row r="6940" spans="1:24" ht="14.25" customHeight="1" x14ac:dyDescent="0.25">
      <c r="A6940" s="2">
        <v>6939</v>
      </c>
      <c r="B6940" s="2" t="s">
        <v>9190</v>
      </c>
      <c r="C6940" s="2">
        <f>YEAR(Data!$D6940)</f>
        <v>2013</v>
      </c>
      <c r="D6940" s="3">
        <v>41584</v>
      </c>
      <c r="E6940" s="3">
        <v>41588</v>
      </c>
      <c r="F6940" s="5">
        <f>Table_1[[#This Row],[Ship Date]]-Table_1[[#This Row],[Order Date]]</f>
        <v>4</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c r="X6940">
        <f t="shared" si="108"/>
        <v>426.95080000000002</v>
      </c>
    </row>
    <row r="6941" spans="1:24" ht="14.25" customHeight="1" x14ac:dyDescent="0.25">
      <c r="A6941" s="2">
        <v>6940</v>
      </c>
      <c r="B6941" s="2" t="s">
        <v>9193</v>
      </c>
      <c r="C6941" s="2">
        <f>YEAR(Data!$D6941)</f>
        <v>2014</v>
      </c>
      <c r="D6941" s="3">
        <v>41817</v>
      </c>
      <c r="E6941" s="3">
        <v>41821</v>
      </c>
      <c r="F6941" s="5">
        <f>Table_1[[#This Row],[Ship Date]]-Table_1[[#This Row],[Order Date]]</f>
        <v>4</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c r="X6941">
        <f t="shared" si="108"/>
        <v>65.259599999999992</v>
      </c>
    </row>
    <row r="6942" spans="1:24" ht="14.25" customHeight="1" x14ac:dyDescent="0.25">
      <c r="A6942" s="2">
        <v>6941</v>
      </c>
      <c r="B6942" s="2" t="s">
        <v>9193</v>
      </c>
      <c r="C6942" s="2">
        <f>YEAR(Data!$D6942)</f>
        <v>2014</v>
      </c>
      <c r="D6942" s="3">
        <v>41817</v>
      </c>
      <c r="E6942" s="3">
        <v>41821</v>
      </c>
      <c r="F6942" s="5">
        <f>Table_1[[#This Row],[Ship Date]]-Table_1[[#This Row],[Order Date]]</f>
        <v>4</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c r="X6942">
        <f t="shared" si="108"/>
        <v>20.164000000000001</v>
      </c>
    </row>
    <row r="6943" spans="1:24" ht="14.25" customHeight="1" x14ac:dyDescent="0.25">
      <c r="A6943" s="2">
        <v>6942</v>
      </c>
      <c r="B6943" s="2" t="s">
        <v>9193</v>
      </c>
      <c r="C6943" s="2">
        <f>YEAR(Data!$D6943)</f>
        <v>2014</v>
      </c>
      <c r="D6943" s="3">
        <v>41817</v>
      </c>
      <c r="E6943" s="3">
        <v>41821</v>
      </c>
      <c r="F6943" s="5">
        <f>Table_1[[#This Row],[Ship Date]]-Table_1[[#This Row],[Order Date]]</f>
        <v>4</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c r="X6943">
        <f t="shared" si="108"/>
        <v>499.71600000000007</v>
      </c>
    </row>
    <row r="6944" spans="1:24" ht="14.25" customHeight="1" x14ac:dyDescent="0.25">
      <c r="A6944" s="2">
        <v>6943</v>
      </c>
      <c r="B6944" s="2" t="s">
        <v>9193</v>
      </c>
      <c r="C6944" s="2">
        <f>YEAR(Data!$D6944)</f>
        <v>2014</v>
      </c>
      <c r="D6944" s="3">
        <v>41817</v>
      </c>
      <c r="E6944" s="3">
        <v>41821</v>
      </c>
      <c r="F6944" s="5">
        <f>Table_1[[#This Row],[Ship Date]]-Table_1[[#This Row],[Order Date]]</f>
        <v>4</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c r="X6944">
        <f t="shared" si="108"/>
        <v>37.000799999999998</v>
      </c>
    </row>
    <row r="6945" spans="1:24" ht="14.25" customHeight="1" x14ac:dyDescent="0.25">
      <c r="A6945" s="2">
        <v>6944</v>
      </c>
      <c r="B6945" s="2" t="s">
        <v>9194</v>
      </c>
      <c r="C6945" s="2">
        <f>YEAR(Data!$D6945)</f>
        <v>2012</v>
      </c>
      <c r="D6945" s="3">
        <v>41115</v>
      </c>
      <c r="E6945" s="3">
        <v>41120</v>
      </c>
      <c r="F6945" s="5">
        <f>Table_1[[#This Row],[Ship Date]]-Table_1[[#This Row],[Order Date]]</f>
        <v>5</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c r="X6945">
        <f t="shared" si="108"/>
        <v>584.96250000000009</v>
      </c>
    </row>
    <row r="6946" spans="1:24" ht="14.25" customHeight="1" x14ac:dyDescent="0.25">
      <c r="A6946" s="2">
        <v>6945</v>
      </c>
      <c r="B6946" s="2" t="s">
        <v>9197</v>
      </c>
      <c r="C6946" s="2">
        <f>YEAR(Data!$D6946)</f>
        <v>2011</v>
      </c>
      <c r="D6946" s="3">
        <v>40809</v>
      </c>
      <c r="E6946" s="3">
        <v>40813</v>
      </c>
      <c r="F6946" s="5">
        <f>Table_1[[#This Row],[Ship Date]]-Table_1[[#This Row],[Order Date]]</f>
        <v>4</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c r="X6946">
        <f t="shared" si="108"/>
        <v>5.6711999999999998</v>
      </c>
    </row>
    <row r="6947" spans="1:24" ht="14.25" customHeight="1" x14ac:dyDescent="0.25">
      <c r="A6947" s="2">
        <v>6946</v>
      </c>
      <c r="B6947" s="2" t="s">
        <v>9198</v>
      </c>
      <c r="C6947" s="2">
        <f>YEAR(Data!$D6947)</f>
        <v>2013</v>
      </c>
      <c r="D6947" s="3">
        <v>41548</v>
      </c>
      <c r="E6947" s="3">
        <v>41552</v>
      </c>
      <c r="F6947" s="5">
        <f>Table_1[[#This Row],[Ship Date]]-Table_1[[#This Row],[Order Date]]</f>
        <v>4</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c r="X6947">
        <f t="shared" si="108"/>
        <v>550.11599999999999</v>
      </c>
    </row>
    <row r="6948" spans="1:24" ht="14.25" customHeight="1" x14ac:dyDescent="0.25">
      <c r="A6948" s="2">
        <v>6947</v>
      </c>
      <c r="B6948" s="2" t="s">
        <v>9199</v>
      </c>
      <c r="C6948" s="2">
        <f>YEAR(Data!$D6948)</f>
        <v>2012</v>
      </c>
      <c r="D6948" s="3">
        <v>41222</v>
      </c>
      <c r="E6948" s="3">
        <v>41226</v>
      </c>
      <c r="F6948" s="5">
        <f>Table_1[[#This Row],[Ship Date]]-Table_1[[#This Row],[Order Date]]</f>
        <v>4</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c r="X6948">
        <f t="shared" si="108"/>
        <v>1.3144</v>
      </c>
    </row>
    <row r="6949" spans="1:24" ht="14.25" customHeight="1" x14ac:dyDescent="0.25">
      <c r="A6949" s="2">
        <v>6948</v>
      </c>
      <c r="B6949" s="2" t="s">
        <v>9200</v>
      </c>
      <c r="C6949" s="2">
        <f>YEAR(Data!$D6949)</f>
        <v>2012</v>
      </c>
      <c r="D6949" s="3">
        <v>41024</v>
      </c>
      <c r="E6949" s="3">
        <v>41028</v>
      </c>
      <c r="F6949" s="5">
        <f>Table_1[[#This Row],[Ship Date]]-Table_1[[#This Row],[Order Date]]</f>
        <v>4</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c r="X6949">
        <f t="shared" si="108"/>
        <v>276.27999999999997</v>
      </c>
    </row>
    <row r="6950" spans="1:24" ht="14.25" customHeight="1" x14ac:dyDescent="0.25">
      <c r="A6950" s="2">
        <v>6949</v>
      </c>
      <c r="B6950" s="2" t="s">
        <v>9200</v>
      </c>
      <c r="C6950" s="2">
        <f>YEAR(Data!$D6950)</f>
        <v>2012</v>
      </c>
      <c r="D6950" s="3">
        <v>41024</v>
      </c>
      <c r="E6950" s="3">
        <v>41028</v>
      </c>
      <c r="F6950" s="5">
        <f>Table_1[[#This Row],[Ship Date]]-Table_1[[#This Row],[Order Date]]</f>
        <v>4</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c r="X6950">
        <f t="shared" si="108"/>
        <v>151.84019999999998</v>
      </c>
    </row>
    <row r="6951" spans="1:24" ht="14.25" customHeight="1" x14ac:dyDescent="0.25">
      <c r="A6951" s="2">
        <v>6950</v>
      </c>
      <c r="B6951" s="2" t="s">
        <v>9201</v>
      </c>
      <c r="C6951" s="2">
        <f>YEAR(Data!$D6951)</f>
        <v>2014</v>
      </c>
      <c r="D6951" s="3">
        <v>41963</v>
      </c>
      <c r="E6951" s="3">
        <v>41963</v>
      </c>
      <c r="F6951" s="5">
        <f>Table_1[[#This Row],[Ship Date]]-Table_1[[#This Row],[Order Date]]</f>
        <v>0</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c r="X6951">
        <f t="shared" si="108"/>
        <v>40.155499999999996</v>
      </c>
    </row>
    <row r="6952" spans="1:24" ht="14.25" customHeight="1" x14ac:dyDescent="0.25">
      <c r="A6952" s="2">
        <v>6951</v>
      </c>
      <c r="B6952" s="2" t="s">
        <v>9201</v>
      </c>
      <c r="C6952" s="2">
        <f>YEAR(Data!$D6952)</f>
        <v>2014</v>
      </c>
      <c r="D6952" s="3">
        <v>41963</v>
      </c>
      <c r="E6952" s="3">
        <v>41963</v>
      </c>
      <c r="F6952" s="5">
        <f>Table_1[[#This Row],[Ship Date]]-Table_1[[#This Row],[Order Date]]</f>
        <v>0</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c r="X6952">
        <f t="shared" si="108"/>
        <v>109.2978</v>
      </c>
    </row>
    <row r="6953" spans="1:24" ht="14.25" customHeight="1" x14ac:dyDescent="0.25">
      <c r="A6953" s="2">
        <v>6952</v>
      </c>
      <c r="B6953" s="2" t="s">
        <v>9202</v>
      </c>
      <c r="C6953" s="2">
        <f>YEAR(Data!$D6953)</f>
        <v>2012</v>
      </c>
      <c r="D6953" s="3">
        <v>41233</v>
      </c>
      <c r="E6953" s="3">
        <v>41237</v>
      </c>
      <c r="F6953" s="5">
        <f>Table_1[[#This Row],[Ship Date]]-Table_1[[#This Row],[Order Date]]</f>
        <v>4</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c r="X6953">
        <f t="shared" si="108"/>
        <v>423.98940000000005</v>
      </c>
    </row>
    <row r="6954" spans="1:24" ht="14.25" customHeight="1" x14ac:dyDescent="0.25">
      <c r="A6954" s="2">
        <v>6953</v>
      </c>
      <c r="B6954" s="2" t="s">
        <v>9205</v>
      </c>
      <c r="C6954" s="2">
        <f>YEAR(Data!$D6954)</f>
        <v>2012</v>
      </c>
      <c r="D6954" s="3">
        <v>41184</v>
      </c>
      <c r="E6954" s="3">
        <v>41185</v>
      </c>
      <c r="F6954" s="5">
        <f>Table_1[[#This Row],[Ship Date]]-Table_1[[#This Row],[Order Date]]</f>
        <v>1</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c r="X6954">
        <f t="shared" si="108"/>
        <v>7.6752000000000002</v>
      </c>
    </row>
    <row r="6955" spans="1:24" ht="14.25" customHeight="1" x14ac:dyDescent="0.25">
      <c r="A6955" s="2">
        <v>6954</v>
      </c>
      <c r="B6955" s="2" t="s">
        <v>9205</v>
      </c>
      <c r="C6955" s="2">
        <f>YEAR(Data!$D6955)</f>
        <v>2012</v>
      </c>
      <c r="D6955" s="3">
        <v>41184</v>
      </c>
      <c r="E6955" s="3">
        <v>41185</v>
      </c>
      <c r="F6955" s="5">
        <f>Table_1[[#This Row],[Ship Date]]-Table_1[[#This Row],[Order Date]]</f>
        <v>1</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c r="X6955">
        <f t="shared" si="108"/>
        <v>34.149600000000007</v>
      </c>
    </row>
    <row r="6956" spans="1:24" ht="14.25" customHeight="1" x14ac:dyDescent="0.25">
      <c r="A6956" s="2">
        <v>6955</v>
      </c>
      <c r="B6956" s="2" t="s">
        <v>9205</v>
      </c>
      <c r="C6956" s="2">
        <f>YEAR(Data!$D6956)</f>
        <v>2012</v>
      </c>
      <c r="D6956" s="3">
        <v>41184</v>
      </c>
      <c r="E6956" s="3">
        <v>41185</v>
      </c>
      <c r="F6956" s="5">
        <f>Table_1[[#This Row],[Ship Date]]-Table_1[[#This Row],[Order Date]]</f>
        <v>1</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c r="X6956">
        <f t="shared" si="108"/>
        <v>453.56400000000002</v>
      </c>
    </row>
    <row r="6957" spans="1:24" ht="14.25" customHeight="1" x14ac:dyDescent="0.25">
      <c r="A6957" s="2">
        <v>6956</v>
      </c>
      <c r="B6957" s="2" t="s">
        <v>9206</v>
      </c>
      <c r="C6957" s="2">
        <f>YEAR(Data!$D6957)</f>
        <v>2012</v>
      </c>
      <c r="D6957" s="3">
        <v>41024</v>
      </c>
      <c r="E6957" s="3">
        <v>41031</v>
      </c>
      <c r="F6957" s="5">
        <f>Table_1[[#This Row],[Ship Date]]-Table_1[[#This Row],[Order Date]]</f>
        <v>7</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c r="X6957">
        <f t="shared" si="108"/>
        <v>11.5236</v>
      </c>
    </row>
    <row r="6958" spans="1:24" ht="14.25" customHeight="1" x14ac:dyDescent="0.25">
      <c r="A6958" s="2">
        <v>6957</v>
      </c>
      <c r="B6958" s="2" t="s">
        <v>9207</v>
      </c>
      <c r="C6958" s="2">
        <f>YEAR(Data!$D6958)</f>
        <v>2013</v>
      </c>
      <c r="D6958" s="3">
        <v>41470</v>
      </c>
      <c r="E6958" s="3">
        <v>41475</v>
      </c>
      <c r="F6958" s="5">
        <f>Table_1[[#This Row],[Ship Date]]-Table_1[[#This Row],[Order Date]]</f>
        <v>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c r="X6958">
        <f t="shared" si="108"/>
        <v>19.292000000000002</v>
      </c>
    </row>
    <row r="6959" spans="1:24" ht="14.25" customHeight="1" x14ac:dyDescent="0.25">
      <c r="A6959" s="2">
        <v>6958</v>
      </c>
      <c r="B6959" s="2" t="s">
        <v>9207</v>
      </c>
      <c r="C6959" s="2">
        <f>YEAR(Data!$D6959)</f>
        <v>2013</v>
      </c>
      <c r="D6959" s="3">
        <v>41470</v>
      </c>
      <c r="E6959" s="3">
        <v>41475</v>
      </c>
      <c r="F6959" s="5">
        <f>Table_1[[#This Row],[Ship Date]]-Table_1[[#This Row],[Order Date]]</f>
        <v>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c r="X6959">
        <f t="shared" si="108"/>
        <v>36.225000000000001</v>
      </c>
    </row>
    <row r="6960" spans="1:24" ht="14.25" customHeight="1" x14ac:dyDescent="0.25">
      <c r="A6960" s="2">
        <v>6959</v>
      </c>
      <c r="B6960" s="2" t="s">
        <v>9210</v>
      </c>
      <c r="C6960" s="2">
        <f>YEAR(Data!$D6960)</f>
        <v>2012</v>
      </c>
      <c r="D6960" s="3">
        <v>41179</v>
      </c>
      <c r="E6960" s="3">
        <v>41181</v>
      </c>
      <c r="F6960" s="5">
        <f>Table_1[[#This Row],[Ship Date]]-Table_1[[#This Row],[Order Date]]</f>
        <v>2</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c r="X6960">
        <f t="shared" si="108"/>
        <v>11.167199999999999</v>
      </c>
    </row>
    <row r="6961" spans="1:24" ht="14.25" customHeight="1" x14ac:dyDescent="0.25">
      <c r="A6961" s="2">
        <v>6960</v>
      </c>
      <c r="B6961" s="2" t="s">
        <v>9210</v>
      </c>
      <c r="C6961" s="2">
        <f>YEAR(Data!$D6961)</f>
        <v>2012</v>
      </c>
      <c r="D6961" s="3">
        <v>41179</v>
      </c>
      <c r="E6961" s="3">
        <v>41181</v>
      </c>
      <c r="F6961" s="5">
        <f>Table_1[[#This Row],[Ship Date]]-Table_1[[#This Row],[Order Date]]</f>
        <v>2</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c r="X6961">
        <f t="shared" si="108"/>
        <v>73.41</v>
      </c>
    </row>
    <row r="6962" spans="1:24" ht="14.25" customHeight="1" x14ac:dyDescent="0.25">
      <c r="A6962" s="2">
        <v>6961</v>
      </c>
      <c r="B6962" s="2" t="s">
        <v>9210</v>
      </c>
      <c r="C6962" s="2">
        <f>YEAR(Data!$D6962)</f>
        <v>2012</v>
      </c>
      <c r="D6962" s="3">
        <v>41179</v>
      </c>
      <c r="E6962" s="3">
        <v>41181</v>
      </c>
      <c r="F6962" s="5">
        <f>Table_1[[#This Row],[Ship Date]]-Table_1[[#This Row],[Order Date]]</f>
        <v>2</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c r="X6962">
        <f t="shared" si="108"/>
        <v>6.7392000000000003</v>
      </c>
    </row>
    <row r="6963" spans="1:24" ht="14.25" customHeight="1" x14ac:dyDescent="0.25">
      <c r="A6963" s="2">
        <v>6962</v>
      </c>
      <c r="B6963" s="2" t="s">
        <v>9211</v>
      </c>
      <c r="C6963" s="2">
        <f>YEAR(Data!$D6963)</f>
        <v>2014</v>
      </c>
      <c r="D6963" s="3">
        <v>41954</v>
      </c>
      <c r="E6963" s="3">
        <v>41954</v>
      </c>
      <c r="F6963" s="5">
        <f>Table_1[[#This Row],[Ship Date]]-Table_1[[#This Row],[Order Date]]</f>
        <v>0</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c r="X6963">
        <f t="shared" si="108"/>
        <v>5.694</v>
      </c>
    </row>
    <row r="6964" spans="1:24" ht="14.25" customHeight="1" x14ac:dyDescent="0.25">
      <c r="A6964" s="2">
        <v>6963</v>
      </c>
      <c r="B6964" s="2" t="s">
        <v>9212</v>
      </c>
      <c r="C6964" s="2">
        <f>YEAR(Data!$D6964)</f>
        <v>2013</v>
      </c>
      <c r="D6964" s="3">
        <v>41472</v>
      </c>
      <c r="E6964" s="3">
        <v>41476</v>
      </c>
      <c r="F6964" s="5">
        <f>Table_1[[#This Row],[Ship Date]]-Table_1[[#This Row],[Order Date]]</f>
        <v>4</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c r="X6964">
        <f t="shared" si="108"/>
        <v>5.4059999999999997</v>
      </c>
    </row>
    <row r="6965" spans="1:24" ht="14.25" customHeight="1" x14ac:dyDescent="0.25">
      <c r="A6965" s="2">
        <v>6964</v>
      </c>
      <c r="B6965" s="2" t="s">
        <v>9212</v>
      </c>
      <c r="C6965" s="2">
        <f>YEAR(Data!$D6965)</f>
        <v>2013</v>
      </c>
      <c r="D6965" s="3">
        <v>41472</v>
      </c>
      <c r="E6965" s="3">
        <v>41476</v>
      </c>
      <c r="F6965" s="5">
        <f>Table_1[[#This Row],[Ship Date]]-Table_1[[#This Row],[Order Date]]</f>
        <v>4</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c r="X6965">
        <f t="shared" si="108"/>
        <v>16.739999999999998</v>
      </c>
    </row>
    <row r="6966" spans="1:24" ht="14.25" customHeight="1" x14ac:dyDescent="0.25">
      <c r="A6966" s="2">
        <v>6965</v>
      </c>
      <c r="B6966" s="2" t="s">
        <v>9212</v>
      </c>
      <c r="C6966" s="2">
        <f>YEAR(Data!$D6966)</f>
        <v>2013</v>
      </c>
      <c r="D6966" s="3">
        <v>41472</v>
      </c>
      <c r="E6966" s="3">
        <v>41476</v>
      </c>
      <c r="F6966" s="5">
        <f>Table_1[[#This Row],[Ship Date]]-Table_1[[#This Row],[Order Date]]</f>
        <v>4</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c r="X6966">
        <f t="shared" si="108"/>
        <v>13.014000000000001</v>
      </c>
    </row>
    <row r="6967" spans="1:24" ht="14.25" customHeight="1" x14ac:dyDescent="0.25">
      <c r="A6967" s="2">
        <v>6966</v>
      </c>
      <c r="B6967" s="2" t="s">
        <v>9212</v>
      </c>
      <c r="C6967" s="2">
        <f>YEAR(Data!$D6967)</f>
        <v>2013</v>
      </c>
      <c r="D6967" s="3">
        <v>41472</v>
      </c>
      <c r="E6967" s="3">
        <v>41476</v>
      </c>
      <c r="F6967" s="5">
        <f>Table_1[[#This Row],[Ship Date]]-Table_1[[#This Row],[Order Date]]</f>
        <v>4</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c r="X6967">
        <f t="shared" si="108"/>
        <v>57.744800000000005</v>
      </c>
    </row>
    <row r="6968" spans="1:24" ht="14.25" customHeight="1" x14ac:dyDescent="0.25">
      <c r="A6968" s="2">
        <v>6967</v>
      </c>
      <c r="B6968" s="2" t="s">
        <v>9212</v>
      </c>
      <c r="C6968" s="2">
        <f>YEAR(Data!$D6968)</f>
        <v>2013</v>
      </c>
      <c r="D6968" s="3">
        <v>41472</v>
      </c>
      <c r="E6968" s="3">
        <v>41476</v>
      </c>
      <c r="F6968" s="5">
        <f>Table_1[[#This Row],[Ship Date]]-Table_1[[#This Row],[Order Date]]</f>
        <v>4</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c r="X6968">
        <f t="shared" si="108"/>
        <v>3.2946</v>
      </c>
    </row>
    <row r="6969" spans="1:24" ht="14.25" customHeight="1" x14ac:dyDescent="0.25">
      <c r="A6969" s="2">
        <v>6968</v>
      </c>
      <c r="B6969" s="2" t="s">
        <v>9212</v>
      </c>
      <c r="C6969" s="2">
        <f>YEAR(Data!$D6969)</f>
        <v>2013</v>
      </c>
      <c r="D6969" s="3">
        <v>41472</v>
      </c>
      <c r="E6969" s="3">
        <v>41476</v>
      </c>
      <c r="F6969" s="5">
        <f>Table_1[[#This Row],[Ship Date]]-Table_1[[#This Row],[Order Date]]</f>
        <v>4</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c r="X6969">
        <f t="shared" si="108"/>
        <v>31.2624</v>
      </c>
    </row>
    <row r="6970" spans="1:24" ht="14.25" customHeight="1" x14ac:dyDescent="0.25">
      <c r="A6970" s="2">
        <v>6969</v>
      </c>
      <c r="B6970" s="2" t="s">
        <v>9213</v>
      </c>
      <c r="C6970" s="2">
        <f>YEAR(Data!$D6970)</f>
        <v>2012</v>
      </c>
      <c r="D6970" s="3">
        <v>41198</v>
      </c>
      <c r="E6970" s="3">
        <v>41202</v>
      </c>
      <c r="F6970" s="5">
        <f>Table_1[[#This Row],[Ship Date]]-Table_1[[#This Row],[Order Date]]</f>
        <v>4</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c r="X6970">
        <f t="shared" si="108"/>
        <v>610.4778</v>
      </c>
    </row>
    <row r="6971" spans="1:24" ht="14.25" customHeight="1" x14ac:dyDescent="0.25">
      <c r="A6971" s="2">
        <v>6970</v>
      </c>
      <c r="B6971" s="2" t="s">
        <v>9214</v>
      </c>
      <c r="C6971" s="2">
        <f>YEAR(Data!$D6971)</f>
        <v>2013</v>
      </c>
      <c r="D6971" s="3">
        <v>41284</v>
      </c>
      <c r="E6971" s="3">
        <v>41287</v>
      </c>
      <c r="F6971" s="5">
        <f>Table_1[[#This Row],[Ship Date]]-Table_1[[#This Row],[Order Date]]</f>
        <v>3</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c r="X6971">
        <f t="shared" si="108"/>
        <v>17.1465</v>
      </c>
    </row>
    <row r="6972" spans="1:24" ht="14.25" customHeight="1" x14ac:dyDescent="0.25">
      <c r="A6972" s="2">
        <v>6971</v>
      </c>
      <c r="B6972" s="2" t="s">
        <v>9215</v>
      </c>
      <c r="C6972" s="2">
        <f>YEAR(Data!$D6972)</f>
        <v>2014</v>
      </c>
      <c r="D6972" s="3">
        <v>41902</v>
      </c>
      <c r="E6972" s="3">
        <v>41908</v>
      </c>
      <c r="F6972" s="5">
        <f>Table_1[[#This Row],[Ship Date]]-Table_1[[#This Row],[Order Date]]</f>
        <v>6</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c r="X6972">
        <f t="shared" si="108"/>
        <v>15.148800000000003</v>
      </c>
    </row>
    <row r="6973" spans="1:24" ht="14.25" customHeight="1" x14ac:dyDescent="0.25">
      <c r="A6973" s="2">
        <v>6972</v>
      </c>
      <c r="B6973" s="2" t="s">
        <v>9215</v>
      </c>
      <c r="C6973" s="2">
        <f>YEAR(Data!$D6973)</f>
        <v>2014</v>
      </c>
      <c r="D6973" s="3">
        <v>41902</v>
      </c>
      <c r="E6973" s="3">
        <v>41908</v>
      </c>
      <c r="F6973" s="5">
        <f>Table_1[[#This Row],[Ship Date]]-Table_1[[#This Row],[Order Date]]</f>
        <v>6</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c r="X6973">
        <f t="shared" si="108"/>
        <v>85.104799999999997</v>
      </c>
    </row>
    <row r="6974" spans="1:24" ht="14.25" customHeight="1" x14ac:dyDescent="0.25">
      <c r="A6974" s="2">
        <v>6973</v>
      </c>
      <c r="B6974" s="2" t="s">
        <v>9215</v>
      </c>
      <c r="C6974" s="2">
        <f>YEAR(Data!$D6974)</f>
        <v>2014</v>
      </c>
      <c r="D6974" s="3">
        <v>41902</v>
      </c>
      <c r="E6974" s="3">
        <v>41908</v>
      </c>
      <c r="F6974" s="5">
        <f>Table_1[[#This Row],[Ship Date]]-Table_1[[#This Row],[Order Date]]</f>
        <v>6</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c r="X6974">
        <f t="shared" si="108"/>
        <v>442.42500000000001</v>
      </c>
    </row>
    <row r="6975" spans="1:24" ht="14.25" customHeight="1" x14ac:dyDescent="0.25">
      <c r="A6975" s="2">
        <v>6974</v>
      </c>
      <c r="B6975" s="2" t="s">
        <v>9215</v>
      </c>
      <c r="C6975" s="2">
        <f>YEAR(Data!$D6975)</f>
        <v>2014</v>
      </c>
      <c r="D6975" s="3">
        <v>41902</v>
      </c>
      <c r="E6975" s="3">
        <v>41908</v>
      </c>
      <c r="F6975" s="5">
        <f>Table_1[[#This Row],[Ship Date]]-Table_1[[#This Row],[Order Date]]</f>
        <v>6</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c r="X6975">
        <f t="shared" si="108"/>
        <v>32.118000000000009</v>
      </c>
    </row>
    <row r="6976" spans="1:24" ht="14.25" customHeight="1" x14ac:dyDescent="0.25">
      <c r="A6976" s="2">
        <v>6975</v>
      </c>
      <c r="B6976" s="2" t="s">
        <v>9216</v>
      </c>
      <c r="C6976" s="2">
        <f>YEAR(Data!$D6976)</f>
        <v>2014</v>
      </c>
      <c r="D6976" s="3">
        <v>41898</v>
      </c>
      <c r="E6976" s="3">
        <v>41902</v>
      </c>
      <c r="F6976" s="5">
        <f>Table_1[[#This Row],[Ship Date]]-Table_1[[#This Row],[Order Date]]</f>
        <v>4</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c r="X6976">
        <f t="shared" si="108"/>
        <v>23.411199999999997</v>
      </c>
    </row>
    <row r="6977" spans="1:24" ht="14.25" customHeight="1" x14ac:dyDescent="0.25">
      <c r="A6977" s="2">
        <v>6976</v>
      </c>
      <c r="B6977" s="2" t="s">
        <v>9217</v>
      </c>
      <c r="C6977" s="2">
        <f>YEAR(Data!$D6977)</f>
        <v>2012</v>
      </c>
      <c r="D6977" s="3">
        <v>41088</v>
      </c>
      <c r="E6977" s="3">
        <v>41092</v>
      </c>
      <c r="F6977" s="5">
        <f>Table_1[[#This Row],[Ship Date]]-Table_1[[#This Row],[Order Date]]</f>
        <v>4</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c r="X6977">
        <f t="shared" si="108"/>
        <v>3.9114</v>
      </c>
    </row>
    <row r="6978" spans="1:24" ht="14.25" customHeight="1" x14ac:dyDescent="0.25">
      <c r="A6978" s="2">
        <v>6977</v>
      </c>
      <c r="B6978" s="2" t="s">
        <v>9217</v>
      </c>
      <c r="C6978" s="2">
        <f>YEAR(Data!$D6978)</f>
        <v>2012</v>
      </c>
      <c r="D6978" s="3">
        <v>41088</v>
      </c>
      <c r="E6978" s="3">
        <v>41092</v>
      </c>
      <c r="F6978" s="5">
        <f>Table_1[[#This Row],[Ship Date]]-Table_1[[#This Row],[Order Date]]</f>
        <v>4</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c r="X6978">
        <f t="shared" ref="X6978:X7041" si="109">T6978-W6978</f>
        <v>575.12800000000016</v>
      </c>
    </row>
    <row r="6979" spans="1:24" ht="14.25" customHeight="1" x14ac:dyDescent="0.25">
      <c r="A6979" s="2">
        <v>6978</v>
      </c>
      <c r="B6979" s="2" t="s">
        <v>9218</v>
      </c>
      <c r="C6979" s="2">
        <f>YEAR(Data!$D6979)</f>
        <v>2013</v>
      </c>
      <c r="D6979" s="3">
        <v>41604</v>
      </c>
      <c r="E6979" s="3">
        <v>41607</v>
      </c>
      <c r="F6979" s="5">
        <f>Table_1[[#This Row],[Ship Date]]-Table_1[[#This Row],[Order Date]]</f>
        <v>3</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c r="X6979">
        <f t="shared" si="109"/>
        <v>41.986000000000004</v>
      </c>
    </row>
    <row r="6980" spans="1:24" ht="14.25" customHeight="1" x14ac:dyDescent="0.25">
      <c r="A6980" s="2">
        <v>6979</v>
      </c>
      <c r="B6980" s="2" t="s">
        <v>9219</v>
      </c>
      <c r="C6980" s="2">
        <f>YEAR(Data!$D6980)</f>
        <v>2014</v>
      </c>
      <c r="D6980" s="3">
        <v>41969</v>
      </c>
      <c r="E6980" s="3">
        <v>41973</v>
      </c>
      <c r="F6980" s="5">
        <f>Table_1[[#This Row],[Ship Date]]-Table_1[[#This Row],[Order Date]]</f>
        <v>4</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c r="X6980">
        <f t="shared" si="109"/>
        <v>24.9237</v>
      </c>
    </row>
    <row r="6981" spans="1:24" ht="14.25" customHeight="1" x14ac:dyDescent="0.25">
      <c r="A6981" s="2">
        <v>6980</v>
      </c>
      <c r="B6981" s="2" t="s">
        <v>9220</v>
      </c>
      <c r="C6981" s="2">
        <f>YEAR(Data!$D6981)</f>
        <v>2014</v>
      </c>
      <c r="D6981" s="3">
        <v>41654</v>
      </c>
      <c r="E6981" s="3">
        <v>41659</v>
      </c>
      <c r="F6981" s="5">
        <f>Table_1[[#This Row],[Ship Date]]-Table_1[[#This Row],[Order Date]]</f>
        <v>5</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c r="X6981">
        <f t="shared" si="109"/>
        <v>85.195000000000007</v>
      </c>
    </row>
    <row r="6982" spans="1:24" ht="14.25" customHeight="1" x14ac:dyDescent="0.25">
      <c r="A6982" s="2">
        <v>6981</v>
      </c>
      <c r="B6982" s="2" t="s">
        <v>9221</v>
      </c>
      <c r="C6982" s="2">
        <f>YEAR(Data!$D6982)</f>
        <v>2011</v>
      </c>
      <c r="D6982" s="3">
        <v>40854</v>
      </c>
      <c r="E6982" s="3">
        <v>40855</v>
      </c>
      <c r="F6982" s="5">
        <f>Table_1[[#This Row],[Ship Date]]-Table_1[[#This Row],[Order Date]]</f>
        <v>1</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c r="X6982">
        <f t="shared" si="109"/>
        <v>3.0784000000000002</v>
      </c>
    </row>
    <row r="6983" spans="1:24" ht="14.25" customHeight="1" x14ac:dyDescent="0.25">
      <c r="A6983" s="2">
        <v>6982</v>
      </c>
      <c r="B6983" s="2" t="s">
        <v>9221</v>
      </c>
      <c r="C6983" s="2">
        <f>YEAR(Data!$D6983)</f>
        <v>2011</v>
      </c>
      <c r="D6983" s="3">
        <v>40854</v>
      </c>
      <c r="E6983" s="3">
        <v>40855</v>
      </c>
      <c r="F6983" s="5">
        <f>Table_1[[#This Row],[Ship Date]]-Table_1[[#This Row],[Order Date]]</f>
        <v>1</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c r="X6983">
        <f t="shared" si="109"/>
        <v>16.2972</v>
      </c>
    </row>
    <row r="6984" spans="1:24" ht="14.25" customHeight="1" x14ac:dyDescent="0.25">
      <c r="A6984" s="2">
        <v>6983</v>
      </c>
      <c r="B6984" s="2" t="s">
        <v>9222</v>
      </c>
      <c r="C6984" s="2">
        <f>YEAR(Data!$D6984)</f>
        <v>2013</v>
      </c>
      <c r="D6984" s="3">
        <v>41519</v>
      </c>
      <c r="E6984" s="3">
        <v>41523</v>
      </c>
      <c r="F6984" s="5">
        <f>Table_1[[#This Row],[Ship Date]]-Table_1[[#This Row],[Order Date]]</f>
        <v>4</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c r="X6984">
        <f t="shared" si="109"/>
        <v>13.014000000000001</v>
      </c>
    </row>
    <row r="6985" spans="1:24" ht="14.25" customHeight="1" x14ac:dyDescent="0.25">
      <c r="A6985" s="2">
        <v>6984</v>
      </c>
      <c r="B6985" s="2" t="s">
        <v>9222</v>
      </c>
      <c r="C6985" s="2">
        <f>YEAR(Data!$D6985)</f>
        <v>2013</v>
      </c>
      <c r="D6985" s="3">
        <v>41519</v>
      </c>
      <c r="E6985" s="3">
        <v>41523</v>
      </c>
      <c r="F6985" s="5">
        <f>Table_1[[#This Row],[Ship Date]]-Table_1[[#This Row],[Order Date]]</f>
        <v>4</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c r="X6985">
        <f t="shared" si="109"/>
        <v>6.4971999999999994</v>
      </c>
    </row>
    <row r="6986" spans="1:24" ht="14.25" customHeight="1" x14ac:dyDescent="0.25">
      <c r="A6986" s="2">
        <v>6985</v>
      </c>
      <c r="B6986" s="2" t="s">
        <v>9222</v>
      </c>
      <c r="C6986" s="2">
        <f>YEAR(Data!$D6986)</f>
        <v>2013</v>
      </c>
      <c r="D6986" s="3">
        <v>41519</v>
      </c>
      <c r="E6986" s="3">
        <v>41523</v>
      </c>
      <c r="F6986" s="5">
        <f>Table_1[[#This Row],[Ship Date]]-Table_1[[#This Row],[Order Date]]</f>
        <v>4</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c r="X6986">
        <f t="shared" si="109"/>
        <v>305.57800000000003</v>
      </c>
    </row>
    <row r="6987" spans="1:24" ht="14.25" customHeight="1" x14ac:dyDescent="0.25">
      <c r="A6987" s="2">
        <v>6986</v>
      </c>
      <c r="B6987" s="2" t="s">
        <v>9222</v>
      </c>
      <c r="C6987" s="2">
        <f>YEAR(Data!$D6987)</f>
        <v>2013</v>
      </c>
      <c r="D6987" s="3">
        <v>41519</v>
      </c>
      <c r="E6987" s="3">
        <v>41523</v>
      </c>
      <c r="F6987" s="5">
        <f>Table_1[[#This Row],[Ship Date]]-Table_1[[#This Row],[Order Date]]</f>
        <v>4</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c r="X6987">
        <f t="shared" si="109"/>
        <v>15.055199999999999</v>
      </c>
    </row>
    <row r="6988" spans="1:24" ht="14.25" customHeight="1" x14ac:dyDescent="0.25">
      <c r="A6988" s="2">
        <v>6987</v>
      </c>
      <c r="B6988" s="2" t="s">
        <v>9222</v>
      </c>
      <c r="C6988" s="2">
        <f>YEAR(Data!$D6988)</f>
        <v>2013</v>
      </c>
      <c r="D6988" s="3">
        <v>41519</v>
      </c>
      <c r="E6988" s="3">
        <v>41523</v>
      </c>
      <c r="F6988" s="5">
        <f>Table_1[[#This Row],[Ship Date]]-Table_1[[#This Row],[Order Date]]</f>
        <v>4</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c r="X6988">
        <f t="shared" si="109"/>
        <v>8.9700000000000006</v>
      </c>
    </row>
    <row r="6989" spans="1:24" ht="14.25" customHeight="1" x14ac:dyDescent="0.25">
      <c r="A6989" s="2">
        <v>6988</v>
      </c>
      <c r="B6989" s="2" t="s">
        <v>9222</v>
      </c>
      <c r="C6989" s="2">
        <f>YEAR(Data!$D6989)</f>
        <v>2013</v>
      </c>
      <c r="D6989" s="3">
        <v>41519</v>
      </c>
      <c r="E6989" s="3">
        <v>41523</v>
      </c>
      <c r="F6989" s="5">
        <f>Table_1[[#This Row],[Ship Date]]-Table_1[[#This Row],[Order Date]]</f>
        <v>4</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c r="X6989">
        <f t="shared" si="109"/>
        <v>13.728000000000002</v>
      </c>
    </row>
    <row r="6990" spans="1:24" ht="14.25" customHeight="1" x14ac:dyDescent="0.25">
      <c r="A6990" s="2">
        <v>6989</v>
      </c>
      <c r="B6990" s="2" t="s">
        <v>9223</v>
      </c>
      <c r="C6990" s="2">
        <f>YEAR(Data!$D6990)</f>
        <v>2014</v>
      </c>
      <c r="D6990" s="3">
        <v>41955</v>
      </c>
      <c r="E6990" s="3">
        <v>41960</v>
      </c>
      <c r="F6990" s="5">
        <f>Table_1[[#This Row],[Ship Date]]-Table_1[[#This Row],[Order Date]]</f>
        <v>5</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c r="X6990">
        <f t="shared" si="109"/>
        <v>1027.8315</v>
      </c>
    </row>
    <row r="6991" spans="1:24" ht="14.25" customHeight="1" x14ac:dyDescent="0.25">
      <c r="A6991" s="2">
        <v>6990</v>
      </c>
      <c r="B6991" s="2" t="s">
        <v>9224</v>
      </c>
      <c r="C6991" s="2">
        <f>YEAR(Data!$D6991)</f>
        <v>2014</v>
      </c>
      <c r="D6991" s="3">
        <v>41985</v>
      </c>
      <c r="E6991" s="3">
        <v>41987</v>
      </c>
      <c r="F6991" s="5">
        <f>Table_1[[#This Row],[Ship Date]]-Table_1[[#This Row],[Order Date]]</f>
        <v>2</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c r="X6991">
        <f t="shared" si="109"/>
        <v>5.1504000000000003</v>
      </c>
    </row>
    <row r="6992" spans="1:24" ht="14.25" customHeight="1" x14ac:dyDescent="0.25">
      <c r="A6992" s="2">
        <v>6991</v>
      </c>
      <c r="B6992" s="2" t="s">
        <v>9228</v>
      </c>
      <c r="C6992" s="2">
        <f>YEAR(Data!$D6992)</f>
        <v>2012</v>
      </c>
      <c r="D6992" s="3">
        <v>41221</v>
      </c>
      <c r="E6992" s="3">
        <v>41226</v>
      </c>
      <c r="F6992" s="5">
        <f>Table_1[[#This Row],[Ship Date]]-Table_1[[#This Row],[Order Date]]</f>
        <v>5</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c r="X6992">
        <f t="shared" si="109"/>
        <v>25.769399999999997</v>
      </c>
    </row>
    <row r="6993" spans="1:24" ht="14.25" customHeight="1" x14ac:dyDescent="0.25">
      <c r="A6993" s="2">
        <v>6992</v>
      </c>
      <c r="B6993" s="2" t="s">
        <v>9228</v>
      </c>
      <c r="C6993" s="2">
        <f>YEAR(Data!$D6993)</f>
        <v>2012</v>
      </c>
      <c r="D6993" s="3">
        <v>41221</v>
      </c>
      <c r="E6993" s="3">
        <v>41226</v>
      </c>
      <c r="F6993" s="5">
        <f>Table_1[[#This Row],[Ship Date]]-Table_1[[#This Row],[Order Date]]</f>
        <v>5</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c r="X6993">
        <f t="shared" si="109"/>
        <v>167.38800000000003</v>
      </c>
    </row>
    <row r="6994" spans="1:24" ht="14.25" customHeight="1" x14ac:dyDescent="0.25">
      <c r="A6994" s="2">
        <v>6993</v>
      </c>
      <c r="B6994" s="2" t="s">
        <v>9228</v>
      </c>
      <c r="C6994" s="2">
        <f>YEAR(Data!$D6994)</f>
        <v>2012</v>
      </c>
      <c r="D6994" s="3">
        <v>41221</v>
      </c>
      <c r="E6994" s="3">
        <v>41226</v>
      </c>
      <c r="F6994" s="5">
        <f>Table_1[[#This Row],[Ship Date]]-Table_1[[#This Row],[Order Date]]</f>
        <v>5</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c r="X6994">
        <f t="shared" si="109"/>
        <v>145.50119999999998</v>
      </c>
    </row>
    <row r="6995" spans="1:24" ht="14.25" customHeight="1" x14ac:dyDescent="0.25">
      <c r="A6995" s="2">
        <v>6994</v>
      </c>
      <c r="B6995" s="2" t="s">
        <v>9228</v>
      </c>
      <c r="C6995" s="2">
        <f>YEAR(Data!$D6995)</f>
        <v>2012</v>
      </c>
      <c r="D6995" s="3">
        <v>41221</v>
      </c>
      <c r="E6995" s="3">
        <v>41226</v>
      </c>
      <c r="F6995" s="5">
        <f>Table_1[[#This Row],[Ship Date]]-Table_1[[#This Row],[Order Date]]</f>
        <v>5</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c r="X6995">
        <f t="shared" si="109"/>
        <v>186.10199999999998</v>
      </c>
    </row>
    <row r="6996" spans="1:24" ht="14.25" customHeight="1" x14ac:dyDescent="0.25">
      <c r="A6996" s="2">
        <v>6995</v>
      </c>
      <c r="B6996" s="2" t="s">
        <v>9228</v>
      </c>
      <c r="C6996" s="2">
        <f>YEAR(Data!$D6996)</f>
        <v>2012</v>
      </c>
      <c r="D6996" s="3">
        <v>41221</v>
      </c>
      <c r="E6996" s="3">
        <v>41226</v>
      </c>
      <c r="F6996" s="5">
        <f>Table_1[[#This Row],[Ship Date]]-Table_1[[#This Row],[Order Date]]</f>
        <v>5</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c r="X6996">
        <f t="shared" si="109"/>
        <v>20.925000000000001</v>
      </c>
    </row>
    <row r="6997" spans="1:24" ht="14.25" customHeight="1" x14ac:dyDescent="0.25">
      <c r="A6997" s="2">
        <v>6996</v>
      </c>
      <c r="B6997" s="2" t="s">
        <v>9229</v>
      </c>
      <c r="C6997" s="2">
        <f>YEAR(Data!$D6997)</f>
        <v>2012</v>
      </c>
      <c r="D6997" s="3">
        <v>41232</v>
      </c>
      <c r="E6997" s="3">
        <v>41239</v>
      </c>
      <c r="F6997" s="5">
        <f>Table_1[[#This Row],[Ship Date]]-Table_1[[#This Row],[Order Date]]</f>
        <v>7</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c r="X6997">
        <f t="shared" si="109"/>
        <v>22.688399999999998</v>
      </c>
    </row>
    <row r="6998" spans="1:24" ht="14.25" customHeight="1" x14ac:dyDescent="0.25">
      <c r="A6998" s="2">
        <v>6997</v>
      </c>
      <c r="B6998" s="2" t="s">
        <v>9230</v>
      </c>
      <c r="C6998" s="2">
        <f>YEAR(Data!$D6998)</f>
        <v>2014</v>
      </c>
      <c r="D6998" s="3">
        <v>41997</v>
      </c>
      <c r="E6998" s="3">
        <v>41999</v>
      </c>
      <c r="F6998" s="5">
        <f>Table_1[[#This Row],[Ship Date]]-Table_1[[#This Row],[Order Date]]</f>
        <v>2</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c r="X6998">
        <f t="shared" si="109"/>
        <v>35.984000000000002</v>
      </c>
    </row>
    <row r="6999" spans="1:24" ht="14.25" customHeight="1" x14ac:dyDescent="0.25">
      <c r="A6999" s="2">
        <v>6998</v>
      </c>
      <c r="B6999" s="2" t="s">
        <v>9230</v>
      </c>
      <c r="C6999" s="2">
        <f>YEAR(Data!$D6999)</f>
        <v>2014</v>
      </c>
      <c r="D6999" s="3">
        <v>41997</v>
      </c>
      <c r="E6999" s="3">
        <v>41999</v>
      </c>
      <c r="F6999" s="5">
        <f>Table_1[[#This Row],[Ship Date]]-Table_1[[#This Row],[Order Date]]</f>
        <v>2</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c r="X6999">
        <f t="shared" si="109"/>
        <v>112.11840000000002</v>
      </c>
    </row>
    <row r="7000" spans="1:24" ht="14.25" customHeight="1" x14ac:dyDescent="0.25">
      <c r="A7000" s="2">
        <v>6999</v>
      </c>
      <c r="B7000" s="2" t="s">
        <v>9231</v>
      </c>
      <c r="C7000" s="2">
        <f>YEAR(Data!$D7000)</f>
        <v>2013</v>
      </c>
      <c r="D7000" s="3">
        <v>41534</v>
      </c>
      <c r="E7000" s="3">
        <v>41540</v>
      </c>
      <c r="F7000" s="5">
        <f>Table_1[[#This Row],[Ship Date]]-Table_1[[#This Row],[Order Date]]</f>
        <v>6</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c r="X7000">
        <f t="shared" si="109"/>
        <v>6.6096000000000004</v>
      </c>
    </row>
    <row r="7001" spans="1:24" ht="14.25" customHeight="1" x14ac:dyDescent="0.25">
      <c r="A7001" s="2">
        <v>7000</v>
      </c>
      <c r="B7001" s="2" t="s">
        <v>9232</v>
      </c>
      <c r="C7001" s="2">
        <f>YEAR(Data!$D7001)</f>
        <v>2014</v>
      </c>
      <c r="D7001" s="3">
        <v>41786</v>
      </c>
      <c r="E7001" s="3">
        <v>41789</v>
      </c>
      <c r="F7001" s="5">
        <f>Table_1[[#This Row],[Ship Date]]-Table_1[[#This Row],[Order Date]]</f>
        <v>3</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c r="X7001">
        <f t="shared" si="109"/>
        <v>145.90800000000002</v>
      </c>
    </row>
    <row r="7002" spans="1:24" ht="14.25" customHeight="1" x14ac:dyDescent="0.25">
      <c r="A7002" s="2">
        <v>7001</v>
      </c>
      <c r="B7002" s="2" t="s">
        <v>9232</v>
      </c>
      <c r="C7002" s="2">
        <f>YEAR(Data!$D7002)</f>
        <v>2014</v>
      </c>
      <c r="D7002" s="3">
        <v>41786</v>
      </c>
      <c r="E7002" s="3">
        <v>41789</v>
      </c>
      <c r="F7002" s="5">
        <f>Table_1[[#This Row],[Ship Date]]-Table_1[[#This Row],[Order Date]]</f>
        <v>3</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c r="X7002">
        <f t="shared" si="109"/>
        <v>24.987200000000001</v>
      </c>
    </row>
    <row r="7003" spans="1:24" ht="14.25" customHeight="1" x14ac:dyDescent="0.25">
      <c r="A7003" s="2">
        <v>7002</v>
      </c>
      <c r="B7003" s="2" t="s">
        <v>9233</v>
      </c>
      <c r="C7003" s="2">
        <f>YEAR(Data!$D7003)</f>
        <v>2012</v>
      </c>
      <c r="D7003" s="3">
        <v>40998</v>
      </c>
      <c r="E7003" s="3">
        <v>41002</v>
      </c>
      <c r="F7003" s="5">
        <f>Table_1[[#This Row],[Ship Date]]-Table_1[[#This Row],[Order Date]]</f>
        <v>4</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c r="X7003">
        <f t="shared" si="109"/>
        <v>476.7672</v>
      </c>
    </row>
    <row r="7004" spans="1:24" ht="14.25" customHeight="1" x14ac:dyDescent="0.25">
      <c r="A7004" s="2">
        <v>7003</v>
      </c>
      <c r="B7004" s="2" t="s">
        <v>9235</v>
      </c>
      <c r="C7004" s="2">
        <f>YEAR(Data!$D7004)</f>
        <v>2011</v>
      </c>
      <c r="D7004" s="3">
        <v>40774</v>
      </c>
      <c r="E7004" s="3">
        <v>40776</v>
      </c>
      <c r="F7004" s="5">
        <f>Table_1[[#This Row],[Ship Date]]-Table_1[[#This Row],[Order Date]]</f>
        <v>2</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c r="X7004">
        <f t="shared" si="109"/>
        <v>263.20839999999998</v>
      </c>
    </row>
    <row r="7005" spans="1:24" ht="14.25" customHeight="1" x14ac:dyDescent="0.25">
      <c r="A7005" s="2">
        <v>7004</v>
      </c>
      <c r="B7005" s="2" t="s">
        <v>9235</v>
      </c>
      <c r="C7005" s="2">
        <f>YEAR(Data!$D7005)</f>
        <v>2011</v>
      </c>
      <c r="D7005" s="3">
        <v>40774</v>
      </c>
      <c r="E7005" s="3">
        <v>40776</v>
      </c>
      <c r="F7005" s="5">
        <f>Table_1[[#This Row],[Ship Date]]-Table_1[[#This Row],[Order Date]]</f>
        <v>2</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c r="X7005">
        <f t="shared" si="109"/>
        <v>46.882800000000003</v>
      </c>
    </row>
    <row r="7006" spans="1:24" ht="14.25" customHeight="1" x14ac:dyDescent="0.25">
      <c r="A7006" s="2">
        <v>7005</v>
      </c>
      <c r="B7006" s="2" t="s">
        <v>9236</v>
      </c>
      <c r="C7006" s="2">
        <f>YEAR(Data!$D7006)</f>
        <v>2011</v>
      </c>
      <c r="D7006" s="3">
        <v>40900</v>
      </c>
      <c r="E7006" s="3">
        <v>40905</v>
      </c>
      <c r="F7006" s="5">
        <f>Table_1[[#This Row],[Ship Date]]-Table_1[[#This Row],[Order Date]]</f>
        <v>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c r="X7006">
        <f t="shared" si="109"/>
        <v>3.369600000000001</v>
      </c>
    </row>
    <row r="7007" spans="1:24" ht="14.25" customHeight="1" x14ac:dyDescent="0.25">
      <c r="A7007" s="2">
        <v>7006</v>
      </c>
      <c r="B7007" s="2" t="s">
        <v>9237</v>
      </c>
      <c r="C7007" s="2">
        <f>YEAR(Data!$D7007)</f>
        <v>2012</v>
      </c>
      <c r="D7007" s="3">
        <v>41214</v>
      </c>
      <c r="E7007" s="3">
        <v>41218</v>
      </c>
      <c r="F7007" s="5">
        <f>Table_1[[#This Row],[Ship Date]]-Table_1[[#This Row],[Order Date]]</f>
        <v>4</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c r="X7007">
        <f t="shared" si="109"/>
        <v>191.4864</v>
      </c>
    </row>
    <row r="7008" spans="1:24" ht="14.25" customHeight="1" x14ac:dyDescent="0.25">
      <c r="A7008" s="2">
        <v>7007</v>
      </c>
      <c r="B7008" s="2" t="s">
        <v>9238</v>
      </c>
      <c r="C7008" s="2">
        <f>YEAR(Data!$D7008)</f>
        <v>2011</v>
      </c>
      <c r="D7008" s="3">
        <v>40892</v>
      </c>
      <c r="E7008" s="3">
        <v>40898</v>
      </c>
      <c r="F7008" s="5">
        <f>Table_1[[#This Row],[Ship Date]]-Table_1[[#This Row],[Order Date]]</f>
        <v>6</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c r="X7008">
        <f t="shared" si="109"/>
        <v>16.02</v>
      </c>
    </row>
    <row r="7009" spans="1:24" ht="14.25" customHeight="1" x14ac:dyDescent="0.25">
      <c r="A7009" s="2">
        <v>7008</v>
      </c>
      <c r="B7009" s="2" t="s">
        <v>9239</v>
      </c>
      <c r="C7009" s="2">
        <f>YEAR(Data!$D7009)</f>
        <v>2012</v>
      </c>
      <c r="D7009" s="3">
        <v>41142</v>
      </c>
      <c r="E7009" s="3">
        <v>41146</v>
      </c>
      <c r="F7009" s="5">
        <f>Table_1[[#This Row],[Ship Date]]-Table_1[[#This Row],[Order Date]]</f>
        <v>4</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c r="X7009">
        <f t="shared" si="109"/>
        <v>21.807600000000001</v>
      </c>
    </row>
    <row r="7010" spans="1:24" ht="14.25" customHeight="1" x14ac:dyDescent="0.25">
      <c r="A7010" s="2">
        <v>7009</v>
      </c>
      <c r="B7010" s="2" t="s">
        <v>9239</v>
      </c>
      <c r="C7010" s="2">
        <f>YEAR(Data!$D7010)</f>
        <v>2012</v>
      </c>
      <c r="D7010" s="3">
        <v>41142</v>
      </c>
      <c r="E7010" s="3">
        <v>41146</v>
      </c>
      <c r="F7010" s="5">
        <f>Table_1[[#This Row],[Ship Date]]-Table_1[[#This Row],[Order Date]]</f>
        <v>4</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c r="X7010">
        <f t="shared" si="109"/>
        <v>641.20499999999993</v>
      </c>
    </row>
    <row r="7011" spans="1:24" ht="14.25" customHeight="1" x14ac:dyDescent="0.25">
      <c r="A7011" s="2">
        <v>7010</v>
      </c>
      <c r="B7011" s="2" t="s">
        <v>9239</v>
      </c>
      <c r="C7011" s="2">
        <f>YEAR(Data!$D7011)</f>
        <v>2012</v>
      </c>
      <c r="D7011" s="3">
        <v>41142</v>
      </c>
      <c r="E7011" s="3">
        <v>41146</v>
      </c>
      <c r="F7011" s="5">
        <f>Table_1[[#This Row],[Ship Date]]-Table_1[[#This Row],[Order Date]]</f>
        <v>4</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c r="X7011">
        <f t="shared" si="109"/>
        <v>29.881599999999999</v>
      </c>
    </row>
    <row r="7012" spans="1:24" ht="14.25" customHeight="1" x14ac:dyDescent="0.25">
      <c r="A7012" s="2">
        <v>7011</v>
      </c>
      <c r="B7012" s="2" t="s">
        <v>9240</v>
      </c>
      <c r="C7012" s="2">
        <f>YEAR(Data!$D7012)</f>
        <v>2011</v>
      </c>
      <c r="D7012" s="3">
        <v>40686</v>
      </c>
      <c r="E7012" s="3">
        <v>40690</v>
      </c>
      <c r="F7012" s="5">
        <f>Table_1[[#This Row],[Ship Date]]-Table_1[[#This Row],[Order Date]]</f>
        <v>4</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c r="X7012">
        <f t="shared" si="109"/>
        <v>12.123000000000001</v>
      </c>
    </row>
    <row r="7013" spans="1:24" ht="14.25" customHeight="1" x14ac:dyDescent="0.25">
      <c r="A7013" s="2">
        <v>7012</v>
      </c>
      <c r="B7013" s="2" t="s">
        <v>9240</v>
      </c>
      <c r="C7013" s="2">
        <f>YEAR(Data!$D7013)</f>
        <v>2011</v>
      </c>
      <c r="D7013" s="3">
        <v>40686</v>
      </c>
      <c r="E7013" s="3">
        <v>40690</v>
      </c>
      <c r="F7013" s="5">
        <f>Table_1[[#This Row],[Ship Date]]-Table_1[[#This Row],[Order Date]]</f>
        <v>4</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c r="X7013">
        <f t="shared" si="109"/>
        <v>4.8887999999999998</v>
      </c>
    </row>
    <row r="7014" spans="1:24" ht="14.25" customHeight="1" x14ac:dyDescent="0.25">
      <c r="A7014" s="2">
        <v>7013</v>
      </c>
      <c r="B7014" s="2" t="s">
        <v>9240</v>
      </c>
      <c r="C7014" s="2">
        <f>YEAR(Data!$D7014)</f>
        <v>2011</v>
      </c>
      <c r="D7014" s="3">
        <v>40686</v>
      </c>
      <c r="E7014" s="3">
        <v>40690</v>
      </c>
      <c r="F7014" s="5">
        <f>Table_1[[#This Row],[Ship Date]]-Table_1[[#This Row],[Order Date]]</f>
        <v>4</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c r="X7014">
        <f t="shared" si="109"/>
        <v>151.95679999999999</v>
      </c>
    </row>
    <row r="7015" spans="1:24" ht="14.25" customHeight="1" x14ac:dyDescent="0.25">
      <c r="A7015" s="2">
        <v>7014</v>
      </c>
      <c r="B7015" s="2" t="s">
        <v>9241</v>
      </c>
      <c r="C7015" s="2">
        <f>YEAR(Data!$D7015)</f>
        <v>2014</v>
      </c>
      <c r="D7015" s="3">
        <v>41983</v>
      </c>
      <c r="E7015" s="3">
        <v>41985</v>
      </c>
      <c r="F7015" s="5">
        <f>Table_1[[#This Row],[Ship Date]]-Table_1[[#This Row],[Order Date]]</f>
        <v>2</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c r="X7015">
        <f t="shared" si="109"/>
        <v>132.5592</v>
      </c>
    </row>
    <row r="7016" spans="1:24" ht="14.25" customHeight="1" x14ac:dyDescent="0.25">
      <c r="A7016" s="2">
        <v>7015</v>
      </c>
      <c r="B7016" s="2" t="s">
        <v>9242</v>
      </c>
      <c r="C7016" s="2">
        <f>YEAR(Data!$D7016)</f>
        <v>2011</v>
      </c>
      <c r="D7016" s="3">
        <v>40613</v>
      </c>
      <c r="E7016" s="3">
        <v>40615</v>
      </c>
      <c r="F7016" s="5">
        <f>Table_1[[#This Row],[Ship Date]]-Table_1[[#This Row],[Order Date]]</f>
        <v>2</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c r="X7016">
        <f t="shared" si="109"/>
        <v>108.60239999999999</v>
      </c>
    </row>
    <row r="7017" spans="1:24" ht="14.25" customHeight="1" x14ac:dyDescent="0.25">
      <c r="A7017" s="2">
        <v>7016</v>
      </c>
      <c r="B7017" s="2" t="s">
        <v>9242</v>
      </c>
      <c r="C7017" s="2">
        <f>YEAR(Data!$D7017)</f>
        <v>2011</v>
      </c>
      <c r="D7017" s="3">
        <v>40613</v>
      </c>
      <c r="E7017" s="3">
        <v>40615</v>
      </c>
      <c r="F7017" s="5">
        <f>Table_1[[#This Row],[Ship Date]]-Table_1[[#This Row],[Order Date]]</f>
        <v>2</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c r="X7017">
        <f t="shared" si="109"/>
        <v>18.787199999999999</v>
      </c>
    </row>
    <row r="7018" spans="1:24" ht="14.25" customHeight="1" x14ac:dyDescent="0.25">
      <c r="A7018" s="2">
        <v>7017</v>
      </c>
      <c r="B7018" s="2" t="s">
        <v>9242</v>
      </c>
      <c r="C7018" s="2">
        <f>YEAR(Data!$D7018)</f>
        <v>2011</v>
      </c>
      <c r="D7018" s="3">
        <v>40613</v>
      </c>
      <c r="E7018" s="3">
        <v>40615</v>
      </c>
      <c r="F7018" s="5">
        <f>Table_1[[#This Row],[Ship Date]]-Table_1[[#This Row],[Order Date]]</f>
        <v>2</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c r="X7018">
        <f t="shared" si="109"/>
        <v>423.33839999999998</v>
      </c>
    </row>
    <row r="7019" spans="1:24" ht="14.25" customHeight="1" x14ac:dyDescent="0.25">
      <c r="A7019" s="2">
        <v>7018</v>
      </c>
      <c r="B7019" s="2" t="s">
        <v>9242</v>
      </c>
      <c r="C7019" s="2">
        <f>YEAR(Data!$D7019)</f>
        <v>2011</v>
      </c>
      <c r="D7019" s="3">
        <v>40613</v>
      </c>
      <c r="E7019" s="3">
        <v>40615</v>
      </c>
      <c r="F7019" s="5">
        <f>Table_1[[#This Row],[Ship Date]]-Table_1[[#This Row],[Order Date]]</f>
        <v>2</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c r="X7019">
        <f t="shared" si="109"/>
        <v>7.9182000000000006</v>
      </c>
    </row>
    <row r="7020" spans="1:24" ht="14.25" customHeight="1" x14ac:dyDescent="0.25">
      <c r="A7020" s="2">
        <v>7019</v>
      </c>
      <c r="B7020" s="2" t="s">
        <v>9243</v>
      </c>
      <c r="C7020" s="2">
        <f>YEAR(Data!$D7020)</f>
        <v>2013</v>
      </c>
      <c r="D7020" s="3">
        <v>41449</v>
      </c>
      <c r="E7020" s="3">
        <v>41453</v>
      </c>
      <c r="F7020" s="5">
        <f>Table_1[[#This Row],[Ship Date]]-Table_1[[#This Row],[Order Date]]</f>
        <v>4</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c r="X7020">
        <f t="shared" si="109"/>
        <v>13.689899999999998</v>
      </c>
    </row>
    <row r="7021" spans="1:24" ht="14.25" customHeight="1" x14ac:dyDescent="0.25">
      <c r="A7021" s="2">
        <v>7020</v>
      </c>
      <c r="B7021" s="2" t="s">
        <v>9244</v>
      </c>
      <c r="C7021" s="2">
        <f>YEAR(Data!$D7021)</f>
        <v>2011</v>
      </c>
      <c r="D7021" s="3">
        <v>40778</v>
      </c>
      <c r="E7021" s="3">
        <v>40782</v>
      </c>
      <c r="F7021" s="5">
        <f>Table_1[[#This Row],[Ship Date]]-Table_1[[#This Row],[Order Date]]</f>
        <v>4</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c r="X7021">
        <f t="shared" si="109"/>
        <v>10.108800000000002</v>
      </c>
    </row>
    <row r="7022" spans="1:24" ht="14.25" customHeight="1" x14ac:dyDescent="0.25">
      <c r="A7022" s="2">
        <v>7021</v>
      </c>
      <c r="B7022" s="2" t="s">
        <v>9244</v>
      </c>
      <c r="C7022" s="2">
        <f>YEAR(Data!$D7022)</f>
        <v>2011</v>
      </c>
      <c r="D7022" s="3">
        <v>40778</v>
      </c>
      <c r="E7022" s="3">
        <v>40782</v>
      </c>
      <c r="F7022" s="5">
        <f>Table_1[[#This Row],[Ship Date]]-Table_1[[#This Row],[Order Date]]</f>
        <v>4</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c r="X7022">
        <f t="shared" si="109"/>
        <v>6.2900000000000009</v>
      </c>
    </row>
    <row r="7023" spans="1:24" ht="14.25" customHeight="1" x14ac:dyDescent="0.25">
      <c r="A7023" s="2">
        <v>7022</v>
      </c>
      <c r="B7023" s="2" t="s">
        <v>9244</v>
      </c>
      <c r="C7023" s="2">
        <f>YEAR(Data!$D7023)</f>
        <v>2011</v>
      </c>
      <c r="D7023" s="3">
        <v>40778</v>
      </c>
      <c r="E7023" s="3">
        <v>40782</v>
      </c>
      <c r="F7023" s="5">
        <f>Table_1[[#This Row],[Ship Date]]-Table_1[[#This Row],[Order Date]]</f>
        <v>4</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c r="X7023">
        <f t="shared" si="109"/>
        <v>2.9567999999999999</v>
      </c>
    </row>
    <row r="7024" spans="1:24" ht="14.25" customHeight="1" x14ac:dyDescent="0.25">
      <c r="A7024" s="2">
        <v>7023</v>
      </c>
      <c r="B7024" s="2" t="s">
        <v>9244</v>
      </c>
      <c r="C7024" s="2">
        <f>YEAR(Data!$D7024)</f>
        <v>2011</v>
      </c>
      <c r="D7024" s="3">
        <v>40778</v>
      </c>
      <c r="E7024" s="3">
        <v>40782</v>
      </c>
      <c r="F7024" s="5">
        <f>Table_1[[#This Row],[Ship Date]]-Table_1[[#This Row],[Order Date]]</f>
        <v>4</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c r="X7024">
        <f t="shared" si="109"/>
        <v>132.86700000000002</v>
      </c>
    </row>
    <row r="7025" spans="1:24" ht="14.25" customHeight="1" x14ac:dyDescent="0.25">
      <c r="A7025" s="2">
        <v>7024</v>
      </c>
      <c r="B7025" s="2" t="s">
        <v>9244</v>
      </c>
      <c r="C7025" s="2">
        <f>YEAR(Data!$D7025)</f>
        <v>2011</v>
      </c>
      <c r="D7025" s="3">
        <v>40778</v>
      </c>
      <c r="E7025" s="3">
        <v>40782</v>
      </c>
      <c r="F7025" s="5">
        <f>Table_1[[#This Row],[Ship Date]]-Table_1[[#This Row],[Order Date]]</f>
        <v>4</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c r="X7025">
        <f t="shared" si="109"/>
        <v>20.217600000000004</v>
      </c>
    </row>
    <row r="7026" spans="1:24" ht="14.25" customHeight="1" x14ac:dyDescent="0.25">
      <c r="A7026" s="2">
        <v>7025</v>
      </c>
      <c r="B7026" s="2" t="s">
        <v>9244</v>
      </c>
      <c r="C7026" s="2">
        <f>YEAR(Data!$D7026)</f>
        <v>2011</v>
      </c>
      <c r="D7026" s="3">
        <v>40778</v>
      </c>
      <c r="E7026" s="3">
        <v>40782</v>
      </c>
      <c r="F7026" s="5">
        <f>Table_1[[#This Row],[Ship Date]]-Table_1[[#This Row],[Order Date]]</f>
        <v>4</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c r="X7026">
        <f t="shared" si="109"/>
        <v>153.35100000000003</v>
      </c>
    </row>
    <row r="7027" spans="1:24" ht="14.25" customHeight="1" x14ac:dyDescent="0.25">
      <c r="A7027" s="2">
        <v>7026</v>
      </c>
      <c r="B7027" s="2" t="s">
        <v>9247</v>
      </c>
      <c r="C7027" s="2">
        <f>YEAR(Data!$D7027)</f>
        <v>2014</v>
      </c>
      <c r="D7027" s="3">
        <v>41677</v>
      </c>
      <c r="E7027" s="3">
        <v>41683</v>
      </c>
      <c r="F7027" s="5">
        <f>Table_1[[#This Row],[Ship Date]]-Table_1[[#This Row],[Order Date]]</f>
        <v>6</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c r="X7027">
        <f t="shared" si="109"/>
        <v>161.4966</v>
      </c>
    </row>
    <row r="7028" spans="1:24" ht="14.25" customHeight="1" x14ac:dyDescent="0.25">
      <c r="A7028" s="2">
        <v>7027</v>
      </c>
      <c r="B7028" s="2" t="s">
        <v>9247</v>
      </c>
      <c r="C7028" s="2">
        <f>YEAR(Data!$D7028)</f>
        <v>2014</v>
      </c>
      <c r="D7028" s="3">
        <v>41677</v>
      </c>
      <c r="E7028" s="3">
        <v>41683</v>
      </c>
      <c r="F7028" s="5">
        <f>Table_1[[#This Row],[Ship Date]]-Table_1[[#This Row],[Order Date]]</f>
        <v>6</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c r="X7028">
        <f t="shared" si="109"/>
        <v>30.634000000000007</v>
      </c>
    </row>
    <row r="7029" spans="1:24" ht="14.25" customHeight="1" x14ac:dyDescent="0.25">
      <c r="A7029" s="2">
        <v>7028</v>
      </c>
      <c r="B7029" s="2" t="s">
        <v>9248</v>
      </c>
      <c r="C7029" s="2">
        <f>YEAR(Data!$D7029)</f>
        <v>2014</v>
      </c>
      <c r="D7029" s="3">
        <v>41669</v>
      </c>
      <c r="E7029" s="3">
        <v>41676</v>
      </c>
      <c r="F7029" s="5">
        <f>Table_1[[#This Row],[Ship Date]]-Table_1[[#This Row],[Order Date]]</f>
        <v>7</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c r="X7029">
        <f t="shared" si="109"/>
        <v>2.8188</v>
      </c>
    </row>
    <row r="7030" spans="1:24" ht="14.25" customHeight="1" x14ac:dyDescent="0.25">
      <c r="A7030" s="2">
        <v>7029</v>
      </c>
      <c r="B7030" s="2" t="s">
        <v>9249</v>
      </c>
      <c r="C7030" s="2">
        <f>YEAR(Data!$D7030)</f>
        <v>2013</v>
      </c>
      <c r="D7030" s="3">
        <v>41629</v>
      </c>
      <c r="E7030" s="3">
        <v>41632</v>
      </c>
      <c r="F7030" s="5">
        <f>Table_1[[#This Row],[Ship Date]]-Table_1[[#This Row],[Order Date]]</f>
        <v>3</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c r="X7030">
        <f t="shared" si="109"/>
        <v>18.305999999999997</v>
      </c>
    </row>
    <row r="7031" spans="1:24" ht="14.25" customHeight="1" x14ac:dyDescent="0.25">
      <c r="A7031" s="2">
        <v>7030</v>
      </c>
      <c r="B7031" s="2" t="s">
        <v>9250</v>
      </c>
      <c r="C7031" s="2">
        <f>YEAR(Data!$D7031)</f>
        <v>2013</v>
      </c>
      <c r="D7031" s="3">
        <v>41590</v>
      </c>
      <c r="E7031" s="3">
        <v>41595</v>
      </c>
      <c r="F7031" s="5">
        <f>Table_1[[#This Row],[Ship Date]]-Table_1[[#This Row],[Order Date]]</f>
        <v>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c r="X7031">
        <f t="shared" si="109"/>
        <v>20.2608</v>
      </c>
    </row>
    <row r="7032" spans="1:24" ht="14.25" customHeight="1" x14ac:dyDescent="0.25">
      <c r="A7032" s="2">
        <v>7031</v>
      </c>
      <c r="B7032" s="2" t="s">
        <v>9250</v>
      </c>
      <c r="C7032" s="2">
        <f>YEAR(Data!$D7032)</f>
        <v>2013</v>
      </c>
      <c r="D7032" s="3">
        <v>41590</v>
      </c>
      <c r="E7032" s="3">
        <v>41595</v>
      </c>
      <c r="F7032" s="5">
        <f>Table_1[[#This Row],[Ship Date]]-Table_1[[#This Row],[Order Date]]</f>
        <v>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c r="X7032">
        <f t="shared" si="109"/>
        <v>29.520000000000003</v>
      </c>
    </row>
    <row r="7033" spans="1:24" ht="14.25" customHeight="1" x14ac:dyDescent="0.25">
      <c r="A7033" s="2">
        <v>7032</v>
      </c>
      <c r="B7033" s="2" t="s">
        <v>9250</v>
      </c>
      <c r="C7033" s="2">
        <f>YEAR(Data!$D7033)</f>
        <v>2013</v>
      </c>
      <c r="D7033" s="3">
        <v>41590</v>
      </c>
      <c r="E7033" s="3">
        <v>41595</v>
      </c>
      <c r="F7033" s="5">
        <f>Table_1[[#This Row],[Ship Date]]-Table_1[[#This Row],[Order Date]]</f>
        <v>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c r="X7033">
        <f t="shared" si="109"/>
        <v>67.846199999999996</v>
      </c>
    </row>
    <row r="7034" spans="1:24" ht="14.25" customHeight="1" x14ac:dyDescent="0.25">
      <c r="A7034" s="2">
        <v>7033</v>
      </c>
      <c r="B7034" s="2" t="s">
        <v>9250</v>
      </c>
      <c r="C7034" s="2">
        <f>YEAR(Data!$D7034)</f>
        <v>2013</v>
      </c>
      <c r="D7034" s="3">
        <v>41590</v>
      </c>
      <c r="E7034" s="3">
        <v>41595</v>
      </c>
      <c r="F7034" s="5">
        <f>Table_1[[#This Row],[Ship Date]]-Table_1[[#This Row],[Order Date]]</f>
        <v>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c r="X7034">
        <f t="shared" si="109"/>
        <v>237.45780000000002</v>
      </c>
    </row>
    <row r="7035" spans="1:24" ht="14.25" customHeight="1" x14ac:dyDescent="0.25">
      <c r="A7035" s="2">
        <v>7034</v>
      </c>
      <c r="B7035" s="2" t="s">
        <v>9250</v>
      </c>
      <c r="C7035" s="2">
        <f>YEAR(Data!$D7035)</f>
        <v>2013</v>
      </c>
      <c r="D7035" s="3">
        <v>41590</v>
      </c>
      <c r="E7035" s="3">
        <v>41595</v>
      </c>
      <c r="F7035" s="5">
        <f>Table_1[[#This Row],[Ship Date]]-Table_1[[#This Row],[Order Date]]</f>
        <v>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c r="X7035">
        <f t="shared" si="109"/>
        <v>37.818000000000012</v>
      </c>
    </row>
    <row r="7036" spans="1:24" ht="14.25" customHeight="1" x14ac:dyDescent="0.25">
      <c r="A7036" s="2">
        <v>7035</v>
      </c>
      <c r="B7036" s="2" t="s">
        <v>9250</v>
      </c>
      <c r="C7036" s="2">
        <f>YEAR(Data!$D7036)</f>
        <v>2013</v>
      </c>
      <c r="D7036" s="3">
        <v>41590</v>
      </c>
      <c r="E7036" s="3">
        <v>41595</v>
      </c>
      <c r="F7036" s="5">
        <f>Table_1[[#This Row],[Ship Date]]-Table_1[[#This Row],[Order Date]]</f>
        <v>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c r="X7036">
        <f t="shared" si="109"/>
        <v>23.781600000000001</v>
      </c>
    </row>
    <row r="7037" spans="1:24" ht="14.25" customHeight="1" x14ac:dyDescent="0.25">
      <c r="A7037" s="2">
        <v>7036</v>
      </c>
      <c r="B7037" s="2" t="s">
        <v>9251</v>
      </c>
      <c r="C7037" s="2">
        <f>YEAR(Data!$D7037)</f>
        <v>2014</v>
      </c>
      <c r="D7037" s="3">
        <v>41953</v>
      </c>
      <c r="E7037" s="3">
        <v>41957</v>
      </c>
      <c r="F7037" s="5">
        <f>Table_1[[#This Row],[Ship Date]]-Table_1[[#This Row],[Order Date]]</f>
        <v>4</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c r="X7037">
        <f t="shared" si="109"/>
        <v>471.05280000000005</v>
      </c>
    </row>
    <row r="7038" spans="1:24" ht="14.25" customHeight="1" x14ac:dyDescent="0.25">
      <c r="A7038" s="2">
        <v>7037</v>
      </c>
      <c r="B7038" s="2" t="s">
        <v>9252</v>
      </c>
      <c r="C7038" s="2">
        <f>YEAR(Data!$D7038)</f>
        <v>2011</v>
      </c>
      <c r="D7038" s="3">
        <v>40665</v>
      </c>
      <c r="E7038" s="3">
        <v>40667</v>
      </c>
      <c r="F7038" s="5">
        <f>Table_1[[#This Row],[Ship Date]]-Table_1[[#This Row],[Order Date]]</f>
        <v>2</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c r="X7038">
        <f t="shared" si="109"/>
        <v>389.98700000000008</v>
      </c>
    </row>
    <row r="7039" spans="1:24" ht="14.25" customHeight="1" x14ac:dyDescent="0.25">
      <c r="A7039" s="2">
        <v>7038</v>
      </c>
      <c r="B7039" s="2" t="s">
        <v>9253</v>
      </c>
      <c r="C7039" s="2">
        <f>YEAR(Data!$D7039)</f>
        <v>2014</v>
      </c>
      <c r="D7039" s="3">
        <v>41905</v>
      </c>
      <c r="E7039" s="3">
        <v>41910</v>
      </c>
      <c r="F7039" s="5">
        <f>Table_1[[#This Row],[Ship Date]]-Table_1[[#This Row],[Order Date]]</f>
        <v>5</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c r="X7039">
        <f t="shared" si="109"/>
        <v>6.7392000000000003</v>
      </c>
    </row>
    <row r="7040" spans="1:24" ht="14.25" customHeight="1" x14ac:dyDescent="0.25">
      <c r="A7040" s="2">
        <v>7039</v>
      </c>
      <c r="B7040" s="2" t="s">
        <v>9253</v>
      </c>
      <c r="C7040" s="2">
        <f>YEAR(Data!$D7040)</f>
        <v>2014</v>
      </c>
      <c r="D7040" s="3">
        <v>41905</v>
      </c>
      <c r="E7040" s="3">
        <v>41910</v>
      </c>
      <c r="F7040" s="5">
        <f>Table_1[[#This Row],[Ship Date]]-Table_1[[#This Row],[Order Date]]</f>
        <v>5</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c r="X7040">
        <f t="shared" si="109"/>
        <v>11.4816</v>
      </c>
    </row>
    <row r="7041" spans="1:24" ht="14.25" customHeight="1" x14ac:dyDescent="0.25">
      <c r="A7041" s="2">
        <v>7040</v>
      </c>
      <c r="B7041" s="2" t="s">
        <v>9256</v>
      </c>
      <c r="C7041" s="2">
        <f>YEAR(Data!$D7041)</f>
        <v>2014</v>
      </c>
      <c r="D7041" s="3">
        <v>41991</v>
      </c>
      <c r="E7041" s="3">
        <v>41997</v>
      </c>
      <c r="F7041" s="5">
        <f>Table_1[[#This Row],[Ship Date]]-Table_1[[#This Row],[Order Date]]</f>
        <v>6</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c r="X7041">
        <f t="shared" si="109"/>
        <v>125.03999999999999</v>
      </c>
    </row>
    <row r="7042" spans="1:24" ht="14.25" customHeight="1" x14ac:dyDescent="0.25">
      <c r="A7042" s="2">
        <v>7041</v>
      </c>
      <c r="B7042" s="2" t="s">
        <v>9256</v>
      </c>
      <c r="C7042" s="2">
        <f>YEAR(Data!$D7042)</f>
        <v>2014</v>
      </c>
      <c r="D7042" s="3">
        <v>41991</v>
      </c>
      <c r="E7042" s="3">
        <v>41997</v>
      </c>
      <c r="F7042" s="5">
        <f>Table_1[[#This Row],[Ship Date]]-Table_1[[#This Row],[Order Date]]</f>
        <v>6</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c r="X7042">
        <f t="shared" ref="X7042:X7105" si="110">T7042-W7042</f>
        <v>16.440600000000003</v>
      </c>
    </row>
    <row r="7043" spans="1:24" ht="14.25" customHeight="1" x14ac:dyDescent="0.25">
      <c r="A7043" s="2">
        <v>7042</v>
      </c>
      <c r="B7043" s="2" t="s">
        <v>9256</v>
      </c>
      <c r="C7043" s="2">
        <f>YEAR(Data!$D7043)</f>
        <v>2014</v>
      </c>
      <c r="D7043" s="3">
        <v>41991</v>
      </c>
      <c r="E7043" s="3">
        <v>41997</v>
      </c>
      <c r="F7043" s="5">
        <f>Table_1[[#This Row],[Ship Date]]-Table_1[[#This Row],[Order Date]]</f>
        <v>6</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c r="X7043">
        <f t="shared" si="110"/>
        <v>97.000799999999998</v>
      </c>
    </row>
    <row r="7044" spans="1:24" ht="14.25" customHeight="1" x14ac:dyDescent="0.25">
      <c r="A7044" s="2">
        <v>7043</v>
      </c>
      <c r="B7044" s="2" t="s">
        <v>9257</v>
      </c>
      <c r="C7044" s="2">
        <f>YEAR(Data!$D7044)</f>
        <v>2014</v>
      </c>
      <c r="D7044" s="3">
        <v>41839</v>
      </c>
      <c r="E7044" s="3">
        <v>41844</v>
      </c>
      <c r="F7044" s="5">
        <f>Table_1[[#This Row],[Ship Date]]-Table_1[[#This Row],[Order Date]]</f>
        <v>5</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c r="X7044">
        <f t="shared" si="110"/>
        <v>529.97350000000006</v>
      </c>
    </row>
    <row r="7045" spans="1:24" ht="14.25" customHeight="1" x14ac:dyDescent="0.25">
      <c r="A7045" s="2">
        <v>7044</v>
      </c>
      <c r="B7045" s="2" t="s">
        <v>9257</v>
      </c>
      <c r="C7045" s="2">
        <f>YEAR(Data!$D7045)</f>
        <v>2014</v>
      </c>
      <c r="D7045" s="3">
        <v>41839</v>
      </c>
      <c r="E7045" s="3">
        <v>41844</v>
      </c>
      <c r="F7045" s="5">
        <f>Table_1[[#This Row],[Ship Date]]-Table_1[[#This Row],[Order Date]]</f>
        <v>5</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c r="X7045">
        <f t="shared" si="110"/>
        <v>212.94</v>
      </c>
    </row>
    <row r="7046" spans="1:24" ht="14.25" customHeight="1" x14ac:dyDescent="0.25">
      <c r="A7046" s="2">
        <v>7045</v>
      </c>
      <c r="B7046" s="2" t="s">
        <v>9257</v>
      </c>
      <c r="C7046" s="2">
        <f>YEAR(Data!$D7046)</f>
        <v>2014</v>
      </c>
      <c r="D7046" s="3">
        <v>41839</v>
      </c>
      <c r="E7046" s="3">
        <v>41844</v>
      </c>
      <c r="F7046" s="5">
        <f>Table_1[[#This Row],[Ship Date]]-Table_1[[#This Row],[Order Date]]</f>
        <v>5</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c r="X7046">
        <f t="shared" si="110"/>
        <v>8.0360000000000014</v>
      </c>
    </row>
    <row r="7047" spans="1:24" ht="14.25" customHeight="1" x14ac:dyDescent="0.25">
      <c r="A7047" s="2">
        <v>7046</v>
      </c>
      <c r="B7047" s="2" t="s">
        <v>9258</v>
      </c>
      <c r="C7047" s="2">
        <f>YEAR(Data!$D7047)</f>
        <v>2013</v>
      </c>
      <c r="D7047" s="3">
        <v>41582</v>
      </c>
      <c r="E7047" s="3">
        <v>41588</v>
      </c>
      <c r="F7047" s="5">
        <f>Table_1[[#This Row],[Ship Date]]-Table_1[[#This Row],[Order Date]]</f>
        <v>6</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c r="X7047">
        <f t="shared" si="110"/>
        <v>5.8956000000000008</v>
      </c>
    </row>
    <row r="7048" spans="1:24" ht="14.25" customHeight="1" x14ac:dyDescent="0.25">
      <c r="A7048" s="2">
        <v>7047</v>
      </c>
      <c r="B7048" s="2" t="s">
        <v>9259</v>
      </c>
      <c r="C7048" s="2">
        <f>YEAR(Data!$D7048)</f>
        <v>2011</v>
      </c>
      <c r="D7048" s="3">
        <v>40641</v>
      </c>
      <c r="E7048" s="3">
        <v>40645</v>
      </c>
      <c r="F7048" s="5">
        <f>Table_1[[#This Row],[Ship Date]]-Table_1[[#This Row],[Order Date]]</f>
        <v>4</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c r="X7048">
        <f t="shared" si="110"/>
        <v>97.102199999999996</v>
      </c>
    </row>
    <row r="7049" spans="1:24" ht="14.25" customHeight="1" x14ac:dyDescent="0.25">
      <c r="A7049" s="2">
        <v>7048</v>
      </c>
      <c r="B7049" s="2" t="s">
        <v>9259</v>
      </c>
      <c r="C7049" s="2">
        <f>YEAR(Data!$D7049)</f>
        <v>2011</v>
      </c>
      <c r="D7049" s="3">
        <v>40641</v>
      </c>
      <c r="E7049" s="3">
        <v>40645</v>
      </c>
      <c r="F7049" s="5">
        <f>Table_1[[#This Row],[Ship Date]]-Table_1[[#This Row],[Order Date]]</f>
        <v>4</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c r="X7049">
        <f t="shared" si="110"/>
        <v>259.97399999999999</v>
      </c>
    </row>
    <row r="7050" spans="1:24" ht="14.25" customHeight="1" x14ac:dyDescent="0.25">
      <c r="A7050" s="2">
        <v>7049</v>
      </c>
      <c r="B7050" s="2" t="s">
        <v>9260</v>
      </c>
      <c r="C7050" s="2">
        <f>YEAR(Data!$D7050)</f>
        <v>2013</v>
      </c>
      <c r="D7050" s="3">
        <v>41501</v>
      </c>
      <c r="E7050" s="3">
        <v>41503</v>
      </c>
      <c r="F7050" s="5">
        <f>Table_1[[#This Row],[Ship Date]]-Table_1[[#This Row],[Order Date]]</f>
        <v>2</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c r="X7050">
        <f t="shared" si="110"/>
        <v>10.108800000000002</v>
      </c>
    </row>
    <row r="7051" spans="1:24" ht="14.25" customHeight="1" x14ac:dyDescent="0.25">
      <c r="A7051" s="2">
        <v>7050</v>
      </c>
      <c r="B7051" s="2" t="s">
        <v>9261</v>
      </c>
      <c r="C7051" s="2">
        <f>YEAR(Data!$D7051)</f>
        <v>2011</v>
      </c>
      <c r="D7051" s="3">
        <v>40811</v>
      </c>
      <c r="E7051" s="3">
        <v>40816</v>
      </c>
      <c r="F7051" s="5">
        <f>Table_1[[#This Row],[Ship Date]]-Table_1[[#This Row],[Order Date]]</f>
        <v>5</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c r="X7051">
        <f t="shared" si="110"/>
        <v>12.207400000000002</v>
      </c>
    </row>
    <row r="7052" spans="1:24" ht="14.25" customHeight="1" x14ac:dyDescent="0.25">
      <c r="A7052" s="2">
        <v>7051</v>
      </c>
      <c r="B7052" s="2" t="s">
        <v>9262</v>
      </c>
      <c r="C7052" s="2">
        <f>YEAR(Data!$D7052)</f>
        <v>2013</v>
      </c>
      <c r="D7052" s="3">
        <v>41620</v>
      </c>
      <c r="E7052" s="3">
        <v>41620</v>
      </c>
      <c r="F7052" s="5">
        <f>Table_1[[#This Row],[Ship Date]]-Table_1[[#This Row],[Order Date]]</f>
        <v>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c r="X7052">
        <f t="shared" si="110"/>
        <v>141.48000000000002</v>
      </c>
    </row>
    <row r="7053" spans="1:24" ht="14.25" customHeight="1" x14ac:dyDescent="0.25">
      <c r="A7053" s="2">
        <v>7052</v>
      </c>
      <c r="B7053" s="2" t="s">
        <v>9262</v>
      </c>
      <c r="C7053" s="2">
        <f>YEAR(Data!$D7053)</f>
        <v>2013</v>
      </c>
      <c r="D7053" s="3">
        <v>41620</v>
      </c>
      <c r="E7053" s="3">
        <v>41620</v>
      </c>
      <c r="F7053" s="5">
        <f>Table_1[[#This Row],[Ship Date]]-Table_1[[#This Row],[Order Date]]</f>
        <v>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c r="X7053">
        <f t="shared" si="110"/>
        <v>17.256799999999998</v>
      </c>
    </row>
    <row r="7054" spans="1:24" ht="14.25" customHeight="1" x14ac:dyDescent="0.25">
      <c r="A7054" s="2">
        <v>7053</v>
      </c>
      <c r="B7054" s="2" t="s">
        <v>9262</v>
      </c>
      <c r="C7054" s="2">
        <f>YEAR(Data!$D7054)</f>
        <v>2013</v>
      </c>
      <c r="D7054" s="3">
        <v>41620</v>
      </c>
      <c r="E7054" s="3">
        <v>41620</v>
      </c>
      <c r="F7054" s="5">
        <f>Table_1[[#This Row],[Ship Date]]-Table_1[[#This Row],[Order Date]]</f>
        <v>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c r="X7054">
        <f t="shared" si="110"/>
        <v>17.039000000000001</v>
      </c>
    </row>
    <row r="7055" spans="1:24" ht="14.25" customHeight="1" x14ac:dyDescent="0.25">
      <c r="A7055" s="2">
        <v>7054</v>
      </c>
      <c r="B7055" s="2" t="s">
        <v>9262</v>
      </c>
      <c r="C7055" s="2">
        <f>YEAR(Data!$D7055)</f>
        <v>2013</v>
      </c>
      <c r="D7055" s="3">
        <v>41620</v>
      </c>
      <c r="E7055" s="3">
        <v>41620</v>
      </c>
      <c r="F7055" s="5">
        <f>Table_1[[#This Row],[Ship Date]]-Table_1[[#This Row],[Order Date]]</f>
        <v>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c r="X7055">
        <f t="shared" si="110"/>
        <v>94.7684</v>
      </c>
    </row>
    <row r="7056" spans="1:24" ht="14.25" customHeight="1" x14ac:dyDescent="0.25">
      <c r="A7056" s="2">
        <v>7055</v>
      </c>
      <c r="B7056" s="2" t="s">
        <v>9262</v>
      </c>
      <c r="C7056" s="2">
        <f>YEAR(Data!$D7056)</f>
        <v>2013</v>
      </c>
      <c r="D7056" s="3">
        <v>41620</v>
      </c>
      <c r="E7056" s="3">
        <v>41620</v>
      </c>
      <c r="F7056" s="5">
        <f>Table_1[[#This Row],[Ship Date]]-Table_1[[#This Row],[Order Date]]</f>
        <v>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c r="X7056">
        <f t="shared" si="110"/>
        <v>395.76300000000003</v>
      </c>
    </row>
    <row r="7057" spans="1:24" ht="14.25" customHeight="1" x14ac:dyDescent="0.25">
      <c r="A7057" s="2">
        <v>7056</v>
      </c>
      <c r="B7057" s="2" t="s">
        <v>9262</v>
      </c>
      <c r="C7057" s="2">
        <f>YEAR(Data!$D7057)</f>
        <v>2013</v>
      </c>
      <c r="D7057" s="3">
        <v>41620</v>
      </c>
      <c r="E7057" s="3">
        <v>41620</v>
      </c>
      <c r="F7057" s="5">
        <f>Table_1[[#This Row],[Ship Date]]-Table_1[[#This Row],[Order Date]]</f>
        <v>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c r="X7057">
        <f t="shared" si="110"/>
        <v>24.618000000000002</v>
      </c>
    </row>
    <row r="7058" spans="1:24" ht="14.25" customHeight="1" x14ac:dyDescent="0.25">
      <c r="A7058" s="2">
        <v>7057</v>
      </c>
      <c r="B7058" s="2" t="s">
        <v>9262</v>
      </c>
      <c r="C7058" s="2">
        <f>YEAR(Data!$D7058)</f>
        <v>2013</v>
      </c>
      <c r="D7058" s="3">
        <v>41620</v>
      </c>
      <c r="E7058" s="3">
        <v>41620</v>
      </c>
      <c r="F7058" s="5">
        <f>Table_1[[#This Row],[Ship Date]]-Table_1[[#This Row],[Order Date]]</f>
        <v>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c r="X7058">
        <f t="shared" si="110"/>
        <v>82.81440000000002</v>
      </c>
    </row>
    <row r="7059" spans="1:24" ht="14.25" customHeight="1" x14ac:dyDescent="0.25">
      <c r="A7059" s="2">
        <v>7058</v>
      </c>
      <c r="B7059" s="2" t="s">
        <v>9262</v>
      </c>
      <c r="C7059" s="2">
        <f>YEAR(Data!$D7059)</f>
        <v>2013</v>
      </c>
      <c r="D7059" s="3">
        <v>41620</v>
      </c>
      <c r="E7059" s="3">
        <v>41620</v>
      </c>
      <c r="F7059" s="5">
        <f>Table_1[[#This Row],[Ship Date]]-Table_1[[#This Row],[Order Date]]</f>
        <v>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c r="X7059">
        <f t="shared" si="110"/>
        <v>780.61900000000014</v>
      </c>
    </row>
    <row r="7060" spans="1:24" ht="14.25" customHeight="1" x14ac:dyDescent="0.25">
      <c r="A7060" s="2">
        <v>7059</v>
      </c>
      <c r="B7060" s="2" t="s">
        <v>9262</v>
      </c>
      <c r="C7060" s="2">
        <f>YEAR(Data!$D7060)</f>
        <v>2013</v>
      </c>
      <c r="D7060" s="3">
        <v>41620</v>
      </c>
      <c r="E7060" s="3">
        <v>41620</v>
      </c>
      <c r="F7060" s="5">
        <f>Table_1[[#This Row],[Ship Date]]-Table_1[[#This Row],[Order Date]]</f>
        <v>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c r="X7060">
        <f t="shared" si="110"/>
        <v>48.211200000000005</v>
      </c>
    </row>
    <row r="7061" spans="1:24" ht="14.25" customHeight="1" x14ac:dyDescent="0.25">
      <c r="A7061" s="2">
        <v>7060</v>
      </c>
      <c r="B7061" s="2" t="s">
        <v>9262</v>
      </c>
      <c r="C7061" s="2">
        <f>YEAR(Data!$D7061)</f>
        <v>2013</v>
      </c>
      <c r="D7061" s="3">
        <v>41620</v>
      </c>
      <c r="E7061" s="3">
        <v>41620</v>
      </c>
      <c r="F7061" s="5">
        <f>Table_1[[#This Row],[Ship Date]]-Table_1[[#This Row],[Order Date]]</f>
        <v>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c r="X7061">
        <f t="shared" si="110"/>
        <v>59.228200000000008</v>
      </c>
    </row>
    <row r="7062" spans="1:24" ht="14.25" customHeight="1" x14ac:dyDescent="0.25">
      <c r="A7062" s="2">
        <v>7061</v>
      </c>
      <c r="B7062" s="2" t="s">
        <v>9262</v>
      </c>
      <c r="C7062" s="2">
        <f>YEAR(Data!$D7062)</f>
        <v>2013</v>
      </c>
      <c r="D7062" s="3">
        <v>41620</v>
      </c>
      <c r="E7062" s="3">
        <v>41620</v>
      </c>
      <c r="F7062" s="5">
        <f>Table_1[[#This Row],[Ship Date]]-Table_1[[#This Row],[Order Date]]</f>
        <v>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c r="X7062">
        <f t="shared" si="110"/>
        <v>3.7433999999999998</v>
      </c>
    </row>
    <row r="7063" spans="1:24" ht="14.25" customHeight="1" x14ac:dyDescent="0.25">
      <c r="A7063" s="2">
        <v>7062</v>
      </c>
      <c r="B7063" s="2" t="s">
        <v>9265</v>
      </c>
      <c r="C7063" s="2">
        <f>YEAR(Data!$D7063)</f>
        <v>2012</v>
      </c>
      <c r="D7063" s="3">
        <v>40942</v>
      </c>
      <c r="E7063" s="3">
        <v>40944</v>
      </c>
      <c r="F7063" s="5">
        <f>Table_1[[#This Row],[Ship Date]]-Table_1[[#This Row],[Order Date]]</f>
        <v>2</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c r="X7063">
        <f t="shared" si="110"/>
        <v>8.0454000000000008</v>
      </c>
    </row>
    <row r="7064" spans="1:24" ht="14.25" customHeight="1" x14ac:dyDescent="0.25">
      <c r="A7064" s="2">
        <v>7063</v>
      </c>
      <c r="B7064" s="2" t="s">
        <v>9266</v>
      </c>
      <c r="C7064" s="2">
        <f>YEAR(Data!$D7064)</f>
        <v>2013</v>
      </c>
      <c r="D7064" s="3">
        <v>41638</v>
      </c>
      <c r="E7064" s="3">
        <v>41640</v>
      </c>
      <c r="F7064" s="5">
        <f>Table_1[[#This Row],[Ship Date]]-Table_1[[#This Row],[Order Date]]</f>
        <v>2</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c r="X7064">
        <f t="shared" si="110"/>
        <v>17.37</v>
      </c>
    </row>
    <row r="7065" spans="1:24" ht="14.25" customHeight="1" x14ac:dyDescent="0.25">
      <c r="A7065" s="2">
        <v>7064</v>
      </c>
      <c r="B7065" s="2" t="s">
        <v>9267</v>
      </c>
      <c r="C7065" s="2">
        <f>YEAR(Data!$D7065)</f>
        <v>2014</v>
      </c>
      <c r="D7065" s="3">
        <v>41883</v>
      </c>
      <c r="E7065" s="3">
        <v>41888</v>
      </c>
      <c r="F7065" s="5">
        <f>Table_1[[#This Row],[Ship Date]]-Table_1[[#This Row],[Order Date]]</f>
        <v>5</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c r="X7065">
        <f t="shared" si="110"/>
        <v>5.5096000000000007</v>
      </c>
    </row>
    <row r="7066" spans="1:24" ht="14.25" customHeight="1" x14ac:dyDescent="0.25">
      <c r="A7066" s="2">
        <v>7065</v>
      </c>
      <c r="B7066" s="2" t="s">
        <v>9268</v>
      </c>
      <c r="C7066" s="2">
        <f>YEAR(Data!$D7066)</f>
        <v>2014</v>
      </c>
      <c r="D7066" s="3">
        <v>41675</v>
      </c>
      <c r="E7066" s="3">
        <v>41680</v>
      </c>
      <c r="F7066" s="5">
        <f>Table_1[[#This Row],[Ship Date]]-Table_1[[#This Row],[Order Date]]</f>
        <v>5</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c r="X7066">
        <f t="shared" si="110"/>
        <v>24.175800000000002</v>
      </c>
    </row>
    <row r="7067" spans="1:24" ht="14.25" customHeight="1" x14ac:dyDescent="0.25">
      <c r="A7067" s="2">
        <v>7066</v>
      </c>
      <c r="B7067" s="2" t="s">
        <v>9269</v>
      </c>
      <c r="C7067" s="2">
        <f>YEAR(Data!$D7067)</f>
        <v>2011</v>
      </c>
      <c r="D7067" s="3">
        <v>40883</v>
      </c>
      <c r="E7067" s="3">
        <v>40885</v>
      </c>
      <c r="F7067" s="5">
        <f>Table_1[[#This Row],[Ship Date]]-Table_1[[#This Row],[Order Date]]</f>
        <v>2</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c r="X7067">
        <f t="shared" si="110"/>
        <v>933.38419999999996</v>
      </c>
    </row>
    <row r="7068" spans="1:24" ht="14.25" customHeight="1" x14ac:dyDescent="0.25">
      <c r="A7068" s="2">
        <v>7067</v>
      </c>
      <c r="B7068" s="2" t="s">
        <v>9270</v>
      </c>
      <c r="C7068" s="2">
        <f>YEAR(Data!$D7068)</f>
        <v>2013</v>
      </c>
      <c r="D7068" s="3">
        <v>41425</v>
      </c>
      <c r="E7068" s="3">
        <v>41429</v>
      </c>
      <c r="F7068" s="5">
        <f>Table_1[[#This Row],[Ship Date]]-Table_1[[#This Row],[Order Date]]</f>
        <v>4</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c r="X7068">
        <f t="shared" si="110"/>
        <v>20.217600000000001</v>
      </c>
    </row>
    <row r="7069" spans="1:24" ht="14.25" customHeight="1" x14ac:dyDescent="0.25">
      <c r="A7069" s="2">
        <v>7068</v>
      </c>
      <c r="B7069" s="2" t="s">
        <v>9271</v>
      </c>
      <c r="C7069" s="2">
        <f>YEAR(Data!$D7069)</f>
        <v>2013</v>
      </c>
      <c r="D7069" s="3">
        <v>41416</v>
      </c>
      <c r="E7069" s="3">
        <v>41421</v>
      </c>
      <c r="F7069" s="5">
        <f>Table_1[[#This Row],[Ship Date]]-Table_1[[#This Row],[Order Date]]</f>
        <v>5</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c r="X7069">
        <f t="shared" si="110"/>
        <v>5.2046000000000001</v>
      </c>
    </row>
    <row r="7070" spans="1:24" ht="14.25" customHeight="1" x14ac:dyDescent="0.25">
      <c r="A7070" s="2">
        <v>7069</v>
      </c>
      <c r="B7070" s="2" t="s">
        <v>9271</v>
      </c>
      <c r="C7070" s="2">
        <f>YEAR(Data!$D7070)</f>
        <v>2013</v>
      </c>
      <c r="D7070" s="3">
        <v>41416</v>
      </c>
      <c r="E7070" s="3">
        <v>41421</v>
      </c>
      <c r="F7070" s="5">
        <f>Table_1[[#This Row],[Ship Date]]-Table_1[[#This Row],[Order Date]]</f>
        <v>5</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c r="X7070">
        <f t="shared" si="110"/>
        <v>51.660000000000004</v>
      </c>
    </row>
    <row r="7071" spans="1:24" ht="14.25" customHeight="1" x14ac:dyDescent="0.25">
      <c r="A7071" s="2">
        <v>7070</v>
      </c>
      <c r="B7071" s="2" t="s">
        <v>9272</v>
      </c>
      <c r="C7071" s="2">
        <f>YEAR(Data!$D7071)</f>
        <v>2011</v>
      </c>
      <c r="D7071" s="3">
        <v>40764</v>
      </c>
      <c r="E7071" s="3">
        <v>40769</v>
      </c>
      <c r="F7071" s="5">
        <f>Table_1[[#This Row],[Ship Date]]-Table_1[[#This Row],[Order Date]]</f>
        <v>5</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c r="X7071">
        <f t="shared" si="110"/>
        <v>3.2890000000000006</v>
      </c>
    </row>
    <row r="7072" spans="1:24" ht="14.25" customHeight="1" x14ac:dyDescent="0.25">
      <c r="A7072" s="2">
        <v>7071</v>
      </c>
      <c r="B7072" s="2" t="s">
        <v>9273</v>
      </c>
      <c r="C7072" s="2">
        <f>YEAR(Data!$D7072)</f>
        <v>2013</v>
      </c>
      <c r="D7072" s="3">
        <v>41523</v>
      </c>
      <c r="E7072" s="3">
        <v>41528</v>
      </c>
      <c r="F7072" s="5">
        <f>Table_1[[#This Row],[Ship Date]]-Table_1[[#This Row],[Order Date]]</f>
        <v>5</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c r="X7072">
        <f t="shared" si="110"/>
        <v>5.8956000000000008</v>
      </c>
    </row>
    <row r="7073" spans="1:24" ht="14.25" customHeight="1" x14ac:dyDescent="0.25">
      <c r="A7073" s="2">
        <v>7072</v>
      </c>
      <c r="B7073" s="2" t="s">
        <v>9274</v>
      </c>
      <c r="C7073" s="2">
        <f>YEAR(Data!$D7073)</f>
        <v>2013</v>
      </c>
      <c r="D7073" s="3">
        <v>41479</v>
      </c>
      <c r="E7073" s="3">
        <v>41484</v>
      </c>
      <c r="F7073" s="5">
        <f>Table_1[[#This Row],[Ship Date]]-Table_1[[#This Row],[Order Date]]</f>
        <v>5</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c r="X7073">
        <f t="shared" si="110"/>
        <v>4.1143999999999998</v>
      </c>
    </row>
    <row r="7074" spans="1:24" ht="14.25" customHeight="1" x14ac:dyDescent="0.25">
      <c r="A7074" s="2">
        <v>7073</v>
      </c>
      <c r="B7074" s="2" t="s">
        <v>9274</v>
      </c>
      <c r="C7074" s="2">
        <f>YEAR(Data!$D7074)</f>
        <v>2013</v>
      </c>
      <c r="D7074" s="3">
        <v>41479</v>
      </c>
      <c r="E7074" s="3">
        <v>41484</v>
      </c>
      <c r="F7074" s="5">
        <f>Table_1[[#This Row],[Ship Date]]-Table_1[[#This Row],[Order Date]]</f>
        <v>5</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c r="X7074">
        <f t="shared" si="110"/>
        <v>3.369600000000001</v>
      </c>
    </row>
    <row r="7075" spans="1:24" ht="14.25" customHeight="1" x14ac:dyDescent="0.25">
      <c r="A7075" s="2">
        <v>7074</v>
      </c>
      <c r="B7075" s="2" t="s">
        <v>9274</v>
      </c>
      <c r="C7075" s="2">
        <f>YEAR(Data!$D7075)</f>
        <v>2013</v>
      </c>
      <c r="D7075" s="3">
        <v>41479</v>
      </c>
      <c r="E7075" s="3">
        <v>41484</v>
      </c>
      <c r="F7075" s="5">
        <f>Table_1[[#This Row],[Ship Date]]-Table_1[[#This Row],[Order Date]]</f>
        <v>5</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c r="X7075">
        <f t="shared" si="110"/>
        <v>160.52699999999999</v>
      </c>
    </row>
    <row r="7076" spans="1:24" ht="14.25" customHeight="1" x14ac:dyDescent="0.25">
      <c r="A7076" s="2">
        <v>7075</v>
      </c>
      <c r="B7076" s="2" t="s">
        <v>9274</v>
      </c>
      <c r="C7076" s="2">
        <f>YEAR(Data!$D7076)</f>
        <v>2013</v>
      </c>
      <c r="D7076" s="3">
        <v>41479</v>
      </c>
      <c r="E7076" s="3">
        <v>41484</v>
      </c>
      <c r="F7076" s="5">
        <f>Table_1[[#This Row],[Ship Date]]-Table_1[[#This Row],[Order Date]]</f>
        <v>5</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c r="X7076">
        <f t="shared" si="110"/>
        <v>13.068000000000001</v>
      </c>
    </row>
    <row r="7077" spans="1:24" ht="14.25" customHeight="1" x14ac:dyDescent="0.25">
      <c r="A7077" s="2">
        <v>7076</v>
      </c>
      <c r="B7077" s="2" t="s">
        <v>9274</v>
      </c>
      <c r="C7077" s="2">
        <f>YEAR(Data!$D7077)</f>
        <v>2013</v>
      </c>
      <c r="D7077" s="3">
        <v>41479</v>
      </c>
      <c r="E7077" s="3">
        <v>41484</v>
      </c>
      <c r="F7077" s="5">
        <f>Table_1[[#This Row],[Ship Date]]-Table_1[[#This Row],[Order Date]]</f>
        <v>5</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c r="X7077">
        <f t="shared" si="110"/>
        <v>12.343200000000001</v>
      </c>
    </row>
    <row r="7078" spans="1:24" ht="14.25" customHeight="1" x14ac:dyDescent="0.25">
      <c r="A7078" s="2">
        <v>7077</v>
      </c>
      <c r="B7078" s="2" t="s">
        <v>9275</v>
      </c>
      <c r="C7078" s="2">
        <f>YEAR(Data!$D7078)</f>
        <v>2013</v>
      </c>
      <c r="D7078" s="3">
        <v>41407</v>
      </c>
      <c r="E7078" s="3">
        <v>41412</v>
      </c>
      <c r="F7078" s="5">
        <f>Table_1[[#This Row],[Ship Date]]-Table_1[[#This Row],[Order Date]]</f>
        <v>5</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c r="X7078">
        <f t="shared" si="110"/>
        <v>27.999000000000002</v>
      </c>
    </row>
    <row r="7079" spans="1:24" ht="14.25" customHeight="1" x14ac:dyDescent="0.25">
      <c r="A7079" s="2">
        <v>7078</v>
      </c>
      <c r="B7079" s="2" t="s">
        <v>9276</v>
      </c>
      <c r="C7079" s="2">
        <f>YEAR(Data!$D7079)</f>
        <v>2013</v>
      </c>
      <c r="D7079" s="3">
        <v>41520</v>
      </c>
      <c r="E7079" s="3">
        <v>41524</v>
      </c>
      <c r="F7079" s="5">
        <f>Table_1[[#This Row],[Ship Date]]-Table_1[[#This Row],[Order Date]]</f>
        <v>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c r="X7079">
        <f t="shared" si="110"/>
        <v>40.476100000000002</v>
      </c>
    </row>
    <row r="7080" spans="1:24" ht="14.25" customHeight="1" x14ac:dyDescent="0.25">
      <c r="A7080" s="2">
        <v>7079</v>
      </c>
      <c r="B7080" s="2" t="s">
        <v>9276</v>
      </c>
      <c r="C7080" s="2">
        <f>YEAR(Data!$D7080)</f>
        <v>2013</v>
      </c>
      <c r="D7080" s="3">
        <v>41520</v>
      </c>
      <c r="E7080" s="3">
        <v>41524</v>
      </c>
      <c r="F7080" s="5">
        <f>Table_1[[#This Row],[Ship Date]]-Table_1[[#This Row],[Order Date]]</f>
        <v>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c r="X7080">
        <f t="shared" si="110"/>
        <v>274.64220000000006</v>
      </c>
    </row>
    <row r="7081" spans="1:24" ht="14.25" customHeight="1" x14ac:dyDescent="0.25">
      <c r="A7081" s="2">
        <v>7080</v>
      </c>
      <c r="B7081" s="2" t="s">
        <v>9276</v>
      </c>
      <c r="C7081" s="2">
        <f>YEAR(Data!$D7081)</f>
        <v>2013</v>
      </c>
      <c r="D7081" s="3">
        <v>41520</v>
      </c>
      <c r="E7081" s="3">
        <v>41524</v>
      </c>
      <c r="F7081" s="5">
        <f>Table_1[[#This Row],[Ship Date]]-Table_1[[#This Row],[Order Date]]</f>
        <v>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c r="X7081">
        <f t="shared" si="110"/>
        <v>16.051200000000005</v>
      </c>
    </row>
    <row r="7082" spans="1:24" ht="14.25" customHeight="1" x14ac:dyDescent="0.25">
      <c r="A7082" s="2">
        <v>7081</v>
      </c>
      <c r="B7082" s="2" t="s">
        <v>9276</v>
      </c>
      <c r="C7082" s="2">
        <f>YEAR(Data!$D7082)</f>
        <v>2013</v>
      </c>
      <c r="D7082" s="3">
        <v>41520</v>
      </c>
      <c r="E7082" s="3">
        <v>41524</v>
      </c>
      <c r="F7082" s="5">
        <f>Table_1[[#This Row],[Ship Date]]-Table_1[[#This Row],[Order Date]]</f>
        <v>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c r="X7082">
        <f t="shared" si="110"/>
        <v>622.14870000000008</v>
      </c>
    </row>
    <row r="7083" spans="1:24" ht="14.25" customHeight="1" x14ac:dyDescent="0.25">
      <c r="A7083" s="2">
        <v>7082</v>
      </c>
      <c r="B7083" s="2" t="s">
        <v>9276</v>
      </c>
      <c r="C7083" s="2">
        <f>YEAR(Data!$D7083)</f>
        <v>2013</v>
      </c>
      <c r="D7083" s="3">
        <v>41520</v>
      </c>
      <c r="E7083" s="3">
        <v>41524</v>
      </c>
      <c r="F7083" s="5">
        <f>Table_1[[#This Row],[Ship Date]]-Table_1[[#This Row],[Order Date]]</f>
        <v>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c r="X7083">
        <f t="shared" si="110"/>
        <v>708.87599999999998</v>
      </c>
    </row>
    <row r="7084" spans="1:24" ht="14.25" customHeight="1" x14ac:dyDescent="0.25">
      <c r="A7084" s="2">
        <v>7083</v>
      </c>
      <c r="B7084" s="2" t="s">
        <v>9276</v>
      </c>
      <c r="C7084" s="2">
        <f>YEAR(Data!$D7084)</f>
        <v>2013</v>
      </c>
      <c r="D7084" s="3">
        <v>41520</v>
      </c>
      <c r="E7084" s="3">
        <v>41524</v>
      </c>
      <c r="F7084" s="5">
        <f>Table_1[[#This Row],[Ship Date]]-Table_1[[#This Row],[Order Date]]</f>
        <v>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c r="X7084">
        <f t="shared" si="110"/>
        <v>29.848000000000006</v>
      </c>
    </row>
    <row r="7085" spans="1:24" ht="14.25" customHeight="1" x14ac:dyDescent="0.25">
      <c r="A7085" s="2">
        <v>7084</v>
      </c>
      <c r="B7085" s="2" t="s">
        <v>9277</v>
      </c>
      <c r="C7085" s="2">
        <f>YEAR(Data!$D7085)</f>
        <v>2014</v>
      </c>
      <c r="D7085" s="3">
        <v>41842</v>
      </c>
      <c r="E7085" s="3">
        <v>41846</v>
      </c>
      <c r="F7085" s="5">
        <f>Table_1[[#This Row],[Ship Date]]-Table_1[[#This Row],[Order Date]]</f>
        <v>4</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c r="X7085">
        <f t="shared" si="110"/>
        <v>1.8304</v>
      </c>
    </row>
    <row r="7086" spans="1:24" ht="14.25" customHeight="1" x14ac:dyDescent="0.25">
      <c r="A7086" s="2">
        <v>7085</v>
      </c>
      <c r="B7086" s="2" t="s">
        <v>9277</v>
      </c>
      <c r="C7086" s="2">
        <f>YEAR(Data!$D7086)</f>
        <v>2014</v>
      </c>
      <c r="D7086" s="3">
        <v>41842</v>
      </c>
      <c r="E7086" s="3">
        <v>41846</v>
      </c>
      <c r="F7086" s="5">
        <f>Table_1[[#This Row],[Ship Date]]-Table_1[[#This Row],[Order Date]]</f>
        <v>4</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c r="X7086">
        <f t="shared" si="110"/>
        <v>1504.2276000000002</v>
      </c>
    </row>
    <row r="7087" spans="1:24" ht="14.25" customHeight="1" x14ac:dyDescent="0.25">
      <c r="A7087" s="2">
        <v>7086</v>
      </c>
      <c r="B7087" s="2" t="s">
        <v>9278</v>
      </c>
      <c r="C7087" s="2">
        <f>YEAR(Data!$D7087)</f>
        <v>2014</v>
      </c>
      <c r="D7087" s="3">
        <v>41908</v>
      </c>
      <c r="E7087" s="3">
        <v>41911</v>
      </c>
      <c r="F7087" s="5">
        <f>Table_1[[#This Row],[Ship Date]]-Table_1[[#This Row],[Order Date]]</f>
        <v>3</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c r="X7087">
        <f t="shared" si="110"/>
        <v>14.898000000000003</v>
      </c>
    </row>
    <row r="7088" spans="1:24" ht="14.25" customHeight="1" x14ac:dyDescent="0.25">
      <c r="A7088" s="2">
        <v>7087</v>
      </c>
      <c r="B7088" s="2" t="s">
        <v>9278</v>
      </c>
      <c r="C7088" s="2">
        <f>YEAR(Data!$D7088)</f>
        <v>2014</v>
      </c>
      <c r="D7088" s="3">
        <v>41908</v>
      </c>
      <c r="E7088" s="3">
        <v>41911</v>
      </c>
      <c r="F7088" s="5">
        <f>Table_1[[#This Row],[Ship Date]]-Table_1[[#This Row],[Order Date]]</f>
        <v>3</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c r="X7088">
        <f t="shared" si="110"/>
        <v>233.8476</v>
      </c>
    </row>
    <row r="7089" spans="1:24" ht="14.25" customHeight="1" x14ac:dyDescent="0.25">
      <c r="A7089" s="2">
        <v>7088</v>
      </c>
      <c r="B7089" s="2" t="s">
        <v>9279</v>
      </c>
      <c r="C7089" s="2">
        <f>YEAR(Data!$D7089)</f>
        <v>2014</v>
      </c>
      <c r="D7089" s="3">
        <v>41855</v>
      </c>
      <c r="E7089" s="3">
        <v>41858</v>
      </c>
      <c r="F7089" s="5">
        <f>Table_1[[#This Row],[Ship Date]]-Table_1[[#This Row],[Order Date]]</f>
        <v>3</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c r="X7089">
        <f t="shared" si="110"/>
        <v>75.901200000000003</v>
      </c>
    </row>
    <row r="7090" spans="1:24" ht="14.25" customHeight="1" x14ac:dyDescent="0.25">
      <c r="A7090" s="2">
        <v>7089</v>
      </c>
      <c r="B7090" s="2" t="s">
        <v>9280</v>
      </c>
      <c r="C7090" s="2">
        <f>YEAR(Data!$D7090)</f>
        <v>2012</v>
      </c>
      <c r="D7090" s="3">
        <v>41207</v>
      </c>
      <c r="E7090" s="3">
        <v>41209</v>
      </c>
      <c r="F7090" s="5">
        <f>Table_1[[#This Row],[Ship Date]]-Table_1[[#This Row],[Order Date]]</f>
        <v>2</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c r="X7090">
        <f t="shared" si="110"/>
        <v>55.552000000000007</v>
      </c>
    </row>
    <row r="7091" spans="1:24" ht="14.25" customHeight="1" x14ac:dyDescent="0.25">
      <c r="A7091" s="2">
        <v>7090</v>
      </c>
      <c r="B7091" s="2" t="s">
        <v>9281</v>
      </c>
      <c r="C7091" s="2">
        <f>YEAR(Data!$D7091)</f>
        <v>2014</v>
      </c>
      <c r="D7091" s="3">
        <v>41806</v>
      </c>
      <c r="E7091" s="3">
        <v>41810</v>
      </c>
      <c r="F7091" s="5">
        <f>Table_1[[#This Row],[Ship Date]]-Table_1[[#This Row],[Order Date]]</f>
        <v>4</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c r="X7091">
        <f t="shared" si="110"/>
        <v>112.46249999999999</v>
      </c>
    </row>
    <row r="7092" spans="1:24" ht="14.25" customHeight="1" x14ac:dyDescent="0.25">
      <c r="A7092" s="2">
        <v>7091</v>
      </c>
      <c r="B7092" s="2" t="s">
        <v>9282</v>
      </c>
      <c r="C7092" s="2">
        <f>YEAR(Data!$D7092)</f>
        <v>2012</v>
      </c>
      <c r="D7092" s="3">
        <v>40917</v>
      </c>
      <c r="E7092" s="3">
        <v>40921</v>
      </c>
      <c r="F7092" s="5">
        <f>Table_1[[#This Row],[Ship Date]]-Table_1[[#This Row],[Order Date]]</f>
        <v>4</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c r="X7092">
        <f t="shared" si="110"/>
        <v>56.349600000000002</v>
      </c>
    </row>
    <row r="7093" spans="1:24" ht="14.25" customHeight="1" x14ac:dyDescent="0.25">
      <c r="A7093" s="2">
        <v>7092</v>
      </c>
      <c r="B7093" s="2" t="s">
        <v>9282</v>
      </c>
      <c r="C7093" s="2">
        <f>YEAR(Data!$D7093)</f>
        <v>2012</v>
      </c>
      <c r="D7093" s="3">
        <v>40917</v>
      </c>
      <c r="E7093" s="3">
        <v>40921</v>
      </c>
      <c r="F7093" s="5">
        <f>Table_1[[#This Row],[Ship Date]]-Table_1[[#This Row],[Order Date]]</f>
        <v>4</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c r="X7093">
        <f t="shared" si="110"/>
        <v>117.67679999999999</v>
      </c>
    </row>
    <row r="7094" spans="1:24" ht="14.25" customHeight="1" x14ac:dyDescent="0.25">
      <c r="A7094" s="2">
        <v>7093</v>
      </c>
      <c r="B7094" s="2" t="s">
        <v>9282</v>
      </c>
      <c r="C7094" s="2">
        <f>YEAR(Data!$D7094)</f>
        <v>2012</v>
      </c>
      <c r="D7094" s="3">
        <v>40917</v>
      </c>
      <c r="E7094" s="3">
        <v>40921</v>
      </c>
      <c r="F7094" s="5">
        <f>Table_1[[#This Row],[Ship Date]]-Table_1[[#This Row],[Order Date]]</f>
        <v>4</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c r="X7094">
        <f t="shared" si="110"/>
        <v>31.642399999999999</v>
      </c>
    </row>
    <row r="7095" spans="1:24" ht="14.25" customHeight="1" x14ac:dyDescent="0.25">
      <c r="A7095" s="2">
        <v>7094</v>
      </c>
      <c r="B7095" s="2" t="s">
        <v>9282</v>
      </c>
      <c r="C7095" s="2">
        <f>YEAR(Data!$D7095)</f>
        <v>2012</v>
      </c>
      <c r="D7095" s="3">
        <v>40917</v>
      </c>
      <c r="E7095" s="3">
        <v>40921</v>
      </c>
      <c r="F7095" s="5">
        <f>Table_1[[#This Row],[Ship Date]]-Table_1[[#This Row],[Order Date]]</f>
        <v>4</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c r="X7095">
        <f t="shared" si="110"/>
        <v>27.321500000000004</v>
      </c>
    </row>
    <row r="7096" spans="1:24" ht="14.25" customHeight="1" x14ac:dyDescent="0.25">
      <c r="A7096" s="2">
        <v>7095</v>
      </c>
      <c r="B7096" s="2" t="s">
        <v>9283</v>
      </c>
      <c r="C7096" s="2">
        <f>YEAR(Data!$D7096)</f>
        <v>2012</v>
      </c>
      <c r="D7096" s="3">
        <v>40948</v>
      </c>
      <c r="E7096" s="3">
        <v>40952</v>
      </c>
      <c r="F7096" s="5">
        <f>Table_1[[#This Row],[Ship Date]]-Table_1[[#This Row],[Order Date]]</f>
        <v>4</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c r="X7096">
        <f t="shared" si="110"/>
        <v>389.96100000000001</v>
      </c>
    </row>
    <row r="7097" spans="1:24" ht="14.25" customHeight="1" x14ac:dyDescent="0.25">
      <c r="A7097" s="2">
        <v>7096</v>
      </c>
      <c r="B7097" s="2" t="s">
        <v>9284</v>
      </c>
      <c r="C7097" s="2">
        <f>YEAR(Data!$D7097)</f>
        <v>2013</v>
      </c>
      <c r="D7097" s="3">
        <v>41506</v>
      </c>
      <c r="E7097" s="3">
        <v>41507</v>
      </c>
      <c r="F7097" s="5">
        <f>Table_1[[#This Row],[Ship Date]]-Table_1[[#This Row],[Order Date]]</f>
        <v>1</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c r="X7097">
        <f t="shared" si="110"/>
        <v>91.679999999999993</v>
      </c>
    </row>
    <row r="7098" spans="1:24" ht="14.25" customHeight="1" x14ac:dyDescent="0.25">
      <c r="A7098" s="2">
        <v>7097</v>
      </c>
      <c r="B7098" s="2" t="s">
        <v>9284</v>
      </c>
      <c r="C7098" s="2">
        <f>YEAR(Data!$D7098)</f>
        <v>2013</v>
      </c>
      <c r="D7098" s="3">
        <v>41506</v>
      </c>
      <c r="E7098" s="3">
        <v>41507</v>
      </c>
      <c r="F7098" s="5">
        <f>Table_1[[#This Row],[Ship Date]]-Table_1[[#This Row],[Order Date]]</f>
        <v>1</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c r="X7098">
        <f t="shared" si="110"/>
        <v>186.82920000000007</v>
      </c>
    </row>
    <row r="7099" spans="1:24" ht="14.25" customHeight="1" x14ac:dyDescent="0.25">
      <c r="A7099" s="2">
        <v>7098</v>
      </c>
      <c r="B7099" s="2" t="s">
        <v>9284</v>
      </c>
      <c r="C7099" s="2">
        <f>YEAR(Data!$D7099)</f>
        <v>2013</v>
      </c>
      <c r="D7099" s="3">
        <v>41506</v>
      </c>
      <c r="E7099" s="3">
        <v>41507</v>
      </c>
      <c r="F7099" s="5">
        <f>Table_1[[#This Row],[Ship Date]]-Table_1[[#This Row],[Order Date]]</f>
        <v>1</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c r="X7099">
        <f t="shared" si="110"/>
        <v>16.141500000000001</v>
      </c>
    </row>
    <row r="7100" spans="1:24" ht="14.25" customHeight="1" x14ac:dyDescent="0.25">
      <c r="A7100" s="2">
        <v>7099</v>
      </c>
      <c r="B7100" s="2" t="s">
        <v>9285</v>
      </c>
      <c r="C7100" s="2">
        <f>YEAR(Data!$D7100)</f>
        <v>2014</v>
      </c>
      <c r="D7100" s="3">
        <v>41950</v>
      </c>
      <c r="E7100" s="3">
        <v>41954</v>
      </c>
      <c r="F7100" s="5">
        <f>Table_1[[#This Row],[Ship Date]]-Table_1[[#This Row],[Order Date]]</f>
        <v>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c r="X7100">
        <f t="shared" si="110"/>
        <v>169.0488</v>
      </c>
    </row>
    <row r="7101" spans="1:24" ht="14.25" customHeight="1" x14ac:dyDescent="0.25">
      <c r="A7101" s="2">
        <v>7100</v>
      </c>
      <c r="B7101" s="2" t="s">
        <v>9286</v>
      </c>
      <c r="C7101" s="2">
        <f>YEAR(Data!$D7101)</f>
        <v>2012</v>
      </c>
      <c r="D7101" s="3">
        <v>41269</v>
      </c>
      <c r="E7101" s="3">
        <v>41273</v>
      </c>
      <c r="F7101" s="5">
        <f>Table_1[[#This Row],[Ship Date]]-Table_1[[#This Row],[Order Date]]</f>
        <v>4</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c r="X7101">
        <f t="shared" si="110"/>
        <v>112.6992</v>
      </c>
    </row>
    <row r="7102" spans="1:24" ht="14.25" customHeight="1" x14ac:dyDescent="0.25">
      <c r="A7102" s="2">
        <v>7101</v>
      </c>
      <c r="B7102" s="2" t="s">
        <v>9287</v>
      </c>
      <c r="C7102" s="2">
        <f>YEAR(Data!$D7102)</f>
        <v>2011</v>
      </c>
      <c r="D7102" s="3">
        <v>40870</v>
      </c>
      <c r="E7102" s="3">
        <v>40875</v>
      </c>
      <c r="F7102" s="5">
        <f>Table_1[[#This Row],[Ship Date]]-Table_1[[#This Row],[Order Date]]</f>
        <v>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c r="X7102">
        <f t="shared" si="110"/>
        <v>14.670000000000003</v>
      </c>
    </row>
    <row r="7103" spans="1:24" ht="14.25" customHeight="1" x14ac:dyDescent="0.25">
      <c r="A7103" s="2">
        <v>7102</v>
      </c>
      <c r="B7103" s="2" t="s">
        <v>9288</v>
      </c>
      <c r="C7103" s="2">
        <f>YEAR(Data!$D7103)</f>
        <v>2013</v>
      </c>
      <c r="D7103" s="3">
        <v>41488</v>
      </c>
      <c r="E7103" s="3">
        <v>41492</v>
      </c>
      <c r="F7103" s="5">
        <f>Table_1[[#This Row],[Ship Date]]-Table_1[[#This Row],[Order Date]]</f>
        <v>4</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c r="X7103">
        <f t="shared" si="110"/>
        <v>13.0168</v>
      </c>
    </row>
    <row r="7104" spans="1:24" ht="14.25" customHeight="1" x14ac:dyDescent="0.25">
      <c r="A7104" s="2">
        <v>7103</v>
      </c>
      <c r="B7104" s="2" t="s">
        <v>9289</v>
      </c>
      <c r="C7104" s="2">
        <f>YEAR(Data!$D7104)</f>
        <v>2011</v>
      </c>
      <c r="D7104" s="3">
        <v>40807</v>
      </c>
      <c r="E7104" s="3">
        <v>40810</v>
      </c>
      <c r="F7104" s="5">
        <f>Table_1[[#This Row],[Ship Date]]-Table_1[[#This Row],[Order Date]]</f>
        <v>3</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c r="X7104">
        <f t="shared" si="110"/>
        <v>11.606999999999999</v>
      </c>
    </row>
    <row r="7105" spans="1:24" ht="14.25" customHeight="1" x14ac:dyDescent="0.25">
      <c r="A7105" s="2">
        <v>7104</v>
      </c>
      <c r="B7105" s="2" t="s">
        <v>9290</v>
      </c>
      <c r="C7105" s="2">
        <f>YEAR(Data!$D7105)</f>
        <v>2014</v>
      </c>
      <c r="D7105" s="3">
        <v>41887</v>
      </c>
      <c r="E7105" s="3">
        <v>41891</v>
      </c>
      <c r="F7105" s="5">
        <f>Table_1[[#This Row],[Ship Date]]-Table_1[[#This Row],[Order Date]]</f>
        <v>4</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c r="X7105">
        <f t="shared" si="110"/>
        <v>315.82500000000005</v>
      </c>
    </row>
    <row r="7106" spans="1:24" ht="14.25" customHeight="1" x14ac:dyDescent="0.25">
      <c r="A7106" s="2">
        <v>7105</v>
      </c>
      <c r="B7106" s="2" t="s">
        <v>9291</v>
      </c>
      <c r="C7106" s="2">
        <f>YEAR(Data!$D7106)</f>
        <v>2014</v>
      </c>
      <c r="D7106" s="3">
        <v>41810</v>
      </c>
      <c r="E7106" s="3">
        <v>41812</v>
      </c>
      <c r="F7106" s="5">
        <f>Table_1[[#This Row],[Ship Date]]-Table_1[[#This Row],[Order Date]]</f>
        <v>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c r="X7106">
        <f t="shared" ref="X7106:X7169" si="111">T7106-W7106</f>
        <v>803.55119999999988</v>
      </c>
    </row>
    <row r="7107" spans="1:24" ht="14.25" customHeight="1" x14ac:dyDescent="0.25">
      <c r="A7107" s="2">
        <v>7106</v>
      </c>
      <c r="B7107" s="2" t="s">
        <v>9291</v>
      </c>
      <c r="C7107" s="2">
        <f>YEAR(Data!$D7107)</f>
        <v>2014</v>
      </c>
      <c r="D7107" s="3">
        <v>41810</v>
      </c>
      <c r="E7107" s="3">
        <v>41812</v>
      </c>
      <c r="F7107" s="5">
        <f>Table_1[[#This Row],[Ship Date]]-Table_1[[#This Row],[Order Date]]</f>
        <v>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c r="X7107">
        <f t="shared" si="111"/>
        <v>31.512000000000011</v>
      </c>
    </row>
    <row r="7108" spans="1:24" ht="14.25" customHeight="1" x14ac:dyDescent="0.25">
      <c r="A7108" s="2">
        <v>7107</v>
      </c>
      <c r="B7108" s="2" t="s">
        <v>9291</v>
      </c>
      <c r="C7108" s="2">
        <f>YEAR(Data!$D7108)</f>
        <v>2014</v>
      </c>
      <c r="D7108" s="3">
        <v>41810</v>
      </c>
      <c r="E7108" s="3">
        <v>41812</v>
      </c>
      <c r="F7108" s="5">
        <f>Table_1[[#This Row],[Ship Date]]-Table_1[[#This Row],[Order Date]]</f>
        <v>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c r="X7108">
        <f t="shared" si="111"/>
        <v>120.79889999999999</v>
      </c>
    </row>
    <row r="7109" spans="1:24" ht="14.25" customHeight="1" x14ac:dyDescent="0.25">
      <c r="A7109" s="2">
        <v>7108</v>
      </c>
      <c r="B7109" s="2" t="s">
        <v>9292</v>
      </c>
      <c r="C7109" s="2">
        <f>YEAR(Data!$D7109)</f>
        <v>2013</v>
      </c>
      <c r="D7109" s="3">
        <v>41384</v>
      </c>
      <c r="E7109" s="3">
        <v>41391</v>
      </c>
      <c r="F7109" s="5">
        <f>Table_1[[#This Row],[Ship Date]]-Table_1[[#This Row],[Order Date]]</f>
        <v>7</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c r="X7109">
        <f t="shared" si="111"/>
        <v>25.200600000000001</v>
      </c>
    </row>
    <row r="7110" spans="1:24" ht="14.25" customHeight="1" x14ac:dyDescent="0.25">
      <c r="A7110" s="2">
        <v>7109</v>
      </c>
      <c r="B7110" s="2" t="s">
        <v>9292</v>
      </c>
      <c r="C7110" s="2">
        <f>YEAR(Data!$D7110)</f>
        <v>2013</v>
      </c>
      <c r="D7110" s="3">
        <v>41384</v>
      </c>
      <c r="E7110" s="3">
        <v>41391</v>
      </c>
      <c r="F7110" s="5">
        <f>Table_1[[#This Row],[Ship Date]]-Table_1[[#This Row],[Order Date]]</f>
        <v>7</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c r="X7110">
        <f t="shared" si="111"/>
        <v>1.804</v>
      </c>
    </row>
    <row r="7111" spans="1:24" ht="14.25" customHeight="1" x14ac:dyDescent="0.25">
      <c r="A7111" s="2">
        <v>7110</v>
      </c>
      <c r="B7111" s="2" t="s">
        <v>9292</v>
      </c>
      <c r="C7111" s="2">
        <f>YEAR(Data!$D7111)</f>
        <v>2013</v>
      </c>
      <c r="D7111" s="3">
        <v>41384</v>
      </c>
      <c r="E7111" s="3">
        <v>41391</v>
      </c>
      <c r="F7111" s="5">
        <f>Table_1[[#This Row],[Ship Date]]-Table_1[[#This Row],[Order Date]]</f>
        <v>7</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c r="X7111">
        <f t="shared" si="111"/>
        <v>446.08359999999999</v>
      </c>
    </row>
    <row r="7112" spans="1:24" ht="14.25" customHeight="1" x14ac:dyDescent="0.25">
      <c r="A7112" s="2">
        <v>7111</v>
      </c>
      <c r="B7112" s="2" t="s">
        <v>9292</v>
      </c>
      <c r="C7112" s="2">
        <f>YEAR(Data!$D7112)</f>
        <v>2013</v>
      </c>
      <c r="D7112" s="3">
        <v>41384</v>
      </c>
      <c r="E7112" s="3">
        <v>41391</v>
      </c>
      <c r="F7112" s="5">
        <f>Table_1[[#This Row],[Ship Date]]-Table_1[[#This Row],[Order Date]]</f>
        <v>7</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c r="X7112">
        <f t="shared" si="111"/>
        <v>5.5096000000000007</v>
      </c>
    </row>
    <row r="7113" spans="1:24" ht="14.25" customHeight="1" x14ac:dyDescent="0.25">
      <c r="A7113" s="2">
        <v>7112</v>
      </c>
      <c r="B7113" s="2" t="s">
        <v>9292</v>
      </c>
      <c r="C7113" s="2">
        <f>YEAR(Data!$D7113)</f>
        <v>2013</v>
      </c>
      <c r="D7113" s="3">
        <v>41384</v>
      </c>
      <c r="E7113" s="3">
        <v>41391</v>
      </c>
      <c r="F7113" s="5">
        <f>Table_1[[#This Row],[Ship Date]]-Table_1[[#This Row],[Order Date]]</f>
        <v>7</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c r="X7113">
        <f t="shared" si="111"/>
        <v>53.97</v>
      </c>
    </row>
    <row r="7114" spans="1:24" ht="14.25" customHeight="1" x14ac:dyDescent="0.25">
      <c r="A7114" s="2">
        <v>7113</v>
      </c>
      <c r="B7114" s="2" t="s">
        <v>9292</v>
      </c>
      <c r="C7114" s="2">
        <f>YEAR(Data!$D7114)</f>
        <v>2013</v>
      </c>
      <c r="D7114" s="3">
        <v>41384</v>
      </c>
      <c r="E7114" s="3">
        <v>41391</v>
      </c>
      <c r="F7114" s="5">
        <f>Table_1[[#This Row],[Ship Date]]-Table_1[[#This Row],[Order Date]]</f>
        <v>7</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c r="X7114">
        <f t="shared" si="111"/>
        <v>39.528000000000006</v>
      </c>
    </row>
    <row r="7115" spans="1:24" ht="14.25" customHeight="1" x14ac:dyDescent="0.25">
      <c r="A7115" s="2">
        <v>7114</v>
      </c>
      <c r="B7115" s="2" t="s">
        <v>9292</v>
      </c>
      <c r="C7115" s="2">
        <f>YEAR(Data!$D7115)</f>
        <v>2013</v>
      </c>
      <c r="D7115" s="3">
        <v>41384</v>
      </c>
      <c r="E7115" s="3">
        <v>41391</v>
      </c>
      <c r="F7115" s="5">
        <f>Table_1[[#This Row],[Ship Date]]-Table_1[[#This Row],[Order Date]]</f>
        <v>7</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c r="X7115">
        <f t="shared" si="111"/>
        <v>6.032</v>
      </c>
    </row>
    <row r="7116" spans="1:24" ht="14.25" customHeight="1" x14ac:dyDescent="0.25">
      <c r="A7116" s="2">
        <v>7115</v>
      </c>
      <c r="B7116" s="2" t="s">
        <v>9293</v>
      </c>
      <c r="C7116" s="2">
        <f>YEAR(Data!$D7116)</f>
        <v>2013</v>
      </c>
      <c r="D7116" s="3">
        <v>41400</v>
      </c>
      <c r="E7116" s="3">
        <v>41401</v>
      </c>
      <c r="F7116" s="5">
        <f>Table_1[[#This Row],[Ship Date]]-Table_1[[#This Row],[Order Date]]</f>
        <v>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c r="X7116">
        <f t="shared" si="111"/>
        <v>1365.5628000000002</v>
      </c>
    </row>
    <row r="7117" spans="1:24" ht="14.25" customHeight="1" x14ac:dyDescent="0.25">
      <c r="A7117" s="2">
        <v>7116</v>
      </c>
      <c r="B7117" s="2" t="s">
        <v>9293</v>
      </c>
      <c r="C7117" s="2">
        <f>YEAR(Data!$D7117)</f>
        <v>2013</v>
      </c>
      <c r="D7117" s="3">
        <v>41400</v>
      </c>
      <c r="E7117" s="3">
        <v>41401</v>
      </c>
      <c r="F7117" s="5">
        <f>Table_1[[#This Row],[Ship Date]]-Table_1[[#This Row],[Order Date]]</f>
        <v>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c r="X7117">
        <f t="shared" si="111"/>
        <v>3.7232000000000012</v>
      </c>
    </row>
    <row r="7118" spans="1:24" ht="14.25" customHeight="1" x14ac:dyDescent="0.25">
      <c r="A7118" s="2">
        <v>7117</v>
      </c>
      <c r="B7118" s="2" t="s">
        <v>9294</v>
      </c>
      <c r="C7118" s="2">
        <f>YEAR(Data!$D7118)</f>
        <v>2011</v>
      </c>
      <c r="D7118" s="3">
        <v>40834</v>
      </c>
      <c r="E7118" s="3">
        <v>40839</v>
      </c>
      <c r="F7118" s="5">
        <f>Table_1[[#This Row],[Ship Date]]-Table_1[[#This Row],[Order Date]]</f>
        <v>5</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c r="X7118">
        <f t="shared" si="111"/>
        <v>34.078000000000003</v>
      </c>
    </row>
    <row r="7119" spans="1:24" ht="14.25" customHeight="1" x14ac:dyDescent="0.25">
      <c r="A7119" s="2">
        <v>7118</v>
      </c>
      <c r="B7119" s="2" t="s">
        <v>9294</v>
      </c>
      <c r="C7119" s="2">
        <f>YEAR(Data!$D7119)</f>
        <v>2011</v>
      </c>
      <c r="D7119" s="3">
        <v>40834</v>
      </c>
      <c r="E7119" s="3">
        <v>40839</v>
      </c>
      <c r="F7119" s="5">
        <f>Table_1[[#This Row],[Ship Date]]-Table_1[[#This Row],[Order Date]]</f>
        <v>5</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c r="X7119">
        <f t="shared" si="111"/>
        <v>0.87360000000000015</v>
      </c>
    </row>
    <row r="7120" spans="1:24" ht="14.25" customHeight="1" x14ac:dyDescent="0.25">
      <c r="A7120" s="2">
        <v>7119</v>
      </c>
      <c r="B7120" s="2" t="s">
        <v>9295</v>
      </c>
      <c r="C7120" s="2">
        <f>YEAR(Data!$D7120)</f>
        <v>2014</v>
      </c>
      <c r="D7120" s="3">
        <v>41684</v>
      </c>
      <c r="E7120" s="3">
        <v>41688</v>
      </c>
      <c r="F7120" s="5">
        <f>Table_1[[#This Row],[Ship Date]]-Table_1[[#This Row],[Order Date]]</f>
        <v>4</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c r="X7120">
        <f t="shared" si="111"/>
        <v>9.1494</v>
      </c>
    </row>
    <row r="7121" spans="1:24" ht="14.25" customHeight="1" x14ac:dyDescent="0.25">
      <c r="A7121" s="2">
        <v>7120</v>
      </c>
      <c r="B7121" s="2" t="s">
        <v>9296</v>
      </c>
      <c r="C7121" s="2">
        <f>YEAR(Data!$D7121)</f>
        <v>2014</v>
      </c>
      <c r="D7121" s="3">
        <v>41961</v>
      </c>
      <c r="E7121" s="3">
        <v>41968</v>
      </c>
      <c r="F7121" s="5">
        <f>Table_1[[#This Row],[Ship Date]]-Table_1[[#This Row],[Order Date]]</f>
        <v>7</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c r="X7121">
        <f t="shared" si="111"/>
        <v>9.3852000000000011</v>
      </c>
    </row>
    <row r="7122" spans="1:24" ht="14.25" customHeight="1" x14ac:dyDescent="0.25">
      <c r="A7122" s="2">
        <v>7121</v>
      </c>
      <c r="B7122" s="2" t="s">
        <v>9297</v>
      </c>
      <c r="C7122" s="2">
        <f>YEAR(Data!$D7122)</f>
        <v>2011</v>
      </c>
      <c r="D7122" s="3">
        <v>40564</v>
      </c>
      <c r="E7122" s="3">
        <v>40570</v>
      </c>
      <c r="F7122" s="5">
        <f>Table_1[[#This Row],[Ship Date]]-Table_1[[#This Row],[Order Date]]</f>
        <v>6</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c r="X7122">
        <f t="shared" si="111"/>
        <v>118.70939999999999</v>
      </c>
    </row>
    <row r="7123" spans="1:24" ht="14.25" customHeight="1" x14ac:dyDescent="0.25">
      <c r="A7123" s="2">
        <v>7122</v>
      </c>
      <c r="B7123" s="2" t="s">
        <v>9298</v>
      </c>
      <c r="C7123" s="2">
        <f>YEAR(Data!$D7123)</f>
        <v>2014</v>
      </c>
      <c r="D7123" s="3">
        <v>41975</v>
      </c>
      <c r="E7123" s="3">
        <v>41982</v>
      </c>
      <c r="F7123" s="5">
        <f>Table_1[[#This Row],[Ship Date]]-Table_1[[#This Row],[Order Date]]</f>
        <v>7</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c r="X7123">
        <f t="shared" si="111"/>
        <v>23.023</v>
      </c>
    </row>
    <row r="7124" spans="1:24" ht="14.25" customHeight="1" x14ac:dyDescent="0.25">
      <c r="A7124" s="2">
        <v>7123</v>
      </c>
      <c r="B7124" s="2" t="s">
        <v>9298</v>
      </c>
      <c r="C7124" s="2">
        <f>YEAR(Data!$D7124)</f>
        <v>2014</v>
      </c>
      <c r="D7124" s="3">
        <v>41975</v>
      </c>
      <c r="E7124" s="3">
        <v>41982</v>
      </c>
      <c r="F7124" s="5">
        <f>Table_1[[#This Row],[Ship Date]]-Table_1[[#This Row],[Order Date]]</f>
        <v>7</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c r="X7124">
        <f t="shared" si="111"/>
        <v>100.79160000000002</v>
      </c>
    </row>
    <row r="7125" spans="1:24" ht="14.25" customHeight="1" x14ac:dyDescent="0.25">
      <c r="A7125" s="2">
        <v>7124</v>
      </c>
      <c r="B7125" s="2" t="s">
        <v>9299</v>
      </c>
      <c r="C7125" s="2">
        <f>YEAR(Data!$D7125)</f>
        <v>2012</v>
      </c>
      <c r="D7125" s="3">
        <v>41130</v>
      </c>
      <c r="E7125" s="3">
        <v>41137</v>
      </c>
      <c r="F7125" s="5">
        <f>Table_1[[#This Row],[Ship Date]]-Table_1[[#This Row],[Order Date]]</f>
        <v>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c r="X7125">
        <f t="shared" si="111"/>
        <v>5.6111999999999984</v>
      </c>
    </row>
    <row r="7126" spans="1:24" ht="14.25" customHeight="1" x14ac:dyDescent="0.25">
      <c r="A7126" s="2">
        <v>7125</v>
      </c>
      <c r="B7126" s="2" t="s">
        <v>9299</v>
      </c>
      <c r="C7126" s="2">
        <f>YEAR(Data!$D7126)</f>
        <v>2012</v>
      </c>
      <c r="D7126" s="3">
        <v>41130</v>
      </c>
      <c r="E7126" s="3">
        <v>41137</v>
      </c>
      <c r="F7126" s="5">
        <f>Table_1[[#This Row],[Ship Date]]-Table_1[[#This Row],[Order Date]]</f>
        <v>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c r="X7126">
        <f t="shared" si="111"/>
        <v>74.942400000000021</v>
      </c>
    </row>
    <row r="7127" spans="1:24" ht="14.25" customHeight="1" x14ac:dyDescent="0.25">
      <c r="A7127" s="2">
        <v>7126</v>
      </c>
      <c r="B7127" s="2" t="s">
        <v>9300</v>
      </c>
      <c r="C7127" s="2">
        <f>YEAR(Data!$D7127)</f>
        <v>2013</v>
      </c>
      <c r="D7127" s="3">
        <v>41545</v>
      </c>
      <c r="E7127" s="3">
        <v>41547</v>
      </c>
      <c r="F7127" s="5">
        <f>Table_1[[#This Row],[Ship Date]]-Table_1[[#This Row],[Order Date]]</f>
        <v>2</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c r="X7127">
        <f t="shared" si="111"/>
        <v>9.1494</v>
      </c>
    </row>
    <row r="7128" spans="1:24" ht="14.25" customHeight="1" x14ac:dyDescent="0.25">
      <c r="A7128" s="2">
        <v>7127</v>
      </c>
      <c r="B7128" s="2" t="s">
        <v>9300</v>
      </c>
      <c r="C7128" s="2">
        <f>YEAR(Data!$D7128)</f>
        <v>2013</v>
      </c>
      <c r="D7128" s="3">
        <v>41545</v>
      </c>
      <c r="E7128" s="3">
        <v>41547</v>
      </c>
      <c r="F7128" s="5">
        <f>Table_1[[#This Row],[Ship Date]]-Table_1[[#This Row],[Order Date]]</f>
        <v>2</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c r="X7128">
        <f t="shared" si="111"/>
        <v>9.3063000000000002</v>
      </c>
    </row>
    <row r="7129" spans="1:24" ht="14.25" customHeight="1" x14ac:dyDescent="0.25">
      <c r="A7129" s="2">
        <v>7128</v>
      </c>
      <c r="B7129" s="2" t="s">
        <v>9301</v>
      </c>
      <c r="C7129" s="2">
        <f>YEAR(Data!$D7129)</f>
        <v>2013</v>
      </c>
      <c r="D7129" s="3">
        <v>41593</v>
      </c>
      <c r="E7129" s="3">
        <v>41599</v>
      </c>
      <c r="F7129" s="5">
        <f>Table_1[[#This Row],[Ship Date]]-Table_1[[#This Row],[Order Date]]</f>
        <v>6</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c r="X7129">
        <f t="shared" si="111"/>
        <v>8.8829999999999991</v>
      </c>
    </row>
    <row r="7130" spans="1:24" ht="14.25" customHeight="1" x14ac:dyDescent="0.25">
      <c r="A7130" s="2">
        <v>7129</v>
      </c>
      <c r="B7130" s="2" t="s">
        <v>9301</v>
      </c>
      <c r="C7130" s="2">
        <f>YEAR(Data!$D7130)</f>
        <v>2013</v>
      </c>
      <c r="D7130" s="3">
        <v>41593</v>
      </c>
      <c r="E7130" s="3">
        <v>41599</v>
      </c>
      <c r="F7130" s="5">
        <f>Table_1[[#This Row],[Ship Date]]-Table_1[[#This Row],[Order Date]]</f>
        <v>6</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c r="X7130">
        <f t="shared" si="111"/>
        <v>13.346400000000003</v>
      </c>
    </row>
    <row r="7131" spans="1:24" ht="14.25" customHeight="1" x14ac:dyDescent="0.25">
      <c r="A7131" s="2">
        <v>7130</v>
      </c>
      <c r="B7131" s="2" t="s">
        <v>9302</v>
      </c>
      <c r="C7131" s="2">
        <f>YEAR(Data!$D7131)</f>
        <v>2013</v>
      </c>
      <c r="D7131" s="3">
        <v>41381</v>
      </c>
      <c r="E7131" s="3">
        <v>41387</v>
      </c>
      <c r="F7131" s="5">
        <f>Table_1[[#This Row],[Ship Date]]-Table_1[[#This Row],[Order Date]]</f>
        <v>6</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c r="X7131">
        <f t="shared" si="111"/>
        <v>26.815599999999996</v>
      </c>
    </row>
    <row r="7132" spans="1:24" ht="14.25" customHeight="1" x14ac:dyDescent="0.25">
      <c r="A7132" s="2">
        <v>7131</v>
      </c>
      <c r="B7132" s="2" t="s">
        <v>9302</v>
      </c>
      <c r="C7132" s="2">
        <f>YEAR(Data!$D7132)</f>
        <v>2013</v>
      </c>
      <c r="D7132" s="3">
        <v>41381</v>
      </c>
      <c r="E7132" s="3">
        <v>41387</v>
      </c>
      <c r="F7132" s="5">
        <f>Table_1[[#This Row],[Ship Date]]-Table_1[[#This Row],[Order Date]]</f>
        <v>6</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c r="X7132">
        <f t="shared" si="111"/>
        <v>83.084399999999988</v>
      </c>
    </row>
    <row r="7133" spans="1:24" ht="14.25" customHeight="1" x14ac:dyDescent="0.25">
      <c r="A7133" s="2">
        <v>7132</v>
      </c>
      <c r="B7133" s="2" t="s">
        <v>9303</v>
      </c>
      <c r="C7133" s="2">
        <f>YEAR(Data!$D7133)</f>
        <v>2014</v>
      </c>
      <c r="D7133" s="3">
        <v>41970</v>
      </c>
      <c r="E7133" s="3">
        <v>41975</v>
      </c>
      <c r="F7133" s="5">
        <f>Table_1[[#This Row],[Ship Date]]-Table_1[[#This Row],[Order Date]]</f>
        <v>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c r="X7133">
        <f t="shared" si="111"/>
        <v>190.87559999999999</v>
      </c>
    </row>
    <row r="7134" spans="1:24" ht="14.25" customHeight="1" x14ac:dyDescent="0.25">
      <c r="A7134" s="2">
        <v>7133</v>
      </c>
      <c r="B7134" s="2" t="s">
        <v>9303</v>
      </c>
      <c r="C7134" s="2">
        <f>YEAR(Data!$D7134)</f>
        <v>2014</v>
      </c>
      <c r="D7134" s="3">
        <v>41970</v>
      </c>
      <c r="E7134" s="3">
        <v>41975</v>
      </c>
      <c r="F7134" s="5">
        <f>Table_1[[#This Row],[Ship Date]]-Table_1[[#This Row],[Order Date]]</f>
        <v>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c r="X7134">
        <f t="shared" si="111"/>
        <v>1334.7716000000003</v>
      </c>
    </row>
    <row r="7135" spans="1:24" ht="14.25" customHeight="1" x14ac:dyDescent="0.25">
      <c r="A7135" s="2">
        <v>7134</v>
      </c>
      <c r="B7135" s="2" t="s">
        <v>9303</v>
      </c>
      <c r="C7135" s="2">
        <f>YEAR(Data!$D7135)</f>
        <v>2014</v>
      </c>
      <c r="D7135" s="3">
        <v>41970</v>
      </c>
      <c r="E7135" s="3">
        <v>41975</v>
      </c>
      <c r="F7135" s="5">
        <f>Table_1[[#This Row],[Ship Date]]-Table_1[[#This Row],[Order Date]]</f>
        <v>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c r="X7135">
        <f t="shared" si="111"/>
        <v>17.574400000000001</v>
      </c>
    </row>
    <row r="7136" spans="1:24" ht="14.25" customHeight="1" x14ac:dyDescent="0.25">
      <c r="A7136" s="2">
        <v>7135</v>
      </c>
      <c r="B7136" s="2" t="s">
        <v>9303</v>
      </c>
      <c r="C7136" s="2">
        <f>YEAR(Data!$D7136)</f>
        <v>2014</v>
      </c>
      <c r="D7136" s="3">
        <v>41970</v>
      </c>
      <c r="E7136" s="3">
        <v>41975</v>
      </c>
      <c r="F7136" s="5">
        <f>Table_1[[#This Row],[Ship Date]]-Table_1[[#This Row],[Order Date]]</f>
        <v>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c r="X7136">
        <f t="shared" si="111"/>
        <v>46.789600000000007</v>
      </c>
    </row>
    <row r="7137" spans="1:24" ht="14.25" customHeight="1" x14ac:dyDescent="0.25">
      <c r="A7137" s="2">
        <v>7136</v>
      </c>
      <c r="B7137" s="2" t="s">
        <v>9303</v>
      </c>
      <c r="C7137" s="2">
        <f>YEAR(Data!$D7137)</f>
        <v>2014</v>
      </c>
      <c r="D7137" s="3">
        <v>41970</v>
      </c>
      <c r="E7137" s="3">
        <v>41975</v>
      </c>
      <c r="F7137" s="5">
        <f>Table_1[[#This Row],[Ship Date]]-Table_1[[#This Row],[Order Date]]</f>
        <v>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c r="X7137">
        <f t="shared" si="111"/>
        <v>588.30599999999993</v>
      </c>
    </row>
    <row r="7138" spans="1:24" ht="14.25" customHeight="1" x14ac:dyDescent="0.25">
      <c r="A7138" s="2">
        <v>7137</v>
      </c>
      <c r="B7138" s="2" t="s">
        <v>9304</v>
      </c>
      <c r="C7138" s="2">
        <f>YEAR(Data!$D7138)</f>
        <v>2012</v>
      </c>
      <c r="D7138" s="3">
        <v>41233</v>
      </c>
      <c r="E7138" s="3">
        <v>41240</v>
      </c>
      <c r="F7138" s="5">
        <f>Table_1[[#This Row],[Ship Date]]-Table_1[[#This Row],[Order Date]]</f>
        <v>7</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c r="X7138">
        <f t="shared" si="111"/>
        <v>13.014000000000003</v>
      </c>
    </row>
    <row r="7139" spans="1:24" ht="14.25" customHeight="1" x14ac:dyDescent="0.25">
      <c r="A7139" s="2">
        <v>7138</v>
      </c>
      <c r="B7139" s="2" t="s">
        <v>9304</v>
      </c>
      <c r="C7139" s="2">
        <f>YEAR(Data!$D7139)</f>
        <v>2012</v>
      </c>
      <c r="D7139" s="3">
        <v>41233</v>
      </c>
      <c r="E7139" s="3">
        <v>41240</v>
      </c>
      <c r="F7139" s="5">
        <f>Table_1[[#This Row],[Ship Date]]-Table_1[[#This Row],[Order Date]]</f>
        <v>7</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c r="X7139">
        <f t="shared" si="111"/>
        <v>16.132000000000001</v>
      </c>
    </row>
    <row r="7140" spans="1:24" ht="14.25" customHeight="1" x14ac:dyDescent="0.25">
      <c r="A7140" s="2">
        <v>7139</v>
      </c>
      <c r="B7140" s="2" t="s">
        <v>9304</v>
      </c>
      <c r="C7140" s="2">
        <f>YEAR(Data!$D7140)</f>
        <v>2012</v>
      </c>
      <c r="D7140" s="3">
        <v>41233</v>
      </c>
      <c r="E7140" s="3">
        <v>41240</v>
      </c>
      <c r="F7140" s="5">
        <f>Table_1[[#This Row],[Ship Date]]-Table_1[[#This Row],[Order Date]]</f>
        <v>7</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c r="X7140">
        <f t="shared" si="111"/>
        <v>113.18400000000001</v>
      </c>
    </row>
    <row r="7141" spans="1:24" ht="14.25" customHeight="1" x14ac:dyDescent="0.25">
      <c r="A7141" s="2">
        <v>7140</v>
      </c>
      <c r="B7141" s="2" t="s">
        <v>9304</v>
      </c>
      <c r="C7141" s="2">
        <f>YEAR(Data!$D7141)</f>
        <v>2012</v>
      </c>
      <c r="D7141" s="3">
        <v>41233</v>
      </c>
      <c r="E7141" s="3">
        <v>41240</v>
      </c>
      <c r="F7141" s="5">
        <f>Table_1[[#This Row],[Ship Date]]-Table_1[[#This Row],[Order Date]]</f>
        <v>7</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c r="X7141">
        <f t="shared" si="111"/>
        <v>326.64600000000007</v>
      </c>
    </row>
    <row r="7142" spans="1:24" ht="14.25" customHeight="1" x14ac:dyDescent="0.25">
      <c r="A7142" s="2">
        <v>7141</v>
      </c>
      <c r="B7142" s="2" t="s">
        <v>9305</v>
      </c>
      <c r="C7142" s="2">
        <f>YEAR(Data!$D7142)</f>
        <v>2014</v>
      </c>
      <c r="D7142" s="3">
        <v>41890</v>
      </c>
      <c r="E7142" s="3">
        <v>41890</v>
      </c>
      <c r="F7142" s="5">
        <f>Table_1[[#This Row],[Ship Date]]-Table_1[[#This Row],[Order Date]]</f>
        <v>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c r="X7142">
        <f t="shared" si="111"/>
        <v>66.976799999999997</v>
      </c>
    </row>
    <row r="7143" spans="1:24" ht="14.25" customHeight="1" x14ac:dyDescent="0.25">
      <c r="A7143" s="2">
        <v>7142</v>
      </c>
      <c r="B7143" s="2" t="s">
        <v>9305</v>
      </c>
      <c r="C7143" s="2">
        <f>YEAR(Data!$D7143)</f>
        <v>2014</v>
      </c>
      <c r="D7143" s="3">
        <v>41890</v>
      </c>
      <c r="E7143" s="3">
        <v>41890</v>
      </c>
      <c r="F7143" s="5">
        <f>Table_1[[#This Row],[Ship Date]]-Table_1[[#This Row],[Order Date]]</f>
        <v>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c r="X7143">
        <f t="shared" si="111"/>
        <v>97.415999999999997</v>
      </c>
    </row>
    <row r="7144" spans="1:24" ht="14.25" customHeight="1" x14ac:dyDescent="0.25">
      <c r="A7144" s="2">
        <v>7143</v>
      </c>
      <c r="B7144" s="2" t="s">
        <v>9307</v>
      </c>
      <c r="C7144" s="2">
        <f>YEAR(Data!$D7144)</f>
        <v>2011</v>
      </c>
      <c r="D7144" s="3">
        <v>40871</v>
      </c>
      <c r="E7144" s="3">
        <v>40876</v>
      </c>
      <c r="F7144" s="5">
        <f>Table_1[[#This Row],[Ship Date]]-Table_1[[#This Row],[Order Date]]</f>
        <v>5</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c r="X7144">
        <f t="shared" si="111"/>
        <v>62.244</v>
      </c>
    </row>
    <row r="7145" spans="1:24" ht="14.25" customHeight="1" x14ac:dyDescent="0.25">
      <c r="A7145" s="2">
        <v>7144</v>
      </c>
      <c r="B7145" s="2" t="s">
        <v>9308</v>
      </c>
      <c r="C7145" s="2">
        <f>YEAR(Data!$D7145)</f>
        <v>2014</v>
      </c>
      <c r="D7145" s="3">
        <v>41710</v>
      </c>
      <c r="E7145" s="3">
        <v>41715</v>
      </c>
      <c r="F7145" s="5">
        <f>Table_1[[#This Row],[Ship Date]]-Table_1[[#This Row],[Order Date]]</f>
        <v>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c r="X7145">
        <f t="shared" si="111"/>
        <v>958.1149999999999</v>
      </c>
    </row>
    <row r="7146" spans="1:24" ht="14.25" customHeight="1" x14ac:dyDescent="0.25">
      <c r="A7146" s="2">
        <v>7145</v>
      </c>
      <c r="B7146" s="2" t="s">
        <v>9308</v>
      </c>
      <c r="C7146" s="2">
        <f>YEAR(Data!$D7146)</f>
        <v>2014</v>
      </c>
      <c r="D7146" s="3">
        <v>41710</v>
      </c>
      <c r="E7146" s="3">
        <v>41715</v>
      </c>
      <c r="F7146" s="5">
        <f>Table_1[[#This Row],[Ship Date]]-Table_1[[#This Row],[Order Date]]</f>
        <v>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c r="X7146">
        <f t="shared" si="111"/>
        <v>20.899799999999999</v>
      </c>
    </row>
    <row r="7147" spans="1:24" ht="14.25" customHeight="1" x14ac:dyDescent="0.25">
      <c r="A7147" s="2">
        <v>7146</v>
      </c>
      <c r="B7147" s="2" t="s">
        <v>9308</v>
      </c>
      <c r="C7147" s="2">
        <f>YEAR(Data!$D7147)</f>
        <v>2014</v>
      </c>
      <c r="D7147" s="3">
        <v>41710</v>
      </c>
      <c r="E7147" s="3">
        <v>41715</v>
      </c>
      <c r="F7147" s="5">
        <f>Table_1[[#This Row],[Ship Date]]-Table_1[[#This Row],[Order Date]]</f>
        <v>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c r="X7147">
        <f t="shared" si="111"/>
        <v>201.19320000000005</v>
      </c>
    </row>
    <row r="7148" spans="1:24" ht="14.25" customHeight="1" x14ac:dyDescent="0.25">
      <c r="A7148" s="2">
        <v>7147</v>
      </c>
      <c r="B7148" s="2" t="s">
        <v>9308</v>
      </c>
      <c r="C7148" s="2">
        <f>YEAR(Data!$D7148)</f>
        <v>2014</v>
      </c>
      <c r="D7148" s="3">
        <v>41710</v>
      </c>
      <c r="E7148" s="3">
        <v>41715</v>
      </c>
      <c r="F7148" s="5">
        <f>Table_1[[#This Row],[Ship Date]]-Table_1[[#This Row],[Order Date]]</f>
        <v>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c r="X7148">
        <f t="shared" si="111"/>
        <v>40.033999999999999</v>
      </c>
    </row>
    <row r="7149" spans="1:24" ht="14.25" customHeight="1" x14ac:dyDescent="0.25">
      <c r="A7149" s="2">
        <v>7148</v>
      </c>
      <c r="B7149" s="2" t="s">
        <v>9309</v>
      </c>
      <c r="C7149" s="2">
        <f>YEAR(Data!$D7149)</f>
        <v>2013</v>
      </c>
      <c r="D7149" s="3">
        <v>41438</v>
      </c>
      <c r="E7149" s="3">
        <v>41443</v>
      </c>
      <c r="F7149" s="5">
        <f>Table_1[[#This Row],[Ship Date]]-Table_1[[#This Row],[Order Date]]</f>
        <v>5</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c r="X7149">
        <f t="shared" si="111"/>
        <v>51.117000000000004</v>
      </c>
    </row>
    <row r="7150" spans="1:24" ht="14.25" customHeight="1" x14ac:dyDescent="0.25">
      <c r="A7150" s="2">
        <v>7149</v>
      </c>
      <c r="B7150" s="2" t="s">
        <v>9309</v>
      </c>
      <c r="C7150" s="2">
        <f>YEAR(Data!$D7150)</f>
        <v>2013</v>
      </c>
      <c r="D7150" s="3">
        <v>41438</v>
      </c>
      <c r="E7150" s="3">
        <v>41443</v>
      </c>
      <c r="F7150" s="5">
        <f>Table_1[[#This Row],[Ship Date]]-Table_1[[#This Row],[Order Date]]</f>
        <v>5</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c r="X7150">
        <f t="shared" si="111"/>
        <v>34.164000000000001</v>
      </c>
    </row>
    <row r="7151" spans="1:24" ht="14.25" customHeight="1" x14ac:dyDescent="0.25">
      <c r="A7151" s="2">
        <v>7150</v>
      </c>
      <c r="B7151" s="2" t="s">
        <v>9310</v>
      </c>
      <c r="C7151" s="2">
        <f>YEAR(Data!$D7151)</f>
        <v>2012</v>
      </c>
      <c r="D7151" s="3">
        <v>41086</v>
      </c>
      <c r="E7151" s="3">
        <v>41090</v>
      </c>
      <c r="F7151" s="5">
        <f>Table_1[[#This Row],[Ship Date]]-Table_1[[#This Row],[Order Date]]</f>
        <v>4</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c r="X7151">
        <f t="shared" si="111"/>
        <v>862.54350000000022</v>
      </c>
    </row>
    <row r="7152" spans="1:24" ht="14.25" customHeight="1" x14ac:dyDescent="0.25">
      <c r="A7152" s="2">
        <v>7151</v>
      </c>
      <c r="B7152" s="2" t="s">
        <v>9311</v>
      </c>
      <c r="C7152" s="2">
        <f>YEAR(Data!$D7152)</f>
        <v>2014</v>
      </c>
      <c r="D7152" s="3">
        <v>41996</v>
      </c>
      <c r="E7152" s="3">
        <v>42000</v>
      </c>
      <c r="F7152" s="5">
        <f>Table_1[[#This Row],[Ship Date]]-Table_1[[#This Row],[Order Date]]</f>
        <v>4</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c r="X7152">
        <f t="shared" si="111"/>
        <v>106.47</v>
      </c>
    </row>
    <row r="7153" spans="1:24" ht="14.25" customHeight="1" x14ac:dyDescent="0.25">
      <c r="A7153" s="2">
        <v>7152</v>
      </c>
      <c r="B7153" s="2" t="s">
        <v>9312</v>
      </c>
      <c r="C7153" s="2">
        <f>YEAR(Data!$D7153)</f>
        <v>2014</v>
      </c>
      <c r="D7153" s="3">
        <v>41996</v>
      </c>
      <c r="E7153" s="3">
        <v>41999</v>
      </c>
      <c r="F7153" s="5">
        <f>Table_1[[#This Row],[Ship Date]]-Table_1[[#This Row],[Order Date]]</f>
        <v>3</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c r="X7153">
        <f t="shared" si="111"/>
        <v>317.637</v>
      </c>
    </row>
    <row r="7154" spans="1:24" ht="14.25" customHeight="1" x14ac:dyDescent="0.25">
      <c r="A7154" s="2">
        <v>7153</v>
      </c>
      <c r="B7154" s="2" t="s">
        <v>9313</v>
      </c>
      <c r="C7154" s="2">
        <f>YEAR(Data!$D7154)</f>
        <v>2011</v>
      </c>
      <c r="D7154" s="3">
        <v>40825</v>
      </c>
      <c r="E7154" s="3">
        <v>40831</v>
      </c>
      <c r="F7154" s="5">
        <f>Table_1[[#This Row],[Ship Date]]-Table_1[[#This Row],[Order Date]]</f>
        <v>6</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c r="X7154">
        <f t="shared" si="111"/>
        <v>57.699200000000005</v>
      </c>
    </row>
    <row r="7155" spans="1:24" ht="14.25" customHeight="1" x14ac:dyDescent="0.25">
      <c r="A7155" s="2">
        <v>7154</v>
      </c>
      <c r="B7155" s="2" t="s">
        <v>9314</v>
      </c>
      <c r="C7155" s="2">
        <f>YEAR(Data!$D7155)</f>
        <v>2012</v>
      </c>
      <c r="D7155" s="3">
        <v>41253</v>
      </c>
      <c r="E7155" s="3">
        <v>41258</v>
      </c>
      <c r="F7155" s="5">
        <f>Table_1[[#This Row],[Ship Date]]-Table_1[[#This Row],[Order Date]]</f>
        <v>5</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c r="X7155">
        <f t="shared" si="111"/>
        <v>161.91839999999999</v>
      </c>
    </row>
    <row r="7156" spans="1:24" ht="14.25" customHeight="1" x14ac:dyDescent="0.25">
      <c r="A7156" s="2">
        <v>7155</v>
      </c>
      <c r="B7156" s="2" t="s">
        <v>9315</v>
      </c>
      <c r="C7156" s="2">
        <f>YEAR(Data!$D7156)</f>
        <v>2012</v>
      </c>
      <c r="D7156" s="3">
        <v>41268</v>
      </c>
      <c r="E7156" s="3">
        <v>41270</v>
      </c>
      <c r="F7156" s="5">
        <f>Table_1[[#This Row],[Ship Date]]-Table_1[[#This Row],[Order Date]]</f>
        <v>2</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c r="X7156">
        <f t="shared" si="111"/>
        <v>228.98040000000003</v>
      </c>
    </row>
    <row r="7157" spans="1:24" ht="14.25" customHeight="1" x14ac:dyDescent="0.25">
      <c r="A7157" s="2">
        <v>7156</v>
      </c>
      <c r="B7157" s="2" t="s">
        <v>9315</v>
      </c>
      <c r="C7157" s="2">
        <f>YEAR(Data!$D7157)</f>
        <v>2012</v>
      </c>
      <c r="D7157" s="3">
        <v>41268</v>
      </c>
      <c r="E7157" s="3">
        <v>41270</v>
      </c>
      <c r="F7157" s="5">
        <f>Table_1[[#This Row],[Ship Date]]-Table_1[[#This Row],[Order Date]]</f>
        <v>2</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c r="X7157">
        <f t="shared" si="111"/>
        <v>83.686999999999983</v>
      </c>
    </row>
    <row r="7158" spans="1:24" ht="14.25" customHeight="1" x14ac:dyDescent="0.25">
      <c r="A7158" s="2">
        <v>7157</v>
      </c>
      <c r="B7158" s="2" t="s">
        <v>9316</v>
      </c>
      <c r="C7158" s="2">
        <f>YEAR(Data!$D7158)</f>
        <v>2014</v>
      </c>
      <c r="D7158" s="3">
        <v>41759</v>
      </c>
      <c r="E7158" s="3">
        <v>41764</v>
      </c>
      <c r="F7158" s="5">
        <f>Table_1[[#This Row],[Ship Date]]-Table_1[[#This Row],[Order Date]]</f>
        <v>5</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c r="X7158">
        <f t="shared" si="111"/>
        <v>2.5041000000000002</v>
      </c>
    </row>
    <row r="7159" spans="1:24" ht="14.25" customHeight="1" x14ac:dyDescent="0.25">
      <c r="A7159" s="2">
        <v>7158</v>
      </c>
      <c r="B7159" s="2" t="s">
        <v>9317</v>
      </c>
      <c r="C7159" s="2">
        <f>YEAR(Data!$D7159)</f>
        <v>2013</v>
      </c>
      <c r="D7159" s="3">
        <v>41362</v>
      </c>
      <c r="E7159" s="3">
        <v>41365</v>
      </c>
      <c r="F7159" s="5">
        <f>Table_1[[#This Row],[Ship Date]]-Table_1[[#This Row],[Order Date]]</f>
        <v>3</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c r="X7159">
        <f t="shared" si="111"/>
        <v>87.040800000000004</v>
      </c>
    </row>
    <row r="7160" spans="1:24" ht="14.25" customHeight="1" x14ac:dyDescent="0.25">
      <c r="A7160" s="2">
        <v>7159</v>
      </c>
      <c r="B7160" s="2" t="s">
        <v>9317</v>
      </c>
      <c r="C7160" s="2">
        <f>YEAR(Data!$D7160)</f>
        <v>2013</v>
      </c>
      <c r="D7160" s="3">
        <v>41362</v>
      </c>
      <c r="E7160" s="3">
        <v>41365</v>
      </c>
      <c r="F7160" s="5">
        <f>Table_1[[#This Row],[Ship Date]]-Table_1[[#This Row],[Order Date]]</f>
        <v>3</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c r="X7160">
        <f t="shared" si="111"/>
        <v>3.0498000000000003</v>
      </c>
    </row>
    <row r="7161" spans="1:24" ht="14.25" customHeight="1" x14ac:dyDescent="0.25">
      <c r="A7161" s="2">
        <v>7160</v>
      </c>
      <c r="B7161" s="2" t="s">
        <v>9320</v>
      </c>
      <c r="C7161" s="2">
        <f>YEAR(Data!$D7161)</f>
        <v>2012</v>
      </c>
      <c r="D7161" s="3">
        <v>41042</v>
      </c>
      <c r="E7161" s="3">
        <v>41047</v>
      </c>
      <c r="F7161" s="5">
        <f>Table_1[[#This Row],[Ship Date]]-Table_1[[#This Row],[Order Date]]</f>
        <v>5</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c r="X7161">
        <f t="shared" si="111"/>
        <v>205.70520000000002</v>
      </c>
    </row>
    <row r="7162" spans="1:24" ht="14.25" customHeight="1" x14ac:dyDescent="0.25">
      <c r="A7162" s="2">
        <v>7161</v>
      </c>
      <c r="B7162" s="2" t="s">
        <v>9320</v>
      </c>
      <c r="C7162" s="2">
        <f>YEAR(Data!$D7162)</f>
        <v>2012</v>
      </c>
      <c r="D7162" s="3">
        <v>41042</v>
      </c>
      <c r="E7162" s="3">
        <v>41047</v>
      </c>
      <c r="F7162" s="5">
        <f>Table_1[[#This Row],[Ship Date]]-Table_1[[#This Row],[Order Date]]</f>
        <v>5</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c r="X7162">
        <f t="shared" si="111"/>
        <v>10.4</v>
      </c>
    </row>
    <row r="7163" spans="1:24" ht="14.25" customHeight="1" x14ac:dyDescent="0.25">
      <c r="A7163" s="2">
        <v>7162</v>
      </c>
      <c r="B7163" s="2" t="s">
        <v>9321</v>
      </c>
      <c r="C7163" s="2">
        <f>YEAR(Data!$D7163)</f>
        <v>2011</v>
      </c>
      <c r="D7163" s="3">
        <v>40728</v>
      </c>
      <c r="E7163" s="3">
        <v>40733</v>
      </c>
      <c r="F7163" s="5">
        <f>Table_1[[#This Row],[Ship Date]]-Table_1[[#This Row],[Order Date]]</f>
        <v>5</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c r="X7163">
        <f t="shared" si="111"/>
        <v>10.92</v>
      </c>
    </row>
    <row r="7164" spans="1:24" ht="14.25" customHeight="1" x14ac:dyDescent="0.25">
      <c r="A7164" s="2">
        <v>7163</v>
      </c>
      <c r="B7164" s="2" t="s">
        <v>9321</v>
      </c>
      <c r="C7164" s="2">
        <f>YEAR(Data!$D7164)</f>
        <v>2011</v>
      </c>
      <c r="D7164" s="3">
        <v>40728</v>
      </c>
      <c r="E7164" s="3">
        <v>40733</v>
      </c>
      <c r="F7164" s="5">
        <f>Table_1[[#This Row],[Ship Date]]-Table_1[[#This Row],[Order Date]]</f>
        <v>5</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c r="X7164">
        <f t="shared" si="111"/>
        <v>7.9560000000000013</v>
      </c>
    </row>
    <row r="7165" spans="1:24" ht="14.25" customHeight="1" x14ac:dyDescent="0.25">
      <c r="A7165" s="2">
        <v>7164</v>
      </c>
      <c r="B7165" s="2" t="s">
        <v>9322</v>
      </c>
      <c r="C7165" s="2">
        <f>YEAR(Data!$D7165)</f>
        <v>2011</v>
      </c>
      <c r="D7165" s="3">
        <v>40655</v>
      </c>
      <c r="E7165" s="3">
        <v>40657</v>
      </c>
      <c r="F7165" s="5">
        <f>Table_1[[#This Row],[Ship Date]]-Table_1[[#This Row],[Order Date]]</f>
        <v>2</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c r="X7165">
        <f t="shared" si="111"/>
        <v>126.39840000000001</v>
      </c>
    </row>
    <row r="7166" spans="1:24" ht="14.25" customHeight="1" x14ac:dyDescent="0.25">
      <c r="A7166" s="2">
        <v>7165</v>
      </c>
      <c r="B7166" s="2" t="s">
        <v>9322</v>
      </c>
      <c r="C7166" s="2">
        <f>YEAR(Data!$D7166)</f>
        <v>2011</v>
      </c>
      <c r="D7166" s="3">
        <v>40655</v>
      </c>
      <c r="E7166" s="3">
        <v>40657</v>
      </c>
      <c r="F7166" s="5">
        <f>Table_1[[#This Row],[Ship Date]]-Table_1[[#This Row],[Order Date]]</f>
        <v>2</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c r="X7166">
        <f t="shared" si="111"/>
        <v>6.5667000000000009</v>
      </c>
    </row>
    <row r="7167" spans="1:24" ht="14.25" customHeight="1" x14ac:dyDescent="0.25">
      <c r="A7167" s="2">
        <v>7166</v>
      </c>
      <c r="B7167" s="2" t="s">
        <v>9323</v>
      </c>
      <c r="C7167" s="2">
        <f>YEAR(Data!$D7167)</f>
        <v>2013</v>
      </c>
      <c r="D7167" s="3">
        <v>41537</v>
      </c>
      <c r="E7167" s="3">
        <v>41540</v>
      </c>
      <c r="F7167" s="5">
        <f>Table_1[[#This Row],[Ship Date]]-Table_1[[#This Row],[Order Date]]</f>
        <v>3</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c r="X7167">
        <f t="shared" si="111"/>
        <v>52.14</v>
      </c>
    </row>
    <row r="7168" spans="1:24" ht="14.25" customHeight="1" x14ac:dyDescent="0.25">
      <c r="A7168" s="2">
        <v>7167</v>
      </c>
      <c r="B7168" s="2" t="s">
        <v>9324</v>
      </c>
      <c r="C7168" s="2">
        <f>YEAR(Data!$D7168)</f>
        <v>2011</v>
      </c>
      <c r="D7168" s="3">
        <v>40746</v>
      </c>
      <c r="E7168" s="3">
        <v>40748</v>
      </c>
      <c r="F7168" s="5">
        <f>Table_1[[#This Row],[Ship Date]]-Table_1[[#This Row],[Order Date]]</f>
        <v>2</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c r="X7168">
        <f t="shared" si="111"/>
        <v>8.2943999999999996</v>
      </c>
    </row>
    <row r="7169" spans="1:24" ht="14.25" customHeight="1" x14ac:dyDescent="0.25">
      <c r="A7169" s="2">
        <v>7168</v>
      </c>
      <c r="B7169" s="2" t="s">
        <v>9324</v>
      </c>
      <c r="C7169" s="2">
        <f>YEAR(Data!$D7169)</f>
        <v>2011</v>
      </c>
      <c r="D7169" s="3">
        <v>40746</v>
      </c>
      <c r="E7169" s="3">
        <v>40748</v>
      </c>
      <c r="F7169" s="5">
        <f>Table_1[[#This Row],[Ship Date]]-Table_1[[#This Row],[Order Date]]</f>
        <v>2</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c r="X7169">
        <f t="shared" si="111"/>
        <v>645.94799999999998</v>
      </c>
    </row>
    <row r="7170" spans="1:24" ht="14.25" customHeight="1" x14ac:dyDescent="0.25">
      <c r="A7170" s="2">
        <v>7169</v>
      </c>
      <c r="B7170" s="2" t="s">
        <v>9324</v>
      </c>
      <c r="C7170" s="2">
        <f>YEAR(Data!$D7170)</f>
        <v>2011</v>
      </c>
      <c r="D7170" s="3">
        <v>40746</v>
      </c>
      <c r="E7170" s="3">
        <v>40748</v>
      </c>
      <c r="F7170" s="5">
        <f>Table_1[[#This Row],[Ship Date]]-Table_1[[#This Row],[Order Date]]</f>
        <v>2</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c r="X7170">
        <f t="shared" ref="X7170:X7233" si="112">T7170-W7170</f>
        <v>167.91500000000002</v>
      </c>
    </row>
    <row r="7171" spans="1:24" ht="14.25" customHeight="1" x14ac:dyDescent="0.25">
      <c r="A7171" s="2">
        <v>7170</v>
      </c>
      <c r="B7171" s="2" t="s">
        <v>9324</v>
      </c>
      <c r="C7171" s="2">
        <f>YEAR(Data!$D7171)</f>
        <v>2011</v>
      </c>
      <c r="D7171" s="3">
        <v>40746</v>
      </c>
      <c r="E7171" s="3">
        <v>40748</v>
      </c>
      <c r="F7171" s="5">
        <f>Table_1[[#This Row],[Ship Date]]-Table_1[[#This Row],[Order Date]]</f>
        <v>2</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c r="X7171">
        <f t="shared" si="112"/>
        <v>151.18740000000005</v>
      </c>
    </row>
    <row r="7172" spans="1:24" ht="14.25" customHeight="1" x14ac:dyDescent="0.25">
      <c r="A7172" s="2">
        <v>7171</v>
      </c>
      <c r="B7172" s="2" t="s">
        <v>9325</v>
      </c>
      <c r="C7172" s="2">
        <f>YEAR(Data!$D7172)</f>
        <v>2014</v>
      </c>
      <c r="D7172" s="3">
        <v>41921</v>
      </c>
      <c r="E7172" s="3">
        <v>41927</v>
      </c>
      <c r="F7172" s="5">
        <f>Table_1[[#This Row],[Ship Date]]-Table_1[[#This Row],[Order Date]]</f>
        <v>6</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c r="X7172">
        <f t="shared" si="112"/>
        <v>142.5248</v>
      </c>
    </row>
    <row r="7173" spans="1:24" ht="14.25" customHeight="1" x14ac:dyDescent="0.25">
      <c r="A7173" s="2">
        <v>7172</v>
      </c>
      <c r="B7173" s="2" t="s">
        <v>9326</v>
      </c>
      <c r="C7173" s="2">
        <f>YEAR(Data!$D7173)</f>
        <v>2014</v>
      </c>
      <c r="D7173" s="3">
        <v>41755</v>
      </c>
      <c r="E7173" s="3">
        <v>41757</v>
      </c>
      <c r="F7173" s="5">
        <f>Table_1[[#This Row],[Ship Date]]-Table_1[[#This Row],[Order Date]]</f>
        <v>2</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c r="X7173">
        <f t="shared" si="112"/>
        <v>85.296300000000002</v>
      </c>
    </row>
    <row r="7174" spans="1:24" ht="14.25" customHeight="1" x14ac:dyDescent="0.25">
      <c r="A7174" s="2">
        <v>7173</v>
      </c>
      <c r="B7174" s="2" t="s">
        <v>9327</v>
      </c>
      <c r="C7174" s="2">
        <f>YEAR(Data!$D7174)</f>
        <v>2014</v>
      </c>
      <c r="D7174" s="3">
        <v>41725</v>
      </c>
      <c r="E7174" s="3">
        <v>41729</v>
      </c>
      <c r="F7174" s="5">
        <f>Table_1[[#This Row],[Ship Date]]-Table_1[[#This Row],[Order Date]]</f>
        <v>4</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c r="X7174">
        <f t="shared" si="112"/>
        <v>142.16050000000001</v>
      </c>
    </row>
    <row r="7175" spans="1:24" ht="14.25" customHeight="1" x14ac:dyDescent="0.25">
      <c r="A7175" s="2">
        <v>7174</v>
      </c>
      <c r="B7175" s="2" t="s">
        <v>9327</v>
      </c>
      <c r="C7175" s="2">
        <f>YEAR(Data!$D7175)</f>
        <v>2014</v>
      </c>
      <c r="D7175" s="3">
        <v>41725</v>
      </c>
      <c r="E7175" s="3">
        <v>41729</v>
      </c>
      <c r="F7175" s="5">
        <f>Table_1[[#This Row],[Ship Date]]-Table_1[[#This Row],[Order Date]]</f>
        <v>4</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c r="X7175">
        <f t="shared" si="112"/>
        <v>1829.9694999999999</v>
      </c>
    </row>
    <row r="7176" spans="1:24" ht="14.25" customHeight="1" x14ac:dyDescent="0.25">
      <c r="A7176" s="2">
        <v>7175</v>
      </c>
      <c r="B7176" s="2" t="s">
        <v>9327</v>
      </c>
      <c r="C7176" s="2">
        <f>YEAR(Data!$D7176)</f>
        <v>2014</v>
      </c>
      <c r="D7176" s="3">
        <v>41725</v>
      </c>
      <c r="E7176" s="3">
        <v>41729</v>
      </c>
      <c r="F7176" s="5">
        <f>Table_1[[#This Row],[Ship Date]]-Table_1[[#This Row],[Order Date]]</f>
        <v>4</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c r="X7176">
        <f t="shared" si="112"/>
        <v>51.117000000000012</v>
      </c>
    </row>
    <row r="7177" spans="1:24" ht="14.25" customHeight="1" x14ac:dyDescent="0.25">
      <c r="A7177" s="2">
        <v>7176</v>
      </c>
      <c r="B7177" s="2" t="s">
        <v>9327</v>
      </c>
      <c r="C7177" s="2">
        <f>YEAR(Data!$D7177)</f>
        <v>2014</v>
      </c>
      <c r="D7177" s="3">
        <v>41725</v>
      </c>
      <c r="E7177" s="3">
        <v>41729</v>
      </c>
      <c r="F7177" s="5">
        <f>Table_1[[#This Row],[Ship Date]]-Table_1[[#This Row],[Order Date]]</f>
        <v>4</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c r="X7177">
        <f t="shared" si="112"/>
        <v>313.8048</v>
      </c>
    </row>
    <row r="7178" spans="1:24" ht="14.25" customHeight="1" x14ac:dyDescent="0.25">
      <c r="A7178" s="2">
        <v>7177</v>
      </c>
      <c r="B7178" s="2" t="s">
        <v>9327</v>
      </c>
      <c r="C7178" s="2">
        <f>YEAR(Data!$D7178)</f>
        <v>2014</v>
      </c>
      <c r="D7178" s="3">
        <v>41725</v>
      </c>
      <c r="E7178" s="3">
        <v>41729</v>
      </c>
      <c r="F7178" s="5">
        <f>Table_1[[#This Row],[Ship Date]]-Table_1[[#This Row],[Order Date]]</f>
        <v>4</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c r="X7178">
        <f t="shared" si="112"/>
        <v>29.814599999999999</v>
      </c>
    </row>
    <row r="7179" spans="1:24" ht="14.25" customHeight="1" x14ac:dyDescent="0.25">
      <c r="A7179" s="2">
        <v>7178</v>
      </c>
      <c r="B7179" s="2" t="s">
        <v>9328</v>
      </c>
      <c r="C7179" s="2">
        <f>YEAR(Data!$D7179)</f>
        <v>2014</v>
      </c>
      <c r="D7179" s="3">
        <v>41764</v>
      </c>
      <c r="E7179" s="3">
        <v>41770</v>
      </c>
      <c r="F7179" s="5">
        <f>Table_1[[#This Row],[Ship Date]]-Table_1[[#This Row],[Order Date]]</f>
        <v>6</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c r="X7179">
        <f t="shared" si="112"/>
        <v>3.7434000000000003</v>
      </c>
    </row>
    <row r="7180" spans="1:24" ht="14.25" customHeight="1" x14ac:dyDescent="0.25">
      <c r="A7180" s="2">
        <v>7179</v>
      </c>
      <c r="B7180" s="2" t="s">
        <v>9328</v>
      </c>
      <c r="C7180" s="2">
        <f>YEAR(Data!$D7180)</f>
        <v>2014</v>
      </c>
      <c r="D7180" s="3">
        <v>41764</v>
      </c>
      <c r="E7180" s="3">
        <v>41770</v>
      </c>
      <c r="F7180" s="5">
        <f>Table_1[[#This Row],[Ship Date]]-Table_1[[#This Row],[Order Date]]</f>
        <v>6</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c r="X7180">
        <f t="shared" si="112"/>
        <v>16.912799999999997</v>
      </c>
    </row>
    <row r="7181" spans="1:24" ht="14.25" customHeight="1" x14ac:dyDescent="0.25">
      <c r="A7181" s="2">
        <v>7180</v>
      </c>
      <c r="B7181" s="2" t="s">
        <v>9329</v>
      </c>
      <c r="C7181" s="2">
        <f>YEAR(Data!$D7181)</f>
        <v>2013</v>
      </c>
      <c r="D7181" s="3">
        <v>41593</v>
      </c>
      <c r="E7181" s="3">
        <v>41597</v>
      </c>
      <c r="F7181" s="5">
        <f>Table_1[[#This Row],[Ship Date]]-Table_1[[#This Row],[Order Date]]</f>
        <v>4</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c r="X7181">
        <f t="shared" si="112"/>
        <v>64.778399999999991</v>
      </c>
    </row>
    <row r="7182" spans="1:24" ht="14.25" customHeight="1" x14ac:dyDescent="0.25">
      <c r="A7182" s="2">
        <v>7181</v>
      </c>
      <c r="B7182" s="2" t="s">
        <v>9330</v>
      </c>
      <c r="C7182" s="2">
        <f>YEAR(Data!$D7182)</f>
        <v>2011</v>
      </c>
      <c r="D7182" s="3">
        <v>40550</v>
      </c>
      <c r="E7182" s="3">
        <v>40551</v>
      </c>
      <c r="F7182" s="5">
        <f>Table_1[[#This Row],[Ship Date]]-Table_1[[#This Row],[Order Date]]</f>
        <v>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c r="X7182">
        <f t="shared" si="112"/>
        <v>7.5401999999999996</v>
      </c>
    </row>
    <row r="7183" spans="1:24" ht="14.25" customHeight="1" x14ac:dyDescent="0.25">
      <c r="A7183" s="2">
        <v>7182</v>
      </c>
      <c r="B7183" s="2" t="s">
        <v>9331</v>
      </c>
      <c r="C7183" s="2">
        <f>YEAR(Data!$D7183)</f>
        <v>2013</v>
      </c>
      <c r="D7183" s="3">
        <v>41636</v>
      </c>
      <c r="E7183" s="3">
        <v>41639</v>
      </c>
      <c r="F7183" s="5">
        <f>Table_1[[#This Row],[Ship Date]]-Table_1[[#This Row],[Order Date]]</f>
        <v>3</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c r="X7183">
        <f t="shared" si="112"/>
        <v>39.5</v>
      </c>
    </row>
    <row r="7184" spans="1:24" ht="14.25" customHeight="1" x14ac:dyDescent="0.25">
      <c r="A7184" s="2">
        <v>7183</v>
      </c>
      <c r="B7184" s="2" t="s">
        <v>9332</v>
      </c>
      <c r="C7184" s="2">
        <f>YEAR(Data!$D7184)</f>
        <v>2014</v>
      </c>
      <c r="D7184" s="3">
        <v>41760</v>
      </c>
      <c r="E7184" s="3">
        <v>41764</v>
      </c>
      <c r="F7184" s="5">
        <f>Table_1[[#This Row],[Ship Date]]-Table_1[[#This Row],[Order Date]]</f>
        <v>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c r="X7184">
        <f t="shared" si="112"/>
        <v>15.687000000000001</v>
      </c>
    </row>
    <row r="7185" spans="1:24" ht="14.25" customHeight="1" x14ac:dyDescent="0.25">
      <c r="A7185" s="2">
        <v>7184</v>
      </c>
      <c r="B7185" s="2" t="s">
        <v>9333</v>
      </c>
      <c r="C7185" s="2">
        <f>YEAR(Data!$D7185)</f>
        <v>2014</v>
      </c>
      <c r="D7185" s="3">
        <v>41751</v>
      </c>
      <c r="E7185" s="3">
        <v>41753</v>
      </c>
      <c r="F7185" s="5">
        <f>Table_1[[#This Row],[Ship Date]]-Table_1[[#This Row],[Order Date]]</f>
        <v>2</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c r="X7185">
        <f t="shared" si="112"/>
        <v>681.61500000000001</v>
      </c>
    </row>
    <row r="7186" spans="1:24" ht="14.25" customHeight="1" x14ac:dyDescent="0.25">
      <c r="A7186" s="2">
        <v>7185</v>
      </c>
      <c r="B7186" s="2" t="s">
        <v>9334</v>
      </c>
      <c r="C7186" s="2">
        <f>YEAR(Data!$D7186)</f>
        <v>2014</v>
      </c>
      <c r="D7186" s="3">
        <v>41869</v>
      </c>
      <c r="E7186" s="3">
        <v>41876</v>
      </c>
      <c r="F7186" s="5">
        <f>Table_1[[#This Row],[Ship Date]]-Table_1[[#This Row],[Order Date]]</f>
        <v>7</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c r="X7186">
        <f t="shared" si="112"/>
        <v>6.5930000000000009</v>
      </c>
    </row>
    <row r="7187" spans="1:24" ht="14.25" customHeight="1" x14ac:dyDescent="0.25">
      <c r="A7187" s="2">
        <v>7186</v>
      </c>
      <c r="B7187" s="2" t="s">
        <v>9334</v>
      </c>
      <c r="C7187" s="2">
        <f>YEAR(Data!$D7187)</f>
        <v>2014</v>
      </c>
      <c r="D7187" s="3">
        <v>41869</v>
      </c>
      <c r="E7187" s="3">
        <v>41876</v>
      </c>
      <c r="F7187" s="5">
        <f>Table_1[[#This Row],[Ship Date]]-Table_1[[#This Row],[Order Date]]</f>
        <v>7</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c r="X7187">
        <f t="shared" si="112"/>
        <v>7.0140000000000011</v>
      </c>
    </row>
    <row r="7188" spans="1:24" ht="14.25" customHeight="1" x14ac:dyDescent="0.25">
      <c r="A7188" s="2">
        <v>7187</v>
      </c>
      <c r="B7188" s="2" t="s">
        <v>9334</v>
      </c>
      <c r="C7188" s="2">
        <f>YEAR(Data!$D7188)</f>
        <v>2014</v>
      </c>
      <c r="D7188" s="3">
        <v>41869</v>
      </c>
      <c r="E7188" s="3">
        <v>41876</v>
      </c>
      <c r="F7188" s="5">
        <f>Table_1[[#This Row],[Ship Date]]-Table_1[[#This Row],[Order Date]]</f>
        <v>7</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c r="X7188">
        <f t="shared" si="112"/>
        <v>76.723200000000006</v>
      </c>
    </row>
    <row r="7189" spans="1:24" ht="14.25" customHeight="1" x14ac:dyDescent="0.25">
      <c r="A7189" s="2">
        <v>7188</v>
      </c>
      <c r="B7189" s="2" t="s">
        <v>9334</v>
      </c>
      <c r="C7189" s="2">
        <f>YEAR(Data!$D7189)</f>
        <v>2014</v>
      </c>
      <c r="D7189" s="3">
        <v>41869</v>
      </c>
      <c r="E7189" s="3">
        <v>41876</v>
      </c>
      <c r="F7189" s="5">
        <f>Table_1[[#This Row],[Ship Date]]-Table_1[[#This Row],[Order Date]]</f>
        <v>7</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c r="X7189">
        <f t="shared" si="112"/>
        <v>39.022800000000004</v>
      </c>
    </row>
    <row r="7190" spans="1:24" ht="14.25" customHeight="1" x14ac:dyDescent="0.25">
      <c r="A7190" s="2">
        <v>7189</v>
      </c>
      <c r="B7190" s="2" t="s">
        <v>9334</v>
      </c>
      <c r="C7190" s="2">
        <f>YEAR(Data!$D7190)</f>
        <v>2014</v>
      </c>
      <c r="D7190" s="3">
        <v>41869</v>
      </c>
      <c r="E7190" s="3">
        <v>41876</v>
      </c>
      <c r="F7190" s="5">
        <f>Table_1[[#This Row],[Ship Date]]-Table_1[[#This Row],[Order Date]]</f>
        <v>7</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c r="X7190">
        <f t="shared" si="112"/>
        <v>137.96720000000005</v>
      </c>
    </row>
    <row r="7191" spans="1:24" ht="14.25" customHeight="1" x14ac:dyDescent="0.25">
      <c r="A7191" s="2">
        <v>7190</v>
      </c>
      <c r="B7191" s="2" t="s">
        <v>9335</v>
      </c>
      <c r="C7191" s="2">
        <f>YEAR(Data!$D7191)</f>
        <v>2013</v>
      </c>
      <c r="D7191" s="3">
        <v>41591</v>
      </c>
      <c r="E7191" s="3">
        <v>41594</v>
      </c>
      <c r="F7191" s="5">
        <f>Table_1[[#This Row],[Ship Date]]-Table_1[[#This Row],[Order Date]]</f>
        <v>3</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c r="X7191">
        <f t="shared" si="112"/>
        <v>178.47900000000001</v>
      </c>
    </row>
    <row r="7192" spans="1:24" ht="14.25" customHeight="1" x14ac:dyDescent="0.25">
      <c r="A7192" s="2">
        <v>7191</v>
      </c>
      <c r="B7192" s="2" t="s">
        <v>9335</v>
      </c>
      <c r="C7192" s="2">
        <f>YEAR(Data!$D7192)</f>
        <v>2013</v>
      </c>
      <c r="D7192" s="3">
        <v>41591</v>
      </c>
      <c r="E7192" s="3">
        <v>41594</v>
      </c>
      <c r="F7192" s="5">
        <f>Table_1[[#This Row],[Ship Date]]-Table_1[[#This Row],[Order Date]]</f>
        <v>3</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c r="X7192">
        <f t="shared" si="112"/>
        <v>682.78140000000008</v>
      </c>
    </row>
    <row r="7193" spans="1:24" ht="14.25" customHeight="1" x14ac:dyDescent="0.25">
      <c r="A7193" s="2">
        <v>7192</v>
      </c>
      <c r="B7193" s="2" t="s">
        <v>9336</v>
      </c>
      <c r="C7193" s="2">
        <f>YEAR(Data!$D7193)</f>
        <v>2013</v>
      </c>
      <c r="D7193" s="3">
        <v>41549</v>
      </c>
      <c r="E7193" s="3">
        <v>41554</v>
      </c>
      <c r="F7193" s="5">
        <f>Table_1[[#This Row],[Ship Date]]-Table_1[[#This Row],[Order Date]]</f>
        <v>5</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c r="X7193">
        <f t="shared" si="112"/>
        <v>9.8780000000000001</v>
      </c>
    </row>
    <row r="7194" spans="1:24" ht="14.25" customHeight="1" x14ac:dyDescent="0.25">
      <c r="A7194" s="2">
        <v>7193</v>
      </c>
      <c r="B7194" s="2" t="s">
        <v>9336</v>
      </c>
      <c r="C7194" s="2">
        <f>YEAR(Data!$D7194)</f>
        <v>2013</v>
      </c>
      <c r="D7194" s="3">
        <v>41549</v>
      </c>
      <c r="E7194" s="3">
        <v>41554</v>
      </c>
      <c r="F7194" s="5">
        <f>Table_1[[#This Row],[Ship Date]]-Table_1[[#This Row],[Order Date]]</f>
        <v>5</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c r="X7194">
        <f t="shared" si="112"/>
        <v>25.942399999999999</v>
      </c>
    </row>
    <row r="7195" spans="1:24" ht="14.25" customHeight="1" x14ac:dyDescent="0.25">
      <c r="A7195" s="2">
        <v>7194</v>
      </c>
      <c r="B7195" s="2" t="s">
        <v>9337</v>
      </c>
      <c r="C7195" s="2">
        <f>YEAR(Data!$D7195)</f>
        <v>2013</v>
      </c>
      <c r="D7195" s="3">
        <v>41317</v>
      </c>
      <c r="E7195" s="3">
        <v>41319</v>
      </c>
      <c r="F7195" s="5">
        <f>Table_1[[#This Row],[Ship Date]]-Table_1[[#This Row],[Order Date]]</f>
        <v>2</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c r="X7195">
        <f t="shared" si="112"/>
        <v>1174.6044000000002</v>
      </c>
    </row>
    <row r="7196" spans="1:24" ht="14.25" customHeight="1" x14ac:dyDescent="0.25">
      <c r="A7196" s="2">
        <v>7195</v>
      </c>
      <c r="B7196" s="2" t="s">
        <v>9337</v>
      </c>
      <c r="C7196" s="2">
        <f>YEAR(Data!$D7196)</f>
        <v>2013</v>
      </c>
      <c r="D7196" s="3">
        <v>41317</v>
      </c>
      <c r="E7196" s="3">
        <v>41319</v>
      </c>
      <c r="F7196" s="5">
        <f>Table_1[[#This Row],[Ship Date]]-Table_1[[#This Row],[Order Date]]</f>
        <v>2</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c r="X7196">
        <f t="shared" si="112"/>
        <v>8.4375999999999998</v>
      </c>
    </row>
    <row r="7197" spans="1:24" ht="14.25" customHeight="1" x14ac:dyDescent="0.25">
      <c r="A7197" s="2">
        <v>7196</v>
      </c>
      <c r="B7197" s="2" t="s">
        <v>9338</v>
      </c>
      <c r="C7197" s="2">
        <f>YEAR(Data!$D7197)</f>
        <v>2013</v>
      </c>
      <c r="D7197" s="3">
        <v>41592</v>
      </c>
      <c r="E7197" s="3">
        <v>41596</v>
      </c>
      <c r="F7197" s="5">
        <f>Table_1[[#This Row],[Ship Date]]-Table_1[[#This Row],[Order Date]]</f>
        <v>4</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c r="X7197">
        <f t="shared" si="112"/>
        <v>12.3102</v>
      </c>
    </row>
    <row r="7198" spans="1:24" ht="14.25" customHeight="1" x14ac:dyDescent="0.25">
      <c r="A7198" s="2">
        <v>7197</v>
      </c>
      <c r="B7198" s="2" t="s">
        <v>9339</v>
      </c>
      <c r="C7198" s="2">
        <f>YEAR(Data!$D7198)</f>
        <v>2011</v>
      </c>
      <c r="D7198" s="3">
        <v>40659</v>
      </c>
      <c r="E7198" s="3">
        <v>40663</v>
      </c>
      <c r="F7198" s="5">
        <f>Table_1[[#This Row],[Ship Date]]-Table_1[[#This Row],[Order Date]]</f>
        <v>4</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c r="X7198">
        <f t="shared" si="112"/>
        <v>15.194000000000004</v>
      </c>
    </row>
    <row r="7199" spans="1:24" ht="14.25" customHeight="1" x14ac:dyDescent="0.25">
      <c r="A7199" s="2">
        <v>7198</v>
      </c>
      <c r="B7199" s="2" t="s">
        <v>9339</v>
      </c>
      <c r="C7199" s="2">
        <f>YEAR(Data!$D7199)</f>
        <v>2011</v>
      </c>
      <c r="D7199" s="3">
        <v>40659</v>
      </c>
      <c r="E7199" s="3">
        <v>40663</v>
      </c>
      <c r="F7199" s="5">
        <f>Table_1[[#This Row],[Ship Date]]-Table_1[[#This Row],[Order Date]]</f>
        <v>4</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c r="X7199">
        <f t="shared" si="112"/>
        <v>6.8040000000000003</v>
      </c>
    </row>
    <row r="7200" spans="1:24" ht="14.25" customHeight="1" x14ac:dyDescent="0.25">
      <c r="A7200" s="2">
        <v>7199</v>
      </c>
      <c r="B7200" s="2" t="s">
        <v>9340</v>
      </c>
      <c r="C7200" s="2">
        <f>YEAR(Data!$D7200)</f>
        <v>2012</v>
      </c>
      <c r="D7200" s="3">
        <v>41132</v>
      </c>
      <c r="E7200" s="3">
        <v>41136</v>
      </c>
      <c r="F7200" s="5">
        <f>Table_1[[#This Row],[Ship Date]]-Table_1[[#This Row],[Order Date]]</f>
        <v>4</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c r="X7200">
        <f t="shared" si="112"/>
        <v>8.8504000000000005</v>
      </c>
    </row>
    <row r="7201" spans="1:24" ht="14.25" customHeight="1" x14ac:dyDescent="0.25">
      <c r="A7201" s="2">
        <v>7200</v>
      </c>
      <c r="B7201" s="2" t="s">
        <v>9340</v>
      </c>
      <c r="C7201" s="2">
        <f>YEAR(Data!$D7201)</f>
        <v>2012</v>
      </c>
      <c r="D7201" s="3">
        <v>41132</v>
      </c>
      <c r="E7201" s="3">
        <v>41136</v>
      </c>
      <c r="F7201" s="5">
        <f>Table_1[[#This Row],[Ship Date]]-Table_1[[#This Row],[Order Date]]</f>
        <v>4</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c r="X7201">
        <f t="shared" si="112"/>
        <v>103.5</v>
      </c>
    </row>
    <row r="7202" spans="1:24" ht="14.25" customHeight="1" x14ac:dyDescent="0.25">
      <c r="A7202" s="2">
        <v>7201</v>
      </c>
      <c r="B7202" s="2" t="s">
        <v>9341</v>
      </c>
      <c r="C7202" s="2">
        <f>YEAR(Data!$D7202)</f>
        <v>2013</v>
      </c>
      <c r="D7202" s="3">
        <v>41606</v>
      </c>
      <c r="E7202" s="3">
        <v>41612</v>
      </c>
      <c r="F7202" s="5">
        <f>Table_1[[#This Row],[Ship Date]]-Table_1[[#This Row],[Order Date]]</f>
        <v>6</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c r="X7202">
        <f t="shared" si="112"/>
        <v>102.16500000000001</v>
      </c>
    </row>
    <row r="7203" spans="1:24" ht="14.25" customHeight="1" x14ac:dyDescent="0.25">
      <c r="A7203" s="2">
        <v>7202</v>
      </c>
      <c r="B7203" s="2" t="s">
        <v>9341</v>
      </c>
      <c r="C7203" s="2">
        <f>YEAR(Data!$D7203)</f>
        <v>2013</v>
      </c>
      <c r="D7203" s="3">
        <v>41606</v>
      </c>
      <c r="E7203" s="3">
        <v>41612</v>
      </c>
      <c r="F7203" s="5">
        <f>Table_1[[#This Row],[Ship Date]]-Table_1[[#This Row],[Order Date]]</f>
        <v>6</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c r="X7203">
        <f t="shared" si="112"/>
        <v>445.37640000000005</v>
      </c>
    </row>
    <row r="7204" spans="1:24" ht="14.25" customHeight="1" x14ac:dyDescent="0.25">
      <c r="A7204" s="2">
        <v>7203</v>
      </c>
      <c r="B7204" s="2" t="s">
        <v>9342</v>
      </c>
      <c r="C7204" s="2">
        <f>YEAR(Data!$D7204)</f>
        <v>2013</v>
      </c>
      <c r="D7204" s="3">
        <v>41576</v>
      </c>
      <c r="E7204" s="3">
        <v>41576</v>
      </c>
      <c r="F7204" s="5">
        <f>Table_1[[#This Row],[Ship Date]]-Table_1[[#This Row],[Order Date]]</f>
        <v>0</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c r="X7204">
        <f t="shared" si="112"/>
        <v>681.12000000000012</v>
      </c>
    </row>
    <row r="7205" spans="1:24" ht="14.25" customHeight="1" x14ac:dyDescent="0.25">
      <c r="A7205" s="2">
        <v>7204</v>
      </c>
      <c r="B7205" s="2" t="s">
        <v>9345</v>
      </c>
      <c r="C7205" s="2">
        <f>YEAR(Data!$D7205)</f>
        <v>2011</v>
      </c>
      <c r="D7205" s="3">
        <v>40906</v>
      </c>
      <c r="E7205" s="3">
        <v>40910</v>
      </c>
      <c r="F7205" s="5">
        <f>Table_1[[#This Row],[Ship Date]]-Table_1[[#This Row],[Order Date]]</f>
        <v>4</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c r="X7205">
        <f t="shared" si="112"/>
        <v>13.540800000000003</v>
      </c>
    </row>
    <row r="7206" spans="1:24" ht="14.25" customHeight="1" x14ac:dyDescent="0.25">
      <c r="A7206" s="2">
        <v>7205</v>
      </c>
      <c r="B7206" s="2" t="s">
        <v>9346</v>
      </c>
      <c r="C7206" s="2">
        <f>YEAR(Data!$D7206)</f>
        <v>2012</v>
      </c>
      <c r="D7206" s="3">
        <v>41162</v>
      </c>
      <c r="E7206" s="3">
        <v>41169</v>
      </c>
      <c r="F7206" s="5">
        <f>Table_1[[#This Row],[Ship Date]]-Table_1[[#This Row],[Order Date]]</f>
        <v>7</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c r="X7206">
        <f t="shared" si="112"/>
        <v>4.0128000000000004</v>
      </c>
    </row>
    <row r="7207" spans="1:24" ht="14.25" customHeight="1" x14ac:dyDescent="0.25">
      <c r="A7207" s="2">
        <v>7206</v>
      </c>
      <c r="B7207" s="2" t="s">
        <v>9347</v>
      </c>
      <c r="C7207" s="2">
        <f>YEAR(Data!$D7207)</f>
        <v>2014</v>
      </c>
      <c r="D7207" s="3">
        <v>41915</v>
      </c>
      <c r="E7207" s="3">
        <v>41919</v>
      </c>
      <c r="F7207" s="5">
        <f>Table_1[[#This Row],[Ship Date]]-Table_1[[#This Row],[Order Date]]</f>
        <v>4</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c r="X7207">
        <f t="shared" si="112"/>
        <v>11.523600000000002</v>
      </c>
    </row>
    <row r="7208" spans="1:24" ht="14.25" customHeight="1" x14ac:dyDescent="0.25">
      <c r="A7208" s="2">
        <v>7207</v>
      </c>
      <c r="B7208" s="2" t="s">
        <v>9347</v>
      </c>
      <c r="C7208" s="2">
        <f>YEAR(Data!$D7208)</f>
        <v>2014</v>
      </c>
      <c r="D7208" s="3">
        <v>41915</v>
      </c>
      <c r="E7208" s="3">
        <v>41919</v>
      </c>
      <c r="F7208" s="5">
        <f>Table_1[[#This Row],[Ship Date]]-Table_1[[#This Row],[Order Date]]</f>
        <v>4</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c r="X7208">
        <f t="shared" si="112"/>
        <v>336.85849999999999</v>
      </c>
    </row>
    <row r="7209" spans="1:24" ht="14.25" customHeight="1" x14ac:dyDescent="0.25">
      <c r="A7209" s="2">
        <v>7208</v>
      </c>
      <c r="B7209" s="2" t="s">
        <v>9348</v>
      </c>
      <c r="C7209" s="2">
        <f>YEAR(Data!$D7209)</f>
        <v>2013</v>
      </c>
      <c r="D7209" s="3">
        <v>41529</v>
      </c>
      <c r="E7209" s="3">
        <v>41531</v>
      </c>
      <c r="F7209" s="5">
        <f>Table_1[[#This Row],[Ship Date]]-Table_1[[#This Row],[Order Date]]</f>
        <v>2</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c r="X7209">
        <f t="shared" si="112"/>
        <v>2.0020000000000007</v>
      </c>
    </row>
    <row r="7210" spans="1:24" ht="14.25" customHeight="1" x14ac:dyDescent="0.25">
      <c r="A7210" s="2">
        <v>7209</v>
      </c>
      <c r="B7210" s="2" t="s">
        <v>9348</v>
      </c>
      <c r="C7210" s="2">
        <f>YEAR(Data!$D7210)</f>
        <v>2013</v>
      </c>
      <c r="D7210" s="3">
        <v>41529</v>
      </c>
      <c r="E7210" s="3">
        <v>41531</v>
      </c>
      <c r="F7210" s="5">
        <f>Table_1[[#This Row],[Ship Date]]-Table_1[[#This Row],[Order Date]]</f>
        <v>2</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c r="X7210">
        <f t="shared" si="112"/>
        <v>13.478400000000004</v>
      </c>
    </row>
    <row r="7211" spans="1:24" ht="14.25" customHeight="1" x14ac:dyDescent="0.25">
      <c r="A7211" s="2">
        <v>7210</v>
      </c>
      <c r="B7211" s="2" t="s">
        <v>9348</v>
      </c>
      <c r="C7211" s="2">
        <f>YEAR(Data!$D7211)</f>
        <v>2013</v>
      </c>
      <c r="D7211" s="3">
        <v>41529</v>
      </c>
      <c r="E7211" s="3">
        <v>41531</v>
      </c>
      <c r="F7211" s="5">
        <f>Table_1[[#This Row],[Ship Date]]-Table_1[[#This Row],[Order Date]]</f>
        <v>2</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c r="X7211">
        <f t="shared" si="112"/>
        <v>6.5780000000000021</v>
      </c>
    </row>
    <row r="7212" spans="1:24" ht="14.25" customHeight="1" x14ac:dyDescent="0.25">
      <c r="A7212" s="2">
        <v>7211</v>
      </c>
      <c r="B7212" s="2" t="s">
        <v>9349</v>
      </c>
      <c r="C7212" s="2">
        <f>YEAR(Data!$D7212)</f>
        <v>2013</v>
      </c>
      <c r="D7212" s="3">
        <v>41428</v>
      </c>
      <c r="E7212" s="3">
        <v>41432</v>
      </c>
      <c r="F7212" s="5">
        <f>Table_1[[#This Row],[Ship Date]]-Table_1[[#This Row],[Order Date]]</f>
        <v>4</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c r="X7212">
        <f t="shared" si="112"/>
        <v>16.2972</v>
      </c>
    </row>
    <row r="7213" spans="1:24" ht="14.25" customHeight="1" x14ac:dyDescent="0.25">
      <c r="A7213" s="2">
        <v>7212</v>
      </c>
      <c r="B7213" s="2" t="s">
        <v>9349</v>
      </c>
      <c r="C7213" s="2">
        <f>YEAR(Data!$D7213)</f>
        <v>2013</v>
      </c>
      <c r="D7213" s="3">
        <v>41428</v>
      </c>
      <c r="E7213" s="3">
        <v>41432</v>
      </c>
      <c r="F7213" s="5">
        <f>Table_1[[#This Row],[Ship Date]]-Table_1[[#This Row],[Order Date]]</f>
        <v>4</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c r="X7213">
        <f t="shared" si="112"/>
        <v>32.925600000000003</v>
      </c>
    </row>
    <row r="7214" spans="1:24" ht="14.25" customHeight="1" x14ac:dyDescent="0.25">
      <c r="A7214" s="2">
        <v>7213</v>
      </c>
      <c r="B7214" s="2" t="s">
        <v>9349</v>
      </c>
      <c r="C7214" s="2">
        <f>YEAR(Data!$D7214)</f>
        <v>2013</v>
      </c>
      <c r="D7214" s="3">
        <v>41428</v>
      </c>
      <c r="E7214" s="3">
        <v>41432</v>
      </c>
      <c r="F7214" s="5">
        <f>Table_1[[#This Row],[Ship Date]]-Table_1[[#This Row],[Order Date]]</f>
        <v>4</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c r="X7214">
        <f t="shared" si="112"/>
        <v>7.3007999999999988</v>
      </c>
    </row>
    <row r="7215" spans="1:24" ht="14.25" customHeight="1" x14ac:dyDescent="0.25">
      <c r="A7215" s="2">
        <v>7214</v>
      </c>
      <c r="B7215" s="2" t="s">
        <v>9350</v>
      </c>
      <c r="C7215" s="2">
        <f>YEAR(Data!$D7215)</f>
        <v>2014</v>
      </c>
      <c r="D7215" s="3">
        <v>41928</v>
      </c>
      <c r="E7215" s="3">
        <v>41932</v>
      </c>
      <c r="F7215" s="5">
        <f>Table_1[[#This Row],[Ship Date]]-Table_1[[#This Row],[Order Date]]</f>
        <v>4</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c r="X7215">
        <f t="shared" si="112"/>
        <v>7.5123000000000006</v>
      </c>
    </row>
    <row r="7216" spans="1:24" ht="14.25" customHeight="1" x14ac:dyDescent="0.25">
      <c r="A7216" s="2">
        <v>7215</v>
      </c>
      <c r="B7216" s="2" t="s">
        <v>9352</v>
      </c>
      <c r="C7216" s="2">
        <f>YEAR(Data!$D7216)</f>
        <v>2012</v>
      </c>
      <c r="D7216" s="3">
        <v>41179</v>
      </c>
      <c r="E7216" s="3">
        <v>41182</v>
      </c>
      <c r="F7216" s="5">
        <f>Table_1[[#This Row],[Ship Date]]-Table_1[[#This Row],[Order Date]]</f>
        <v>3</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c r="X7216">
        <f t="shared" si="112"/>
        <v>11.644</v>
      </c>
    </row>
    <row r="7217" spans="1:24" ht="14.25" customHeight="1" x14ac:dyDescent="0.25">
      <c r="A7217" s="2">
        <v>7216</v>
      </c>
      <c r="B7217" s="2" t="s">
        <v>9352</v>
      </c>
      <c r="C7217" s="2">
        <f>YEAR(Data!$D7217)</f>
        <v>2012</v>
      </c>
      <c r="D7217" s="3">
        <v>41179</v>
      </c>
      <c r="E7217" s="3">
        <v>41182</v>
      </c>
      <c r="F7217" s="5">
        <f>Table_1[[#This Row],[Ship Date]]-Table_1[[#This Row],[Order Date]]</f>
        <v>3</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c r="X7217">
        <f t="shared" si="112"/>
        <v>13.478400000000001</v>
      </c>
    </row>
    <row r="7218" spans="1:24" ht="14.25" customHeight="1" x14ac:dyDescent="0.25">
      <c r="A7218" s="2">
        <v>7217</v>
      </c>
      <c r="B7218" s="2" t="s">
        <v>9353</v>
      </c>
      <c r="C7218" s="2">
        <f>YEAR(Data!$D7218)</f>
        <v>2012</v>
      </c>
      <c r="D7218" s="3">
        <v>41032</v>
      </c>
      <c r="E7218" s="3">
        <v>41035</v>
      </c>
      <c r="F7218" s="5">
        <f>Table_1[[#This Row],[Ship Date]]-Table_1[[#This Row],[Order Date]]</f>
        <v>3</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c r="X7218">
        <f t="shared" si="112"/>
        <v>6.2622000000000009</v>
      </c>
    </row>
    <row r="7219" spans="1:24" ht="14.25" customHeight="1" x14ac:dyDescent="0.25">
      <c r="A7219" s="2">
        <v>7218</v>
      </c>
      <c r="B7219" s="2" t="s">
        <v>9353</v>
      </c>
      <c r="C7219" s="2">
        <f>YEAR(Data!$D7219)</f>
        <v>2012</v>
      </c>
      <c r="D7219" s="3">
        <v>41032</v>
      </c>
      <c r="E7219" s="3">
        <v>41035</v>
      </c>
      <c r="F7219" s="5">
        <f>Table_1[[#This Row],[Ship Date]]-Table_1[[#This Row],[Order Date]]</f>
        <v>3</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c r="X7219">
        <f t="shared" si="112"/>
        <v>40.622400000000013</v>
      </c>
    </row>
    <row r="7220" spans="1:24" ht="14.25" customHeight="1" x14ac:dyDescent="0.25">
      <c r="A7220" s="2">
        <v>7219</v>
      </c>
      <c r="B7220" s="2" t="s">
        <v>9353</v>
      </c>
      <c r="C7220" s="2">
        <f>YEAR(Data!$D7220)</f>
        <v>2012</v>
      </c>
      <c r="D7220" s="3">
        <v>41032</v>
      </c>
      <c r="E7220" s="3">
        <v>41035</v>
      </c>
      <c r="F7220" s="5">
        <f>Table_1[[#This Row],[Ship Date]]-Table_1[[#This Row],[Order Date]]</f>
        <v>3</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c r="X7220">
        <f t="shared" si="112"/>
        <v>217.5744</v>
      </c>
    </row>
    <row r="7221" spans="1:24" ht="14.25" customHeight="1" x14ac:dyDescent="0.25">
      <c r="A7221" s="2">
        <v>7220</v>
      </c>
      <c r="B7221" s="2" t="s">
        <v>9353</v>
      </c>
      <c r="C7221" s="2">
        <f>YEAR(Data!$D7221)</f>
        <v>2012</v>
      </c>
      <c r="D7221" s="3">
        <v>41032</v>
      </c>
      <c r="E7221" s="3">
        <v>41035</v>
      </c>
      <c r="F7221" s="5">
        <f>Table_1[[#This Row],[Ship Date]]-Table_1[[#This Row],[Order Date]]</f>
        <v>3</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c r="X7221">
        <f t="shared" si="112"/>
        <v>32.219200000000008</v>
      </c>
    </row>
    <row r="7222" spans="1:24" ht="14.25" customHeight="1" x14ac:dyDescent="0.25">
      <c r="A7222" s="2">
        <v>7221</v>
      </c>
      <c r="B7222" s="2" t="s">
        <v>9354</v>
      </c>
      <c r="C7222" s="2">
        <f>YEAR(Data!$D7222)</f>
        <v>2014</v>
      </c>
      <c r="D7222" s="3">
        <v>41649</v>
      </c>
      <c r="E7222" s="3">
        <v>41653</v>
      </c>
      <c r="F7222" s="5">
        <f>Table_1[[#This Row],[Ship Date]]-Table_1[[#This Row],[Order Date]]</f>
        <v>4</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c r="X7222">
        <f t="shared" si="112"/>
        <v>503.23350000000011</v>
      </c>
    </row>
    <row r="7223" spans="1:24" ht="14.25" customHeight="1" x14ac:dyDescent="0.25">
      <c r="A7223" s="2">
        <v>7222</v>
      </c>
      <c r="B7223" s="2" t="s">
        <v>9355</v>
      </c>
      <c r="C7223" s="2">
        <f>YEAR(Data!$D7223)</f>
        <v>2014</v>
      </c>
      <c r="D7223" s="3">
        <v>41667</v>
      </c>
      <c r="E7223" s="3">
        <v>41671</v>
      </c>
      <c r="F7223" s="5">
        <f>Table_1[[#This Row],[Ship Date]]-Table_1[[#This Row],[Order Date]]</f>
        <v>4</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c r="X7223">
        <f t="shared" si="112"/>
        <v>102.07560000000001</v>
      </c>
    </row>
    <row r="7224" spans="1:24" ht="14.25" customHeight="1" x14ac:dyDescent="0.25">
      <c r="A7224" s="2">
        <v>7223</v>
      </c>
      <c r="B7224" s="2" t="s">
        <v>9356</v>
      </c>
      <c r="C7224" s="2">
        <f>YEAR(Data!$D7224)</f>
        <v>2014</v>
      </c>
      <c r="D7224" s="3">
        <v>41885</v>
      </c>
      <c r="E7224" s="3">
        <v>41889</v>
      </c>
      <c r="F7224" s="5">
        <f>Table_1[[#This Row],[Ship Date]]-Table_1[[#This Row],[Order Date]]</f>
        <v>4</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c r="X7224">
        <f t="shared" si="112"/>
        <v>47.798999999999999</v>
      </c>
    </row>
    <row r="7225" spans="1:24" ht="14.25" customHeight="1" x14ac:dyDescent="0.25">
      <c r="A7225" s="2">
        <v>7224</v>
      </c>
      <c r="B7225" s="2" t="s">
        <v>9357</v>
      </c>
      <c r="C7225" s="2">
        <f>YEAR(Data!$D7225)</f>
        <v>2013</v>
      </c>
      <c r="D7225" s="3">
        <v>41470</v>
      </c>
      <c r="E7225" s="3">
        <v>41474</v>
      </c>
      <c r="F7225" s="5">
        <f>Table_1[[#This Row],[Ship Date]]-Table_1[[#This Row],[Order Date]]</f>
        <v>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c r="X7225">
        <f t="shared" si="112"/>
        <v>97.958700000000007</v>
      </c>
    </row>
    <row r="7226" spans="1:24" ht="14.25" customHeight="1" x14ac:dyDescent="0.25">
      <c r="A7226" s="2">
        <v>7225</v>
      </c>
      <c r="B7226" s="2" t="s">
        <v>9357</v>
      </c>
      <c r="C7226" s="2">
        <f>YEAR(Data!$D7226)</f>
        <v>2013</v>
      </c>
      <c r="D7226" s="3">
        <v>41470</v>
      </c>
      <c r="E7226" s="3">
        <v>41474</v>
      </c>
      <c r="F7226" s="5">
        <f>Table_1[[#This Row],[Ship Date]]-Table_1[[#This Row],[Order Date]]</f>
        <v>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c r="X7226">
        <f t="shared" si="112"/>
        <v>101.58540000000002</v>
      </c>
    </row>
    <row r="7227" spans="1:24" ht="14.25" customHeight="1" x14ac:dyDescent="0.25">
      <c r="A7227" s="2">
        <v>7226</v>
      </c>
      <c r="B7227" s="2" t="s">
        <v>9357</v>
      </c>
      <c r="C7227" s="2">
        <f>YEAR(Data!$D7227)</f>
        <v>2013</v>
      </c>
      <c r="D7227" s="3">
        <v>41470</v>
      </c>
      <c r="E7227" s="3">
        <v>41474</v>
      </c>
      <c r="F7227" s="5">
        <f>Table_1[[#This Row],[Ship Date]]-Table_1[[#This Row],[Order Date]]</f>
        <v>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c r="X7227">
        <f t="shared" si="112"/>
        <v>20.636000000000003</v>
      </c>
    </row>
    <row r="7228" spans="1:24" ht="14.25" customHeight="1" x14ac:dyDescent="0.25">
      <c r="A7228" s="2">
        <v>7227</v>
      </c>
      <c r="B7228" s="2" t="s">
        <v>9358</v>
      </c>
      <c r="C7228" s="2">
        <f>YEAR(Data!$D7228)</f>
        <v>2014</v>
      </c>
      <c r="D7228" s="3">
        <v>41695</v>
      </c>
      <c r="E7228" s="3">
        <v>41699</v>
      </c>
      <c r="F7228" s="5">
        <f>Table_1[[#This Row],[Ship Date]]-Table_1[[#This Row],[Order Date]]</f>
        <v>4</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c r="X7228">
        <f t="shared" si="112"/>
        <v>85.195000000000022</v>
      </c>
    </row>
    <row r="7229" spans="1:24" ht="14.25" customHeight="1" x14ac:dyDescent="0.25">
      <c r="A7229" s="2">
        <v>7228</v>
      </c>
      <c r="B7229" s="2" t="s">
        <v>9358</v>
      </c>
      <c r="C7229" s="2">
        <f>YEAR(Data!$D7229)</f>
        <v>2014</v>
      </c>
      <c r="D7229" s="3">
        <v>41695</v>
      </c>
      <c r="E7229" s="3">
        <v>41699</v>
      </c>
      <c r="F7229" s="5">
        <f>Table_1[[#This Row],[Ship Date]]-Table_1[[#This Row],[Order Date]]</f>
        <v>4</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c r="X7229">
        <f t="shared" si="112"/>
        <v>1105.3325000000002</v>
      </c>
    </row>
    <row r="7230" spans="1:24" ht="14.25" customHeight="1" x14ac:dyDescent="0.25">
      <c r="A7230" s="2">
        <v>7229</v>
      </c>
      <c r="B7230" s="2" t="s">
        <v>9359</v>
      </c>
      <c r="C7230" s="2">
        <f>YEAR(Data!$D7230)</f>
        <v>2011</v>
      </c>
      <c r="D7230" s="3">
        <v>40744</v>
      </c>
      <c r="E7230" s="3">
        <v>40746</v>
      </c>
      <c r="F7230" s="5">
        <f>Table_1[[#This Row],[Ship Date]]-Table_1[[#This Row],[Order Date]]</f>
        <v>2</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c r="X7230">
        <f t="shared" si="112"/>
        <v>59.434200000000025</v>
      </c>
    </row>
    <row r="7231" spans="1:24" ht="14.25" customHeight="1" x14ac:dyDescent="0.25">
      <c r="A7231" s="2">
        <v>7230</v>
      </c>
      <c r="B7231" s="2" t="s">
        <v>9359</v>
      </c>
      <c r="C7231" s="2">
        <f>YEAR(Data!$D7231)</f>
        <v>2011</v>
      </c>
      <c r="D7231" s="3">
        <v>40744</v>
      </c>
      <c r="E7231" s="3">
        <v>40746</v>
      </c>
      <c r="F7231" s="5">
        <f>Table_1[[#This Row],[Ship Date]]-Table_1[[#This Row],[Order Date]]</f>
        <v>2</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c r="X7231">
        <f t="shared" si="112"/>
        <v>12.099900000000002</v>
      </c>
    </row>
    <row r="7232" spans="1:24" ht="14.25" customHeight="1" x14ac:dyDescent="0.25">
      <c r="A7232" s="2">
        <v>7231</v>
      </c>
      <c r="B7232" s="2" t="s">
        <v>9360</v>
      </c>
      <c r="C7232" s="2">
        <f>YEAR(Data!$D7232)</f>
        <v>2014</v>
      </c>
      <c r="D7232" s="3">
        <v>41712</v>
      </c>
      <c r="E7232" s="3">
        <v>41714</v>
      </c>
      <c r="F7232" s="5">
        <f>Table_1[[#This Row],[Ship Date]]-Table_1[[#This Row],[Order Date]]</f>
        <v>2</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c r="X7232">
        <f t="shared" si="112"/>
        <v>15.44</v>
      </c>
    </row>
    <row r="7233" spans="1:24" ht="14.25" customHeight="1" x14ac:dyDescent="0.25">
      <c r="A7233" s="2">
        <v>7232</v>
      </c>
      <c r="B7233" s="2" t="s">
        <v>9360</v>
      </c>
      <c r="C7233" s="2">
        <f>YEAR(Data!$D7233)</f>
        <v>2014</v>
      </c>
      <c r="D7233" s="3">
        <v>41712</v>
      </c>
      <c r="E7233" s="3">
        <v>41714</v>
      </c>
      <c r="F7233" s="5">
        <f>Table_1[[#This Row],[Ship Date]]-Table_1[[#This Row],[Order Date]]</f>
        <v>2</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c r="X7233">
        <f t="shared" si="112"/>
        <v>344.21840000000003</v>
      </c>
    </row>
    <row r="7234" spans="1:24" ht="14.25" customHeight="1" x14ac:dyDescent="0.25">
      <c r="A7234" s="2">
        <v>7233</v>
      </c>
      <c r="B7234" s="2" t="s">
        <v>9360</v>
      </c>
      <c r="C7234" s="2">
        <f>YEAR(Data!$D7234)</f>
        <v>2014</v>
      </c>
      <c r="D7234" s="3">
        <v>41712</v>
      </c>
      <c r="E7234" s="3">
        <v>41714</v>
      </c>
      <c r="F7234" s="5">
        <f>Table_1[[#This Row],[Ship Date]]-Table_1[[#This Row],[Order Date]]</f>
        <v>2</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c r="X7234">
        <f t="shared" ref="X7234:X7297" si="113">T7234-W7234</f>
        <v>14.644800000000002</v>
      </c>
    </row>
    <row r="7235" spans="1:24" ht="14.25" customHeight="1" x14ac:dyDescent="0.25">
      <c r="A7235" s="2">
        <v>7234</v>
      </c>
      <c r="B7235" s="2" t="s">
        <v>9361</v>
      </c>
      <c r="C7235" s="2">
        <f>YEAR(Data!$D7235)</f>
        <v>2013</v>
      </c>
      <c r="D7235" s="3">
        <v>41342</v>
      </c>
      <c r="E7235" s="3">
        <v>41346</v>
      </c>
      <c r="F7235" s="5">
        <f>Table_1[[#This Row],[Ship Date]]-Table_1[[#This Row],[Order Date]]</f>
        <v>4</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c r="X7235">
        <f t="shared" si="113"/>
        <v>69.295999999999992</v>
      </c>
    </row>
    <row r="7236" spans="1:24" ht="14.25" customHeight="1" x14ac:dyDescent="0.25">
      <c r="A7236" s="2">
        <v>7235</v>
      </c>
      <c r="B7236" s="2" t="s">
        <v>9361</v>
      </c>
      <c r="C7236" s="2">
        <f>YEAR(Data!$D7236)</f>
        <v>2013</v>
      </c>
      <c r="D7236" s="3">
        <v>41342</v>
      </c>
      <c r="E7236" s="3">
        <v>41346</v>
      </c>
      <c r="F7236" s="5">
        <f>Table_1[[#This Row],[Ship Date]]-Table_1[[#This Row],[Order Date]]</f>
        <v>4</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c r="X7236">
        <f t="shared" si="113"/>
        <v>6.6096000000000004</v>
      </c>
    </row>
    <row r="7237" spans="1:24" ht="14.25" customHeight="1" x14ac:dyDescent="0.25">
      <c r="A7237" s="2">
        <v>7236</v>
      </c>
      <c r="B7237" s="2" t="s">
        <v>9361</v>
      </c>
      <c r="C7237" s="2">
        <f>YEAR(Data!$D7237)</f>
        <v>2013</v>
      </c>
      <c r="D7237" s="3">
        <v>41342</v>
      </c>
      <c r="E7237" s="3">
        <v>41346</v>
      </c>
      <c r="F7237" s="5">
        <f>Table_1[[#This Row],[Ship Date]]-Table_1[[#This Row],[Order Date]]</f>
        <v>4</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c r="X7237">
        <f t="shared" si="113"/>
        <v>46.882800000000003</v>
      </c>
    </row>
    <row r="7238" spans="1:24" ht="14.25" customHeight="1" x14ac:dyDescent="0.25">
      <c r="A7238" s="2">
        <v>7237</v>
      </c>
      <c r="B7238" s="2" t="s">
        <v>9362</v>
      </c>
      <c r="C7238" s="2">
        <f>YEAR(Data!$D7238)</f>
        <v>2011</v>
      </c>
      <c r="D7238" s="3">
        <v>40884</v>
      </c>
      <c r="E7238" s="3">
        <v>40887</v>
      </c>
      <c r="F7238" s="5">
        <f>Table_1[[#This Row],[Ship Date]]-Table_1[[#This Row],[Order Date]]</f>
        <v>3</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c r="X7238">
        <f t="shared" si="113"/>
        <v>6.2208000000000006</v>
      </c>
    </row>
    <row r="7239" spans="1:24" ht="14.25" customHeight="1" x14ac:dyDescent="0.25">
      <c r="A7239" s="2">
        <v>7238</v>
      </c>
      <c r="B7239" s="2" t="s">
        <v>9363</v>
      </c>
      <c r="C7239" s="2">
        <f>YEAR(Data!$D7239)</f>
        <v>2013</v>
      </c>
      <c r="D7239" s="3">
        <v>41466</v>
      </c>
      <c r="E7239" s="3">
        <v>41466</v>
      </c>
      <c r="F7239" s="5">
        <f>Table_1[[#This Row],[Ship Date]]-Table_1[[#This Row],[Order Date]]</f>
        <v>0</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c r="X7239">
        <f t="shared" si="113"/>
        <v>661.18260000000009</v>
      </c>
    </row>
    <row r="7240" spans="1:24" ht="14.25" customHeight="1" x14ac:dyDescent="0.25">
      <c r="A7240" s="2">
        <v>7239</v>
      </c>
      <c r="B7240" s="2" t="s">
        <v>9366</v>
      </c>
      <c r="C7240" s="2">
        <f>YEAR(Data!$D7240)</f>
        <v>2013</v>
      </c>
      <c r="D7240" s="3">
        <v>41633</v>
      </c>
      <c r="E7240" s="3">
        <v>41639</v>
      </c>
      <c r="F7240" s="5">
        <f>Table_1[[#This Row],[Ship Date]]-Table_1[[#This Row],[Order Date]]</f>
        <v>6</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c r="X7240">
        <f t="shared" si="113"/>
        <v>25.496799999999997</v>
      </c>
    </row>
    <row r="7241" spans="1:24" ht="14.25" customHeight="1" x14ac:dyDescent="0.25">
      <c r="A7241" s="2">
        <v>7240</v>
      </c>
      <c r="B7241" s="2" t="s">
        <v>9366</v>
      </c>
      <c r="C7241" s="2">
        <f>YEAR(Data!$D7241)</f>
        <v>2013</v>
      </c>
      <c r="D7241" s="3">
        <v>41633</v>
      </c>
      <c r="E7241" s="3">
        <v>41639</v>
      </c>
      <c r="F7241" s="5">
        <f>Table_1[[#This Row],[Ship Date]]-Table_1[[#This Row],[Order Date]]</f>
        <v>6</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c r="X7241">
        <f t="shared" si="113"/>
        <v>21.072800000000001</v>
      </c>
    </row>
    <row r="7242" spans="1:24" ht="14.25" customHeight="1" x14ac:dyDescent="0.25">
      <c r="A7242" s="2">
        <v>7241</v>
      </c>
      <c r="B7242" s="2" t="s">
        <v>9367</v>
      </c>
      <c r="C7242" s="2">
        <f>YEAR(Data!$D7242)</f>
        <v>2014</v>
      </c>
      <c r="D7242" s="3">
        <v>41753</v>
      </c>
      <c r="E7242" s="3">
        <v>41755</v>
      </c>
      <c r="F7242" s="5">
        <f>Table_1[[#This Row],[Ship Date]]-Table_1[[#This Row],[Order Date]]</f>
        <v>2</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c r="X7242">
        <f t="shared" si="113"/>
        <v>39.815999999999995</v>
      </c>
    </row>
    <row r="7243" spans="1:24" ht="14.25" customHeight="1" x14ac:dyDescent="0.25">
      <c r="A7243" s="2">
        <v>7242</v>
      </c>
      <c r="B7243" s="2" t="s">
        <v>9367</v>
      </c>
      <c r="C7243" s="2">
        <f>YEAR(Data!$D7243)</f>
        <v>2014</v>
      </c>
      <c r="D7243" s="3">
        <v>41753</v>
      </c>
      <c r="E7243" s="3">
        <v>41755</v>
      </c>
      <c r="F7243" s="5">
        <f>Table_1[[#This Row],[Ship Date]]-Table_1[[#This Row],[Order Date]]</f>
        <v>2</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c r="X7243">
        <f t="shared" si="113"/>
        <v>62.694000000000017</v>
      </c>
    </row>
    <row r="7244" spans="1:24" ht="14.25" customHeight="1" x14ac:dyDescent="0.25">
      <c r="A7244" s="2">
        <v>7243</v>
      </c>
      <c r="B7244" s="2" t="s">
        <v>9367</v>
      </c>
      <c r="C7244" s="2">
        <f>YEAR(Data!$D7244)</f>
        <v>2014</v>
      </c>
      <c r="D7244" s="3">
        <v>41753</v>
      </c>
      <c r="E7244" s="3">
        <v>41755</v>
      </c>
      <c r="F7244" s="5">
        <f>Table_1[[#This Row],[Ship Date]]-Table_1[[#This Row],[Order Date]]</f>
        <v>2</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c r="X7244">
        <f t="shared" si="113"/>
        <v>16.1738</v>
      </c>
    </row>
    <row r="7245" spans="1:24" ht="14.25" customHeight="1" x14ac:dyDescent="0.25">
      <c r="A7245" s="2">
        <v>7244</v>
      </c>
      <c r="B7245" s="2" t="s">
        <v>9368</v>
      </c>
      <c r="C7245" s="2">
        <f>YEAR(Data!$D7245)</f>
        <v>2014</v>
      </c>
      <c r="D7245" s="3">
        <v>41869</v>
      </c>
      <c r="E7245" s="3">
        <v>41874</v>
      </c>
      <c r="F7245" s="5">
        <f>Table_1[[#This Row],[Ship Date]]-Table_1[[#This Row],[Order Date]]</f>
        <v>5</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c r="X7245">
        <f t="shared" si="113"/>
        <v>5047.0560000000005</v>
      </c>
    </row>
    <row r="7246" spans="1:24" ht="14.25" customHeight="1" x14ac:dyDescent="0.25">
      <c r="A7246" s="2">
        <v>7245</v>
      </c>
      <c r="B7246" s="2" t="s">
        <v>9369</v>
      </c>
      <c r="C7246" s="2">
        <f>YEAR(Data!$D7246)</f>
        <v>2014</v>
      </c>
      <c r="D7246" s="3">
        <v>41782</v>
      </c>
      <c r="E7246" s="3">
        <v>41785</v>
      </c>
      <c r="F7246" s="5">
        <f>Table_1[[#This Row],[Ship Date]]-Table_1[[#This Row],[Order Date]]</f>
        <v>3</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c r="X7246">
        <f t="shared" si="113"/>
        <v>30.7272</v>
      </c>
    </row>
    <row r="7247" spans="1:24" ht="14.25" customHeight="1" x14ac:dyDescent="0.25">
      <c r="A7247" s="2">
        <v>7246</v>
      </c>
      <c r="B7247" s="2" t="s">
        <v>9370</v>
      </c>
      <c r="C7247" s="2">
        <f>YEAR(Data!$D7247)</f>
        <v>2014</v>
      </c>
      <c r="D7247" s="3">
        <v>41680</v>
      </c>
      <c r="E7247" s="3">
        <v>41684</v>
      </c>
      <c r="F7247" s="5">
        <f>Table_1[[#This Row],[Ship Date]]-Table_1[[#This Row],[Order Date]]</f>
        <v>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c r="X7247">
        <f t="shared" si="113"/>
        <v>337.15500000000009</v>
      </c>
    </row>
    <row r="7248" spans="1:24" ht="14.25" customHeight="1" x14ac:dyDescent="0.25">
      <c r="A7248" s="2">
        <v>7247</v>
      </c>
      <c r="B7248" s="2" t="s">
        <v>9371</v>
      </c>
      <c r="C7248" s="2">
        <f>YEAR(Data!$D7248)</f>
        <v>2011</v>
      </c>
      <c r="D7248" s="3">
        <v>40605</v>
      </c>
      <c r="E7248" s="3">
        <v>40610</v>
      </c>
      <c r="F7248" s="5">
        <f>Table_1[[#This Row],[Ship Date]]-Table_1[[#This Row],[Order Date]]</f>
        <v>5</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c r="X7248">
        <f t="shared" si="113"/>
        <v>10.206000000000003</v>
      </c>
    </row>
    <row r="7249" spans="1:24" ht="14.25" customHeight="1" x14ac:dyDescent="0.25">
      <c r="A7249" s="2">
        <v>7248</v>
      </c>
      <c r="B7249" s="2" t="s">
        <v>9371</v>
      </c>
      <c r="C7249" s="2">
        <f>YEAR(Data!$D7249)</f>
        <v>2011</v>
      </c>
      <c r="D7249" s="3">
        <v>40605</v>
      </c>
      <c r="E7249" s="3">
        <v>40610</v>
      </c>
      <c r="F7249" s="5">
        <f>Table_1[[#This Row],[Ship Date]]-Table_1[[#This Row],[Order Date]]</f>
        <v>5</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c r="X7249">
        <f t="shared" si="113"/>
        <v>502.06700000000001</v>
      </c>
    </row>
    <row r="7250" spans="1:24" ht="14.25" customHeight="1" x14ac:dyDescent="0.25">
      <c r="A7250" s="2">
        <v>7249</v>
      </c>
      <c r="B7250" s="2" t="s">
        <v>9371</v>
      </c>
      <c r="C7250" s="2">
        <f>YEAR(Data!$D7250)</f>
        <v>2011</v>
      </c>
      <c r="D7250" s="3">
        <v>40605</v>
      </c>
      <c r="E7250" s="3">
        <v>40610</v>
      </c>
      <c r="F7250" s="5">
        <f>Table_1[[#This Row],[Ship Date]]-Table_1[[#This Row],[Order Date]]</f>
        <v>5</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c r="X7250">
        <f t="shared" si="113"/>
        <v>54.723200000000006</v>
      </c>
    </row>
    <row r="7251" spans="1:24" ht="14.25" customHeight="1" x14ac:dyDescent="0.25">
      <c r="A7251" s="2">
        <v>7250</v>
      </c>
      <c r="B7251" s="2" t="s">
        <v>9372</v>
      </c>
      <c r="C7251" s="2">
        <f>YEAR(Data!$D7251)</f>
        <v>2012</v>
      </c>
      <c r="D7251" s="3">
        <v>41064</v>
      </c>
      <c r="E7251" s="3">
        <v>41069</v>
      </c>
      <c r="F7251" s="5">
        <f>Table_1[[#This Row],[Ship Date]]-Table_1[[#This Row],[Order Date]]</f>
        <v>5</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c r="X7251">
        <f t="shared" si="113"/>
        <v>83.986000000000004</v>
      </c>
    </row>
    <row r="7252" spans="1:24" ht="14.25" customHeight="1" x14ac:dyDescent="0.25">
      <c r="A7252" s="2">
        <v>7251</v>
      </c>
      <c r="B7252" s="2" t="s">
        <v>9372</v>
      </c>
      <c r="C7252" s="2">
        <f>YEAR(Data!$D7252)</f>
        <v>2012</v>
      </c>
      <c r="D7252" s="3">
        <v>41064</v>
      </c>
      <c r="E7252" s="3">
        <v>41069</v>
      </c>
      <c r="F7252" s="5">
        <f>Table_1[[#This Row],[Ship Date]]-Table_1[[#This Row],[Order Date]]</f>
        <v>5</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c r="X7252">
        <f t="shared" si="113"/>
        <v>593.98199999999997</v>
      </c>
    </row>
    <row r="7253" spans="1:24" ht="14.25" customHeight="1" x14ac:dyDescent="0.25">
      <c r="A7253" s="2">
        <v>7252</v>
      </c>
      <c r="B7253" s="2" t="s">
        <v>9373</v>
      </c>
      <c r="C7253" s="2">
        <f>YEAR(Data!$D7253)</f>
        <v>2013</v>
      </c>
      <c r="D7253" s="3">
        <v>41514</v>
      </c>
      <c r="E7253" s="3">
        <v>41520</v>
      </c>
      <c r="F7253" s="5">
        <f>Table_1[[#This Row],[Ship Date]]-Table_1[[#This Row],[Order Date]]</f>
        <v>6</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c r="X7253">
        <f t="shared" si="113"/>
        <v>5.8751999999999995</v>
      </c>
    </row>
    <row r="7254" spans="1:24" ht="14.25" customHeight="1" x14ac:dyDescent="0.25">
      <c r="A7254" s="2">
        <v>7253</v>
      </c>
      <c r="B7254" s="2" t="s">
        <v>9376</v>
      </c>
      <c r="C7254" s="2">
        <f>YEAR(Data!$D7254)</f>
        <v>2013</v>
      </c>
      <c r="D7254" s="3">
        <v>41530</v>
      </c>
      <c r="E7254" s="3">
        <v>41536</v>
      </c>
      <c r="F7254" s="5">
        <f>Table_1[[#This Row],[Ship Date]]-Table_1[[#This Row],[Order Date]]</f>
        <v>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c r="X7254">
        <f t="shared" si="113"/>
        <v>37.000799999999998</v>
      </c>
    </row>
    <row r="7255" spans="1:24" ht="14.25" customHeight="1" x14ac:dyDescent="0.25">
      <c r="A7255" s="2">
        <v>7254</v>
      </c>
      <c r="B7255" s="2" t="s">
        <v>9377</v>
      </c>
      <c r="C7255" s="2">
        <f>YEAR(Data!$D7255)</f>
        <v>2013</v>
      </c>
      <c r="D7255" s="3">
        <v>41425</v>
      </c>
      <c r="E7255" s="3">
        <v>41430</v>
      </c>
      <c r="F7255" s="5">
        <f>Table_1[[#This Row],[Ship Date]]-Table_1[[#This Row],[Order Date]]</f>
        <v>5</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c r="X7255">
        <f t="shared" si="113"/>
        <v>255.31800000000004</v>
      </c>
    </row>
    <row r="7256" spans="1:24" ht="14.25" customHeight="1" x14ac:dyDescent="0.25">
      <c r="A7256" s="2">
        <v>7255</v>
      </c>
      <c r="B7256" s="2" t="s">
        <v>9377</v>
      </c>
      <c r="C7256" s="2">
        <f>YEAR(Data!$D7256)</f>
        <v>2013</v>
      </c>
      <c r="D7256" s="3">
        <v>41425</v>
      </c>
      <c r="E7256" s="3">
        <v>41430</v>
      </c>
      <c r="F7256" s="5">
        <f>Table_1[[#This Row],[Ship Date]]-Table_1[[#This Row],[Order Date]]</f>
        <v>5</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c r="X7256">
        <f t="shared" si="113"/>
        <v>26.070000000000007</v>
      </c>
    </row>
    <row r="7257" spans="1:24" ht="14.25" customHeight="1" x14ac:dyDescent="0.25">
      <c r="A7257" s="2">
        <v>7256</v>
      </c>
      <c r="B7257" s="2" t="s">
        <v>9377</v>
      </c>
      <c r="C7257" s="2">
        <f>YEAR(Data!$D7257)</f>
        <v>2013</v>
      </c>
      <c r="D7257" s="3">
        <v>41425</v>
      </c>
      <c r="E7257" s="3">
        <v>41430</v>
      </c>
      <c r="F7257" s="5">
        <f>Table_1[[#This Row],[Ship Date]]-Table_1[[#This Row],[Order Date]]</f>
        <v>5</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c r="X7257">
        <f t="shared" si="113"/>
        <v>35.827199999999998</v>
      </c>
    </row>
    <row r="7258" spans="1:24" ht="14.25" customHeight="1" x14ac:dyDescent="0.25">
      <c r="A7258" s="2">
        <v>7257</v>
      </c>
      <c r="B7258" s="2" t="s">
        <v>9377</v>
      </c>
      <c r="C7258" s="2">
        <f>YEAR(Data!$D7258)</f>
        <v>2013</v>
      </c>
      <c r="D7258" s="3">
        <v>41425</v>
      </c>
      <c r="E7258" s="3">
        <v>41430</v>
      </c>
      <c r="F7258" s="5">
        <f>Table_1[[#This Row],[Ship Date]]-Table_1[[#This Row],[Order Date]]</f>
        <v>5</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c r="X7258">
        <f t="shared" si="113"/>
        <v>4.1143999999999998</v>
      </c>
    </row>
    <row r="7259" spans="1:24" ht="14.25" customHeight="1" x14ac:dyDescent="0.25">
      <c r="A7259" s="2">
        <v>7258</v>
      </c>
      <c r="B7259" s="2" t="s">
        <v>9377</v>
      </c>
      <c r="C7259" s="2">
        <f>YEAR(Data!$D7259)</f>
        <v>2013</v>
      </c>
      <c r="D7259" s="3">
        <v>41425</v>
      </c>
      <c r="E7259" s="3">
        <v>41430</v>
      </c>
      <c r="F7259" s="5">
        <f>Table_1[[#This Row],[Ship Date]]-Table_1[[#This Row],[Order Date]]</f>
        <v>5</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c r="X7259">
        <f t="shared" si="113"/>
        <v>327.13199999999995</v>
      </c>
    </row>
    <row r="7260" spans="1:24" ht="14.25" customHeight="1" x14ac:dyDescent="0.25">
      <c r="A7260" s="2">
        <v>7259</v>
      </c>
      <c r="B7260" s="2" t="s">
        <v>9377</v>
      </c>
      <c r="C7260" s="2">
        <f>YEAR(Data!$D7260)</f>
        <v>2013</v>
      </c>
      <c r="D7260" s="3">
        <v>41425</v>
      </c>
      <c r="E7260" s="3">
        <v>41430</v>
      </c>
      <c r="F7260" s="5">
        <f>Table_1[[#This Row],[Ship Date]]-Table_1[[#This Row],[Order Date]]</f>
        <v>5</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c r="X7260">
        <f t="shared" si="113"/>
        <v>10.730999999999998</v>
      </c>
    </row>
    <row r="7261" spans="1:24" ht="14.25" customHeight="1" x14ac:dyDescent="0.25">
      <c r="A7261" s="2">
        <v>7260</v>
      </c>
      <c r="B7261" s="2" t="s">
        <v>9377</v>
      </c>
      <c r="C7261" s="2">
        <f>YEAR(Data!$D7261)</f>
        <v>2013</v>
      </c>
      <c r="D7261" s="3">
        <v>41425</v>
      </c>
      <c r="E7261" s="3">
        <v>41430</v>
      </c>
      <c r="F7261" s="5">
        <f>Table_1[[#This Row],[Ship Date]]-Table_1[[#This Row],[Order Date]]</f>
        <v>5</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c r="X7261">
        <f t="shared" si="113"/>
        <v>23.587199999999996</v>
      </c>
    </row>
    <row r="7262" spans="1:24" ht="14.25" customHeight="1" x14ac:dyDescent="0.25">
      <c r="A7262" s="2">
        <v>7261</v>
      </c>
      <c r="B7262" s="2" t="s">
        <v>9377</v>
      </c>
      <c r="C7262" s="2">
        <f>YEAR(Data!$D7262)</f>
        <v>2013</v>
      </c>
      <c r="D7262" s="3">
        <v>41425</v>
      </c>
      <c r="E7262" s="3">
        <v>41430</v>
      </c>
      <c r="F7262" s="5">
        <f>Table_1[[#This Row],[Ship Date]]-Table_1[[#This Row],[Order Date]]</f>
        <v>5</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c r="X7262">
        <f t="shared" si="113"/>
        <v>90.712799999999987</v>
      </c>
    </row>
    <row r="7263" spans="1:24" ht="14.25" customHeight="1" x14ac:dyDescent="0.25">
      <c r="A7263" s="2">
        <v>7262</v>
      </c>
      <c r="B7263" s="2" t="s">
        <v>9378</v>
      </c>
      <c r="C7263" s="2">
        <f>YEAR(Data!$D7263)</f>
        <v>2014</v>
      </c>
      <c r="D7263" s="3">
        <v>41801</v>
      </c>
      <c r="E7263" s="3">
        <v>41804</v>
      </c>
      <c r="F7263" s="5">
        <f>Table_1[[#This Row],[Ship Date]]-Table_1[[#This Row],[Order Date]]</f>
        <v>3</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c r="X7263">
        <f t="shared" si="113"/>
        <v>10.584</v>
      </c>
    </row>
    <row r="7264" spans="1:24" ht="14.25" customHeight="1" x14ac:dyDescent="0.25">
      <c r="A7264" s="2">
        <v>7263</v>
      </c>
      <c r="B7264" s="2" t="s">
        <v>9379</v>
      </c>
      <c r="C7264" s="2">
        <f>YEAR(Data!$D7264)</f>
        <v>2014</v>
      </c>
      <c r="D7264" s="3">
        <v>41935</v>
      </c>
      <c r="E7264" s="3">
        <v>41941</v>
      </c>
      <c r="F7264" s="5">
        <f>Table_1[[#This Row],[Ship Date]]-Table_1[[#This Row],[Order Date]]</f>
        <v>6</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c r="X7264">
        <f t="shared" si="113"/>
        <v>39.24</v>
      </c>
    </row>
    <row r="7265" spans="1:24" ht="14.25" customHeight="1" x14ac:dyDescent="0.25">
      <c r="A7265" s="2">
        <v>7264</v>
      </c>
      <c r="B7265" s="2" t="s">
        <v>9379</v>
      </c>
      <c r="C7265" s="2">
        <f>YEAR(Data!$D7265)</f>
        <v>2014</v>
      </c>
      <c r="D7265" s="3">
        <v>41935</v>
      </c>
      <c r="E7265" s="3">
        <v>41941</v>
      </c>
      <c r="F7265" s="5">
        <f>Table_1[[#This Row],[Ship Date]]-Table_1[[#This Row],[Order Date]]</f>
        <v>6</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c r="X7265">
        <f t="shared" si="113"/>
        <v>20.592000000000006</v>
      </c>
    </row>
    <row r="7266" spans="1:24" ht="14.25" customHeight="1" x14ac:dyDescent="0.25">
      <c r="A7266" s="2">
        <v>7265</v>
      </c>
      <c r="B7266" s="2" t="s">
        <v>9380</v>
      </c>
      <c r="C7266" s="2">
        <f>YEAR(Data!$D7266)</f>
        <v>2014</v>
      </c>
      <c r="D7266" s="3">
        <v>41804</v>
      </c>
      <c r="E7266" s="3">
        <v>41808</v>
      </c>
      <c r="F7266" s="5">
        <f>Table_1[[#This Row],[Ship Date]]-Table_1[[#This Row],[Order Date]]</f>
        <v>4</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c r="X7266">
        <f t="shared" si="113"/>
        <v>130.93920000000003</v>
      </c>
    </row>
    <row r="7267" spans="1:24" ht="14.25" customHeight="1" x14ac:dyDescent="0.25">
      <c r="A7267" s="2">
        <v>7266</v>
      </c>
      <c r="B7267" s="2" t="s">
        <v>9381</v>
      </c>
      <c r="C7267" s="2">
        <f>YEAR(Data!$D7267)</f>
        <v>2011</v>
      </c>
      <c r="D7267" s="3">
        <v>40870</v>
      </c>
      <c r="E7267" s="3">
        <v>40873</v>
      </c>
      <c r="F7267" s="5">
        <f>Table_1[[#This Row],[Ship Date]]-Table_1[[#This Row],[Order Date]]</f>
        <v>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c r="X7267">
        <f t="shared" si="113"/>
        <v>190.88559999999998</v>
      </c>
    </row>
    <row r="7268" spans="1:24" ht="14.25" customHeight="1" x14ac:dyDescent="0.25">
      <c r="A7268" s="2">
        <v>7267</v>
      </c>
      <c r="B7268" s="2" t="s">
        <v>9382</v>
      </c>
      <c r="C7268" s="2">
        <f>YEAR(Data!$D7268)</f>
        <v>2014</v>
      </c>
      <c r="D7268" s="3">
        <v>41868</v>
      </c>
      <c r="E7268" s="3">
        <v>41868</v>
      </c>
      <c r="F7268" s="5">
        <f>Table_1[[#This Row],[Ship Date]]-Table_1[[#This Row],[Order Date]]</f>
        <v>0</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c r="X7268">
        <f t="shared" si="113"/>
        <v>24.618000000000002</v>
      </c>
    </row>
    <row r="7269" spans="1:24" ht="14.25" customHeight="1" x14ac:dyDescent="0.25">
      <c r="A7269" s="2">
        <v>7268</v>
      </c>
      <c r="B7269" s="2" t="s">
        <v>9382</v>
      </c>
      <c r="C7269" s="2">
        <f>YEAR(Data!$D7269)</f>
        <v>2014</v>
      </c>
      <c r="D7269" s="3">
        <v>41868</v>
      </c>
      <c r="E7269" s="3">
        <v>41868</v>
      </c>
      <c r="F7269" s="5">
        <f>Table_1[[#This Row],[Ship Date]]-Table_1[[#This Row],[Order Date]]</f>
        <v>0</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c r="X7269">
        <f t="shared" si="113"/>
        <v>67.975200000000015</v>
      </c>
    </row>
    <row r="7270" spans="1:24" ht="14.25" customHeight="1" x14ac:dyDescent="0.25">
      <c r="A7270" s="2">
        <v>7269</v>
      </c>
      <c r="B7270" s="2" t="s">
        <v>9383</v>
      </c>
      <c r="C7270" s="2">
        <f>YEAR(Data!$D7270)</f>
        <v>2013</v>
      </c>
      <c r="D7270" s="3">
        <v>41288</v>
      </c>
      <c r="E7270" s="3">
        <v>41294</v>
      </c>
      <c r="F7270" s="5">
        <f>Table_1[[#This Row],[Ship Date]]-Table_1[[#This Row],[Order Date]]</f>
        <v>6</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c r="X7270">
        <f t="shared" si="113"/>
        <v>57.099599999999995</v>
      </c>
    </row>
    <row r="7271" spans="1:24" ht="14.25" customHeight="1" x14ac:dyDescent="0.25">
      <c r="A7271" s="2">
        <v>7270</v>
      </c>
      <c r="B7271" s="2" t="s">
        <v>9383</v>
      </c>
      <c r="C7271" s="2">
        <f>YEAR(Data!$D7271)</f>
        <v>2013</v>
      </c>
      <c r="D7271" s="3">
        <v>41288</v>
      </c>
      <c r="E7271" s="3">
        <v>41294</v>
      </c>
      <c r="F7271" s="5">
        <f>Table_1[[#This Row],[Ship Date]]-Table_1[[#This Row],[Order Date]]</f>
        <v>6</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c r="X7271">
        <f t="shared" si="113"/>
        <v>284.19840000000005</v>
      </c>
    </row>
    <row r="7272" spans="1:24" ht="14.25" customHeight="1" x14ac:dyDescent="0.25">
      <c r="A7272" s="2">
        <v>7271</v>
      </c>
      <c r="B7272" s="2" t="s">
        <v>9386</v>
      </c>
      <c r="C7272" s="2">
        <f>YEAR(Data!$D7272)</f>
        <v>2013</v>
      </c>
      <c r="D7272" s="3">
        <v>41534</v>
      </c>
      <c r="E7272" s="3">
        <v>41540</v>
      </c>
      <c r="F7272" s="5">
        <f>Table_1[[#This Row],[Ship Date]]-Table_1[[#This Row],[Order Date]]</f>
        <v>6</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c r="X7272">
        <f t="shared" si="113"/>
        <v>286.5444</v>
      </c>
    </row>
    <row r="7273" spans="1:24" ht="14.25" customHeight="1" x14ac:dyDescent="0.25">
      <c r="A7273" s="2">
        <v>7272</v>
      </c>
      <c r="B7273" s="2" t="s">
        <v>9386</v>
      </c>
      <c r="C7273" s="2">
        <f>YEAR(Data!$D7273)</f>
        <v>2013</v>
      </c>
      <c r="D7273" s="3">
        <v>41534</v>
      </c>
      <c r="E7273" s="3">
        <v>41540</v>
      </c>
      <c r="F7273" s="5">
        <f>Table_1[[#This Row],[Ship Date]]-Table_1[[#This Row],[Order Date]]</f>
        <v>6</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c r="X7273">
        <f t="shared" si="113"/>
        <v>12.9352</v>
      </c>
    </row>
    <row r="7274" spans="1:24" ht="14.25" customHeight="1" x14ac:dyDescent="0.25">
      <c r="A7274" s="2">
        <v>7273</v>
      </c>
      <c r="B7274" s="2" t="s">
        <v>9387</v>
      </c>
      <c r="C7274" s="2">
        <f>YEAR(Data!$D7274)</f>
        <v>2013</v>
      </c>
      <c r="D7274" s="3">
        <v>41558</v>
      </c>
      <c r="E7274" s="3">
        <v>41562</v>
      </c>
      <c r="F7274" s="5">
        <f>Table_1[[#This Row],[Ship Date]]-Table_1[[#This Row],[Order Date]]</f>
        <v>4</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c r="X7274">
        <f t="shared" si="113"/>
        <v>24.987200000000005</v>
      </c>
    </row>
    <row r="7275" spans="1:24" ht="14.25" customHeight="1" x14ac:dyDescent="0.25">
      <c r="A7275" s="2">
        <v>7274</v>
      </c>
      <c r="B7275" s="2" t="s">
        <v>9387</v>
      </c>
      <c r="C7275" s="2">
        <f>YEAR(Data!$D7275)</f>
        <v>2013</v>
      </c>
      <c r="D7275" s="3">
        <v>41558</v>
      </c>
      <c r="E7275" s="3">
        <v>41562</v>
      </c>
      <c r="F7275" s="5">
        <f>Table_1[[#This Row],[Ship Date]]-Table_1[[#This Row],[Order Date]]</f>
        <v>4</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c r="X7275">
        <f t="shared" si="113"/>
        <v>6.8250000000000011</v>
      </c>
    </row>
    <row r="7276" spans="1:24" ht="14.25" customHeight="1" x14ac:dyDescent="0.25">
      <c r="A7276" s="2">
        <v>7275</v>
      </c>
      <c r="B7276" s="2" t="s">
        <v>9388</v>
      </c>
      <c r="C7276" s="2">
        <f>YEAR(Data!$D7276)</f>
        <v>2012</v>
      </c>
      <c r="D7276" s="3">
        <v>41226</v>
      </c>
      <c r="E7276" s="3">
        <v>41230</v>
      </c>
      <c r="F7276" s="5">
        <f>Table_1[[#This Row],[Ship Date]]-Table_1[[#This Row],[Order Date]]</f>
        <v>4</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c r="X7276">
        <f t="shared" si="113"/>
        <v>297.46500000000009</v>
      </c>
    </row>
    <row r="7277" spans="1:24" ht="14.25" customHeight="1" x14ac:dyDescent="0.25">
      <c r="A7277" s="2">
        <v>7276</v>
      </c>
      <c r="B7277" s="2" t="s">
        <v>9388</v>
      </c>
      <c r="C7277" s="2">
        <f>YEAR(Data!$D7277)</f>
        <v>2012</v>
      </c>
      <c r="D7277" s="3">
        <v>41226</v>
      </c>
      <c r="E7277" s="3">
        <v>41230</v>
      </c>
      <c r="F7277" s="5">
        <f>Table_1[[#This Row],[Ship Date]]-Table_1[[#This Row],[Order Date]]</f>
        <v>4</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c r="X7277">
        <f t="shared" si="113"/>
        <v>42.226800000000004</v>
      </c>
    </row>
    <row r="7278" spans="1:24" ht="14.25" customHeight="1" x14ac:dyDescent="0.25">
      <c r="A7278" s="2">
        <v>7277</v>
      </c>
      <c r="B7278" s="2" t="s">
        <v>9389</v>
      </c>
      <c r="C7278" s="2">
        <f>YEAR(Data!$D7278)</f>
        <v>2011</v>
      </c>
      <c r="D7278" s="3">
        <v>40849</v>
      </c>
      <c r="E7278" s="3">
        <v>40853</v>
      </c>
      <c r="F7278" s="5">
        <f>Table_1[[#This Row],[Ship Date]]-Table_1[[#This Row],[Order Date]]</f>
        <v>4</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c r="X7278">
        <f t="shared" si="113"/>
        <v>559.94400000000007</v>
      </c>
    </row>
    <row r="7279" spans="1:24" ht="14.25" customHeight="1" x14ac:dyDescent="0.25">
      <c r="A7279" s="2">
        <v>7278</v>
      </c>
      <c r="B7279" s="2" t="s">
        <v>9390</v>
      </c>
      <c r="C7279" s="2">
        <f>YEAR(Data!$D7279)</f>
        <v>2013</v>
      </c>
      <c r="D7279" s="3">
        <v>41475</v>
      </c>
      <c r="E7279" s="3">
        <v>41477</v>
      </c>
      <c r="F7279" s="5">
        <f>Table_1[[#This Row],[Ship Date]]-Table_1[[#This Row],[Order Date]]</f>
        <v>2</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c r="X7279">
        <f t="shared" si="113"/>
        <v>31.486000000000004</v>
      </c>
    </row>
    <row r="7280" spans="1:24" ht="14.25" customHeight="1" x14ac:dyDescent="0.25">
      <c r="A7280" s="2">
        <v>7279</v>
      </c>
      <c r="B7280" s="2" t="s">
        <v>9390</v>
      </c>
      <c r="C7280" s="2">
        <f>YEAR(Data!$D7280)</f>
        <v>2013</v>
      </c>
      <c r="D7280" s="3">
        <v>41475</v>
      </c>
      <c r="E7280" s="3">
        <v>41477</v>
      </c>
      <c r="F7280" s="5">
        <f>Table_1[[#This Row],[Ship Date]]-Table_1[[#This Row],[Order Date]]</f>
        <v>2</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c r="X7280">
        <f t="shared" si="113"/>
        <v>257.3802</v>
      </c>
    </row>
    <row r="7281" spans="1:24" ht="14.25" customHeight="1" x14ac:dyDescent="0.25">
      <c r="A7281" s="2">
        <v>7280</v>
      </c>
      <c r="B7281" s="2" t="s">
        <v>9391</v>
      </c>
      <c r="C7281" s="2">
        <f>YEAR(Data!$D7281)</f>
        <v>2013</v>
      </c>
      <c r="D7281" s="3">
        <v>41409</v>
      </c>
      <c r="E7281" s="3">
        <v>41409</v>
      </c>
      <c r="F7281" s="5">
        <f>Table_1[[#This Row],[Ship Date]]-Table_1[[#This Row],[Order Date]]</f>
        <v>0</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c r="X7281">
        <f t="shared" si="113"/>
        <v>136.82690000000002</v>
      </c>
    </row>
    <row r="7282" spans="1:24" ht="14.25" customHeight="1" x14ac:dyDescent="0.25">
      <c r="A7282" s="2">
        <v>7281</v>
      </c>
      <c r="B7282" s="2" t="s">
        <v>9392</v>
      </c>
      <c r="C7282" s="2">
        <f>YEAR(Data!$D7282)</f>
        <v>2012</v>
      </c>
      <c r="D7282" s="3">
        <v>40960</v>
      </c>
      <c r="E7282" s="3">
        <v>40966</v>
      </c>
      <c r="F7282" s="5">
        <f>Table_1[[#This Row],[Ship Date]]-Table_1[[#This Row],[Order Date]]</f>
        <v>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c r="X7282">
        <f t="shared" si="113"/>
        <v>1270.99</v>
      </c>
    </row>
    <row r="7283" spans="1:24" ht="14.25" customHeight="1" x14ac:dyDescent="0.25">
      <c r="A7283" s="2">
        <v>7282</v>
      </c>
      <c r="B7283" s="2" t="s">
        <v>9393</v>
      </c>
      <c r="C7283" s="2">
        <f>YEAR(Data!$D7283)</f>
        <v>2014</v>
      </c>
      <c r="D7283" s="3">
        <v>41929</v>
      </c>
      <c r="E7283" s="3">
        <v>41934</v>
      </c>
      <c r="F7283" s="5">
        <f>Table_1[[#This Row],[Ship Date]]-Table_1[[#This Row],[Order Date]]</f>
        <v>5</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c r="X7283">
        <f t="shared" si="113"/>
        <v>1079.973</v>
      </c>
    </row>
    <row r="7284" spans="1:24" ht="14.25" customHeight="1" x14ac:dyDescent="0.25">
      <c r="A7284" s="2">
        <v>7283</v>
      </c>
      <c r="B7284" s="2" t="s">
        <v>9394</v>
      </c>
      <c r="C7284" s="2">
        <f>YEAR(Data!$D7284)</f>
        <v>2014</v>
      </c>
      <c r="D7284" s="3">
        <v>41813</v>
      </c>
      <c r="E7284" s="3">
        <v>41820</v>
      </c>
      <c r="F7284" s="5">
        <f>Table_1[[#This Row],[Ship Date]]-Table_1[[#This Row],[Order Date]]</f>
        <v>7</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c r="X7284">
        <f t="shared" si="113"/>
        <v>8.0454000000000008</v>
      </c>
    </row>
    <row r="7285" spans="1:24" ht="14.25" customHeight="1" x14ac:dyDescent="0.25">
      <c r="A7285" s="2">
        <v>7284</v>
      </c>
      <c r="B7285" s="2" t="s">
        <v>9395</v>
      </c>
      <c r="C7285" s="2">
        <f>YEAR(Data!$D7285)</f>
        <v>2014</v>
      </c>
      <c r="D7285" s="3">
        <v>41892</v>
      </c>
      <c r="E7285" s="3">
        <v>41896</v>
      </c>
      <c r="F7285" s="5">
        <f>Table_1[[#This Row],[Ship Date]]-Table_1[[#This Row],[Order Date]]</f>
        <v>4</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c r="X7285">
        <f t="shared" si="113"/>
        <v>22.032000000000007</v>
      </c>
    </row>
    <row r="7286" spans="1:24" ht="14.25" customHeight="1" x14ac:dyDescent="0.25">
      <c r="A7286" s="2">
        <v>7285</v>
      </c>
      <c r="B7286" s="2" t="s">
        <v>9395</v>
      </c>
      <c r="C7286" s="2">
        <f>YEAR(Data!$D7286)</f>
        <v>2014</v>
      </c>
      <c r="D7286" s="3">
        <v>41892</v>
      </c>
      <c r="E7286" s="3">
        <v>41896</v>
      </c>
      <c r="F7286" s="5">
        <f>Table_1[[#This Row],[Ship Date]]-Table_1[[#This Row],[Order Date]]</f>
        <v>4</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c r="X7286">
        <f t="shared" si="113"/>
        <v>75.202400000000011</v>
      </c>
    </row>
    <row r="7287" spans="1:24" ht="14.25" customHeight="1" x14ac:dyDescent="0.25">
      <c r="A7287" s="2">
        <v>7286</v>
      </c>
      <c r="B7287" s="2" t="s">
        <v>9396</v>
      </c>
      <c r="C7287" s="2">
        <f>YEAR(Data!$D7287)</f>
        <v>2014</v>
      </c>
      <c r="D7287" s="3">
        <v>41927</v>
      </c>
      <c r="E7287" s="3">
        <v>41932</v>
      </c>
      <c r="F7287" s="5">
        <f>Table_1[[#This Row],[Ship Date]]-Table_1[[#This Row],[Order Date]]</f>
        <v>5</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c r="X7287">
        <f t="shared" si="113"/>
        <v>31.061200000000003</v>
      </c>
    </row>
    <row r="7288" spans="1:24" ht="14.25" customHeight="1" x14ac:dyDescent="0.25">
      <c r="A7288" s="2">
        <v>7287</v>
      </c>
      <c r="B7288" s="2" t="s">
        <v>9397</v>
      </c>
      <c r="C7288" s="2">
        <f>YEAR(Data!$D7288)</f>
        <v>2013</v>
      </c>
      <c r="D7288" s="3">
        <v>41446</v>
      </c>
      <c r="E7288" s="3">
        <v>41451</v>
      </c>
      <c r="F7288" s="5">
        <f>Table_1[[#This Row],[Ship Date]]-Table_1[[#This Row],[Order Date]]</f>
        <v>5</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c r="X7288">
        <f t="shared" si="113"/>
        <v>6.3480000000000008</v>
      </c>
    </row>
    <row r="7289" spans="1:24" ht="14.25" customHeight="1" x14ac:dyDescent="0.25">
      <c r="A7289" s="2">
        <v>7288</v>
      </c>
      <c r="B7289" s="2" t="s">
        <v>9397</v>
      </c>
      <c r="C7289" s="2">
        <f>YEAR(Data!$D7289)</f>
        <v>2013</v>
      </c>
      <c r="D7289" s="3">
        <v>41446</v>
      </c>
      <c r="E7289" s="3">
        <v>41451</v>
      </c>
      <c r="F7289" s="5">
        <f>Table_1[[#This Row],[Ship Date]]-Table_1[[#This Row],[Order Date]]</f>
        <v>5</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c r="X7289">
        <f t="shared" si="113"/>
        <v>34.037099999999995</v>
      </c>
    </row>
    <row r="7290" spans="1:24" ht="14.25" customHeight="1" x14ac:dyDescent="0.25">
      <c r="A7290" s="2">
        <v>7289</v>
      </c>
      <c r="B7290" s="2" t="s">
        <v>9398</v>
      </c>
      <c r="C7290" s="2">
        <f>YEAR(Data!$D7290)</f>
        <v>2011</v>
      </c>
      <c r="D7290" s="3">
        <v>40788</v>
      </c>
      <c r="E7290" s="3">
        <v>40793</v>
      </c>
      <c r="F7290" s="5">
        <f>Table_1[[#This Row],[Ship Date]]-Table_1[[#This Row],[Order Date]]</f>
        <v>5</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c r="X7290">
        <f t="shared" si="113"/>
        <v>680.98050000000001</v>
      </c>
    </row>
    <row r="7291" spans="1:24" ht="14.25" customHeight="1" x14ac:dyDescent="0.25">
      <c r="A7291" s="2">
        <v>7290</v>
      </c>
      <c r="B7291" s="2" t="s">
        <v>9399</v>
      </c>
      <c r="C7291" s="2">
        <f>YEAR(Data!$D7291)</f>
        <v>2013</v>
      </c>
      <c r="D7291" s="3">
        <v>41304</v>
      </c>
      <c r="E7291" s="3">
        <v>41305</v>
      </c>
      <c r="F7291" s="5">
        <f>Table_1[[#This Row],[Ship Date]]-Table_1[[#This Row],[Order Date]]</f>
        <v>1</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c r="X7291">
        <f t="shared" si="113"/>
        <v>228.75749999999999</v>
      </c>
    </row>
    <row r="7292" spans="1:24" ht="14.25" customHeight="1" x14ac:dyDescent="0.25">
      <c r="A7292" s="2">
        <v>7291</v>
      </c>
      <c r="B7292" s="2" t="s">
        <v>9399</v>
      </c>
      <c r="C7292" s="2">
        <f>YEAR(Data!$D7292)</f>
        <v>2013</v>
      </c>
      <c r="D7292" s="3">
        <v>41304</v>
      </c>
      <c r="E7292" s="3">
        <v>41305</v>
      </c>
      <c r="F7292" s="5">
        <f>Table_1[[#This Row],[Ship Date]]-Table_1[[#This Row],[Order Date]]</f>
        <v>1</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c r="X7292">
        <f t="shared" si="113"/>
        <v>33.009599999999999</v>
      </c>
    </row>
    <row r="7293" spans="1:24" ht="14.25" customHeight="1" x14ac:dyDescent="0.25">
      <c r="A7293" s="2">
        <v>7292</v>
      </c>
      <c r="B7293" s="2" t="s">
        <v>9399</v>
      </c>
      <c r="C7293" s="2">
        <f>YEAR(Data!$D7293)</f>
        <v>2013</v>
      </c>
      <c r="D7293" s="3">
        <v>41304</v>
      </c>
      <c r="E7293" s="3">
        <v>41305</v>
      </c>
      <c r="F7293" s="5">
        <f>Table_1[[#This Row],[Ship Date]]-Table_1[[#This Row],[Order Date]]</f>
        <v>1</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c r="X7293">
        <f t="shared" si="113"/>
        <v>13.785300000000001</v>
      </c>
    </row>
    <row r="7294" spans="1:24" ht="14.25" customHeight="1" x14ac:dyDescent="0.25">
      <c r="A7294" s="2">
        <v>7293</v>
      </c>
      <c r="B7294" s="2" t="s">
        <v>9400</v>
      </c>
      <c r="C7294" s="2">
        <f>YEAR(Data!$D7294)</f>
        <v>2014</v>
      </c>
      <c r="D7294" s="3">
        <v>41978</v>
      </c>
      <c r="E7294" s="3">
        <v>41983</v>
      </c>
      <c r="F7294" s="5">
        <f>Table_1[[#This Row],[Ship Date]]-Table_1[[#This Row],[Order Date]]</f>
        <v>5</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c r="X7294">
        <f t="shared" si="113"/>
        <v>921.58000000000015</v>
      </c>
    </row>
    <row r="7295" spans="1:24" ht="14.25" customHeight="1" x14ac:dyDescent="0.25">
      <c r="A7295" s="2">
        <v>7294</v>
      </c>
      <c r="B7295" s="2" t="s">
        <v>9402</v>
      </c>
      <c r="C7295" s="2">
        <f>YEAR(Data!$D7295)</f>
        <v>2013</v>
      </c>
      <c r="D7295" s="3">
        <v>41297</v>
      </c>
      <c r="E7295" s="3">
        <v>41303</v>
      </c>
      <c r="F7295" s="5">
        <f>Table_1[[#This Row],[Ship Date]]-Table_1[[#This Row],[Order Date]]</f>
        <v>6</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c r="X7295">
        <f t="shared" si="113"/>
        <v>38.393599999999999</v>
      </c>
    </row>
    <row r="7296" spans="1:24" ht="14.25" customHeight="1" x14ac:dyDescent="0.25">
      <c r="A7296" s="2">
        <v>7295</v>
      </c>
      <c r="B7296" s="2" t="s">
        <v>9403</v>
      </c>
      <c r="C7296" s="2">
        <f>YEAR(Data!$D7296)</f>
        <v>2012</v>
      </c>
      <c r="D7296" s="3">
        <v>41055</v>
      </c>
      <c r="E7296" s="3">
        <v>41060</v>
      </c>
      <c r="F7296" s="5">
        <f>Table_1[[#This Row],[Ship Date]]-Table_1[[#This Row],[Order Date]]</f>
        <v>5</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c r="X7296">
        <f t="shared" si="113"/>
        <v>12.346399999999999</v>
      </c>
    </row>
    <row r="7297" spans="1:24" ht="14.25" customHeight="1" x14ac:dyDescent="0.25">
      <c r="A7297" s="2">
        <v>7296</v>
      </c>
      <c r="B7297" s="2" t="s">
        <v>9404</v>
      </c>
      <c r="C7297" s="2">
        <f>YEAR(Data!$D7297)</f>
        <v>2011</v>
      </c>
      <c r="D7297" s="3">
        <v>40667</v>
      </c>
      <c r="E7297" s="3">
        <v>40668</v>
      </c>
      <c r="F7297" s="5">
        <f>Table_1[[#This Row],[Ship Date]]-Table_1[[#This Row],[Order Date]]</f>
        <v>1</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c r="X7297">
        <f t="shared" si="113"/>
        <v>35.001999999999995</v>
      </c>
    </row>
    <row r="7298" spans="1:24" ht="14.25" customHeight="1" x14ac:dyDescent="0.25">
      <c r="A7298" s="2">
        <v>7297</v>
      </c>
      <c r="B7298" s="2" t="s">
        <v>9404</v>
      </c>
      <c r="C7298" s="2">
        <f>YEAR(Data!$D7298)</f>
        <v>2011</v>
      </c>
      <c r="D7298" s="3">
        <v>40667</v>
      </c>
      <c r="E7298" s="3">
        <v>40668</v>
      </c>
      <c r="F7298" s="5">
        <f>Table_1[[#This Row],[Ship Date]]-Table_1[[#This Row],[Order Date]]</f>
        <v>1</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c r="X7298">
        <f t="shared" ref="X7298:X7361" si="114">T7298-W7298</f>
        <v>3.6252</v>
      </c>
    </row>
    <row r="7299" spans="1:24" ht="14.25" customHeight="1" x14ac:dyDescent="0.25">
      <c r="A7299" s="2">
        <v>7298</v>
      </c>
      <c r="B7299" s="2" t="s">
        <v>9405</v>
      </c>
      <c r="C7299" s="2">
        <f>YEAR(Data!$D7299)</f>
        <v>2012</v>
      </c>
      <c r="D7299" s="3">
        <v>40949</v>
      </c>
      <c r="E7299" s="3">
        <v>40953</v>
      </c>
      <c r="F7299" s="5">
        <f>Table_1[[#This Row],[Ship Date]]-Table_1[[#This Row],[Order Date]]</f>
        <v>4</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c r="X7299">
        <f t="shared" si="114"/>
        <v>69.516000000000005</v>
      </c>
    </row>
    <row r="7300" spans="1:24" ht="14.25" customHeight="1" x14ac:dyDescent="0.25">
      <c r="A7300" s="2">
        <v>7299</v>
      </c>
      <c r="B7300" s="2" t="s">
        <v>9406</v>
      </c>
      <c r="C7300" s="2">
        <f>YEAR(Data!$D7300)</f>
        <v>2011</v>
      </c>
      <c r="D7300" s="3">
        <v>40865</v>
      </c>
      <c r="E7300" s="3">
        <v>40868</v>
      </c>
      <c r="F7300" s="5">
        <f>Table_1[[#This Row],[Ship Date]]-Table_1[[#This Row],[Order Date]]</f>
        <v>3</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c r="X7300">
        <f t="shared" si="114"/>
        <v>467.36000000000007</v>
      </c>
    </row>
    <row r="7301" spans="1:24" ht="14.25" customHeight="1" x14ac:dyDescent="0.25">
      <c r="A7301" s="2">
        <v>7300</v>
      </c>
      <c r="B7301" s="2" t="s">
        <v>9406</v>
      </c>
      <c r="C7301" s="2">
        <f>YEAR(Data!$D7301)</f>
        <v>2011</v>
      </c>
      <c r="D7301" s="3">
        <v>40865</v>
      </c>
      <c r="E7301" s="3">
        <v>40868</v>
      </c>
      <c r="F7301" s="5">
        <f>Table_1[[#This Row],[Ship Date]]-Table_1[[#This Row],[Order Date]]</f>
        <v>3</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c r="X7301">
        <f t="shared" si="114"/>
        <v>16.02</v>
      </c>
    </row>
    <row r="7302" spans="1:24" ht="14.25" customHeight="1" x14ac:dyDescent="0.25">
      <c r="A7302" s="2">
        <v>7301</v>
      </c>
      <c r="B7302" s="2" t="s">
        <v>9406</v>
      </c>
      <c r="C7302" s="2">
        <f>YEAR(Data!$D7302)</f>
        <v>2011</v>
      </c>
      <c r="D7302" s="3">
        <v>40865</v>
      </c>
      <c r="E7302" s="3">
        <v>40868</v>
      </c>
      <c r="F7302" s="5">
        <f>Table_1[[#This Row],[Ship Date]]-Table_1[[#This Row],[Order Date]]</f>
        <v>3</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c r="X7302">
        <f t="shared" si="114"/>
        <v>454.40999999999997</v>
      </c>
    </row>
    <row r="7303" spans="1:24" ht="14.25" customHeight="1" x14ac:dyDescent="0.25">
      <c r="A7303" s="2">
        <v>7302</v>
      </c>
      <c r="B7303" s="2" t="s">
        <v>9406</v>
      </c>
      <c r="C7303" s="2">
        <f>YEAR(Data!$D7303)</f>
        <v>2011</v>
      </c>
      <c r="D7303" s="3">
        <v>40865</v>
      </c>
      <c r="E7303" s="3">
        <v>40868</v>
      </c>
      <c r="F7303" s="5">
        <f>Table_1[[#This Row],[Ship Date]]-Table_1[[#This Row],[Order Date]]</f>
        <v>3</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c r="X7303">
        <f t="shared" si="114"/>
        <v>7.8084000000000007</v>
      </c>
    </row>
    <row r="7304" spans="1:24" ht="14.25" customHeight="1" x14ac:dyDescent="0.25">
      <c r="A7304" s="2">
        <v>7303</v>
      </c>
      <c r="B7304" s="2" t="s">
        <v>9406</v>
      </c>
      <c r="C7304" s="2">
        <f>YEAR(Data!$D7304)</f>
        <v>2011</v>
      </c>
      <c r="D7304" s="3">
        <v>40865</v>
      </c>
      <c r="E7304" s="3">
        <v>40868</v>
      </c>
      <c r="F7304" s="5">
        <f>Table_1[[#This Row],[Ship Date]]-Table_1[[#This Row],[Order Date]]</f>
        <v>3</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c r="X7304">
        <f t="shared" si="114"/>
        <v>448.52100000000007</v>
      </c>
    </row>
    <row r="7305" spans="1:24" ht="14.25" customHeight="1" x14ac:dyDescent="0.25">
      <c r="A7305" s="2">
        <v>7304</v>
      </c>
      <c r="B7305" s="2" t="s">
        <v>9407</v>
      </c>
      <c r="C7305" s="2">
        <f>YEAR(Data!$D7305)</f>
        <v>2014</v>
      </c>
      <c r="D7305" s="3">
        <v>41887</v>
      </c>
      <c r="E7305" s="3">
        <v>41891</v>
      </c>
      <c r="F7305" s="5">
        <f>Table_1[[#This Row],[Ship Date]]-Table_1[[#This Row],[Order Date]]</f>
        <v>4</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c r="X7305">
        <f t="shared" si="114"/>
        <v>91.110000000000014</v>
      </c>
    </row>
    <row r="7306" spans="1:24" ht="14.25" customHeight="1" x14ac:dyDescent="0.25">
      <c r="A7306" s="2">
        <v>7305</v>
      </c>
      <c r="B7306" s="2" t="s">
        <v>9407</v>
      </c>
      <c r="C7306" s="2">
        <f>YEAR(Data!$D7306)</f>
        <v>2014</v>
      </c>
      <c r="D7306" s="3">
        <v>41887</v>
      </c>
      <c r="E7306" s="3">
        <v>41891</v>
      </c>
      <c r="F7306" s="5">
        <f>Table_1[[#This Row],[Ship Date]]-Table_1[[#This Row],[Order Date]]</f>
        <v>4</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c r="X7306">
        <f t="shared" si="114"/>
        <v>6.7392000000000021</v>
      </c>
    </row>
    <row r="7307" spans="1:24" ht="14.25" customHeight="1" x14ac:dyDescent="0.25">
      <c r="A7307" s="2">
        <v>7306</v>
      </c>
      <c r="B7307" s="2" t="s">
        <v>9408</v>
      </c>
      <c r="C7307" s="2">
        <f>YEAR(Data!$D7307)</f>
        <v>2011</v>
      </c>
      <c r="D7307" s="3">
        <v>40631</v>
      </c>
      <c r="E7307" s="3">
        <v>40635</v>
      </c>
      <c r="F7307" s="5">
        <f>Table_1[[#This Row],[Ship Date]]-Table_1[[#This Row],[Order Date]]</f>
        <v>4</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c r="X7307">
        <f t="shared" si="114"/>
        <v>1043.5565999999999</v>
      </c>
    </row>
    <row r="7308" spans="1:24" ht="14.25" customHeight="1" x14ac:dyDescent="0.25">
      <c r="A7308" s="2">
        <v>7307</v>
      </c>
      <c r="B7308" s="2" t="s">
        <v>9409</v>
      </c>
      <c r="C7308" s="2">
        <f>YEAR(Data!$D7308)</f>
        <v>2013</v>
      </c>
      <c r="D7308" s="3">
        <v>41584</v>
      </c>
      <c r="E7308" s="3">
        <v>41586</v>
      </c>
      <c r="F7308" s="5">
        <f>Table_1[[#This Row],[Ship Date]]-Table_1[[#This Row],[Order Date]]</f>
        <v>2</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c r="X7308">
        <f t="shared" si="114"/>
        <v>59.040000000000006</v>
      </c>
    </row>
    <row r="7309" spans="1:24" ht="14.25" customHeight="1" x14ac:dyDescent="0.25">
      <c r="A7309" s="2">
        <v>7308</v>
      </c>
      <c r="B7309" s="2" t="s">
        <v>9409</v>
      </c>
      <c r="C7309" s="2">
        <f>YEAR(Data!$D7309)</f>
        <v>2013</v>
      </c>
      <c r="D7309" s="3">
        <v>41584</v>
      </c>
      <c r="E7309" s="3">
        <v>41586</v>
      </c>
      <c r="F7309" s="5">
        <f>Table_1[[#This Row],[Ship Date]]-Table_1[[#This Row],[Order Date]]</f>
        <v>2</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c r="X7309">
        <f t="shared" si="114"/>
        <v>103.92280000000002</v>
      </c>
    </row>
    <row r="7310" spans="1:24" ht="14.25" customHeight="1" x14ac:dyDescent="0.25">
      <c r="A7310" s="2">
        <v>7309</v>
      </c>
      <c r="B7310" s="2" t="s">
        <v>9409</v>
      </c>
      <c r="C7310" s="2">
        <f>YEAR(Data!$D7310)</f>
        <v>2013</v>
      </c>
      <c r="D7310" s="3">
        <v>41584</v>
      </c>
      <c r="E7310" s="3">
        <v>41586</v>
      </c>
      <c r="F7310" s="5">
        <f>Table_1[[#This Row],[Ship Date]]-Table_1[[#This Row],[Order Date]]</f>
        <v>2</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c r="X7310">
        <f t="shared" si="114"/>
        <v>80.646299999999997</v>
      </c>
    </row>
    <row r="7311" spans="1:24" ht="14.25" customHeight="1" x14ac:dyDescent="0.25">
      <c r="A7311" s="2">
        <v>7310</v>
      </c>
      <c r="B7311" s="2" t="s">
        <v>9410</v>
      </c>
      <c r="C7311" s="2">
        <f>YEAR(Data!$D7311)</f>
        <v>2014</v>
      </c>
      <c r="D7311" s="3">
        <v>41801</v>
      </c>
      <c r="E7311" s="3">
        <v>41805</v>
      </c>
      <c r="F7311" s="5">
        <f>Table_1[[#This Row],[Ship Date]]-Table_1[[#This Row],[Order Date]]</f>
        <v>4</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c r="X7311">
        <f t="shared" si="114"/>
        <v>13.423499999999999</v>
      </c>
    </row>
    <row r="7312" spans="1:24" ht="14.25" customHeight="1" x14ac:dyDescent="0.25">
      <c r="A7312" s="2">
        <v>7311</v>
      </c>
      <c r="B7312" s="2" t="s">
        <v>9411</v>
      </c>
      <c r="C7312" s="2">
        <f>YEAR(Data!$D7312)</f>
        <v>2012</v>
      </c>
      <c r="D7312" s="3">
        <v>41131</v>
      </c>
      <c r="E7312" s="3">
        <v>41135</v>
      </c>
      <c r="F7312" s="5">
        <f>Table_1[[#This Row],[Ship Date]]-Table_1[[#This Row],[Order Date]]</f>
        <v>4</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c r="X7312">
        <f t="shared" si="114"/>
        <v>35.612500000000004</v>
      </c>
    </row>
    <row r="7313" spans="1:24" ht="14.25" customHeight="1" x14ac:dyDescent="0.25">
      <c r="A7313" s="2">
        <v>7312</v>
      </c>
      <c r="B7313" s="2" t="s">
        <v>9412</v>
      </c>
      <c r="C7313" s="2">
        <f>YEAR(Data!$D7313)</f>
        <v>2012</v>
      </c>
      <c r="D7313" s="3">
        <v>41191</v>
      </c>
      <c r="E7313" s="3">
        <v>41195</v>
      </c>
      <c r="F7313" s="5">
        <f>Table_1[[#This Row],[Ship Date]]-Table_1[[#This Row],[Order Date]]</f>
        <v>4</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c r="X7313">
        <f t="shared" si="114"/>
        <v>3.1823999999999999</v>
      </c>
    </row>
    <row r="7314" spans="1:24" ht="14.25" customHeight="1" x14ac:dyDescent="0.25">
      <c r="A7314" s="2">
        <v>7313</v>
      </c>
      <c r="B7314" s="2" t="s">
        <v>9412</v>
      </c>
      <c r="C7314" s="2">
        <f>YEAR(Data!$D7314)</f>
        <v>2012</v>
      </c>
      <c r="D7314" s="3">
        <v>41191</v>
      </c>
      <c r="E7314" s="3">
        <v>41195</v>
      </c>
      <c r="F7314" s="5">
        <f>Table_1[[#This Row],[Ship Date]]-Table_1[[#This Row],[Order Date]]</f>
        <v>4</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c r="X7314">
        <f t="shared" si="114"/>
        <v>19.811400000000003</v>
      </c>
    </row>
    <row r="7315" spans="1:24" ht="14.25" customHeight="1" x14ac:dyDescent="0.25">
      <c r="A7315" s="2">
        <v>7314</v>
      </c>
      <c r="B7315" s="2" t="s">
        <v>9412</v>
      </c>
      <c r="C7315" s="2">
        <f>YEAR(Data!$D7315)</f>
        <v>2012</v>
      </c>
      <c r="D7315" s="3">
        <v>41191</v>
      </c>
      <c r="E7315" s="3">
        <v>41195</v>
      </c>
      <c r="F7315" s="5">
        <f>Table_1[[#This Row],[Ship Date]]-Table_1[[#This Row],[Order Date]]</f>
        <v>4</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c r="X7315">
        <f t="shared" si="114"/>
        <v>29.900799999999997</v>
      </c>
    </row>
    <row r="7316" spans="1:24" ht="14.25" customHeight="1" x14ac:dyDescent="0.25">
      <c r="A7316" s="2">
        <v>7315</v>
      </c>
      <c r="B7316" s="2" t="s">
        <v>9413</v>
      </c>
      <c r="C7316" s="2">
        <f>YEAR(Data!$D7316)</f>
        <v>2013</v>
      </c>
      <c r="D7316" s="3">
        <v>41423</v>
      </c>
      <c r="E7316" s="3">
        <v>41428</v>
      </c>
      <c r="F7316" s="5">
        <f>Table_1[[#This Row],[Ship Date]]-Table_1[[#This Row],[Order Date]]</f>
        <v>5</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c r="X7316">
        <f t="shared" si="114"/>
        <v>261.34000000000003</v>
      </c>
    </row>
    <row r="7317" spans="1:24" ht="14.25" customHeight="1" x14ac:dyDescent="0.25">
      <c r="A7317" s="2">
        <v>7316</v>
      </c>
      <c r="B7317" s="2" t="s">
        <v>9414</v>
      </c>
      <c r="C7317" s="2">
        <f>YEAR(Data!$D7317)</f>
        <v>2014</v>
      </c>
      <c r="D7317" s="3">
        <v>41771</v>
      </c>
      <c r="E7317" s="3">
        <v>41776</v>
      </c>
      <c r="F7317" s="5">
        <f>Table_1[[#This Row],[Ship Date]]-Table_1[[#This Row],[Order Date]]</f>
        <v>5</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c r="X7317">
        <f t="shared" si="114"/>
        <v>31.183200000000003</v>
      </c>
    </row>
    <row r="7318" spans="1:24" ht="14.25" customHeight="1" x14ac:dyDescent="0.25">
      <c r="A7318" s="2">
        <v>7317</v>
      </c>
      <c r="B7318" s="2" t="s">
        <v>9415</v>
      </c>
      <c r="C7318" s="2">
        <f>YEAR(Data!$D7318)</f>
        <v>2013</v>
      </c>
      <c r="D7318" s="3">
        <v>41564</v>
      </c>
      <c r="E7318" s="3">
        <v>41568</v>
      </c>
      <c r="F7318" s="5">
        <f>Table_1[[#This Row],[Ship Date]]-Table_1[[#This Row],[Order Date]]</f>
        <v>4</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c r="X7318">
        <f t="shared" si="114"/>
        <v>180.09720000000002</v>
      </c>
    </row>
    <row r="7319" spans="1:24" ht="14.25" customHeight="1" x14ac:dyDescent="0.25">
      <c r="A7319" s="2">
        <v>7318</v>
      </c>
      <c r="B7319" s="2" t="s">
        <v>9416</v>
      </c>
      <c r="C7319" s="2">
        <f>YEAR(Data!$D7319)</f>
        <v>2014</v>
      </c>
      <c r="D7319" s="3">
        <v>41961</v>
      </c>
      <c r="E7319" s="3">
        <v>41965</v>
      </c>
      <c r="F7319" s="5">
        <f>Table_1[[#This Row],[Ship Date]]-Table_1[[#This Row],[Order Date]]</f>
        <v>4</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c r="X7319">
        <f t="shared" si="114"/>
        <v>12.990300000000001</v>
      </c>
    </row>
    <row r="7320" spans="1:24" ht="14.25" customHeight="1" x14ac:dyDescent="0.25">
      <c r="A7320" s="2">
        <v>7319</v>
      </c>
      <c r="B7320" s="2" t="s">
        <v>9416</v>
      </c>
      <c r="C7320" s="2">
        <f>YEAR(Data!$D7320)</f>
        <v>2014</v>
      </c>
      <c r="D7320" s="3">
        <v>41961</v>
      </c>
      <c r="E7320" s="3">
        <v>41965</v>
      </c>
      <c r="F7320" s="5">
        <f>Table_1[[#This Row],[Ship Date]]-Table_1[[#This Row],[Order Date]]</f>
        <v>4</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c r="X7320">
        <f t="shared" si="114"/>
        <v>7.6230000000000002</v>
      </c>
    </row>
    <row r="7321" spans="1:24" ht="14.25" customHeight="1" x14ac:dyDescent="0.25">
      <c r="A7321" s="2">
        <v>7320</v>
      </c>
      <c r="B7321" s="2" t="s">
        <v>9418</v>
      </c>
      <c r="C7321" s="2">
        <f>YEAR(Data!$D7321)</f>
        <v>2014</v>
      </c>
      <c r="D7321" s="3">
        <v>41970</v>
      </c>
      <c r="E7321" s="3">
        <v>41973</v>
      </c>
      <c r="F7321" s="5">
        <f>Table_1[[#This Row],[Ship Date]]-Table_1[[#This Row],[Order Date]]</f>
        <v>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c r="X7321">
        <f t="shared" si="114"/>
        <v>715.36349999999993</v>
      </c>
    </row>
    <row r="7322" spans="1:24" ht="14.25" customHeight="1" x14ac:dyDescent="0.25">
      <c r="A7322" s="2">
        <v>7321</v>
      </c>
      <c r="B7322" s="2" t="s">
        <v>9418</v>
      </c>
      <c r="C7322" s="2">
        <f>YEAR(Data!$D7322)</f>
        <v>2014</v>
      </c>
      <c r="D7322" s="3">
        <v>41970</v>
      </c>
      <c r="E7322" s="3">
        <v>41973</v>
      </c>
      <c r="F7322" s="5">
        <f>Table_1[[#This Row],[Ship Date]]-Table_1[[#This Row],[Order Date]]</f>
        <v>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c r="X7322">
        <f t="shared" si="114"/>
        <v>97.415999999999997</v>
      </c>
    </row>
    <row r="7323" spans="1:24" ht="14.25" customHeight="1" x14ac:dyDescent="0.25">
      <c r="A7323" s="2">
        <v>7322</v>
      </c>
      <c r="B7323" s="2" t="s">
        <v>9419</v>
      </c>
      <c r="C7323" s="2">
        <f>YEAR(Data!$D7323)</f>
        <v>2014</v>
      </c>
      <c r="D7323" s="3">
        <v>41886</v>
      </c>
      <c r="E7323" s="3">
        <v>41890</v>
      </c>
      <c r="F7323" s="5">
        <f>Table_1[[#This Row],[Ship Date]]-Table_1[[#This Row],[Order Date]]</f>
        <v>4</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c r="X7323">
        <f t="shared" si="114"/>
        <v>5.5650000000000004</v>
      </c>
    </row>
    <row r="7324" spans="1:24" ht="14.25" customHeight="1" x14ac:dyDescent="0.25">
      <c r="A7324" s="2">
        <v>7323</v>
      </c>
      <c r="B7324" s="2" t="s">
        <v>9419</v>
      </c>
      <c r="C7324" s="2">
        <f>YEAR(Data!$D7324)</f>
        <v>2014</v>
      </c>
      <c r="D7324" s="3">
        <v>41886</v>
      </c>
      <c r="E7324" s="3">
        <v>41890</v>
      </c>
      <c r="F7324" s="5">
        <f>Table_1[[#This Row],[Ship Date]]-Table_1[[#This Row],[Order Date]]</f>
        <v>4</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c r="X7324">
        <f t="shared" si="114"/>
        <v>79.38000000000001</v>
      </c>
    </row>
    <row r="7325" spans="1:24" ht="14.25" customHeight="1" x14ac:dyDescent="0.25">
      <c r="A7325" s="2">
        <v>7324</v>
      </c>
      <c r="B7325" s="2" t="s">
        <v>9420</v>
      </c>
      <c r="C7325" s="2">
        <f>YEAR(Data!$D7325)</f>
        <v>2014</v>
      </c>
      <c r="D7325" s="3">
        <v>41979</v>
      </c>
      <c r="E7325" s="3">
        <v>41982</v>
      </c>
      <c r="F7325" s="5">
        <f>Table_1[[#This Row],[Ship Date]]-Table_1[[#This Row],[Order Date]]</f>
        <v>3</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c r="X7325">
        <f t="shared" si="114"/>
        <v>31.0504</v>
      </c>
    </row>
    <row r="7326" spans="1:24" ht="14.25" customHeight="1" x14ac:dyDescent="0.25">
      <c r="A7326" s="2">
        <v>7325</v>
      </c>
      <c r="B7326" s="2" t="s">
        <v>9420</v>
      </c>
      <c r="C7326" s="2">
        <f>YEAR(Data!$D7326)</f>
        <v>2014</v>
      </c>
      <c r="D7326" s="3">
        <v>41979</v>
      </c>
      <c r="E7326" s="3">
        <v>41982</v>
      </c>
      <c r="F7326" s="5">
        <f>Table_1[[#This Row],[Ship Date]]-Table_1[[#This Row],[Order Date]]</f>
        <v>3</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c r="X7326">
        <f t="shared" si="114"/>
        <v>4.9139999999999997</v>
      </c>
    </row>
    <row r="7327" spans="1:24" ht="14.25" customHeight="1" x14ac:dyDescent="0.25">
      <c r="A7327" s="2">
        <v>7326</v>
      </c>
      <c r="B7327" s="2" t="s">
        <v>9421</v>
      </c>
      <c r="C7327" s="2">
        <f>YEAR(Data!$D7327)</f>
        <v>2014</v>
      </c>
      <c r="D7327" s="3">
        <v>41954</v>
      </c>
      <c r="E7327" s="3">
        <v>41961</v>
      </c>
      <c r="F7327" s="5">
        <f>Table_1[[#This Row],[Ship Date]]-Table_1[[#This Row],[Order Date]]</f>
        <v>7</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c r="X7327">
        <f t="shared" si="114"/>
        <v>288.57599999999996</v>
      </c>
    </row>
    <row r="7328" spans="1:24" ht="14.25" customHeight="1" x14ac:dyDescent="0.25">
      <c r="A7328" s="2">
        <v>7327</v>
      </c>
      <c r="B7328" s="2" t="s">
        <v>9421</v>
      </c>
      <c r="C7328" s="2">
        <f>YEAR(Data!$D7328)</f>
        <v>2014</v>
      </c>
      <c r="D7328" s="3">
        <v>41954</v>
      </c>
      <c r="E7328" s="3">
        <v>41961</v>
      </c>
      <c r="F7328" s="5">
        <f>Table_1[[#This Row],[Ship Date]]-Table_1[[#This Row],[Order Date]]</f>
        <v>7</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c r="X7328">
        <f t="shared" si="114"/>
        <v>18.7148</v>
      </c>
    </row>
    <row r="7329" spans="1:24" ht="14.25" customHeight="1" x14ac:dyDescent="0.25">
      <c r="A7329" s="2">
        <v>7328</v>
      </c>
      <c r="B7329" s="2" t="s">
        <v>9422</v>
      </c>
      <c r="C7329" s="2">
        <f>YEAR(Data!$D7329)</f>
        <v>2011</v>
      </c>
      <c r="D7329" s="3">
        <v>40620</v>
      </c>
      <c r="E7329" s="3">
        <v>40626</v>
      </c>
      <c r="F7329" s="5">
        <f>Table_1[[#This Row],[Ship Date]]-Table_1[[#This Row],[Order Date]]</f>
        <v>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c r="X7329">
        <f t="shared" si="114"/>
        <v>96.57</v>
      </c>
    </row>
    <row r="7330" spans="1:24" ht="14.25" customHeight="1" x14ac:dyDescent="0.25">
      <c r="A7330" s="2">
        <v>7329</v>
      </c>
      <c r="B7330" s="2" t="s">
        <v>9422</v>
      </c>
      <c r="C7330" s="2">
        <f>YEAR(Data!$D7330)</f>
        <v>2011</v>
      </c>
      <c r="D7330" s="3">
        <v>40620</v>
      </c>
      <c r="E7330" s="3">
        <v>40626</v>
      </c>
      <c r="F7330" s="5">
        <f>Table_1[[#This Row],[Ship Date]]-Table_1[[#This Row],[Order Date]]</f>
        <v>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c r="X7330">
        <f t="shared" si="114"/>
        <v>863.97840000000019</v>
      </c>
    </row>
    <row r="7331" spans="1:24" ht="14.25" customHeight="1" x14ac:dyDescent="0.25">
      <c r="A7331" s="2">
        <v>7330</v>
      </c>
      <c r="B7331" s="2" t="s">
        <v>9422</v>
      </c>
      <c r="C7331" s="2">
        <f>YEAR(Data!$D7331)</f>
        <v>2011</v>
      </c>
      <c r="D7331" s="3">
        <v>40620</v>
      </c>
      <c r="E7331" s="3">
        <v>40626</v>
      </c>
      <c r="F7331" s="5">
        <f>Table_1[[#This Row],[Ship Date]]-Table_1[[#This Row],[Order Date]]</f>
        <v>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c r="X7331">
        <f t="shared" si="114"/>
        <v>1522.0758000000001</v>
      </c>
    </row>
    <row r="7332" spans="1:24" ht="14.25" customHeight="1" x14ac:dyDescent="0.25">
      <c r="A7332" s="2">
        <v>7331</v>
      </c>
      <c r="B7332" s="2" t="s">
        <v>9424</v>
      </c>
      <c r="C7332" s="2">
        <f>YEAR(Data!$D7332)</f>
        <v>2013</v>
      </c>
      <c r="D7332" s="3">
        <v>41591</v>
      </c>
      <c r="E7332" s="3">
        <v>41592</v>
      </c>
      <c r="F7332" s="5">
        <f>Table_1[[#This Row],[Ship Date]]-Table_1[[#This Row],[Order Date]]</f>
        <v>1</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c r="X7332">
        <f t="shared" si="114"/>
        <v>31.284000000000002</v>
      </c>
    </row>
    <row r="7333" spans="1:24" ht="14.25" customHeight="1" x14ac:dyDescent="0.25">
      <c r="A7333" s="2">
        <v>7332</v>
      </c>
      <c r="B7333" s="2" t="s">
        <v>9425</v>
      </c>
      <c r="C7333" s="2">
        <f>YEAR(Data!$D7333)</f>
        <v>2014</v>
      </c>
      <c r="D7333" s="3">
        <v>41939</v>
      </c>
      <c r="E7333" s="3">
        <v>41943</v>
      </c>
      <c r="F7333" s="5">
        <f>Table_1[[#This Row],[Ship Date]]-Table_1[[#This Row],[Order Date]]</f>
        <v>4</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c r="X7333">
        <f t="shared" si="114"/>
        <v>74.876099999999994</v>
      </c>
    </row>
    <row r="7334" spans="1:24" ht="14.25" customHeight="1" x14ac:dyDescent="0.25">
      <c r="A7334" s="2">
        <v>7333</v>
      </c>
      <c r="B7334" s="2" t="s">
        <v>9425</v>
      </c>
      <c r="C7334" s="2">
        <f>YEAR(Data!$D7334)</f>
        <v>2014</v>
      </c>
      <c r="D7334" s="3">
        <v>41939</v>
      </c>
      <c r="E7334" s="3">
        <v>41943</v>
      </c>
      <c r="F7334" s="5">
        <f>Table_1[[#This Row],[Ship Date]]-Table_1[[#This Row],[Order Date]]</f>
        <v>4</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c r="X7334">
        <f t="shared" si="114"/>
        <v>146.58840000000001</v>
      </c>
    </row>
    <row r="7335" spans="1:24" ht="14.25" customHeight="1" x14ac:dyDescent="0.25">
      <c r="A7335" s="2">
        <v>7334</v>
      </c>
      <c r="B7335" s="2" t="s">
        <v>9426</v>
      </c>
      <c r="C7335" s="2">
        <f>YEAR(Data!$D7335)</f>
        <v>2012</v>
      </c>
      <c r="D7335" s="3">
        <v>41010</v>
      </c>
      <c r="E7335" s="3">
        <v>41016</v>
      </c>
      <c r="F7335" s="5">
        <f>Table_1[[#This Row],[Ship Date]]-Table_1[[#This Row],[Order Date]]</f>
        <v>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c r="X7335">
        <f t="shared" si="114"/>
        <v>57.256</v>
      </c>
    </row>
    <row r="7336" spans="1:24" ht="14.25" customHeight="1" x14ac:dyDescent="0.25">
      <c r="A7336" s="2">
        <v>7335</v>
      </c>
      <c r="B7336" s="2" t="s">
        <v>9426</v>
      </c>
      <c r="C7336" s="2">
        <f>YEAR(Data!$D7336)</f>
        <v>2012</v>
      </c>
      <c r="D7336" s="3">
        <v>41010</v>
      </c>
      <c r="E7336" s="3">
        <v>41016</v>
      </c>
      <c r="F7336" s="5">
        <f>Table_1[[#This Row],[Ship Date]]-Table_1[[#This Row],[Order Date]]</f>
        <v>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c r="X7336">
        <f t="shared" si="114"/>
        <v>40.214399999999983</v>
      </c>
    </row>
    <row r="7337" spans="1:24" ht="14.25" customHeight="1" x14ac:dyDescent="0.25">
      <c r="A7337" s="2">
        <v>7336</v>
      </c>
      <c r="B7337" s="2" t="s">
        <v>9427</v>
      </c>
      <c r="C7337" s="2">
        <f>YEAR(Data!$D7337)</f>
        <v>2012</v>
      </c>
      <c r="D7337" s="3">
        <v>41268</v>
      </c>
      <c r="E7337" s="3">
        <v>41273</v>
      </c>
      <c r="F7337" s="5">
        <f>Table_1[[#This Row],[Ship Date]]-Table_1[[#This Row],[Order Date]]</f>
        <v>5</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c r="X7337">
        <f t="shared" si="114"/>
        <v>472.58399999999995</v>
      </c>
    </row>
    <row r="7338" spans="1:24" ht="14.25" customHeight="1" x14ac:dyDescent="0.25">
      <c r="A7338" s="2">
        <v>7337</v>
      </c>
      <c r="B7338" s="2" t="s">
        <v>9427</v>
      </c>
      <c r="C7338" s="2">
        <f>YEAR(Data!$D7338)</f>
        <v>2012</v>
      </c>
      <c r="D7338" s="3">
        <v>41268</v>
      </c>
      <c r="E7338" s="3">
        <v>41273</v>
      </c>
      <c r="F7338" s="5">
        <f>Table_1[[#This Row],[Ship Date]]-Table_1[[#This Row],[Order Date]]</f>
        <v>5</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c r="X7338">
        <f t="shared" si="114"/>
        <v>393.37200000000007</v>
      </c>
    </row>
    <row r="7339" spans="1:24" ht="14.25" customHeight="1" x14ac:dyDescent="0.25">
      <c r="A7339" s="2">
        <v>7338</v>
      </c>
      <c r="B7339" s="2" t="s">
        <v>9428</v>
      </c>
      <c r="C7339" s="2">
        <f>YEAR(Data!$D7339)</f>
        <v>2014</v>
      </c>
      <c r="D7339" s="3">
        <v>41904</v>
      </c>
      <c r="E7339" s="3">
        <v>41906</v>
      </c>
      <c r="F7339" s="5">
        <f>Table_1[[#This Row],[Ship Date]]-Table_1[[#This Row],[Order Date]]</f>
        <v>2</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c r="X7339">
        <f t="shared" si="114"/>
        <v>11.6325</v>
      </c>
    </row>
    <row r="7340" spans="1:24" ht="14.25" customHeight="1" x14ac:dyDescent="0.25">
      <c r="A7340" s="2">
        <v>7339</v>
      </c>
      <c r="B7340" s="2" t="s">
        <v>9429</v>
      </c>
      <c r="C7340" s="2">
        <f>YEAR(Data!$D7340)</f>
        <v>2011</v>
      </c>
      <c r="D7340" s="3">
        <v>40897</v>
      </c>
      <c r="E7340" s="3">
        <v>40900</v>
      </c>
      <c r="F7340" s="5">
        <f>Table_1[[#This Row],[Ship Date]]-Table_1[[#This Row],[Order Date]]</f>
        <v>3</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c r="X7340">
        <f t="shared" si="114"/>
        <v>155.88420000000002</v>
      </c>
    </row>
    <row r="7341" spans="1:24" ht="14.25" customHeight="1" x14ac:dyDescent="0.25">
      <c r="A7341" s="2">
        <v>7340</v>
      </c>
      <c r="B7341" s="2" t="s">
        <v>9430</v>
      </c>
      <c r="C7341" s="2">
        <f>YEAR(Data!$D7341)</f>
        <v>2012</v>
      </c>
      <c r="D7341" s="3">
        <v>41108</v>
      </c>
      <c r="E7341" s="3">
        <v>41111</v>
      </c>
      <c r="F7341" s="5">
        <f>Table_1[[#This Row],[Ship Date]]-Table_1[[#This Row],[Order Date]]</f>
        <v>3</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c r="X7341">
        <f t="shared" si="114"/>
        <v>4.1471999999999998</v>
      </c>
    </row>
    <row r="7342" spans="1:24" ht="14.25" customHeight="1" x14ac:dyDescent="0.25">
      <c r="A7342" s="2">
        <v>7341</v>
      </c>
      <c r="B7342" s="2" t="s">
        <v>9431</v>
      </c>
      <c r="C7342" s="2">
        <f>YEAR(Data!$D7342)</f>
        <v>2011</v>
      </c>
      <c r="D7342" s="3">
        <v>40750</v>
      </c>
      <c r="E7342" s="3">
        <v>40756</v>
      </c>
      <c r="F7342" s="5">
        <f>Table_1[[#This Row],[Ship Date]]-Table_1[[#This Row],[Order Date]]</f>
        <v>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c r="X7342">
        <f t="shared" si="114"/>
        <v>49.552399999999999</v>
      </c>
    </row>
    <row r="7343" spans="1:24" ht="14.25" customHeight="1" x14ac:dyDescent="0.25">
      <c r="A7343" s="2">
        <v>7342</v>
      </c>
      <c r="B7343" s="2" t="s">
        <v>9431</v>
      </c>
      <c r="C7343" s="2">
        <f>YEAR(Data!$D7343)</f>
        <v>2011</v>
      </c>
      <c r="D7343" s="3">
        <v>40750</v>
      </c>
      <c r="E7343" s="3">
        <v>40756</v>
      </c>
      <c r="F7343" s="5">
        <f>Table_1[[#This Row],[Ship Date]]-Table_1[[#This Row],[Order Date]]</f>
        <v>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c r="X7343">
        <f t="shared" si="114"/>
        <v>86.331699999999998</v>
      </c>
    </row>
    <row r="7344" spans="1:24" ht="14.25" customHeight="1" x14ac:dyDescent="0.25">
      <c r="A7344" s="2">
        <v>7343</v>
      </c>
      <c r="B7344" s="2" t="s">
        <v>9431</v>
      </c>
      <c r="C7344" s="2">
        <f>YEAR(Data!$D7344)</f>
        <v>2011</v>
      </c>
      <c r="D7344" s="3">
        <v>40750</v>
      </c>
      <c r="E7344" s="3">
        <v>40756</v>
      </c>
      <c r="F7344" s="5">
        <f>Table_1[[#This Row],[Ship Date]]-Table_1[[#This Row],[Order Date]]</f>
        <v>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c r="X7344">
        <f t="shared" si="114"/>
        <v>16.4544</v>
      </c>
    </row>
    <row r="7345" spans="1:24" ht="14.25" customHeight="1" x14ac:dyDescent="0.25">
      <c r="A7345" s="2">
        <v>7344</v>
      </c>
      <c r="B7345" s="2" t="s">
        <v>9432</v>
      </c>
      <c r="C7345" s="2">
        <f>YEAR(Data!$D7345)</f>
        <v>2011</v>
      </c>
      <c r="D7345" s="3">
        <v>40903</v>
      </c>
      <c r="E7345" s="3">
        <v>40909</v>
      </c>
      <c r="F7345" s="5">
        <f>Table_1[[#This Row],[Ship Date]]-Table_1[[#This Row],[Order Date]]</f>
        <v>6</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c r="X7345">
        <f t="shared" si="114"/>
        <v>172.69200000000001</v>
      </c>
    </row>
    <row r="7346" spans="1:24" ht="14.25" customHeight="1" x14ac:dyDescent="0.25">
      <c r="A7346" s="2">
        <v>7345</v>
      </c>
      <c r="B7346" s="2" t="s">
        <v>9433</v>
      </c>
      <c r="C7346" s="2">
        <f>YEAR(Data!$D7346)</f>
        <v>2014</v>
      </c>
      <c r="D7346" s="3">
        <v>41985</v>
      </c>
      <c r="E7346" s="3">
        <v>41991</v>
      </c>
      <c r="F7346" s="5">
        <f>Table_1[[#This Row],[Ship Date]]-Table_1[[#This Row],[Order Date]]</f>
        <v>6</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c r="X7346">
        <f t="shared" si="114"/>
        <v>1141.875</v>
      </c>
    </row>
    <row r="7347" spans="1:24" ht="14.25" customHeight="1" x14ac:dyDescent="0.25">
      <c r="A7347" s="2">
        <v>7346</v>
      </c>
      <c r="B7347" s="2" t="s">
        <v>9433</v>
      </c>
      <c r="C7347" s="2">
        <f>YEAR(Data!$D7347)</f>
        <v>2014</v>
      </c>
      <c r="D7347" s="3">
        <v>41985</v>
      </c>
      <c r="E7347" s="3">
        <v>41991</v>
      </c>
      <c r="F7347" s="5">
        <f>Table_1[[#This Row],[Ship Date]]-Table_1[[#This Row],[Order Date]]</f>
        <v>6</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c r="X7347">
        <f t="shared" si="114"/>
        <v>90.120799999999988</v>
      </c>
    </row>
    <row r="7348" spans="1:24" ht="14.25" customHeight="1" x14ac:dyDescent="0.25">
      <c r="A7348" s="2">
        <v>7347</v>
      </c>
      <c r="B7348" s="2" t="s">
        <v>9433</v>
      </c>
      <c r="C7348" s="2">
        <f>YEAR(Data!$D7348)</f>
        <v>2014</v>
      </c>
      <c r="D7348" s="3">
        <v>41985</v>
      </c>
      <c r="E7348" s="3">
        <v>41991</v>
      </c>
      <c r="F7348" s="5">
        <f>Table_1[[#This Row],[Ship Date]]-Table_1[[#This Row],[Order Date]]</f>
        <v>6</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c r="X7348">
        <f t="shared" si="114"/>
        <v>12.225600000000002</v>
      </c>
    </row>
    <row r="7349" spans="1:24" ht="14.25" customHeight="1" x14ac:dyDescent="0.25">
      <c r="A7349" s="2">
        <v>7348</v>
      </c>
      <c r="B7349" s="2" t="s">
        <v>9433</v>
      </c>
      <c r="C7349" s="2">
        <f>YEAR(Data!$D7349)</f>
        <v>2014</v>
      </c>
      <c r="D7349" s="3">
        <v>41985</v>
      </c>
      <c r="E7349" s="3">
        <v>41991</v>
      </c>
      <c r="F7349" s="5">
        <f>Table_1[[#This Row],[Ship Date]]-Table_1[[#This Row],[Order Date]]</f>
        <v>6</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c r="X7349">
        <f t="shared" si="114"/>
        <v>76.931000000000012</v>
      </c>
    </row>
    <row r="7350" spans="1:24" ht="14.25" customHeight="1" x14ac:dyDescent="0.25">
      <c r="A7350" s="2">
        <v>7349</v>
      </c>
      <c r="B7350" s="2" t="s">
        <v>9434</v>
      </c>
      <c r="C7350" s="2">
        <f>YEAR(Data!$D7350)</f>
        <v>2011</v>
      </c>
      <c r="D7350" s="3">
        <v>40605</v>
      </c>
      <c r="E7350" s="3">
        <v>40609</v>
      </c>
      <c r="F7350" s="5">
        <f>Table_1[[#This Row],[Ship Date]]-Table_1[[#This Row],[Order Date]]</f>
        <v>4</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c r="X7350">
        <f t="shared" si="114"/>
        <v>636.37919999999997</v>
      </c>
    </row>
    <row r="7351" spans="1:24" ht="14.25" customHeight="1" x14ac:dyDescent="0.25">
      <c r="A7351" s="2">
        <v>7350</v>
      </c>
      <c r="B7351" s="2" t="s">
        <v>9435</v>
      </c>
      <c r="C7351" s="2">
        <f>YEAR(Data!$D7351)</f>
        <v>2014</v>
      </c>
      <c r="D7351" s="3">
        <v>41934</v>
      </c>
      <c r="E7351" s="3">
        <v>41940</v>
      </c>
      <c r="F7351" s="5">
        <f>Table_1[[#This Row],[Ship Date]]-Table_1[[#This Row],[Order Date]]</f>
        <v>6</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c r="X7351">
        <f t="shared" si="114"/>
        <v>19.41</v>
      </c>
    </row>
    <row r="7352" spans="1:24" ht="14.25" customHeight="1" x14ac:dyDescent="0.25">
      <c r="A7352" s="2">
        <v>7351</v>
      </c>
      <c r="B7352" s="2" t="s">
        <v>9435</v>
      </c>
      <c r="C7352" s="2">
        <f>YEAR(Data!$D7352)</f>
        <v>2014</v>
      </c>
      <c r="D7352" s="3">
        <v>41934</v>
      </c>
      <c r="E7352" s="3">
        <v>41940</v>
      </c>
      <c r="F7352" s="5">
        <f>Table_1[[#This Row],[Ship Date]]-Table_1[[#This Row],[Order Date]]</f>
        <v>6</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c r="X7352">
        <f t="shared" si="114"/>
        <v>11.388</v>
      </c>
    </row>
    <row r="7353" spans="1:24" ht="14.25" customHeight="1" x14ac:dyDescent="0.25">
      <c r="A7353" s="2">
        <v>7352</v>
      </c>
      <c r="B7353" s="2" t="s">
        <v>9436</v>
      </c>
      <c r="C7353" s="2">
        <f>YEAR(Data!$D7353)</f>
        <v>2014</v>
      </c>
      <c r="D7353" s="3">
        <v>41954</v>
      </c>
      <c r="E7353" s="3">
        <v>41960</v>
      </c>
      <c r="F7353" s="5">
        <f>Table_1[[#This Row],[Ship Date]]-Table_1[[#This Row],[Order Date]]</f>
        <v>6</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c r="X7353">
        <f t="shared" si="114"/>
        <v>68.191900000000004</v>
      </c>
    </row>
    <row r="7354" spans="1:24" ht="14.25" customHeight="1" x14ac:dyDescent="0.25">
      <c r="A7354" s="2">
        <v>7353</v>
      </c>
      <c r="B7354" s="2" t="s">
        <v>9438</v>
      </c>
      <c r="C7354" s="2">
        <f>YEAR(Data!$D7354)</f>
        <v>2014</v>
      </c>
      <c r="D7354" s="3">
        <v>41715</v>
      </c>
      <c r="E7354" s="3">
        <v>41717</v>
      </c>
      <c r="F7354" s="5">
        <f>Table_1[[#This Row],[Ship Date]]-Table_1[[#This Row],[Order Date]]</f>
        <v>2</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c r="X7354">
        <f t="shared" si="114"/>
        <v>527.10400000000004</v>
      </c>
    </row>
    <row r="7355" spans="1:24" ht="14.25" customHeight="1" x14ac:dyDescent="0.25">
      <c r="A7355" s="2">
        <v>7354</v>
      </c>
      <c r="B7355" s="2" t="s">
        <v>9439</v>
      </c>
      <c r="C7355" s="2">
        <f>YEAR(Data!$D7355)</f>
        <v>2013</v>
      </c>
      <c r="D7355" s="3">
        <v>41540</v>
      </c>
      <c r="E7355" s="3">
        <v>41547</v>
      </c>
      <c r="F7355" s="5">
        <f>Table_1[[#This Row],[Ship Date]]-Table_1[[#This Row],[Order Date]]</f>
        <v>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c r="X7355">
        <f t="shared" si="114"/>
        <v>11.151000000000005</v>
      </c>
    </row>
    <row r="7356" spans="1:24" ht="14.25" customHeight="1" x14ac:dyDescent="0.25">
      <c r="A7356" s="2">
        <v>7355</v>
      </c>
      <c r="B7356" s="2" t="s">
        <v>9440</v>
      </c>
      <c r="C7356" s="2">
        <f>YEAR(Data!$D7356)</f>
        <v>2014</v>
      </c>
      <c r="D7356" s="3">
        <v>41677</v>
      </c>
      <c r="E7356" s="3">
        <v>41684</v>
      </c>
      <c r="F7356" s="5">
        <f>Table_1[[#This Row],[Ship Date]]-Table_1[[#This Row],[Order Date]]</f>
        <v>7</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c r="X7356">
        <f t="shared" si="114"/>
        <v>16.445000000000004</v>
      </c>
    </row>
    <row r="7357" spans="1:24" ht="14.25" customHeight="1" x14ac:dyDescent="0.25">
      <c r="A7357" s="2">
        <v>7356</v>
      </c>
      <c r="B7357" s="2" t="s">
        <v>9441</v>
      </c>
      <c r="C7357" s="2">
        <f>YEAR(Data!$D7357)</f>
        <v>2012</v>
      </c>
      <c r="D7357" s="3">
        <v>41274</v>
      </c>
      <c r="E7357" s="3">
        <v>41276</v>
      </c>
      <c r="F7357" s="5">
        <f>Table_1[[#This Row],[Ship Date]]-Table_1[[#This Row],[Order Date]]</f>
        <v>2</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c r="X7357">
        <f t="shared" si="114"/>
        <v>64.02000000000001</v>
      </c>
    </row>
    <row r="7358" spans="1:24" ht="14.25" customHeight="1" x14ac:dyDescent="0.25">
      <c r="A7358" s="2">
        <v>7357</v>
      </c>
      <c r="B7358" s="2" t="s">
        <v>9442</v>
      </c>
      <c r="C7358" s="2">
        <f>YEAR(Data!$D7358)</f>
        <v>2013</v>
      </c>
      <c r="D7358" s="3">
        <v>41557</v>
      </c>
      <c r="E7358" s="3">
        <v>41562</v>
      </c>
      <c r="F7358" s="5">
        <f>Table_1[[#This Row],[Ship Date]]-Table_1[[#This Row],[Order Date]]</f>
        <v>5</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c r="X7358">
        <f t="shared" si="114"/>
        <v>1.2496000000000003</v>
      </c>
    </row>
    <row r="7359" spans="1:24" ht="14.25" customHeight="1" x14ac:dyDescent="0.25">
      <c r="A7359" s="2">
        <v>7358</v>
      </c>
      <c r="B7359" s="2" t="s">
        <v>9442</v>
      </c>
      <c r="C7359" s="2">
        <f>YEAR(Data!$D7359)</f>
        <v>2013</v>
      </c>
      <c r="D7359" s="3">
        <v>41557</v>
      </c>
      <c r="E7359" s="3">
        <v>41562</v>
      </c>
      <c r="F7359" s="5">
        <f>Table_1[[#This Row],[Ship Date]]-Table_1[[#This Row],[Order Date]]</f>
        <v>5</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c r="X7359">
        <f t="shared" si="114"/>
        <v>169.56800000000001</v>
      </c>
    </row>
    <row r="7360" spans="1:24" ht="14.25" customHeight="1" x14ac:dyDescent="0.25">
      <c r="A7360" s="2">
        <v>7359</v>
      </c>
      <c r="B7360" s="2" t="s">
        <v>9443</v>
      </c>
      <c r="C7360" s="2">
        <f>YEAR(Data!$D7360)</f>
        <v>2011</v>
      </c>
      <c r="D7360" s="3">
        <v>40907</v>
      </c>
      <c r="E7360" s="3">
        <v>40911</v>
      </c>
      <c r="F7360" s="5">
        <f>Table_1[[#This Row],[Ship Date]]-Table_1[[#This Row],[Order Date]]</f>
        <v>4</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c r="X7360">
        <f t="shared" si="114"/>
        <v>302.35679999999991</v>
      </c>
    </row>
    <row r="7361" spans="1:24" ht="14.25" customHeight="1" x14ac:dyDescent="0.25">
      <c r="A7361" s="2">
        <v>7360</v>
      </c>
      <c r="B7361" s="2" t="s">
        <v>9443</v>
      </c>
      <c r="C7361" s="2">
        <f>YEAR(Data!$D7361)</f>
        <v>2011</v>
      </c>
      <c r="D7361" s="3">
        <v>40907</v>
      </c>
      <c r="E7361" s="3">
        <v>40911</v>
      </c>
      <c r="F7361" s="5">
        <f>Table_1[[#This Row],[Ship Date]]-Table_1[[#This Row],[Order Date]]</f>
        <v>4</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c r="X7361">
        <f t="shared" si="114"/>
        <v>715.81080000000009</v>
      </c>
    </row>
    <row r="7362" spans="1:24" ht="14.25" customHeight="1" x14ac:dyDescent="0.25">
      <c r="A7362" s="2">
        <v>7361</v>
      </c>
      <c r="B7362" s="2" t="s">
        <v>9444</v>
      </c>
      <c r="C7362" s="2">
        <f>YEAR(Data!$D7362)</f>
        <v>2013</v>
      </c>
      <c r="D7362" s="3">
        <v>41377</v>
      </c>
      <c r="E7362" s="3">
        <v>41379</v>
      </c>
      <c r="F7362" s="5">
        <f>Table_1[[#This Row],[Ship Date]]-Table_1[[#This Row],[Order Date]]</f>
        <v>2</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c r="X7362">
        <f t="shared" ref="X7362:X7425" si="115">T7362-W7362</f>
        <v>10.1088</v>
      </c>
    </row>
    <row r="7363" spans="1:24" ht="14.25" customHeight="1" x14ac:dyDescent="0.25">
      <c r="A7363" s="2">
        <v>7362</v>
      </c>
      <c r="B7363" s="2" t="s">
        <v>9444</v>
      </c>
      <c r="C7363" s="2">
        <f>YEAR(Data!$D7363)</f>
        <v>2013</v>
      </c>
      <c r="D7363" s="3">
        <v>41377</v>
      </c>
      <c r="E7363" s="3">
        <v>41379</v>
      </c>
      <c r="F7363" s="5">
        <f>Table_1[[#This Row],[Ship Date]]-Table_1[[#This Row],[Order Date]]</f>
        <v>2</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c r="X7363">
        <f t="shared" si="115"/>
        <v>230.79300000000006</v>
      </c>
    </row>
    <row r="7364" spans="1:24" ht="14.25" customHeight="1" x14ac:dyDescent="0.25">
      <c r="A7364" s="2">
        <v>7363</v>
      </c>
      <c r="B7364" s="2" t="s">
        <v>9444</v>
      </c>
      <c r="C7364" s="2">
        <f>YEAR(Data!$D7364)</f>
        <v>2013</v>
      </c>
      <c r="D7364" s="3">
        <v>41377</v>
      </c>
      <c r="E7364" s="3">
        <v>41379</v>
      </c>
      <c r="F7364" s="5">
        <f>Table_1[[#This Row],[Ship Date]]-Table_1[[#This Row],[Order Date]]</f>
        <v>2</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c r="X7364">
        <f t="shared" si="115"/>
        <v>22.89</v>
      </c>
    </row>
    <row r="7365" spans="1:24" ht="14.25" customHeight="1" x14ac:dyDescent="0.25">
      <c r="A7365" s="2">
        <v>7364</v>
      </c>
      <c r="B7365" s="2" t="s">
        <v>9445</v>
      </c>
      <c r="C7365" s="2">
        <f>YEAR(Data!$D7365)</f>
        <v>2013</v>
      </c>
      <c r="D7365" s="3">
        <v>41607</v>
      </c>
      <c r="E7365" s="3">
        <v>41613</v>
      </c>
      <c r="F7365" s="5">
        <f>Table_1[[#This Row],[Ship Date]]-Table_1[[#This Row],[Order Date]]</f>
        <v>6</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c r="X7365">
        <f t="shared" si="115"/>
        <v>413.88810000000001</v>
      </c>
    </row>
    <row r="7366" spans="1:24" ht="14.25" customHeight="1" x14ac:dyDescent="0.25">
      <c r="A7366" s="2">
        <v>7365</v>
      </c>
      <c r="B7366" s="2" t="s">
        <v>9445</v>
      </c>
      <c r="C7366" s="2">
        <f>YEAR(Data!$D7366)</f>
        <v>2013</v>
      </c>
      <c r="D7366" s="3">
        <v>41607</v>
      </c>
      <c r="E7366" s="3">
        <v>41613</v>
      </c>
      <c r="F7366" s="5">
        <f>Table_1[[#This Row],[Ship Date]]-Table_1[[#This Row],[Order Date]]</f>
        <v>6</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c r="X7366">
        <f t="shared" si="115"/>
        <v>9.9792000000000023</v>
      </c>
    </row>
    <row r="7367" spans="1:24" ht="14.25" customHeight="1" x14ac:dyDescent="0.25">
      <c r="A7367" s="2">
        <v>7366</v>
      </c>
      <c r="B7367" s="2" t="s">
        <v>9445</v>
      </c>
      <c r="C7367" s="2">
        <f>YEAR(Data!$D7367)</f>
        <v>2013</v>
      </c>
      <c r="D7367" s="3">
        <v>41607</v>
      </c>
      <c r="E7367" s="3">
        <v>41613</v>
      </c>
      <c r="F7367" s="5">
        <f>Table_1[[#This Row],[Ship Date]]-Table_1[[#This Row],[Order Date]]</f>
        <v>6</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c r="X7367">
        <f t="shared" si="115"/>
        <v>11.939200000000001</v>
      </c>
    </row>
    <row r="7368" spans="1:24" ht="14.25" customHeight="1" x14ac:dyDescent="0.25">
      <c r="A7368" s="2">
        <v>7367</v>
      </c>
      <c r="B7368" s="2" t="s">
        <v>9445</v>
      </c>
      <c r="C7368" s="2">
        <f>YEAR(Data!$D7368)</f>
        <v>2013</v>
      </c>
      <c r="D7368" s="3">
        <v>41607</v>
      </c>
      <c r="E7368" s="3">
        <v>41613</v>
      </c>
      <c r="F7368" s="5">
        <f>Table_1[[#This Row],[Ship Date]]-Table_1[[#This Row],[Order Date]]</f>
        <v>6</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c r="X7368">
        <f t="shared" si="115"/>
        <v>40.27320000000001</v>
      </c>
    </row>
    <row r="7369" spans="1:24" ht="14.25" customHeight="1" x14ac:dyDescent="0.25">
      <c r="A7369" s="2">
        <v>7368</v>
      </c>
      <c r="B7369" s="2" t="s">
        <v>9445</v>
      </c>
      <c r="C7369" s="2">
        <f>YEAR(Data!$D7369)</f>
        <v>2013</v>
      </c>
      <c r="D7369" s="3">
        <v>41607</v>
      </c>
      <c r="E7369" s="3">
        <v>41613</v>
      </c>
      <c r="F7369" s="5">
        <f>Table_1[[#This Row],[Ship Date]]-Table_1[[#This Row],[Order Date]]</f>
        <v>6</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c r="X7369">
        <f t="shared" si="115"/>
        <v>372.64499999999998</v>
      </c>
    </row>
    <row r="7370" spans="1:24" ht="14.25" customHeight="1" x14ac:dyDescent="0.25">
      <c r="A7370" s="2">
        <v>7369</v>
      </c>
      <c r="B7370" s="2" t="s">
        <v>9446</v>
      </c>
      <c r="C7370" s="2">
        <f>YEAR(Data!$D7370)</f>
        <v>2014</v>
      </c>
      <c r="D7370" s="3">
        <v>41745</v>
      </c>
      <c r="E7370" s="3">
        <v>41747</v>
      </c>
      <c r="F7370" s="5">
        <f>Table_1[[#This Row],[Ship Date]]-Table_1[[#This Row],[Order Date]]</f>
        <v>2</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c r="X7370">
        <f t="shared" si="115"/>
        <v>27.507000000000001</v>
      </c>
    </row>
    <row r="7371" spans="1:24" ht="14.25" customHeight="1" x14ac:dyDescent="0.25">
      <c r="A7371" s="2">
        <v>7370</v>
      </c>
      <c r="B7371" s="2" t="s">
        <v>9447</v>
      </c>
      <c r="C7371" s="2">
        <f>YEAR(Data!$D7371)</f>
        <v>2012</v>
      </c>
      <c r="D7371" s="3">
        <v>40977</v>
      </c>
      <c r="E7371" s="3">
        <v>40979</v>
      </c>
      <c r="F7371" s="5">
        <f>Table_1[[#This Row],[Ship Date]]-Table_1[[#This Row],[Order Date]]</f>
        <v>2</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c r="X7371">
        <f t="shared" si="115"/>
        <v>2.9375999999999998</v>
      </c>
    </row>
    <row r="7372" spans="1:24" ht="14.25" customHeight="1" x14ac:dyDescent="0.25">
      <c r="A7372" s="2">
        <v>7371</v>
      </c>
      <c r="B7372" s="2" t="s">
        <v>9448</v>
      </c>
      <c r="C7372" s="2">
        <f>YEAR(Data!$D7372)</f>
        <v>2011</v>
      </c>
      <c r="D7372" s="3">
        <v>40844</v>
      </c>
      <c r="E7372" s="3">
        <v>40848</v>
      </c>
      <c r="F7372" s="5">
        <f>Table_1[[#This Row],[Ship Date]]-Table_1[[#This Row],[Order Date]]</f>
        <v>4</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c r="X7372">
        <f t="shared" si="115"/>
        <v>183.16580000000002</v>
      </c>
    </row>
    <row r="7373" spans="1:24" ht="14.25" customHeight="1" x14ac:dyDescent="0.25">
      <c r="A7373" s="2">
        <v>7372</v>
      </c>
      <c r="B7373" s="2" t="s">
        <v>9450</v>
      </c>
      <c r="C7373" s="2">
        <f>YEAR(Data!$D7373)</f>
        <v>2014</v>
      </c>
      <c r="D7373" s="3">
        <v>41647</v>
      </c>
      <c r="E7373" s="3">
        <v>41649</v>
      </c>
      <c r="F7373" s="5">
        <f>Table_1[[#This Row],[Ship Date]]-Table_1[[#This Row],[Order Date]]</f>
        <v>2</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c r="X7373">
        <f t="shared" si="115"/>
        <v>109.18380000000001</v>
      </c>
    </row>
    <row r="7374" spans="1:24" ht="14.25" customHeight="1" x14ac:dyDescent="0.25">
      <c r="A7374" s="2">
        <v>7373</v>
      </c>
      <c r="B7374" s="2" t="s">
        <v>9450</v>
      </c>
      <c r="C7374" s="2">
        <f>YEAR(Data!$D7374)</f>
        <v>2014</v>
      </c>
      <c r="D7374" s="3">
        <v>41647</v>
      </c>
      <c r="E7374" s="3">
        <v>41649</v>
      </c>
      <c r="F7374" s="5">
        <f>Table_1[[#This Row],[Ship Date]]-Table_1[[#This Row],[Order Date]]</f>
        <v>2</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c r="X7374">
        <f t="shared" si="115"/>
        <v>60.409800000000004</v>
      </c>
    </row>
    <row r="7375" spans="1:24" ht="14.25" customHeight="1" x14ac:dyDescent="0.25">
      <c r="A7375" s="2">
        <v>7374</v>
      </c>
      <c r="B7375" s="2" t="s">
        <v>9450</v>
      </c>
      <c r="C7375" s="2">
        <f>YEAR(Data!$D7375)</f>
        <v>2014</v>
      </c>
      <c r="D7375" s="3">
        <v>41647</v>
      </c>
      <c r="E7375" s="3">
        <v>41649</v>
      </c>
      <c r="F7375" s="5">
        <f>Table_1[[#This Row],[Ship Date]]-Table_1[[#This Row],[Order Date]]</f>
        <v>2</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c r="X7375">
        <f t="shared" si="115"/>
        <v>78.178100000000015</v>
      </c>
    </row>
    <row r="7376" spans="1:24" ht="14.25" customHeight="1" x14ac:dyDescent="0.25">
      <c r="A7376" s="2">
        <v>7375</v>
      </c>
      <c r="B7376" s="2" t="s">
        <v>9450</v>
      </c>
      <c r="C7376" s="2">
        <f>YEAR(Data!$D7376)</f>
        <v>2014</v>
      </c>
      <c r="D7376" s="3">
        <v>41647</v>
      </c>
      <c r="E7376" s="3">
        <v>41649</v>
      </c>
      <c r="F7376" s="5">
        <f>Table_1[[#This Row],[Ship Date]]-Table_1[[#This Row],[Order Date]]</f>
        <v>2</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c r="X7376">
        <f t="shared" si="115"/>
        <v>4.3395000000000001</v>
      </c>
    </row>
    <row r="7377" spans="1:24" ht="14.25" customHeight="1" x14ac:dyDescent="0.25">
      <c r="A7377" s="2">
        <v>7376</v>
      </c>
      <c r="B7377" s="2" t="s">
        <v>9451</v>
      </c>
      <c r="C7377" s="2">
        <f>YEAR(Data!$D7377)</f>
        <v>2014</v>
      </c>
      <c r="D7377" s="3">
        <v>41865</v>
      </c>
      <c r="E7377" s="3">
        <v>41872</v>
      </c>
      <c r="F7377" s="5">
        <f>Table_1[[#This Row],[Ship Date]]-Table_1[[#This Row],[Order Date]]</f>
        <v>7</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c r="X7377">
        <f t="shared" si="115"/>
        <v>24.316200000000006</v>
      </c>
    </row>
    <row r="7378" spans="1:24" ht="14.25" customHeight="1" x14ac:dyDescent="0.25">
      <c r="A7378" s="2">
        <v>7377</v>
      </c>
      <c r="B7378" s="2" t="s">
        <v>9452</v>
      </c>
      <c r="C7378" s="2">
        <f>YEAR(Data!$D7378)</f>
        <v>2014</v>
      </c>
      <c r="D7378" s="3">
        <v>41946</v>
      </c>
      <c r="E7378" s="3">
        <v>41949</v>
      </c>
      <c r="F7378" s="5">
        <f>Table_1[[#This Row],[Ship Date]]-Table_1[[#This Row],[Order Date]]</f>
        <v>3</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c r="X7378">
        <f t="shared" si="115"/>
        <v>48.902400000000007</v>
      </c>
    </row>
    <row r="7379" spans="1:24" ht="14.25" customHeight="1" x14ac:dyDescent="0.25">
      <c r="A7379" s="2">
        <v>7378</v>
      </c>
      <c r="B7379" s="2" t="s">
        <v>9453</v>
      </c>
      <c r="C7379" s="2">
        <f>YEAR(Data!$D7379)</f>
        <v>2011</v>
      </c>
      <c r="D7379" s="3">
        <v>40805</v>
      </c>
      <c r="E7379" s="3">
        <v>40809</v>
      </c>
      <c r="F7379" s="5">
        <f>Table_1[[#This Row],[Ship Date]]-Table_1[[#This Row],[Order Date]]</f>
        <v>4</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c r="X7379">
        <f t="shared" si="115"/>
        <v>67.539599999999993</v>
      </c>
    </row>
    <row r="7380" spans="1:24" ht="14.25" customHeight="1" x14ac:dyDescent="0.25">
      <c r="A7380" s="2">
        <v>7379</v>
      </c>
      <c r="B7380" s="2" t="s">
        <v>9454</v>
      </c>
      <c r="C7380" s="2">
        <f>YEAR(Data!$D7380)</f>
        <v>2012</v>
      </c>
      <c r="D7380" s="3">
        <v>41060</v>
      </c>
      <c r="E7380" s="3">
        <v>41060</v>
      </c>
      <c r="F7380" s="5">
        <f>Table_1[[#This Row],[Ship Date]]-Table_1[[#This Row],[Order Date]]</f>
        <v>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c r="X7380">
        <f t="shared" si="115"/>
        <v>9.1164000000000041</v>
      </c>
    </row>
    <row r="7381" spans="1:24" ht="14.25" customHeight="1" x14ac:dyDescent="0.25">
      <c r="A7381" s="2">
        <v>7380</v>
      </c>
      <c r="B7381" s="2" t="s">
        <v>9455</v>
      </c>
      <c r="C7381" s="2">
        <f>YEAR(Data!$D7381)</f>
        <v>2013</v>
      </c>
      <c r="D7381" s="3">
        <v>41531</v>
      </c>
      <c r="E7381" s="3">
        <v>41536</v>
      </c>
      <c r="F7381" s="5">
        <f>Table_1[[#This Row],[Ship Date]]-Table_1[[#This Row],[Order Date]]</f>
        <v>5</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c r="X7381">
        <f t="shared" si="115"/>
        <v>40.332599999999999</v>
      </c>
    </row>
    <row r="7382" spans="1:24" ht="14.25" customHeight="1" x14ac:dyDescent="0.25">
      <c r="A7382" s="2">
        <v>7381</v>
      </c>
      <c r="B7382" s="2" t="s">
        <v>9455</v>
      </c>
      <c r="C7382" s="2">
        <f>YEAR(Data!$D7382)</f>
        <v>2013</v>
      </c>
      <c r="D7382" s="3">
        <v>41531</v>
      </c>
      <c r="E7382" s="3">
        <v>41536</v>
      </c>
      <c r="F7382" s="5">
        <f>Table_1[[#This Row],[Ship Date]]-Table_1[[#This Row],[Order Date]]</f>
        <v>5</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c r="X7382">
        <f t="shared" si="115"/>
        <v>7.3439999999999985</v>
      </c>
    </row>
    <row r="7383" spans="1:24" ht="14.25" customHeight="1" x14ac:dyDescent="0.25">
      <c r="A7383" s="2">
        <v>7382</v>
      </c>
      <c r="B7383" s="2" t="s">
        <v>9455</v>
      </c>
      <c r="C7383" s="2">
        <f>YEAR(Data!$D7383)</f>
        <v>2013</v>
      </c>
      <c r="D7383" s="3">
        <v>41531</v>
      </c>
      <c r="E7383" s="3">
        <v>41536</v>
      </c>
      <c r="F7383" s="5">
        <f>Table_1[[#This Row],[Ship Date]]-Table_1[[#This Row],[Order Date]]</f>
        <v>5</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c r="X7383">
        <f t="shared" si="115"/>
        <v>107.96399999999998</v>
      </c>
    </row>
    <row r="7384" spans="1:24" ht="14.25" customHeight="1" x14ac:dyDescent="0.25">
      <c r="A7384" s="2">
        <v>7383</v>
      </c>
      <c r="B7384" s="2" t="s">
        <v>9455</v>
      </c>
      <c r="C7384" s="2">
        <f>YEAR(Data!$D7384)</f>
        <v>2013</v>
      </c>
      <c r="D7384" s="3">
        <v>41531</v>
      </c>
      <c r="E7384" s="3">
        <v>41536</v>
      </c>
      <c r="F7384" s="5">
        <f>Table_1[[#This Row],[Ship Date]]-Table_1[[#This Row],[Order Date]]</f>
        <v>5</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c r="X7384">
        <f t="shared" si="115"/>
        <v>11.83</v>
      </c>
    </row>
    <row r="7385" spans="1:24" ht="14.25" customHeight="1" x14ac:dyDescent="0.25">
      <c r="A7385" s="2">
        <v>7384</v>
      </c>
      <c r="B7385" s="2" t="s">
        <v>9455</v>
      </c>
      <c r="C7385" s="2">
        <f>YEAR(Data!$D7385)</f>
        <v>2013</v>
      </c>
      <c r="D7385" s="3">
        <v>41531</v>
      </c>
      <c r="E7385" s="3">
        <v>41536</v>
      </c>
      <c r="F7385" s="5">
        <f>Table_1[[#This Row],[Ship Date]]-Table_1[[#This Row],[Order Date]]</f>
        <v>5</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c r="X7385">
        <f t="shared" si="115"/>
        <v>9.1571999999999996</v>
      </c>
    </row>
    <row r="7386" spans="1:24" ht="14.25" customHeight="1" x14ac:dyDescent="0.25">
      <c r="A7386" s="2">
        <v>7385</v>
      </c>
      <c r="B7386" s="2" t="s">
        <v>9455</v>
      </c>
      <c r="C7386" s="2">
        <f>YEAR(Data!$D7386)</f>
        <v>2013</v>
      </c>
      <c r="D7386" s="3">
        <v>41531</v>
      </c>
      <c r="E7386" s="3">
        <v>41536</v>
      </c>
      <c r="F7386" s="5">
        <f>Table_1[[#This Row],[Ship Date]]-Table_1[[#This Row],[Order Date]]</f>
        <v>5</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c r="X7386">
        <f t="shared" si="115"/>
        <v>241.92000000000002</v>
      </c>
    </row>
    <row r="7387" spans="1:24" ht="14.25" customHeight="1" x14ac:dyDescent="0.25">
      <c r="A7387" s="2">
        <v>7386</v>
      </c>
      <c r="B7387" s="2" t="s">
        <v>9455</v>
      </c>
      <c r="C7387" s="2">
        <f>YEAR(Data!$D7387)</f>
        <v>2013</v>
      </c>
      <c r="D7387" s="3">
        <v>41531</v>
      </c>
      <c r="E7387" s="3">
        <v>41536</v>
      </c>
      <c r="F7387" s="5">
        <f>Table_1[[#This Row],[Ship Date]]-Table_1[[#This Row],[Order Date]]</f>
        <v>5</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c r="X7387">
        <f t="shared" si="115"/>
        <v>8.9964000000000013</v>
      </c>
    </row>
    <row r="7388" spans="1:24" ht="14.25" customHeight="1" x14ac:dyDescent="0.25">
      <c r="A7388" s="2">
        <v>7387</v>
      </c>
      <c r="B7388" s="2" t="s">
        <v>9455</v>
      </c>
      <c r="C7388" s="2">
        <f>YEAR(Data!$D7388)</f>
        <v>2013</v>
      </c>
      <c r="D7388" s="3">
        <v>41531</v>
      </c>
      <c r="E7388" s="3">
        <v>41536</v>
      </c>
      <c r="F7388" s="5">
        <f>Table_1[[#This Row],[Ship Date]]-Table_1[[#This Row],[Order Date]]</f>
        <v>5</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c r="X7388">
        <f t="shared" si="115"/>
        <v>272.34839999999997</v>
      </c>
    </row>
    <row r="7389" spans="1:24" ht="14.25" customHeight="1" x14ac:dyDescent="0.25">
      <c r="A7389" s="2">
        <v>7388</v>
      </c>
      <c r="B7389" s="2" t="s">
        <v>9455</v>
      </c>
      <c r="C7389" s="2">
        <f>YEAR(Data!$D7389)</f>
        <v>2013</v>
      </c>
      <c r="D7389" s="3">
        <v>41531</v>
      </c>
      <c r="E7389" s="3">
        <v>41536</v>
      </c>
      <c r="F7389" s="5">
        <f>Table_1[[#This Row],[Ship Date]]-Table_1[[#This Row],[Order Date]]</f>
        <v>5</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c r="X7389">
        <f t="shared" si="115"/>
        <v>948.87239999999997</v>
      </c>
    </row>
    <row r="7390" spans="1:24" ht="14.25" customHeight="1" x14ac:dyDescent="0.25">
      <c r="A7390" s="2">
        <v>7389</v>
      </c>
      <c r="B7390" s="2" t="s">
        <v>9455</v>
      </c>
      <c r="C7390" s="2">
        <f>YEAR(Data!$D7390)</f>
        <v>2013</v>
      </c>
      <c r="D7390" s="3">
        <v>41531</v>
      </c>
      <c r="E7390" s="3">
        <v>41536</v>
      </c>
      <c r="F7390" s="5">
        <f>Table_1[[#This Row],[Ship Date]]-Table_1[[#This Row],[Order Date]]</f>
        <v>5</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c r="X7390">
        <f t="shared" si="115"/>
        <v>29.670299999999997</v>
      </c>
    </row>
    <row r="7391" spans="1:24" ht="14.25" customHeight="1" x14ac:dyDescent="0.25">
      <c r="A7391" s="2">
        <v>7390</v>
      </c>
      <c r="B7391" s="2" t="s">
        <v>9456</v>
      </c>
      <c r="C7391" s="2">
        <f>YEAR(Data!$D7391)</f>
        <v>2014</v>
      </c>
      <c r="D7391" s="3">
        <v>41973</v>
      </c>
      <c r="E7391" s="3">
        <v>41977</v>
      </c>
      <c r="F7391" s="5">
        <f>Table_1[[#This Row],[Ship Date]]-Table_1[[#This Row],[Order Date]]</f>
        <v>4</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c r="X7391">
        <f t="shared" si="115"/>
        <v>341.572</v>
      </c>
    </row>
    <row r="7392" spans="1:24" ht="14.25" customHeight="1" x14ac:dyDescent="0.25">
      <c r="A7392" s="2">
        <v>7391</v>
      </c>
      <c r="B7392" s="2" t="s">
        <v>9456</v>
      </c>
      <c r="C7392" s="2">
        <f>YEAR(Data!$D7392)</f>
        <v>2014</v>
      </c>
      <c r="D7392" s="3">
        <v>41973</v>
      </c>
      <c r="E7392" s="3">
        <v>41977</v>
      </c>
      <c r="F7392" s="5">
        <f>Table_1[[#This Row],[Ship Date]]-Table_1[[#This Row],[Order Date]]</f>
        <v>4</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c r="X7392">
        <f t="shared" si="115"/>
        <v>82.485000000000014</v>
      </c>
    </row>
    <row r="7393" spans="1:24" ht="14.25" customHeight="1" x14ac:dyDescent="0.25">
      <c r="A7393" s="2">
        <v>7392</v>
      </c>
      <c r="B7393" s="2" t="s">
        <v>9457</v>
      </c>
      <c r="C7393" s="2">
        <f>YEAR(Data!$D7393)</f>
        <v>2014</v>
      </c>
      <c r="D7393" s="3">
        <v>41978</v>
      </c>
      <c r="E7393" s="3">
        <v>41981</v>
      </c>
      <c r="F7393" s="5">
        <f>Table_1[[#This Row],[Ship Date]]-Table_1[[#This Row],[Order Date]]</f>
        <v>3</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c r="X7393">
        <f t="shared" si="115"/>
        <v>51.117000000000012</v>
      </c>
    </row>
    <row r="7394" spans="1:24" ht="14.25" customHeight="1" x14ac:dyDescent="0.25">
      <c r="A7394" s="2">
        <v>7393</v>
      </c>
      <c r="B7394" s="2" t="s">
        <v>9458</v>
      </c>
      <c r="C7394" s="2">
        <f>YEAR(Data!$D7394)</f>
        <v>2014</v>
      </c>
      <c r="D7394" s="3">
        <v>41762</v>
      </c>
      <c r="E7394" s="3">
        <v>41766</v>
      </c>
      <c r="F7394" s="5">
        <f>Table_1[[#This Row],[Ship Date]]-Table_1[[#This Row],[Order Date]]</f>
        <v>4</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c r="X7394">
        <f t="shared" si="115"/>
        <v>8.6350000000000016</v>
      </c>
    </row>
    <row r="7395" spans="1:24" ht="14.25" customHeight="1" x14ac:dyDescent="0.25">
      <c r="A7395" s="2">
        <v>7394</v>
      </c>
      <c r="B7395" s="2" t="s">
        <v>9458</v>
      </c>
      <c r="C7395" s="2">
        <f>YEAR(Data!$D7395)</f>
        <v>2014</v>
      </c>
      <c r="D7395" s="3">
        <v>41762</v>
      </c>
      <c r="E7395" s="3">
        <v>41766</v>
      </c>
      <c r="F7395" s="5">
        <f>Table_1[[#This Row],[Ship Date]]-Table_1[[#This Row],[Order Date]]</f>
        <v>4</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c r="X7395">
        <f t="shared" si="115"/>
        <v>44.044799999999995</v>
      </c>
    </row>
    <row r="7396" spans="1:24" ht="14.25" customHeight="1" x14ac:dyDescent="0.25">
      <c r="A7396" s="2">
        <v>7395</v>
      </c>
      <c r="B7396" s="2" t="s">
        <v>9458</v>
      </c>
      <c r="C7396" s="2">
        <f>YEAR(Data!$D7396)</f>
        <v>2014</v>
      </c>
      <c r="D7396" s="3">
        <v>41762</v>
      </c>
      <c r="E7396" s="3">
        <v>41766</v>
      </c>
      <c r="F7396" s="5">
        <f>Table_1[[#This Row],[Ship Date]]-Table_1[[#This Row],[Order Date]]</f>
        <v>4</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c r="X7396">
        <f t="shared" si="115"/>
        <v>18.576000000000001</v>
      </c>
    </row>
    <row r="7397" spans="1:24" ht="14.25" customHeight="1" x14ac:dyDescent="0.25">
      <c r="A7397" s="2">
        <v>7396</v>
      </c>
      <c r="B7397" s="2" t="s">
        <v>9459</v>
      </c>
      <c r="C7397" s="2">
        <f>YEAR(Data!$D7397)</f>
        <v>2013</v>
      </c>
      <c r="D7397" s="3">
        <v>41634</v>
      </c>
      <c r="E7397" s="3">
        <v>41639</v>
      </c>
      <c r="F7397" s="5">
        <f>Table_1[[#This Row],[Ship Date]]-Table_1[[#This Row],[Order Date]]</f>
        <v>5</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c r="X7397">
        <f t="shared" si="115"/>
        <v>433.22680000000003</v>
      </c>
    </row>
    <row r="7398" spans="1:24" ht="14.25" customHeight="1" x14ac:dyDescent="0.25">
      <c r="A7398" s="2">
        <v>7397</v>
      </c>
      <c r="B7398" s="2" t="s">
        <v>9459</v>
      </c>
      <c r="C7398" s="2">
        <f>YEAR(Data!$D7398)</f>
        <v>2013</v>
      </c>
      <c r="D7398" s="3">
        <v>41634</v>
      </c>
      <c r="E7398" s="3">
        <v>41639</v>
      </c>
      <c r="F7398" s="5">
        <f>Table_1[[#This Row],[Ship Date]]-Table_1[[#This Row],[Order Date]]</f>
        <v>5</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c r="X7398">
        <f t="shared" si="115"/>
        <v>693.31679999999994</v>
      </c>
    </row>
    <row r="7399" spans="1:24" ht="14.25" customHeight="1" x14ac:dyDescent="0.25">
      <c r="A7399" s="2">
        <v>7398</v>
      </c>
      <c r="B7399" s="2" t="s">
        <v>9460</v>
      </c>
      <c r="C7399" s="2">
        <f>YEAR(Data!$D7399)</f>
        <v>2011</v>
      </c>
      <c r="D7399" s="3">
        <v>40816</v>
      </c>
      <c r="E7399" s="3">
        <v>40816</v>
      </c>
      <c r="F7399" s="5">
        <f>Table_1[[#This Row],[Ship Date]]-Table_1[[#This Row],[Order Date]]</f>
        <v>0</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c r="X7399">
        <f t="shared" si="115"/>
        <v>735.75240000000008</v>
      </c>
    </row>
    <row r="7400" spans="1:24" ht="14.25" customHeight="1" x14ac:dyDescent="0.25">
      <c r="A7400" s="2">
        <v>7399</v>
      </c>
      <c r="B7400" s="2" t="s">
        <v>9461</v>
      </c>
      <c r="C7400" s="2">
        <f>YEAR(Data!$D7400)</f>
        <v>2011</v>
      </c>
      <c r="D7400" s="3">
        <v>40736</v>
      </c>
      <c r="E7400" s="3">
        <v>40739</v>
      </c>
      <c r="F7400" s="5">
        <f>Table_1[[#This Row],[Ship Date]]-Table_1[[#This Row],[Order Date]]</f>
        <v>3</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c r="X7400">
        <f t="shared" si="115"/>
        <v>22.858199999999997</v>
      </c>
    </row>
    <row r="7401" spans="1:24" ht="14.25" customHeight="1" x14ac:dyDescent="0.25">
      <c r="A7401" s="2">
        <v>7400</v>
      </c>
      <c r="B7401" s="2" t="s">
        <v>9461</v>
      </c>
      <c r="C7401" s="2">
        <f>YEAR(Data!$D7401)</f>
        <v>2011</v>
      </c>
      <c r="D7401" s="3">
        <v>40736</v>
      </c>
      <c r="E7401" s="3">
        <v>40739</v>
      </c>
      <c r="F7401" s="5">
        <f>Table_1[[#This Row],[Ship Date]]-Table_1[[#This Row],[Order Date]]</f>
        <v>3</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c r="X7401">
        <f t="shared" si="115"/>
        <v>20.562000000000005</v>
      </c>
    </row>
    <row r="7402" spans="1:24" ht="14.25" customHeight="1" x14ac:dyDescent="0.25">
      <c r="A7402" s="2">
        <v>7401</v>
      </c>
      <c r="B7402" s="2" t="s">
        <v>9462</v>
      </c>
      <c r="C7402" s="2">
        <f>YEAR(Data!$D7402)</f>
        <v>2013</v>
      </c>
      <c r="D7402" s="3">
        <v>41526</v>
      </c>
      <c r="E7402" s="3">
        <v>41531</v>
      </c>
      <c r="F7402" s="5">
        <f>Table_1[[#This Row],[Ship Date]]-Table_1[[#This Row],[Order Date]]</f>
        <v>5</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c r="X7402">
        <f t="shared" si="115"/>
        <v>28.465800000000002</v>
      </c>
    </row>
    <row r="7403" spans="1:24" ht="14.25" customHeight="1" x14ac:dyDescent="0.25">
      <c r="A7403" s="2">
        <v>7402</v>
      </c>
      <c r="B7403" s="2" t="s">
        <v>9462</v>
      </c>
      <c r="C7403" s="2">
        <f>YEAR(Data!$D7403)</f>
        <v>2013</v>
      </c>
      <c r="D7403" s="3">
        <v>41526</v>
      </c>
      <c r="E7403" s="3">
        <v>41531</v>
      </c>
      <c r="F7403" s="5">
        <f>Table_1[[#This Row],[Ship Date]]-Table_1[[#This Row],[Order Date]]</f>
        <v>5</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c r="X7403">
        <f t="shared" si="115"/>
        <v>16.669800000000002</v>
      </c>
    </row>
    <row r="7404" spans="1:24" ht="14.25" customHeight="1" x14ac:dyDescent="0.25">
      <c r="A7404" s="2">
        <v>7403</v>
      </c>
      <c r="B7404" s="2" t="s">
        <v>9463</v>
      </c>
      <c r="C7404" s="2">
        <f>YEAR(Data!$D7404)</f>
        <v>2014</v>
      </c>
      <c r="D7404" s="3">
        <v>41858</v>
      </c>
      <c r="E7404" s="3">
        <v>41862</v>
      </c>
      <c r="F7404" s="5">
        <f>Table_1[[#This Row],[Ship Date]]-Table_1[[#This Row],[Order Date]]</f>
        <v>4</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c r="X7404">
        <f t="shared" si="115"/>
        <v>49.08400000000001</v>
      </c>
    </row>
    <row r="7405" spans="1:24" ht="14.25" customHeight="1" x14ac:dyDescent="0.25">
      <c r="A7405" s="2">
        <v>7404</v>
      </c>
      <c r="B7405" s="2" t="s">
        <v>9464</v>
      </c>
      <c r="C7405" s="2">
        <f>YEAR(Data!$D7405)</f>
        <v>2012</v>
      </c>
      <c r="D7405" s="3">
        <v>41043</v>
      </c>
      <c r="E7405" s="3">
        <v>41048</v>
      </c>
      <c r="F7405" s="5">
        <f>Table_1[[#This Row],[Ship Date]]-Table_1[[#This Row],[Order Date]]</f>
        <v>5</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c r="X7405">
        <f t="shared" si="115"/>
        <v>467.96100000000001</v>
      </c>
    </row>
    <row r="7406" spans="1:24" ht="14.25" customHeight="1" x14ac:dyDescent="0.25">
      <c r="A7406" s="2">
        <v>7405</v>
      </c>
      <c r="B7406" s="2" t="s">
        <v>9464</v>
      </c>
      <c r="C7406" s="2">
        <f>YEAR(Data!$D7406)</f>
        <v>2012</v>
      </c>
      <c r="D7406" s="3">
        <v>41043</v>
      </c>
      <c r="E7406" s="3">
        <v>41048</v>
      </c>
      <c r="F7406" s="5">
        <f>Table_1[[#This Row],[Ship Date]]-Table_1[[#This Row],[Order Date]]</f>
        <v>5</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c r="X7406">
        <f t="shared" si="115"/>
        <v>88.495199999999983</v>
      </c>
    </row>
    <row r="7407" spans="1:24" ht="14.25" customHeight="1" x14ac:dyDescent="0.25">
      <c r="A7407" s="2">
        <v>7406</v>
      </c>
      <c r="B7407" s="2" t="s">
        <v>9464</v>
      </c>
      <c r="C7407" s="2">
        <f>YEAR(Data!$D7407)</f>
        <v>2012</v>
      </c>
      <c r="D7407" s="3">
        <v>41043</v>
      </c>
      <c r="E7407" s="3">
        <v>41048</v>
      </c>
      <c r="F7407" s="5">
        <f>Table_1[[#This Row],[Ship Date]]-Table_1[[#This Row],[Order Date]]</f>
        <v>5</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c r="X7407">
        <f t="shared" si="115"/>
        <v>103.666</v>
      </c>
    </row>
    <row r="7408" spans="1:24" ht="14.25" customHeight="1" x14ac:dyDescent="0.25">
      <c r="A7408" s="2">
        <v>7407</v>
      </c>
      <c r="B7408" s="2" t="s">
        <v>9464</v>
      </c>
      <c r="C7408" s="2">
        <f>YEAR(Data!$D7408)</f>
        <v>2012</v>
      </c>
      <c r="D7408" s="3">
        <v>41043</v>
      </c>
      <c r="E7408" s="3">
        <v>41048</v>
      </c>
      <c r="F7408" s="5">
        <f>Table_1[[#This Row],[Ship Date]]-Table_1[[#This Row],[Order Date]]</f>
        <v>5</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c r="X7408">
        <f t="shared" si="115"/>
        <v>641.08740000000012</v>
      </c>
    </row>
    <row r="7409" spans="1:24" ht="14.25" customHeight="1" x14ac:dyDescent="0.25">
      <c r="A7409" s="2">
        <v>7408</v>
      </c>
      <c r="B7409" s="2" t="s">
        <v>9465</v>
      </c>
      <c r="C7409" s="2">
        <f>YEAR(Data!$D7409)</f>
        <v>2014</v>
      </c>
      <c r="D7409" s="3">
        <v>41660</v>
      </c>
      <c r="E7409" s="3">
        <v>41661</v>
      </c>
      <c r="F7409" s="5">
        <f>Table_1[[#This Row],[Ship Date]]-Table_1[[#This Row],[Order Date]]</f>
        <v>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c r="X7409">
        <f t="shared" si="115"/>
        <v>7.3439999999999994</v>
      </c>
    </row>
    <row r="7410" spans="1:24" ht="14.25" customHeight="1" x14ac:dyDescent="0.25">
      <c r="A7410" s="2">
        <v>7409</v>
      </c>
      <c r="B7410" s="2" t="s">
        <v>9466</v>
      </c>
      <c r="C7410" s="2">
        <f>YEAR(Data!$D7410)</f>
        <v>2013</v>
      </c>
      <c r="D7410" s="3">
        <v>41425</v>
      </c>
      <c r="E7410" s="3">
        <v>41432</v>
      </c>
      <c r="F7410" s="5">
        <f>Table_1[[#This Row],[Ship Date]]-Table_1[[#This Row],[Order Date]]</f>
        <v>7</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c r="X7410">
        <f t="shared" si="115"/>
        <v>156.09120000000001</v>
      </c>
    </row>
    <row r="7411" spans="1:24" ht="14.25" customHeight="1" x14ac:dyDescent="0.25">
      <c r="A7411" s="2">
        <v>7410</v>
      </c>
      <c r="B7411" s="2" t="s">
        <v>9467</v>
      </c>
      <c r="C7411" s="2">
        <f>YEAR(Data!$D7411)</f>
        <v>2011</v>
      </c>
      <c r="D7411" s="3">
        <v>40641</v>
      </c>
      <c r="E7411" s="3">
        <v>40645</v>
      </c>
      <c r="F7411" s="5">
        <f>Table_1[[#This Row],[Ship Date]]-Table_1[[#This Row],[Order Date]]</f>
        <v>4</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c r="X7411">
        <f t="shared" si="115"/>
        <v>266.77050000000003</v>
      </c>
    </row>
    <row r="7412" spans="1:24" ht="14.25" customHeight="1" x14ac:dyDescent="0.25">
      <c r="A7412" s="2">
        <v>7411</v>
      </c>
      <c r="B7412" s="2" t="s">
        <v>9468</v>
      </c>
      <c r="C7412" s="2">
        <f>YEAR(Data!$D7412)</f>
        <v>2011</v>
      </c>
      <c r="D7412" s="3">
        <v>40747</v>
      </c>
      <c r="E7412" s="3">
        <v>40748</v>
      </c>
      <c r="F7412" s="5">
        <f>Table_1[[#This Row],[Ship Date]]-Table_1[[#This Row],[Order Date]]</f>
        <v>1</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c r="X7412">
        <f t="shared" si="115"/>
        <v>91.981600000000014</v>
      </c>
    </row>
    <row r="7413" spans="1:24" ht="14.25" customHeight="1" x14ac:dyDescent="0.25">
      <c r="A7413" s="2">
        <v>7412</v>
      </c>
      <c r="B7413" s="2" t="s">
        <v>9469</v>
      </c>
      <c r="C7413" s="2">
        <f>YEAR(Data!$D7413)</f>
        <v>2014</v>
      </c>
      <c r="D7413" s="3">
        <v>41790</v>
      </c>
      <c r="E7413" s="3">
        <v>41794</v>
      </c>
      <c r="F7413" s="5">
        <f>Table_1[[#This Row],[Ship Date]]-Table_1[[#This Row],[Order Date]]</f>
        <v>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c r="X7413">
        <f t="shared" si="115"/>
        <v>139.15290000000005</v>
      </c>
    </row>
    <row r="7414" spans="1:24" ht="14.25" customHeight="1" x14ac:dyDescent="0.25">
      <c r="A7414" s="2">
        <v>7413</v>
      </c>
      <c r="B7414" s="2" t="s">
        <v>9469</v>
      </c>
      <c r="C7414" s="2">
        <f>YEAR(Data!$D7414)</f>
        <v>2014</v>
      </c>
      <c r="D7414" s="3">
        <v>41790</v>
      </c>
      <c r="E7414" s="3">
        <v>41794</v>
      </c>
      <c r="F7414" s="5">
        <f>Table_1[[#This Row],[Ship Date]]-Table_1[[#This Row],[Order Date]]</f>
        <v>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c r="X7414">
        <f t="shared" si="115"/>
        <v>38.454000000000008</v>
      </c>
    </row>
    <row r="7415" spans="1:24" ht="14.25" customHeight="1" x14ac:dyDescent="0.25">
      <c r="A7415" s="2">
        <v>7414</v>
      </c>
      <c r="B7415" s="2" t="s">
        <v>9469</v>
      </c>
      <c r="C7415" s="2">
        <f>YEAR(Data!$D7415)</f>
        <v>2014</v>
      </c>
      <c r="D7415" s="3">
        <v>41790</v>
      </c>
      <c r="E7415" s="3">
        <v>41794</v>
      </c>
      <c r="F7415" s="5">
        <f>Table_1[[#This Row],[Ship Date]]-Table_1[[#This Row],[Order Date]]</f>
        <v>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c r="X7415">
        <f t="shared" si="115"/>
        <v>13.931799999999999</v>
      </c>
    </row>
    <row r="7416" spans="1:24" ht="14.25" customHeight="1" x14ac:dyDescent="0.25">
      <c r="A7416" s="2">
        <v>7415</v>
      </c>
      <c r="B7416" s="2" t="s">
        <v>9470</v>
      </c>
      <c r="C7416" s="2">
        <f>YEAR(Data!$D7416)</f>
        <v>2013</v>
      </c>
      <c r="D7416" s="3">
        <v>41347</v>
      </c>
      <c r="E7416" s="3">
        <v>41349</v>
      </c>
      <c r="F7416" s="5">
        <f>Table_1[[#This Row],[Ship Date]]-Table_1[[#This Row],[Order Date]]</f>
        <v>2</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c r="X7416">
        <f t="shared" si="115"/>
        <v>392.20399999999995</v>
      </c>
    </row>
    <row r="7417" spans="1:24" ht="14.25" customHeight="1" x14ac:dyDescent="0.25">
      <c r="A7417" s="2">
        <v>7416</v>
      </c>
      <c r="B7417" s="2" t="s">
        <v>9470</v>
      </c>
      <c r="C7417" s="2">
        <f>YEAR(Data!$D7417)</f>
        <v>2013</v>
      </c>
      <c r="D7417" s="3">
        <v>41347</v>
      </c>
      <c r="E7417" s="3">
        <v>41349</v>
      </c>
      <c r="F7417" s="5">
        <f>Table_1[[#This Row],[Ship Date]]-Table_1[[#This Row],[Order Date]]</f>
        <v>2</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c r="X7417">
        <f t="shared" si="115"/>
        <v>332.46500000000015</v>
      </c>
    </row>
    <row r="7418" spans="1:24" ht="14.25" customHeight="1" x14ac:dyDescent="0.25">
      <c r="A7418" s="2">
        <v>7417</v>
      </c>
      <c r="B7418" s="2" t="s">
        <v>9470</v>
      </c>
      <c r="C7418" s="2">
        <f>YEAR(Data!$D7418)</f>
        <v>2013</v>
      </c>
      <c r="D7418" s="3">
        <v>41347</v>
      </c>
      <c r="E7418" s="3">
        <v>41349</v>
      </c>
      <c r="F7418" s="5">
        <f>Table_1[[#This Row],[Ship Date]]-Table_1[[#This Row],[Order Date]]</f>
        <v>2</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c r="X7418">
        <f t="shared" si="115"/>
        <v>656.89049999999997</v>
      </c>
    </row>
    <row r="7419" spans="1:24" ht="14.25" customHeight="1" x14ac:dyDescent="0.25">
      <c r="A7419" s="2">
        <v>7418</v>
      </c>
      <c r="B7419" s="2" t="s">
        <v>9470</v>
      </c>
      <c r="C7419" s="2">
        <f>YEAR(Data!$D7419)</f>
        <v>2013</v>
      </c>
      <c r="D7419" s="3">
        <v>41347</v>
      </c>
      <c r="E7419" s="3">
        <v>41349</v>
      </c>
      <c r="F7419" s="5">
        <f>Table_1[[#This Row],[Ship Date]]-Table_1[[#This Row],[Order Date]]</f>
        <v>2</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c r="X7419">
        <f t="shared" si="115"/>
        <v>27.321500000000011</v>
      </c>
    </row>
    <row r="7420" spans="1:24" ht="14.25" customHeight="1" x14ac:dyDescent="0.25">
      <c r="A7420" s="2">
        <v>7419</v>
      </c>
      <c r="B7420" s="2" t="s">
        <v>9470</v>
      </c>
      <c r="C7420" s="2">
        <f>YEAR(Data!$D7420)</f>
        <v>2013</v>
      </c>
      <c r="D7420" s="3">
        <v>41347</v>
      </c>
      <c r="E7420" s="3">
        <v>41349</v>
      </c>
      <c r="F7420" s="5">
        <f>Table_1[[#This Row],[Ship Date]]-Table_1[[#This Row],[Order Date]]</f>
        <v>2</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c r="X7420">
        <f t="shared" si="115"/>
        <v>93.414600000000007</v>
      </c>
    </row>
    <row r="7421" spans="1:24" ht="14.25" customHeight="1" x14ac:dyDescent="0.25">
      <c r="A7421" s="2">
        <v>7420</v>
      </c>
      <c r="B7421" s="2" t="s">
        <v>9470</v>
      </c>
      <c r="C7421" s="2">
        <f>YEAR(Data!$D7421)</f>
        <v>2013</v>
      </c>
      <c r="D7421" s="3">
        <v>41347</v>
      </c>
      <c r="E7421" s="3">
        <v>41349</v>
      </c>
      <c r="F7421" s="5">
        <f>Table_1[[#This Row],[Ship Date]]-Table_1[[#This Row],[Order Date]]</f>
        <v>2</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c r="X7421">
        <f t="shared" si="115"/>
        <v>690.69999999999993</v>
      </c>
    </row>
    <row r="7422" spans="1:24" ht="14.25" customHeight="1" x14ac:dyDescent="0.25">
      <c r="A7422" s="2">
        <v>7421</v>
      </c>
      <c r="B7422" s="2" t="s">
        <v>9470</v>
      </c>
      <c r="C7422" s="2">
        <f>YEAR(Data!$D7422)</f>
        <v>2013</v>
      </c>
      <c r="D7422" s="3">
        <v>41347</v>
      </c>
      <c r="E7422" s="3">
        <v>41349</v>
      </c>
      <c r="F7422" s="5">
        <f>Table_1[[#This Row],[Ship Date]]-Table_1[[#This Row],[Order Date]]</f>
        <v>2</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c r="X7422">
        <f t="shared" si="115"/>
        <v>38.6</v>
      </c>
    </row>
    <row r="7423" spans="1:24" ht="14.25" customHeight="1" x14ac:dyDescent="0.25">
      <c r="A7423" s="2">
        <v>7422</v>
      </c>
      <c r="B7423" s="2" t="s">
        <v>9470</v>
      </c>
      <c r="C7423" s="2">
        <f>YEAR(Data!$D7423)</f>
        <v>2013</v>
      </c>
      <c r="D7423" s="3">
        <v>41347</v>
      </c>
      <c r="E7423" s="3">
        <v>41349</v>
      </c>
      <c r="F7423" s="5">
        <f>Table_1[[#This Row],[Ship Date]]-Table_1[[#This Row],[Order Date]]</f>
        <v>2</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c r="X7423">
        <f t="shared" si="115"/>
        <v>154.44799999999998</v>
      </c>
    </row>
    <row r="7424" spans="1:24" ht="14.25" customHeight="1" x14ac:dyDescent="0.25">
      <c r="A7424" s="2">
        <v>7423</v>
      </c>
      <c r="B7424" s="2" t="s">
        <v>9470</v>
      </c>
      <c r="C7424" s="2">
        <f>YEAR(Data!$D7424)</f>
        <v>2013</v>
      </c>
      <c r="D7424" s="3">
        <v>41347</v>
      </c>
      <c r="E7424" s="3">
        <v>41349</v>
      </c>
      <c r="F7424" s="5">
        <f>Table_1[[#This Row],[Ship Date]]-Table_1[[#This Row],[Order Date]]</f>
        <v>2</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c r="X7424">
        <f t="shared" si="115"/>
        <v>1092.81</v>
      </c>
    </row>
    <row r="7425" spans="1:24" ht="14.25" customHeight="1" x14ac:dyDescent="0.25">
      <c r="A7425" s="2">
        <v>7424</v>
      </c>
      <c r="B7425" s="2" t="s">
        <v>9473</v>
      </c>
      <c r="C7425" s="2">
        <f>YEAR(Data!$D7425)</f>
        <v>2014</v>
      </c>
      <c r="D7425" s="3">
        <v>41740</v>
      </c>
      <c r="E7425" s="3">
        <v>41744</v>
      </c>
      <c r="F7425" s="5">
        <f>Table_1[[#This Row],[Ship Date]]-Table_1[[#This Row],[Order Date]]</f>
        <v>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c r="X7425">
        <f t="shared" si="115"/>
        <v>173.15480000000005</v>
      </c>
    </row>
    <row r="7426" spans="1:24" ht="14.25" customHeight="1" x14ac:dyDescent="0.25">
      <c r="A7426" s="2">
        <v>7425</v>
      </c>
      <c r="B7426" s="2" t="s">
        <v>9473</v>
      </c>
      <c r="C7426" s="2">
        <f>YEAR(Data!$D7426)</f>
        <v>2014</v>
      </c>
      <c r="D7426" s="3">
        <v>41740</v>
      </c>
      <c r="E7426" s="3">
        <v>41744</v>
      </c>
      <c r="F7426" s="5">
        <f>Table_1[[#This Row],[Ship Date]]-Table_1[[#This Row],[Order Date]]</f>
        <v>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c r="X7426">
        <f t="shared" ref="X7426:X7489" si="116">T7426-W7426</f>
        <v>30.254399999999997</v>
      </c>
    </row>
    <row r="7427" spans="1:24" ht="14.25" customHeight="1" x14ac:dyDescent="0.25">
      <c r="A7427" s="2">
        <v>7426</v>
      </c>
      <c r="B7427" s="2" t="s">
        <v>9474</v>
      </c>
      <c r="C7427" s="2">
        <f>YEAR(Data!$D7427)</f>
        <v>2013</v>
      </c>
      <c r="D7427" s="3">
        <v>41451</v>
      </c>
      <c r="E7427" s="3">
        <v>41453</v>
      </c>
      <c r="F7427" s="5">
        <f>Table_1[[#This Row],[Ship Date]]-Table_1[[#This Row],[Order Date]]</f>
        <v>2</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c r="X7427">
        <f t="shared" si="116"/>
        <v>91.335000000000008</v>
      </c>
    </row>
    <row r="7428" spans="1:24" ht="14.25" customHeight="1" x14ac:dyDescent="0.25">
      <c r="A7428" s="2">
        <v>7427</v>
      </c>
      <c r="B7428" s="2" t="s">
        <v>9474</v>
      </c>
      <c r="C7428" s="2">
        <f>YEAR(Data!$D7428)</f>
        <v>2013</v>
      </c>
      <c r="D7428" s="3">
        <v>41451</v>
      </c>
      <c r="E7428" s="3">
        <v>41453</v>
      </c>
      <c r="F7428" s="5">
        <f>Table_1[[#This Row],[Ship Date]]-Table_1[[#This Row],[Order Date]]</f>
        <v>2</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c r="X7428">
        <f t="shared" si="116"/>
        <v>58.881599999999999</v>
      </c>
    </row>
    <row r="7429" spans="1:24" ht="14.25" customHeight="1" x14ac:dyDescent="0.25">
      <c r="A7429" s="2">
        <v>7428</v>
      </c>
      <c r="B7429" s="2" t="s">
        <v>9475</v>
      </c>
      <c r="C7429" s="2">
        <f>YEAR(Data!$D7429)</f>
        <v>2011</v>
      </c>
      <c r="D7429" s="3">
        <v>40619</v>
      </c>
      <c r="E7429" s="3">
        <v>40623</v>
      </c>
      <c r="F7429" s="5">
        <f>Table_1[[#This Row],[Ship Date]]-Table_1[[#This Row],[Order Date]]</f>
        <v>4</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c r="X7429">
        <f t="shared" si="116"/>
        <v>6.0579000000000001</v>
      </c>
    </row>
    <row r="7430" spans="1:24" ht="14.25" customHeight="1" x14ac:dyDescent="0.25">
      <c r="A7430" s="2">
        <v>7429</v>
      </c>
      <c r="B7430" s="2" t="s">
        <v>9475</v>
      </c>
      <c r="C7430" s="2">
        <f>YEAR(Data!$D7430)</f>
        <v>2011</v>
      </c>
      <c r="D7430" s="3">
        <v>40619</v>
      </c>
      <c r="E7430" s="3">
        <v>40623</v>
      </c>
      <c r="F7430" s="5">
        <f>Table_1[[#This Row],[Ship Date]]-Table_1[[#This Row],[Order Date]]</f>
        <v>4</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c r="X7430">
        <f t="shared" si="116"/>
        <v>15.524400000000002</v>
      </c>
    </row>
    <row r="7431" spans="1:24" ht="14.25" customHeight="1" x14ac:dyDescent="0.25">
      <c r="A7431" s="2">
        <v>7430</v>
      </c>
      <c r="B7431" s="2" t="s">
        <v>9475</v>
      </c>
      <c r="C7431" s="2">
        <f>YEAR(Data!$D7431)</f>
        <v>2011</v>
      </c>
      <c r="D7431" s="3">
        <v>40619</v>
      </c>
      <c r="E7431" s="3">
        <v>40623</v>
      </c>
      <c r="F7431" s="5">
        <f>Table_1[[#This Row],[Ship Date]]-Table_1[[#This Row],[Order Date]]</f>
        <v>4</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c r="X7431">
        <f t="shared" si="116"/>
        <v>6.6096000000000004</v>
      </c>
    </row>
    <row r="7432" spans="1:24" ht="14.25" customHeight="1" x14ac:dyDescent="0.25">
      <c r="A7432" s="2">
        <v>7431</v>
      </c>
      <c r="B7432" s="2" t="s">
        <v>9475</v>
      </c>
      <c r="C7432" s="2">
        <f>YEAR(Data!$D7432)</f>
        <v>2011</v>
      </c>
      <c r="D7432" s="3">
        <v>40619</v>
      </c>
      <c r="E7432" s="3">
        <v>40623</v>
      </c>
      <c r="F7432" s="5">
        <f>Table_1[[#This Row],[Ship Date]]-Table_1[[#This Row],[Order Date]]</f>
        <v>4</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c r="X7432">
        <f t="shared" si="116"/>
        <v>8.32</v>
      </c>
    </row>
    <row r="7433" spans="1:24" ht="14.25" customHeight="1" x14ac:dyDescent="0.25">
      <c r="A7433" s="2">
        <v>7432</v>
      </c>
      <c r="B7433" s="2" t="s">
        <v>9475</v>
      </c>
      <c r="C7433" s="2">
        <f>YEAR(Data!$D7433)</f>
        <v>2011</v>
      </c>
      <c r="D7433" s="3">
        <v>40619</v>
      </c>
      <c r="E7433" s="3">
        <v>40623</v>
      </c>
      <c r="F7433" s="5">
        <f>Table_1[[#This Row],[Ship Date]]-Table_1[[#This Row],[Order Date]]</f>
        <v>4</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c r="X7433">
        <f t="shared" si="116"/>
        <v>24.175800000000002</v>
      </c>
    </row>
    <row r="7434" spans="1:24" ht="14.25" customHeight="1" x14ac:dyDescent="0.25">
      <c r="A7434" s="2">
        <v>7433</v>
      </c>
      <c r="B7434" s="2" t="s">
        <v>9476</v>
      </c>
      <c r="C7434" s="2">
        <f>YEAR(Data!$D7434)</f>
        <v>2011</v>
      </c>
      <c r="D7434" s="3">
        <v>40764</v>
      </c>
      <c r="E7434" s="3">
        <v>40768</v>
      </c>
      <c r="F7434" s="5">
        <f>Table_1[[#This Row],[Ship Date]]-Table_1[[#This Row],[Order Date]]</f>
        <v>4</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c r="X7434">
        <f t="shared" si="116"/>
        <v>5.4126000000000003</v>
      </c>
    </row>
    <row r="7435" spans="1:24" ht="14.25" customHeight="1" x14ac:dyDescent="0.25">
      <c r="A7435" s="2">
        <v>7434</v>
      </c>
      <c r="B7435" s="2" t="s">
        <v>9476</v>
      </c>
      <c r="C7435" s="2">
        <f>YEAR(Data!$D7435)</f>
        <v>2011</v>
      </c>
      <c r="D7435" s="3">
        <v>40764</v>
      </c>
      <c r="E7435" s="3">
        <v>40768</v>
      </c>
      <c r="F7435" s="5">
        <f>Table_1[[#This Row],[Ship Date]]-Table_1[[#This Row],[Order Date]]</f>
        <v>4</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c r="X7435">
        <f t="shared" si="116"/>
        <v>15.886500000000002</v>
      </c>
    </row>
    <row r="7436" spans="1:24" ht="14.25" customHeight="1" x14ac:dyDescent="0.25">
      <c r="A7436" s="2">
        <v>7435</v>
      </c>
      <c r="B7436" s="2" t="s">
        <v>9477</v>
      </c>
      <c r="C7436" s="2">
        <f>YEAR(Data!$D7436)</f>
        <v>2012</v>
      </c>
      <c r="D7436" s="3">
        <v>41116</v>
      </c>
      <c r="E7436" s="3">
        <v>41121</v>
      </c>
      <c r="F7436" s="5">
        <f>Table_1[[#This Row],[Ship Date]]-Table_1[[#This Row],[Order Date]]</f>
        <v>5</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c r="X7436">
        <f t="shared" si="116"/>
        <v>6.0579000000000001</v>
      </c>
    </row>
    <row r="7437" spans="1:24" ht="14.25" customHeight="1" x14ac:dyDescent="0.25">
      <c r="A7437" s="2">
        <v>7436</v>
      </c>
      <c r="B7437" s="2" t="s">
        <v>9477</v>
      </c>
      <c r="C7437" s="2">
        <f>YEAR(Data!$D7437)</f>
        <v>2012</v>
      </c>
      <c r="D7437" s="3">
        <v>41116</v>
      </c>
      <c r="E7437" s="3">
        <v>41121</v>
      </c>
      <c r="F7437" s="5">
        <f>Table_1[[#This Row],[Ship Date]]-Table_1[[#This Row],[Order Date]]</f>
        <v>5</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c r="X7437">
        <f t="shared" si="116"/>
        <v>14.749200000000004</v>
      </c>
    </row>
    <row r="7438" spans="1:24" ht="14.25" customHeight="1" x14ac:dyDescent="0.25">
      <c r="A7438" s="2">
        <v>7437</v>
      </c>
      <c r="B7438" s="2" t="s">
        <v>9477</v>
      </c>
      <c r="C7438" s="2">
        <f>YEAR(Data!$D7438)</f>
        <v>2012</v>
      </c>
      <c r="D7438" s="3">
        <v>41116</v>
      </c>
      <c r="E7438" s="3">
        <v>41121</v>
      </c>
      <c r="F7438" s="5">
        <f>Table_1[[#This Row],[Ship Date]]-Table_1[[#This Row],[Order Date]]</f>
        <v>5</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c r="X7438">
        <f t="shared" si="116"/>
        <v>73.408000000000001</v>
      </c>
    </row>
    <row r="7439" spans="1:24" ht="14.25" customHeight="1" x14ac:dyDescent="0.25">
      <c r="A7439" s="2">
        <v>7438</v>
      </c>
      <c r="B7439" s="2" t="s">
        <v>9478</v>
      </c>
      <c r="C7439" s="2">
        <f>YEAR(Data!$D7439)</f>
        <v>2011</v>
      </c>
      <c r="D7439" s="3">
        <v>40590</v>
      </c>
      <c r="E7439" s="3">
        <v>40594</v>
      </c>
      <c r="F7439" s="5">
        <f>Table_1[[#This Row],[Ship Date]]-Table_1[[#This Row],[Order Date]]</f>
        <v>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c r="X7439">
        <f t="shared" si="116"/>
        <v>14.151</v>
      </c>
    </row>
    <row r="7440" spans="1:24" ht="14.25" customHeight="1" x14ac:dyDescent="0.25">
      <c r="A7440" s="2">
        <v>7439</v>
      </c>
      <c r="B7440" s="2" t="s">
        <v>9479</v>
      </c>
      <c r="C7440" s="2">
        <f>YEAR(Data!$D7440)</f>
        <v>2012</v>
      </c>
      <c r="D7440" s="3">
        <v>40992</v>
      </c>
      <c r="E7440" s="3">
        <v>40995</v>
      </c>
      <c r="F7440" s="5">
        <f>Table_1[[#This Row],[Ship Date]]-Table_1[[#This Row],[Order Date]]</f>
        <v>3</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c r="X7440">
        <f t="shared" si="116"/>
        <v>33.768000000000001</v>
      </c>
    </row>
    <row r="7441" spans="1:24" ht="14.25" customHeight="1" x14ac:dyDescent="0.25">
      <c r="A7441" s="2">
        <v>7440</v>
      </c>
      <c r="B7441" s="2" t="s">
        <v>9480</v>
      </c>
      <c r="C7441" s="2">
        <f>YEAR(Data!$D7441)</f>
        <v>2014</v>
      </c>
      <c r="D7441" s="3">
        <v>41885</v>
      </c>
      <c r="E7441" s="3">
        <v>41889</v>
      </c>
      <c r="F7441" s="5">
        <f>Table_1[[#This Row],[Ship Date]]-Table_1[[#This Row],[Order Date]]</f>
        <v>4</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c r="X7441">
        <f t="shared" si="116"/>
        <v>12.167999999999999</v>
      </c>
    </row>
    <row r="7442" spans="1:24" ht="14.25" customHeight="1" x14ac:dyDescent="0.25">
      <c r="A7442" s="2">
        <v>7441</v>
      </c>
      <c r="B7442" s="2" t="s">
        <v>9480</v>
      </c>
      <c r="C7442" s="2">
        <f>YEAR(Data!$D7442)</f>
        <v>2014</v>
      </c>
      <c r="D7442" s="3">
        <v>41885</v>
      </c>
      <c r="E7442" s="3">
        <v>41889</v>
      </c>
      <c r="F7442" s="5">
        <f>Table_1[[#This Row],[Ship Date]]-Table_1[[#This Row],[Order Date]]</f>
        <v>4</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c r="X7442">
        <f t="shared" si="116"/>
        <v>239.48460000000003</v>
      </c>
    </row>
    <row r="7443" spans="1:24" ht="14.25" customHeight="1" x14ac:dyDescent="0.25">
      <c r="A7443" s="2">
        <v>7442</v>
      </c>
      <c r="B7443" s="2" t="s">
        <v>9481</v>
      </c>
      <c r="C7443" s="2">
        <f>YEAR(Data!$D7443)</f>
        <v>2012</v>
      </c>
      <c r="D7443" s="3">
        <v>41229</v>
      </c>
      <c r="E7443" s="3">
        <v>41231</v>
      </c>
      <c r="F7443" s="5">
        <f>Table_1[[#This Row],[Ship Date]]-Table_1[[#This Row],[Order Date]]</f>
        <v>2</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c r="X7443">
        <f t="shared" si="116"/>
        <v>10.206</v>
      </c>
    </row>
    <row r="7444" spans="1:24" ht="14.25" customHeight="1" x14ac:dyDescent="0.25">
      <c r="A7444" s="2">
        <v>7443</v>
      </c>
      <c r="B7444" s="2" t="s">
        <v>9482</v>
      </c>
      <c r="C7444" s="2">
        <f>YEAR(Data!$D7444)</f>
        <v>2011</v>
      </c>
      <c r="D7444" s="3">
        <v>40886</v>
      </c>
      <c r="E7444" s="3">
        <v>40888</v>
      </c>
      <c r="F7444" s="5">
        <f>Table_1[[#This Row],[Ship Date]]-Table_1[[#This Row],[Order Date]]</f>
        <v>2</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c r="X7444">
        <f t="shared" si="116"/>
        <v>6.9472000000000005</v>
      </c>
    </row>
    <row r="7445" spans="1:24" ht="14.25" customHeight="1" x14ac:dyDescent="0.25">
      <c r="A7445" s="2">
        <v>7444</v>
      </c>
      <c r="B7445" s="2" t="s">
        <v>9482</v>
      </c>
      <c r="C7445" s="2">
        <f>YEAR(Data!$D7445)</f>
        <v>2011</v>
      </c>
      <c r="D7445" s="3">
        <v>40886</v>
      </c>
      <c r="E7445" s="3">
        <v>40888</v>
      </c>
      <c r="F7445" s="5">
        <f>Table_1[[#This Row],[Ship Date]]-Table_1[[#This Row],[Order Date]]</f>
        <v>2</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c r="X7445">
        <f t="shared" si="116"/>
        <v>216.35010000000005</v>
      </c>
    </row>
    <row r="7446" spans="1:24" ht="14.25" customHeight="1" x14ac:dyDescent="0.25">
      <c r="A7446" s="2">
        <v>7445</v>
      </c>
      <c r="B7446" s="2" t="s">
        <v>9483</v>
      </c>
      <c r="C7446" s="2">
        <f>YEAR(Data!$D7446)</f>
        <v>2014</v>
      </c>
      <c r="D7446" s="3">
        <v>41674</v>
      </c>
      <c r="E7446" s="3">
        <v>41678</v>
      </c>
      <c r="F7446" s="5">
        <f>Table_1[[#This Row],[Ship Date]]-Table_1[[#This Row],[Order Date]]</f>
        <v>4</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c r="X7446">
        <f t="shared" si="116"/>
        <v>3.369600000000001</v>
      </c>
    </row>
    <row r="7447" spans="1:24" ht="14.25" customHeight="1" x14ac:dyDescent="0.25">
      <c r="A7447" s="2">
        <v>7446</v>
      </c>
      <c r="B7447" s="2" t="s">
        <v>9483</v>
      </c>
      <c r="C7447" s="2">
        <f>YEAR(Data!$D7447)</f>
        <v>2014</v>
      </c>
      <c r="D7447" s="3">
        <v>41674</v>
      </c>
      <c r="E7447" s="3">
        <v>41678</v>
      </c>
      <c r="F7447" s="5">
        <f>Table_1[[#This Row],[Ship Date]]-Table_1[[#This Row],[Order Date]]</f>
        <v>4</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c r="X7447">
        <f t="shared" si="116"/>
        <v>41.809800000000003</v>
      </c>
    </row>
    <row r="7448" spans="1:24" ht="14.25" customHeight="1" x14ac:dyDescent="0.25">
      <c r="A7448" s="2">
        <v>7447</v>
      </c>
      <c r="B7448" s="2" t="s">
        <v>9483</v>
      </c>
      <c r="C7448" s="2">
        <f>YEAR(Data!$D7448)</f>
        <v>2014</v>
      </c>
      <c r="D7448" s="3">
        <v>41674</v>
      </c>
      <c r="E7448" s="3">
        <v>41678</v>
      </c>
      <c r="F7448" s="5">
        <f>Table_1[[#This Row],[Ship Date]]-Table_1[[#This Row],[Order Date]]</f>
        <v>4</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c r="X7448">
        <f t="shared" si="116"/>
        <v>48.284999999999997</v>
      </c>
    </row>
    <row r="7449" spans="1:24" ht="14.25" customHeight="1" x14ac:dyDescent="0.25">
      <c r="A7449" s="2">
        <v>7448</v>
      </c>
      <c r="B7449" s="2" t="s">
        <v>9483</v>
      </c>
      <c r="C7449" s="2">
        <f>YEAR(Data!$D7449)</f>
        <v>2014</v>
      </c>
      <c r="D7449" s="3">
        <v>41674</v>
      </c>
      <c r="E7449" s="3">
        <v>41678</v>
      </c>
      <c r="F7449" s="5">
        <f>Table_1[[#This Row],[Ship Date]]-Table_1[[#This Row],[Order Date]]</f>
        <v>4</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c r="X7449">
        <f t="shared" si="116"/>
        <v>272.61</v>
      </c>
    </row>
    <row r="7450" spans="1:24" ht="14.25" customHeight="1" x14ac:dyDescent="0.25">
      <c r="A7450" s="2">
        <v>7449</v>
      </c>
      <c r="B7450" s="2" t="s">
        <v>9484</v>
      </c>
      <c r="C7450" s="2">
        <f>YEAR(Data!$D7450)</f>
        <v>2014</v>
      </c>
      <c r="D7450" s="3">
        <v>41955</v>
      </c>
      <c r="E7450" s="3">
        <v>41958</v>
      </c>
      <c r="F7450" s="5">
        <f>Table_1[[#This Row],[Ship Date]]-Table_1[[#This Row],[Order Date]]</f>
        <v>3</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c r="X7450">
        <f t="shared" si="116"/>
        <v>74.47050000000003</v>
      </c>
    </row>
    <row r="7451" spans="1:24" ht="14.25" customHeight="1" x14ac:dyDescent="0.25">
      <c r="A7451" s="2">
        <v>7450</v>
      </c>
      <c r="B7451" s="2" t="s">
        <v>9485</v>
      </c>
      <c r="C7451" s="2">
        <f>YEAR(Data!$D7451)</f>
        <v>2014</v>
      </c>
      <c r="D7451" s="3">
        <v>41900</v>
      </c>
      <c r="E7451" s="3">
        <v>41905</v>
      </c>
      <c r="F7451" s="5">
        <f>Table_1[[#This Row],[Ship Date]]-Table_1[[#This Row],[Order Date]]</f>
        <v>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c r="X7451">
        <f t="shared" si="116"/>
        <v>6.6906000000000017</v>
      </c>
    </row>
    <row r="7452" spans="1:24" ht="14.25" customHeight="1" x14ac:dyDescent="0.25">
      <c r="A7452" s="2">
        <v>7451</v>
      </c>
      <c r="B7452" s="2" t="s">
        <v>9485</v>
      </c>
      <c r="C7452" s="2">
        <f>YEAR(Data!$D7452)</f>
        <v>2014</v>
      </c>
      <c r="D7452" s="3">
        <v>41900</v>
      </c>
      <c r="E7452" s="3">
        <v>41905</v>
      </c>
      <c r="F7452" s="5">
        <f>Table_1[[#This Row],[Ship Date]]-Table_1[[#This Row],[Order Date]]</f>
        <v>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c r="X7452">
        <f t="shared" si="116"/>
        <v>395.76300000000003</v>
      </c>
    </row>
    <row r="7453" spans="1:24" ht="14.25" customHeight="1" x14ac:dyDescent="0.25">
      <c r="A7453" s="2">
        <v>7452</v>
      </c>
      <c r="B7453" s="2" t="s">
        <v>9485</v>
      </c>
      <c r="C7453" s="2">
        <f>YEAR(Data!$D7453)</f>
        <v>2014</v>
      </c>
      <c r="D7453" s="3">
        <v>41900</v>
      </c>
      <c r="E7453" s="3">
        <v>41905</v>
      </c>
      <c r="F7453" s="5">
        <f>Table_1[[#This Row],[Ship Date]]-Table_1[[#This Row],[Order Date]]</f>
        <v>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c r="X7453">
        <f t="shared" si="116"/>
        <v>15.95</v>
      </c>
    </row>
    <row r="7454" spans="1:24" ht="14.25" customHeight="1" x14ac:dyDescent="0.25">
      <c r="A7454" s="2">
        <v>7453</v>
      </c>
      <c r="B7454" s="2" t="s">
        <v>9485</v>
      </c>
      <c r="C7454" s="2">
        <f>YEAR(Data!$D7454)</f>
        <v>2014</v>
      </c>
      <c r="D7454" s="3">
        <v>41900</v>
      </c>
      <c r="E7454" s="3">
        <v>41905</v>
      </c>
      <c r="F7454" s="5">
        <f>Table_1[[#This Row],[Ship Date]]-Table_1[[#This Row],[Order Date]]</f>
        <v>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c r="X7454">
        <f t="shared" si="116"/>
        <v>1327.2749999999999</v>
      </c>
    </row>
    <row r="7455" spans="1:24" ht="14.25" customHeight="1" x14ac:dyDescent="0.25">
      <c r="A7455" s="2">
        <v>7454</v>
      </c>
      <c r="B7455" s="2" t="s">
        <v>9486</v>
      </c>
      <c r="C7455" s="2">
        <f>YEAR(Data!$D7455)</f>
        <v>2014</v>
      </c>
      <c r="D7455" s="3">
        <v>41816</v>
      </c>
      <c r="E7455" s="3">
        <v>41822</v>
      </c>
      <c r="F7455" s="5">
        <f>Table_1[[#This Row],[Ship Date]]-Table_1[[#This Row],[Order Date]]</f>
        <v>6</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c r="X7455">
        <f t="shared" si="116"/>
        <v>131.77600000000001</v>
      </c>
    </row>
    <row r="7456" spans="1:24" ht="14.25" customHeight="1" x14ac:dyDescent="0.25">
      <c r="A7456" s="2">
        <v>7455</v>
      </c>
      <c r="B7456" s="2" t="s">
        <v>9487</v>
      </c>
      <c r="C7456" s="2">
        <f>YEAR(Data!$D7456)</f>
        <v>2013</v>
      </c>
      <c r="D7456" s="3">
        <v>41486</v>
      </c>
      <c r="E7456" s="3">
        <v>41491</v>
      </c>
      <c r="F7456" s="5">
        <f>Table_1[[#This Row],[Ship Date]]-Table_1[[#This Row],[Order Date]]</f>
        <v>5</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c r="X7456">
        <f t="shared" si="116"/>
        <v>6.1268000000000011</v>
      </c>
    </row>
    <row r="7457" spans="1:24" ht="14.25" customHeight="1" x14ac:dyDescent="0.25">
      <c r="A7457" s="2">
        <v>7456</v>
      </c>
      <c r="B7457" s="2" t="s">
        <v>9487</v>
      </c>
      <c r="C7457" s="2">
        <f>YEAR(Data!$D7457)</f>
        <v>2013</v>
      </c>
      <c r="D7457" s="3">
        <v>41486</v>
      </c>
      <c r="E7457" s="3">
        <v>41491</v>
      </c>
      <c r="F7457" s="5">
        <f>Table_1[[#This Row],[Ship Date]]-Table_1[[#This Row],[Order Date]]</f>
        <v>5</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c r="X7457">
        <f t="shared" si="116"/>
        <v>984.79279999999994</v>
      </c>
    </row>
    <row r="7458" spans="1:24" ht="14.25" customHeight="1" x14ac:dyDescent="0.25">
      <c r="A7458" s="2">
        <v>7457</v>
      </c>
      <c r="B7458" s="2" t="s">
        <v>9488</v>
      </c>
      <c r="C7458" s="2">
        <f>YEAR(Data!$D7458)</f>
        <v>2012</v>
      </c>
      <c r="D7458" s="3">
        <v>41015</v>
      </c>
      <c r="E7458" s="3">
        <v>41017</v>
      </c>
      <c r="F7458" s="5">
        <f>Table_1[[#This Row],[Ship Date]]-Table_1[[#This Row],[Order Date]]</f>
        <v>2</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c r="X7458">
        <f t="shared" si="116"/>
        <v>421.53359999999998</v>
      </c>
    </row>
    <row r="7459" spans="1:24" ht="14.25" customHeight="1" x14ac:dyDescent="0.25">
      <c r="A7459" s="2">
        <v>7458</v>
      </c>
      <c r="B7459" s="2" t="s">
        <v>9488</v>
      </c>
      <c r="C7459" s="2">
        <f>YEAR(Data!$D7459)</f>
        <v>2012</v>
      </c>
      <c r="D7459" s="3">
        <v>41015</v>
      </c>
      <c r="E7459" s="3">
        <v>41017</v>
      </c>
      <c r="F7459" s="5">
        <f>Table_1[[#This Row],[Ship Date]]-Table_1[[#This Row],[Order Date]]</f>
        <v>2</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c r="X7459">
        <f t="shared" si="116"/>
        <v>4.57</v>
      </c>
    </row>
    <row r="7460" spans="1:24" ht="14.25" customHeight="1" x14ac:dyDescent="0.25">
      <c r="A7460" s="2">
        <v>7459</v>
      </c>
      <c r="B7460" s="2" t="s">
        <v>9488</v>
      </c>
      <c r="C7460" s="2">
        <f>YEAR(Data!$D7460)</f>
        <v>2012</v>
      </c>
      <c r="D7460" s="3">
        <v>41015</v>
      </c>
      <c r="E7460" s="3">
        <v>41017</v>
      </c>
      <c r="F7460" s="5">
        <f>Table_1[[#This Row],[Ship Date]]-Table_1[[#This Row],[Order Date]]</f>
        <v>2</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c r="X7460">
        <f t="shared" si="116"/>
        <v>1077.174</v>
      </c>
    </row>
    <row r="7461" spans="1:24" ht="14.25" customHeight="1" x14ac:dyDescent="0.25">
      <c r="A7461" s="2">
        <v>7460</v>
      </c>
      <c r="B7461" s="2" t="s">
        <v>9488</v>
      </c>
      <c r="C7461" s="2">
        <f>YEAR(Data!$D7461)</f>
        <v>2012</v>
      </c>
      <c r="D7461" s="3">
        <v>41015</v>
      </c>
      <c r="E7461" s="3">
        <v>41017</v>
      </c>
      <c r="F7461" s="5">
        <f>Table_1[[#This Row],[Ship Date]]-Table_1[[#This Row],[Order Date]]</f>
        <v>2</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c r="X7461">
        <f t="shared" si="116"/>
        <v>397.67759999999998</v>
      </c>
    </row>
    <row r="7462" spans="1:24" ht="14.25" customHeight="1" x14ac:dyDescent="0.25">
      <c r="A7462" s="2">
        <v>7461</v>
      </c>
      <c r="B7462" s="2" t="s">
        <v>9489</v>
      </c>
      <c r="C7462" s="2">
        <f>YEAR(Data!$D7462)</f>
        <v>2012</v>
      </c>
      <c r="D7462" s="3">
        <v>41010</v>
      </c>
      <c r="E7462" s="3">
        <v>41013</v>
      </c>
      <c r="F7462" s="5">
        <f>Table_1[[#This Row],[Ship Date]]-Table_1[[#This Row],[Order Date]]</f>
        <v>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c r="X7462">
        <f t="shared" si="116"/>
        <v>423.97880000000009</v>
      </c>
    </row>
    <row r="7463" spans="1:24" ht="14.25" customHeight="1" x14ac:dyDescent="0.25">
      <c r="A7463" s="2">
        <v>7462</v>
      </c>
      <c r="B7463" s="2" t="s">
        <v>9489</v>
      </c>
      <c r="C7463" s="2">
        <f>YEAR(Data!$D7463)</f>
        <v>2012</v>
      </c>
      <c r="D7463" s="3">
        <v>41010</v>
      </c>
      <c r="E7463" s="3">
        <v>41013</v>
      </c>
      <c r="F7463" s="5">
        <f>Table_1[[#This Row],[Ship Date]]-Table_1[[#This Row],[Order Date]]</f>
        <v>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c r="X7463">
        <f t="shared" si="116"/>
        <v>28.490400000000001</v>
      </c>
    </row>
    <row r="7464" spans="1:24" ht="14.25" customHeight="1" x14ac:dyDescent="0.25">
      <c r="A7464" s="2">
        <v>7463</v>
      </c>
      <c r="B7464" s="2" t="s">
        <v>9490</v>
      </c>
      <c r="C7464" s="2">
        <f>YEAR(Data!$D7464)</f>
        <v>2012</v>
      </c>
      <c r="D7464" s="3">
        <v>40966</v>
      </c>
      <c r="E7464" s="3">
        <v>40969</v>
      </c>
      <c r="F7464" s="5">
        <f>Table_1[[#This Row],[Ship Date]]-Table_1[[#This Row],[Order Date]]</f>
        <v>3</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c r="X7464">
        <f t="shared" si="116"/>
        <v>458.08200000000011</v>
      </c>
    </row>
    <row r="7465" spans="1:24" ht="14.25" customHeight="1" x14ac:dyDescent="0.25">
      <c r="A7465" s="2">
        <v>7464</v>
      </c>
      <c r="B7465" s="2" t="s">
        <v>9491</v>
      </c>
      <c r="C7465" s="2">
        <f>YEAR(Data!$D7465)</f>
        <v>2013</v>
      </c>
      <c r="D7465" s="3">
        <v>41526</v>
      </c>
      <c r="E7465" s="3">
        <v>41533</v>
      </c>
      <c r="F7465" s="5">
        <f>Table_1[[#This Row],[Ship Date]]-Table_1[[#This Row],[Order Date]]</f>
        <v>7</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c r="X7465">
        <f t="shared" si="116"/>
        <v>11.16</v>
      </c>
    </row>
    <row r="7466" spans="1:24" ht="14.25" customHeight="1" x14ac:dyDescent="0.25">
      <c r="A7466" s="2">
        <v>7465</v>
      </c>
      <c r="B7466" s="2" t="s">
        <v>9491</v>
      </c>
      <c r="C7466" s="2">
        <f>YEAR(Data!$D7466)</f>
        <v>2013</v>
      </c>
      <c r="D7466" s="3">
        <v>41526</v>
      </c>
      <c r="E7466" s="3">
        <v>41533</v>
      </c>
      <c r="F7466" s="5">
        <f>Table_1[[#This Row],[Ship Date]]-Table_1[[#This Row],[Order Date]]</f>
        <v>7</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c r="X7466">
        <f t="shared" si="116"/>
        <v>18.832000000000004</v>
      </c>
    </row>
    <row r="7467" spans="1:24" ht="14.25" customHeight="1" x14ac:dyDescent="0.25">
      <c r="A7467" s="2">
        <v>7466</v>
      </c>
      <c r="B7467" s="2" t="s">
        <v>9491</v>
      </c>
      <c r="C7467" s="2">
        <f>YEAR(Data!$D7467)</f>
        <v>2013</v>
      </c>
      <c r="D7467" s="3">
        <v>41526</v>
      </c>
      <c r="E7467" s="3">
        <v>41533</v>
      </c>
      <c r="F7467" s="5">
        <f>Table_1[[#This Row],[Ship Date]]-Table_1[[#This Row],[Order Date]]</f>
        <v>7</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c r="X7467">
        <f t="shared" si="116"/>
        <v>196.30500000000001</v>
      </c>
    </row>
    <row r="7468" spans="1:24" ht="14.25" customHeight="1" x14ac:dyDescent="0.25">
      <c r="A7468" s="2">
        <v>7467</v>
      </c>
      <c r="B7468" s="2" t="s">
        <v>9492</v>
      </c>
      <c r="C7468" s="2">
        <f>YEAR(Data!$D7468)</f>
        <v>2013</v>
      </c>
      <c r="D7468" s="3">
        <v>41414</v>
      </c>
      <c r="E7468" s="3">
        <v>41418</v>
      </c>
      <c r="F7468" s="5">
        <f>Table_1[[#This Row],[Ship Date]]-Table_1[[#This Row],[Order Date]]</f>
        <v>4</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c r="X7468">
        <f t="shared" si="116"/>
        <v>64.123199999999997</v>
      </c>
    </row>
    <row r="7469" spans="1:24" ht="14.25" customHeight="1" x14ac:dyDescent="0.25">
      <c r="A7469" s="2">
        <v>7468</v>
      </c>
      <c r="B7469" s="2" t="s">
        <v>9493</v>
      </c>
      <c r="C7469" s="2">
        <f>YEAR(Data!$D7469)</f>
        <v>2014</v>
      </c>
      <c r="D7469" s="3">
        <v>41955</v>
      </c>
      <c r="E7469" s="3">
        <v>41959</v>
      </c>
      <c r="F7469" s="5">
        <f>Table_1[[#This Row],[Ship Date]]-Table_1[[#This Row],[Order Date]]</f>
        <v>4</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c r="X7469">
        <f t="shared" si="116"/>
        <v>23.047200000000004</v>
      </c>
    </row>
    <row r="7470" spans="1:24" ht="14.25" customHeight="1" x14ac:dyDescent="0.25">
      <c r="A7470" s="2">
        <v>7469</v>
      </c>
      <c r="B7470" s="2" t="s">
        <v>9494</v>
      </c>
      <c r="C7470" s="2">
        <f>YEAR(Data!$D7470)</f>
        <v>2011</v>
      </c>
      <c r="D7470" s="3">
        <v>40801</v>
      </c>
      <c r="E7470" s="3">
        <v>40806</v>
      </c>
      <c r="F7470" s="5">
        <f>Table_1[[#This Row],[Ship Date]]-Table_1[[#This Row],[Order Date]]</f>
        <v>5</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c r="X7470">
        <f t="shared" si="116"/>
        <v>7.9182000000000006</v>
      </c>
    </row>
    <row r="7471" spans="1:24" ht="14.25" customHeight="1" x14ac:dyDescent="0.25">
      <c r="A7471" s="2">
        <v>7470</v>
      </c>
      <c r="B7471" s="2" t="s">
        <v>9494</v>
      </c>
      <c r="C7471" s="2">
        <f>YEAR(Data!$D7471)</f>
        <v>2011</v>
      </c>
      <c r="D7471" s="3">
        <v>40801</v>
      </c>
      <c r="E7471" s="3">
        <v>40806</v>
      </c>
      <c r="F7471" s="5">
        <f>Table_1[[#This Row],[Ship Date]]-Table_1[[#This Row],[Order Date]]</f>
        <v>5</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c r="X7471">
        <f t="shared" si="116"/>
        <v>8.299199999999999</v>
      </c>
    </row>
    <row r="7472" spans="1:24" ht="14.25" customHeight="1" x14ac:dyDescent="0.25">
      <c r="A7472" s="2">
        <v>7471</v>
      </c>
      <c r="B7472" s="2" t="s">
        <v>9495</v>
      </c>
      <c r="C7472" s="2">
        <f>YEAR(Data!$D7472)</f>
        <v>2012</v>
      </c>
      <c r="D7472" s="3">
        <v>41167</v>
      </c>
      <c r="E7472" s="3">
        <v>41172</v>
      </c>
      <c r="F7472" s="5">
        <f>Table_1[[#This Row],[Ship Date]]-Table_1[[#This Row],[Order Date]]</f>
        <v>5</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c r="X7472">
        <f t="shared" si="116"/>
        <v>6.4368000000000007</v>
      </c>
    </row>
    <row r="7473" spans="1:24" ht="14.25" customHeight="1" x14ac:dyDescent="0.25">
      <c r="A7473" s="2">
        <v>7472</v>
      </c>
      <c r="B7473" s="2" t="s">
        <v>9495</v>
      </c>
      <c r="C7473" s="2">
        <f>YEAR(Data!$D7473)</f>
        <v>2012</v>
      </c>
      <c r="D7473" s="3">
        <v>41167</v>
      </c>
      <c r="E7473" s="3">
        <v>41172</v>
      </c>
      <c r="F7473" s="5">
        <f>Table_1[[#This Row],[Ship Date]]-Table_1[[#This Row],[Order Date]]</f>
        <v>5</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c r="X7473">
        <f t="shared" si="116"/>
        <v>176.6208</v>
      </c>
    </row>
    <row r="7474" spans="1:24" ht="14.25" customHeight="1" x14ac:dyDescent="0.25">
      <c r="A7474" s="2">
        <v>7473</v>
      </c>
      <c r="B7474" s="2" t="s">
        <v>9496</v>
      </c>
      <c r="C7474" s="2">
        <f>YEAR(Data!$D7474)</f>
        <v>2013</v>
      </c>
      <c r="D7474" s="3">
        <v>41457</v>
      </c>
      <c r="E7474" s="3">
        <v>41459</v>
      </c>
      <c r="F7474" s="5">
        <f>Table_1[[#This Row],[Ship Date]]-Table_1[[#This Row],[Order Date]]</f>
        <v>2</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c r="X7474">
        <f t="shared" si="116"/>
        <v>1049.9650000000001</v>
      </c>
    </row>
    <row r="7475" spans="1:24" ht="14.25" customHeight="1" x14ac:dyDescent="0.25">
      <c r="A7475" s="2">
        <v>7474</v>
      </c>
      <c r="B7475" s="2" t="s">
        <v>9497</v>
      </c>
      <c r="C7475" s="2">
        <f>YEAR(Data!$D7475)</f>
        <v>2013</v>
      </c>
      <c r="D7475" s="3">
        <v>41375</v>
      </c>
      <c r="E7475" s="3">
        <v>41380</v>
      </c>
      <c r="F7475" s="5">
        <f>Table_1[[#This Row],[Ship Date]]-Table_1[[#This Row],[Order Date]]</f>
        <v>5</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c r="X7475">
        <f t="shared" si="116"/>
        <v>10.345600000000001</v>
      </c>
    </row>
    <row r="7476" spans="1:24" ht="14.25" customHeight="1" x14ac:dyDescent="0.25">
      <c r="A7476" s="2">
        <v>7475</v>
      </c>
      <c r="B7476" s="2" t="s">
        <v>9498</v>
      </c>
      <c r="C7476" s="2">
        <f>YEAR(Data!$D7476)</f>
        <v>2011</v>
      </c>
      <c r="D7476" s="3">
        <v>40550</v>
      </c>
      <c r="E7476" s="3">
        <v>40554</v>
      </c>
      <c r="F7476" s="5">
        <f>Table_1[[#This Row],[Ship Date]]-Table_1[[#This Row],[Order Date]]</f>
        <v>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c r="X7476">
        <f t="shared" si="116"/>
        <v>1827.4122000000004</v>
      </c>
    </row>
    <row r="7477" spans="1:24" ht="14.25" customHeight="1" x14ac:dyDescent="0.25">
      <c r="A7477" s="2">
        <v>7476</v>
      </c>
      <c r="B7477" s="2" t="s">
        <v>9498</v>
      </c>
      <c r="C7477" s="2">
        <f>YEAR(Data!$D7477)</f>
        <v>2011</v>
      </c>
      <c r="D7477" s="3">
        <v>40550</v>
      </c>
      <c r="E7477" s="3">
        <v>40554</v>
      </c>
      <c r="F7477" s="5">
        <f>Table_1[[#This Row],[Ship Date]]-Table_1[[#This Row],[Order Date]]</f>
        <v>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c r="X7477">
        <f t="shared" si="116"/>
        <v>335.48900000000003</v>
      </c>
    </row>
    <row r="7478" spans="1:24" ht="14.25" customHeight="1" x14ac:dyDescent="0.25">
      <c r="A7478" s="2">
        <v>7477</v>
      </c>
      <c r="B7478" s="2" t="s">
        <v>9498</v>
      </c>
      <c r="C7478" s="2">
        <f>YEAR(Data!$D7478)</f>
        <v>2011</v>
      </c>
      <c r="D7478" s="3">
        <v>40550</v>
      </c>
      <c r="E7478" s="3">
        <v>40554</v>
      </c>
      <c r="F7478" s="5">
        <f>Table_1[[#This Row],[Ship Date]]-Table_1[[#This Row],[Order Date]]</f>
        <v>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c r="X7478">
        <f t="shared" si="116"/>
        <v>4.0004</v>
      </c>
    </row>
    <row r="7479" spans="1:24" ht="14.25" customHeight="1" x14ac:dyDescent="0.25">
      <c r="A7479" s="2">
        <v>7478</v>
      </c>
      <c r="B7479" s="2" t="s">
        <v>9498</v>
      </c>
      <c r="C7479" s="2">
        <f>YEAR(Data!$D7479)</f>
        <v>2011</v>
      </c>
      <c r="D7479" s="3">
        <v>40550</v>
      </c>
      <c r="E7479" s="3">
        <v>40554</v>
      </c>
      <c r="F7479" s="5">
        <f>Table_1[[#This Row],[Ship Date]]-Table_1[[#This Row],[Order Date]]</f>
        <v>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c r="X7479">
        <f t="shared" si="116"/>
        <v>278.30580000000003</v>
      </c>
    </row>
    <row r="7480" spans="1:24" ht="14.25" customHeight="1" x14ac:dyDescent="0.25">
      <c r="A7480" s="2">
        <v>7479</v>
      </c>
      <c r="B7480" s="2" t="s">
        <v>9498</v>
      </c>
      <c r="C7480" s="2">
        <f>YEAR(Data!$D7480)</f>
        <v>2011</v>
      </c>
      <c r="D7480" s="3">
        <v>40550</v>
      </c>
      <c r="E7480" s="3">
        <v>40554</v>
      </c>
      <c r="F7480" s="5">
        <f>Table_1[[#This Row],[Ship Date]]-Table_1[[#This Row],[Order Date]]</f>
        <v>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c r="X7480">
        <f t="shared" si="116"/>
        <v>551.85080000000005</v>
      </c>
    </row>
    <row r="7481" spans="1:24" ht="14.25" customHeight="1" x14ac:dyDescent="0.25">
      <c r="A7481" s="2">
        <v>7480</v>
      </c>
      <c r="B7481" s="2" t="s">
        <v>9498</v>
      </c>
      <c r="C7481" s="2">
        <f>YEAR(Data!$D7481)</f>
        <v>2011</v>
      </c>
      <c r="D7481" s="3">
        <v>40550</v>
      </c>
      <c r="E7481" s="3">
        <v>40554</v>
      </c>
      <c r="F7481" s="5">
        <f>Table_1[[#This Row],[Ship Date]]-Table_1[[#This Row],[Order Date]]</f>
        <v>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c r="X7481">
        <f t="shared" si="116"/>
        <v>30.808800000000002</v>
      </c>
    </row>
    <row r="7482" spans="1:24" ht="14.25" customHeight="1" x14ac:dyDescent="0.25">
      <c r="A7482" s="2">
        <v>7481</v>
      </c>
      <c r="B7482" s="2" t="s">
        <v>9498</v>
      </c>
      <c r="C7482" s="2">
        <f>YEAR(Data!$D7482)</f>
        <v>2011</v>
      </c>
      <c r="D7482" s="3">
        <v>40550</v>
      </c>
      <c r="E7482" s="3">
        <v>40554</v>
      </c>
      <c r="F7482" s="5">
        <f>Table_1[[#This Row],[Ship Date]]-Table_1[[#This Row],[Order Date]]</f>
        <v>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c r="X7482">
        <f t="shared" si="116"/>
        <v>3.5316000000000001</v>
      </c>
    </row>
    <row r="7483" spans="1:24" ht="14.25" customHeight="1" x14ac:dyDescent="0.25">
      <c r="A7483" s="2">
        <v>7482</v>
      </c>
      <c r="B7483" s="2" t="s">
        <v>9499</v>
      </c>
      <c r="C7483" s="2">
        <f>YEAR(Data!$D7483)</f>
        <v>2013</v>
      </c>
      <c r="D7483" s="3">
        <v>41519</v>
      </c>
      <c r="E7483" s="3">
        <v>41521</v>
      </c>
      <c r="F7483" s="5">
        <f>Table_1[[#This Row],[Ship Date]]-Table_1[[#This Row],[Order Date]]</f>
        <v>2</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c r="X7483">
        <f t="shared" si="116"/>
        <v>7.0289999999999999</v>
      </c>
    </row>
    <row r="7484" spans="1:24" ht="14.25" customHeight="1" x14ac:dyDescent="0.25">
      <c r="A7484" s="2">
        <v>7483</v>
      </c>
      <c r="B7484" s="2" t="s">
        <v>9500</v>
      </c>
      <c r="C7484" s="2">
        <f>YEAR(Data!$D7484)</f>
        <v>2011</v>
      </c>
      <c r="D7484" s="3">
        <v>40809</v>
      </c>
      <c r="E7484" s="3">
        <v>40816</v>
      </c>
      <c r="F7484" s="5">
        <f>Table_1[[#This Row],[Ship Date]]-Table_1[[#This Row],[Order Date]]</f>
        <v>7</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c r="X7484">
        <f t="shared" si="116"/>
        <v>11.54</v>
      </c>
    </row>
    <row r="7485" spans="1:24" ht="14.25" customHeight="1" x14ac:dyDescent="0.25">
      <c r="A7485" s="2">
        <v>7484</v>
      </c>
      <c r="B7485" s="2" t="s">
        <v>9501</v>
      </c>
      <c r="C7485" s="2">
        <f>YEAR(Data!$D7485)</f>
        <v>2011</v>
      </c>
      <c r="D7485" s="3">
        <v>40892</v>
      </c>
      <c r="E7485" s="3">
        <v>40894</v>
      </c>
      <c r="F7485" s="5">
        <f>Table_1[[#This Row],[Ship Date]]-Table_1[[#This Row],[Order Date]]</f>
        <v>2</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c r="X7485">
        <f t="shared" si="116"/>
        <v>554.06820000000005</v>
      </c>
    </row>
    <row r="7486" spans="1:24" ht="14.25" customHeight="1" x14ac:dyDescent="0.25">
      <c r="A7486" s="2">
        <v>7485</v>
      </c>
      <c r="B7486" s="2" t="s">
        <v>9502</v>
      </c>
      <c r="C7486" s="2">
        <f>YEAR(Data!$D7486)</f>
        <v>2014</v>
      </c>
      <c r="D7486" s="3">
        <v>42002</v>
      </c>
      <c r="E7486" s="3">
        <v>42007</v>
      </c>
      <c r="F7486" s="5">
        <f>Table_1[[#This Row],[Ship Date]]-Table_1[[#This Row],[Order Date]]</f>
        <v>5</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c r="X7486">
        <f t="shared" si="116"/>
        <v>1.6120000000000001</v>
      </c>
    </row>
    <row r="7487" spans="1:24" ht="14.25" customHeight="1" x14ac:dyDescent="0.25">
      <c r="A7487" s="2">
        <v>7486</v>
      </c>
      <c r="B7487" s="2" t="s">
        <v>9502</v>
      </c>
      <c r="C7487" s="2">
        <f>YEAR(Data!$D7487)</f>
        <v>2014</v>
      </c>
      <c r="D7487" s="3">
        <v>42002</v>
      </c>
      <c r="E7487" s="3">
        <v>42007</v>
      </c>
      <c r="F7487" s="5">
        <f>Table_1[[#This Row],[Ship Date]]-Table_1[[#This Row],[Order Date]]</f>
        <v>5</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c r="X7487">
        <f t="shared" si="116"/>
        <v>13.209</v>
      </c>
    </row>
    <row r="7488" spans="1:24" ht="14.25" customHeight="1" x14ac:dyDescent="0.25">
      <c r="A7488" s="2">
        <v>7487</v>
      </c>
      <c r="B7488" s="2" t="s">
        <v>9504</v>
      </c>
      <c r="C7488" s="2">
        <f>YEAR(Data!$D7488)</f>
        <v>2012</v>
      </c>
      <c r="D7488" s="3">
        <v>41262</v>
      </c>
      <c r="E7488" s="3">
        <v>41267</v>
      </c>
      <c r="F7488" s="5">
        <f>Table_1[[#This Row],[Ship Date]]-Table_1[[#This Row],[Order Date]]</f>
        <v>5</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c r="X7488">
        <f t="shared" si="116"/>
        <v>15.249000000000002</v>
      </c>
    </row>
    <row r="7489" spans="1:24" ht="14.25" customHeight="1" x14ac:dyDescent="0.25">
      <c r="A7489" s="2">
        <v>7488</v>
      </c>
      <c r="B7489" s="2" t="s">
        <v>9504</v>
      </c>
      <c r="C7489" s="2">
        <f>YEAR(Data!$D7489)</f>
        <v>2012</v>
      </c>
      <c r="D7489" s="3">
        <v>41262</v>
      </c>
      <c r="E7489" s="3">
        <v>41267</v>
      </c>
      <c r="F7489" s="5">
        <f>Table_1[[#This Row],[Ship Date]]-Table_1[[#This Row],[Order Date]]</f>
        <v>5</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c r="X7489">
        <f t="shared" si="116"/>
        <v>1732.4306999999999</v>
      </c>
    </row>
    <row r="7490" spans="1:24" ht="14.25" customHeight="1" x14ac:dyDescent="0.25">
      <c r="A7490" s="2">
        <v>7489</v>
      </c>
      <c r="B7490" s="2" t="s">
        <v>9504</v>
      </c>
      <c r="C7490" s="2">
        <f>YEAR(Data!$D7490)</f>
        <v>2012</v>
      </c>
      <c r="D7490" s="3">
        <v>41262</v>
      </c>
      <c r="E7490" s="3">
        <v>41267</v>
      </c>
      <c r="F7490" s="5">
        <f>Table_1[[#This Row],[Ship Date]]-Table_1[[#This Row],[Order Date]]</f>
        <v>5</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c r="X7490">
        <f t="shared" ref="X7490:X7553" si="117">T7490-W7490</f>
        <v>1158.4803999999999</v>
      </c>
    </row>
    <row r="7491" spans="1:24" ht="14.25" customHeight="1" x14ac:dyDescent="0.25">
      <c r="A7491" s="2">
        <v>7490</v>
      </c>
      <c r="B7491" s="2" t="s">
        <v>9505</v>
      </c>
      <c r="C7491" s="2">
        <f>YEAR(Data!$D7491)</f>
        <v>2014</v>
      </c>
      <c r="D7491" s="3">
        <v>41949</v>
      </c>
      <c r="E7491" s="3">
        <v>41953</v>
      </c>
      <c r="F7491" s="5">
        <f>Table_1[[#This Row],[Ship Date]]-Table_1[[#This Row],[Order Date]]</f>
        <v>4</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c r="X7491">
        <f t="shared" si="117"/>
        <v>6.7392000000000003</v>
      </c>
    </row>
    <row r="7492" spans="1:24" ht="14.25" customHeight="1" x14ac:dyDescent="0.25">
      <c r="A7492" s="2">
        <v>7491</v>
      </c>
      <c r="B7492" s="2" t="s">
        <v>9506</v>
      </c>
      <c r="C7492" s="2">
        <f>YEAR(Data!$D7492)</f>
        <v>2012</v>
      </c>
      <c r="D7492" s="3">
        <v>41162</v>
      </c>
      <c r="E7492" s="3">
        <v>41168</v>
      </c>
      <c r="F7492" s="5">
        <f>Table_1[[#This Row],[Ship Date]]-Table_1[[#This Row],[Order Date]]</f>
        <v>6</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c r="X7492">
        <f t="shared" si="117"/>
        <v>73.609200000000016</v>
      </c>
    </row>
    <row r="7493" spans="1:24" ht="14.25" customHeight="1" x14ac:dyDescent="0.25">
      <c r="A7493" s="2">
        <v>7492</v>
      </c>
      <c r="B7493" s="2" t="s">
        <v>9507</v>
      </c>
      <c r="C7493" s="2">
        <f>YEAR(Data!$D7493)</f>
        <v>2014</v>
      </c>
      <c r="D7493" s="3">
        <v>41960</v>
      </c>
      <c r="E7493" s="3">
        <v>41960</v>
      </c>
      <c r="F7493" s="5">
        <f>Table_1[[#This Row],[Ship Date]]-Table_1[[#This Row],[Order Date]]</f>
        <v>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c r="X7493">
        <f t="shared" si="117"/>
        <v>113.94300000000001</v>
      </c>
    </row>
    <row r="7494" spans="1:24" ht="14.25" customHeight="1" x14ac:dyDescent="0.25">
      <c r="A7494" s="2">
        <v>7493</v>
      </c>
      <c r="B7494" s="2" t="s">
        <v>9508</v>
      </c>
      <c r="C7494" s="2">
        <f>YEAR(Data!$D7494)</f>
        <v>2014</v>
      </c>
      <c r="D7494" s="3">
        <v>41894</v>
      </c>
      <c r="E7494" s="3">
        <v>41899</v>
      </c>
      <c r="F7494" s="5">
        <f>Table_1[[#This Row],[Ship Date]]-Table_1[[#This Row],[Order Date]]</f>
        <v>5</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c r="X7494">
        <f t="shared" si="117"/>
        <v>7.0620000000000038</v>
      </c>
    </row>
    <row r="7495" spans="1:24" ht="14.25" customHeight="1" x14ac:dyDescent="0.25">
      <c r="A7495" s="2">
        <v>7494</v>
      </c>
      <c r="B7495" s="2" t="s">
        <v>9508</v>
      </c>
      <c r="C7495" s="2">
        <f>YEAR(Data!$D7495)</f>
        <v>2014</v>
      </c>
      <c r="D7495" s="3">
        <v>41894</v>
      </c>
      <c r="E7495" s="3">
        <v>41899</v>
      </c>
      <c r="F7495" s="5">
        <f>Table_1[[#This Row],[Ship Date]]-Table_1[[#This Row],[Order Date]]</f>
        <v>5</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c r="X7495">
        <f t="shared" si="117"/>
        <v>578.04300000000012</v>
      </c>
    </row>
    <row r="7496" spans="1:24" ht="14.25" customHeight="1" x14ac:dyDescent="0.25">
      <c r="A7496" s="2">
        <v>7495</v>
      </c>
      <c r="B7496" s="2" t="s">
        <v>9508</v>
      </c>
      <c r="C7496" s="2">
        <f>YEAR(Data!$D7496)</f>
        <v>2014</v>
      </c>
      <c r="D7496" s="3">
        <v>41894</v>
      </c>
      <c r="E7496" s="3">
        <v>41899</v>
      </c>
      <c r="F7496" s="5">
        <f>Table_1[[#This Row],[Ship Date]]-Table_1[[#This Row],[Order Date]]</f>
        <v>5</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c r="X7496">
        <f t="shared" si="117"/>
        <v>5.7571999999999992</v>
      </c>
    </row>
    <row r="7497" spans="1:24" ht="14.25" customHeight="1" x14ac:dyDescent="0.25">
      <c r="A7497" s="2">
        <v>7496</v>
      </c>
      <c r="B7497" s="2" t="s">
        <v>9509</v>
      </c>
      <c r="C7497" s="2">
        <f>YEAR(Data!$D7497)</f>
        <v>2014</v>
      </c>
      <c r="D7497" s="3">
        <v>41835</v>
      </c>
      <c r="E7497" s="3">
        <v>41839</v>
      </c>
      <c r="F7497" s="5">
        <f>Table_1[[#This Row],[Ship Date]]-Table_1[[#This Row],[Order Date]]</f>
        <v>4</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c r="X7497">
        <f t="shared" si="117"/>
        <v>3.0023999999999997</v>
      </c>
    </row>
    <row r="7498" spans="1:24" ht="14.25" customHeight="1" x14ac:dyDescent="0.25">
      <c r="A7498" s="2">
        <v>7497</v>
      </c>
      <c r="B7498" s="2" t="s">
        <v>9509</v>
      </c>
      <c r="C7498" s="2">
        <f>YEAR(Data!$D7498)</f>
        <v>2014</v>
      </c>
      <c r="D7498" s="3">
        <v>41835</v>
      </c>
      <c r="E7498" s="3">
        <v>41839</v>
      </c>
      <c r="F7498" s="5">
        <f>Table_1[[#This Row],[Ship Date]]-Table_1[[#This Row],[Order Date]]</f>
        <v>4</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c r="X7498">
        <f t="shared" si="117"/>
        <v>226.88580000000002</v>
      </c>
    </row>
    <row r="7499" spans="1:24" ht="14.25" customHeight="1" x14ac:dyDescent="0.25">
      <c r="A7499" s="2">
        <v>7498</v>
      </c>
      <c r="B7499" s="2" t="s">
        <v>9509</v>
      </c>
      <c r="C7499" s="2">
        <f>YEAR(Data!$D7499)</f>
        <v>2014</v>
      </c>
      <c r="D7499" s="3">
        <v>41835</v>
      </c>
      <c r="E7499" s="3">
        <v>41839</v>
      </c>
      <c r="F7499" s="5">
        <f>Table_1[[#This Row],[Ship Date]]-Table_1[[#This Row],[Order Date]]</f>
        <v>4</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c r="X7499">
        <f t="shared" si="117"/>
        <v>2.6288</v>
      </c>
    </row>
    <row r="7500" spans="1:24" ht="14.25" customHeight="1" x14ac:dyDescent="0.25">
      <c r="A7500" s="2">
        <v>7499</v>
      </c>
      <c r="B7500" s="2" t="s">
        <v>9509</v>
      </c>
      <c r="C7500" s="2">
        <f>YEAR(Data!$D7500)</f>
        <v>2014</v>
      </c>
      <c r="D7500" s="3">
        <v>41835</v>
      </c>
      <c r="E7500" s="3">
        <v>41839</v>
      </c>
      <c r="F7500" s="5">
        <f>Table_1[[#This Row],[Ship Date]]-Table_1[[#This Row],[Order Date]]</f>
        <v>4</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c r="X7500">
        <f t="shared" si="117"/>
        <v>51.063200000000009</v>
      </c>
    </row>
    <row r="7501" spans="1:24" ht="14.25" customHeight="1" x14ac:dyDescent="0.25">
      <c r="A7501" s="2">
        <v>7500</v>
      </c>
      <c r="B7501" s="2" t="s">
        <v>9509</v>
      </c>
      <c r="C7501" s="2">
        <f>YEAR(Data!$D7501)</f>
        <v>2014</v>
      </c>
      <c r="D7501" s="3">
        <v>41835</v>
      </c>
      <c r="E7501" s="3">
        <v>41839</v>
      </c>
      <c r="F7501" s="5">
        <f>Table_1[[#This Row],[Ship Date]]-Table_1[[#This Row],[Order Date]]</f>
        <v>4</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c r="X7501">
        <f t="shared" si="117"/>
        <v>10.927199999999999</v>
      </c>
    </row>
    <row r="7502" spans="1:24" ht="14.25" customHeight="1" x14ac:dyDescent="0.25">
      <c r="A7502" s="2">
        <v>7501</v>
      </c>
      <c r="B7502" s="2" t="s">
        <v>9509</v>
      </c>
      <c r="C7502" s="2">
        <f>YEAR(Data!$D7502)</f>
        <v>2014</v>
      </c>
      <c r="D7502" s="3">
        <v>41835</v>
      </c>
      <c r="E7502" s="3">
        <v>41839</v>
      </c>
      <c r="F7502" s="5">
        <f>Table_1[[#This Row],[Ship Date]]-Table_1[[#This Row],[Order Date]]</f>
        <v>4</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c r="X7502">
        <f t="shared" si="117"/>
        <v>121.23419999999999</v>
      </c>
    </row>
    <row r="7503" spans="1:24" ht="14.25" customHeight="1" x14ac:dyDescent="0.25">
      <c r="A7503" s="2">
        <v>7502</v>
      </c>
      <c r="B7503" s="2" t="s">
        <v>9509</v>
      </c>
      <c r="C7503" s="2">
        <f>YEAR(Data!$D7503)</f>
        <v>2014</v>
      </c>
      <c r="D7503" s="3">
        <v>41835</v>
      </c>
      <c r="E7503" s="3">
        <v>41839</v>
      </c>
      <c r="F7503" s="5">
        <f>Table_1[[#This Row],[Ship Date]]-Table_1[[#This Row],[Order Date]]</f>
        <v>4</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c r="X7503">
        <f t="shared" si="117"/>
        <v>417.45870000000014</v>
      </c>
    </row>
    <row r="7504" spans="1:24" ht="14.25" customHeight="1" x14ac:dyDescent="0.25">
      <c r="A7504" s="2">
        <v>7503</v>
      </c>
      <c r="B7504" s="2" t="s">
        <v>9510</v>
      </c>
      <c r="C7504" s="2">
        <f>YEAR(Data!$D7504)</f>
        <v>2014</v>
      </c>
      <c r="D7504" s="3">
        <v>41729</v>
      </c>
      <c r="E7504" s="3">
        <v>41729</v>
      </c>
      <c r="F7504" s="5">
        <f>Table_1[[#This Row],[Ship Date]]-Table_1[[#This Row],[Order Date]]</f>
        <v>0</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c r="X7504">
        <f t="shared" si="117"/>
        <v>4.0128000000000004</v>
      </c>
    </row>
    <row r="7505" spans="1:24" ht="14.25" customHeight="1" x14ac:dyDescent="0.25">
      <c r="A7505" s="2">
        <v>7504</v>
      </c>
      <c r="B7505" s="2" t="s">
        <v>9510</v>
      </c>
      <c r="C7505" s="2">
        <f>YEAR(Data!$D7505)</f>
        <v>2014</v>
      </c>
      <c r="D7505" s="3">
        <v>41729</v>
      </c>
      <c r="E7505" s="3">
        <v>41729</v>
      </c>
      <c r="F7505" s="5">
        <f>Table_1[[#This Row],[Ship Date]]-Table_1[[#This Row],[Order Date]]</f>
        <v>0</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c r="X7505">
        <f t="shared" si="117"/>
        <v>146.25290000000004</v>
      </c>
    </row>
    <row r="7506" spans="1:24" ht="14.25" customHeight="1" x14ac:dyDescent="0.25">
      <c r="A7506" s="2">
        <v>7505</v>
      </c>
      <c r="B7506" s="2" t="s">
        <v>9511</v>
      </c>
      <c r="C7506" s="2">
        <f>YEAR(Data!$D7506)</f>
        <v>2013</v>
      </c>
      <c r="D7506" s="3">
        <v>41305</v>
      </c>
      <c r="E7506" s="3">
        <v>41309</v>
      </c>
      <c r="F7506" s="5">
        <f>Table_1[[#This Row],[Ship Date]]-Table_1[[#This Row],[Order Date]]</f>
        <v>4</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c r="X7506">
        <f t="shared" si="117"/>
        <v>11.68</v>
      </c>
    </row>
    <row r="7507" spans="1:24" ht="14.25" customHeight="1" x14ac:dyDescent="0.25">
      <c r="A7507" s="2">
        <v>7506</v>
      </c>
      <c r="B7507" s="2" t="s">
        <v>9513</v>
      </c>
      <c r="C7507" s="2">
        <f>YEAR(Data!$D7507)</f>
        <v>2014</v>
      </c>
      <c r="D7507" s="3">
        <v>41799</v>
      </c>
      <c r="E7507" s="3">
        <v>41804</v>
      </c>
      <c r="F7507" s="5">
        <f>Table_1[[#This Row],[Ship Date]]-Table_1[[#This Row],[Order Date]]</f>
        <v>5</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c r="X7507">
        <f t="shared" si="117"/>
        <v>31.048800000000007</v>
      </c>
    </row>
    <row r="7508" spans="1:24" ht="14.25" customHeight="1" x14ac:dyDescent="0.25">
      <c r="A7508" s="2">
        <v>7507</v>
      </c>
      <c r="B7508" s="2" t="s">
        <v>9514</v>
      </c>
      <c r="C7508" s="2">
        <f>YEAR(Data!$D7508)</f>
        <v>2011</v>
      </c>
      <c r="D7508" s="3">
        <v>40849</v>
      </c>
      <c r="E7508" s="3">
        <v>40853</v>
      </c>
      <c r="F7508" s="5">
        <f>Table_1[[#This Row],[Ship Date]]-Table_1[[#This Row],[Order Date]]</f>
        <v>4</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c r="X7508">
        <f t="shared" si="117"/>
        <v>41.165800000000004</v>
      </c>
    </row>
    <row r="7509" spans="1:24" ht="14.25" customHeight="1" x14ac:dyDescent="0.25">
      <c r="A7509" s="2">
        <v>7508</v>
      </c>
      <c r="B7509" s="2" t="s">
        <v>9514</v>
      </c>
      <c r="C7509" s="2">
        <f>YEAR(Data!$D7509)</f>
        <v>2011</v>
      </c>
      <c r="D7509" s="3">
        <v>40849</v>
      </c>
      <c r="E7509" s="3">
        <v>40853</v>
      </c>
      <c r="F7509" s="5">
        <f>Table_1[[#This Row],[Ship Date]]-Table_1[[#This Row],[Order Date]]</f>
        <v>4</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c r="X7509">
        <f t="shared" si="117"/>
        <v>257.67320000000007</v>
      </c>
    </row>
    <row r="7510" spans="1:24" ht="14.25" customHeight="1" x14ac:dyDescent="0.25">
      <c r="A7510" s="2">
        <v>7509</v>
      </c>
      <c r="B7510" s="2" t="s">
        <v>9515</v>
      </c>
      <c r="C7510" s="2">
        <f>YEAR(Data!$D7510)</f>
        <v>2014</v>
      </c>
      <c r="D7510" s="3">
        <v>41835</v>
      </c>
      <c r="E7510" s="3">
        <v>41839</v>
      </c>
      <c r="F7510" s="5">
        <f>Table_1[[#This Row],[Ship Date]]-Table_1[[#This Row],[Order Date]]</f>
        <v>4</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c r="X7510">
        <f t="shared" si="117"/>
        <v>5.8956000000000008</v>
      </c>
    </row>
    <row r="7511" spans="1:24" ht="14.25" customHeight="1" x14ac:dyDescent="0.25">
      <c r="A7511" s="2">
        <v>7510</v>
      </c>
      <c r="B7511" s="2" t="s">
        <v>9515</v>
      </c>
      <c r="C7511" s="2">
        <f>YEAR(Data!$D7511)</f>
        <v>2014</v>
      </c>
      <c r="D7511" s="3">
        <v>41835</v>
      </c>
      <c r="E7511" s="3">
        <v>41839</v>
      </c>
      <c r="F7511" s="5">
        <f>Table_1[[#This Row],[Ship Date]]-Table_1[[#This Row],[Order Date]]</f>
        <v>4</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c r="X7511">
        <f t="shared" si="117"/>
        <v>2267.9351999999999</v>
      </c>
    </row>
    <row r="7512" spans="1:24" ht="14.25" customHeight="1" x14ac:dyDescent="0.25">
      <c r="A7512" s="2">
        <v>7511</v>
      </c>
      <c r="B7512" s="2" t="s">
        <v>9515</v>
      </c>
      <c r="C7512" s="2">
        <f>YEAR(Data!$D7512)</f>
        <v>2014</v>
      </c>
      <c r="D7512" s="3">
        <v>41835</v>
      </c>
      <c r="E7512" s="3">
        <v>41839</v>
      </c>
      <c r="F7512" s="5">
        <f>Table_1[[#This Row],[Ship Date]]-Table_1[[#This Row],[Order Date]]</f>
        <v>4</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c r="X7512">
        <f t="shared" si="117"/>
        <v>57.387</v>
      </c>
    </row>
    <row r="7513" spans="1:24" ht="14.25" customHeight="1" x14ac:dyDescent="0.25">
      <c r="A7513" s="2">
        <v>7512</v>
      </c>
      <c r="B7513" s="2" t="s">
        <v>9515</v>
      </c>
      <c r="C7513" s="2">
        <f>YEAR(Data!$D7513)</f>
        <v>2014</v>
      </c>
      <c r="D7513" s="3">
        <v>41835</v>
      </c>
      <c r="E7513" s="3">
        <v>41839</v>
      </c>
      <c r="F7513" s="5">
        <f>Table_1[[#This Row],[Ship Date]]-Table_1[[#This Row],[Order Date]]</f>
        <v>4</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c r="X7513">
        <f t="shared" si="117"/>
        <v>248.07500000000007</v>
      </c>
    </row>
    <row r="7514" spans="1:24" ht="14.25" customHeight="1" x14ac:dyDescent="0.25">
      <c r="A7514" s="2">
        <v>7513</v>
      </c>
      <c r="B7514" s="2" t="s">
        <v>9515</v>
      </c>
      <c r="C7514" s="2">
        <f>YEAR(Data!$D7514)</f>
        <v>2014</v>
      </c>
      <c r="D7514" s="3">
        <v>41835</v>
      </c>
      <c r="E7514" s="3">
        <v>41839</v>
      </c>
      <c r="F7514" s="5">
        <f>Table_1[[#This Row],[Ship Date]]-Table_1[[#This Row],[Order Date]]</f>
        <v>4</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c r="X7514">
        <f t="shared" si="117"/>
        <v>221.49679999999998</v>
      </c>
    </row>
    <row r="7515" spans="1:24" ht="14.25" customHeight="1" x14ac:dyDescent="0.25">
      <c r="A7515" s="2">
        <v>7514</v>
      </c>
      <c r="B7515" s="2" t="s">
        <v>9515</v>
      </c>
      <c r="C7515" s="2">
        <f>YEAR(Data!$D7515)</f>
        <v>2014</v>
      </c>
      <c r="D7515" s="3">
        <v>41835</v>
      </c>
      <c r="E7515" s="3">
        <v>41839</v>
      </c>
      <c r="F7515" s="5">
        <f>Table_1[[#This Row],[Ship Date]]-Table_1[[#This Row],[Order Date]]</f>
        <v>4</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c r="X7515">
        <f t="shared" si="117"/>
        <v>10.988000000000003</v>
      </c>
    </row>
    <row r="7516" spans="1:24" ht="14.25" customHeight="1" x14ac:dyDescent="0.25">
      <c r="A7516" s="2">
        <v>7515</v>
      </c>
      <c r="B7516" s="2" t="s">
        <v>9516</v>
      </c>
      <c r="C7516" s="2">
        <f>YEAR(Data!$D7516)</f>
        <v>2014</v>
      </c>
      <c r="D7516" s="3">
        <v>41983</v>
      </c>
      <c r="E7516" s="3">
        <v>41986</v>
      </c>
      <c r="F7516" s="5">
        <f>Table_1[[#This Row],[Ship Date]]-Table_1[[#This Row],[Order Date]]</f>
        <v>3</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c r="X7516">
        <f t="shared" si="117"/>
        <v>15.8544</v>
      </c>
    </row>
    <row r="7517" spans="1:24" ht="14.25" customHeight="1" x14ac:dyDescent="0.25">
      <c r="A7517" s="2">
        <v>7516</v>
      </c>
      <c r="B7517" s="2" t="s">
        <v>9516</v>
      </c>
      <c r="C7517" s="2">
        <f>YEAR(Data!$D7517)</f>
        <v>2014</v>
      </c>
      <c r="D7517" s="3">
        <v>41983</v>
      </c>
      <c r="E7517" s="3">
        <v>41986</v>
      </c>
      <c r="F7517" s="5">
        <f>Table_1[[#This Row],[Ship Date]]-Table_1[[#This Row],[Order Date]]</f>
        <v>3</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c r="X7517">
        <f t="shared" si="117"/>
        <v>152.57900000000001</v>
      </c>
    </row>
    <row r="7518" spans="1:24" ht="14.25" customHeight="1" x14ac:dyDescent="0.25">
      <c r="A7518" s="2">
        <v>7517</v>
      </c>
      <c r="B7518" s="2" t="s">
        <v>9516</v>
      </c>
      <c r="C7518" s="2">
        <f>YEAR(Data!$D7518)</f>
        <v>2014</v>
      </c>
      <c r="D7518" s="3">
        <v>41983</v>
      </c>
      <c r="E7518" s="3">
        <v>41986</v>
      </c>
      <c r="F7518" s="5">
        <f>Table_1[[#This Row],[Ship Date]]-Table_1[[#This Row],[Order Date]]</f>
        <v>3</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c r="X7518">
        <f t="shared" si="117"/>
        <v>8.4375999999999998</v>
      </c>
    </row>
    <row r="7519" spans="1:24" ht="14.25" customHeight="1" x14ac:dyDescent="0.25">
      <c r="A7519" s="2">
        <v>7518</v>
      </c>
      <c r="B7519" s="2" t="s">
        <v>9516</v>
      </c>
      <c r="C7519" s="2">
        <f>YEAR(Data!$D7519)</f>
        <v>2014</v>
      </c>
      <c r="D7519" s="3">
        <v>41983</v>
      </c>
      <c r="E7519" s="3">
        <v>41986</v>
      </c>
      <c r="F7519" s="5">
        <f>Table_1[[#This Row],[Ship Date]]-Table_1[[#This Row],[Order Date]]</f>
        <v>3</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c r="X7519">
        <f t="shared" si="117"/>
        <v>98.121499999999997</v>
      </c>
    </row>
    <row r="7520" spans="1:24" ht="14.25" customHeight="1" x14ac:dyDescent="0.25">
      <c r="A7520" s="2">
        <v>7519</v>
      </c>
      <c r="B7520" s="2" t="s">
        <v>9516</v>
      </c>
      <c r="C7520" s="2">
        <f>YEAR(Data!$D7520)</f>
        <v>2014</v>
      </c>
      <c r="D7520" s="3">
        <v>41983</v>
      </c>
      <c r="E7520" s="3">
        <v>41986</v>
      </c>
      <c r="F7520" s="5">
        <f>Table_1[[#This Row],[Ship Date]]-Table_1[[#This Row],[Order Date]]</f>
        <v>3</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c r="X7520">
        <f t="shared" si="117"/>
        <v>14.534400000000002</v>
      </c>
    </row>
    <row r="7521" spans="1:24" ht="14.25" customHeight="1" x14ac:dyDescent="0.25">
      <c r="A7521" s="2">
        <v>7520</v>
      </c>
      <c r="B7521" s="2" t="s">
        <v>9516</v>
      </c>
      <c r="C7521" s="2">
        <f>YEAR(Data!$D7521)</f>
        <v>2014</v>
      </c>
      <c r="D7521" s="3">
        <v>41983</v>
      </c>
      <c r="E7521" s="3">
        <v>41986</v>
      </c>
      <c r="F7521" s="5">
        <f>Table_1[[#This Row],[Ship Date]]-Table_1[[#This Row],[Order Date]]</f>
        <v>3</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c r="X7521">
        <f t="shared" si="117"/>
        <v>3.1104000000000003</v>
      </c>
    </row>
    <row r="7522" spans="1:24" ht="14.25" customHeight="1" x14ac:dyDescent="0.25">
      <c r="A7522" s="2">
        <v>7521</v>
      </c>
      <c r="B7522" s="2" t="s">
        <v>9516</v>
      </c>
      <c r="C7522" s="2">
        <f>YEAR(Data!$D7522)</f>
        <v>2014</v>
      </c>
      <c r="D7522" s="3">
        <v>41983</v>
      </c>
      <c r="E7522" s="3">
        <v>41986</v>
      </c>
      <c r="F7522" s="5">
        <f>Table_1[[#This Row],[Ship Date]]-Table_1[[#This Row],[Order Date]]</f>
        <v>3</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c r="X7522">
        <f t="shared" si="117"/>
        <v>769.98900000000003</v>
      </c>
    </row>
    <row r="7523" spans="1:24" ht="14.25" customHeight="1" x14ac:dyDescent="0.25">
      <c r="A7523" s="2">
        <v>7522</v>
      </c>
      <c r="B7523" s="2" t="s">
        <v>9517</v>
      </c>
      <c r="C7523" s="2">
        <f>YEAR(Data!$D7523)</f>
        <v>2013</v>
      </c>
      <c r="D7523" s="3">
        <v>41523</v>
      </c>
      <c r="E7523" s="3">
        <v>41529</v>
      </c>
      <c r="F7523" s="5">
        <f>Table_1[[#This Row],[Ship Date]]-Table_1[[#This Row],[Order Date]]</f>
        <v>6</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c r="X7523">
        <f t="shared" si="117"/>
        <v>16.412000000000003</v>
      </c>
    </row>
    <row r="7524" spans="1:24" ht="14.25" customHeight="1" x14ac:dyDescent="0.25">
      <c r="A7524" s="2">
        <v>7523</v>
      </c>
      <c r="B7524" s="2" t="s">
        <v>9517</v>
      </c>
      <c r="C7524" s="2">
        <f>YEAR(Data!$D7524)</f>
        <v>2013</v>
      </c>
      <c r="D7524" s="3">
        <v>41523</v>
      </c>
      <c r="E7524" s="3">
        <v>41529</v>
      </c>
      <c r="F7524" s="5">
        <f>Table_1[[#This Row],[Ship Date]]-Table_1[[#This Row],[Order Date]]</f>
        <v>6</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c r="X7524">
        <f t="shared" si="117"/>
        <v>15.350400000000004</v>
      </c>
    </row>
    <row r="7525" spans="1:24" ht="14.25" customHeight="1" x14ac:dyDescent="0.25">
      <c r="A7525" s="2">
        <v>7524</v>
      </c>
      <c r="B7525" s="2" t="s">
        <v>9517</v>
      </c>
      <c r="C7525" s="2">
        <f>YEAR(Data!$D7525)</f>
        <v>2013</v>
      </c>
      <c r="D7525" s="3">
        <v>41523</v>
      </c>
      <c r="E7525" s="3">
        <v>41529</v>
      </c>
      <c r="F7525" s="5">
        <f>Table_1[[#This Row],[Ship Date]]-Table_1[[#This Row],[Order Date]]</f>
        <v>6</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c r="X7525">
        <f t="shared" si="117"/>
        <v>86.463799999999992</v>
      </c>
    </row>
    <row r="7526" spans="1:24" ht="14.25" customHeight="1" x14ac:dyDescent="0.25">
      <c r="A7526" s="2">
        <v>7525</v>
      </c>
      <c r="B7526" s="2" t="s">
        <v>9518</v>
      </c>
      <c r="C7526" s="2">
        <f>YEAR(Data!$D7526)</f>
        <v>2011</v>
      </c>
      <c r="D7526" s="3">
        <v>40796</v>
      </c>
      <c r="E7526" s="3">
        <v>40802</v>
      </c>
      <c r="F7526" s="5">
        <f>Table_1[[#This Row],[Ship Date]]-Table_1[[#This Row],[Order Date]]</f>
        <v>6</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c r="X7526">
        <f t="shared" si="117"/>
        <v>14.123200000000002</v>
      </c>
    </row>
    <row r="7527" spans="1:24" ht="14.25" customHeight="1" x14ac:dyDescent="0.25">
      <c r="A7527" s="2">
        <v>7526</v>
      </c>
      <c r="B7527" s="2" t="s">
        <v>9518</v>
      </c>
      <c r="C7527" s="2">
        <f>YEAR(Data!$D7527)</f>
        <v>2011</v>
      </c>
      <c r="D7527" s="3">
        <v>40796</v>
      </c>
      <c r="E7527" s="3">
        <v>40802</v>
      </c>
      <c r="F7527" s="5">
        <f>Table_1[[#This Row],[Ship Date]]-Table_1[[#This Row],[Order Date]]</f>
        <v>6</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c r="X7527">
        <f t="shared" si="117"/>
        <v>1338.3359999999998</v>
      </c>
    </row>
    <row r="7528" spans="1:24" ht="14.25" customHeight="1" x14ac:dyDescent="0.25">
      <c r="A7528" s="2">
        <v>7527</v>
      </c>
      <c r="B7528" s="2" t="s">
        <v>9519</v>
      </c>
      <c r="C7528" s="2">
        <f>YEAR(Data!$D7528)</f>
        <v>2014</v>
      </c>
      <c r="D7528" s="3">
        <v>41909</v>
      </c>
      <c r="E7528" s="3">
        <v>41909</v>
      </c>
      <c r="F7528" s="5">
        <f>Table_1[[#This Row],[Ship Date]]-Table_1[[#This Row],[Order Date]]</f>
        <v>0</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c r="X7528">
        <f t="shared" si="117"/>
        <v>38.815199999999997</v>
      </c>
    </row>
    <row r="7529" spans="1:24" ht="14.25" customHeight="1" x14ac:dyDescent="0.25">
      <c r="A7529" s="2">
        <v>7528</v>
      </c>
      <c r="B7529" s="2" t="s">
        <v>9519</v>
      </c>
      <c r="C7529" s="2">
        <f>YEAR(Data!$D7529)</f>
        <v>2014</v>
      </c>
      <c r="D7529" s="3">
        <v>41909</v>
      </c>
      <c r="E7529" s="3">
        <v>41909</v>
      </c>
      <c r="F7529" s="5">
        <f>Table_1[[#This Row],[Ship Date]]-Table_1[[#This Row],[Order Date]]</f>
        <v>0</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c r="X7529">
        <f t="shared" si="117"/>
        <v>6.2832000000000008</v>
      </c>
    </row>
    <row r="7530" spans="1:24" ht="14.25" customHeight="1" x14ac:dyDescent="0.25">
      <c r="A7530" s="2">
        <v>7529</v>
      </c>
      <c r="B7530" s="2" t="s">
        <v>9519</v>
      </c>
      <c r="C7530" s="2">
        <f>YEAR(Data!$D7530)</f>
        <v>2014</v>
      </c>
      <c r="D7530" s="3">
        <v>41909</v>
      </c>
      <c r="E7530" s="3">
        <v>41909</v>
      </c>
      <c r="F7530" s="5">
        <f>Table_1[[#This Row],[Ship Date]]-Table_1[[#This Row],[Order Date]]</f>
        <v>0</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c r="X7530">
        <f t="shared" si="117"/>
        <v>19.734000000000002</v>
      </c>
    </row>
    <row r="7531" spans="1:24" ht="14.25" customHeight="1" x14ac:dyDescent="0.25">
      <c r="A7531" s="2">
        <v>7530</v>
      </c>
      <c r="B7531" s="2" t="s">
        <v>9519</v>
      </c>
      <c r="C7531" s="2">
        <f>YEAR(Data!$D7531)</f>
        <v>2014</v>
      </c>
      <c r="D7531" s="3">
        <v>41909</v>
      </c>
      <c r="E7531" s="3">
        <v>41909</v>
      </c>
      <c r="F7531" s="5">
        <f>Table_1[[#This Row],[Ship Date]]-Table_1[[#This Row],[Order Date]]</f>
        <v>0</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c r="X7531">
        <f t="shared" si="117"/>
        <v>11.502000000000001</v>
      </c>
    </row>
    <row r="7532" spans="1:24" ht="14.25" customHeight="1" x14ac:dyDescent="0.25">
      <c r="A7532" s="2">
        <v>7531</v>
      </c>
      <c r="B7532" s="2" t="s">
        <v>9519</v>
      </c>
      <c r="C7532" s="2">
        <f>YEAR(Data!$D7532)</f>
        <v>2014</v>
      </c>
      <c r="D7532" s="3">
        <v>41909</v>
      </c>
      <c r="E7532" s="3">
        <v>41909</v>
      </c>
      <c r="F7532" s="5">
        <f>Table_1[[#This Row],[Ship Date]]-Table_1[[#This Row],[Order Date]]</f>
        <v>0</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c r="X7532">
        <f t="shared" si="117"/>
        <v>616.9041000000002</v>
      </c>
    </row>
    <row r="7533" spans="1:24" ht="14.25" customHeight="1" x14ac:dyDescent="0.25">
      <c r="A7533" s="2">
        <v>7532</v>
      </c>
      <c r="B7533" s="2" t="s">
        <v>9520</v>
      </c>
      <c r="C7533" s="2">
        <f>YEAR(Data!$D7533)</f>
        <v>2013</v>
      </c>
      <c r="D7533" s="3">
        <v>41443</v>
      </c>
      <c r="E7533" s="3">
        <v>41445</v>
      </c>
      <c r="F7533" s="5">
        <f>Table_1[[#This Row],[Ship Date]]-Table_1[[#This Row],[Order Date]]</f>
        <v>2</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c r="X7533">
        <f t="shared" si="117"/>
        <v>279.66960000000006</v>
      </c>
    </row>
    <row r="7534" spans="1:24" ht="14.25" customHeight="1" x14ac:dyDescent="0.25">
      <c r="A7534" s="2">
        <v>7533</v>
      </c>
      <c r="B7534" s="2" t="s">
        <v>9520</v>
      </c>
      <c r="C7534" s="2">
        <f>YEAR(Data!$D7534)</f>
        <v>2013</v>
      </c>
      <c r="D7534" s="3">
        <v>41443</v>
      </c>
      <c r="E7534" s="3">
        <v>41445</v>
      </c>
      <c r="F7534" s="5">
        <f>Table_1[[#This Row],[Ship Date]]-Table_1[[#This Row],[Order Date]]</f>
        <v>2</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c r="X7534">
        <f t="shared" si="117"/>
        <v>428.78320000000002</v>
      </c>
    </row>
    <row r="7535" spans="1:24" ht="14.25" customHeight="1" x14ac:dyDescent="0.25">
      <c r="A7535" s="2">
        <v>7534</v>
      </c>
      <c r="B7535" s="2" t="s">
        <v>9522</v>
      </c>
      <c r="C7535" s="2">
        <f>YEAR(Data!$D7535)</f>
        <v>2014</v>
      </c>
      <c r="D7535" s="3">
        <v>41696</v>
      </c>
      <c r="E7535" s="3">
        <v>41700</v>
      </c>
      <c r="F7535" s="5">
        <f>Table_1[[#This Row],[Ship Date]]-Table_1[[#This Row],[Order Date]]</f>
        <v>4</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c r="X7535">
        <f t="shared" si="117"/>
        <v>218.9222</v>
      </c>
    </row>
    <row r="7536" spans="1:24" ht="14.25" customHeight="1" x14ac:dyDescent="0.25">
      <c r="A7536" s="2">
        <v>7535</v>
      </c>
      <c r="B7536" s="2" t="s">
        <v>9522</v>
      </c>
      <c r="C7536" s="2">
        <f>YEAR(Data!$D7536)</f>
        <v>2014</v>
      </c>
      <c r="D7536" s="3">
        <v>41696</v>
      </c>
      <c r="E7536" s="3">
        <v>41700</v>
      </c>
      <c r="F7536" s="5">
        <f>Table_1[[#This Row],[Ship Date]]-Table_1[[#This Row],[Order Date]]</f>
        <v>4</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c r="X7536">
        <f t="shared" si="117"/>
        <v>226.12200000000001</v>
      </c>
    </row>
    <row r="7537" spans="1:24" ht="14.25" customHeight="1" x14ac:dyDescent="0.25">
      <c r="A7537" s="2">
        <v>7536</v>
      </c>
      <c r="B7537" s="2" t="s">
        <v>9523</v>
      </c>
      <c r="C7537" s="2">
        <f>YEAR(Data!$D7537)</f>
        <v>2014</v>
      </c>
      <c r="D7537" s="3">
        <v>41730</v>
      </c>
      <c r="E7537" s="3">
        <v>41737</v>
      </c>
      <c r="F7537" s="5">
        <f>Table_1[[#This Row],[Ship Date]]-Table_1[[#This Row],[Order Date]]</f>
        <v>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c r="X7537">
        <f t="shared" si="117"/>
        <v>21.681000000000004</v>
      </c>
    </row>
    <row r="7538" spans="1:24" ht="14.25" customHeight="1" x14ac:dyDescent="0.25">
      <c r="A7538" s="2">
        <v>7537</v>
      </c>
      <c r="B7538" s="2" t="s">
        <v>9524</v>
      </c>
      <c r="C7538" s="2">
        <f>YEAR(Data!$D7538)</f>
        <v>2014</v>
      </c>
      <c r="D7538" s="3">
        <v>41977</v>
      </c>
      <c r="E7538" s="3">
        <v>41982</v>
      </c>
      <c r="F7538" s="5">
        <f>Table_1[[#This Row],[Ship Date]]-Table_1[[#This Row],[Order Date]]</f>
        <v>5</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c r="X7538">
        <f t="shared" si="117"/>
        <v>27.863599999999998</v>
      </c>
    </row>
    <row r="7539" spans="1:24" ht="14.25" customHeight="1" x14ac:dyDescent="0.25">
      <c r="A7539" s="2">
        <v>7538</v>
      </c>
      <c r="B7539" s="2" t="s">
        <v>9525</v>
      </c>
      <c r="C7539" s="2">
        <f>YEAR(Data!$D7539)</f>
        <v>2013</v>
      </c>
      <c r="D7539" s="3">
        <v>41324</v>
      </c>
      <c r="E7539" s="3">
        <v>41327</v>
      </c>
      <c r="F7539" s="5">
        <f>Table_1[[#This Row],[Ship Date]]-Table_1[[#This Row],[Order Date]]</f>
        <v>3</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c r="X7539">
        <f t="shared" si="117"/>
        <v>37.566400000000002</v>
      </c>
    </row>
    <row r="7540" spans="1:24" ht="14.25" customHeight="1" x14ac:dyDescent="0.25">
      <c r="A7540" s="2">
        <v>7539</v>
      </c>
      <c r="B7540" s="2" t="s">
        <v>9526</v>
      </c>
      <c r="C7540" s="2">
        <f>YEAR(Data!$D7540)</f>
        <v>2014</v>
      </c>
      <c r="D7540" s="3">
        <v>41976</v>
      </c>
      <c r="E7540" s="3">
        <v>41980</v>
      </c>
      <c r="F7540" s="5">
        <f>Table_1[[#This Row],[Ship Date]]-Table_1[[#This Row],[Order Date]]</f>
        <v>4</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c r="X7540">
        <f t="shared" si="117"/>
        <v>101.43060000000003</v>
      </c>
    </row>
    <row r="7541" spans="1:24" ht="14.25" customHeight="1" x14ac:dyDescent="0.25">
      <c r="A7541" s="2">
        <v>7540</v>
      </c>
      <c r="B7541" s="2" t="s">
        <v>9526</v>
      </c>
      <c r="C7541" s="2">
        <f>YEAR(Data!$D7541)</f>
        <v>2014</v>
      </c>
      <c r="D7541" s="3">
        <v>41976</v>
      </c>
      <c r="E7541" s="3">
        <v>41980</v>
      </c>
      <c r="F7541" s="5">
        <f>Table_1[[#This Row],[Ship Date]]-Table_1[[#This Row],[Order Date]]</f>
        <v>4</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c r="X7541">
        <f t="shared" si="117"/>
        <v>61.039999999999992</v>
      </c>
    </row>
    <row r="7542" spans="1:24" ht="14.25" customHeight="1" x14ac:dyDescent="0.25">
      <c r="A7542" s="2">
        <v>7541</v>
      </c>
      <c r="B7542" s="2" t="s">
        <v>9526</v>
      </c>
      <c r="C7542" s="2">
        <f>YEAR(Data!$D7542)</f>
        <v>2014</v>
      </c>
      <c r="D7542" s="3">
        <v>41976</v>
      </c>
      <c r="E7542" s="3">
        <v>41980</v>
      </c>
      <c r="F7542" s="5">
        <f>Table_1[[#This Row],[Ship Date]]-Table_1[[#This Row],[Order Date]]</f>
        <v>4</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c r="X7542">
        <f t="shared" si="117"/>
        <v>605.87999999999988</v>
      </c>
    </row>
    <row r="7543" spans="1:24" ht="14.25" customHeight="1" x14ac:dyDescent="0.25">
      <c r="A7543" s="2">
        <v>7542</v>
      </c>
      <c r="B7543" s="2" t="s">
        <v>9526</v>
      </c>
      <c r="C7543" s="2">
        <f>YEAR(Data!$D7543)</f>
        <v>2014</v>
      </c>
      <c r="D7543" s="3">
        <v>41976</v>
      </c>
      <c r="E7543" s="3">
        <v>41980</v>
      </c>
      <c r="F7543" s="5">
        <f>Table_1[[#This Row],[Ship Date]]-Table_1[[#This Row],[Order Date]]</f>
        <v>4</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c r="X7543">
        <f t="shared" si="117"/>
        <v>44.65440000000001</v>
      </c>
    </row>
    <row r="7544" spans="1:24" ht="14.25" customHeight="1" x14ac:dyDescent="0.25">
      <c r="A7544" s="2">
        <v>7543</v>
      </c>
      <c r="B7544" s="2" t="s">
        <v>9526</v>
      </c>
      <c r="C7544" s="2">
        <f>YEAR(Data!$D7544)</f>
        <v>2014</v>
      </c>
      <c r="D7544" s="3">
        <v>41976</v>
      </c>
      <c r="E7544" s="3">
        <v>41980</v>
      </c>
      <c r="F7544" s="5">
        <f>Table_1[[#This Row],[Ship Date]]-Table_1[[#This Row],[Order Date]]</f>
        <v>4</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c r="X7544">
        <f t="shared" si="117"/>
        <v>508.70400000000006</v>
      </c>
    </row>
    <row r="7545" spans="1:24" ht="14.25" customHeight="1" x14ac:dyDescent="0.25">
      <c r="A7545" s="2">
        <v>7544</v>
      </c>
      <c r="B7545" s="2" t="s">
        <v>9526</v>
      </c>
      <c r="C7545" s="2">
        <f>YEAR(Data!$D7545)</f>
        <v>2014</v>
      </c>
      <c r="D7545" s="3">
        <v>41976</v>
      </c>
      <c r="E7545" s="3">
        <v>41980</v>
      </c>
      <c r="F7545" s="5">
        <f>Table_1[[#This Row],[Ship Date]]-Table_1[[#This Row],[Order Date]]</f>
        <v>4</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c r="X7545">
        <f t="shared" si="117"/>
        <v>71.7</v>
      </c>
    </row>
    <row r="7546" spans="1:24" ht="14.25" customHeight="1" x14ac:dyDescent="0.25">
      <c r="A7546" s="2">
        <v>7545</v>
      </c>
      <c r="B7546" s="2" t="s">
        <v>9526</v>
      </c>
      <c r="C7546" s="2">
        <f>YEAR(Data!$D7546)</f>
        <v>2014</v>
      </c>
      <c r="D7546" s="3">
        <v>41976</v>
      </c>
      <c r="E7546" s="3">
        <v>41980</v>
      </c>
      <c r="F7546" s="5">
        <f>Table_1[[#This Row],[Ship Date]]-Table_1[[#This Row],[Order Date]]</f>
        <v>4</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c r="X7546">
        <f t="shared" si="117"/>
        <v>838.67900000000009</v>
      </c>
    </row>
    <row r="7547" spans="1:24" ht="14.25" customHeight="1" x14ac:dyDescent="0.25">
      <c r="A7547" s="2">
        <v>7546</v>
      </c>
      <c r="B7547" s="2" t="s">
        <v>9527</v>
      </c>
      <c r="C7547" s="2">
        <f>YEAR(Data!$D7547)</f>
        <v>2011</v>
      </c>
      <c r="D7547" s="3">
        <v>40826</v>
      </c>
      <c r="E7547" s="3">
        <v>40831</v>
      </c>
      <c r="F7547" s="5">
        <f>Table_1[[#This Row],[Ship Date]]-Table_1[[#This Row],[Order Date]]</f>
        <v>5</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c r="X7547">
        <f t="shared" si="117"/>
        <v>647.95680000000016</v>
      </c>
    </row>
    <row r="7548" spans="1:24" ht="14.25" customHeight="1" x14ac:dyDescent="0.25">
      <c r="A7548" s="2">
        <v>7547</v>
      </c>
      <c r="B7548" s="2" t="s">
        <v>9527</v>
      </c>
      <c r="C7548" s="2">
        <f>YEAR(Data!$D7548)</f>
        <v>2011</v>
      </c>
      <c r="D7548" s="3">
        <v>40826</v>
      </c>
      <c r="E7548" s="3">
        <v>40831</v>
      </c>
      <c r="F7548" s="5">
        <f>Table_1[[#This Row],[Ship Date]]-Table_1[[#This Row],[Order Date]]</f>
        <v>5</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c r="X7548">
        <f t="shared" si="117"/>
        <v>689.79890000000023</v>
      </c>
    </row>
    <row r="7549" spans="1:24" ht="14.25" customHeight="1" x14ac:dyDescent="0.25">
      <c r="A7549" s="2">
        <v>7548</v>
      </c>
      <c r="B7549" s="2" t="s">
        <v>9527</v>
      </c>
      <c r="C7549" s="2">
        <f>YEAR(Data!$D7549)</f>
        <v>2011</v>
      </c>
      <c r="D7549" s="3">
        <v>40826</v>
      </c>
      <c r="E7549" s="3">
        <v>40831</v>
      </c>
      <c r="F7549" s="5">
        <f>Table_1[[#This Row],[Ship Date]]-Table_1[[#This Row],[Order Date]]</f>
        <v>5</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c r="X7549">
        <f t="shared" si="117"/>
        <v>31.148000000000007</v>
      </c>
    </row>
    <row r="7550" spans="1:24" ht="14.25" customHeight="1" x14ac:dyDescent="0.25">
      <c r="A7550" s="2">
        <v>7549</v>
      </c>
      <c r="B7550" s="2" t="s">
        <v>9527</v>
      </c>
      <c r="C7550" s="2">
        <f>YEAR(Data!$D7550)</f>
        <v>2011</v>
      </c>
      <c r="D7550" s="3">
        <v>40826</v>
      </c>
      <c r="E7550" s="3">
        <v>40831</v>
      </c>
      <c r="F7550" s="5">
        <f>Table_1[[#This Row],[Ship Date]]-Table_1[[#This Row],[Order Date]]</f>
        <v>5</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c r="X7550">
        <f t="shared" si="117"/>
        <v>2.4695000000000005</v>
      </c>
    </row>
    <row r="7551" spans="1:24" ht="14.25" customHeight="1" x14ac:dyDescent="0.25">
      <c r="A7551" s="2">
        <v>7550</v>
      </c>
      <c r="B7551" s="2" t="s">
        <v>9530</v>
      </c>
      <c r="C7551" s="2">
        <f>YEAR(Data!$D7551)</f>
        <v>2013</v>
      </c>
      <c r="D7551" s="3">
        <v>41523</v>
      </c>
      <c r="E7551" s="3">
        <v>41525</v>
      </c>
      <c r="F7551" s="5">
        <f>Table_1[[#This Row],[Ship Date]]-Table_1[[#This Row],[Order Date]]</f>
        <v>2</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c r="X7551">
        <f t="shared" si="117"/>
        <v>32.866200000000006</v>
      </c>
    </row>
    <row r="7552" spans="1:24" ht="14.25" customHeight="1" x14ac:dyDescent="0.25">
      <c r="A7552" s="2">
        <v>7551</v>
      </c>
      <c r="B7552" s="2" t="s">
        <v>9531</v>
      </c>
      <c r="C7552" s="2">
        <f>YEAR(Data!$D7552)</f>
        <v>2011</v>
      </c>
      <c r="D7552" s="3">
        <v>40867</v>
      </c>
      <c r="E7552" s="3">
        <v>40872</v>
      </c>
      <c r="F7552" s="5">
        <f>Table_1[[#This Row],[Ship Date]]-Table_1[[#This Row],[Order Date]]</f>
        <v>5</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c r="X7552">
        <f t="shared" si="117"/>
        <v>17.37</v>
      </c>
    </row>
    <row r="7553" spans="1:24" ht="14.25" customHeight="1" x14ac:dyDescent="0.25">
      <c r="A7553" s="2">
        <v>7552</v>
      </c>
      <c r="B7553" s="2" t="s">
        <v>9531</v>
      </c>
      <c r="C7553" s="2">
        <f>YEAR(Data!$D7553)</f>
        <v>2011</v>
      </c>
      <c r="D7553" s="3">
        <v>40867</v>
      </c>
      <c r="E7553" s="3">
        <v>40872</v>
      </c>
      <c r="F7553" s="5">
        <f>Table_1[[#This Row],[Ship Date]]-Table_1[[#This Row],[Order Date]]</f>
        <v>5</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c r="X7553">
        <f t="shared" si="117"/>
        <v>617.11560000000009</v>
      </c>
    </row>
    <row r="7554" spans="1:24" ht="14.25" customHeight="1" x14ac:dyDescent="0.25">
      <c r="A7554" s="2">
        <v>7553</v>
      </c>
      <c r="B7554" s="2" t="s">
        <v>9531</v>
      </c>
      <c r="C7554" s="2">
        <f>YEAR(Data!$D7554)</f>
        <v>2011</v>
      </c>
      <c r="D7554" s="3">
        <v>40867</v>
      </c>
      <c r="E7554" s="3">
        <v>40872</v>
      </c>
      <c r="F7554" s="5">
        <f>Table_1[[#This Row],[Ship Date]]-Table_1[[#This Row],[Order Date]]</f>
        <v>5</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c r="X7554">
        <f t="shared" ref="X7554:X7617" si="118">T7554-W7554</f>
        <v>8.4240000000000013</v>
      </c>
    </row>
    <row r="7555" spans="1:24" ht="14.25" customHeight="1" x14ac:dyDescent="0.25">
      <c r="A7555" s="2">
        <v>7554</v>
      </c>
      <c r="B7555" s="2" t="s">
        <v>9531</v>
      </c>
      <c r="C7555" s="2">
        <f>YEAR(Data!$D7555)</f>
        <v>2011</v>
      </c>
      <c r="D7555" s="3">
        <v>40867</v>
      </c>
      <c r="E7555" s="3">
        <v>40872</v>
      </c>
      <c r="F7555" s="5">
        <f>Table_1[[#This Row],[Ship Date]]-Table_1[[#This Row],[Order Date]]</f>
        <v>5</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c r="X7555">
        <f t="shared" si="118"/>
        <v>13.478400000000001</v>
      </c>
    </row>
    <row r="7556" spans="1:24" ht="14.25" customHeight="1" x14ac:dyDescent="0.25">
      <c r="A7556" s="2">
        <v>7555</v>
      </c>
      <c r="B7556" s="2" t="s">
        <v>9532</v>
      </c>
      <c r="C7556" s="2">
        <f>YEAR(Data!$D7556)</f>
        <v>2011</v>
      </c>
      <c r="D7556" s="3">
        <v>40673</v>
      </c>
      <c r="E7556" s="3">
        <v>40677</v>
      </c>
      <c r="F7556" s="5">
        <f>Table_1[[#This Row],[Ship Date]]-Table_1[[#This Row],[Order Date]]</f>
        <v>4</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c r="X7556">
        <f t="shared" si="118"/>
        <v>566.94330000000002</v>
      </c>
    </row>
    <row r="7557" spans="1:24" ht="14.25" customHeight="1" x14ac:dyDescent="0.25">
      <c r="A7557" s="2">
        <v>7556</v>
      </c>
      <c r="B7557" s="2" t="s">
        <v>9532</v>
      </c>
      <c r="C7557" s="2">
        <f>YEAR(Data!$D7557)</f>
        <v>2011</v>
      </c>
      <c r="D7557" s="3">
        <v>40673</v>
      </c>
      <c r="E7557" s="3">
        <v>40677</v>
      </c>
      <c r="F7557" s="5">
        <f>Table_1[[#This Row],[Ship Date]]-Table_1[[#This Row],[Order Date]]</f>
        <v>4</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c r="X7557">
        <f t="shared" si="118"/>
        <v>17.018999999999998</v>
      </c>
    </row>
    <row r="7558" spans="1:24" ht="14.25" customHeight="1" x14ac:dyDescent="0.25">
      <c r="A7558" s="2">
        <v>7557</v>
      </c>
      <c r="B7558" s="2" t="s">
        <v>9533</v>
      </c>
      <c r="C7558" s="2">
        <f>YEAR(Data!$D7558)</f>
        <v>2014</v>
      </c>
      <c r="D7558" s="3">
        <v>41971</v>
      </c>
      <c r="E7558" s="3">
        <v>41976</v>
      </c>
      <c r="F7558" s="5">
        <f>Table_1[[#This Row],[Ship Date]]-Table_1[[#This Row],[Order Date]]</f>
        <v>5</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c r="X7558">
        <f t="shared" si="118"/>
        <v>85.47120000000001</v>
      </c>
    </row>
    <row r="7559" spans="1:24" ht="14.25" customHeight="1" x14ac:dyDescent="0.25">
      <c r="A7559" s="2">
        <v>7558</v>
      </c>
      <c r="B7559" s="2" t="s">
        <v>9533</v>
      </c>
      <c r="C7559" s="2">
        <f>YEAR(Data!$D7559)</f>
        <v>2014</v>
      </c>
      <c r="D7559" s="3">
        <v>41971</v>
      </c>
      <c r="E7559" s="3">
        <v>41976</v>
      </c>
      <c r="F7559" s="5">
        <f>Table_1[[#This Row],[Ship Date]]-Table_1[[#This Row],[Order Date]]</f>
        <v>5</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c r="X7559">
        <f t="shared" si="118"/>
        <v>273.86699999999996</v>
      </c>
    </row>
    <row r="7560" spans="1:24" ht="14.25" customHeight="1" x14ac:dyDescent="0.25">
      <c r="A7560" s="2">
        <v>7559</v>
      </c>
      <c r="B7560" s="2" t="s">
        <v>9534</v>
      </c>
      <c r="C7560" s="2">
        <f>YEAR(Data!$D7560)</f>
        <v>2011</v>
      </c>
      <c r="D7560" s="3">
        <v>40848</v>
      </c>
      <c r="E7560" s="3">
        <v>40852</v>
      </c>
      <c r="F7560" s="5">
        <f>Table_1[[#This Row],[Ship Date]]-Table_1[[#This Row],[Order Date]]</f>
        <v>4</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c r="X7560">
        <f t="shared" si="118"/>
        <v>379.09739999999999</v>
      </c>
    </row>
    <row r="7561" spans="1:24" ht="14.25" customHeight="1" x14ac:dyDescent="0.25">
      <c r="A7561" s="2">
        <v>7560</v>
      </c>
      <c r="B7561" s="2" t="s">
        <v>9534</v>
      </c>
      <c r="C7561" s="2">
        <f>YEAR(Data!$D7561)</f>
        <v>2011</v>
      </c>
      <c r="D7561" s="3">
        <v>40848</v>
      </c>
      <c r="E7561" s="3">
        <v>40852</v>
      </c>
      <c r="F7561" s="5">
        <f>Table_1[[#This Row],[Ship Date]]-Table_1[[#This Row],[Order Date]]</f>
        <v>4</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c r="X7561">
        <f t="shared" si="118"/>
        <v>85.6494</v>
      </c>
    </row>
    <row r="7562" spans="1:24" ht="14.25" customHeight="1" x14ac:dyDescent="0.25">
      <c r="A7562" s="2">
        <v>7561</v>
      </c>
      <c r="B7562" s="2" t="s">
        <v>9534</v>
      </c>
      <c r="C7562" s="2">
        <f>YEAR(Data!$D7562)</f>
        <v>2011</v>
      </c>
      <c r="D7562" s="3">
        <v>40848</v>
      </c>
      <c r="E7562" s="3">
        <v>40852</v>
      </c>
      <c r="F7562" s="5">
        <f>Table_1[[#This Row],[Ship Date]]-Table_1[[#This Row],[Order Date]]</f>
        <v>4</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c r="X7562">
        <f t="shared" si="118"/>
        <v>21.859200000000001</v>
      </c>
    </row>
    <row r="7563" spans="1:24" ht="14.25" customHeight="1" x14ac:dyDescent="0.25">
      <c r="A7563" s="2">
        <v>7562</v>
      </c>
      <c r="B7563" s="2" t="s">
        <v>9535</v>
      </c>
      <c r="C7563" s="2">
        <f>YEAR(Data!$D7563)</f>
        <v>2013</v>
      </c>
      <c r="D7563" s="3">
        <v>41639</v>
      </c>
      <c r="E7563" s="3">
        <v>41641</v>
      </c>
      <c r="F7563" s="5">
        <f>Table_1[[#This Row],[Ship Date]]-Table_1[[#This Row],[Order Date]]</f>
        <v>2</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c r="X7563">
        <f t="shared" si="118"/>
        <v>170.78599999999997</v>
      </c>
    </row>
    <row r="7564" spans="1:24" ht="14.25" customHeight="1" x14ac:dyDescent="0.25">
      <c r="A7564" s="2">
        <v>7563</v>
      </c>
      <c r="B7564" s="2" t="s">
        <v>9536</v>
      </c>
      <c r="C7564" s="2">
        <f>YEAR(Data!$D7564)</f>
        <v>2013</v>
      </c>
      <c r="D7564" s="3">
        <v>41521</v>
      </c>
      <c r="E7564" s="3">
        <v>41525</v>
      </c>
      <c r="F7564" s="5">
        <f>Table_1[[#This Row],[Ship Date]]-Table_1[[#This Row],[Order Date]]</f>
        <v>4</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c r="X7564">
        <f t="shared" si="118"/>
        <v>198.744</v>
      </c>
    </row>
    <row r="7565" spans="1:24" ht="14.25" customHeight="1" x14ac:dyDescent="0.25">
      <c r="A7565" s="2">
        <v>7564</v>
      </c>
      <c r="B7565" s="2" t="s">
        <v>9537</v>
      </c>
      <c r="C7565" s="2">
        <f>YEAR(Data!$D7565)</f>
        <v>2014</v>
      </c>
      <c r="D7565" s="3">
        <v>41918</v>
      </c>
      <c r="E7565" s="3">
        <v>41920</v>
      </c>
      <c r="F7565" s="5">
        <f>Table_1[[#This Row],[Ship Date]]-Table_1[[#This Row],[Order Date]]</f>
        <v>2</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c r="X7565">
        <f t="shared" si="118"/>
        <v>50.261400000000009</v>
      </c>
    </row>
    <row r="7566" spans="1:24" ht="14.25" customHeight="1" x14ac:dyDescent="0.25">
      <c r="A7566" s="2">
        <v>7565</v>
      </c>
      <c r="B7566" s="2" t="s">
        <v>9538</v>
      </c>
      <c r="C7566" s="2">
        <f>YEAR(Data!$D7566)</f>
        <v>2013</v>
      </c>
      <c r="D7566" s="3">
        <v>41304</v>
      </c>
      <c r="E7566" s="3">
        <v>41306</v>
      </c>
      <c r="F7566" s="5">
        <f>Table_1[[#This Row],[Ship Date]]-Table_1[[#This Row],[Order Date]]</f>
        <v>2</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c r="X7566">
        <f t="shared" si="118"/>
        <v>495.00360000000012</v>
      </c>
    </row>
    <row r="7567" spans="1:24" ht="14.25" customHeight="1" x14ac:dyDescent="0.25">
      <c r="A7567" s="2">
        <v>7566</v>
      </c>
      <c r="B7567" s="2" t="s">
        <v>9538</v>
      </c>
      <c r="C7567" s="2">
        <f>YEAR(Data!$D7567)</f>
        <v>2013</v>
      </c>
      <c r="D7567" s="3">
        <v>41304</v>
      </c>
      <c r="E7567" s="3">
        <v>41306</v>
      </c>
      <c r="F7567" s="5">
        <f>Table_1[[#This Row],[Ship Date]]-Table_1[[#This Row],[Order Date]]</f>
        <v>2</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c r="X7567">
        <f t="shared" si="118"/>
        <v>40.807199999999995</v>
      </c>
    </row>
    <row r="7568" spans="1:24" ht="14.25" customHeight="1" x14ac:dyDescent="0.25">
      <c r="A7568" s="2">
        <v>7567</v>
      </c>
      <c r="B7568" s="2" t="s">
        <v>9539</v>
      </c>
      <c r="C7568" s="2">
        <f>YEAR(Data!$D7568)</f>
        <v>2014</v>
      </c>
      <c r="D7568" s="3">
        <v>41751</v>
      </c>
      <c r="E7568" s="3">
        <v>41753</v>
      </c>
      <c r="F7568" s="5">
        <f>Table_1[[#This Row],[Ship Date]]-Table_1[[#This Row],[Order Date]]</f>
        <v>2</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c r="X7568">
        <f t="shared" si="118"/>
        <v>39.580200000000005</v>
      </c>
    </row>
    <row r="7569" spans="1:24" ht="14.25" customHeight="1" x14ac:dyDescent="0.25">
      <c r="A7569" s="2">
        <v>7568</v>
      </c>
      <c r="B7569" s="2" t="s">
        <v>9539</v>
      </c>
      <c r="C7569" s="2">
        <f>YEAR(Data!$D7569)</f>
        <v>2014</v>
      </c>
      <c r="D7569" s="3">
        <v>41751</v>
      </c>
      <c r="E7569" s="3">
        <v>41753</v>
      </c>
      <c r="F7569" s="5">
        <f>Table_1[[#This Row],[Ship Date]]-Table_1[[#This Row],[Order Date]]</f>
        <v>2</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c r="X7569">
        <f t="shared" si="118"/>
        <v>13.478400000000004</v>
      </c>
    </row>
    <row r="7570" spans="1:24" ht="14.25" customHeight="1" x14ac:dyDescent="0.25">
      <c r="A7570" s="2">
        <v>7569</v>
      </c>
      <c r="B7570" s="2" t="s">
        <v>9540</v>
      </c>
      <c r="C7570" s="2">
        <f>YEAR(Data!$D7570)</f>
        <v>2011</v>
      </c>
      <c r="D7570" s="3">
        <v>40882</v>
      </c>
      <c r="E7570" s="3">
        <v>40887</v>
      </c>
      <c r="F7570" s="5">
        <f>Table_1[[#This Row],[Ship Date]]-Table_1[[#This Row],[Order Date]]</f>
        <v>5</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c r="X7570">
        <f t="shared" si="118"/>
        <v>14.553000000000001</v>
      </c>
    </row>
    <row r="7571" spans="1:24" ht="14.25" customHeight="1" x14ac:dyDescent="0.25">
      <c r="A7571" s="2">
        <v>7570</v>
      </c>
      <c r="B7571" s="2" t="s">
        <v>9540</v>
      </c>
      <c r="C7571" s="2">
        <f>YEAR(Data!$D7571)</f>
        <v>2011</v>
      </c>
      <c r="D7571" s="3">
        <v>40882</v>
      </c>
      <c r="E7571" s="3">
        <v>40887</v>
      </c>
      <c r="F7571" s="5">
        <f>Table_1[[#This Row],[Ship Date]]-Table_1[[#This Row],[Order Date]]</f>
        <v>5</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c r="X7571">
        <f t="shared" si="118"/>
        <v>26.0336</v>
      </c>
    </row>
    <row r="7572" spans="1:24" ht="14.25" customHeight="1" x14ac:dyDescent="0.25">
      <c r="A7572" s="2">
        <v>7571</v>
      </c>
      <c r="B7572" s="2" t="s">
        <v>9540</v>
      </c>
      <c r="C7572" s="2">
        <f>YEAR(Data!$D7572)</f>
        <v>2011</v>
      </c>
      <c r="D7572" s="3">
        <v>40882</v>
      </c>
      <c r="E7572" s="3">
        <v>40887</v>
      </c>
      <c r="F7572" s="5">
        <f>Table_1[[#This Row],[Ship Date]]-Table_1[[#This Row],[Order Date]]</f>
        <v>5</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c r="X7572">
        <f t="shared" si="118"/>
        <v>7.8000000000000007</v>
      </c>
    </row>
    <row r="7573" spans="1:24" ht="14.25" customHeight="1" x14ac:dyDescent="0.25">
      <c r="A7573" s="2">
        <v>7572</v>
      </c>
      <c r="B7573" s="2" t="s">
        <v>9541</v>
      </c>
      <c r="C7573" s="2">
        <f>YEAR(Data!$D7573)</f>
        <v>2011</v>
      </c>
      <c r="D7573" s="3">
        <v>40837</v>
      </c>
      <c r="E7573" s="3">
        <v>40842</v>
      </c>
      <c r="F7573" s="5">
        <f>Table_1[[#This Row],[Ship Date]]-Table_1[[#This Row],[Order Date]]</f>
        <v>5</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c r="X7573">
        <f t="shared" si="118"/>
        <v>184.965</v>
      </c>
    </row>
    <row r="7574" spans="1:24" ht="14.25" customHeight="1" x14ac:dyDescent="0.25">
      <c r="A7574" s="2">
        <v>7573</v>
      </c>
      <c r="B7574" s="2" t="s">
        <v>9541</v>
      </c>
      <c r="C7574" s="2">
        <f>YEAR(Data!$D7574)</f>
        <v>2011</v>
      </c>
      <c r="D7574" s="3">
        <v>40837</v>
      </c>
      <c r="E7574" s="3">
        <v>40842</v>
      </c>
      <c r="F7574" s="5">
        <f>Table_1[[#This Row],[Ship Date]]-Table_1[[#This Row],[Order Date]]</f>
        <v>5</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c r="X7574">
        <f t="shared" si="118"/>
        <v>478.96920000000006</v>
      </c>
    </row>
    <row r="7575" spans="1:24" ht="14.25" customHeight="1" x14ac:dyDescent="0.25">
      <c r="A7575" s="2">
        <v>7574</v>
      </c>
      <c r="B7575" s="2" t="s">
        <v>9541</v>
      </c>
      <c r="C7575" s="2">
        <f>YEAR(Data!$D7575)</f>
        <v>2011</v>
      </c>
      <c r="D7575" s="3">
        <v>40837</v>
      </c>
      <c r="E7575" s="3">
        <v>40842</v>
      </c>
      <c r="F7575" s="5">
        <f>Table_1[[#This Row],[Ship Date]]-Table_1[[#This Row],[Order Date]]</f>
        <v>5</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c r="X7575">
        <f t="shared" si="118"/>
        <v>1.9596</v>
      </c>
    </row>
    <row r="7576" spans="1:24" ht="14.25" customHeight="1" x14ac:dyDescent="0.25">
      <c r="A7576" s="2">
        <v>7575</v>
      </c>
      <c r="B7576" s="2" t="s">
        <v>9542</v>
      </c>
      <c r="C7576" s="2">
        <f>YEAR(Data!$D7576)</f>
        <v>2012</v>
      </c>
      <c r="D7576" s="3">
        <v>41251</v>
      </c>
      <c r="E7576" s="3">
        <v>41255</v>
      </c>
      <c r="F7576" s="5">
        <f>Table_1[[#This Row],[Ship Date]]-Table_1[[#This Row],[Order Date]]</f>
        <v>4</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c r="X7576">
        <f t="shared" si="118"/>
        <v>217.52080000000001</v>
      </c>
    </row>
    <row r="7577" spans="1:24" ht="14.25" customHeight="1" x14ac:dyDescent="0.25">
      <c r="A7577" s="2">
        <v>7576</v>
      </c>
      <c r="B7577" s="2" t="s">
        <v>9542</v>
      </c>
      <c r="C7577" s="2">
        <f>YEAR(Data!$D7577)</f>
        <v>2012</v>
      </c>
      <c r="D7577" s="3">
        <v>41251</v>
      </c>
      <c r="E7577" s="3">
        <v>41255</v>
      </c>
      <c r="F7577" s="5">
        <f>Table_1[[#This Row],[Ship Date]]-Table_1[[#This Row],[Order Date]]</f>
        <v>4</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c r="X7577">
        <f t="shared" si="118"/>
        <v>195.88000000000002</v>
      </c>
    </row>
    <row r="7578" spans="1:24" ht="14.25" customHeight="1" x14ac:dyDescent="0.25">
      <c r="A7578" s="2">
        <v>7577</v>
      </c>
      <c r="B7578" s="2" t="s">
        <v>9543</v>
      </c>
      <c r="C7578" s="2">
        <f>YEAR(Data!$D7578)</f>
        <v>2011</v>
      </c>
      <c r="D7578" s="3">
        <v>40849</v>
      </c>
      <c r="E7578" s="3">
        <v>40854</v>
      </c>
      <c r="F7578" s="5">
        <f>Table_1[[#This Row],[Ship Date]]-Table_1[[#This Row],[Order Date]]</f>
        <v>5</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c r="X7578">
        <f t="shared" si="118"/>
        <v>26.8416</v>
      </c>
    </row>
    <row r="7579" spans="1:24" ht="14.25" customHeight="1" x14ac:dyDescent="0.25">
      <c r="A7579" s="2">
        <v>7578</v>
      </c>
      <c r="B7579" s="2" t="s">
        <v>9543</v>
      </c>
      <c r="C7579" s="2">
        <f>YEAR(Data!$D7579)</f>
        <v>2011</v>
      </c>
      <c r="D7579" s="3">
        <v>40849</v>
      </c>
      <c r="E7579" s="3">
        <v>40854</v>
      </c>
      <c r="F7579" s="5">
        <f>Table_1[[#This Row],[Ship Date]]-Table_1[[#This Row],[Order Date]]</f>
        <v>5</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c r="X7579">
        <f t="shared" si="118"/>
        <v>48.172699999999999</v>
      </c>
    </row>
    <row r="7580" spans="1:24" ht="14.25" customHeight="1" x14ac:dyDescent="0.25">
      <c r="A7580" s="2">
        <v>7579</v>
      </c>
      <c r="B7580" s="2" t="s">
        <v>9544</v>
      </c>
      <c r="C7580" s="2">
        <f>YEAR(Data!$D7580)</f>
        <v>2013</v>
      </c>
      <c r="D7580" s="3">
        <v>41627</v>
      </c>
      <c r="E7580" s="3">
        <v>41630</v>
      </c>
      <c r="F7580" s="5">
        <f>Table_1[[#This Row],[Ship Date]]-Table_1[[#This Row],[Order Date]]</f>
        <v>3</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c r="X7580">
        <f t="shared" si="118"/>
        <v>451.15199999999993</v>
      </c>
    </row>
    <row r="7581" spans="1:24" ht="14.25" customHeight="1" x14ac:dyDescent="0.25">
      <c r="A7581" s="2">
        <v>7580</v>
      </c>
      <c r="B7581" s="2" t="s">
        <v>9545</v>
      </c>
      <c r="C7581" s="2">
        <f>YEAR(Data!$D7581)</f>
        <v>2012</v>
      </c>
      <c r="D7581" s="3">
        <v>41236</v>
      </c>
      <c r="E7581" s="3">
        <v>41240</v>
      </c>
      <c r="F7581" s="5">
        <f>Table_1[[#This Row],[Ship Date]]-Table_1[[#This Row],[Order Date]]</f>
        <v>4</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c r="X7581">
        <f t="shared" si="118"/>
        <v>1890.0863999999999</v>
      </c>
    </row>
    <row r="7582" spans="1:24" ht="14.25" customHeight="1" x14ac:dyDescent="0.25">
      <c r="A7582" s="2">
        <v>7581</v>
      </c>
      <c r="B7582" s="2" t="s">
        <v>9545</v>
      </c>
      <c r="C7582" s="2">
        <f>YEAR(Data!$D7582)</f>
        <v>2012</v>
      </c>
      <c r="D7582" s="3">
        <v>41236</v>
      </c>
      <c r="E7582" s="3">
        <v>41240</v>
      </c>
      <c r="F7582" s="5">
        <f>Table_1[[#This Row],[Ship Date]]-Table_1[[#This Row],[Order Date]]</f>
        <v>4</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c r="X7582">
        <f t="shared" si="118"/>
        <v>13.455000000000002</v>
      </c>
    </row>
    <row r="7583" spans="1:24" ht="14.25" customHeight="1" x14ac:dyDescent="0.25">
      <c r="A7583" s="2">
        <v>7582</v>
      </c>
      <c r="B7583" s="2" t="s">
        <v>9546</v>
      </c>
      <c r="C7583" s="2">
        <f>YEAR(Data!$D7583)</f>
        <v>2012</v>
      </c>
      <c r="D7583" s="3">
        <v>41134</v>
      </c>
      <c r="E7583" s="3">
        <v>41137</v>
      </c>
      <c r="F7583" s="5">
        <f>Table_1[[#This Row],[Ship Date]]-Table_1[[#This Row],[Order Date]]</f>
        <v>3</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c r="X7583">
        <f t="shared" si="118"/>
        <v>406.99890000000005</v>
      </c>
    </row>
    <row r="7584" spans="1:24" ht="14.25" customHeight="1" x14ac:dyDescent="0.25">
      <c r="A7584" s="2">
        <v>7583</v>
      </c>
      <c r="B7584" s="2" t="s">
        <v>9547</v>
      </c>
      <c r="C7584" s="2">
        <f>YEAR(Data!$D7584)</f>
        <v>2012</v>
      </c>
      <c r="D7584" s="3">
        <v>41015</v>
      </c>
      <c r="E7584" s="3">
        <v>41020</v>
      </c>
      <c r="F7584" s="5">
        <f>Table_1[[#This Row],[Ship Date]]-Table_1[[#This Row],[Order Date]]</f>
        <v>5</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c r="X7584">
        <f t="shared" si="118"/>
        <v>124.9248</v>
      </c>
    </row>
    <row r="7585" spans="1:24" ht="14.25" customHeight="1" x14ac:dyDescent="0.25">
      <c r="A7585" s="2">
        <v>7584</v>
      </c>
      <c r="B7585" s="2" t="s">
        <v>9548</v>
      </c>
      <c r="C7585" s="2">
        <f>YEAR(Data!$D7585)</f>
        <v>2011</v>
      </c>
      <c r="D7585" s="3">
        <v>40623</v>
      </c>
      <c r="E7585" s="3">
        <v>40627</v>
      </c>
      <c r="F7585" s="5">
        <f>Table_1[[#This Row],[Ship Date]]-Table_1[[#This Row],[Order Date]]</f>
        <v>4</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c r="X7585">
        <f t="shared" si="118"/>
        <v>2589.9481999999998</v>
      </c>
    </row>
    <row r="7586" spans="1:24" ht="14.25" customHeight="1" x14ac:dyDescent="0.25">
      <c r="A7586" s="2">
        <v>7585</v>
      </c>
      <c r="B7586" s="2" t="s">
        <v>9548</v>
      </c>
      <c r="C7586" s="2">
        <f>YEAR(Data!$D7586)</f>
        <v>2011</v>
      </c>
      <c r="D7586" s="3">
        <v>40623</v>
      </c>
      <c r="E7586" s="3">
        <v>40627</v>
      </c>
      <c r="F7586" s="5">
        <f>Table_1[[#This Row],[Ship Date]]-Table_1[[#This Row],[Order Date]]</f>
        <v>4</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c r="X7586">
        <f t="shared" si="118"/>
        <v>7.7759999999999998</v>
      </c>
    </row>
    <row r="7587" spans="1:24" ht="14.25" customHeight="1" x14ac:dyDescent="0.25">
      <c r="A7587" s="2">
        <v>7586</v>
      </c>
      <c r="B7587" s="2" t="s">
        <v>9548</v>
      </c>
      <c r="C7587" s="2">
        <f>YEAR(Data!$D7587)</f>
        <v>2011</v>
      </c>
      <c r="D7587" s="3">
        <v>40623</v>
      </c>
      <c r="E7587" s="3">
        <v>40627</v>
      </c>
      <c r="F7587" s="5">
        <f>Table_1[[#This Row],[Ship Date]]-Table_1[[#This Row],[Order Date]]</f>
        <v>4</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c r="X7587">
        <f t="shared" si="118"/>
        <v>62.714699999999993</v>
      </c>
    </row>
    <row r="7588" spans="1:24" ht="14.25" customHeight="1" x14ac:dyDescent="0.25">
      <c r="A7588" s="2">
        <v>7587</v>
      </c>
      <c r="B7588" s="2" t="s">
        <v>9548</v>
      </c>
      <c r="C7588" s="2">
        <f>YEAR(Data!$D7588)</f>
        <v>2011</v>
      </c>
      <c r="D7588" s="3">
        <v>40623</v>
      </c>
      <c r="E7588" s="3">
        <v>40627</v>
      </c>
      <c r="F7588" s="5">
        <f>Table_1[[#This Row],[Ship Date]]-Table_1[[#This Row],[Order Date]]</f>
        <v>4</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c r="X7588">
        <f t="shared" si="118"/>
        <v>6.6172000000000013</v>
      </c>
    </row>
    <row r="7589" spans="1:24" ht="14.25" customHeight="1" x14ac:dyDescent="0.25">
      <c r="A7589" s="2">
        <v>7588</v>
      </c>
      <c r="B7589" s="2" t="s">
        <v>9548</v>
      </c>
      <c r="C7589" s="2">
        <f>YEAR(Data!$D7589)</f>
        <v>2011</v>
      </c>
      <c r="D7589" s="3">
        <v>40623</v>
      </c>
      <c r="E7589" s="3">
        <v>40627</v>
      </c>
      <c r="F7589" s="5">
        <f>Table_1[[#This Row],[Ship Date]]-Table_1[[#This Row],[Order Date]]</f>
        <v>4</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c r="X7589">
        <f t="shared" si="118"/>
        <v>63.92880000000001</v>
      </c>
    </row>
    <row r="7590" spans="1:24" ht="14.25" customHeight="1" x14ac:dyDescent="0.25">
      <c r="A7590" s="2">
        <v>7589</v>
      </c>
      <c r="B7590" s="2" t="s">
        <v>9549</v>
      </c>
      <c r="C7590" s="2">
        <f>YEAR(Data!$D7590)</f>
        <v>2014</v>
      </c>
      <c r="D7590" s="3">
        <v>41960</v>
      </c>
      <c r="E7590" s="3">
        <v>41966</v>
      </c>
      <c r="F7590" s="5">
        <f>Table_1[[#This Row],[Ship Date]]-Table_1[[#This Row],[Order Date]]</f>
        <v>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c r="X7590">
        <f t="shared" si="118"/>
        <v>12.116999999999999</v>
      </c>
    </row>
    <row r="7591" spans="1:24" ht="14.25" customHeight="1" x14ac:dyDescent="0.25">
      <c r="A7591" s="2">
        <v>7590</v>
      </c>
      <c r="B7591" s="2" t="s">
        <v>9550</v>
      </c>
      <c r="C7591" s="2">
        <f>YEAR(Data!$D7591)</f>
        <v>2012</v>
      </c>
      <c r="D7591" s="3">
        <v>41177</v>
      </c>
      <c r="E7591" s="3">
        <v>41181</v>
      </c>
      <c r="F7591" s="5">
        <f>Table_1[[#This Row],[Ship Date]]-Table_1[[#This Row],[Order Date]]</f>
        <v>4</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c r="X7591">
        <f t="shared" si="118"/>
        <v>115.86959999999999</v>
      </c>
    </row>
    <row r="7592" spans="1:24" ht="14.25" customHeight="1" x14ac:dyDescent="0.25">
      <c r="A7592" s="2">
        <v>7591</v>
      </c>
      <c r="B7592" s="2" t="s">
        <v>9551</v>
      </c>
      <c r="C7592" s="2">
        <f>YEAR(Data!$D7592)</f>
        <v>2013</v>
      </c>
      <c r="D7592" s="3">
        <v>41523</v>
      </c>
      <c r="E7592" s="3">
        <v>41527</v>
      </c>
      <c r="F7592" s="5">
        <f>Table_1[[#This Row],[Ship Date]]-Table_1[[#This Row],[Order Date]]</f>
        <v>4</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c r="X7592">
        <f t="shared" si="118"/>
        <v>46.598400000000012</v>
      </c>
    </row>
    <row r="7593" spans="1:24" ht="14.25" customHeight="1" x14ac:dyDescent="0.25">
      <c r="A7593" s="2">
        <v>7592</v>
      </c>
      <c r="B7593" s="2" t="s">
        <v>9551</v>
      </c>
      <c r="C7593" s="2">
        <f>YEAR(Data!$D7593)</f>
        <v>2013</v>
      </c>
      <c r="D7593" s="3">
        <v>41523</v>
      </c>
      <c r="E7593" s="3">
        <v>41527</v>
      </c>
      <c r="F7593" s="5">
        <f>Table_1[[#This Row],[Ship Date]]-Table_1[[#This Row],[Order Date]]</f>
        <v>4</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c r="X7593">
        <f t="shared" si="118"/>
        <v>90.584199999999981</v>
      </c>
    </row>
    <row r="7594" spans="1:24" ht="14.25" customHeight="1" x14ac:dyDescent="0.25">
      <c r="A7594" s="2">
        <v>7593</v>
      </c>
      <c r="B7594" s="2" t="s">
        <v>9551</v>
      </c>
      <c r="C7594" s="2">
        <f>YEAR(Data!$D7594)</f>
        <v>2013</v>
      </c>
      <c r="D7594" s="3">
        <v>41523</v>
      </c>
      <c r="E7594" s="3">
        <v>41527</v>
      </c>
      <c r="F7594" s="5">
        <f>Table_1[[#This Row],[Ship Date]]-Table_1[[#This Row],[Order Date]]</f>
        <v>4</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c r="X7594">
        <f t="shared" si="118"/>
        <v>7.281600000000001</v>
      </c>
    </row>
    <row r="7595" spans="1:24" ht="14.25" customHeight="1" x14ac:dyDescent="0.25">
      <c r="A7595" s="2">
        <v>7594</v>
      </c>
      <c r="B7595" s="2" t="s">
        <v>9551</v>
      </c>
      <c r="C7595" s="2">
        <f>YEAR(Data!$D7595)</f>
        <v>2013</v>
      </c>
      <c r="D7595" s="3">
        <v>41523</v>
      </c>
      <c r="E7595" s="3">
        <v>41527</v>
      </c>
      <c r="F7595" s="5">
        <f>Table_1[[#This Row],[Ship Date]]-Table_1[[#This Row],[Order Date]]</f>
        <v>4</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c r="X7595">
        <f t="shared" si="118"/>
        <v>950.64749999999981</v>
      </c>
    </row>
    <row r="7596" spans="1:24" ht="14.25" customHeight="1" x14ac:dyDescent="0.25">
      <c r="A7596" s="2">
        <v>7595</v>
      </c>
      <c r="B7596" s="2" t="s">
        <v>9552</v>
      </c>
      <c r="C7596" s="2">
        <f>YEAR(Data!$D7596)</f>
        <v>2014</v>
      </c>
      <c r="D7596" s="3">
        <v>41750</v>
      </c>
      <c r="E7596" s="3">
        <v>41754</v>
      </c>
      <c r="F7596" s="5">
        <f>Table_1[[#This Row],[Ship Date]]-Table_1[[#This Row],[Order Date]]</f>
        <v>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c r="X7596">
        <f t="shared" si="118"/>
        <v>76.367200000000025</v>
      </c>
    </row>
    <row r="7597" spans="1:24" ht="14.25" customHeight="1" x14ac:dyDescent="0.25">
      <c r="A7597" s="2">
        <v>7596</v>
      </c>
      <c r="B7597" s="2" t="s">
        <v>9552</v>
      </c>
      <c r="C7597" s="2">
        <f>YEAR(Data!$D7597)</f>
        <v>2014</v>
      </c>
      <c r="D7597" s="3">
        <v>41750</v>
      </c>
      <c r="E7597" s="3">
        <v>41754</v>
      </c>
      <c r="F7597" s="5">
        <f>Table_1[[#This Row],[Ship Date]]-Table_1[[#This Row],[Order Date]]</f>
        <v>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c r="X7597">
        <f t="shared" si="118"/>
        <v>18.28</v>
      </c>
    </row>
    <row r="7598" spans="1:24" ht="14.25" customHeight="1" x14ac:dyDescent="0.25">
      <c r="A7598" s="2">
        <v>7597</v>
      </c>
      <c r="B7598" s="2" t="s">
        <v>9553</v>
      </c>
      <c r="C7598" s="2">
        <f>YEAR(Data!$D7598)</f>
        <v>2012</v>
      </c>
      <c r="D7598" s="3">
        <v>41075</v>
      </c>
      <c r="E7598" s="3">
        <v>41079</v>
      </c>
      <c r="F7598" s="5">
        <f>Table_1[[#This Row],[Ship Date]]-Table_1[[#This Row],[Order Date]]</f>
        <v>4</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c r="X7598">
        <f t="shared" si="118"/>
        <v>203.01839999999996</v>
      </c>
    </row>
    <row r="7599" spans="1:24" ht="14.25" customHeight="1" x14ac:dyDescent="0.25">
      <c r="A7599" s="2">
        <v>7598</v>
      </c>
      <c r="B7599" s="2" t="s">
        <v>9554</v>
      </c>
      <c r="C7599" s="2">
        <f>YEAR(Data!$D7599)</f>
        <v>2011</v>
      </c>
      <c r="D7599" s="3">
        <v>40803</v>
      </c>
      <c r="E7599" s="3">
        <v>40808</v>
      </c>
      <c r="F7599" s="5">
        <f>Table_1[[#This Row],[Ship Date]]-Table_1[[#This Row],[Order Date]]</f>
        <v>5</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c r="X7599">
        <f t="shared" si="118"/>
        <v>4.7888000000000002</v>
      </c>
    </row>
    <row r="7600" spans="1:24" ht="14.25" customHeight="1" x14ac:dyDescent="0.25">
      <c r="A7600" s="2">
        <v>7599</v>
      </c>
      <c r="B7600" s="2" t="s">
        <v>9554</v>
      </c>
      <c r="C7600" s="2">
        <f>YEAR(Data!$D7600)</f>
        <v>2011</v>
      </c>
      <c r="D7600" s="3">
        <v>40803</v>
      </c>
      <c r="E7600" s="3">
        <v>40808</v>
      </c>
      <c r="F7600" s="5">
        <f>Table_1[[#This Row],[Ship Date]]-Table_1[[#This Row],[Order Date]]</f>
        <v>5</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c r="X7600">
        <f t="shared" si="118"/>
        <v>33.474000000000004</v>
      </c>
    </row>
    <row r="7601" spans="1:24" ht="14.25" customHeight="1" x14ac:dyDescent="0.25">
      <c r="A7601" s="2">
        <v>7600</v>
      </c>
      <c r="B7601" s="2" t="s">
        <v>9554</v>
      </c>
      <c r="C7601" s="2">
        <f>YEAR(Data!$D7601)</f>
        <v>2011</v>
      </c>
      <c r="D7601" s="3">
        <v>40803</v>
      </c>
      <c r="E7601" s="3">
        <v>40808</v>
      </c>
      <c r="F7601" s="5">
        <f>Table_1[[#This Row],[Ship Date]]-Table_1[[#This Row],[Order Date]]</f>
        <v>5</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c r="X7601">
        <f t="shared" si="118"/>
        <v>27.161999999999999</v>
      </c>
    </row>
    <row r="7602" spans="1:24" ht="14.25" customHeight="1" x14ac:dyDescent="0.25">
      <c r="A7602" s="2">
        <v>7601</v>
      </c>
      <c r="B7602" s="2" t="s">
        <v>9554</v>
      </c>
      <c r="C7602" s="2">
        <f>YEAR(Data!$D7602)</f>
        <v>2011</v>
      </c>
      <c r="D7602" s="3">
        <v>40803</v>
      </c>
      <c r="E7602" s="3">
        <v>40808</v>
      </c>
      <c r="F7602" s="5">
        <f>Table_1[[#This Row],[Ship Date]]-Table_1[[#This Row],[Order Date]]</f>
        <v>5</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c r="X7602">
        <f t="shared" si="118"/>
        <v>51.86999999999999</v>
      </c>
    </row>
    <row r="7603" spans="1:24" ht="14.25" customHeight="1" x14ac:dyDescent="0.25">
      <c r="A7603" s="2">
        <v>7602</v>
      </c>
      <c r="B7603" s="2" t="s">
        <v>9554</v>
      </c>
      <c r="C7603" s="2">
        <f>YEAR(Data!$D7603)</f>
        <v>2011</v>
      </c>
      <c r="D7603" s="3">
        <v>40803</v>
      </c>
      <c r="E7603" s="3">
        <v>40808</v>
      </c>
      <c r="F7603" s="5">
        <f>Table_1[[#This Row],[Ship Date]]-Table_1[[#This Row],[Order Date]]</f>
        <v>5</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c r="X7603">
        <f t="shared" si="118"/>
        <v>102.23400000000002</v>
      </c>
    </row>
    <row r="7604" spans="1:24" ht="14.25" customHeight="1" x14ac:dyDescent="0.25">
      <c r="A7604" s="2">
        <v>7603</v>
      </c>
      <c r="B7604" s="2" t="s">
        <v>9554</v>
      </c>
      <c r="C7604" s="2">
        <f>YEAR(Data!$D7604)</f>
        <v>2011</v>
      </c>
      <c r="D7604" s="3">
        <v>40803</v>
      </c>
      <c r="E7604" s="3">
        <v>40808</v>
      </c>
      <c r="F7604" s="5">
        <f>Table_1[[#This Row],[Ship Date]]-Table_1[[#This Row],[Order Date]]</f>
        <v>5</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c r="X7604">
        <f t="shared" si="118"/>
        <v>39.143999999999991</v>
      </c>
    </row>
    <row r="7605" spans="1:24" ht="14.25" customHeight="1" x14ac:dyDescent="0.25">
      <c r="A7605" s="2">
        <v>7604</v>
      </c>
      <c r="B7605" s="2" t="s">
        <v>9557</v>
      </c>
      <c r="C7605" s="2">
        <f>YEAR(Data!$D7605)</f>
        <v>2013</v>
      </c>
      <c r="D7605" s="3">
        <v>41464</v>
      </c>
      <c r="E7605" s="3">
        <v>41468</v>
      </c>
      <c r="F7605" s="5">
        <f>Table_1[[#This Row],[Ship Date]]-Table_1[[#This Row],[Order Date]]</f>
        <v>4</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c r="X7605">
        <f t="shared" si="118"/>
        <v>6.7392000000000003</v>
      </c>
    </row>
    <row r="7606" spans="1:24" ht="14.25" customHeight="1" x14ac:dyDescent="0.25">
      <c r="A7606" s="2">
        <v>7605</v>
      </c>
      <c r="B7606" s="2" t="s">
        <v>9558</v>
      </c>
      <c r="C7606" s="2">
        <f>YEAR(Data!$D7606)</f>
        <v>2013</v>
      </c>
      <c r="D7606" s="3">
        <v>41422</v>
      </c>
      <c r="E7606" s="3">
        <v>41426</v>
      </c>
      <c r="F7606" s="5">
        <f>Table_1[[#This Row],[Ship Date]]-Table_1[[#This Row],[Order Date]]</f>
        <v>4</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c r="X7606">
        <f t="shared" si="118"/>
        <v>58.534199999999998</v>
      </c>
    </row>
    <row r="7607" spans="1:24" ht="14.25" customHeight="1" x14ac:dyDescent="0.25">
      <c r="A7607" s="2">
        <v>7606</v>
      </c>
      <c r="B7607" s="2" t="s">
        <v>9558</v>
      </c>
      <c r="C7607" s="2">
        <f>YEAR(Data!$D7607)</f>
        <v>2013</v>
      </c>
      <c r="D7607" s="3">
        <v>41422</v>
      </c>
      <c r="E7607" s="3">
        <v>41426</v>
      </c>
      <c r="F7607" s="5">
        <f>Table_1[[#This Row],[Ship Date]]-Table_1[[#This Row],[Order Date]]</f>
        <v>4</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c r="X7607">
        <f t="shared" si="118"/>
        <v>7.2591999999999999</v>
      </c>
    </row>
    <row r="7608" spans="1:24" ht="14.25" customHeight="1" x14ac:dyDescent="0.25">
      <c r="A7608" s="2">
        <v>7607</v>
      </c>
      <c r="B7608" s="2" t="s">
        <v>9558</v>
      </c>
      <c r="C7608" s="2">
        <f>YEAR(Data!$D7608)</f>
        <v>2013</v>
      </c>
      <c r="D7608" s="3">
        <v>41422</v>
      </c>
      <c r="E7608" s="3">
        <v>41426</v>
      </c>
      <c r="F7608" s="5">
        <f>Table_1[[#This Row],[Ship Date]]-Table_1[[#This Row],[Order Date]]</f>
        <v>4</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c r="X7608">
        <f t="shared" si="118"/>
        <v>1200.0654000000002</v>
      </c>
    </row>
    <row r="7609" spans="1:24" ht="14.25" customHeight="1" x14ac:dyDescent="0.25">
      <c r="A7609" s="2">
        <v>7608</v>
      </c>
      <c r="B7609" s="2" t="s">
        <v>9559</v>
      </c>
      <c r="C7609" s="2">
        <f>YEAR(Data!$D7609)</f>
        <v>2014</v>
      </c>
      <c r="D7609" s="3">
        <v>41998</v>
      </c>
      <c r="E7609" s="3">
        <v>42001</v>
      </c>
      <c r="F7609" s="5">
        <f>Table_1[[#This Row],[Ship Date]]-Table_1[[#This Row],[Order Date]]</f>
        <v>3</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c r="X7609">
        <f t="shared" si="118"/>
        <v>244.49599999999998</v>
      </c>
    </row>
    <row r="7610" spans="1:24" ht="14.25" customHeight="1" x14ac:dyDescent="0.25">
      <c r="A7610" s="2">
        <v>7609</v>
      </c>
      <c r="B7610" s="2" t="s">
        <v>9560</v>
      </c>
      <c r="C7610" s="2">
        <f>YEAR(Data!$D7610)</f>
        <v>2014</v>
      </c>
      <c r="D7610" s="3">
        <v>41763</v>
      </c>
      <c r="E7610" s="3">
        <v>41767</v>
      </c>
      <c r="F7610" s="5">
        <f>Table_1[[#This Row],[Ship Date]]-Table_1[[#This Row],[Order Date]]</f>
        <v>4</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c r="X7610">
        <f t="shared" si="118"/>
        <v>13.478400000000001</v>
      </c>
    </row>
    <row r="7611" spans="1:24" ht="14.25" customHeight="1" x14ac:dyDescent="0.25">
      <c r="A7611" s="2">
        <v>7610</v>
      </c>
      <c r="B7611" s="2" t="s">
        <v>9560</v>
      </c>
      <c r="C7611" s="2">
        <f>YEAR(Data!$D7611)</f>
        <v>2014</v>
      </c>
      <c r="D7611" s="3">
        <v>41763</v>
      </c>
      <c r="E7611" s="3">
        <v>41767</v>
      </c>
      <c r="F7611" s="5">
        <f>Table_1[[#This Row],[Ship Date]]-Table_1[[#This Row],[Order Date]]</f>
        <v>4</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c r="X7611">
        <f t="shared" si="118"/>
        <v>16.301600000000001</v>
      </c>
    </row>
    <row r="7612" spans="1:24" ht="14.25" customHeight="1" x14ac:dyDescent="0.25">
      <c r="A7612" s="2">
        <v>7611</v>
      </c>
      <c r="B7612" s="2" t="s">
        <v>9561</v>
      </c>
      <c r="C7612" s="2">
        <f>YEAR(Data!$D7612)</f>
        <v>2011</v>
      </c>
      <c r="D7612" s="3">
        <v>40597</v>
      </c>
      <c r="E7612" s="3">
        <v>40599</v>
      </c>
      <c r="F7612" s="5">
        <f>Table_1[[#This Row],[Ship Date]]-Table_1[[#This Row],[Order Date]]</f>
        <v>2</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c r="X7612">
        <f t="shared" si="118"/>
        <v>10.1088</v>
      </c>
    </row>
    <row r="7613" spans="1:24" ht="14.25" customHeight="1" x14ac:dyDescent="0.25">
      <c r="A7613" s="2">
        <v>7612</v>
      </c>
      <c r="B7613" s="2" t="s">
        <v>9562</v>
      </c>
      <c r="C7613" s="2">
        <f>YEAR(Data!$D7613)</f>
        <v>2012</v>
      </c>
      <c r="D7613" s="3">
        <v>40947</v>
      </c>
      <c r="E7613" s="3">
        <v>40950</v>
      </c>
      <c r="F7613" s="5">
        <f>Table_1[[#This Row],[Ship Date]]-Table_1[[#This Row],[Order Date]]</f>
        <v>3</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c r="X7613">
        <f t="shared" si="118"/>
        <v>5.2469999999999999</v>
      </c>
    </row>
    <row r="7614" spans="1:24" ht="14.25" customHeight="1" x14ac:dyDescent="0.25">
      <c r="A7614" s="2">
        <v>7613</v>
      </c>
      <c r="B7614" s="2" t="s">
        <v>9562</v>
      </c>
      <c r="C7614" s="2">
        <f>YEAR(Data!$D7614)</f>
        <v>2012</v>
      </c>
      <c r="D7614" s="3">
        <v>40947</v>
      </c>
      <c r="E7614" s="3">
        <v>40950</v>
      </c>
      <c r="F7614" s="5">
        <f>Table_1[[#This Row],[Ship Date]]-Table_1[[#This Row],[Order Date]]</f>
        <v>3</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c r="X7614">
        <f t="shared" si="118"/>
        <v>4.0088999999999997</v>
      </c>
    </row>
    <row r="7615" spans="1:24" ht="14.25" customHeight="1" x14ac:dyDescent="0.25">
      <c r="A7615" s="2">
        <v>7614</v>
      </c>
      <c r="B7615" s="2" t="s">
        <v>9562</v>
      </c>
      <c r="C7615" s="2">
        <f>YEAR(Data!$D7615)</f>
        <v>2012</v>
      </c>
      <c r="D7615" s="3">
        <v>40947</v>
      </c>
      <c r="E7615" s="3">
        <v>40950</v>
      </c>
      <c r="F7615" s="5">
        <f>Table_1[[#This Row],[Ship Date]]-Table_1[[#This Row],[Order Date]]</f>
        <v>3</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c r="X7615">
        <f t="shared" si="118"/>
        <v>4.032</v>
      </c>
    </row>
    <row r="7616" spans="1:24" ht="14.25" customHeight="1" x14ac:dyDescent="0.25">
      <c r="A7616" s="2">
        <v>7615</v>
      </c>
      <c r="B7616" s="2" t="s">
        <v>9563</v>
      </c>
      <c r="C7616" s="2">
        <f>YEAR(Data!$D7616)</f>
        <v>2012</v>
      </c>
      <c r="D7616" s="3">
        <v>41145</v>
      </c>
      <c r="E7616" s="3">
        <v>41149</v>
      </c>
      <c r="F7616" s="5">
        <f>Table_1[[#This Row],[Ship Date]]-Table_1[[#This Row],[Order Date]]</f>
        <v>4</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c r="X7616">
        <f t="shared" si="118"/>
        <v>10.2879</v>
      </c>
    </row>
    <row r="7617" spans="1:24" ht="14.25" customHeight="1" x14ac:dyDescent="0.25">
      <c r="A7617" s="2">
        <v>7616</v>
      </c>
      <c r="B7617" s="2" t="s">
        <v>9564</v>
      </c>
      <c r="C7617" s="2">
        <f>YEAR(Data!$D7617)</f>
        <v>2011</v>
      </c>
      <c r="D7617" s="3">
        <v>40877</v>
      </c>
      <c r="E7617" s="3">
        <v>40881</v>
      </c>
      <c r="F7617" s="5">
        <f>Table_1[[#This Row],[Ship Date]]-Table_1[[#This Row],[Order Date]]</f>
        <v>4</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c r="X7617">
        <f t="shared" si="118"/>
        <v>11.07</v>
      </c>
    </row>
    <row r="7618" spans="1:24" ht="14.25" customHeight="1" x14ac:dyDescent="0.25">
      <c r="A7618" s="2">
        <v>7617</v>
      </c>
      <c r="B7618" s="2" t="s">
        <v>9565</v>
      </c>
      <c r="C7618" s="2">
        <f>YEAR(Data!$D7618)</f>
        <v>2013</v>
      </c>
      <c r="D7618" s="3">
        <v>41619</v>
      </c>
      <c r="E7618" s="3">
        <v>41625</v>
      </c>
      <c r="F7618" s="5">
        <f>Table_1[[#This Row],[Ship Date]]-Table_1[[#This Row],[Order Date]]</f>
        <v>6</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c r="X7618">
        <f t="shared" ref="X7618:X7681" si="119">T7618-W7618</f>
        <v>9.8262</v>
      </c>
    </row>
    <row r="7619" spans="1:24" ht="14.25" customHeight="1" x14ac:dyDescent="0.25">
      <c r="A7619" s="2">
        <v>7618</v>
      </c>
      <c r="B7619" s="2" t="s">
        <v>9565</v>
      </c>
      <c r="C7619" s="2">
        <f>YEAR(Data!$D7619)</f>
        <v>2013</v>
      </c>
      <c r="D7619" s="3">
        <v>41619</v>
      </c>
      <c r="E7619" s="3">
        <v>41625</v>
      </c>
      <c r="F7619" s="5">
        <f>Table_1[[#This Row],[Ship Date]]-Table_1[[#This Row],[Order Date]]</f>
        <v>6</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c r="X7619">
        <f t="shared" si="119"/>
        <v>458.97300000000007</v>
      </c>
    </row>
    <row r="7620" spans="1:24" ht="14.25" customHeight="1" x14ac:dyDescent="0.25">
      <c r="A7620" s="2">
        <v>7619</v>
      </c>
      <c r="B7620" s="2" t="s">
        <v>9566</v>
      </c>
      <c r="C7620" s="2">
        <f>YEAR(Data!$D7620)</f>
        <v>2014</v>
      </c>
      <c r="D7620" s="3">
        <v>41940</v>
      </c>
      <c r="E7620" s="3">
        <v>41942</v>
      </c>
      <c r="F7620" s="5">
        <f>Table_1[[#This Row],[Ship Date]]-Table_1[[#This Row],[Order Date]]</f>
        <v>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c r="X7620">
        <f t="shared" si="119"/>
        <v>180.09720000000004</v>
      </c>
    </row>
    <row r="7621" spans="1:24" ht="14.25" customHeight="1" x14ac:dyDescent="0.25">
      <c r="A7621" s="2">
        <v>7620</v>
      </c>
      <c r="B7621" s="2" t="s">
        <v>9566</v>
      </c>
      <c r="C7621" s="2">
        <f>YEAR(Data!$D7621)</f>
        <v>2014</v>
      </c>
      <c r="D7621" s="3">
        <v>41940</v>
      </c>
      <c r="E7621" s="3">
        <v>41942</v>
      </c>
      <c r="F7621" s="5">
        <f>Table_1[[#This Row],[Ship Date]]-Table_1[[#This Row],[Order Date]]</f>
        <v>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c r="X7621">
        <f t="shared" si="119"/>
        <v>64.763999999999996</v>
      </c>
    </row>
    <row r="7622" spans="1:24" ht="14.25" customHeight="1" x14ac:dyDescent="0.25">
      <c r="A7622" s="2">
        <v>7621</v>
      </c>
      <c r="B7622" s="2" t="s">
        <v>9567</v>
      </c>
      <c r="C7622" s="2">
        <f>YEAR(Data!$D7622)</f>
        <v>2011</v>
      </c>
      <c r="D7622" s="3">
        <v>40872</v>
      </c>
      <c r="E7622" s="3">
        <v>40876</v>
      </c>
      <c r="F7622" s="5">
        <f>Table_1[[#This Row],[Ship Date]]-Table_1[[#This Row],[Order Date]]</f>
        <v>4</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c r="X7622">
        <f t="shared" si="119"/>
        <v>492.67700000000002</v>
      </c>
    </row>
    <row r="7623" spans="1:24" ht="14.25" customHeight="1" x14ac:dyDescent="0.25">
      <c r="A7623" s="2">
        <v>7622</v>
      </c>
      <c r="B7623" s="2" t="s">
        <v>9567</v>
      </c>
      <c r="C7623" s="2">
        <f>YEAR(Data!$D7623)</f>
        <v>2011</v>
      </c>
      <c r="D7623" s="3">
        <v>40872</v>
      </c>
      <c r="E7623" s="3">
        <v>40876</v>
      </c>
      <c r="F7623" s="5">
        <f>Table_1[[#This Row],[Ship Date]]-Table_1[[#This Row],[Order Date]]</f>
        <v>4</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c r="X7623">
        <f t="shared" si="119"/>
        <v>670.94320000000005</v>
      </c>
    </row>
    <row r="7624" spans="1:24" ht="14.25" customHeight="1" x14ac:dyDescent="0.25">
      <c r="A7624" s="2">
        <v>7623</v>
      </c>
      <c r="B7624" s="2" t="s">
        <v>9567</v>
      </c>
      <c r="C7624" s="2">
        <f>YEAR(Data!$D7624)</f>
        <v>2011</v>
      </c>
      <c r="D7624" s="3">
        <v>40872</v>
      </c>
      <c r="E7624" s="3">
        <v>40876</v>
      </c>
      <c r="F7624" s="5">
        <f>Table_1[[#This Row],[Ship Date]]-Table_1[[#This Row],[Order Date]]</f>
        <v>4</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c r="X7624">
        <f t="shared" si="119"/>
        <v>4.8360000000000003</v>
      </c>
    </row>
    <row r="7625" spans="1:24" ht="14.25" customHeight="1" x14ac:dyDescent="0.25">
      <c r="A7625" s="2">
        <v>7624</v>
      </c>
      <c r="B7625" s="2" t="s">
        <v>9568</v>
      </c>
      <c r="C7625" s="2">
        <f>YEAR(Data!$D7625)</f>
        <v>2011</v>
      </c>
      <c r="D7625" s="3">
        <v>40738</v>
      </c>
      <c r="E7625" s="3">
        <v>40744</v>
      </c>
      <c r="F7625" s="5">
        <f>Table_1[[#This Row],[Ship Date]]-Table_1[[#This Row],[Order Date]]</f>
        <v>6</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c r="X7625">
        <f t="shared" si="119"/>
        <v>28.425599999999996</v>
      </c>
    </row>
    <row r="7626" spans="1:24" ht="14.25" customHeight="1" x14ac:dyDescent="0.25">
      <c r="A7626" s="2">
        <v>7625</v>
      </c>
      <c r="B7626" s="2" t="s">
        <v>9569</v>
      </c>
      <c r="C7626" s="2">
        <f>YEAR(Data!$D7626)</f>
        <v>2012</v>
      </c>
      <c r="D7626" s="3">
        <v>41052</v>
      </c>
      <c r="E7626" s="3">
        <v>41056</v>
      </c>
      <c r="F7626" s="5">
        <f>Table_1[[#This Row],[Ship Date]]-Table_1[[#This Row],[Order Date]]</f>
        <v>4</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c r="X7626">
        <f t="shared" si="119"/>
        <v>604.80000000000007</v>
      </c>
    </row>
    <row r="7627" spans="1:24" ht="14.25" customHeight="1" x14ac:dyDescent="0.25">
      <c r="A7627" s="2">
        <v>7626</v>
      </c>
      <c r="B7627" s="2" t="s">
        <v>9569</v>
      </c>
      <c r="C7627" s="2">
        <f>YEAR(Data!$D7627)</f>
        <v>2012</v>
      </c>
      <c r="D7627" s="3">
        <v>41052</v>
      </c>
      <c r="E7627" s="3">
        <v>41056</v>
      </c>
      <c r="F7627" s="5">
        <f>Table_1[[#This Row],[Ship Date]]-Table_1[[#This Row],[Order Date]]</f>
        <v>4</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c r="X7627">
        <f t="shared" si="119"/>
        <v>55.744199999999999</v>
      </c>
    </row>
    <row r="7628" spans="1:24" ht="14.25" customHeight="1" x14ac:dyDescent="0.25">
      <c r="A7628" s="2">
        <v>7627</v>
      </c>
      <c r="B7628" s="2" t="s">
        <v>9570</v>
      </c>
      <c r="C7628" s="2">
        <f>YEAR(Data!$D7628)</f>
        <v>2012</v>
      </c>
      <c r="D7628" s="3">
        <v>41234</v>
      </c>
      <c r="E7628" s="3">
        <v>41236</v>
      </c>
      <c r="F7628" s="5">
        <f>Table_1[[#This Row],[Ship Date]]-Table_1[[#This Row],[Order Date]]</f>
        <v>2</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c r="X7628">
        <f t="shared" si="119"/>
        <v>297.13920000000007</v>
      </c>
    </row>
    <row r="7629" spans="1:24" ht="14.25" customHeight="1" x14ac:dyDescent="0.25">
      <c r="A7629" s="2">
        <v>7628</v>
      </c>
      <c r="B7629" s="2" t="s">
        <v>9570</v>
      </c>
      <c r="C7629" s="2">
        <f>YEAR(Data!$D7629)</f>
        <v>2012</v>
      </c>
      <c r="D7629" s="3">
        <v>41234</v>
      </c>
      <c r="E7629" s="3">
        <v>41236</v>
      </c>
      <c r="F7629" s="5">
        <f>Table_1[[#This Row],[Ship Date]]-Table_1[[#This Row],[Order Date]]</f>
        <v>2</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c r="X7629">
        <f t="shared" si="119"/>
        <v>24.803000000000004</v>
      </c>
    </row>
    <row r="7630" spans="1:24" ht="14.25" customHeight="1" x14ac:dyDescent="0.25">
      <c r="A7630" s="2">
        <v>7629</v>
      </c>
      <c r="B7630" s="2" t="s">
        <v>9570</v>
      </c>
      <c r="C7630" s="2">
        <f>YEAR(Data!$D7630)</f>
        <v>2012</v>
      </c>
      <c r="D7630" s="3">
        <v>41234</v>
      </c>
      <c r="E7630" s="3">
        <v>41236</v>
      </c>
      <c r="F7630" s="5">
        <f>Table_1[[#This Row],[Ship Date]]-Table_1[[#This Row],[Order Date]]</f>
        <v>2</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c r="X7630">
        <f t="shared" si="119"/>
        <v>11.151000000000005</v>
      </c>
    </row>
    <row r="7631" spans="1:24" ht="14.25" customHeight="1" x14ac:dyDescent="0.25">
      <c r="A7631" s="2">
        <v>7630</v>
      </c>
      <c r="B7631" s="2" t="s">
        <v>9571</v>
      </c>
      <c r="C7631" s="2">
        <f>YEAR(Data!$D7631)</f>
        <v>2011</v>
      </c>
      <c r="D7631" s="3">
        <v>40632</v>
      </c>
      <c r="E7631" s="3">
        <v>40634</v>
      </c>
      <c r="F7631" s="5">
        <f>Table_1[[#This Row],[Ship Date]]-Table_1[[#This Row],[Order Date]]</f>
        <v>2</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c r="X7631">
        <f t="shared" si="119"/>
        <v>222.41450000000003</v>
      </c>
    </row>
    <row r="7632" spans="1:24" ht="14.25" customHeight="1" x14ac:dyDescent="0.25">
      <c r="A7632" s="2">
        <v>7631</v>
      </c>
      <c r="B7632" s="2" t="s">
        <v>9571</v>
      </c>
      <c r="C7632" s="2">
        <f>YEAR(Data!$D7632)</f>
        <v>2011</v>
      </c>
      <c r="D7632" s="3">
        <v>40632</v>
      </c>
      <c r="E7632" s="3">
        <v>40634</v>
      </c>
      <c r="F7632" s="5">
        <f>Table_1[[#This Row],[Ship Date]]-Table_1[[#This Row],[Order Date]]</f>
        <v>2</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c r="X7632">
        <f t="shared" si="119"/>
        <v>163.76360000000005</v>
      </c>
    </row>
    <row r="7633" spans="1:24" ht="14.25" customHeight="1" x14ac:dyDescent="0.25">
      <c r="A7633" s="2">
        <v>7632</v>
      </c>
      <c r="B7633" s="2" t="s">
        <v>9571</v>
      </c>
      <c r="C7633" s="2">
        <f>YEAR(Data!$D7633)</f>
        <v>2011</v>
      </c>
      <c r="D7633" s="3">
        <v>40632</v>
      </c>
      <c r="E7633" s="3">
        <v>40634</v>
      </c>
      <c r="F7633" s="5">
        <f>Table_1[[#This Row],[Ship Date]]-Table_1[[#This Row],[Order Date]]</f>
        <v>2</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c r="X7633">
        <f t="shared" si="119"/>
        <v>136.39499999999998</v>
      </c>
    </row>
    <row r="7634" spans="1:24" ht="14.25" customHeight="1" x14ac:dyDescent="0.25">
      <c r="A7634" s="2">
        <v>7633</v>
      </c>
      <c r="B7634" s="2" t="s">
        <v>9572</v>
      </c>
      <c r="C7634" s="2">
        <f>YEAR(Data!$D7634)</f>
        <v>2014</v>
      </c>
      <c r="D7634" s="3">
        <v>42003</v>
      </c>
      <c r="E7634" s="3">
        <v>42006</v>
      </c>
      <c r="F7634" s="5">
        <f>Table_1[[#This Row],[Ship Date]]-Table_1[[#This Row],[Order Date]]</f>
        <v>3</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c r="X7634">
        <f t="shared" si="119"/>
        <v>893.80159999999989</v>
      </c>
    </row>
    <row r="7635" spans="1:24" ht="14.25" customHeight="1" x14ac:dyDescent="0.25">
      <c r="A7635" s="2">
        <v>7634</v>
      </c>
      <c r="B7635" s="2" t="s">
        <v>9572</v>
      </c>
      <c r="C7635" s="2">
        <f>YEAR(Data!$D7635)</f>
        <v>2014</v>
      </c>
      <c r="D7635" s="3">
        <v>42003</v>
      </c>
      <c r="E7635" s="3">
        <v>42006</v>
      </c>
      <c r="F7635" s="5">
        <f>Table_1[[#This Row],[Ship Date]]-Table_1[[#This Row],[Order Date]]</f>
        <v>3</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c r="X7635">
        <f t="shared" si="119"/>
        <v>6.6409000000000002</v>
      </c>
    </row>
    <row r="7636" spans="1:24" ht="14.25" customHeight="1" x14ac:dyDescent="0.25">
      <c r="A7636" s="2">
        <v>7635</v>
      </c>
      <c r="B7636" s="2" t="s">
        <v>9572</v>
      </c>
      <c r="C7636" s="2">
        <f>YEAR(Data!$D7636)</f>
        <v>2014</v>
      </c>
      <c r="D7636" s="3">
        <v>42003</v>
      </c>
      <c r="E7636" s="3">
        <v>42006</v>
      </c>
      <c r="F7636" s="5">
        <f>Table_1[[#This Row],[Ship Date]]-Table_1[[#This Row],[Order Date]]</f>
        <v>3</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c r="X7636">
        <f t="shared" si="119"/>
        <v>24.5518</v>
      </c>
    </row>
    <row r="7637" spans="1:24" ht="14.25" customHeight="1" x14ac:dyDescent="0.25">
      <c r="A7637" s="2">
        <v>7636</v>
      </c>
      <c r="B7637" s="2" t="s">
        <v>9572</v>
      </c>
      <c r="C7637" s="2">
        <f>YEAR(Data!$D7637)</f>
        <v>2014</v>
      </c>
      <c r="D7637" s="3">
        <v>42003</v>
      </c>
      <c r="E7637" s="3">
        <v>42006</v>
      </c>
      <c r="F7637" s="5">
        <f>Table_1[[#This Row],[Ship Date]]-Table_1[[#This Row],[Order Date]]</f>
        <v>3</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c r="X7637">
        <f t="shared" si="119"/>
        <v>213.69580000000005</v>
      </c>
    </row>
    <row r="7638" spans="1:24" ht="14.25" customHeight="1" x14ac:dyDescent="0.25">
      <c r="A7638" s="2">
        <v>7637</v>
      </c>
      <c r="B7638" s="2" t="s">
        <v>9572</v>
      </c>
      <c r="C7638" s="2">
        <f>YEAR(Data!$D7638)</f>
        <v>2014</v>
      </c>
      <c r="D7638" s="3">
        <v>42003</v>
      </c>
      <c r="E7638" s="3">
        <v>42006</v>
      </c>
      <c r="F7638" s="5">
        <f>Table_1[[#This Row],[Ship Date]]-Table_1[[#This Row],[Order Date]]</f>
        <v>3</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c r="X7638">
        <f t="shared" si="119"/>
        <v>181.12500000000003</v>
      </c>
    </row>
    <row r="7639" spans="1:24" ht="14.25" customHeight="1" x14ac:dyDescent="0.25">
      <c r="A7639" s="2">
        <v>7638</v>
      </c>
      <c r="B7639" s="2" t="s">
        <v>9573</v>
      </c>
      <c r="C7639" s="2">
        <f>YEAR(Data!$D7639)</f>
        <v>2014</v>
      </c>
      <c r="D7639" s="3">
        <v>41701</v>
      </c>
      <c r="E7639" s="3">
        <v>41707</v>
      </c>
      <c r="F7639" s="5">
        <f>Table_1[[#This Row],[Ship Date]]-Table_1[[#This Row],[Order Date]]</f>
        <v>6</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c r="X7639">
        <f t="shared" si="119"/>
        <v>44.044799999999995</v>
      </c>
    </row>
    <row r="7640" spans="1:24" ht="14.25" customHeight="1" x14ac:dyDescent="0.25">
      <c r="A7640" s="2">
        <v>7639</v>
      </c>
      <c r="B7640" s="2" t="s">
        <v>9573</v>
      </c>
      <c r="C7640" s="2">
        <f>YEAR(Data!$D7640)</f>
        <v>2014</v>
      </c>
      <c r="D7640" s="3">
        <v>41701</v>
      </c>
      <c r="E7640" s="3">
        <v>41707</v>
      </c>
      <c r="F7640" s="5">
        <f>Table_1[[#This Row],[Ship Date]]-Table_1[[#This Row],[Order Date]]</f>
        <v>6</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c r="X7640">
        <f t="shared" si="119"/>
        <v>30.718799999999998</v>
      </c>
    </row>
    <row r="7641" spans="1:24" ht="14.25" customHeight="1" x14ac:dyDescent="0.25">
      <c r="A7641" s="2">
        <v>7640</v>
      </c>
      <c r="B7641" s="2" t="s">
        <v>9573</v>
      </c>
      <c r="C7641" s="2">
        <f>YEAR(Data!$D7641)</f>
        <v>2014</v>
      </c>
      <c r="D7641" s="3">
        <v>41701</v>
      </c>
      <c r="E7641" s="3">
        <v>41707</v>
      </c>
      <c r="F7641" s="5">
        <f>Table_1[[#This Row],[Ship Date]]-Table_1[[#This Row],[Order Date]]</f>
        <v>6</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c r="X7641">
        <f t="shared" si="119"/>
        <v>340.30919999999998</v>
      </c>
    </row>
    <row r="7642" spans="1:24" ht="14.25" customHeight="1" x14ac:dyDescent="0.25">
      <c r="A7642" s="2">
        <v>7641</v>
      </c>
      <c r="B7642" s="2" t="s">
        <v>9573</v>
      </c>
      <c r="C7642" s="2">
        <f>YEAR(Data!$D7642)</f>
        <v>2014</v>
      </c>
      <c r="D7642" s="3">
        <v>41701</v>
      </c>
      <c r="E7642" s="3">
        <v>41707</v>
      </c>
      <c r="F7642" s="5">
        <f>Table_1[[#This Row],[Ship Date]]-Table_1[[#This Row],[Order Date]]</f>
        <v>6</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c r="X7642">
        <f t="shared" si="119"/>
        <v>34.700399999999995</v>
      </c>
    </row>
    <row r="7643" spans="1:24" ht="14.25" customHeight="1" x14ac:dyDescent="0.25">
      <c r="A7643" s="2">
        <v>7642</v>
      </c>
      <c r="B7643" s="2" t="s">
        <v>9574</v>
      </c>
      <c r="C7643" s="2">
        <f>YEAR(Data!$D7643)</f>
        <v>2013</v>
      </c>
      <c r="D7643" s="3">
        <v>41554</v>
      </c>
      <c r="E7643" s="3">
        <v>41555</v>
      </c>
      <c r="F7643" s="5">
        <f>Table_1[[#This Row],[Ship Date]]-Table_1[[#This Row],[Order Date]]</f>
        <v>1</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c r="X7643">
        <f t="shared" si="119"/>
        <v>1641.99</v>
      </c>
    </row>
    <row r="7644" spans="1:24" ht="14.25" customHeight="1" x14ac:dyDescent="0.25">
      <c r="A7644" s="2">
        <v>7643</v>
      </c>
      <c r="B7644" s="2" t="s">
        <v>9574</v>
      </c>
      <c r="C7644" s="2">
        <f>YEAR(Data!$D7644)</f>
        <v>2013</v>
      </c>
      <c r="D7644" s="3">
        <v>41554</v>
      </c>
      <c r="E7644" s="3">
        <v>41555</v>
      </c>
      <c r="F7644" s="5">
        <f>Table_1[[#This Row],[Ship Date]]-Table_1[[#This Row],[Order Date]]</f>
        <v>1</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c r="X7644">
        <f t="shared" si="119"/>
        <v>32.824000000000005</v>
      </c>
    </row>
    <row r="7645" spans="1:24" ht="14.25" customHeight="1" x14ac:dyDescent="0.25">
      <c r="A7645" s="2">
        <v>7644</v>
      </c>
      <c r="B7645" s="2" t="s">
        <v>9574</v>
      </c>
      <c r="C7645" s="2">
        <f>YEAR(Data!$D7645)</f>
        <v>2013</v>
      </c>
      <c r="D7645" s="3">
        <v>41554</v>
      </c>
      <c r="E7645" s="3">
        <v>41555</v>
      </c>
      <c r="F7645" s="5">
        <f>Table_1[[#This Row],[Ship Date]]-Table_1[[#This Row],[Order Date]]</f>
        <v>1</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c r="X7645">
        <f t="shared" si="119"/>
        <v>21.157600000000002</v>
      </c>
    </row>
    <row r="7646" spans="1:24" ht="14.25" customHeight="1" x14ac:dyDescent="0.25">
      <c r="A7646" s="2">
        <v>7645</v>
      </c>
      <c r="B7646" s="2" t="s">
        <v>9574</v>
      </c>
      <c r="C7646" s="2">
        <f>YEAR(Data!$D7646)</f>
        <v>2013</v>
      </c>
      <c r="D7646" s="3">
        <v>41554</v>
      </c>
      <c r="E7646" s="3">
        <v>41555</v>
      </c>
      <c r="F7646" s="5">
        <f>Table_1[[#This Row],[Ship Date]]-Table_1[[#This Row],[Order Date]]</f>
        <v>1</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c r="X7646">
        <f t="shared" si="119"/>
        <v>67.110499999999988</v>
      </c>
    </row>
    <row r="7647" spans="1:24" ht="14.25" customHeight="1" x14ac:dyDescent="0.25">
      <c r="A7647" s="2">
        <v>7646</v>
      </c>
      <c r="B7647" s="2" t="s">
        <v>9577</v>
      </c>
      <c r="C7647" s="2">
        <f>YEAR(Data!$D7647)</f>
        <v>2012</v>
      </c>
      <c r="D7647" s="3">
        <v>41004</v>
      </c>
      <c r="E7647" s="3">
        <v>41010</v>
      </c>
      <c r="F7647" s="5">
        <f>Table_1[[#This Row],[Ship Date]]-Table_1[[#This Row],[Order Date]]</f>
        <v>6</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c r="X7647">
        <f t="shared" si="119"/>
        <v>803.00160000000005</v>
      </c>
    </row>
    <row r="7648" spans="1:24" ht="14.25" customHeight="1" x14ac:dyDescent="0.25">
      <c r="A7648" s="2">
        <v>7647</v>
      </c>
      <c r="B7648" s="2" t="s">
        <v>9578</v>
      </c>
      <c r="C7648" s="2">
        <f>YEAR(Data!$D7648)</f>
        <v>2011</v>
      </c>
      <c r="D7648" s="3">
        <v>40795</v>
      </c>
      <c r="E7648" s="3">
        <v>40799</v>
      </c>
      <c r="F7648" s="5">
        <f>Table_1[[#This Row],[Ship Date]]-Table_1[[#This Row],[Order Date]]</f>
        <v>4</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c r="X7648">
        <f t="shared" si="119"/>
        <v>1871.9856</v>
      </c>
    </row>
    <row r="7649" spans="1:24" ht="14.25" customHeight="1" x14ac:dyDescent="0.25">
      <c r="A7649" s="2">
        <v>7648</v>
      </c>
      <c r="B7649" s="2" t="s">
        <v>9579</v>
      </c>
      <c r="C7649" s="2">
        <f>YEAR(Data!$D7649)</f>
        <v>2013</v>
      </c>
      <c r="D7649" s="3">
        <v>41349</v>
      </c>
      <c r="E7649" s="3">
        <v>41350</v>
      </c>
      <c r="F7649" s="5">
        <f>Table_1[[#This Row],[Ship Date]]-Table_1[[#This Row],[Order Date]]</f>
        <v>1</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c r="X7649">
        <f t="shared" si="119"/>
        <v>2.8967999999999998</v>
      </c>
    </row>
    <row r="7650" spans="1:24" ht="14.25" customHeight="1" x14ac:dyDescent="0.25">
      <c r="A7650" s="2">
        <v>7649</v>
      </c>
      <c r="B7650" s="2" t="s">
        <v>9579</v>
      </c>
      <c r="C7650" s="2">
        <f>YEAR(Data!$D7650)</f>
        <v>2013</v>
      </c>
      <c r="D7650" s="3">
        <v>41349</v>
      </c>
      <c r="E7650" s="3">
        <v>41350</v>
      </c>
      <c r="F7650" s="5">
        <f>Table_1[[#This Row],[Ship Date]]-Table_1[[#This Row],[Order Date]]</f>
        <v>1</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c r="X7650">
        <f t="shared" si="119"/>
        <v>1267.5300000000002</v>
      </c>
    </row>
    <row r="7651" spans="1:24" ht="14.25" customHeight="1" x14ac:dyDescent="0.25">
      <c r="A7651" s="2">
        <v>7650</v>
      </c>
      <c r="B7651" s="2" t="s">
        <v>9580</v>
      </c>
      <c r="C7651" s="2">
        <f>YEAR(Data!$D7651)</f>
        <v>2012</v>
      </c>
      <c r="D7651" s="3">
        <v>41270</v>
      </c>
      <c r="E7651" s="3">
        <v>41274</v>
      </c>
      <c r="F7651" s="5">
        <f>Table_1[[#This Row],[Ship Date]]-Table_1[[#This Row],[Order Date]]</f>
        <v>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c r="X7651">
        <f t="shared" si="119"/>
        <v>2013.6870000000004</v>
      </c>
    </row>
    <row r="7652" spans="1:24" ht="14.25" customHeight="1" x14ac:dyDescent="0.25">
      <c r="A7652" s="2">
        <v>7651</v>
      </c>
      <c r="B7652" s="2" t="s">
        <v>9580</v>
      </c>
      <c r="C7652" s="2">
        <f>YEAR(Data!$D7652)</f>
        <v>2012</v>
      </c>
      <c r="D7652" s="3">
        <v>41270</v>
      </c>
      <c r="E7652" s="3">
        <v>41274</v>
      </c>
      <c r="F7652" s="5">
        <f>Table_1[[#This Row],[Ship Date]]-Table_1[[#This Row],[Order Date]]</f>
        <v>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c r="X7652">
        <f t="shared" si="119"/>
        <v>13.165200000000002</v>
      </c>
    </row>
    <row r="7653" spans="1:24" ht="14.25" customHeight="1" x14ac:dyDescent="0.25">
      <c r="A7653" s="2">
        <v>7652</v>
      </c>
      <c r="B7653" s="2" t="s">
        <v>9581</v>
      </c>
      <c r="C7653" s="2">
        <f>YEAR(Data!$D7653)</f>
        <v>2014</v>
      </c>
      <c r="D7653" s="3">
        <v>41859</v>
      </c>
      <c r="E7653" s="3">
        <v>41860</v>
      </c>
      <c r="F7653" s="5">
        <f>Table_1[[#This Row],[Ship Date]]-Table_1[[#This Row],[Order Date]]</f>
        <v>1</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c r="X7653">
        <f t="shared" si="119"/>
        <v>132.88590000000002</v>
      </c>
    </row>
    <row r="7654" spans="1:24" ht="14.25" customHeight="1" x14ac:dyDescent="0.25">
      <c r="A7654" s="2">
        <v>7653</v>
      </c>
      <c r="B7654" s="2" t="s">
        <v>9581</v>
      </c>
      <c r="C7654" s="2">
        <f>YEAR(Data!$D7654)</f>
        <v>2014</v>
      </c>
      <c r="D7654" s="3">
        <v>41859</v>
      </c>
      <c r="E7654" s="3">
        <v>41860</v>
      </c>
      <c r="F7654" s="5">
        <f>Table_1[[#This Row],[Ship Date]]-Table_1[[#This Row],[Order Date]]</f>
        <v>1</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c r="X7654">
        <f t="shared" si="119"/>
        <v>143.26899999999998</v>
      </c>
    </row>
    <row r="7655" spans="1:24" ht="14.25" customHeight="1" x14ac:dyDescent="0.25">
      <c r="A7655" s="2">
        <v>7654</v>
      </c>
      <c r="B7655" s="2" t="s">
        <v>9582</v>
      </c>
      <c r="C7655" s="2">
        <f>YEAR(Data!$D7655)</f>
        <v>2012</v>
      </c>
      <c r="D7655" s="3">
        <v>40990</v>
      </c>
      <c r="E7655" s="3">
        <v>40995</v>
      </c>
      <c r="F7655" s="5">
        <f>Table_1[[#This Row],[Ship Date]]-Table_1[[#This Row],[Order Date]]</f>
        <v>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c r="X7655">
        <f t="shared" si="119"/>
        <v>14.083199999999998</v>
      </c>
    </row>
    <row r="7656" spans="1:24" ht="14.25" customHeight="1" x14ac:dyDescent="0.25">
      <c r="A7656" s="2">
        <v>7655</v>
      </c>
      <c r="B7656" s="2" t="s">
        <v>9585</v>
      </c>
      <c r="C7656" s="2">
        <f>YEAR(Data!$D7656)</f>
        <v>2012</v>
      </c>
      <c r="D7656" s="3">
        <v>41243</v>
      </c>
      <c r="E7656" s="3">
        <v>41245</v>
      </c>
      <c r="F7656" s="5">
        <f>Table_1[[#This Row],[Ship Date]]-Table_1[[#This Row],[Order Date]]</f>
        <v>2</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c r="X7656">
        <f t="shared" si="119"/>
        <v>51.814399999999999</v>
      </c>
    </row>
    <row r="7657" spans="1:24" ht="14.25" customHeight="1" x14ac:dyDescent="0.25">
      <c r="A7657" s="2">
        <v>7656</v>
      </c>
      <c r="B7657" s="2" t="s">
        <v>9585</v>
      </c>
      <c r="C7657" s="2">
        <f>YEAR(Data!$D7657)</f>
        <v>2012</v>
      </c>
      <c r="D7657" s="3">
        <v>41243</v>
      </c>
      <c r="E7657" s="3">
        <v>41245</v>
      </c>
      <c r="F7657" s="5">
        <f>Table_1[[#This Row],[Ship Date]]-Table_1[[#This Row],[Order Date]]</f>
        <v>2</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c r="X7657">
        <f t="shared" si="119"/>
        <v>13.478400000000001</v>
      </c>
    </row>
    <row r="7658" spans="1:24" ht="14.25" customHeight="1" x14ac:dyDescent="0.25">
      <c r="A7658" s="2">
        <v>7657</v>
      </c>
      <c r="B7658" s="2" t="s">
        <v>9586</v>
      </c>
      <c r="C7658" s="2">
        <f>YEAR(Data!$D7658)</f>
        <v>2011</v>
      </c>
      <c r="D7658" s="3">
        <v>40648</v>
      </c>
      <c r="E7658" s="3">
        <v>40648</v>
      </c>
      <c r="F7658" s="5">
        <f>Table_1[[#This Row],[Ship Date]]-Table_1[[#This Row],[Order Date]]</f>
        <v>0</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c r="X7658">
        <f t="shared" si="119"/>
        <v>75.941600000000008</v>
      </c>
    </row>
    <row r="7659" spans="1:24" ht="14.25" customHeight="1" x14ac:dyDescent="0.25">
      <c r="A7659" s="2">
        <v>7658</v>
      </c>
      <c r="B7659" s="2" t="s">
        <v>9586</v>
      </c>
      <c r="C7659" s="2">
        <f>YEAR(Data!$D7659)</f>
        <v>2011</v>
      </c>
      <c r="D7659" s="3">
        <v>40648</v>
      </c>
      <c r="E7659" s="3">
        <v>40648</v>
      </c>
      <c r="F7659" s="5">
        <f>Table_1[[#This Row],[Ship Date]]-Table_1[[#This Row],[Order Date]]</f>
        <v>0</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c r="X7659">
        <f t="shared" si="119"/>
        <v>110.77839999999999</v>
      </c>
    </row>
    <row r="7660" spans="1:24" ht="14.25" customHeight="1" x14ac:dyDescent="0.25">
      <c r="A7660" s="2">
        <v>7659</v>
      </c>
      <c r="B7660" s="2" t="s">
        <v>9587</v>
      </c>
      <c r="C7660" s="2">
        <f>YEAR(Data!$D7660)</f>
        <v>2014</v>
      </c>
      <c r="D7660" s="3">
        <v>41851</v>
      </c>
      <c r="E7660" s="3">
        <v>41854</v>
      </c>
      <c r="F7660" s="5">
        <f>Table_1[[#This Row],[Ship Date]]-Table_1[[#This Row],[Order Date]]</f>
        <v>3</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c r="X7660">
        <f t="shared" si="119"/>
        <v>130.51919999999998</v>
      </c>
    </row>
    <row r="7661" spans="1:24" ht="14.25" customHeight="1" x14ac:dyDescent="0.25">
      <c r="A7661" s="2">
        <v>7660</v>
      </c>
      <c r="B7661" s="2" t="s">
        <v>9588</v>
      </c>
      <c r="C7661" s="2">
        <f>YEAR(Data!$D7661)</f>
        <v>2014</v>
      </c>
      <c r="D7661" s="3">
        <v>41792</v>
      </c>
      <c r="E7661" s="3">
        <v>41796</v>
      </c>
      <c r="F7661" s="5">
        <f>Table_1[[#This Row],[Ship Date]]-Table_1[[#This Row],[Order Date]]</f>
        <v>4</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c r="X7661">
        <f t="shared" si="119"/>
        <v>28.028000000000002</v>
      </c>
    </row>
    <row r="7662" spans="1:24" ht="14.25" customHeight="1" x14ac:dyDescent="0.25">
      <c r="A7662" s="2">
        <v>7661</v>
      </c>
      <c r="B7662" s="2" t="s">
        <v>9589</v>
      </c>
      <c r="C7662" s="2">
        <f>YEAR(Data!$D7662)</f>
        <v>2011</v>
      </c>
      <c r="D7662" s="3">
        <v>40551</v>
      </c>
      <c r="E7662" s="3">
        <v>40556</v>
      </c>
      <c r="F7662" s="5">
        <f>Table_1[[#This Row],[Ship Date]]-Table_1[[#This Row],[Order Date]]</f>
        <v>5</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c r="X7662">
        <f t="shared" si="119"/>
        <v>130.4376</v>
      </c>
    </row>
    <row r="7663" spans="1:24" ht="14.25" customHeight="1" x14ac:dyDescent="0.25">
      <c r="A7663" s="2">
        <v>7662</v>
      </c>
      <c r="B7663" s="2" t="s">
        <v>9589</v>
      </c>
      <c r="C7663" s="2">
        <f>YEAR(Data!$D7663)</f>
        <v>2011</v>
      </c>
      <c r="D7663" s="3">
        <v>40551</v>
      </c>
      <c r="E7663" s="3">
        <v>40556</v>
      </c>
      <c r="F7663" s="5">
        <f>Table_1[[#This Row],[Ship Date]]-Table_1[[#This Row],[Order Date]]</f>
        <v>5</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c r="X7663">
        <f t="shared" si="119"/>
        <v>28.682500000000005</v>
      </c>
    </row>
    <row r="7664" spans="1:24" ht="14.25" customHeight="1" x14ac:dyDescent="0.25">
      <c r="A7664" s="2">
        <v>7663</v>
      </c>
      <c r="B7664" s="2" t="s">
        <v>9590</v>
      </c>
      <c r="C7664" s="2">
        <f>YEAR(Data!$D7664)</f>
        <v>2014</v>
      </c>
      <c r="D7664" s="3">
        <v>41912</v>
      </c>
      <c r="E7664" s="3">
        <v>41914</v>
      </c>
      <c r="F7664" s="5">
        <f>Table_1[[#This Row],[Ship Date]]-Table_1[[#This Row],[Order Date]]</f>
        <v>2</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c r="X7664">
        <f t="shared" si="119"/>
        <v>73.408000000000001</v>
      </c>
    </row>
    <row r="7665" spans="1:24" ht="14.25" customHeight="1" x14ac:dyDescent="0.25">
      <c r="A7665" s="2">
        <v>7664</v>
      </c>
      <c r="B7665" s="2" t="s">
        <v>9591</v>
      </c>
      <c r="C7665" s="2">
        <f>YEAR(Data!$D7665)</f>
        <v>2014</v>
      </c>
      <c r="D7665" s="3">
        <v>41896</v>
      </c>
      <c r="E7665" s="3">
        <v>41902</v>
      </c>
      <c r="F7665" s="5">
        <f>Table_1[[#This Row],[Ship Date]]-Table_1[[#This Row],[Order Date]]</f>
        <v>6</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c r="X7665">
        <f t="shared" si="119"/>
        <v>13.134000000000004</v>
      </c>
    </row>
    <row r="7666" spans="1:24" ht="14.25" customHeight="1" x14ac:dyDescent="0.25">
      <c r="A7666" s="2">
        <v>7665</v>
      </c>
      <c r="B7666" s="2" t="s">
        <v>9592</v>
      </c>
      <c r="C7666" s="2">
        <f>YEAR(Data!$D7666)</f>
        <v>2011</v>
      </c>
      <c r="D7666" s="3">
        <v>40838</v>
      </c>
      <c r="E7666" s="3">
        <v>40842</v>
      </c>
      <c r="F7666" s="5">
        <f>Table_1[[#This Row],[Ship Date]]-Table_1[[#This Row],[Order Date]]</f>
        <v>4</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c r="X7666">
        <f t="shared" si="119"/>
        <v>119.5264</v>
      </c>
    </row>
    <row r="7667" spans="1:24" ht="14.25" customHeight="1" x14ac:dyDescent="0.25">
      <c r="A7667" s="2">
        <v>7666</v>
      </c>
      <c r="B7667" s="2" t="s">
        <v>9593</v>
      </c>
      <c r="C7667" s="2">
        <f>YEAR(Data!$D7667)</f>
        <v>2013</v>
      </c>
      <c r="D7667" s="3">
        <v>41552</v>
      </c>
      <c r="E7667" s="3">
        <v>41556</v>
      </c>
      <c r="F7667" s="5">
        <f>Table_1[[#This Row],[Ship Date]]-Table_1[[#This Row],[Order Date]]</f>
        <v>4</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c r="X7667">
        <f t="shared" si="119"/>
        <v>16.416</v>
      </c>
    </row>
    <row r="7668" spans="1:24" ht="14.25" customHeight="1" x14ac:dyDescent="0.25">
      <c r="A7668" s="2">
        <v>7667</v>
      </c>
      <c r="B7668" s="2" t="s">
        <v>9593</v>
      </c>
      <c r="C7668" s="2">
        <f>YEAR(Data!$D7668)</f>
        <v>2013</v>
      </c>
      <c r="D7668" s="3">
        <v>41552</v>
      </c>
      <c r="E7668" s="3">
        <v>41556</v>
      </c>
      <c r="F7668" s="5">
        <f>Table_1[[#This Row],[Ship Date]]-Table_1[[#This Row],[Order Date]]</f>
        <v>4</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c r="X7668">
        <f t="shared" si="119"/>
        <v>2807.9531999999999</v>
      </c>
    </row>
    <row r="7669" spans="1:24" ht="14.25" customHeight="1" x14ac:dyDescent="0.25">
      <c r="A7669" s="2">
        <v>7668</v>
      </c>
      <c r="B7669" s="2" t="s">
        <v>9593</v>
      </c>
      <c r="C7669" s="2">
        <f>YEAR(Data!$D7669)</f>
        <v>2013</v>
      </c>
      <c r="D7669" s="3">
        <v>41552</v>
      </c>
      <c r="E7669" s="3">
        <v>41556</v>
      </c>
      <c r="F7669" s="5">
        <f>Table_1[[#This Row],[Ship Date]]-Table_1[[#This Row],[Order Date]]</f>
        <v>4</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c r="X7669">
        <f t="shared" si="119"/>
        <v>84.561000000000007</v>
      </c>
    </row>
    <row r="7670" spans="1:24" ht="14.25" customHeight="1" x14ac:dyDescent="0.25">
      <c r="A7670" s="2">
        <v>7669</v>
      </c>
      <c r="B7670" s="2" t="s">
        <v>9594</v>
      </c>
      <c r="C7670" s="2">
        <f>YEAR(Data!$D7670)</f>
        <v>2012</v>
      </c>
      <c r="D7670" s="3">
        <v>41240</v>
      </c>
      <c r="E7670" s="3">
        <v>41242</v>
      </c>
      <c r="F7670" s="5">
        <f>Table_1[[#This Row],[Ship Date]]-Table_1[[#This Row],[Order Date]]</f>
        <v>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c r="X7670">
        <f t="shared" si="119"/>
        <v>20.8416</v>
      </c>
    </row>
    <row r="7671" spans="1:24" ht="14.25" customHeight="1" x14ac:dyDescent="0.25">
      <c r="A7671" s="2">
        <v>7670</v>
      </c>
      <c r="B7671" s="2" t="s">
        <v>9594</v>
      </c>
      <c r="C7671" s="2">
        <f>YEAR(Data!$D7671)</f>
        <v>2012</v>
      </c>
      <c r="D7671" s="3">
        <v>41240</v>
      </c>
      <c r="E7671" s="3">
        <v>41242</v>
      </c>
      <c r="F7671" s="5">
        <f>Table_1[[#This Row],[Ship Date]]-Table_1[[#This Row],[Order Date]]</f>
        <v>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c r="X7671">
        <f t="shared" si="119"/>
        <v>31.7682</v>
      </c>
    </row>
    <row r="7672" spans="1:24" ht="14.25" customHeight="1" x14ac:dyDescent="0.25">
      <c r="A7672" s="2">
        <v>7671</v>
      </c>
      <c r="B7672" s="2" t="s">
        <v>9594</v>
      </c>
      <c r="C7672" s="2">
        <f>YEAR(Data!$D7672)</f>
        <v>2012</v>
      </c>
      <c r="D7672" s="3">
        <v>41240</v>
      </c>
      <c r="E7672" s="3">
        <v>41242</v>
      </c>
      <c r="F7672" s="5">
        <f>Table_1[[#This Row],[Ship Date]]-Table_1[[#This Row],[Order Date]]</f>
        <v>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c r="X7672">
        <f t="shared" si="119"/>
        <v>171.58680000000001</v>
      </c>
    </row>
    <row r="7673" spans="1:24" ht="14.25" customHeight="1" x14ac:dyDescent="0.25">
      <c r="A7673" s="2">
        <v>7672</v>
      </c>
      <c r="B7673" s="2" t="s">
        <v>9594</v>
      </c>
      <c r="C7673" s="2">
        <f>YEAR(Data!$D7673)</f>
        <v>2012</v>
      </c>
      <c r="D7673" s="3">
        <v>41240</v>
      </c>
      <c r="E7673" s="3">
        <v>41242</v>
      </c>
      <c r="F7673" s="5">
        <f>Table_1[[#This Row],[Ship Date]]-Table_1[[#This Row],[Order Date]]</f>
        <v>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c r="X7673">
        <f t="shared" si="119"/>
        <v>138.49379999999999</v>
      </c>
    </row>
    <row r="7674" spans="1:24" ht="14.25" customHeight="1" x14ac:dyDescent="0.25">
      <c r="A7674" s="2">
        <v>7673</v>
      </c>
      <c r="B7674" s="2" t="s">
        <v>9594</v>
      </c>
      <c r="C7674" s="2">
        <f>YEAR(Data!$D7674)</f>
        <v>2012</v>
      </c>
      <c r="D7674" s="3">
        <v>41240</v>
      </c>
      <c r="E7674" s="3">
        <v>41242</v>
      </c>
      <c r="F7674" s="5">
        <f>Table_1[[#This Row],[Ship Date]]-Table_1[[#This Row],[Order Date]]</f>
        <v>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c r="X7674">
        <f t="shared" si="119"/>
        <v>34.293599999999998</v>
      </c>
    </row>
    <row r="7675" spans="1:24" ht="14.25" customHeight="1" x14ac:dyDescent="0.25">
      <c r="A7675" s="2">
        <v>7674</v>
      </c>
      <c r="B7675" s="2" t="s">
        <v>9594</v>
      </c>
      <c r="C7675" s="2">
        <f>YEAR(Data!$D7675)</f>
        <v>2012</v>
      </c>
      <c r="D7675" s="3">
        <v>41240</v>
      </c>
      <c r="E7675" s="3">
        <v>41242</v>
      </c>
      <c r="F7675" s="5">
        <f>Table_1[[#This Row],[Ship Date]]-Table_1[[#This Row],[Order Date]]</f>
        <v>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c r="X7675">
        <f t="shared" si="119"/>
        <v>85.195000000000007</v>
      </c>
    </row>
    <row r="7676" spans="1:24" ht="14.25" customHeight="1" x14ac:dyDescent="0.25">
      <c r="A7676" s="2">
        <v>7675</v>
      </c>
      <c r="B7676" s="2" t="s">
        <v>9594</v>
      </c>
      <c r="C7676" s="2">
        <f>YEAR(Data!$D7676)</f>
        <v>2012</v>
      </c>
      <c r="D7676" s="3">
        <v>41240</v>
      </c>
      <c r="E7676" s="3">
        <v>41242</v>
      </c>
      <c r="F7676" s="5">
        <f>Table_1[[#This Row],[Ship Date]]-Table_1[[#This Row],[Order Date]]</f>
        <v>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c r="X7676">
        <f t="shared" si="119"/>
        <v>446.06799999999998</v>
      </c>
    </row>
    <row r="7677" spans="1:24" ht="14.25" customHeight="1" x14ac:dyDescent="0.25">
      <c r="A7677" s="2">
        <v>7676</v>
      </c>
      <c r="B7677" s="2" t="s">
        <v>9597</v>
      </c>
      <c r="C7677" s="2">
        <f>YEAR(Data!$D7677)</f>
        <v>2014</v>
      </c>
      <c r="D7677" s="3">
        <v>41766</v>
      </c>
      <c r="E7677" s="3">
        <v>41769</v>
      </c>
      <c r="F7677" s="5">
        <f>Table_1[[#This Row],[Ship Date]]-Table_1[[#This Row],[Order Date]]</f>
        <v>3</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c r="X7677">
        <f t="shared" si="119"/>
        <v>111.64619999999999</v>
      </c>
    </row>
    <row r="7678" spans="1:24" ht="14.25" customHeight="1" x14ac:dyDescent="0.25">
      <c r="A7678" s="2">
        <v>7677</v>
      </c>
      <c r="B7678" s="2" t="s">
        <v>9598</v>
      </c>
      <c r="C7678" s="2">
        <f>YEAR(Data!$D7678)</f>
        <v>2011</v>
      </c>
      <c r="D7678" s="3">
        <v>40824</v>
      </c>
      <c r="E7678" s="3">
        <v>40824</v>
      </c>
      <c r="F7678" s="5">
        <f>Table_1[[#This Row],[Ship Date]]-Table_1[[#This Row],[Order Date]]</f>
        <v>0</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c r="X7678">
        <f t="shared" si="119"/>
        <v>18.484200000000001</v>
      </c>
    </row>
    <row r="7679" spans="1:24" ht="14.25" customHeight="1" x14ac:dyDescent="0.25">
      <c r="A7679" s="2">
        <v>7678</v>
      </c>
      <c r="B7679" s="2" t="s">
        <v>9599</v>
      </c>
      <c r="C7679" s="2">
        <f>YEAR(Data!$D7679)</f>
        <v>2011</v>
      </c>
      <c r="D7679" s="3">
        <v>40908</v>
      </c>
      <c r="E7679" s="3">
        <v>40915</v>
      </c>
      <c r="F7679" s="5">
        <f>Table_1[[#This Row],[Ship Date]]-Table_1[[#This Row],[Order Date]]</f>
        <v>7</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c r="X7679">
        <f t="shared" si="119"/>
        <v>103.6892</v>
      </c>
    </row>
    <row r="7680" spans="1:24" ht="14.25" customHeight="1" x14ac:dyDescent="0.25">
      <c r="A7680" s="2">
        <v>7679</v>
      </c>
      <c r="B7680" s="2" t="s">
        <v>9599</v>
      </c>
      <c r="C7680" s="2">
        <f>YEAR(Data!$D7680)</f>
        <v>2011</v>
      </c>
      <c r="D7680" s="3">
        <v>40908</v>
      </c>
      <c r="E7680" s="3">
        <v>40915</v>
      </c>
      <c r="F7680" s="5">
        <f>Table_1[[#This Row],[Ship Date]]-Table_1[[#This Row],[Order Date]]</f>
        <v>7</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c r="X7680">
        <f t="shared" si="119"/>
        <v>7.9182000000000006</v>
      </c>
    </row>
    <row r="7681" spans="1:24" ht="14.25" customHeight="1" x14ac:dyDescent="0.25">
      <c r="A7681" s="2">
        <v>7680</v>
      </c>
      <c r="B7681" s="2" t="s">
        <v>9599</v>
      </c>
      <c r="C7681" s="2">
        <f>YEAR(Data!$D7681)</f>
        <v>2011</v>
      </c>
      <c r="D7681" s="3">
        <v>40908</v>
      </c>
      <c r="E7681" s="3">
        <v>40915</v>
      </c>
      <c r="F7681" s="5">
        <f>Table_1[[#This Row],[Ship Date]]-Table_1[[#This Row],[Order Date]]</f>
        <v>7</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c r="X7681">
        <f t="shared" si="119"/>
        <v>945.16799999999989</v>
      </c>
    </row>
    <row r="7682" spans="1:24" ht="14.25" customHeight="1" x14ac:dyDescent="0.25">
      <c r="A7682" s="2">
        <v>7681</v>
      </c>
      <c r="B7682" s="2" t="s">
        <v>9599</v>
      </c>
      <c r="C7682" s="2">
        <f>YEAR(Data!$D7682)</f>
        <v>2011</v>
      </c>
      <c r="D7682" s="3">
        <v>40908</v>
      </c>
      <c r="E7682" s="3">
        <v>40915</v>
      </c>
      <c r="F7682" s="5">
        <f>Table_1[[#This Row],[Ship Date]]-Table_1[[#This Row],[Order Date]]</f>
        <v>7</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c r="X7682">
        <f t="shared" ref="X7682:X7745" si="120">T7682-W7682</f>
        <v>263.30919999999998</v>
      </c>
    </row>
    <row r="7683" spans="1:24" ht="14.25" customHeight="1" x14ac:dyDescent="0.25">
      <c r="A7683" s="2">
        <v>7682</v>
      </c>
      <c r="B7683" s="2" t="s">
        <v>9599</v>
      </c>
      <c r="C7683" s="2">
        <f>YEAR(Data!$D7683)</f>
        <v>2011</v>
      </c>
      <c r="D7683" s="3">
        <v>40908</v>
      </c>
      <c r="E7683" s="3">
        <v>40915</v>
      </c>
      <c r="F7683" s="5">
        <f>Table_1[[#This Row],[Ship Date]]-Table_1[[#This Row],[Order Date]]</f>
        <v>7</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c r="X7683">
        <f t="shared" si="120"/>
        <v>454.40999999999997</v>
      </c>
    </row>
    <row r="7684" spans="1:24" ht="14.25" customHeight="1" x14ac:dyDescent="0.25">
      <c r="A7684" s="2">
        <v>7683</v>
      </c>
      <c r="B7684" s="2" t="s">
        <v>9600</v>
      </c>
      <c r="C7684" s="2">
        <f>YEAR(Data!$D7684)</f>
        <v>2012</v>
      </c>
      <c r="D7684" s="3">
        <v>41027</v>
      </c>
      <c r="E7684" s="3">
        <v>41030</v>
      </c>
      <c r="F7684" s="5">
        <f>Table_1[[#This Row],[Ship Date]]-Table_1[[#This Row],[Order Date]]</f>
        <v>3</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c r="X7684">
        <f t="shared" si="120"/>
        <v>145.23600000000005</v>
      </c>
    </row>
    <row r="7685" spans="1:24" ht="14.25" customHeight="1" x14ac:dyDescent="0.25">
      <c r="A7685" s="2">
        <v>7684</v>
      </c>
      <c r="B7685" s="2" t="s">
        <v>9600</v>
      </c>
      <c r="C7685" s="2">
        <f>YEAR(Data!$D7685)</f>
        <v>2012</v>
      </c>
      <c r="D7685" s="3">
        <v>41027</v>
      </c>
      <c r="E7685" s="3">
        <v>41030</v>
      </c>
      <c r="F7685" s="5">
        <f>Table_1[[#This Row],[Ship Date]]-Table_1[[#This Row],[Order Date]]</f>
        <v>3</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c r="X7685">
        <f t="shared" si="120"/>
        <v>1906.4850000000001</v>
      </c>
    </row>
    <row r="7686" spans="1:24" ht="14.25" customHeight="1" x14ac:dyDescent="0.25">
      <c r="A7686" s="2">
        <v>7685</v>
      </c>
      <c r="B7686" s="2" t="s">
        <v>9601</v>
      </c>
      <c r="C7686" s="2">
        <f>YEAR(Data!$D7686)</f>
        <v>2012</v>
      </c>
      <c r="D7686" s="3">
        <v>40953</v>
      </c>
      <c r="E7686" s="3">
        <v>40960</v>
      </c>
      <c r="F7686" s="5">
        <f>Table_1[[#This Row],[Ship Date]]-Table_1[[#This Row],[Order Date]]</f>
        <v>7</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c r="X7686">
        <f t="shared" si="120"/>
        <v>16.845300000000002</v>
      </c>
    </row>
    <row r="7687" spans="1:24" ht="14.25" customHeight="1" x14ac:dyDescent="0.25">
      <c r="A7687" s="2">
        <v>7686</v>
      </c>
      <c r="B7687" s="2" t="s">
        <v>9601</v>
      </c>
      <c r="C7687" s="2">
        <f>YEAR(Data!$D7687)</f>
        <v>2012</v>
      </c>
      <c r="D7687" s="3">
        <v>40953</v>
      </c>
      <c r="E7687" s="3">
        <v>40960</v>
      </c>
      <c r="F7687" s="5">
        <f>Table_1[[#This Row],[Ship Date]]-Table_1[[#This Row],[Order Date]]</f>
        <v>7</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c r="X7687">
        <f t="shared" si="120"/>
        <v>438.19300000000004</v>
      </c>
    </row>
    <row r="7688" spans="1:24" ht="14.25" customHeight="1" x14ac:dyDescent="0.25">
      <c r="A7688" s="2">
        <v>7687</v>
      </c>
      <c r="B7688" s="2" t="s">
        <v>9602</v>
      </c>
      <c r="C7688" s="2">
        <f>YEAR(Data!$D7688)</f>
        <v>2013</v>
      </c>
      <c r="D7688" s="3">
        <v>41604</v>
      </c>
      <c r="E7688" s="3">
        <v>41608</v>
      </c>
      <c r="F7688" s="5">
        <f>Table_1[[#This Row],[Ship Date]]-Table_1[[#This Row],[Order Date]]</f>
        <v>4</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c r="X7688">
        <f t="shared" si="120"/>
        <v>1239.2019</v>
      </c>
    </row>
    <row r="7689" spans="1:24" ht="14.25" customHeight="1" x14ac:dyDescent="0.25">
      <c r="A7689" s="2">
        <v>7688</v>
      </c>
      <c r="B7689" s="2" t="s">
        <v>9602</v>
      </c>
      <c r="C7689" s="2">
        <f>YEAR(Data!$D7689)</f>
        <v>2013</v>
      </c>
      <c r="D7689" s="3">
        <v>41604</v>
      </c>
      <c r="E7689" s="3">
        <v>41608</v>
      </c>
      <c r="F7689" s="5">
        <f>Table_1[[#This Row],[Ship Date]]-Table_1[[#This Row],[Order Date]]</f>
        <v>4</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c r="X7689">
        <f t="shared" si="120"/>
        <v>8.9960000000000004</v>
      </c>
    </row>
    <row r="7690" spans="1:24" ht="14.25" customHeight="1" x14ac:dyDescent="0.25">
      <c r="A7690" s="2">
        <v>7689</v>
      </c>
      <c r="B7690" s="2" t="s">
        <v>9602</v>
      </c>
      <c r="C7690" s="2">
        <f>YEAR(Data!$D7690)</f>
        <v>2013</v>
      </c>
      <c r="D7690" s="3">
        <v>41604</v>
      </c>
      <c r="E7690" s="3">
        <v>41608</v>
      </c>
      <c r="F7690" s="5">
        <f>Table_1[[#This Row],[Ship Date]]-Table_1[[#This Row],[Order Date]]</f>
        <v>4</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c r="X7690">
        <f t="shared" si="120"/>
        <v>97.6</v>
      </c>
    </row>
    <row r="7691" spans="1:24" ht="14.25" customHeight="1" x14ac:dyDescent="0.25">
      <c r="A7691" s="2">
        <v>7690</v>
      </c>
      <c r="B7691" s="2" t="s">
        <v>9605</v>
      </c>
      <c r="C7691" s="2">
        <f>YEAR(Data!$D7691)</f>
        <v>2014</v>
      </c>
      <c r="D7691" s="3">
        <v>41836</v>
      </c>
      <c r="E7691" s="3">
        <v>41838</v>
      </c>
      <c r="F7691" s="5">
        <f>Table_1[[#This Row],[Ship Date]]-Table_1[[#This Row],[Order Date]]</f>
        <v>2</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c r="X7691">
        <f t="shared" si="120"/>
        <v>129.55679999999998</v>
      </c>
    </row>
    <row r="7692" spans="1:24" ht="14.25" customHeight="1" x14ac:dyDescent="0.25">
      <c r="A7692" s="2">
        <v>7691</v>
      </c>
      <c r="B7692" s="2" t="s">
        <v>9605</v>
      </c>
      <c r="C7692" s="2">
        <f>YEAR(Data!$D7692)</f>
        <v>2014</v>
      </c>
      <c r="D7692" s="3">
        <v>41836</v>
      </c>
      <c r="E7692" s="3">
        <v>41838</v>
      </c>
      <c r="F7692" s="5">
        <f>Table_1[[#This Row],[Ship Date]]-Table_1[[#This Row],[Order Date]]</f>
        <v>2</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c r="X7692">
        <f t="shared" si="120"/>
        <v>715.81080000000009</v>
      </c>
    </row>
    <row r="7693" spans="1:24" ht="14.25" customHeight="1" x14ac:dyDescent="0.25">
      <c r="A7693" s="2">
        <v>7692</v>
      </c>
      <c r="B7693" s="2" t="s">
        <v>9605</v>
      </c>
      <c r="C7693" s="2">
        <f>YEAR(Data!$D7693)</f>
        <v>2014</v>
      </c>
      <c r="D7693" s="3">
        <v>41836</v>
      </c>
      <c r="E7693" s="3">
        <v>41838</v>
      </c>
      <c r="F7693" s="5">
        <f>Table_1[[#This Row],[Ship Date]]-Table_1[[#This Row],[Order Date]]</f>
        <v>2</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c r="X7693">
        <f t="shared" si="120"/>
        <v>6.7392000000000003</v>
      </c>
    </row>
    <row r="7694" spans="1:24" ht="14.25" customHeight="1" x14ac:dyDescent="0.25">
      <c r="A7694" s="2">
        <v>7693</v>
      </c>
      <c r="B7694" s="2" t="s">
        <v>9606</v>
      </c>
      <c r="C7694" s="2">
        <f>YEAR(Data!$D7694)</f>
        <v>2011</v>
      </c>
      <c r="D7694" s="3">
        <v>40906</v>
      </c>
      <c r="E7694" s="3">
        <v>40911</v>
      </c>
      <c r="F7694" s="5">
        <f>Table_1[[#This Row],[Ship Date]]-Table_1[[#This Row],[Order Date]]</f>
        <v>5</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c r="X7694">
        <f t="shared" si="120"/>
        <v>44.400000000000006</v>
      </c>
    </row>
    <row r="7695" spans="1:24" ht="14.25" customHeight="1" x14ac:dyDescent="0.25">
      <c r="A7695" s="2">
        <v>7694</v>
      </c>
      <c r="B7695" s="2" t="s">
        <v>9606</v>
      </c>
      <c r="C7695" s="2">
        <f>YEAR(Data!$D7695)</f>
        <v>2011</v>
      </c>
      <c r="D7695" s="3">
        <v>40906</v>
      </c>
      <c r="E7695" s="3">
        <v>40911</v>
      </c>
      <c r="F7695" s="5">
        <f>Table_1[[#This Row],[Ship Date]]-Table_1[[#This Row],[Order Date]]</f>
        <v>5</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c r="X7695">
        <f t="shared" si="120"/>
        <v>283.97160000000008</v>
      </c>
    </row>
    <row r="7696" spans="1:24" ht="14.25" customHeight="1" x14ac:dyDescent="0.25">
      <c r="A7696" s="2">
        <v>7695</v>
      </c>
      <c r="B7696" s="2" t="s">
        <v>9607</v>
      </c>
      <c r="C7696" s="2">
        <f>YEAR(Data!$D7696)</f>
        <v>2013</v>
      </c>
      <c r="D7696" s="3">
        <v>41356</v>
      </c>
      <c r="E7696" s="3">
        <v>41356</v>
      </c>
      <c r="F7696" s="5">
        <f>Table_1[[#This Row],[Ship Date]]-Table_1[[#This Row],[Order Date]]</f>
        <v>0</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c r="X7696">
        <f t="shared" si="120"/>
        <v>153.1978</v>
      </c>
    </row>
    <row r="7697" spans="1:24" ht="14.25" customHeight="1" x14ac:dyDescent="0.25">
      <c r="A7697" s="2">
        <v>7696</v>
      </c>
      <c r="B7697" s="2" t="s">
        <v>9608</v>
      </c>
      <c r="C7697" s="2">
        <f>YEAR(Data!$D7697)</f>
        <v>2014</v>
      </c>
      <c r="D7697" s="3">
        <v>41823</v>
      </c>
      <c r="E7697" s="3">
        <v>41826</v>
      </c>
      <c r="F7697" s="5">
        <f>Table_1[[#This Row],[Ship Date]]-Table_1[[#This Row],[Order Date]]</f>
        <v>3</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c r="X7697">
        <f t="shared" si="120"/>
        <v>104.52450000000002</v>
      </c>
    </row>
    <row r="7698" spans="1:24" ht="14.25" customHeight="1" x14ac:dyDescent="0.25">
      <c r="A7698" s="2">
        <v>7697</v>
      </c>
      <c r="B7698" s="2" t="s">
        <v>9608</v>
      </c>
      <c r="C7698" s="2">
        <f>YEAR(Data!$D7698)</f>
        <v>2014</v>
      </c>
      <c r="D7698" s="3">
        <v>41823</v>
      </c>
      <c r="E7698" s="3">
        <v>41826</v>
      </c>
      <c r="F7698" s="5">
        <f>Table_1[[#This Row],[Ship Date]]-Table_1[[#This Row],[Order Date]]</f>
        <v>3</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c r="X7698">
        <f t="shared" si="120"/>
        <v>13.3416</v>
      </c>
    </row>
    <row r="7699" spans="1:24" ht="14.25" customHeight="1" x14ac:dyDescent="0.25">
      <c r="A7699" s="2">
        <v>7698</v>
      </c>
      <c r="B7699" s="2" t="s">
        <v>9609</v>
      </c>
      <c r="C7699" s="2">
        <f>YEAR(Data!$D7699)</f>
        <v>2014</v>
      </c>
      <c r="D7699" s="3">
        <v>41988</v>
      </c>
      <c r="E7699" s="3">
        <v>41992</v>
      </c>
      <c r="F7699" s="5">
        <f>Table_1[[#This Row],[Ship Date]]-Table_1[[#This Row],[Order Date]]</f>
        <v>4</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c r="X7699">
        <f t="shared" si="120"/>
        <v>731.98779999999999</v>
      </c>
    </row>
    <row r="7700" spans="1:24" ht="14.25" customHeight="1" x14ac:dyDescent="0.25">
      <c r="A7700" s="2">
        <v>7699</v>
      </c>
      <c r="B7700" s="2" t="s">
        <v>9609</v>
      </c>
      <c r="C7700" s="2">
        <f>YEAR(Data!$D7700)</f>
        <v>2014</v>
      </c>
      <c r="D7700" s="3">
        <v>41988</v>
      </c>
      <c r="E7700" s="3">
        <v>41992</v>
      </c>
      <c r="F7700" s="5">
        <f>Table_1[[#This Row],[Ship Date]]-Table_1[[#This Row],[Order Date]]</f>
        <v>4</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c r="X7700">
        <f t="shared" si="120"/>
        <v>71.634499999999989</v>
      </c>
    </row>
    <row r="7701" spans="1:24" ht="14.25" customHeight="1" x14ac:dyDescent="0.25">
      <c r="A7701" s="2">
        <v>7700</v>
      </c>
      <c r="B7701" s="2" t="s">
        <v>9609</v>
      </c>
      <c r="C7701" s="2">
        <f>YEAR(Data!$D7701)</f>
        <v>2014</v>
      </c>
      <c r="D7701" s="3">
        <v>41988</v>
      </c>
      <c r="E7701" s="3">
        <v>41992</v>
      </c>
      <c r="F7701" s="5">
        <f>Table_1[[#This Row],[Ship Date]]-Table_1[[#This Row],[Order Date]]</f>
        <v>4</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c r="X7701">
        <f t="shared" si="120"/>
        <v>19.025400000000001</v>
      </c>
    </row>
    <row r="7702" spans="1:24" ht="14.25" customHeight="1" x14ac:dyDescent="0.25">
      <c r="A7702" s="2">
        <v>7701</v>
      </c>
      <c r="B7702" s="2" t="s">
        <v>9609</v>
      </c>
      <c r="C7702" s="2">
        <f>YEAR(Data!$D7702)</f>
        <v>2014</v>
      </c>
      <c r="D7702" s="3">
        <v>41988</v>
      </c>
      <c r="E7702" s="3">
        <v>41992</v>
      </c>
      <c r="F7702" s="5">
        <f>Table_1[[#This Row],[Ship Date]]-Table_1[[#This Row],[Order Date]]</f>
        <v>4</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c r="X7702">
        <f t="shared" si="120"/>
        <v>9.1584000000000021</v>
      </c>
    </row>
    <row r="7703" spans="1:24" ht="14.25" customHeight="1" x14ac:dyDescent="0.25">
      <c r="A7703" s="2">
        <v>7702</v>
      </c>
      <c r="B7703" s="2" t="s">
        <v>9609</v>
      </c>
      <c r="C7703" s="2">
        <f>YEAR(Data!$D7703)</f>
        <v>2014</v>
      </c>
      <c r="D7703" s="3">
        <v>41988</v>
      </c>
      <c r="E7703" s="3">
        <v>41992</v>
      </c>
      <c r="F7703" s="5">
        <f>Table_1[[#This Row],[Ship Date]]-Table_1[[#This Row],[Order Date]]</f>
        <v>4</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c r="X7703">
        <f t="shared" si="120"/>
        <v>579.24019999999996</v>
      </c>
    </row>
    <row r="7704" spans="1:24" ht="14.25" customHeight="1" x14ac:dyDescent="0.25">
      <c r="A7704" s="2">
        <v>7703</v>
      </c>
      <c r="B7704" s="2" t="s">
        <v>9610</v>
      </c>
      <c r="C7704" s="2">
        <f>YEAR(Data!$D7704)</f>
        <v>2013</v>
      </c>
      <c r="D7704" s="3">
        <v>41513</v>
      </c>
      <c r="E7704" s="3">
        <v>41520</v>
      </c>
      <c r="F7704" s="5">
        <f>Table_1[[#This Row],[Ship Date]]-Table_1[[#This Row],[Order Date]]</f>
        <v>7</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c r="X7704">
        <f t="shared" si="120"/>
        <v>5.8956</v>
      </c>
    </row>
    <row r="7705" spans="1:24" ht="14.25" customHeight="1" x14ac:dyDescent="0.25">
      <c r="A7705" s="2">
        <v>7704</v>
      </c>
      <c r="B7705" s="2" t="s">
        <v>9610</v>
      </c>
      <c r="C7705" s="2">
        <f>YEAR(Data!$D7705)</f>
        <v>2013</v>
      </c>
      <c r="D7705" s="3">
        <v>41513</v>
      </c>
      <c r="E7705" s="3">
        <v>41520</v>
      </c>
      <c r="F7705" s="5">
        <f>Table_1[[#This Row],[Ship Date]]-Table_1[[#This Row],[Order Date]]</f>
        <v>7</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c r="X7705">
        <f t="shared" si="120"/>
        <v>151.17839999999995</v>
      </c>
    </row>
    <row r="7706" spans="1:24" ht="14.25" customHeight="1" x14ac:dyDescent="0.25">
      <c r="A7706" s="2">
        <v>7705</v>
      </c>
      <c r="B7706" s="2" t="s">
        <v>9610</v>
      </c>
      <c r="C7706" s="2">
        <f>YEAR(Data!$D7706)</f>
        <v>2013</v>
      </c>
      <c r="D7706" s="3">
        <v>41513</v>
      </c>
      <c r="E7706" s="3">
        <v>41520</v>
      </c>
      <c r="F7706" s="5">
        <f>Table_1[[#This Row],[Ship Date]]-Table_1[[#This Row],[Order Date]]</f>
        <v>7</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c r="X7706">
        <f t="shared" si="120"/>
        <v>349.3152</v>
      </c>
    </row>
    <row r="7707" spans="1:24" ht="14.25" customHeight="1" x14ac:dyDescent="0.25">
      <c r="A7707" s="2">
        <v>7706</v>
      </c>
      <c r="B7707" s="2" t="s">
        <v>9610</v>
      </c>
      <c r="C7707" s="2">
        <f>YEAR(Data!$D7707)</f>
        <v>2013</v>
      </c>
      <c r="D7707" s="3">
        <v>41513</v>
      </c>
      <c r="E7707" s="3">
        <v>41520</v>
      </c>
      <c r="F7707" s="5">
        <f>Table_1[[#This Row],[Ship Date]]-Table_1[[#This Row],[Order Date]]</f>
        <v>7</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c r="X7707">
        <f t="shared" si="120"/>
        <v>316.78020000000004</v>
      </c>
    </row>
    <row r="7708" spans="1:24" ht="14.25" customHeight="1" x14ac:dyDescent="0.25">
      <c r="A7708" s="2">
        <v>7707</v>
      </c>
      <c r="B7708" s="2" t="s">
        <v>9610</v>
      </c>
      <c r="C7708" s="2">
        <f>YEAR(Data!$D7708)</f>
        <v>2013</v>
      </c>
      <c r="D7708" s="3">
        <v>41513</v>
      </c>
      <c r="E7708" s="3">
        <v>41520</v>
      </c>
      <c r="F7708" s="5">
        <f>Table_1[[#This Row],[Ship Date]]-Table_1[[#This Row],[Order Date]]</f>
        <v>7</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c r="X7708">
        <f t="shared" si="120"/>
        <v>6.1344000000000012</v>
      </c>
    </row>
    <row r="7709" spans="1:24" ht="14.25" customHeight="1" x14ac:dyDescent="0.25">
      <c r="A7709" s="2">
        <v>7708</v>
      </c>
      <c r="B7709" s="2" t="s">
        <v>9611</v>
      </c>
      <c r="C7709" s="2">
        <f>YEAR(Data!$D7709)</f>
        <v>2014</v>
      </c>
      <c r="D7709" s="3">
        <v>41928</v>
      </c>
      <c r="E7709" s="3">
        <v>41932</v>
      </c>
      <c r="F7709" s="5">
        <f>Table_1[[#This Row],[Ship Date]]-Table_1[[#This Row],[Order Date]]</f>
        <v>4</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c r="X7709">
        <f t="shared" si="120"/>
        <v>7.4752000000000001</v>
      </c>
    </row>
    <row r="7710" spans="1:24" ht="14.25" customHeight="1" x14ac:dyDescent="0.25">
      <c r="A7710" s="2">
        <v>7709</v>
      </c>
      <c r="B7710" s="2" t="s">
        <v>9612</v>
      </c>
      <c r="C7710" s="2">
        <f>YEAR(Data!$D7710)</f>
        <v>2011</v>
      </c>
      <c r="D7710" s="3">
        <v>40841</v>
      </c>
      <c r="E7710" s="3">
        <v>40845</v>
      </c>
      <c r="F7710" s="5">
        <f>Table_1[[#This Row],[Ship Date]]-Table_1[[#This Row],[Order Date]]</f>
        <v>4</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c r="X7710">
        <f t="shared" si="120"/>
        <v>40.266299999999994</v>
      </c>
    </row>
    <row r="7711" spans="1:24" ht="14.25" customHeight="1" x14ac:dyDescent="0.25">
      <c r="A7711" s="2">
        <v>7710</v>
      </c>
      <c r="B7711" s="2" t="s">
        <v>9612</v>
      </c>
      <c r="C7711" s="2">
        <f>YEAR(Data!$D7711)</f>
        <v>2011</v>
      </c>
      <c r="D7711" s="3">
        <v>40841</v>
      </c>
      <c r="E7711" s="3">
        <v>40845</v>
      </c>
      <c r="F7711" s="5">
        <f>Table_1[[#This Row],[Ship Date]]-Table_1[[#This Row],[Order Date]]</f>
        <v>4</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c r="X7711">
        <f t="shared" si="120"/>
        <v>23.2866</v>
      </c>
    </row>
    <row r="7712" spans="1:24" ht="14.25" customHeight="1" x14ac:dyDescent="0.25">
      <c r="A7712" s="2">
        <v>7711</v>
      </c>
      <c r="B7712" s="2" t="s">
        <v>9613</v>
      </c>
      <c r="C7712" s="2">
        <f>YEAR(Data!$D7712)</f>
        <v>2012</v>
      </c>
      <c r="D7712" s="3">
        <v>41001</v>
      </c>
      <c r="E7712" s="3">
        <v>41006</v>
      </c>
      <c r="F7712" s="5">
        <f>Table_1[[#This Row],[Ship Date]]-Table_1[[#This Row],[Order Date]]</f>
        <v>5</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c r="X7712">
        <f t="shared" si="120"/>
        <v>54.875</v>
      </c>
    </row>
    <row r="7713" spans="1:24" ht="14.25" customHeight="1" x14ac:dyDescent="0.25">
      <c r="A7713" s="2">
        <v>7712</v>
      </c>
      <c r="B7713" s="2" t="s">
        <v>9614</v>
      </c>
      <c r="C7713" s="2">
        <f>YEAR(Data!$D7713)</f>
        <v>2014</v>
      </c>
      <c r="D7713" s="3">
        <v>41941</v>
      </c>
      <c r="E7713" s="3">
        <v>41943</v>
      </c>
      <c r="F7713" s="5">
        <f>Table_1[[#This Row],[Ship Date]]-Table_1[[#This Row],[Order Date]]</f>
        <v>2</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c r="X7713">
        <f t="shared" si="120"/>
        <v>62.361600000000003</v>
      </c>
    </row>
    <row r="7714" spans="1:24" ht="14.25" customHeight="1" x14ac:dyDescent="0.25">
      <c r="A7714" s="2">
        <v>7713</v>
      </c>
      <c r="B7714" s="2" t="s">
        <v>9614</v>
      </c>
      <c r="C7714" s="2">
        <f>YEAR(Data!$D7714)</f>
        <v>2014</v>
      </c>
      <c r="D7714" s="3">
        <v>41941</v>
      </c>
      <c r="E7714" s="3">
        <v>41943</v>
      </c>
      <c r="F7714" s="5">
        <f>Table_1[[#This Row],[Ship Date]]-Table_1[[#This Row],[Order Date]]</f>
        <v>2</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c r="X7714">
        <f t="shared" si="120"/>
        <v>176.6208</v>
      </c>
    </row>
    <row r="7715" spans="1:24" ht="14.25" customHeight="1" x14ac:dyDescent="0.25">
      <c r="A7715" s="2">
        <v>7714</v>
      </c>
      <c r="B7715" s="2" t="s">
        <v>9614</v>
      </c>
      <c r="C7715" s="2">
        <f>YEAR(Data!$D7715)</f>
        <v>2014</v>
      </c>
      <c r="D7715" s="3">
        <v>41941</v>
      </c>
      <c r="E7715" s="3">
        <v>41943</v>
      </c>
      <c r="F7715" s="5">
        <f>Table_1[[#This Row],[Ship Date]]-Table_1[[#This Row],[Order Date]]</f>
        <v>2</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c r="X7715">
        <f t="shared" si="120"/>
        <v>31.768200000000007</v>
      </c>
    </row>
    <row r="7716" spans="1:24" ht="14.25" customHeight="1" x14ac:dyDescent="0.25">
      <c r="A7716" s="2">
        <v>7715</v>
      </c>
      <c r="B7716" s="2" t="s">
        <v>9615</v>
      </c>
      <c r="C7716" s="2">
        <f>YEAR(Data!$D7716)</f>
        <v>2011</v>
      </c>
      <c r="D7716" s="3">
        <v>40882</v>
      </c>
      <c r="E7716" s="3">
        <v>40884</v>
      </c>
      <c r="F7716" s="5">
        <f>Table_1[[#This Row],[Ship Date]]-Table_1[[#This Row],[Order Date]]</f>
        <v>2</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c r="X7716">
        <f t="shared" si="120"/>
        <v>177.68460000000002</v>
      </c>
    </row>
    <row r="7717" spans="1:24" ht="14.25" customHeight="1" x14ac:dyDescent="0.25">
      <c r="A7717" s="2">
        <v>7716</v>
      </c>
      <c r="B7717" s="2" t="s">
        <v>9616</v>
      </c>
      <c r="C7717" s="2">
        <f>YEAR(Data!$D7717)</f>
        <v>2014</v>
      </c>
      <c r="D7717" s="3">
        <v>41947</v>
      </c>
      <c r="E7717" s="3">
        <v>41952</v>
      </c>
      <c r="F7717" s="5">
        <f>Table_1[[#This Row],[Ship Date]]-Table_1[[#This Row],[Order Date]]</f>
        <v>5</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c r="X7717">
        <f t="shared" si="120"/>
        <v>40.266299999999994</v>
      </c>
    </row>
    <row r="7718" spans="1:24" ht="14.25" customHeight="1" x14ac:dyDescent="0.25">
      <c r="A7718" s="2">
        <v>7717</v>
      </c>
      <c r="B7718" s="2" t="s">
        <v>9617</v>
      </c>
      <c r="C7718" s="2">
        <f>YEAR(Data!$D7718)</f>
        <v>2012</v>
      </c>
      <c r="D7718" s="3">
        <v>40914</v>
      </c>
      <c r="E7718" s="3">
        <v>40920</v>
      </c>
      <c r="F7718" s="5">
        <f>Table_1[[#This Row],[Ship Date]]-Table_1[[#This Row],[Order Date]]</f>
        <v>6</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c r="X7718">
        <f t="shared" si="120"/>
        <v>20.350000000000009</v>
      </c>
    </row>
    <row r="7719" spans="1:24" ht="14.25" customHeight="1" x14ac:dyDescent="0.25">
      <c r="A7719" s="2">
        <v>7718</v>
      </c>
      <c r="B7719" s="2" t="s">
        <v>9617</v>
      </c>
      <c r="C7719" s="2">
        <f>YEAR(Data!$D7719)</f>
        <v>2012</v>
      </c>
      <c r="D7719" s="3">
        <v>40914</v>
      </c>
      <c r="E7719" s="3">
        <v>40920</v>
      </c>
      <c r="F7719" s="5">
        <f>Table_1[[#This Row],[Ship Date]]-Table_1[[#This Row],[Order Date]]</f>
        <v>6</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c r="X7719">
        <f t="shared" si="120"/>
        <v>3.2945999999999995</v>
      </c>
    </row>
    <row r="7720" spans="1:24" ht="14.25" customHeight="1" x14ac:dyDescent="0.25">
      <c r="A7720" s="2">
        <v>7719</v>
      </c>
      <c r="B7720" s="2" t="s">
        <v>9618</v>
      </c>
      <c r="C7720" s="2">
        <f>YEAR(Data!$D7720)</f>
        <v>2014</v>
      </c>
      <c r="D7720" s="3">
        <v>41892</v>
      </c>
      <c r="E7720" s="3">
        <v>41897</v>
      </c>
      <c r="F7720" s="5">
        <f>Table_1[[#This Row],[Ship Date]]-Table_1[[#This Row],[Order Date]]</f>
        <v>5</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c r="X7720">
        <f t="shared" si="120"/>
        <v>108.77280000000002</v>
      </c>
    </row>
    <row r="7721" spans="1:24" ht="14.25" customHeight="1" x14ac:dyDescent="0.25">
      <c r="A7721" s="2">
        <v>7720</v>
      </c>
      <c r="B7721" s="2" t="s">
        <v>9619</v>
      </c>
      <c r="C7721" s="2">
        <f>YEAR(Data!$D7721)</f>
        <v>2012</v>
      </c>
      <c r="D7721" s="3">
        <v>40913</v>
      </c>
      <c r="E7721" s="3">
        <v>40918</v>
      </c>
      <c r="F7721" s="5">
        <f>Table_1[[#This Row],[Ship Date]]-Table_1[[#This Row],[Order Date]]</f>
        <v>5</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c r="X7721">
        <f t="shared" si="120"/>
        <v>44.044799999999995</v>
      </c>
    </row>
    <row r="7722" spans="1:24" ht="14.25" customHeight="1" x14ac:dyDescent="0.25">
      <c r="A7722" s="2">
        <v>7721</v>
      </c>
      <c r="B7722" s="2" t="s">
        <v>9619</v>
      </c>
      <c r="C7722" s="2">
        <f>YEAR(Data!$D7722)</f>
        <v>2012</v>
      </c>
      <c r="D7722" s="3">
        <v>40913</v>
      </c>
      <c r="E7722" s="3">
        <v>40918</v>
      </c>
      <c r="F7722" s="5">
        <f>Table_1[[#This Row],[Ship Date]]-Table_1[[#This Row],[Order Date]]</f>
        <v>5</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c r="X7722">
        <f t="shared" si="120"/>
        <v>9.2644000000000002</v>
      </c>
    </row>
    <row r="7723" spans="1:24" ht="14.25" customHeight="1" x14ac:dyDescent="0.25">
      <c r="A7723" s="2">
        <v>7722</v>
      </c>
      <c r="B7723" s="2" t="s">
        <v>9619</v>
      </c>
      <c r="C7723" s="2">
        <f>YEAR(Data!$D7723)</f>
        <v>2012</v>
      </c>
      <c r="D7723" s="3">
        <v>40913</v>
      </c>
      <c r="E7723" s="3">
        <v>40918</v>
      </c>
      <c r="F7723" s="5">
        <f>Table_1[[#This Row],[Ship Date]]-Table_1[[#This Row],[Order Date]]</f>
        <v>5</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c r="X7723">
        <f t="shared" si="120"/>
        <v>8.5592000000000006</v>
      </c>
    </row>
    <row r="7724" spans="1:24" ht="14.25" customHeight="1" x14ac:dyDescent="0.25">
      <c r="A7724" s="2">
        <v>7723</v>
      </c>
      <c r="B7724" s="2" t="s">
        <v>9620</v>
      </c>
      <c r="C7724" s="2">
        <f>YEAR(Data!$D7724)</f>
        <v>2014</v>
      </c>
      <c r="D7724" s="3">
        <v>41746</v>
      </c>
      <c r="E7724" s="3">
        <v>41750</v>
      </c>
      <c r="F7724" s="5">
        <f>Table_1[[#This Row],[Ship Date]]-Table_1[[#This Row],[Order Date]]</f>
        <v>4</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c r="X7724">
        <f t="shared" si="120"/>
        <v>28.518000000000001</v>
      </c>
    </row>
    <row r="7725" spans="1:24" ht="14.25" customHeight="1" x14ac:dyDescent="0.25">
      <c r="A7725" s="2">
        <v>7724</v>
      </c>
      <c r="B7725" s="2" t="s">
        <v>9623</v>
      </c>
      <c r="C7725" s="2">
        <f>YEAR(Data!$D7725)</f>
        <v>2012</v>
      </c>
      <c r="D7725" s="3">
        <v>41162</v>
      </c>
      <c r="E7725" s="3">
        <v>41166</v>
      </c>
      <c r="F7725" s="5">
        <f>Table_1[[#This Row],[Ship Date]]-Table_1[[#This Row],[Order Date]]</f>
        <v>4</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c r="X7725">
        <f t="shared" si="120"/>
        <v>182.45580000000001</v>
      </c>
    </row>
    <row r="7726" spans="1:24" ht="14.25" customHeight="1" x14ac:dyDescent="0.25">
      <c r="A7726" s="2">
        <v>7725</v>
      </c>
      <c r="B7726" s="2" t="s">
        <v>9624</v>
      </c>
      <c r="C7726" s="2">
        <f>YEAR(Data!$D7726)</f>
        <v>2013</v>
      </c>
      <c r="D7726" s="3">
        <v>41543</v>
      </c>
      <c r="E7726" s="3">
        <v>41547</v>
      </c>
      <c r="F7726" s="5">
        <f>Table_1[[#This Row],[Ship Date]]-Table_1[[#This Row],[Order Date]]</f>
        <v>4</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c r="X7726">
        <f t="shared" si="120"/>
        <v>268.36500000000007</v>
      </c>
    </row>
    <row r="7727" spans="1:24" ht="14.25" customHeight="1" x14ac:dyDescent="0.25">
      <c r="A7727" s="2">
        <v>7726</v>
      </c>
      <c r="B7727" s="2" t="s">
        <v>9624</v>
      </c>
      <c r="C7727" s="2">
        <f>YEAR(Data!$D7727)</f>
        <v>2013</v>
      </c>
      <c r="D7727" s="3">
        <v>41543</v>
      </c>
      <c r="E7727" s="3">
        <v>41547</v>
      </c>
      <c r="F7727" s="5">
        <f>Table_1[[#This Row],[Ship Date]]-Table_1[[#This Row],[Order Date]]</f>
        <v>4</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c r="X7727">
        <f t="shared" si="120"/>
        <v>29.068800000000007</v>
      </c>
    </row>
    <row r="7728" spans="1:24" ht="14.25" customHeight="1" x14ac:dyDescent="0.25">
      <c r="A7728" s="2">
        <v>7727</v>
      </c>
      <c r="B7728" s="2" t="s">
        <v>9624</v>
      </c>
      <c r="C7728" s="2">
        <f>YEAR(Data!$D7728)</f>
        <v>2013</v>
      </c>
      <c r="D7728" s="3">
        <v>41543</v>
      </c>
      <c r="E7728" s="3">
        <v>41547</v>
      </c>
      <c r="F7728" s="5">
        <f>Table_1[[#This Row],[Ship Date]]-Table_1[[#This Row],[Order Date]]</f>
        <v>4</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c r="X7728">
        <f t="shared" si="120"/>
        <v>414.42</v>
      </c>
    </row>
    <row r="7729" spans="1:24" ht="14.25" customHeight="1" x14ac:dyDescent="0.25">
      <c r="A7729" s="2">
        <v>7728</v>
      </c>
      <c r="B7729" s="2" t="s">
        <v>9625</v>
      </c>
      <c r="C7729" s="2">
        <f>YEAR(Data!$D7729)</f>
        <v>2012</v>
      </c>
      <c r="D7729" s="3">
        <v>40984</v>
      </c>
      <c r="E7729" s="3">
        <v>40988</v>
      </c>
      <c r="F7729" s="5">
        <f>Table_1[[#This Row],[Ship Date]]-Table_1[[#This Row],[Order Date]]</f>
        <v>4</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c r="X7729">
        <f t="shared" si="120"/>
        <v>11.2128</v>
      </c>
    </row>
    <row r="7730" spans="1:24" ht="14.25" customHeight="1" x14ac:dyDescent="0.25">
      <c r="A7730" s="2">
        <v>7729</v>
      </c>
      <c r="B7730" s="2" t="s">
        <v>9626</v>
      </c>
      <c r="C7730" s="2">
        <f>YEAR(Data!$D7730)</f>
        <v>2013</v>
      </c>
      <c r="D7730" s="3">
        <v>41605</v>
      </c>
      <c r="E7730" s="3">
        <v>41611</v>
      </c>
      <c r="F7730" s="5">
        <f>Table_1[[#This Row],[Ship Date]]-Table_1[[#This Row],[Order Date]]</f>
        <v>6</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c r="X7730">
        <f t="shared" si="120"/>
        <v>13.615200000000002</v>
      </c>
    </row>
    <row r="7731" spans="1:24" ht="14.25" customHeight="1" x14ac:dyDescent="0.25">
      <c r="A7731" s="2">
        <v>7730</v>
      </c>
      <c r="B7731" s="2" t="s">
        <v>9627</v>
      </c>
      <c r="C7731" s="2">
        <f>YEAR(Data!$D7731)</f>
        <v>2013</v>
      </c>
      <c r="D7731" s="3">
        <v>41544</v>
      </c>
      <c r="E7731" s="3">
        <v>41549</v>
      </c>
      <c r="F7731" s="5">
        <f>Table_1[[#This Row],[Ship Date]]-Table_1[[#This Row],[Order Date]]</f>
        <v>5</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c r="X7731">
        <f t="shared" si="120"/>
        <v>507.57180000000011</v>
      </c>
    </row>
    <row r="7732" spans="1:24" ht="14.25" customHeight="1" x14ac:dyDescent="0.25">
      <c r="A7732" s="2">
        <v>7731</v>
      </c>
      <c r="B7732" s="2" t="s">
        <v>9628</v>
      </c>
      <c r="C7732" s="2">
        <f>YEAR(Data!$D7732)</f>
        <v>2014</v>
      </c>
      <c r="D7732" s="3">
        <v>41804</v>
      </c>
      <c r="E7732" s="3">
        <v>41810</v>
      </c>
      <c r="F7732" s="5">
        <f>Table_1[[#This Row],[Ship Date]]-Table_1[[#This Row],[Order Date]]</f>
        <v>6</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c r="X7732">
        <f t="shared" si="120"/>
        <v>316.61040000000003</v>
      </c>
    </row>
    <row r="7733" spans="1:24" ht="14.25" customHeight="1" x14ac:dyDescent="0.25">
      <c r="A7733" s="2">
        <v>7732</v>
      </c>
      <c r="B7733" s="2" t="s">
        <v>9629</v>
      </c>
      <c r="C7733" s="2">
        <f>YEAR(Data!$D7733)</f>
        <v>2014</v>
      </c>
      <c r="D7733" s="3">
        <v>41901</v>
      </c>
      <c r="E7733" s="3">
        <v>41904</v>
      </c>
      <c r="F7733" s="5">
        <f>Table_1[[#This Row],[Ship Date]]-Table_1[[#This Row],[Order Date]]</f>
        <v>3</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c r="X7733">
        <f t="shared" si="120"/>
        <v>78.958000000000027</v>
      </c>
    </row>
    <row r="7734" spans="1:24" ht="14.25" customHeight="1" x14ac:dyDescent="0.25">
      <c r="A7734" s="2">
        <v>7733</v>
      </c>
      <c r="B7734" s="2" t="s">
        <v>9630</v>
      </c>
      <c r="C7734" s="2">
        <f>YEAR(Data!$D7734)</f>
        <v>2014</v>
      </c>
      <c r="D7734" s="3">
        <v>41793</v>
      </c>
      <c r="E7734" s="3">
        <v>41799</v>
      </c>
      <c r="F7734" s="5">
        <f>Table_1[[#This Row],[Ship Date]]-Table_1[[#This Row],[Order Date]]</f>
        <v>6</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c r="X7734">
        <f t="shared" si="120"/>
        <v>6.9472000000000005</v>
      </c>
    </row>
    <row r="7735" spans="1:24" ht="14.25" customHeight="1" x14ac:dyDescent="0.25">
      <c r="A7735" s="2">
        <v>7734</v>
      </c>
      <c r="B7735" s="2" t="s">
        <v>9631</v>
      </c>
      <c r="C7735" s="2">
        <f>YEAR(Data!$D7735)</f>
        <v>2013</v>
      </c>
      <c r="D7735" s="3">
        <v>41410</v>
      </c>
      <c r="E7735" s="3">
        <v>41414</v>
      </c>
      <c r="F7735" s="5">
        <f>Table_1[[#This Row],[Ship Date]]-Table_1[[#This Row],[Order Date]]</f>
        <v>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c r="X7735">
        <f t="shared" si="120"/>
        <v>9.7103999999999999</v>
      </c>
    </row>
    <row r="7736" spans="1:24" ht="14.25" customHeight="1" x14ac:dyDescent="0.25">
      <c r="A7736" s="2">
        <v>7735</v>
      </c>
      <c r="B7736" s="2" t="s">
        <v>9632</v>
      </c>
      <c r="C7736" s="2">
        <f>YEAR(Data!$D7736)</f>
        <v>2014</v>
      </c>
      <c r="D7736" s="3">
        <v>41898</v>
      </c>
      <c r="E7736" s="3">
        <v>41903</v>
      </c>
      <c r="F7736" s="5">
        <f>Table_1[[#This Row],[Ship Date]]-Table_1[[#This Row],[Order Date]]</f>
        <v>5</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c r="X7736">
        <f t="shared" si="120"/>
        <v>7.203599999999998</v>
      </c>
    </row>
    <row r="7737" spans="1:24" ht="14.25" customHeight="1" x14ac:dyDescent="0.25">
      <c r="A7737" s="2">
        <v>7736</v>
      </c>
      <c r="B7737" s="2" t="s">
        <v>9633</v>
      </c>
      <c r="C7737" s="2">
        <f>YEAR(Data!$D7737)</f>
        <v>2013</v>
      </c>
      <c r="D7737" s="3">
        <v>41509</v>
      </c>
      <c r="E7737" s="3">
        <v>41513</v>
      </c>
      <c r="F7737" s="5">
        <f>Table_1[[#This Row],[Ship Date]]-Table_1[[#This Row],[Order Date]]</f>
        <v>4</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c r="X7737">
        <f t="shared" si="120"/>
        <v>10.1088</v>
      </c>
    </row>
    <row r="7738" spans="1:24" ht="14.25" customHeight="1" x14ac:dyDescent="0.25">
      <c r="A7738" s="2">
        <v>7737</v>
      </c>
      <c r="B7738" s="2" t="s">
        <v>9634</v>
      </c>
      <c r="C7738" s="2">
        <f>YEAR(Data!$D7738)</f>
        <v>2011</v>
      </c>
      <c r="D7738" s="3">
        <v>40693</v>
      </c>
      <c r="E7738" s="3">
        <v>40700</v>
      </c>
      <c r="F7738" s="5">
        <f>Table_1[[#This Row],[Ship Date]]-Table_1[[#This Row],[Order Date]]</f>
        <v>7</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c r="X7738">
        <f t="shared" si="120"/>
        <v>43.98</v>
      </c>
    </row>
    <row r="7739" spans="1:24" ht="14.25" customHeight="1" x14ac:dyDescent="0.25">
      <c r="A7739" s="2">
        <v>7738</v>
      </c>
      <c r="B7739" s="2" t="s">
        <v>9635</v>
      </c>
      <c r="C7739" s="2">
        <f>YEAR(Data!$D7739)</f>
        <v>2014</v>
      </c>
      <c r="D7739" s="3">
        <v>41992</v>
      </c>
      <c r="E7739" s="3">
        <v>41994</v>
      </c>
      <c r="F7739" s="5">
        <f>Table_1[[#This Row],[Ship Date]]-Table_1[[#This Row],[Order Date]]</f>
        <v>2</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c r="X7739">
        <f t="shared" si="120"/>
        <v>11.246400000000001</v>
      </c>
    </row>
    <row r="7740" spans="1:24" ht="14.25" customHeight="1" x14ac:dyDescent="0.25">
      <c r="A7740" s="2">
        <v>7739</v>
      </c>
      <c r="B7740" s="2" t="s">
        <v>9636</v>
      </c>
      <c r="C7740" s="2">
        <f>YEAR(Data!$D7740)</f>
        <v>2014</v>
      </c>
      <c r="D7740" s="3">
        <v>41851</v>
      </c>
      <c r="E7740" s="3">
        <v>41858</v>
      </c>
      <c r="F7740" s="5">
        <f>Table_1[[#This Row],[Ship Date]]-Table_1[[#This Row],[Order Date]]</f>
        <v>7</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c r="X7740">
        <f t="shared" si="120"/>
        <v>46.773999999999994</v>
      </c>
    </row>
    <row r="7741" spans="1:24" ht="14.25" customHeight="1" x14ac:dyDescent="0.25">
      <c r="A7741" s="2">
        <v>7740</v>
      </c>
      <c r="B7741" s="2" t="s">
        <v>9637</v>
      </c>
      <c r="C7741" s="2">
        <f>YEAR(Data!$D7741)</f>
        <v>2011</v>
      </c>
      <c r="D7741" s="3">
        <v>40868</v>
      </c>
      <c r="E7741" s="3">
        <v>40873</v>
      </c>
      <c r="F7741" s="5">
        <f>Table_1[[#This Row],[Ship Date]]-Table_1[[#This Row],[Order Date]]</f>
        <v>5</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c r="X7741">
        <f t="shared" si="120"/>
        <v>3.5532000000000004</v>
      </c>
    </row>
    <row r="7742" spans="1:24" ht="14.25" customHeight="1" x14ac:dyDescent="0.25">
      <c r="A7742" s="2">
        <v>7741</v>
      </c>
      <c r="B7742" s="2" t="s">
        <v>9637</v>
      </c>
      <c r="C7742" s="2">
        <f>YEAR(Data!$D7742)</f>
        <v>2011</v>
      </c>
      <c r="D7742" s="3">
        <v>40868</v>
      </c>
      <c r="E7742" s="3">
        <v>40873</v>
      </c>
      <c r="F7742" s="5">
        <f>Table_1[[#This Row],[Ship Date]]-Table_1[[#This Row],[Order Date]]</f>
        <v>5</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c r="X7742">
        <f t="shared" si="120"/>
        <v>66.493000000000009</v>
      </c>
    </row>
    <row r="7743" spans="1:24" ht="14.25" customHeight="1" x14ac:dyDescent="0.25">
      <c r="A7743" s="2">
        <v>7742</v>
      </c>
      <c r="B7743" s="2" t="s">
        <v>9638</v>
      </c>
      <c r="C7743" s="2">
        <f>YEAR(Data!$D7743)</f>
        <v>2012</v>
      </c>
      <c r="D7743" s="3">
        <v>41176</v>
      </c>
      <c r="E7743" s="3">
        <v>41178</v>
      </c>
      <c r="F7743" s="5">
        <f>Table_1[[#This Row],[Ship Date]]-Table_1[[#This Row],[Order Date]]</f>
        <v>2</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c r="X7743">
        <f t="shared" si="120"/>
        <v>21.949999999999996</v>
      </c>
    </row>
    <row r="7744" spans="1:24" ht="14.25" customHeight="1" x14ac:dyDescent="0.25">
      <c r="A7744" s="2">
        <v>7743</v>
      </c>
      <c r="B7744" s="2" t="s">
        <v>9639</v>
      </c>
      <c r="C7744" s="2">
        <f>YEAR(Data!$D7744)</f>
        <v>2014</v>
      </c>
      <c r="D7744" s="3">
        <v>41872</v>
      </c>
      <c r="E7744" s="3">
        <v>41879</v>
      </c>
      <c r="F7744" s="5">
        <f>Table_1[[#This Row],[Ship Date]]-Table_1[[#This Row],[Order Date]]</f>
        <v>7</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c r="X7744">
        <f t="shared" si="120"/>
        <v>13.478400000000001</v>
      </c>
    </row>
    <row r="7745" spans="1:24" ht="14.25" customHeight="1" x14ac:dyDescent="0.25">
      <c r="A7745" s="2">
        <v>7744</v>
      </c>
      <c r="B7745" s="2" t="s">
        <v>9640</v>
      </c>
      <c r="C7745" s="2">
        <f>YEAR(Data!$D7745)</f>
        <v>2013</v>
      </c>
      <c r="D7745" s="3">
        <v>41443</v>
      </c>
      <c r="E7745" s="3">
        <v>41448</v>
      </c>
      <c r="F7745" s="5">
        <f>Table_1[[#This Row],[Ship Date]]-Table_1[[#This Row],[Order Date]]</f>
        <v>5</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c r="X7745">
        <f t="shared" si="120"/>
        <v>4.2187999999999999</v>
      </c>
    </row>
    <row r="7746" spans="1:24" ht="14.25" customHeight="1" x14ac:dyDescent="0.25">
      <c r="A7746" s="2">
        <v>7745</v>
      </c>
      <c r="B7746" s="2" t="s">
        <v>9640</v>
      </c>
      <c r="C7746" s="2">
        <f>YEAR(Data!$D7746)</f>
        <v>2013</v>
      </c>
      <c r="D7746" s="3">
        <v>41443</v>
      </c>
      <c r="E7746" s="3">
        <v>41448</v>
      </c>
      <c r="F7746" s="5">
        <f>Table_1[[#This Row],[Ship Date]]-Table_1[[#This Row],[Order Date]]</f>
        <v>5</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c r="X7746">
        <f t="shared" ref="X7746:X7809" si="121">T7746-W7746</f>
        <v>413.88810000000001</v>
      </c>
    </row>
    <row r="7747" spans="1:24" ht="14.25" customHeight="1" x14ac:dyDescent="0.25">
      <c r="A7747" s="2">
        <v>7746</v>
      </c>
      <c r="B7747" s="2" t="s">
        <v>9640</v>
      </c>
      <c r="C7747" s="2">
        <f>YEAR(Data!$D7747)</f>
        <v>2013</v>
      </c>
      <c r="D7747" s="3">
        <v>41443</v>
      </c>
      <c r="E7747" s="3">
        <v>41448</v>
      </c>
      <c r="F7747" s="5">
        <f>Table_1[[#This Row],[Ship Date]]-Table_1[[#This Row],[Order Date]]</f>
        <v>5</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c r="X7747">
        <f t="shared" si="121"/>
        <v>6.9864000000000015</v>
      </c>
    </row>
    <row r="7748" spans="1:24" ht="14.25" customHeight="1" x14ac:dyDescent="0.25">
      <c r="A7748" s="2">
        <v>7747</v>
      </c>
      <c r="B7748" s="2" t="s">
        <v>9641</v>
      </c>
      <c r="C7748" s="2">
        <f>YEAR(Data!$D7748)</f>
        <v>2012</v>
      </c>
      <c r="D7748" s="3">
        <v>41262</v>
      </c>
      <c r="E7748" s="3">
        <v>41266</v>
      </c>
      <c r="F7748" s="5">
        <f>Table_1[[#This Row],[Ship Date]]-Table_1[[#This Row],[Order Date]]</f>
        <v>4</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c r="X7748">
        <f t="shared" si="121"/>
        <v>20.709</v>
      </c>
    </row>
    <row r="7749" spans="1:24" ht="14.25" customHeight="1" x14ac:dyDescent="0.25">
      <c r="A7749" s="2">
        <v>7748</v>
      </c>
      <c r="B7749" s="2" t="s">
        <v>9642</v>
      </c>
      <c r="C7749" s="2">
        <f>YEAR(Data!$D7749)</f>
        <v>2012</v>
      </c>
      <c r="D7749" s="3">
        <v>41060</v>
      </c>
      <c r="E7749" s="3">
        <v>41062</v>
      </c>
      <c r="F7749" s="5">
        <f>Table_1[[#This Row],[Ship Date]]-Table_1[[#This Row],[Order Date]]</f>
        <v>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c r="X7749">
        <f t="shared" si="121"/>
        <v>7.2576000000000001</v>
      </c>
    </row>
    <row r="7750" spans="1:24" ht="14.25" customHeight="1" x14ac:dyDescent="0.25">
      <c r="A7750" s="2">
        <v>7749</v>
      </c>
      <c r="B7750" s="2" t="s">
        <v>9643</v>
      </c>
      <c r="C7750" s="2">
        <f>YEAR(Data!$D7750)</f>
        <v>2012</v>
      </c>
      <c r="D7750" s="3">
        <v>41078</v>
      </c>
      <c r="E7750" s="3">
        <v>41084</v>
      </c>
      <c r="F7750" s="5">
        <f>Table_1[[#This Row],[Ship Date]]-Table_1[[#This Row],[Order Date]]</f>
        <v>6</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c r="X7750">
        <f t="shared" si="121"/>
        <v>41.371200000000002</v>
      </c>
    </row>
    <row r="7751" spans="1:24" ht="14.25" customHeight="1" x14ac:dyDescent="0.25">
      <c r="A7751" s="2">
        <v>7750</v>
      </c>
      <c r="B7751" s="2" t="s">
        <v>9643</v>
      </c>
      <c r="C7751" s="2">
        <f>YEAR(Data!$D7751)</f>
        <v>2012</v>
      </c>
      <c r="D7751" s="3">
        <v>41078</v>
      </c>
      <c r="E7751" s="3">
        <v>41084</v>
      </c>
      <c r="F7751" s="5">
        <f>Table_1[[#This Row],[Ship Date]]-Table_1[[#This Row],[Order Date]]</f>
        <v>6</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c r="X7751">
        <f t="shared" si="121"/>
        <v>391.53480000000002</v>
      </c>
    </row>
    <row r="7752" spans="1:24" ht="14.25" customHeight="1" x14ac:dyDescent="0.25">
      <c r="A7752" s="2">
        <v>7751</v>
      </c>
      <c r="B7752" s="2" t="s">
        <v>9643</v>
      </c>
      <c r="C7752" s="2">
        <f>YEAR(Data!$D7752)</f>
        <v>2012</v>
      </c>
      <c r="D7752" s="3">
        <v>41078</v>
      </c>
      <c r="E7752" s="3">
        <v>41084</v>
      </c>
      <c r="F7752" s="5">
        <f>Table_1[[#This Row],[Ship Date]]-Table_1[[#This Row],[Order Date]]</f>
        <v>6</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c r="X7752">
        <f t="shared" si="121"/>
        <v>17.992000000000001</v>
      </c>
    </row>
    <row r="7753" spans="1:24" ht="14.25" customHeight="1" x14ac:dyDescent="0.25">
      <c r="A7753" s="2">
        <v>7752</v>
      </c>
      <c r="B7753" s="2" t="s">
        <v>9643</v>
      </c>
      <c r="C7753" s="2">
        <f>YEAR(Data!$D7753)</f>
        <v>2012</v>
      </c>
      <c r="D7753" s="3">
        <v>41078</v>
      </c>
      <c r="E7753" s="3">
        <v>41084</v>
      </c>
      <c r="F7753" s="5">
        <f>Table_1[[#This Row],[Ship Date]]-Table_1[[#This Row],[Order Date]]</f>
        <v>6</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c r="X7753">
        <f t="shared" si="121"/>
        <v>327.57900000000006</v>
      </c>
    </row>
    <row r="7754" spans="1:24" ht="14.25" customHeight="1" x14ac:dyDescent="0.25">
      <c r="A7754" s="2">
        <v>7753</v>
      </c>
      <c r="B7754" s="2" t="s">
        <v>9643</v>
      </c>
      <c r="C7754" s="2">
        <f>YEAR(Data!$D7754)</f>
        <v>2012</v>
      </c>
      <c r="D7754" s="3">
        <v>41078</v>
      </c>
      <c r="E7754" s="3">
        <v>41084</v>
      </c>
      <c r="F7754" s="5">
        <f>Table_1[[#This Row],[Ship Date]]-Table_1[[#This Row],[Order Date]]</f>
        <v>6</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c r="X7754">
        <f t="shared" si="121"/>
        <v>17.170400000000001</v>
      </c>
    </row>
    <row r="7755" spans="1:24" ht="14.25" customHeight="1" x14ac:dyDescent="0.25">
      <c r="A7755" s="2">
        <v>7754</v>
      </c>
      <c r="B7755" s="2" t="s">
        <v>9644</v>
      </c>
      <c r="C7755" s="2">
        <f>YEAR(Data!$D7755)</f>
        <v>2012</v>
      </c>
      <c r="D7755" s="3">
        <v>41243</v>
      </c>
      <c r="E7755" s="3">
        <v>41246</v>
      </c>
      <c r="F7755" s="5">
        <f>Table_1[[#This Row],[Ship Date]]-Table_1[[#This Row],[Order Date]]</f>
        <v>3</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c r="X7755">
        <f t="shared" si="121"/>
        <v>16.020000000000003</v>
      </c>
    </row>
    <row r="7756" spans="1:24" ht="14.25" customHeight="1" x14ac:dyDescent="0.25">
      <c r="A7756" s="2">
        <v>7755</v>
      </c>
      <c r="B7756" s="2" t="s">
        <v>9645</v>
      </c>
      <c r="C7756" s="2">
        <f>YEAR(Data!$D7756)</f>
        <v>2012</v>
      </c>
      <c r="D7756" s="3">
        <v>41264</v>
      </c>
      <c r="E7756" s="3">
        <v>41266</v>
      </c>
      <c r="F7756" s="5">
        <f>Table_1[[#This Row],[Ship Date]]-Table_1[[#This Row],[Order Date]]</f>
        <v>2</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c r="X7756">
        <f t="shared" si="121"/>
        <v>2.6696</v>
      </c>
    </row>
    <row r="7757" spans="1:24" ht="14.25" customHeight="1" x14ac:dyDescent="0.25">
      <c r="A7757" s="2">
        <v>7756</v>
      </c>
      <c r="B7757" s="2" t="s">
        <v>9646</v>
      </c>
      <c r="C7757" s="2">
        <f>YEAR(Data!$D7757)</f>
        <v>2014</v>
      </c>
      <c r="D7757" s="3">
        <v>41961</v>
      </c>
      <c r="E7757" s="3">
        <v>41965</v>
      </c>
      <c r="F7757" s="5">
        <f>Table_1[[#This Row],[Ship Date]]-Table_1[[#This Row],[Order Date]]</f>
        <v>4</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c r="X7757">
        <f t="shared" si="121"/>
        <v>174.35600000000002</v>
      </c>
    </row>
    <row r="7758" spans="1:24" ht="14.25" customHeight="1" x14ac:dyDescent="0.25">
      <c r="A7758" s="2">
        <v>7757</v>
      </c>
      <c r="B7758" s="2" t="s">
        <v>9646</v>
      </c>
      <c r="C7758" s="2">
        <f>YEAR(Data!$D7758)</f>
        <v>2014</v>
      </c>
      <c r="D7758" s="3">
        <v>41961</v>
      </c>
      <c r="E7758" s="3">
        <v>41965</v>
      </c>
      <c r="F7758" s="5">
        <f>Table_1[[#This Row],[Ship Date]]-Table_1[[#This Row],[Order Date]]</f>
        <v>4</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c r="X7758">
        <f t="shared" si="121"/>
        <v>323.37000000000012</v>
      </c>
    </row>
    <row r="7759" spans="1:24" ht="14.25" customHeight="1" x14ac:dyDescent="0.25">
      <c r="A7759" s="2">
        <v>7758</v>
      </c>
      <c r="B7759" s="2" t="s">
        <v>9649</v>
      </c>
      <c r="C7759" s="2">
        <f>YEAR(Data!$D7759)</f>
        <v>2014</v>
      </c>
      <c r="D7759" s="3">
        <v>41957</v>
      </c>
      <c r="E7759" s="3">
        <v>41960</v>
      </c>
      <c r="F7759" s="5">
        <f>Table_1[[#This Row],[Ship Date]]-Table_1[[#This Row],[Order Date]]</f>
        <v>3</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c r="X7759">
        <f t="shared" si="121"/>
        <v>31.391999999999999</v>
      </c>
    </row>
    <row r="7760" spans="1:24" ht="14.25" customHeight="1" x14ac:dyDescent="0.25">
      <c r="A7760" s="2">
        <v>7759</v>
      </c>
      <c r="B7760" s="2" t="s">
        <v>9649</v>
      </c>
      <c r="C7760" s="2">
        <f>YEAR(Data!$D7760)</f>
        <v>2014</v>
      </c>
      <c r="D7760" s="3">
        <v>41957</v>
      </c>
      <c r="E7760" s="3">
        <v>41960</v>
      </c>
      <c r="F7760" s="5">
        <f>Table_1[[#This Row],[Ship Date]]-Table_1[[#This Row],[Order Date]]</f>
        <v>3</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c r="X7760">
        <f t="shared" si="121"/>
        <v>123.96</v>
      </c>
    </row>
    <row r="7761" spans="1:24" ht="14.25" customHeight="1" x14ac:dyDescent="0.25">
      <c r="A7761" s="2">
        <v>7760</v>
      </c>
      <c r="B7761" s="2" t="s">
        <v>9650</v>
      </c>
      <c r="C7761" s="2">
        <f>YEAR(Data!$D7761)</f>
        <v>2013</v>
      </c>
      <c r="D7761" s="3">
        <v>41572</v>
      </c>
      <c r="E7761" s="3">
        <v>41576</v>
      </c>
      <c r="F7761" s="5">
        <f>Table_1[[#This Row],[Ship Date]]-Table_1[[#This Row],[Order Date]]</f>
        <v>4</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c r="X7761">
        <f t="shared" si="121"/>
        <v>10.108800000000002</v>
      </c>
    </row>
    <row r="7762" spans="1:24" ht="14.25" customHeight="1" x14ac:dyDescent="0.25">
      <c r="A7762" s="2">
        <v>7761</v>
      </c>
      <c r="B7762" s="2" t="s">
        <v>9651</v>
      </c>
      <c r="C7762" s="2">
        <f>YEAR(Data!$D7762)</f>
        <v>2011</v>
      </c>
      <c r="D7762" s="3">
        <v>40883</v>
      </c>
      <c r="E7762" s="3">
        <v>40888</v>
      </c>
      <c r="F7762" s="5">
        <f>Table_1[[#This Row],[Ship Date]]-Table_1[[#This Row],[Order Date]]</f>
        <v>5</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c r="X7762">
        <f t="shared" si="121"/>
        <v>28.490400000000001</v>
      </c>
    </row>
    <row r="7763" spans="1:24" ht="14.25" customHeight="1" x14ac:dyDescent="0.25">
      <c r="A7763" s="2">
        <v>7762</v>
      </c>
      <c r="B7763" s="2" t="s">
        <v>9652</v>
      </c>
      <c r="C7763" s="2">
        <f>YEAR(Data!$D7763)</f>
        <v>2014</v>
      </c>
      <c r="D7763" s="3">
        <v>41977</v>
      </c>
      <c r="E7763" s="3">
        <v>41980</v>
      </c>
      <c r="F7763" s="5">
        <f>Table_1[[#This Row],[Ship Date]]-Table_1[[#This Row],[Order Date]]</f>
        <v>3</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c r="X7763">
        <f t="shared" si="121"/>
        <v>6.7392000000000021</v>
      </c>
    </row>
    <row r="7764" spans="1:24" ht="14.25" customHeight="1" x14ac:dyDescent="0.25">
      <c r="A7764" s="2">
        <v>7763</v>
      </c>
      <c r="B7764" s="2" t="s">
        <v>9653</v>
      </c>
      <c r="C7764" s="2">
        <f>YEAR(Data!$D7764)</f>
        <v>2014</v>
      </c>
      <c r="D7764" s="3">
        <v>41909</v>
      </c>
      <c r="E7764" s="3">
        <v>41911</v>
      </c>
      <c r="F7764" s="5">
        <f>Table_1[[#This Row],[Ship Date]]-Table_1[[#This Row],[Order Date]]</f>
        <v>2</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c r="X7764">
        <f t="shared" si="121"/>
        <v>1.6679999999999997</v>
      </c>
    </row>
    <row r="7765" spans="1:24" ht="14.25" customHeight="1" x14ac:dyDescent="0.25">
      <c r="A7765" s="2">
        <v>7764</v>
      </c>
      <c r="B7765" s="2" t="s">
        <v>9654</v>
      </c>
      <c r="C7765" s="2">
        <f>YEAR(Data!$D7765)</f>
        <v>2012</v>
      </c>
      <c r="D7765" s="3">
        <v>40942</v>
      </c>
      <c r="E7765" s="3">
        <v>40946</v>
      </c>
      <c r="F7765" s="5">
        <f>Table_1[[#This Row],[Ship Date]]-Table_1[[#This Row],[Order Date]]</f>
        <v>4</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c r="X7765">
        <f t="shared" si="121"/>
        <v>39.495600000000003</v>
      </c>
    </row>
    <row r="7766" spans="1:24" ht="14.25" customHeight="1" x14ac:dyDescent="0.25">
      <c r="A7766" s="2">
        <v>7765</v>
      </c>
      <c r="B7766" s="2" t="s">
        <v>9655</v>
      </c>
      <c r="C7766" s="2">
        <f>YEAR(Data!$D7766)</f>
        <v>2014</v>
      </c>
      <c r="D7766" s="3">
        <v>41864</v>
      </c>
      <c r="E7766" s="3">
        <v>41864</v>
      </c>
      <c r="F7766" s="5">
        <f>Table_1[[#This Row],[Ship Date]]-Table_1[[#This Row],[Order Date]]</f>
        <v>0</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c r="X7766">
        <f t="shared" si="121"/>
        <v>12.263999999999999</v>
      </c>
    </row>
    <row r="7767" spans="1:24" ht="14.25" customHeight="1" x14ac:dyDescent="0.25">
      <c r="A7767" s="2">
        <v>7766</v>
      </c>
      <c r="B7767" s="2" t="s">
        <v>9655</v>
      </c>
      <c r="C7767" s="2">
        <f>YEAR(Data!$D7767)</f>
        <v>2014</v>
      </c>
      <c r="D7767" s="3">
        <v>41864</v>
      </c>
      <c r="E7767" s="3">
        <v>41864</v>
      </c>
      <c r="F7767" s="5">
        <f>Table_1[[#This Row],[Ship Date]]-Table_1[[#This Row],[Order Date]]</f>
        <v>0</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c r="X7767">
        <f t="shared" si="121"/>
        <v>1406.1210000000003</v>
      </c>
    </row>
    <row r="7768" spans="1:24" ht="14.25" customHeight="1" x14ac:dyDescent="0.25">
      <c r="A7768" s="2">
        <v>7767</v>
      </c>
      <c r="B7768" s="2" t="s">
        <v>9655</v>
      </c>
      <c r="C7768" s="2">
        <f>YEAR(Data!$D7768)</f>
        <v>2014</v>
      </c>
      <c r="D7768" s="3">
        <v>41864</v>
      </c>
      <c r="E7768" s="3">
        <v>41864</v>
      </c>
      <c r="F7768" s="5">
        <f>Table_1[[#This Row],[Ship Date]]-Table_1[[#This Row],[Order Date]]</f>
        <v>0</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c r="X7768">
        <f t="shared" si="121"/>
        <v>160.52699999999999</v>
      </c>
    </row>
    <row r="7769" spans="1:24" ht="14.25" customHeight="1" x14ac:dyDescent="0.25">
      <c r="A7769" s="2">
        <v>7768</v>
      </c>
      <c r="B7769" s="2" t="s">
        <v>9656</v>
      </c>
      <c r="C7769" s="2">
        <f>YEAR(Data!$D7769)</f>
        <v>2012</v>
      </c>
      <c r="D7769" s="3">
        <v>41145</v>
      </c>
      <c r="E7769" s="3">
        <v>41147</v>
      </c>
      <c r="F7769" s="5">
        <f>Table_1[[#This Row],[Ship Date]]-Table_1[[#This Row],[Order Date]]</f>
        <v>2</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c r="X7769">
        <f t="shared" si="121"/>
        <v>6.436799999999999</v>
      </c>
    </row>
    <row r="7770" spans="1:24" ht="14.25" customHeight="1" x14ac:dyDescent="0.25">
      <c r="A7770" s="2">
        <v>7769</v>
      </c>
      <c r="B7770" s="2" t="s">
        <v>9657</v>
      </c>
      <c r="C7770" s="2">
        <f>YEAR(Data!$D7770)</f>
        <v>2014</v>
      </c>
      <c r="D7770" s="3">
        <v>41956</v>
      </c>
      <c r="E7770" s="3">
        <v>41961</v>
      </c>
      <c r="F7770" s="5">
        <f>Table_1[[#This Row],[Ship Date]]-Table_1[[#This Row],[Order Date]]</f>
        <v>5</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c r="X7770">
        <f t="shared" si="121"/>
        <v>17.368000000000002</v>
      </c>
    </row>
    <row r="7771" spans="1:24" ht="14.25" customHeight="1" x14ac:dyDescent="0.25">
      <c r="A7771" s="2">
        <v>7770</v>
      </c>
      <c r="B7771" s="2" t="s">
        <v>9658</v>
      </c>
      <c r="C7771" s="2">
        <f>YEAR(Data!$D7771)</f>
        <v>2013</v>
      </c>
      <c r="D7771" s="3">
        <v>41488</v>
      </c>
      <c r="E7771" s="3">
        <v>41488</v>
      </c>
      <c r="F7771" s="5">
        <f>Table_1[[#This Row],[Ship Date]]-Table_1[[#This Row],[Order Date]]</f>
        <v>0</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c r="X7771">
        <f t="shared" si="121"/>
        <v>948.7518</v>
      </c>
    </row>
    <row r="7772" spans="1:24" ht="14.25" customHeight="1" x14ac:dyDescent="0.25">
      <c r="A7772" s="2">
        <v>7771</v>
      </c>
      <c r="B7772" s="2" t="s">
        <v>9658</v>
      </c>
      <c r="C7772" s="2">
        <f>YEAR(Data!$D7772)</f>
        <v>2013</v>
      </c>
      <c r="D7772" s="3">
        <v>41488</v>
      </c>
      <c r="E7772" s="3">
        <v>41488</v>
      </c>
      <c r="F7772" s="5">
        <f>Table_1[[#This Row],[Ship Date]]-Table_1[[#This Row],[Order Date]]</f>
        <v>0</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c r="X7772">
        <f t="shared" si="121"/>
        <v>32.172000000000004</v>
      </c>
    </row>
    <row r="7773" spans="1:24" ht="14.25" customHeight="1" x14ac:dyDescent="0.25">
      <c r="A7773" s="2">
        <v>7772</v>
      </c>
      <c r="B7773" s="2" t="s">
        <v>9659</v>
      </c>
      <c r="C7773" s="2">
        <f>YEAR(Data!$D7773)</f>
        <v>2013</v>
      </c>
      <c r="D7773" s="3">
        <v>41604</v>
      </c>
      <c r="E7773" s="3">
        <v>41611</v>
      </c>
      <c r="F7773" s="5">
        <f>Table_1[[#This Row],[Ship Date]]-Table_1[[#This Row],[Order Date]]</f>
        <v>7</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c r="X7773">
        <f t="shared" si="121"/>
        <v>760.98000000000013</v>
      </c>
    </row>
    <row r="7774" spans="1:24" ht="14.25" customHeight="1" x14ac:dyDescent="0.25">
      <c r="A7774" s="2">
        <v>7773</v>
      </c>
      <c r="B7774" s="2" t="s">
        <v>9659</v>
      </c>
      <c r="C7774" s="2">
        <f>YEAR(Data!$D7774)</f>
        <v>2013</v>
      </c>
      <c r="D7774" s="3">
        <v>41604</v>
      </c>
      <c r="E7774" s="3">
        <v>41611</v>
      </c>
      <c r="F7774" s="5">
        <f>Table_1[[#This Row],[Ship Date]]-Table_1[[#This Row],[Order Date]]</f>
        <v>7</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c r="X7774">
        <f t="shared" si="121"/>
        <v>11099.963000000002</v>
      </c>
    </row>
    <row r="7775" spans="1:24" ht="14.25" customHeight="1" x14ac:dyDescent="0.25">
      <c r="A7775" s="2">
        <v>7774</v>
      </c>
      <c r="B7775" s="2" t="s">
        <v>9659</v>
      </c>
      <c r="C7775" s="2">
        <f>YEAR(Data!$D7775)</f>
        <v>2013</v>
      </c>
      <c r="D7775" s="3">
        <v>41604</v>
      </c>
      <c r="E7775" s="3">
        <v>41611</v>
      </c>
      <c r="F7775" s="5">
        <f>Table_1[[#This Row],[Ship Date]]-Table_1[[#This Row],[Order Date]]</f>
        <v>7</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c r="X7775">
        <f t="shared" si="121"/>
        <v>47.980800000000002</v>
      </c>
    </row>
    <row r="7776" spans="1:24" ht="14.25" customHeight="1" x14ac:dyDescent="0.25">
      <c r="A7776" s="2">
        <v>7775</v>
      </c>
      <c r="B7776" s="2" t="s">
        <v>9662</v>
      </c>
      <c r="C7776" s="2">
        <f>YEAR(Data!$D7776)</f>
        <v>2013</v>
      </c>
      <c r="D7776" s="3">
        <v>41378</v>
      </c>
      <c r="E7776" s="3">
        <v>41380</v>
      </c>
      <c r="F7776" s="5">
        <f>Table_1[[#This Row],[Ship Date]]-Table_1[[#This Row],[Order Date]]</f>
        <v>2</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c r="X7776">
        <f t="shared" si="121"/>
        <v>3.2436000000000007</v>
      </c>
    </row>
    <row r="7777" spans="1:24" ht="14.25" customHeight="1" x14ac:dyDescent="0.25">
      <c r="A7777" s="2">
        <v>7776</v>
      </c>
      <c r="B7777" s="2" t="s">
        <v>9663</v>
      </c>
      <c r="C7777" s="2">
        <f>YEAR(Data!$D7777)</f>
        <v>2011</v>
      </c>
      <c r="D7777" s="3">
        <v>40904</v>
      </c>
      <c r="E7777" s="3">
        <v>40908</v>
      </c>
      <c r="F7777" s="5">
        <f>Table_1[[#This Row],[Ship Date]]-Table_1[[#This Row],[Order Date]]</f>
        <v>4</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c r="X7777">
        <f t="shared" si="121"/>
        <v>8.0153999999999996</v>
      </c>
    </row>
    <row r="7778" spans="1:24" ht="14.25" customHeight="1" x14ac:dyDescent="0.25">
      <c r="A7778" s="2">
        <v>7777</v>
      </c>
      <c r="B7778" s="2" t="s">
        <v>9663</v>
      </c>
      <c r="C7778" s="2">
        <f>YEAR(Data!$D7778)</f>
        <v>2011</v>
      </c>
      <c r="D7778" s="3">
        <v>40904</v>
      </c>
      <c r="E7778" s="3">
        <v>40908</v>
      </c>
      <c r="F7778" s="5">
        <f>Table_1[[#This Row],[Ship Date]]-Table_1[[#This Row],[Order Date]]</f>
        <v>4</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c r="X7778">
        <f t="shared" si="121"/>
        <v>4.2444000000000006</v>
      </c>
    </row>
    <row r="7779" spans="1:24" ht="14.25" customHeight="1" x14ac:dyDescent="0.25">
      <c r="A7779" s="2">
        <v>7778</v>
      </c>
      <c r="B7779" s="2" t="s">
        <v>9663</v>
      </c>
      <c r="C7779" s="2">
        <f>YEAR(Data!$D7779)</f>
        <v>2011</v>
      </c>
      <c r="D7779" s="3">
        <v>40904</v>
      </c>
      <c r="E7779" s="3">
        <v>40908</v>
      </c>
      <c r="F7779" s="5">
        <f>Table_1[[#This Row],[Ship Date]]-Table_1[[#This Row],[Order Date]]</f>
        <v>4</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c r="X7779">
        <f t="shared" si="121"/>
        <v>37.558499999999995</v>
      </c>
    </row>
    <row r="7780" spans="1:24" ht="14.25" customHeight="1" x14ac:dyDescent="0.25">
      <c r="A7780" s="2">
        <v>7779</v>
      </c>
      <c r="B7780" s="2" t="s">
        <v>9663</v>
      </c>
      <c r="C7780" s="2">
        <f>YEAR(Data!$D7780)</f>
        <v>2011</v>
      </c>
      <c r="D7780" s="3">
        <v>40904</v>
      </c>
      <c r="E7780" s="3">
        <v>40908</v>
      </c>
      <c r="F7780" s="5">
        <f>Table_1[[#This Row],[Ship Date]]-Table_1[[#This Row],[Order Date]]</f>
        <v>4</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c r="X7780">
        <f t="shared" si="121"/>
        <v>23.159999999999997</v>
      </c>
    </row>
    <row r="7781" spans="1:24" ht="14.25" customHeight="1" x14ac:dyDescent="0.25">
      <c r="A7781" s="2">
        <v>7780</v>
      </c>
      <c r="B7781" s="2" t="s">
        <v>9664</v>
      </c>
      <c r="C7781" s="2">
        <f>YEAR(Data!$D7781)</f>
        <v>2013</v>
      </c>
      <c r="D7781" s="3">
        <v>41383</v>
      </c>
      <c r="E7781" s="3">
        <v>41387</v>
      </c>
      <c r="F7781" s="5">
        <f>Table_1[[#This Row],[Ship Date]]-Table_1[[#This Row],[Order Date]]</f>
        <v>4</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c r="X7781">
        <f t="shared" si="121"/>
        <v>148.86159999999998</v>
      </c>
    </row>
    <row r="7782" spans="1:24" ht="14.25" customHeight="1" x14ac:dyDescent="0.25">
      <c r="A7782" s="2">
        <v>7781</v>
      </c>
      <c r="B7782" s="2" t="s">
        <v>9664</v>
      </c>
      <c r="C7782" s="2">
        <f>YEAR(Data!$D7782)</f>
        <v>2013</v>
      </c>
      <c r="D7782" s="3">
        <v>41383</v>
      </c>
      <c r="E7782" s="3">
        <v>41387</v>
      </c>
      <c r="F7782" s="5">
        <f>Table_1[[#This Row],[Ship Date]]-Table_1[[#This Row],[Order Date]]</f>
        <v>4</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c r="X7782">
        <f t="shared" si="121"/>
        <v>21.578799999999998</v>
      </c>
    </row>
    <row r="7783" spans="1:24" ht="14.25" customHeight="1" x14ac:dyDescent="0.25">
      <c r="A7783" s="2">
        <v>7782</v>
      </c>
      <c r="B7783" s="2" t="s">
        <v>9665</v>
      </c>
      <c r="C7783" s="2">
        <f>YEAR(Data!$D7783)</f>
        <v>2012</v>
      </c>
      <c r="D7783" s="3">
        <v>40976</v>
      </c>
      <c r="E7783" s="3">
        <v>40980</v>
      </c>
      <c r="F7783" s="5">
        <f>Table_1[[#This Row],[Ship Date]]-Table_1[[#This Row],[Order Date]]</f>
        <v>4</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c r="X7783">
        <f t="shared" si="121"/>
        <v>23.133599999999998</v>
      </c>
    </row>
    <row r="7784" spans="1:24" ht="14.25" customHeight="1" x14ac:dyDescent="0.25">
      <c r="A7784" s="2">
        <v>7783</v>
      </c>
      <c r="B7784" s="2" t="s">
        <v>9666</v>
      </c>
      <c r="C7784" s="2">
        <f>YEAR(Data!$D7784)</f>
        <v>2013</v>
      </c>
      <c r="D7784" s="3">
        <v>41583</v>
      </c>
      <c r="E7784" s="3">
        <v>41585</v>
      </c>
      <c r="F7784" s="5">
        <f>Table_1[[#This Row],[Ship Date]]-Table_1[[#This Row],[Order Date]]</f>
        <v>2</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c r="X7784">
        <f t="shared" si="121"/>
        <v>41.288800000000009</v>
      </c>
    </row>
    <row r="7785" spans="1:24" ht="14.25" customHeight="1" x14ac:dyDescent="0.25">
      <c r="A7785" s="2">
        <v>7784</v>
      </c>
      <c r="B7785" s="2" t="s">
        <v>9666</v>
      </c>
      <c r="C7785" s="2">
        <f>YEAR(Data!$D7785)</f>
        <v>2013</v>
      </c>
      <c r="D7785" s="3">
        <v>41583</v>
      </c>
      <c r="E7785" s="3">
        <v>41585</v>
      </c>
      <c r="F7785" s="5">
        <f>Table_1[[#This Row],[Ship Date]]-Table_1[[#This Row],[Order Date]]</f>
        <v>2</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c r="X7785">
        <f t="shared" si="121"/>
        <v>1168.4000000000001</v>
      </c>
    </row>
    <row r="7786" spans="1:24" ht="14.25" customHeight="1" x14ac:dyDescent="0.25">
      <c r="A7786" s="2">
        <v>7785</v>
      </c>
      <c r="B7786" s="2" t="s">
        <v>9666</v>
      </c>
      <c r="C7786" s="2">
        <f>YEAR(Data!$D7786)</f>
        <v>2013</v>
      </c>
      <c r="D7786" s="3">
        <v>41583</v>
      </c>
      <c r="E7786" s="3">
        <v>41585</v>
      </c>
      <c r="F7786" s="5">
        <f>Table_1[[#This Row],[Ship Date]]-Table_1[[#This Row],[Order Date]]</f>
        <v>2</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c r="X7786">
        <f t="shared" si="121"/>
        <v>220.13400000000001</v>
      </c>
    </row>
    <row r="7787" spans="1:24" ht="14.25" customHeight="1" x14ac:dyDescent="0.25">
      <c r="A7787" s="2">
        <v>7786</v>
      </c>
      <c r="B7787" s="2" t="s">
        <v>9667</v>
      </c>
      <c r="C7787" s="2">
        <f>YEAR(Data!$D7787)</f>
        <v>2011</v>
      </c>
      <c r="D7787" s="3">
        <v>40876</v>
      </c>
      <c r="E7787" s="3">
        <v>40883</v>
      </c>
      <c r="F7787" s="5">
        <f>Table_1[[#This Row],[Ship Date]]-Table_1[[#This Row],[Order Date]]</f>
        <v>7</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c r="X7787">
        <f t="shared" si="121"/>
        <v>13.2818</v>
      </c>
    </row>
    <row r="7788" spans="1:24" ht="14.25" customHeight="1" x14ac:dyDescent="0.25">
      <c r="A7788" s="2">
        <v>7787</v>
      </c>
      <c r="B7788" s="2" t="s">
        <v>9668</v>
      </c>
      <c r="C7788" s="2">
        <f>YEAR(Data!$D7788)</f>
        <v>2013</v>
      </c>
      <c r="D7788" s="3">
        <v>41412</v>
      </c>
      <c r="E7788" s="3">
        <v>41415</v>
      </c>
      <c r="F7788" s="5">
        <f>Table_1[[#This Row],[Ship Date]]-Table_1[[#This Row],[Order Date]]</f>
        <v>3</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c r="X7788">
        <f t="shared" si="121"/>
        <v>7.6585000000000001</v>
      </c>
    </row>
    <row r="7789" spans="1:24" ht="14.25" customHeight="1" x14ac:dyDescent="0.25">
      <c r="A7789" s="2">
        <v>7788</v>
      </c>
      <c r="B7789" s="2" t="s">
        <v>9668</v>
      </c>
      <c r="C7789" s="2">
        <f>YEAR(Data!$D7789)</f>
        <v>2013</v>
      </c>
      <c r="D7789" s="3">
        <v>41412</v>
      </c>
      <c r="E7789" s="3">
        <v>41415</v>
      </c>
      <c r="F7789" s="5">
        <f>Table_1[[#This Row],[Ship Date]]-Table_1[[#This Row],[Order Date]]</f>
        <v>3</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c r="X7789">
        <f t="shared" si="121"/>
        <v>5.4285000000000014</v>
      </c>
    </row>
    <row r="7790" spans="1:24" ht="14.25" customHeight="1" x14ac:dyDescent="0.25">
      <c r="A7790" s="2">
        <v>7789</v>
      </c>
      <c r="B7790" s="2" t="s">
        <v>9668</v>
      </c>
      <c r="C7790" s="2">
        <f>YEAR(Data!$D7790)</f>
        <v>2013</v>
      </c>
      <c r="D7790" s="3">
        <v>41412</v>
      </c>
      <c r="E7790" s="3">
        <v>41415</v>
      </c>
      <c r="F7790" s="5">
        <f>Table_1[[#This Row],[Ship Date]]-Table_1[[#This Row],[Order Date]]</f>
        <v>3</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c r="X7790">
        <f t="shared" si="121"/>
        <v>32.781599999999997</v>
      </c>
    </row>
    <row r="7791" spans="1:24" ht="14.25" customHeight="1" x14ac:dyDescent="0.25">
      <c r="A7791" s="2">
        <v>7790</v>
      </c>
      <c r="B7791" s="2" t="s">
        <v>9668</v>
      </c>
      <c r="C7791" s="2">
        <f>YEAR(Data!$D7791)</f>
        <v>2013</v>
      </c>
      <c r="D7791" s="3">
        <v>41412</v>
      </c>
      <c r="E7791" s="3">
        <v>41415</v>
      </c>
      <c r="F7791" s="5">
        <f>Table_1[[#This Row],[Ship Date]]-Table_1[[#This Row],[Order Date]]</f>
        <v>3</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c r="X7791">
        <f t="shared" si="121"/>
        <v>20.988</v>
      </c>
    </row>
    <row r="7792" spans="1:24" ht="14.25" customHeight="1" x14ac:dyDescent="0.25">
      <c r="A7792" s="2">
        <v>7791</v>
      </c>
      <c r="B7792" s="2" t="s">
        <v>9669</v>
      </c>
      <c r="C7792" s="2">
        <f>YEAR(Data!$D7792)</f>
        <v>2014</v>
      </c>
      <c r="D7792" s="3">
        <v>41902</v>
      </c>
      <c r="E7792" s="3">
        <v>41902</v>
      </c>
      <c r="F7792" s="5">
        <f>Table_1[[#This Row],[Ship Date]]-Table_1[[#This Row],[Order Date]]</f>
        <v>0</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c r="X7792">
        <f t="shared" si="121"/>
        <v>8.2313999999999989</v>
      </c>
    </row>
    <row r="7793" spans="1:24" ht="14.25" customHeight="1" x14ac:dyDescent="0.25">
      <c r="A7793" s="2">
        <v>7792</v>
      </c>
      <c r="B7793" s="2" t="s">
        <v>9670</v>
      </c>
      <c r="C7793" s="2">
        <f>YEAR(Data!$D7793)</f>
        <v>2013</v>
      </c>
      <c r="D7793" s="3">
        <v>41628</v>
      </c>
      <c r="E7793" s="3">
        <v>41633</v>
      </c>
      <c r="F7793" s="5">
        <f>Table_1[[#This Row],[Ship Date]]-Table_1[[#This Row],[Order Date]]</f>
        <v>5</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c r="X7793">
        <f t="shared" si="121"/>
        <v>4.6800000000000006</v>
      </c>
    </row>
    <row r="7794" spans="1:24" ht="14.25" customHeight="1" x14ac:dyDescent="0.25">
      <c r="A7794" s="2">
        <v>7793</v>
      </c>
      <c r="B7794" s="2" t="s">
        <v>9671</v>
      </c>
      <c r="C7794" s="2">
        <f>YEAR(Data!$D7794)</f>
        <v>2014</v>
      </c>
      <c r="D7794" s="3">
        <v>41925</v>
      </c>
      <c r="E7794" s="3">
        <v>41928</v>
      </c>
      <c r="F7794" s="5">
        <f>Table_1[[#This Row],[Ship Date]]-Table_1[[#This Row],[Order Date]]</f>
        <v>3</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c r="X7794">
        <f t="shared" si="121"/>
        <v>41.48340000000001</v>
      </c>
    </row>
    <row r="7795" spans="1:24" ht="14.25" customHeight="1" x14ac:dyDescent="0.25">
      <c r="A7795" s="2">
        <v>7794</v>
      </c>
      <c r="B7795" s="2" t="s">
        <v>9672</v>
      </c>
      <c r="C7795" s="2">
        <f>YEAR(Data!$D7795)</f>
        <v>2012</v>
      </c>
      <c r="D7795" s="3">
        <v>41255</v>
      </c>
      <c r="E7795" s="3">
        <v>41258</v>
      </c>
      <c r="F7795" s="5">
        <f>Table_1[[#This Row],[Ship Date]]-Table_1[[#This Row],[Order Date]]</f>
        <v>3</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c r="X7795">
        <f t="shared" si="121"/>
        <v>16.524000000000004</v>
      </c>
    </row>
    <row r="7796" spans="1:24" ht="14.25" customHeight="1" x14ac:dyDescent="0.25">
      <c r="A7796" s="2">
        <v>7795</v>
      </c>
      <c r="B7796" s="2" t="s">
        <v>9672</v>
      </c>
      <c r="C7796" s="2">
        <f>YEAR(Data!$D7796)</f>
        <v>2012</v>
      </c>
      <c r="D7796" s="3">
        <v>41255</v>
      </c>
      <c r="E7796" s="3">
        <v>41258</v>
      </c>
      <c r="F7796" s="5">
        <f>Table_1[[#This Row],[Ship Date]]-Table_1[[#This Row],[Order Date]]</f>
        <v>3</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c r="X7796">
        <f t="shared" si="121"/>
        <v>48.94</v>
      </c>
    </row>
    <row r="7797" spans="1:24" ht="14.25" customHeight="1" x14ac:dyDescent="0.25">
      <c r="A7797" s="2">
        <v>7796</v>
      </c>
      <c r="B7797" s="2" t="s">
        <v>9673</v>
      </c>
      <c r="C7797" s="2">
        <f>YEAR(Data!$D7797)</f>
        <v>2012</v>
      </c>
      <c r="D7797" s="3">
        <v>41102</v>
      </c>
      <c r="E7797" s="3">
        <v>41108</v>
      </c>
      <c r="F7797" s="5">
        <f>Table_1[[#This Row],[Ship Date]]-Table_1[[#This Row],[Order Date]]</f>
        <v>6</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c r="X7797">
        <f t="shared" si="121"/>
        <v>276.45119999999997</v>
      </c>
    </row>
    <row r="7798" spans="1:24" ht="14.25" customHeight="1" x14ac:dyDescent="0.25">
      <c r="A7798" s="2">
        <v>7797</v>
      </c>
      <c r="B7798" s="2" t="s">
        <v>9674</v>
      </c>
      <c r="C7798" s="2">
        <f>YEAR(Data!$D7798)</f>
        <v>2012</v>
      </c>
      <c r="D7798" s="3">
        <v>41184</v>
      </c>
      <c r="E7798" s="3">
        <v>41188</v>
      </c>
      <c r="F7798" s="5">
        <f>Table_1[[#This Row],[Ship Date]]-Table_1[[#This Row],[Order Date]]</f>
        <v>4</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c r="X7798">
        <f t="shared" si="121"/>
        <v>13.718999999999998</v>
      </c>
    </row>
    <row r="7799" spans="1:24" ht="14.25" customHeight="1" x14ac:dyDescent="0.25">
      <c r="A7799" s="2">
        <v>7798</v>
      </c>
      <c r="B7799" s="2" t="s">
        <v>9675</v>
      </c>
      <c r="C7799" s="2">
        <f>YEAR(Data!$D7799)</f>
        <v>2014</v>
      </c>
      <c r="D7799" s="3">
        <v>41723</v>
      </c>
      <c r="E7799" s="3">
        <v>41726</v>
      </c>
      <c r="F7799" s="5">
        <f>Table_1[[#This Row],[Ship Date]]-Table_1[[#This Row],[Order Date]]</f>
        <v>3</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c r="X7799">
        <f t="shared" si="121"/>
        <v>24.915300000000002</v>
      </c>
    </row>
    <row r="7800" spans="1:24" ht="14.25" customHeight="1" x14ac:dyDescent="0.25">
      <c r="A7800" s="2">
        <v>7799</v>
      </c>
      <c r="B7800" s="2" t="s">
        <v>9675</v>
      </c>
      <c r="C7800" s="2">
        <f>YEAR(Data!$D7800)</f>
        <v>2014</v>
      </c>
      <c r="D7800" s="3">
        <v>41723</v>
      </c>
      <c r="E7800" s="3">
        <v>41726</v>
      </c>
      <c r="F7800" s="5">
        <f>Table_1[[#This Row],[Ship Date]]-Table_1[[#This Row],[Order Date]]</f>
        <v>3</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c r="X7800">
        <f t="shared" si="121"/>
        <v>333.69290000000007</v>
      </c>
    </row>
    <row r="7801" spans="1:24" ht="14.25" customHeight="1" x14ac:dyDescent="0.25">
      <c r="A7801" s="2">
        <v>7800</v>
      </c>
      <c r="B7801" s="2" t="s">
        <v>9675</v>
      </c>
      <c r="C7801" s="2">
        <f>YEAR(Data!$D7801)</f>
        <v>2014</v>
      </c>
      <c r="D7801" s="3">
        <v>41723</v>
      </c>
      <c r="E7801" s="3">
        <v>41726</v>
      </c>
      <c r="F7801" s="5">
        <f>Table_1[[#This Row],[Ship Date]]-Table_1[[#This Row],[Order Date]]</f>
        <v>3</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c r="X7801">
        <f t="shared" si="121"/>
        <v>205.53660000000005</v>
      </c>
    </row>
    <row r="7802" spans="1:24" ht="14.25" customHeight="1" x14ac:dyDescent="0.25">
      <c r="A7802" s="2">
        <v>7801</v>
      </c>
      <c r="B7802" s="2" t="s">
        <v>9676</v>
      </c>
      <c r="C7802" s="2">
        <f>YEAR(Data!$D7802)</f>
        <v>2014</v>
      </c>
      <c r="D7802" s="3">
        <v>41792</v>
      </c>
      <c r="E7802" s="3">
        <v>41797</v>
      </c>
      <c r="F7802" s="5">
        <f>Table_1[[#This Row],[Ship Date]]-Table_1[[#This Row],[Order Date]]</f>
        <v>5</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c r="X7802">
        <f t="shared" si="121"/>
        <v>401.8707</v>
      </c>
    </row>
    <row r="7803" spans="1:24" ht="14.25" customHeight="1" x14ac:dyDescent="0.25">
      <c r="A7803" s="2">
        <v>7802</v>
      </c>
      <c r="B7803" s="2" t="s">
        <v>9677</v>
      </c>
      <c r="C7803" s="2">
        <f>YEAR(Data!$D7803)</f>
        <v>2011</v>
      </c>
      <c r="D7803" s="3">
        <v>40626</v>
      </c>
      <c r="E7803" s="3">
        <v>40631</v>
      </c>
      <c r="F7803" s="5">
        <f>Table_1[[#This Row],[Ship Date]]-Table_1[[#This Row],[Order Date]]</f>
        <v>5</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c r="X7803">
        <f t="shared" si="121"/>
        <v>25.9072</v>
      </c>
    </row>
    <row r="7804" spans="1:24" ht="14.25" customHeight="1" x14ac:dyDescent="0.25">
      <c r="A7804" s="2">
        <v>7803</v>
      </c>
      <c r="B7804" s="2" t="s">
        <v>9678</v>
      </c>
      <c r="C7804" s="2">
        <f>YEAR(Data!$D7804)</f>
        <v>2012</v>
      </c>
      <c r="D7804" s="3">
        <v>41174</v>
      </c>
      <c r="E7804" s="3">
        <v>41178</v>
      </c>
      <c r="F7804" s="5">
        <f>Table_1[[#This Row],[Ship Date]]-Table_1[[#This Row],[Order Date]]</f>
        <v>4</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c r="X7804">
        <f t="shared" si="121"/>
        <v>7.8000000000000007</v>
      </c>
    </row>
    <row r="7805" spans="1:24" ht="14.25" customHeight="1" x14ac:dyDescent="0.25">
      <c r="A7805" s="2">
        <v>7804</v>
      </c>
      <c r="B7805" s="2" t="s">
        <v>9678</v>
      </c>
      <c r="C7805" s="2">
        <f>YEAR(Data!$D7805)</f>
        <v>2012</v>
      </c>
      <c r="D7805" s="3">
        <v>41174</v>
      </c>
      <c r="E7805" s="3">
        <v>41178</v>
      </c>
      <c r="F7805" s="5">
        <f>Table_1[[#This Row],[Ship Date]]-Table_1[[#This Row],[Order Date]]</f>
        <v>4</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c r="X7805">
        <f t="shared" si="121"/>
        <v>783.06960000000004</v>
      </c>
    </row>
    <row r="7806" spans="1:24" ht="14.25" customHeight="1" x14ac:dyDescent="0.25">
      <c r="A7806" s="2">
        <v>7805</v>
      </c>
      <c r="B7806" s="2" t="s">
        <v>9678</v>
      </c>
      <c r="C7806" s="2">
        <f>YEAR(Data!$D7806)</f>
        <v>2012</v>
      </c>
      <c r="D7806" s="3">
        <v>41174</v>
      </c>
      <c r="E7806" s="3">
        <v>41178</v>
      </c>
      <c r="F7806" s="5">
        <f>Table_1[[#This Row],[Ship Date]]-Table_1[[#This Row],[Order Date]]</f>
        <v>4</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c r="X7806">
        <f t="shared" si="121"/>
        <v>30.191000000000006</v>
      </c>
    </row>
    <row r="7807" spans="1:24" ht="14.25" customHeight="1" x14ac:dyDescent="0.25">
      <c r="A7807" s="2">
        <v>7806</v>
      </c>
      <c r="B7807" s="2" t="s">
        <v>9678</v>
      </c>
      <c r="C7807" s="2">
        <f>YEAR(Data!$D7807)</f>
        <v>2012</v>
      </c>
      <c r="D7807" s="3">
        <v>41174</v>
      </c>
      <c r="E7807" s="3">
        <v>41178</v>
      </c>
      <c r="F7807" s="5">
        <f>Table_1[[#This Row],[Ship Date]]-Table_1[[#This Row],[Order Date]]</f>
        <v>4</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c r="X7807">
        <f t="shared" si="121"/>
        <v>2.4992000000000005</v>
      </c>
    </row>
    <row r="7808" spans="1:24" ht="14.25" customHeight="1" x14ac:dyDescent="0.25">
      <c r="A7808" s="2">
        <v>7807</v>
      </c>
      <c r="B7808" s="2" t="s">
        <v>9678</v>
      </c>
      <c r="C7808" s="2">
        <f>YEAR(Data!$D7808)</f>
        <v>2012</v>
      </c>
      <c r="D7808" s="3">
        <v>41174</v>
      </c>
      <c r="E7808" s="3">
        <v>41178</v>
      </c>
      <c r="F7808" s="5">
        <f>Table_1[[#This Row],[Ship Date]]-Table_1[[#This Row],[Order Date]]</f>
        <v>4</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c r="X7808">
        <f t="shared" si="121"/>
        <v>5.767199999999999</v>
      </c>
    </row>
    <row r="7809" spans="1:24" ht="14.25" customHeight="1" x14ac:dyDescent="0.25">
      <c r="A7809" s="2">
        <v>7808</v>
      </c>
      <c r="B7809" s="2" t="s">
        <v>9679</v>
      </c>
      <c r="C7809" s="2">
        <f>YEAR(Data!$D7809)</f>
        <v>2013</v>
      </c>
      <c r="D7809" s="3">
        <v>41282</v>
      </c>
      <c r="E7809" s="3">
        <v>41287</v>
      </c>
      <c r="F7809" s="5">
        <f>Table_1[[#This Row],[Ship Date]]-Table_1[[#This Row],[Order Date]]</f>
        <v>5</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c r="X7809">
        <f t="shared" si="121"/>
        <v>55.490400000000008</v>
      </c>
    </row>
    <row r="7810" spans="1:24" ht="14.25" customHeight="1" x14ac:dyDescent="0.25">
      <c r="A7810" s="2">
        <v>7809</v>
      </c>
      <c r="B7810" s="2" t="s">
        <v>9679</v>
      </c>
      <c r="C7810" s="2">
        <f>YEAR(Data!$D7810)</f>
        <v>2013</v>
      </c>
      <c r="D7810" s="3">
        <v>41282</v>
      </c>
      <c r="E7810" s="3">
        <v>41287</v>
      </c>
      <c r="F7810" s="5">
        <f>Table_1[[#This Row],[Ship Date]]-Table_1[[#This Row],[Order Date]]</f>
        <v>5</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c r="X7810">
        <f t="shared" ref="X7810:X7873" si="122">T7810-W7810</f>
        <v>41.664000000000001</v>
      </c>
    </row>
    <row r="7811" spans="1:24" ht="14.25" customHeight="1" x14ac:dyDescent="0.25">
      <c r="A7811" s="2">
        <v>7810</v>
      </c>
      <c r="B7811" s="2" t="s">
        <v>9679</v>
      </c>
      <c r="C7811" s="2">
        <f>YEAR(Data!$D7811)</f>
        <v>2013</v>
      </c>
      <c r="D7811" s="3">
        <v>41282</v>
      </c>
      <c r="E7811" s="3">
        <v>41287</v>
      </c>
      <c r="F7811" s="5">
        <f>Table_1[[#This Row],[Ship Date]]-Table_1[[#This Row],[Order Date]]</f>
        <v>5</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c r="X7811">
        <f t="shared" si="122"/>
        <v>97.905599999999993</v>
      </c>
    </row>
    <row r="7812" spans="1:24" ht="14.25" customHeight="1" x14ac:dyDescent="0.25">
      <c r="A7812" s="2">
        <v>7811</v>
      </c>
      <c r="B7812" s="2" t="s">
        <v>9680</v>
      </c>
      <c r="C7812" s="2">
        <f>YEAR(Data!$D7812)</f>
        <v>2013</v>
      </c>
      <c r="D7812" s="3">
        <v>41319</v>
      </c>
      <c r="E7812" s="3">
        <v>41320</v>
      </c>
      <c r="F7812" s="5">
        <f>Table_1[[#This Row],[Ship Date]]-Table_1[[#This Row],[Order Date]]</f>
        <v>1</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c r="X7812">
        <f t="shared" si="122"/>
        <v>2.6234999999999999</v>
      </c>
    </row>
    <row r="7813" spans="1:24" ht="14.25" customHeight="1" x14ac:dyDescent="0.25">
      <c r="A7813" s="2">
        <v>7812</v>
      </c>
      <c r="B7813" s="2" t="s">
        <v>9680</v>
      </c>
      <c r="C7813" s="2">
        <f>YEAR(Data!$D7813)</f>
        <v>2013</v>
      </c>
      <c r="D7813" s="3">
        <v>41319</v>
      </c>
      <c r="E7813" s="3">
        <v>41320</v>
      </c>
      <c r="F7813" s="5">
        <f>Table_1[[#This Row],[Ship Date]]-Table_1[[#This Row],[Order Date]]</f>
        <v>1</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c r="X7813">
        <f t="shared" si="122"/>
        <v>5.9052000000000007</v>
      </c>
    </row>
    <row r="7814" spans="1:24" ht="14.25" customHeight="1" x14ac:dyDescent="0.25">
      <c r="A7814" s="2">
        <v>7813</v>
      </c>
      <c r="B7814" s="2" t="s">
        <v>9680</v>
      </c>
      <c r="C7814" s="2">
        <f>YEAR(Data!$D7814)</f>
        <v>2013</v>
      </c>
      <c r="D7814" s="3">
        <v>41319</v>
      </c>
      <c r="E7814" s="3">
        <v>41320</v>
      </c>
      <c r="F7814" s="5">
        <f>Table_1[[#This Row],[Ship Date]]-Table_1[[#This Row],[Order Date]]</f>
        <v>1</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c r="X7814">
        <f t="shared" si="122"/>
        <v>597.61080000000004</v>
      </c>
    </row>
    <row r="7815" spans="1:24" ht="14.25" customHeight="1" x14ac:dyDescent="0.25">
      <c r="A7815" s="2">
        <v>7814</v>
      </c>
      <c r="B7815" s="2" t="s">
        <v>9680</v>
      </c>
      <c r="C7815" s="2">
        <f>YEAR(Data!$D7815)</f>
        <v>2013</v>
      </c>
      <c r="D7815" s="3">
        <v>41319</v>
      </c>
      <c r="E7815" s="3">
        <v>41320</v>
      </c>
      <c r="F7815" s="5">
        <f>Table_1[[#This Row],[Ship Date]]-Table_1[[#This Row],[Order Date]]</f>
        <v>1</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c r="X7815">
        <f t="shared" si="122"/>
        <v>5.9135999999999997</v>
      </c>
    </row>
    <row r="7816" spans="1:24" ht="14.25" customHeight="1" x14ac:dyDescent="0.25">
      <c r="A7816" s="2">
        <v>7815</v>
      </c>
      <c r="B7816" s="2" t="s">
        <v>9681</v>
      </c>
      <c r="C7816" s="2">
        <f>YEAR(Data!$D7816)</f>
        <v>2014</v>
      </c>
      <c r="D7816" s="3">
        <v>41799</v>
      </c>
      <c r="E7816" s="3">
        <v>41801</v>
      </c>
      <c r="F7816" s="5">
        <f>Table_1[[#This Row],[Ship Date]]-Table_1[[#This Row],[Order Date]]</f>
        <v>2</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c r="X7816">
        <f t="shared" si="122"/>
        <v>1356.7091999999998</v>
      </c>
    </row>
    <row r="7817" spans="1:24" ht="14.25" customHeight="1" x14ac:dyDescent="0.25">
      <c r="A7817" s="2">
        <v>7816</v>
      </c>
      <c r="B7817" s="2" t="s">
        <v>9681</v>
      </c>
      <c r="C7817" s="2">
        <f>YEAR(Data!$D7817)</f>
        <v>2014</v>
      </c>
      <c r="D7817" s="3">
        <v>41799</v>
      </c>
      <c r="E7817" s="3">
        <v>41801</v>
      </c>
      <c r="F7817" s="5">
        <f>Table_1[[#This Row],[Ship Date]]-Table_1[[#This Row],[Order Date]]</f>
        <v>2</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c r="X7817">
        <f t="shared" si="122"/>
        <v>21.024000000000001</v>
      </c>
    </row>
    <row r="7818" spans="1:24" ht="14.25" customHeight="1" x14ac:dyDescent="0.25">
      <c r="A7818" s="2">
        <v>7817</v>
      </c>
      <c r="B7818" s="2" t="s">
        <v>9682</v>
      </c>
      <c r="C7818" s="2">
        <f>YEAR(Data!$D7818)</f>
        <v>2013</v>
      </c>
      <c r="D7818" s="3">
        <v>41569</v>
      </c>
      <c r="E7818" s="3">
        <v>41574</v>
      </c>
      <c r="F7818" s="5">
        <f>Table_1[[#This Row],[Ship Date]]-Table_1[[#This Row],[Order Date]]</f>
        <v>5</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c r="X7818">
        <f t="shared" si="122"/>
        <v>83.782799999999995</v>
      </c>
    </row>
    <row r="7819" spans="1:24" ht="14.25" customHeight="1" x14ac:dyDescent="0.25">
      <c r="A7819" s="2">
        <v>7818</v>
      </c>
      <c r="B7819" s="2" t="s">
        <v>9682</v>
      </c>
      <c r="C7819" s="2">
        <f>YEAR(Data!$D7819)</f>
        <v>2013</v>
      </c>
      <c r="D7819" s="3">
        <v>41569</v>
      </c>
      <c r="E7819" s="3">
        <v>41574</v>
      </c>
      <c r="F7819" s="5">
        <f>Table_1[[#This Row],[Ship Date]]-Table_1[[#This Row],[Order Date]]</f>
        <v>5</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c r="X7819">
        <f t="shared" si="122"/>
        <v>18.2988</v>
      </c>
    </row>
    <row r="7820" spans="1:24" ht="14.25" customHeight="1" x14ac:dyDescent="0.25">
      <c r="A7820" s="2">
        <v>7819</v>
      </c>
      <c r="B7820" s="2" t="s">
        <v>9682</v>
      </c>
      <c r="C7820" s="2">
        <f>YEAR(Data!$D7820)</f>
        <v>2013</v>
      </c>
      <c r="D7820" s="3">
        <v>41569</v>
      </c>
      <c r="E7820" s="3">
        <v>41574</v>
      </c>
      <c r="F7820" s="5">
        <f>Table_1[[#This Row],[Ship Date]]-Table_1[[#This Row],[Order Date]]</f>
        <v>5</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c r="X7820">
        <f t="shared" si="122"/>
        <v>2891.6847000000007</v>
      </c>
    </row>
    <row r="7821" spans="1:24" ht="14.25" customHeight="1" x14ac:dyDescent="0.25">
      <c r="A7821" s="2">
        <v>7820</v>
      </c>
      <c r="B7821" s="2" t="s">
        <v>9683</v>
      </c>
      <c r="C7821" s="2">
        <f>YEAR(Data!$D7821)</f>
        <v>2014</v>
      </c>
      <c r="D7821" s="3">
        <v>41666</v>
      </c>
      <c r="E7821" s="3">
        <v>41670</v>
      </c>
      <c r="F7821" s="5">
        <f>Table_1[[#This Row],[Ship Date]]-Table_1[[#This Row],[Order Date]]</f>
        <v>4</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c r="X7821">
        <f t="shared" si="122"/>
        <v>6.1568000000000005</v>
      </c>
    </row>
    <row r="7822" spans="1:24" ht="14.25" customHeight="1" x14ac:dyDescent="0.25">
      <c r="A7822" s="2">
        <v>7821</v>
      </c>
      <c r="B7822" s="2" t="s">
        <v>9684</v>
      </c>
      <c r="C7822" s="2">
        <f>YEAR(Data!$D7822)</f>
        <v>2014</v>
      </c>
      <c r="D7822" s="3">
        <v>41982</v>
      </c>
      <c r="E7822" s="3">
        <v>41984</v>
      </c>
      <c r="F7822" s="5">
        <f>Table_1[[#This Row],[Ship Date]]-Table_1[[#This Row],[Order Date]]</f>
        <v>2</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c r="X7822">
        <f t="shared" si="122"/>
        <v>432.7002</v>
      </c>
    </row>
    <row r="7823" spans="1:24" ht="14.25" customHeight="1" x14ac:dyDescent="0.25">
      <c r="A7823" s="2">
        <v>7822</v>
      </c>
      <c r="B7823" s="2" t="s">
        <v>9685</v>
      </c>
      <c r="C7823" s="2">
        <f>YEAR(Data!$D7823)</f>
        <v>2013</v>
      </c>
      <c r="D7823" s="3">
        <v>41569</v>
      </c>
      <c r="E7823" s="3">
        <v>41572</v>
      </c>
      <c r="F7823" s="5">
        <f>Table_1[[#This Row],[Ship Date]]-Table_1[[#This Row],[Order Date]]</f>
        <v>3</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c r="X7823">
        <f t="shared" si="122"/>
        <v>104.69250000000002</v>
      </c>
    </row>
    <row r="7824" spans="1:24" ht="14.25" customHeight="1" x14ac:dyDescent="0.25">
      <c r="A7824" s="2">
        <v>7823</v>
      </c>
      <c r="B7824" s="2" t="s">
        <v>9686</v>
      </c>
      <c r="C7824" s="2">
        <f>YEAR(Data!$D7824)</f>
        <v>2011</v>
      </c>
      <c r="D7824" s="3">
        <v>40781</v>
      </c>
      <c r="E7824" s="3">
        <v>40787</v>
      </c>
      <c r="F7824" s="5">
        <f>Table_1[[#This Row],[Ship Date]]-Table_1[[#This Row],[Order Date]]</f>
        <v>6</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c r="X7824">
        <f t="shared" si="122"/>
        <v>6.1344000000000012</v>
      </c>
    </row>
    <row r="7825" spans="1:24" ht="14.25" customHeight="1" x14ac:dyDescent="0.25">
      <c r="A7825" s="2">
        <v>7824</v>
      </c>
      <c r="B7825" s="2" t="s">
        <v>9686</v>
      </c>
      <c r="C7825" s="2">
        <f>YEAR(Data!$D7825)</f>
        <v>2011</v>
      </c>
      <c r="D7825" s="3">
        <v>40781</v>
      </c>
      <c r="E7825" s="3">
        <v>40787</v>
      </c>
      <c r="F7825" s="5">
        <f>Table_1[[#This Row],[Ship Date]]-Table_1[[#This Row],[Order Date]]</f>
        <v>6</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c r="X7825">
        <f t="shared" si="122"/>
        <v>97.480500000000006</v>
      </c>
    </row>
    <row r="7826" spans="1:24" ht="14.25" customHeight="1" x14ac:dyDescent="0.25">
      <c r="A7826" s="2">
        <v>7825</v>
      </c>
      <c r="B7826" s="2" t="s">
        <v>9687</v>
      </c>
      <c r="C7826" s="2">
        <f>YEAR(Data!$D7826)</f>
        <v>2011</v>
      </c>
      <c r="D7826" s="3">
        <v>40679</v>
      </c>
      <c r="E7826" s="3">
        <v>40686</v>
      </c>
      <c r="F7826" s="5">
        <f>Table_1[[#This Row],[Ship Date]]-Table_1[[#This Row],[Order Date]]</f>
        <v>7</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c r="X7826">
        <f t="shared" si="122"/>
        <v>215.41399999999999</v>
      </c>
    </row>
    <row r="7827" spans="1:24" ht="14.25" customHeight="1" x14ac:dyDescent="0.25">
      <c r="A7827" s="2">
        <v>7826</v>
      </c>
      <c r="B7827" s="2" t="s">
        <v>9688</v>
      </c>
      <c r="C7827" s="2">
        <f>YEAR(Data!$D7827)</f>
        <v>2012</v>
      </c>
      <c r="D7827" s="3">
        <v>40942</v>
      </c>
      <c r="E7827" s="3">
        <v>40946</v>
      </c>
      <c r="F7827" s="5">
        <f>Table_1[[#This Row],[Ship Date]]-Table_1[[#This Row],[Order Date]]</f>
        <v>4</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c r="X7827">
        <f t="shared" si="122"/>
        <v>75.734999999999999</v>
      </c>
    </row>
    <row r="7828" spans="1:24" ht="14.25" customHeight="1" x14ac:dyDescent="0.25">
      <c r="A7828" s="2">
        <v>7827</v>
      </c>
      <c r="B7828" s="2" t="s">
        <v>9689</v>
      </c>
      <c r="C7828" s="2">
        <f>YEAR(Data!$D7828)</f>
        <v>2014</v>
      </c>
      <c r="D7828" s="3">
        <v>41944</v>
      </c>
      <c r="E7828" s="3">
        <v>41949</v>
      </c>
      <c r="F7828" s="5">
        <f>Table_1[[#This Row],[Ship Date]]-Table_1[[#This Row],[Order Date]]</f>
        <v>5</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c r="X7828">
        <f t="shared" si="122"/>
        <v>470.61040000000003</v>
      </c>
    </row>
    <row r="7829" spans="1:24" ht="14.25" customHeight="1" x14ac:dyDescent="0.25">
      <c r="A7829" s="2">
        <v>7828</v>
      </c>
      <c r="B7829" s="2" t="s">
        <v>9689</v>
      </c>
      <c r="C7829" s="2">
        <f>YEAR(Data!$D7829)</f>
        <v>2014</v>
      </c>
      <c r="D7829" s="3">
        <v>41944</v>
      </c>
      <c r="E7829" s="3">
        <v>41949</v>
      </c>
      <c r="F7829" s="5">
        <f>Table_1[[#This Row],[Ship Date]]-Table_1[[#This Row],[Order Date]]</f>
        <v>5</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c r="X7829">
        <f t="shared" si="122"/>
        <v>6.6906000000000017</v>
      </c>
    </row>
    <row r="7830" spans="1:24" ht="14.25" customHeight="1" x14ac:dyDescent="0.25">
      <c r="A7830" s="2">
        <v>7829</v>
      </c>
      <c r="B7830" s="2" t="s">
        <v>9690</v>
      </c>
      <c r="C7830" s="2">
        <f>YEAR(Data!$D7830)</f>
        <v>2012</v>
      </c>
      <c r="D7830" s="3">
        <v>41025</v>
      </c>
      <c r="E7830" s="3">
        <v>41030</v>
      </c>
      <c r="F7830" s="5">
        <f>Table_1[[#This Row],[Ship Date]]-Table_1[[#This Row],[Order Date]]</f>
        <v>5</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c r="X7830">
        <f t="shared" si="122"/>
        <v>57.542400000000015</v>
      </c>
    </row>
    <row r="7831" spans="1:24" ht="14.25" customHeight="1" x14ac:dyDescent="0.25">
      <c r="A7831" s="2">
        <v>7830</v>
      </c>
      <c r="B7831" s="2" t="s">
        <v>9690</v>
      </c>
      <c r="C7831" s="2">
        <f>YEAR(Data!$D7831)</f>
        <v>2012</v>
      </c>
      <c r="D7831" s="3">
        <v>41025</v>
      </c>
      <c r="E7831" s="3">
        <v>41030</v>
      </c>
      <c r="F7831" s="5">
        <f>Table_1[[#This Row],[Ship Date]]-Table_1[[#This Row],[Order Date]]</f>
        <v>5</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c r="X7831">
        <f t="shared" si="122"/>
        <v>44.044799999999995</v>
      </c>
    </row>
    <row r="7832" spans="1:24" ht="14.25" customHeight="1" x14ac:dyDescent="0.25">
      <c r="A7832" s="2">
        <v>7831</v>
      </c>
      <c r="B7832" s="2" t="s">
        <v>9690</v>
      </c>
      <c r="C7832" s="2">
        <f>YEAR(Data!$D7832)</f>
        <v>2012</v>
      </c>
      <c r="D7832" s="3">
        <v>41025</v>
      </c>
      <c r="E7832" s="3">
        <v>41030</v>
      </c>
      <c r="F7832" s="5">
        <f>Table_1[[#This Row],[Ship Date]]-Table_1[[#This Row],[Order Date]]</f>
        <v>5</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c r="X7832">
        <f t="shared" si="122"/>
        <v>272.97900000000004</v>
      </c>
    </row>
    <row r="7833" spans="1:24" ht="14.25" customHeight="1" x14ac:dyDescent="0.25">
      <c r="A7833" s="2">
        <v>7832</v>
      </c>
      <c r="B7833" s="2" t="s">
        <v>9690</v>
      </c>
      <c r="C7833" s="2">
        <f>YEAR(Data!$D7833)</f>
        <v>2012</v>
      </c>
      <c r="D7833" s="3">
        <v>41025</v>
      </c>
      <c r="E7833" s="3">
        <v>41030</v>
      </c>
      <c r="F7833" s="5">
        <f>Table_1[[#This Row],[Ship Date]]-Table_1[[#This Row],[Order Date]]</f>
        <v>5</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c r="X7833">
        <f t="shared" si="122"/>
        <v>32.728800000000007</v>
      </c>
    </row>
    <row r="7834" spans="1:24" ht="14.25" customHeight="1" x14ac:dyDescent="0.25">
      <c r="A7834" s="2">
        <v>7833</v>
      </c>
      <c r="B7834" s="2" t="s">
        <v>9691</v>
      </c>
      <c r="C7834" s="2">
        <f>YEAR(Data!$D7834)</f>
        <v>2013</v>
      </c>
      <c r="D7834" s="3">
        <v>41404</v>
      </c>
      <c r="E7834" s="3">
        <v>41408</v>
      </c>
      <c r="F7834" s="5">
        <f>Table_1[[#This Row],[Ship Date]]-Table_1[[#This Row],[Order Date]]</f>
        <v>4</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c r="X7834">
        <f t="shared" si="122"/>
        <v>17.2224</v>
      </c>
    </row>
    <row r="7835" spans="1:24" ht="14.25" customHeight="1" x14ac:dyDescent="0.25">
      <c r="A7835" s="2">
        <v>7834</v>
      </c>
      <c r="B7835" s="2" t="s">
        <v>9692</v>
      </c>
      <c r="C7835" s="2">
        <f>YEAR(Data!$D7835)</f>
        <v>2012</v>
      </c>
      <c r="D7835" s="3">
        <v>40932</v>
      </c>
      <c r="E7835" s="3">
        <v>40936</v>
      </c>
      <c r="F7835" s="5">
        <f>Table_1[[#This Row],[Ship Date]]-Table_1[[#This Row],[Order Date]]</f>
        <v>4</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c r="X7835">
        <f t="shared" si="122"/>
        <v>10.988000000000003</v>
      </c>
    </row>
    <row r="7836" spans="1:24" ht="14.25" customHeight="1" x14ac:dyDescent="0.25">
      <c r="A7836" s="2">
        <v>7835</v>
      </c>
      <c r="B7836" s="2" t="s">
        <v>9693</v>
      </c>
      <c r="C7836" s="2">
        <f>YEAR(Data!$D7836)</f>
        <v>2012</v>
      </c>
      <c r="D7836" s="3">
        <v>41012</v>
      </c>
      <c r="E7836" s="3">
        <v>41016</v>
      </c>
      <c r="F7836" s="5">
        <f>Table_1[[#This Row],[Ship Date]]-Table_1[[#This Row],[Order Date]]</f>
        <v>4</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c r="X7836">
        <f t="shared" si="122"/>
        <v>256.666</v>
      </c>
    </row>
    <row r="7837" spans="1:24" ht="14.25" customHeight="1" x14ac:dyDescent="0.25">
      <c r="A7837" s="2">
        <v>7836</v>
      </c>
      <c r="B7837" s="2" t="s">
        <v>9693</v>
      </c>
      <c r="C7837" s="2">
        <f>YEAR(Data!$D7837)</f>
        <v>2012</v>
      </c>
      <c r="D7837" s="3">
        <v>41012</v>
      </c>
      <c r="E7837" s="3">
        <v>41016</v>
      </c>
      <c r="F7837" s="5">
        <f>Table_1[[#This Row],[Ship Date]]-Table_1[[#This Row],[Order Date]]</f>
        <v>4</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c r="X7837">
        <f t="shared" si="122"/>
        <v>437.92700000000002</v>
      </c>
    </row>
    <row r="7838" spans="1:24" ht="14.25" customHeight="1" x14ac:dyDescent="0.25">
      <c r="A7838" s="2">
        <v>7837</v>
      </c>
      <c r="B7838" s="2" t="s">
        <v>9694</v>
      </c>
      <c r="C7838" s="2">
        <f>YEAR(Data!$D7838)</f>
        <v>2012</v>
      </c>
      <c r="D7838" s="3">
        <v>41177</v>
      </c>
      <c r="E7838" s="3">
        <v>41182</v>
      </c>
      <c r="F7838" s="5">
        <f>Table_1[[#This Row],[Ship Date]]-Table_1[[#This Row],[Order Date]]</f>
        <v>5</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c r="X7838">
        <f t="shared" si="122"/>
        <v>318.65360000000004</v>
      </c>
    </row>
    <row r="7839" spans="1:24" ht="14.25" customHeight="1" x14ac:dyDescent="0.25">
      <c r="A7839" s="2">
        <v>7838</v>
      </c>
      <c r="B7839" s="2" t="s">
        <v>9694</v>
      </c>
      <c r="C7839" s="2">
        <f>YEAR(Data!$D7839)</f>
        <v>2012</v>
      </c>
      <c r="D7839" s="3">
        <v>41177</v>
      </c>
      <c r="E7839" s="3">
        <v>41182</v>
      </c>
      <c r="F7839" s="5">
        <f>Table_1[[#This Row],[Ship Date]]-Table_1[[#This Row],[Order Date]]</f>
        <v>5</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c r="X7839">
        <f t="shared" si="122"/>
        <v>6.8040000000000003</v>
      </c>
    </row>
    <row r="7840" spans="1:24" ht="14.25" customHeight="1" x14ac:dyDescent="0.25">
      <c r="A7840" s="2">
        <v>7839</v>
      </c>
      <c r="B7840" s="2" t="s">
        <v>9694</v>
      </c>
      <c r="C7840" s="2">
        <f>YEAR(Data!$D7840)</f>
        <v>2012</v>
      </c>
      <c r="D7840" s="3">
        <v>41177</v>
      </c>
      <c r="E7840" s="3">
        <v>41182</v>
      </c>
      <c r="F7840" s="5">
        <f>Table_1[[#This Row],[Ship Date]]-Table_1[[#This Row],[Order Date]]</f>
        <v>5</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c r="X7840">
        <f t="shared" si="122"/>
        <v>102.38719999999999</v>
      </c>
    </row>
    <row r="7841" spans="1:24" ht="14.25" customHeight="1" x14ac:dyDescent="0.25">
      <c r="A7841" s="2">
        <v>7840</v>
      </c>
      <c r="B7841" s="2" t="s">
        <v>9695</v>
      </c>
      <c r="C7841" s="2">
        <f>YEAR(Data!$D7841)</f>
        <v>2011</v>
      </c>
      <c r="D7841" s="3">
        <v>40630</v>
      </c>
      <c r="E7841" s="3">
        <v>40635</v>
      </c>
      <c r="F7841" s="5">
        <f>Table_1[[#This Row],[Ship Date]]-Table_1[[#This Row],[Order Date]]</f>
        <v>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c r="X7841">
        <f t="shared" si="122"/>
        <v>3.2436000000000007</v>
      </c>
    </row>
    <row r="7842" spans="1:24" ht="14.25" customHeight="1" x14ac:dyDescent="0.25">
      <c r="A7842" s="2">
        <v>7841</v>
      </c>
      <c r="B7842" s="2" t="s">
        <v>9695</v>
      </c>
      <c r="C7842" s="2">
        <f>YEAR(Data!$D7842)</f>
        <v>2011</v>
      </c>
      <c r="D7842" s="3">
        <v>40630</v>
      </c>
      <c r="E7842" s="3">
        <v>40635</v>
      </c>
      <c r="F7842" s="5">
        <f>Table_1[[#This Row],[Ship Date]]-Table_1[[#This Row],[Order Date]]</f>
        <v>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c r="X7842">
        <f t="shared" si="122"/>
        <v>1078.0952</v>
      </c>
    </row>
    <row r="7843" spans="1:24" ht="14.25" customHeight="1" x14ac:dyDescent="0.25">
      <c r="A7843" s="2">
        <v>7842</v>
      </c>
      <c r="B7843" s="2" t="s">
        <v>9696</v>
      </c>
      <c r="C7843" s="2">
        <f>YEAR(Data!$D7843)</f>
        <v>2013</v>
      </c>
      <c r="D7843" s="3">
        <v>41473</v>
      </c>
      <c r="E7843" s="3">
        <v>41478</v>
      </c>
      <c r="F7843" s="5">
        <f>Table_1[[#This Row],[Ship Date]]-Table_1[[#This Row],[Order Date]]</f>
        <v>5</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c r="X7843">
        <f t="shared" si="122"/>
        <v>32.172000000000004</v>
      </c>
    </row>
    <row r="7844" spans="1:24" ht="14.25" customHeight="1" x14ac:dyDescent="0.25">
      <c r="A7844" s="2">
        <v>7843</v>
      </c>
      <c r="B7844" s="2" t="s">
        <v>9697</v>
      </c>
      <c r="C7844" s="2">
        <f>YEAR(Data!$D7844)</f>
        <v>2011</v>
      </c>
      <c r="D7844" s="3">
        <v>40652</v>
      </c>
      <c r="E7844" s="3">
        <v>40656</v>
      </c>
      <c r="F7844" s="5">
        <f>Table_1[[#This Row],[Ship Date]]-Table_1[[#This Row],[Order Date]]</f>
        <v>4</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c r="X7844">
        <f t="shared" si="122"/>
        <v>31.347000000000005</v>
      </c>
    </row>
    <row r="7845" spans="1:24" ht="14.25" customHeight="1" x14ac:dyDescent="0.25">
      <c r="A7845" s="2">
        <v>7844</v>
      </c>
      <c r="B7845" s="2" t="s">
        <v>9697</v>
      </c>
      <c r="C7845" s="2">
        <f>YEAR(Data!$D7845)</f>
        <v>2011</v>
      </c>
      <c r="D7845" s="3">
        <v>40652</v>
      </c>
      <c r="E7845" s="3">
        <v>40656</v>
      </c>
      <c r="F7845" s="5">
        <f>Table_1[[#This Row],[Ship Date]]-Table_1[[#This Row],[Order Date]]</f>
        <v>4</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c r="X7845">
        <f t="shared" si="122"/>
        <v>37.065599999999996</v>
      </c>
    </row>
    <row r="7846" spans="1:24" ht="14.25" customHeight="1" x14ac:dyDescent="0.25">
      <c r="A7846" s="2">
        <v>7845</v>
      </c>
      <c r="B7846" s="2" t="s">
        <v>9698</v>
      </c>
      <c r="C7846" s="2">
        <f>YEAR(Data!$D7846)</f>
        <v>2014</v>
      </c>
      <c r="D7846" s="3">
        <v>41842</v>
      </c>
      <c r="E7846" s="3">
        <v>41846</v>
      </c>
      <c r="F7846" s="5">
        <f>Table_1[[#This Row],[Ship Date]]-Table_1[[#This Row],[Order Date]]</f>
        <v>4</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c r="X7846">
        <f t="shared" si="122"/>
        <v>145.7304</v>
      </c>
    </row>
    <row r="7847" spans="1:24" ht="14.25" customHeight="1" x14ac:dyDescent="0.25">
      <c r="A7847" s="2">
        <v>7846</v>
      </c>
      <c r="B7847" s="2" t="s">
        <v>9699</v>
      </c>
      <c r="C7847" s="2">
        <f>YEAR(Data!$D7847)</f>
        <v>2012</v>
      </c>
      <c r="D7847" s="3">
        <v>41179</v>
      </c>
      <c r="E7847" s="3">
        <v>41184</v>
      </c>
      <c r="F7847" s="5">
        <f>Table_1[[#This Row],[Ship Date]]-Table_1[[#This Row],[Order Date]]</f>
        <v>5</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c r="X7847">
        <f t="shared" si="122"/>
        <v>85.195000000000007</v>
      </c>
    </row>
    <row r="7848" spans="1:24" ht="14.25" customHeight="1" x14ac:dyDescent="0.25">
      <c r="A7848" s="2">
        <v>7847</v>
      </c>
      <c r="B7848" s="2" t="s">
        <v>9699</v>
      </c>
      <c r="C7848" s="2">
        <f>YEAR(Data!$D7848)</f>
        <v>2012</v>
      </c>
      <c r="D7848" s="3">
        <v>41179</v>
      </c>
      <c r="E7848" s="3">
        <v>41184</v>
      </c>
      <c r="F7848" s="5">
        <f>Table_1[[#This Row],[Ship Date]]-Table_1[[#This Row],[Order Date]]</f>
        <v>5</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c r="X7848">
        <f t="shared" si="122"/>
        <v>1310.3160000000003</v>
      </c>
    </row>
    <row r="7849" spans="1:24" ht="14.25" customHeight="1" x14ac:dyDescent="0.25">
      <c r="A7849" s="2">
        <v>7848</v>
      </c>
      <c r="B7849" s="2" t="s">
        <v>9700</v>
      </c>
      <c r="C7849" s="2">
        <f>YEAR(Data!$D7849)</f>
        <v>2013</v>
      </c>
      <c r="D7849" s="3">
        <v>41332</v>
      </c>
      <c r="E7849" s="3">
        <v>41336</v>
      </c>
      <c r="F7849" s="5">
        <f>Table_1[[#This Row],[Ship Date]]-Table_1[[#This Row],[Order Date]]</f>
        <v>4</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c r="X7849">
        <f t="shared" si="122"/>
        <v>23.073599999999995</v>
      </c>
    </row>
    <row r="7850" spans="1:24" ht="14.25" customHeight="1" x14ac:dyDescent="0.25">
      <c r="A7850" s="2">
        <v>7849</v>
      </c>
      <c r="B7850" s="2" t="s">
        <v>9701</v>
      </c>
      <c r="C7850" s="2">
        <f>YEAR(Data!$D7850)</f>
        <v>2013</v>
      </c>
      <c r="D7850" s="3">
        <v>41397</v>
      </c>
      <c r="E7850" s="3">
        <v>41401</v>
      </c>
      <c r="F7850" s="5">
        <f>Table_1[[#This Row],[Ship Date]]-Table_1[[#This Row],[Order Date]]</f>
        <v>4</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c r="X7850">
        <f t="shared" si="122"/>
        <v>22.723200000000002</v>
      </c>
    </row>
    <row r="7851" spans="1:24" ht="14.25" customHeight="1" x14ac:dyDescent="0.25">
      <c r="A7851" s="2">
        <v>7850</v>
      </c>
      <c r="B7851" s="2" t="s">
        <v>9701</v>
      </c>
      <c r="C7851" s="2">
        <f>YEAR(Data!$D7851)</f>
        <v>2013</v>
      </c>
      <c r="D7851" s="3">
        <v>41397</v>
      </c>
      <c r="E7851" s="3">
        <v>41401</v>
      </c>
      <c r="F7851" s="5">
        <f>Table_1[[#This Row],[Ship Date]]-Table_1[[#This Row],[Order Date]]</f>
        <v>4</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c r="X7851">
        <f t="shared" si="122"/>
        <v>15.84</v>
      </c>
    </row>
    <row r="7852" spans="1:24" ht="14.25" customHeight="1" x14ac:dyDescent="0.25">
      <c r="A7852" s="2">
        <v>7851</v>
      </c>
      <c r="B7852" s="2" t="s">
        <v>9701</v>
      </c>
      <c r="C7852" s="2">
        <f>YEAR(Data!$D7852)</f>
        <v>2013</v>
      </c>
      <c r="D7852" s="3">
        <v>41397</v>
      </c>
      <c r="E7852" s="3">
        <v>41401</v>
      </c>
      <c r="F7852" s="5">
        <f>Table_1[[#This Row],[Ship Date]]-Table_1[[#This Row],[Order Date]]</f>
        <v>4</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c r="X7852">
        <f t="shared" si="122"/>
        <v>3.2759999999999998</v>
      </c>
    </row>
    <row r="7853" spans="1:24" ht="14.25" customHeight="1" x14ac:dyDescent="0.25">
      <c r="A7853" s="2">
        <v>7852</v>
      </c>
      <c r="B7853" s="2" t="s">
        <v>9702</v>
      </c>
      <c r="C7853" s="2">
        <f>YEAR(Data!$D7853)</f>
        <v>2011</v>
      </c>
      <c r="D7853" s="3">
        <v>40886</v>
      </c>
      <c r="E7853" s="3">
        <v>40892</v>
      </c>
      <c r="F7853" s="5">
        <f>Table_1[[#This Row],[Ship Date]]-Table_1[[#This Row],[Order Date]]</f>
        <v>6</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c r="X7853">
        <f t="shared" si="122"/>
        <v>5.4912000000000001</v>
      </c>
    </row>
    <row r="7854" spans="1:24" ht="14.25" customHeight="1" x14ac:dyDescent="0.25">
      <c r="A7854" s="2">
        <v>7853</v>
      </c>
      <c r="B7854" s="2" t="s">
        <v>9702</v>
      </c>
      <c r="C7854" s="2">
        <f>YEAR(Data!$D7854)</f>
        <v>2011</v>
      </c>
      <c r="D7854" s="3">
        <v>40886</v>
      </c>
      <c r="E7854" s="3">
        <v>40892</v>
      </c>
      <c r="F7854" s="5">
        <f>Table_1[[#This Row],[Ship Date]]-Table_1[[#This Row],[Order Date]]</f>
        <v>6</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c r="X7854">
        <f t="shared" si="122"/>
        <v>73.396799999999999</v>
      </c>
    </row>
    <row r="7855" spans="1:24" ht="14.25" customHeight="1" x14ac:dyDescent="0.25">
      <c r="A7855" s="2">
        <v>7854</v>
      </c>
      <c r="B7855" s="2" t="s">
        <v>9703</v>
      </c>
      <c r="C7855" s="2">
        <f>YEAR(Data!$D7855)</f>
        <v>2012</v>
      </c>
      <c r="D7855" s="3">
        <v>41268</v>
      </c>
      <c r="E7855" s="3">
        <v>41272</v>
      </c>
      <c r="F7855" s="5">
        <f>Table_1[[#This Row],[Ship Date]]-Table_1[[#This Row],[Order Date]]</f>
        <v>4</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c r="X7855">
        <f t="shared" si="122"/>
        <v>5.0796000000000001</v>
      </c>
    </row>
    <row r="7856" spans="1:24" ht="14.25" customHeight="1" x14ac:dyDescent="0.25">
      <c r="A7856" s="2">
        <v>7855</v>
      </c>
      <c r="B7856" s="2" t="s">
        <v>9704</v>
      </c>
      <c r="C7856" s="2">
        <f>YEAR(Data!$D7856)</f>
        <v>2014</v>
      </c>
      <c r="D7856" s="3">
        <v>41981</v>
      </c>
      <c r="E7856" s="3">
        <v>41986</v>
      </c>
      <c r="F7856" s="5">
        <f>Table_1[[#This Row],[Ship Date]]-Table_1[[#This Row],[Order Date]]</f>
        <v>5</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c r="X7856">
        <f t="shared" si="122"/>
        <v>230.86079999999998</v>
      </c>
    </row>
    <row r="7857" spans="1:24" ht="14.25" customHeight="1" x14ac:dyDescent="0.25">
      <c r="A7857" s="2">
        <v>7856</v>
      </c>
      <c r="B7857" s="2" t="s">
        <v>9704</v>
      </c>
      <c r="C7857" s="2">
        <f>YEAR(Data!$D7857)</f>
        <v>2014</v>
      </c>
      <c r="D7857" s="3">
        <v>41981</v>
      </c>
      <c r="E7857" s="3">
        <v>41986</v>
      </c>
      <c r="F7857" s="5">
        <f>Table_1[[#This Row],[Ship Date]]-Table_1[[#This Row],[Order Date]]</f>
        <v>5</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c r="X7857">
        <f t="shared" si="122"/>
        <v>28.6</v>
      </c>
    </row>
    <row r="7858" spans="1:24" ht="14.25" customHeight="1" x14ac:dyDescent="0.25">
      <c r="A7858" s="2">
        <v>7857</v>
      </c>
      <c r="B7858" s="2" t="s">
        <v>9705</v>
      </c>
      <c r="C7858" s="2">
        <f>YEAR(Data!$D7858)</f>
        <v>2011</v>
      </c>
      <c r="D7858" s="3">
        <v>40693</v>
      </c>
      <c r="E7858" s="3">
        <v>40695</v>
      </c>
      <c r="F7858" s="5">
        <f>Table_1[[#This Row],[Ship Date]]-Table_1[[#This Row],[Order Date]]</f>
        <v>2</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c r="X7858">
        <f t="shared" si="122"/>
        <v>16.629600000000003</v>
      </c>
    </row>
    <row r="7859" spans="1:24" ht="14.25" customHeight="1" x14ac:dyDescent="0.25">
      <c r="A7859" s="2">
        <v>7858</v>
      </c>
      <c r="B7859" s="2" t="s">
        <v>9705</v>
      </c>
      <c r="C7859" s="2">
        <f>YEAR(Data!$D7859)</f>
        <v>2011</v>
      </c>
      <c r="D7859" s="3">
        <v>40693</v>
      </c>
      <c r="E7859" s="3">
        <v>40695</v>
      </c>
      <c r="F7859" s="5">
        <f>Table_1[[#This Row],[Ship Date]]-Table_1[[#This Row],[Order Date]]</f>
        <v>2</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c r="X7859">
        <f t="shared" si="122"/>
        <v>329.44000000000005</v>
      </c>
    </row>
    <row r="7860" spans="1:24" ht="14.25" customHeight="1" x14ac:dyDescent="0.25">
      <c r="A7860" s="2">
        <v>7859</v>
      </c>
      <c r="B7860" s="2" t="s">
        <v>9705</v>
      </c>
      <c r="C7860" s="2">
        <f>YEAR(Data!$D7860)</f>
        <v>2011</v>
      </c>
      <c r="D7860" s="3">
        <v>40693</v>
      </c>
      <c r="E7860" s="3">
        <v>40695</v>
      </c>
      <c r="F7860" s="5">
        <f>Table_1[[#This Row],[Ship Date]]-Table_1[[#This Row],[Order Date]]</f>
        <v>2</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c r="X7860">
        <f t="shared" si="122"/>
        <v>158.08650000000003</v>
      </c>
    </row>
    <row r="7861" spans="1:24" ht="14.25" customHeight="1" x14ac:dyDescent="0.25">
      <c r="A7861" s="2">
        <v>7860</v>
      </c>
      <c r="B7861" s="2" t="s">
        <v>9705</v>
      </c>
      <c r="C7861" s="2">
        <f>YEAR(Data!$D7861)</f>
        <v>2011</v>
      </c>
      <c r="D7861" s="3">
        <v>40693</v>
      </c>
      <c r="E7861" s="3">
        <v>40695</v>
      </c>
      <c r="F7861" s="5">
        <f>Table_1[[#This Row],[Ship Date]]-Table_1[[#This Row],[Order Date]]</f>
        <v>2</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c r="X7861">
        <f t="shared" si="122"/>
        <v>21.978000000000002</v>
      </c>
    </row>
    <row r="7862" spans="1:24" ht="14.25" customHeight="1" x14ac:dyDescent="0.25">
      <c r="A7862" s="2">
        <v>7861</v>
      </c>
      <c r="B7862" s="2" t="s">
        <v>9706</v>
      </c>
      <c r="C7862" s="2">
        <f>YEAR(Data!$D7862)</f>
        <v>2014</v>
      </c>
      <c r="D7862" s="3">
        <v>41701</v>
      </c>
      <c r="E7862" s="3">
        <v>41705</v>
      </c>
      <c r="F7862" s="5">
        <f>Table_1[[#This Row],[Ship Date]]-Table_1[[#This Row],[Order Date]]</f>
        <v>4</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c r="X7862">
        <f t="shared" si="122"/>
        <v>30.880000000000003</v>
      </c>
    </row>
    <row r="7863" spans="1:24" ht="14.25" customHeight="1" x14ac:dyDescent="0.25">
      <c r="A7863" s="2">
        <v>7862</v>
      </c>
      <c r="B7863" s="2" t="s">
        <v>9707</v>
      </c>
      <c r="C7863" s="2">
        <f>YEAR(Data!$D7863)</f>
        <v>2012</v>
      </c>
      <c r="D7863" s="3">
        <v>41194</v>
      </c>
      <c r="E7863" s="3">
        <v>41199</v>
      </c>
      <c r="F7863" s="5">
        <f>Table_1[[#This Row],[Ship Date]]-Table_1[[#This Row],[Order Date]]</f>
        <v>5</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c r="X7863">
        <f t="shared" si="122"/>
        <v>14.499000000000001</v>
      </c>
    </row>
    <row r="7864" spans="1:24" ht="14.25" customHeight="1" x14ac:dyDescent="0.25">
      <c r="A7864" s="2">
        <v>7863</v>
      </c>
      <c r="B7864" s="2" t="s">
        <v>9707</v>
      </c>
      <c r="C7864" s="2">
        <f>YEAR(Data!$D7864)</f>
        <v>2012</v>
      </c>
      <c r="D7864" s="3">
        <v>41194</v>
      </c>
      <c r="E7864" s="3">
        <v>41199</v>
      </c>
      <c r="F7864" s="5">
        <f>Table_1[[#This Row],[Ship Date]]-Table_1[[#This Row],[Order Date]]</f>
        <v>5</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c r="X7864">
        <f t="shared" si="122"/>
        <v>81.96</v>
      </c>
    </row>
    <row r="7865" spans="1:24" ht="14.25" customHeight="1" x14ac:dyDescent="0.25">
      <c r="A7865" s="2">
        <v>7864</v>
      </c>
      <c r="B7865" s="2" t="s">
        <v>9708</v>
      </c>
      <c r="C7865" s="2">
        <f>YEAR(Data!$D7865)</f>
        <v>2012</v>
      </c>
      <c r="D7865" s="3">
        <v>41104</v>
      </c>
      <c r="E7865" s="3">
        <v>41109</v>
      </c>
      <c r="F7865" s="5">
        <f>Table_1[[#This Row],[Ship Date]]-Table_1[[#This Row],[Order Date]]</f>
        <v>5</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c r="X7865">
        <f t="shared" si="122"/>
        <v>337.51080000000002</v>
      </c>
    </row>
    <row r="7866" spans="1:24" ht="14.25" customHeight="1" x14ac:dyDescent="0.25">
      <c r="A7866" s="2">
        <v>7865</v>
      </c>
      <c r="B7866" s="2" t="s">
        <v>9708</v>
      </c>
      <c r="C7866" s="2">
        <f>YEAR(Data!$D7866)</f>
        <v>2012</v>
      </c>
      <c r="D7866" s="3">
        <v>41104</v>
      </c>
      <c r="E7866" s="3">
        <v>41109</v>
      </c>
      <c r="F7866" s="5">
        <f>Table_1[[#This Row],[Ship Date]]-Table_1[[#This Row],[Order Date]]</f>
        <v>5</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c r="X7866">
        <f t="shared" si="122"/>
        <v>11.791200000000002</v>
      </c>
    </row>
    <row r="7867" spans="1:24" ht="14.25" customHeight="1" x14ac:dyDescent="0.25">
      <c r="A7867" s="2">
        <v>7866</v>
      </c>
      <c r="B7867" s="2" t="s">
        <v>9708</v>
      </c>
      <c r="C7867" s="2">
        <f>YEAR(Data!$D7867)</f>
        <v>2012</v>
      </c>
      <c r="D7867" s="3">
        <v>41104</v>
      </c>
      <c r="E7867" s="3">
        <v>41109</v>
      </c>
      <c r="F7867" s="5">
        <f>Table_1[[#This Row],[Ship Date]]-Table_1[[#This Row],[Order Date]]</f>
        <v>5</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c r="X7867">
        <f t="shared" si="122"/>
        <v>392.20400000000006</v>
      </c>
    </row>
    <row r="7868" spans="1:24" ht="14.25" customHeight="1" x14ac:dyDescent="0.25">
      <c r="A7868" s="2">
        <v>7867</v>
      </c>
      <c r="B7868" s="2" t="s">
        <v>9708</v>
      </c>
      <c r="C7868" s="2">
        <f>YEAR(Data!$D7868)</f>
        <v>2012</v>
      </c>
      <c r="D7868" s="3">
        <v>41104</v>
      </c>
      <c r="E7868" s="3">
        <v>41109</v>
      </c>
      <c r="F7868" s="5">
        <f>Table_1[[#This Row],[Ship Date]]-Table_1[[#This Row],[Order Date]]</f>
        <v>5</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c r="X7868">
        <f t="shared" si="122"/>
        <v>319.40999999999997</v>
      </c>
    </row>
    <row r="7869" spans="1:24" ht="14.25" customHeight="1" x14ac:dyDescent="0.25">
      <c r="A7869" s="2">
        <v>7868</v>
      </c>
      <c r="B7869" s="2" t="s">
        <v>9711</v>
      </c>
      <c r="C7869" s="2">
        <f>YEAR(Data!$D7869)</f>
        <v>2011</v>
      </c>
      <c r="D7869" s="3">
        <v>40866</v>
      </c>
      <c r="E7869" s="3">
        <v>40871</v>
      </c>
      <c r="F7869" s="5">
        <f>Table_1[[#This Row],[Ship Date]]-Table_1[[#This Row],[Order Date]]</f>
        <v>5</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c r="X7869">
        <f t="shared" si="122"/>
        <v>86.5488</v>
      </c>
    </row>
    <row r="7870" spans="1:24" ht="14.25" customHeight="1" x14ac:dyDescent="0.25">
      <c r="A7870" s="2">
        <v>7869</v>
      </c>
      <c r="B7870" s="2" t="s">
        <v>9712</v>
      </c>
      <c r="C7870" s="2">
        <f>YEAR(Data!$D7870)</f>
        <v>2013</v>
      </c>
      <c r="D7870" s="3">
        <v>41422</v>
      </c>
      <c r="E7870" s="3">
        <v>41428</v>
      </c>
      <c r="F7870" s="5">
        <f>Table_1[[#This Row],[Ship Date]]-Table_1[[#This Row],[Order Date]]</f>
        <v>6</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c r="X7870">
        <f t="shared" si="122"/>
        <v>7.225200000000001</v>
      </c>
    </row>
    <row r="7871" spans="1:24" ht="14.25" customHeight="1" x14ac:dyDescent="0.25">
      <c r="A7871" s="2">
        <v>7870</v>
      </c>
      <c r="B7871" s="2" t="s">
        <v>9713</v>
      </c>
      <c r="C7871" s="2">
        <f>YEAR(Data!$D7871)</f>
        <v>2014</v>
      </c>
      <c r="D7871" s="3">
        <v>41824</v>
      </c>
      <c r="E7871" s="3">
        <v>41830</v>
      </c>
      <c r="F7871" s="5">
        <f>Table_1[[#This Row],[Ship Date]]-Table_1[[#This Row],[Order Date]]</f>
        <v>6</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c r="X7871">
        <f t="shared" si="122"/>
        <v>26.7</v>
      </c>
    </row>
    <row r="7872" spans="1:24" ht="14.25" customHeight="1" x14ac:dyDescent="0.25">
      <c r="A7872" s="2">
        <v>7871</v>
      </c>
      <c r="B7872" s="2" t="s">
        <v>9714</v>
      </c>
      <c r="C7872" s="2">
        <f>YEAR(Data!$D7872)</f>
        <v>2014</v>
      </c>
      <c r="D7872" s="3">
        <v>41908</v>
      </c>
      <c r="E7872" s="3">
        <v>41912</v>
      </c>
      <c r="F7872" s="5">
        <f>Table_1[[#This Row],[Ship Date]]-Table_1[[#This Row],[Order Date]]</f>
        <v>4</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c r="X7872">
        <f t="shared" si="122"/>
        <v>15.585600000000001</v>
      </c>
    </row>
    <row r="7873" spans="1:24" ht="14.25" customHeight="1" x14ac:dyDescent="0.25">
      <c r="A7873" s="2">
        <v>7872</v>
      </c>
      <c r="B7873" s="2" t="s">
        <v>9715</v>
      </c>
      <c r="C7873" s="2">
        <f>YEAR(Data!$D7873)</f>
        <v>2013</v>
      </c>
      <c r="D7873" s="3">
        <v>41551</v>
      </c>
      <c r="E7873" s="3">
        <v>41555</v>
      </c>
      <c r="F7873" s="5">
        <f>Table_1[[#This Row],[Ship Date]]-Table_1[[#This Row],[Order Date]]</f>
        <v>4</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c r="X7873">
        <f t="shared" si="122"/>
        <v>3.2032000000000003</v>
      </c>
    </row>
    <row r="7874" spans="1:24" ht="14.25" customHeight="1" x14ac:dyDescent="0.25">
      <c r="A7874" s="2">
        <v>7873</v>
      </c>
      <c r="B7874" s="2" t="s">
        <v>9715</v>
      </c>
      <c r="C7874" s="2">
        <f>YEAR(Data!$D7874)</f>
        <v>2013</v>
      </c>
      <c r="D7874" s="3">
        <v>41551</v>
      </c>
      <c r="E7874" s="3">
        <v>41555</v>
      </c>
      <c r="F7874" s="5">
        <f>Table_1[[#This Row],[Ship Date]]-Table_1[[#This Row],[Order Date]]</f>
        <v>4</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c r="X7874">
        <f t="shared" ref="X7874:X7937" si="123">T7874-W7874</f>
        <v>812.18320000000017</v>
      </c>
    </row>
    <row r="7875" spans="1:24" ht="14.25" customHeight="1" x14ac:dyDescent="0.25">
      <c r="A7875" s="2">
        <v>7874</v>
      </c>
      <c r="B7875" s="2" t="s">
        <v>9715</v>
      </c>
      <c r="C7875" s="2">
        <f>YEAR(Data!$D7875)</f>
        <v>2013</v>
      </c>
      <c r="D7875" s="3">
        <v>41551</v>
      </c>
      <c r="E7875" s="3">
        <v>41555</v>
      </c>
      <c r="F7875" s="5">
        <f>Table_1[[#This Row],[Ship Date]]-Table_1[[#This Row],[Order Date]]</f>
        <v>4</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c r="X7875">
        <f t="shared" si="123"/>
        <v>4.7080000000000011</v>
      </c>
    </row>
    <row r="7876" spans="1:24" ht="14.25" customHeight="1" x14ac:dyDescent="0.25">
      <c r="A7876" s="2">
        <v>7875</v>
      </c>
      <c r="B7876" s="2" t="s">
        <v>9715</v>
      </c>
      <c r="C7876" s="2">
        <f>YEAR(Data!$D7876)</f>
        <v>2013</v>
      </c>
      <c r="D7876" s="3">
        <v>41551</v>
      </c>
      <c r="E7876" s="3">
        <v>41555</v>
      </c>
      <c r="F7876" s="5">
        <f>Table_1[[#This Row],[Ship Date]]-Table_1[[#This Row],[Order Date]]</f>
        <v>4</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c r="X7876">
        <f t="shared" si="123"/>
        <v>51.8446</v>
      </c>
    </row>
    <row r="7877" spans="1:24" ht="14.25" customHeight="1" x14ac:dyDescent="0.25">
      <c r="A7877" s="2">
        <v>7876</v>
      </c>
      <c r="B7877" s="2" t="s">
        <v>9716</v>
      </c>
      <c r="C7877" s="2">
        <f>YEAR(Data!$D7877)</f>
        <v>2014</v>
      </c>
      <c r="D7877" s="3">
        <v>41892</v>
      </c>
      <c r="E7877" s="3">
        <v>41898</v>
      </c>
      <c r="F7877" s="5">
        <f>Table_1[[#This Row],[Ship Date]]-Table_1[[#This Row],[Order Date]]</f>
        <v>6</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c r="X7877">
        <f t="shared" si="123"/>
        <v>19.828800000000008</v>
      </c>
    </row>
    <row r="7878" spans="1:24" ht="14.25" customHeight="1" x14ac:dyDescent="0.25">
      <c r="A7878" s="2">
        <v>7877</v>
      </c>
      <c r="B7878" s="2" t="s">
        <v>9716</v>
      </c>
      <c r="C7878" s="2">
        <f>YEAR(Data!$D7878)</f>
        <v>2014</v>
      </c>
      <c r="D7878" s="3">
        <v>41892</v>
      </c>
      <c r="E7878" s="3">
        <v>41898</v>
      </c>
      <c r="F7878" s="5">
        <f>Table_1[[#This Row],[Ship Date]]-Table_1[[#This Row],[Order Date]]</f>
        <v>6</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c r="X7878">
        <f t="shared" si="123"/>
        <v>10.337800000000001</v>
      </c>
    </row>
    <row r="7879" spans="1:24" ht="14.25" customHeight="1" x14ac:dyDescent="0.25">
      <c r="A7879" s="2">
        <v>7878</v>
      </c>
      <c r="B7879" s="2" t="s">
        <v>9717</v>
      </c>
      <c r="C7879" s="2">
        <f>YEAR(Data!$D7879)</f>
        <v>2012</v>
      </c>
      <c r="D7879" s="3">
        <v>40980</v>
      </c>
      <c r="E7879" s="3">
        <v>40986</v>
      </c>
      <c r="F7879" s="5">
        <f>Table_1[[#This Row],[Ship Date]]-Table_1[[#This Row],[Order Date]]</f>
        <v>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c r="X7879">
        <f t="shared" si="123"/>
        <v>3.2759999999999998</v>
      </c>
    </row>
    <row r="7880" spans="1:24" ht="14.25" customHeight="1" x14ac:dyDescent="0.25">
      <c r="A7880" s="2">
        <v>7879</v>
      </c>
      <c r="B7880" s="2" t="s">
        <v>9718</v>
      </c>
      <c r="C7880" s="2">
        <f>YEAR(Data!$D7880)</f>
        <v>2013</v>
      </c>
      <c r="D7880" s="3">
        <v>41608</v>
      </c>
      <c r="E7880" s="3">
        <v>41613</v>
      </c>
      <c r="F7880" s="5">
        <f>Table_1[[#This Row],[Ship Date]]-Table_1[[#This Row],[Order Date]]</f>
        <v>5</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c r="X7880">
        <f t="shared" si="123"/>
        <v>544.89600000000007</v>
      </c>
    </row>
    <row r="7881" spans="1:24" ht="14.25" customHeight="1" x14ac:dyDescent="0.25">
      <c r="A7881" s="2">
        <v>7880</v>
      </c>
      <c r="B7881" s="2" t="s">
        <v>9719</v>
      </c>
      <c r="C7881" s="2">
        <f>YEAR(Data!$D7881)</f>
        <v>2013</v>
      </c>
      <c r="D7881" s="3">
        <v>41440</v>
      </c>
      <c r="E7881" s="3">
        <v>41447</v>
      </c>
      <c r="F7881" s="5">
        <f>Table_1[[#This Row],[Ship Date]]-Table_1[[#This Row],[Order Date]]</f>
        <v>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c r="X7881">
        <f t="shared" si="123"/>
        <v>455.18759999999997</v>
      </c>
    </row>
    <row r="7882" spans="1:24" ht="14.25" customHeight="1" x14ac:dyDescent="0.25">
      <c r="A7882" s="2">
        <v>7881</v>
      </c>
      <c r="B7882" s="2" t="s">
        <v>9720</v>
      </c>
      <c r="C7882" s="2">
        <f>YEAR(Data!$D7882)</f>
        <v>2014</v>
      </c>
      <c r="D7882" s="3">
        <v>41977</v>
      </c>
      <c r="E7882" s="3">
        <v>41980</v>
      </c>
      <c r="F7882" s="5">
        <f>Table_1[[#This Row],[Ship Date]]-Table_1[[#This Row],[Order Date]]</f>
        <v>3</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c r="X7882">
        <f t="shared" si="123"/>
        <v>12.343199999999998</v>
      </c>
    </row>
    <row r="7883" spans="1:24" ht="14.25" customHeight="1" x14ac:dyDescent="0.25">
      <c r="A7883" s="2">
        <v>7882</v>
      </c>
      <c r="B7883" s="2" t="s">
        <v>9720</v>
      </c>
      <c r="C7883" s="2">
        <f>YEAR(Data!$D7883)</f>
        <v>2014</v>
      </c>
      <c r="D7883" s="3">
        <v>41977</v>
      </c>
      <c r="E7883" s="3">
        <v>41980</v>
      </c>
      <c r="F7883" s="5">
        <f>Table_1[[#This Row],[Ship Date]]-Table_1[[#This Row],[Order Date]]</f>
        <v>3</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c r="X7883">
        <f t="shared" si="123"/>
        <v>66.198600000000013</v>
      </c>
    </row>
    <row r="7884" spans="1:24" ht="14.25" customHeight="1" x14ac:dyDescent="0.25">
      <c r="A7884" s="2">
        <v>7883</v>
      </c>
      <c r="B7884" s="2" t="s">
        <v>9720</v>
      </c>
      <c r="C7884" s="2">
        <f>YEAR(Data!$D7884)</f>
        <v>2014</v>
      </c>
      <c r="D7884" s="3">
        <v>41977</v>
      </c>
      <c r="E7884" s="3">
        <v>41980</v>
      </c>
      <c r="F7884" s="5">
        <f>Table_1[[#This Row],[Ship Date]]-Table_1[[#This Row],[Order Date]]</f>
        <v>3</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c r="X7884">
        <f t="shared" si="123"/>
        <v>88.264800000000022</v>
      </c>
    </row>
    <row r="7885" spans="1:24" ht="14.25" customHeight="1" x14ac:dyDescent="0.25">
      <c r="A7885" s="2">
        <v>7884</v>
      </c>
      <c r="B7885" s="2" t="s">
        <v>9720</v>
      </c>
      <c r="C7885" s="2">
        <f>YEAR(Data!$D7885)</f>
        <v>2014</v>
      </c>
      <c r="D7885" s="3">
        <v>41977</v>
      </c>
      <c r="E7885" s="3">
        <v>41980</v>
      </c>
      <c r="F7885" s="5">
        <f>Table_1[[#This Row],[Ship Date]]-Table_1[[#This Row],[Order Date]]</f>
        <v>3</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c r="X7885">
        <f t="shared" si="123"/>
        <v>6.5790000000000006</v>
      </c>
    </row>
    <row r="7886" spans="1:24" ht="14.25" customHeight="1" x14ac:dyDescent="0.25">
      <c r="A7886" s="2">
        <v>7885</v>
      </c>
      <c r="B7886" s="2" t="s">
        <v>9720</v>
      </c>
      <c r="C7886" s="2">
        <f>YEAR(Data!$D7886)</f>
        <v>2014</v>
      </c>
      <c r="D7886" s="3">
        <v>41977</v>
      </c>
      <c r="E7886" s="3">
        <v>41980</v>
      </c>
      <c r="F7886" s="5">
        <f>Table_1[[#This Row],[Ship Date]]-Table_1[[#This Row],[Order Date]]</f>
        <v>3</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c r="X7886">
        <f t="shared" si="123"/>
        <v>41.405000000000008</v>
      </c>
    </row>
    <row r="7887" spans="1:24" ht="14.25" customHeight="1" x14ac:dyDescent="0.25">
      <c r="A7887" s="2">
        <v>7886</v>
      </c>
      <c r="B7887" s="2" t="s">
        <v>9720</v>
      </c>
      <c r="C7887" s="2">
        <f>YEAR(Data!$D7887)</f>
        <v>2014</v>
      </c>
      <c r="D7887" s="3">
        <v>41977</v>
      </c>
      <c r="E7887" s="3">
        <v>41980</v>
      </c>
      <c r="F7887" s="5">
        <f>Table_1[[#This Row],[Ship Date]]-Table_1[[#This Row],[Order Date]]</f>
        <v>3</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c r="X7887">
        <f t="shared" si="123"/>
        <v>16.363199999999999</v>
      </c>
    </row>
    <row r="7888" spans="1:24" ht="14.25" customHeight="1" x14ac:dyDescent="0.25">
      <c r="A7888" s="2">
        <v>7887</v>
      </c>
      <c r="B7888" s="2" t="s">
        <v>9720</v>
      </c>
      <c r="C7888" s="2">
        <f>YEAR(Data!$D7888)</f>
        <v>2014</v>
      </c>
      <c r="D7888" s="3">
        <v>41977</v>
      </c>
      <c r="E7888" s="3">
        <v>41980</v>
      </c>
      <c r="F7888" s="5">
        <f>Table_1[[#This Row],[Ship Date]]-Table_1[[#This Row],[Order Date]]</f>
        <v>3</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c r="X7888">
        <f t="shared" si="123"/>
        <v>13.375999999999999</v>
      </c>
    </row>
    <row r="7889" spans="1:24" ht="14.25" customHeight="1" x14ac:dyDescent="0.25">
      <c r="A7889" s="2">
        <v>7888</v>
      </c>
      <c r="B7889" s="2" t="s">
        <v>9720</v>
      </c>
      <c r="C7889" s="2">
        <f>YEAR(Data!$D7889)</f>
        <v>2014</v>
      </c>
      <c r="D7889" s="3">
        <v>41977</v>
      </c>
      <c r="E7889" s="3">
        <v>41980</v>
      </c>
      <c r="F7889" s="5">
        <f>Table_1[[#This Row],[Ship Date]]-Table_1[[#This Row],[Order Date]]</f>
        <v>3</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c r="X7889">
        <f t="shared" si="123"/>
        <v>11.536799999999999</v>
      </c>
    </row>
    <row r="7890" spans="1:24" ht="14.25" customHeight="1" x14ac:dyDescent="0.25">
      <c r="A7890" s="2">
        <v>7889</v>
      </c>
      <c r="B7890" s="2" t="s">
        <v>9721</v>
      </c>
      <c r="C7890" s="2">
        <f>YEAR(Data!$D7890)</f>
        <v>2013</v>
      </c>
      <c r="D7890" s="3">
        <v>41503</v>
      </c>
      <c r="E7890" s="3">
        <v>41509</v>
      </c>
      <c r="F7890" s="5">
        <f>Table_1[[#This Row],[Ship Date]]-Table_1[[#This Row],[Order Date]]</f>
        <v>6</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c r="X7890">
        <f t="shared" si="123"/>
        <v>16.848000000000006</v>
      </c>
    </row>
    <row r="7891" spans="1:24" ht="14.25" customHeight="1" x14ac:dyDescent="0.25">
      <c r="A7891" s="2">
        <v>7890</v>
      </c>
      <c r="B7891" s="2" t="s">
        <v>9723</v>
      </c>
      <c r="C7891" s="2">
        <f>YEAR(Data!$D7891)</f>
        <v>2013</v>
      </c>
      <c r="D7891" s="3">
        <v>41634</v>
      </c>
      <c r="E7891" s="3">
        <v>41638</v>
      </c>
      <c r="F7891" s="5">
        <f>Table_1[[#This Row],[Ship Date]]-Table_1[[#This Row],[Order Date]]</f>
        <v>4</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c r="X7891">
        <f t="shared" si="123"/>
        <v>14.5197</v>
      </c>
    </row>
    <row r="7892" spans="1:24" ht="14.25" customHeight="1" x14ac:dyDescent="0.25">
      <c r="A7892" s="2">
        <v>7891</v>
      </c>
      <c r="B7892" s="2" t="s">
        <v>9723</v>
      </c>
      <c r="C7892" s="2">
        <f>YEAR(Data!$D7892)</f>
        <v>2013</v>
      </c>
      <c r="D7892" s="3">
        <v>41634</v>
      </c>
      <c r="E7892" s="3">
        <v>41638</v>
      </c>
      <c r="F7892" s="5">
        <f>Table_1[[#This Row],[Ship Date]]-Table_1[[#This Row],[Order Date]]</f>
        <v>4</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c r="X7892">
        <f t="shared" si="123"/>
        <v>227.98859999999999</v>
      </c>
    </row>
    <row r="7893" spans="1:24" ht="14.25" customHeight="1" x14ac:dyDescent="0.25">
      <c r="A7893" s="2">
        <v>7892</v>
      </c>
      <c r="B7893" s="2" t="s">
        <v>9723</v>
      </c>
      <c r="C7893" s="2">
        <f>YEAR(Data!$D7893)</f>
        <v>2013</v>
      </c>
      <c r="D7893" s="3">
        <v>41634</v>
      </c>
      <c r="E7893" s="3">
        <v>41638</v>
      </c>
      <c r="F7893" s="5">
        <f>Table_1[[#This Row],[Ship Date]]-Table_1[[#This Row],[Order Date]]</f>
        <v>4</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c r="X7893">
        <f t="shared" si="123"/>
        <v>206.30999999999995</v>
      </c>
    </row>
    <row r="7894" spans="1:24" ht="14.25" customHeight="1" x14ac:dyDescent="0.25">
      <c r="A7894" s="2">
        <v>7893</v>
      </c>
      <c r="B7894" s="2" t="s">
        <v>9723</v>
      </c>
      <c r="C7894" s="2">
        <f>YEAR(Data!$D7894)</f>
        <v>2013</v>
      </c>
      <c r="D7894" s="3">
        <v>41634</v>
      </c>
      <c r="E7894" s="3">
        <v>41638</v>
      </c>
      <c r="F7894" s="5">
        <f>Table_1[[#This Row],[Ship Date]]-Table_1[[#This Row],[Order Date]]</f>
        <v>4</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c r="X7894">
        <f t="shared" si="123"/>
        <v>56.349600000000002</v>
      </c>
    </row>
    <row r="7895" spans="1:24" ht="14.25" customHeight="1" x14ac:dyDescent="0.25">
      <c r="A7895" s="2">
        <v>7894</v>
      </c>
      <c r="B7895" s="2" t="s">
        <v>9724</v>
      </c>
      <c r="C7895" s="2">
        <f>YEAR(Data!$D7895)</f>
        <v>2014</v>
      </c>
      <c r="D7895" s="3">
        <v>41844</v>
      </c>
      <c r="E7895" s="3">
        <v>41851</v>
      </c>
      <c r="F7895" s="5">
        <f>Table_1[[#This Row],[Ship Date]]-Table_1[[#This Row],[Order Date]]</f>
        <v>7</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c r="X7895">
        <f t="shared" si="123"/>
        <v>9.5699999999999967</v>
      </c>
    </row>
    <row r="7896" spans="1:24" ht="14.25" customHeight="1" x14ac:dyDescent="0.25">
      <c r="A7896" s="2">
        <v>7895</v>
      </c>
      <c r="B7896" s="2" t="s">
        <v>9725</v>
      </c>
      <c r="C7896" s="2">
        <f>YEAR(Data!$D7896)</f>
        <v>2014</v>
      </c>
      <c r="D7896" s="3">
        <v>41812</v>
      </c>
      <c r="E7896" s="3">
        <v>41816</v>
      </c>
      <c r="F7896" s="5">
        <f>Table_1[[#This Row],[Ship Date]]-Table_1[[#This Row],[Order Date]]</f>
        <v>4</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c r="X7896">
        <f t="shared" si="123"/>
        <v>42.024000000000001</v>
      </c>
    </row>
    <row r="7897" spans="1:24" ht="14.25" customHeight="1" x14ac:dyDescent="0.25">
      <c r="A7897" s="2">
        <v>7896</v>
      </c>
      <c r="B7897" s="2" t="s">
        <v>9725</v>
      </c>
      <c r="C7897" s="2">
        <f>YEAR(Data!$D7897)</f>
        <v>2014</v>
      </c>
      <c r="D7897" s="3">
        <v>41812</v>
      </c>
      <c r="E7897" s="3">
        <v>41816</v>
      </c>
      <c r="F7897" s="5">
        <f>Table_1[[#This Row],[Ship Date]]-Table_1[[#This Row],[Order Date]]</f>
        <v>4</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c r="X7897">
        <f t="shared" si="123"/>
        <v>3.1824000000000003</v>
      </c>
    </row>
    <row r="7898" spans="1:24" ht="14.25" customHeight="1" x14ac:dyDescent="0.25">
      <c r="A7898" s="2">
        <v>7897</v>
      </c>
      <c r="B7898" s="2" t="s">
        <v>9725</v>
      </c>
      <c r="C7898" s="2">
        <f>YEAR(Data!$D7898)</f>
        <v>2014</v>
      </c>
      <c r="D7898" s="3">
        <v>41812</v>
      </c>
      <c r="E7898" s="3">
        <v>41816</v>
      </c>
      <c r="F7898" s="5">
        <f>Table_1[[#This Row],[Ship Date]]-Table_1[[#This Row],[Order Date]]</f>
        <v>4</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c r="X7898">
        <f t="shared" si="123"/>
        <v>228.39839999999998</v>
      </c>
    </row>
    <row r="7899" spans="1:24" ht="14.25" customHeight="1" x14ac:dyDescent="0.25">
      <c r="A7899" s="2">
        <v>7898</v>
      </c>
      <c r="B7899" s="2" t="s">
        <v>9727</v>
      </c>
      <c r="C7899" s="2">
        <f>YEAR(Data!$D7899)</f>
        <v>2014</v>
      </c>
      <c r="D7899" s="3">
        <v>41865</v>
      </c>
      <c r="E7899" s="3">
        <v>41870</v>
      </c>
      <c r="F7899" s="5">
        <f>Table_1[[#This Row],[Ship Date]]-Table_1[[#This Row],[Order Date]]</f>
        <v>5</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c r="X7899">
        <f t="shared" si="123"/>
        <v>241.44260000000006</v>
      </c>
    </row>
    <row r="7900" spans="1:24" ht="14.25" customHeight="1" x14ac:dyDescent="0.25">
      <c r="A7900" s="2">
        <v>7899</v>
      </c>
      <c r="B7900" s="2" t="s">
        <v>9727</v>
      </c>
      <c r="C7900" s="2">
        <f>YEAR(Data!$D7900)</f>
        <v>2014</v>
      </c>
      <c r="D7900" s="3">
        <v>41865</v>
      </c>
      <c r="E7900" s="3">
        <v>41870</v>
      </c>
      <c r="F7900" s="5">
        <f>Table_1[[#This Row],[Ship Date]]-Table_1[[#This Row],[Order Date]]</f>
        <v>5</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c r="X7900">
        <f t="shared" si="123"/>
        <v>2852.4281999999998</v>
      </c>
    </row>
    <row r="7901" spans="1:24" ht="14.25" customHeight="1" x14ac:dyDescent="0.25">
      <c r="A7901" s="2">
        <v>7900</v>
      </c>
      <c r="B7901" s="2" t="s">
        <v>9727</v>
      </c>
      <c r="C7901" s="2">
        <f>YEAR(Data!$D7901)</f>
        <v>2014</v>
      </c>
      <c r="D7901" s="3">
        <v>41865</v>
      </c>
      <c r="E7901" s="3">
        <v>41870</v>
      </c>
      <c r="F7901" s="5">
        <f>Table_1[[#This Row],[Ship Date]]-Table_1[[#This Row],[Order Date]]</f>
        <v>5</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c r="X7901">
        <f t="shared" si="123"/>
        <v>15.200000000000006</v>
      </c>
    </row>
    <row r="7902" spans="1:24" ht="14.25" customHeight="1" x14ac:dyDescent="0.25">
      <c r="A7902" s="2">
        <v>7901</v>
      </c>
      <c r="B7902" s="2" t="s">
        <v>9727</v>
      </c>
      <c r="C7902" s="2">
        <f>YEAR(Data!$D7902)</f>
        <v>2014</v>
      </c>
      <c r="D7902" s="3">
        <v>41865</v>
      </c>
      <c r="E7902" s="3">
        <v>41870</v>
      </c>
      <c r="F7902" s="5">
        <f>Table_1[[#This Row],[Ship Date]]-Table_1[[#This Row],[Order Date]]</f>
        <v>5</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c r="X7902">
        <f t="shared" si="123"/>
        <v>1.1088</v>
      </c>
    </row>
    <row r="7903" spans="1:24" ht="14.25" customHeight="1" x14ac:dyDescent="0.25">
      <c r="A7903" s="2">
        <v>7902</v>
      </c>
      <c r="B7903" s="2" t="s">
        <v>9727</v>
      </c>
      <c r="C7903" s="2">
        <f>YEAR(Data!$D7903)</f>
        <v>2014</v>
      </c>
      <c r="D7903" s="3">
        <v>41865</v>
      </c>
      <c r="E7903" s="3">
        <v>41870</v>
      </c>
      <c r="F7903" s="5">
        <f>Table_1[[#This Row],[Ship Date]]-Table_1[[#This Row],[Order Date]]</f>
        <v>5</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c r="X7903">
        <f t="shared" si="123"/>
        <v>31.983999999999998</v>
      </c>
    </row>
    <row r="7904" spans="1:24" ht="14.25" customHeight="1" x14ac:dyDescent="0.25">
      <c r="A7904" s="2">
        <v>7903</v>
      </c>
      <c r="B7904" s="2" t="s">
        <v>9727</v>
      </c>
      <c r="C7904" s="2">
        <f>YEAR(Data!$D7904)</f>
        <v>2014</v>
      </c>
      <c r="D7904" s="3">
        <v>41865</v>
      </c>
      <c r="E7904" s="3">
        <v>41870</v>
      </c>
      <c r="F7904" s="5">
        <f>Table_1[[#This Row],[Ship Date]]-Table_1[[#This Row],[Order Date]]</f>
        <v>5</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c r="X7904">
        <f t="shared" si="123"/>
        <v>9.963000000000001</v>
      </c>
    </row>
    <row r="7905" spans="1:24" ht="14.25" customHeight="1" x14ac:dyDescent="0.25">
      <c r="A7905" s="2">
        <v>7904</v>
      </c>
      <c r="B7905" s="2" t="s">
        <v>9727</v>
      </c>
      <c r="C7905" s="2">
        <f>YEAR(Data!$D7905)</f>
        <v>2014</v>
      </c>
      <c r="D7905" s="3">
        <v>41865</v>
      </c>
      <c r="E7905" s="3">
        <v>41870</v>
      </c>
      <c r="F7905" s="5">
        <f>Table_1[[#This Row],[Ship Date]]-Table_1[[#This Row],[Order Date]]</f>
        <v>5</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c r="X7905">
        <f t="shared" si="123"/>
        <v>375.98759999999999</v>
      </c>
    </row>
    <row r="7906" spans="1:24" ht="14.25" customHeight="1" x14ac:dyDescent="0.25">
      <c r="A7906" s="2">
        <v>7905</v>
      </c>
      <c r="B7906" s="2" t="s">
        <v>9728</v>
      </c>
      <c r="C7906" s="2">
        <f>YEAR(Data!$D7906)</f>
        <v>2012</v>
      </c>
      <c r="D7906" s="3">
        <v>41220</v>
      </c>
      <c r="E7906" s="3">
        <v>41226</v>
      </c>
      <c r="F7906" s="5">
        <f>Table_1[[#This Row],[Ship Date]]-Table_1[[#This Row],[Order Date]]</f>
        <v>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c r="X7906">
        <f t="shared" si="123"/>
        <v>49.816000000000003</v>
      </c>
    </row>
    <row r="7907" spans="1:24" ht="14.25" customHeight="1" x14ac:dyDescent="0.25">
      <c r="A7907" s="2">
        <v>7906</v>
      </c>
      <c r="B7907" s="2" t="s">
        <v>9729</v>
      </c>
      <c r="C7907" s="2">
        <f>YEAR(Data!$D7907)</f>
        <v>2012</v>
      </c>
      <c r="D7907" s="3">
        <v>41197</v>
      </c>
      <c r="E7907" s="3">
        <v>41204</v>
      </c>
      <c r="F7907" s="5">
        <f>Table_1[[#This Row],[Ship Date]]-Table_1[[#This Row],[Order Date]]</f>
        <v>7</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c r="X7907">
        <f t="shared" si="123"/>
        <v>2.7900000000000005</v>
      </c>
    </row>
    <row r="7908" spans="1:24" ht="14.25" customHeight="1" x14ac:dyDescent="0.25">
      <c r="A7908" s="2">
        <v>7907</v>
      </c>
      <c r="B7908" s="2" t="s">
        <v>9729</v>
      </c>
      <c r="C7908" s="2">
        <f>YEAR(Data!$D7908)</f>
        <v>2012</v>
      </c>
      <c r="D7908" s="3">
        <v>41197</v>
      </c>
      <c r="E7908" s="3">
        <v>41204</v>
      </c>
      <c r="F7908" s="5">
        <f>Table_1[[#This Row],[Ship Date]]-Table_1[[#This Row],[Order Date]]</f>
        <v>7</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c r="X7908">
        <f t="shared" si="123"/>
        <v>10.889999999999999</v>
      </c>
    </row>
    <row r="7909" spans="1:24" ht="14.25" customHeight="1" x14ac:dyDescent="0.25">
      <c r="A7909" s="2">
        <v>7908</v>
      </c>
      <c r="B7909" s="2" t="s">
        <v>9730</v>
      </c>
      <c r="C7909" s="2">
        <f>YEAR(Data!$D7909)</f>
        <v>2013</v>
      </c>
      <c r="D7909" s="3">
        <v>41486</v>
      </c>
      <c r="E7909" s="3">
        <v>41489</v>
      </c>
      <c r="F7909" s="5">
        <f>Table_1[[#This Row],[Ship Date]]-Table_1[[#This Row],[Order Date]]</f>
        <v>3</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c r="X7909">
        <f t="shared" si="123"/>
        <v>536.73</v>
      </c>
    </row>
    <row r="7910" spans="1:24" ht="14.25" customHeight="1" x14ac:dyDescent="0.25">
      <c r="A7910" s="2">
        <v>7909</v>
      </c>
      <c r="B7910" s="2" t="s">
        <v>9731</v>
      </c>
      <c r="C7910" s="2">
        <f>YEAR(Data!$D7910)</f>
        <v>2013</v>
      </c>
      <c r="D7910" s="3">
        <v>41612</v>
      </c>
      <c r="E7910" s="3">
        <v>41616</v>
      </c>
      <c r="F7910" s="5">
        <f>Table_1[[#This Row],[Ship Date]]-Table_1[[#This Row],[Order Date]]</f>
        <v>4</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c r="X7910">
        <f t="shared" si="123"/>
        <v>261.9864</v>
      </c>
    </row>
    <row r="7911" spans="1:24" ht="14.25" customHeight="1" x14ac:dyDescent="0.25">
      <c r="A7911" s="2">
        <v>7910</v>
      </c>
      <c r="B7911" s="2" t="s">
        <v>9731</v>
      </c>
      <c r="C7911" s="2">
        <f>YEAR(Data!$D7911)</f>
        <v>2013</v>
      </c>
      <c r="D7911" s="3">
        <v>41612</v>
      </c>
      <c r="E7911" s="3">
        <v>41616</v>
      </c>
      <c r="F7911" s="5">
        <f>Table_1[[#This Row],[Ship Date]]-Table_1[[#This Row],[Order Date]]</f>
        <v>4</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c r="X7911">
        <f t="shared" si="123"/>
        <v>16.0016</v>
      </c>
    </row>
    <row r="7912" spans="1:24" ht="14.25" customHeight="1" x14ac:dyDescent="0.25">
      <c r="A7912" s="2">
        <v>7911</v>
      </c>
      <c r="B7912" s="2" t="s">
        <v>9731</v>
      </c>
      <c r="C7912" s="2">
        <f>YEAR(Data!$D7912)</f>
        <v>2013</v>
      </c>
      <c r="D7912" s="3">
        <v>41612</v>
      </c>
      <c r="E7912" s="3">
        <v>41616</v>
      </c>
      <c r="F7912" s="5">
        <f>Table_1[[#This Row],[Ship Date]]-Table_1[[#This Row],[Order Date]]</f>
        <v>4</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c r="X7912">
        <f t="shared" si="123"/>
        <v>41.411999999999999</v>
      </c>
    </row>
    <row r="7913" spans="1:24" ht="14.25" customHeight="1" x14ac:dyDescent="0.25">
      <c r="A7913" s="2">
        <v>7912</v>
      </c>
      <c r="B7913" s="2" t="s">
        <v>9731</v>
      </c>
      <c r="C7913" s="2">
        <f>YEAR(Data!$D7913)</f>
        <v>2013</v>
      </c>
      <c r="D7913" s="3">
        <v>41612</v>
      </c>
      <c r="E7913" s="3">
        <v>41616</v>
      </c>
      <c r="F7913" s="5">
        <f>Table_1[[#This Row],[Ship Date]]-Table_1[[#This Row],[Order Date]]</f>
        <v>4</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c r="X7913">
        <f t="shared" si="123"/>
        <v>217.76400000000001</v>
      </c>
    </row>
    <row r="7914" spans="1:24" ht="14.25" customHeight="1" x14ac:dyDescent="0.25">
      <c r="A7914" s="2">
        <v>7913</v>
      </c>
      <c r="B7914" s="2" t="s">
        <v>9733</v>
      </c>
      <c r="C7914" s="2">
        <f>YEAR(Data!$D7914)</f>
        <v>2013</v>
      </c>
      <c r="D7914" s="3">
        <v>41393</v>
      </c>
      <c r="E7914" s="3">
        <v>41395</v>
      </c>
      <c r="F7914" s="5">
        <f>Table_1[[#This Row],[Ship Date]]-Table_1[[#This Row],[Order Date]]</f>
        <v>2</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c r="X7914">
        <f t="shared" si="123"/>
        <v>62.205200000000005</v>
      </c>
    </row>
    <row r="7915" spans="1:24" ht="14.25" customHeight="1" x14ac:dyDescent="0.25">
      <c r="A7915" s="2">
        <v>7914</v>
      </c>
      <c r="B7915" s="2" t="s">
        <v>9734</v>
      </c>
      <c r="C7915" s="2">
        <f>YEAR(Data!$D7915)</f>
        <v>2014</v>
      </c>
      <c r="D7915" s="3">
        <v>41877</v>
      </c>
      <c r="E7915" s="3">
        <v>41879</v>
      </c>
      <c r="F7915" s="5">
        <f>Table_1[[#This Row],[Ship Date]]-Table_1[[#This Row],[Order Date]]</f>
        <v>2</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c r="X7915">
        <f t="shared" si="123"/>
        <v>23.768799999999999</v>
      </c>
    </row>
    <row r="7916" spans="1:24" ht="14.25" customHeight="1" x14ac:dyDescent="0.25">
      <c r="A7916" s="2">
        <v>7915</v>
      </c>
      <c r="B7916" s="2" t="s">
        <v>9735</v>
      </c>
      <c r="C7916" s="2">
        <f>YEAR(Data!$D7916)</f>
        <v>2014</v>
      </c>
      <c r="D7916" s="3">
        <v>41808</v>
      </c>
      <c r="E7916" s="3">
        <v>41812</v>
      </c>
      <c r="F7916" s="5">
        <f>Table_1[[#This Row],[Ship Date]]-Table_1[[#This Row],[Order Date]]</f>
        <v>4</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c r="X7916">
        <f t="shared" si="123"/>
        <v>1736.2950000000001</v>
      </c>
    </row>
    <row r="7917" spans="1:24" ht="14.25" customHeight="1" x14ac:dyDescent="0.25">
      <c r="A7917" s="2">
        <v>7916</v>
      </c>
      <c r="B7917" s="2" t="s">
        <v>9735</v>
      </c>
      <c r="C7917" s="2">
        <f>YEAR(Data!$D7917)</f>
        <v>2014</v>
      </c>
      <c r="D7917" s="3">
        <v>41808</v>
      </c>
      <c r="E7917" s="3">
        <v>41812</v>
      </c>
      <c r="F7917" s="5">
        <f>Table_1[[#This Row],[Ship Date]]-Table_1[[#This Row],[Order Date]]</f>
        <v>4</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c r="X7917">
        <f t="shared" si="123"/>
        <v>93.232800000000012</v>
      </c>
    </row>
    <row r="7918" spans="1:24" ht="14.25" customHeight="1" x14ac:dyDescent="0.25">
      <c r="A7918" s="2">
        <v>7917</v>
      </c>
      <c r="B7918" s="2" t="s">
        <v>9738</v>
      </c>
      <c r="C7918" s="2">
        <f>YEAR(Data!$D7918)</f>
        <v>2012</v>
      </c>
      <c r="D7918" s="3">
        <v>41233</v>
      </c>
      <c r="E7918" s="3">
        <v>41237</v>
      </c>
      <c r="F7918" s="5">
        <f>Table_1[[#This Row],[Ship Date]]-Table_1[[#This Row],[Order Date]]</f>
        <v>4</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c r="X7918">
        <f t="shared" si="123"/>
        <v>437.84439999999995</v>
      </c>
    </row>
    <row r="7919" spans="1:24" ht="14.25" customHeight="1" x14ac:dyDescent="0.25">
      <c r="A7919" s="2">
        <v>7918</v>
      </c>
      <c r="B7919" s="2" t="s">
        <v>9739</v>
      </c>
      <c r="C7919" s="2">
        <f>YEAR(Data!$D7919)</f>
        <v>2014</v>
      </c>
      <c r="D7919" s="3">
        <v>41887</v>
      </c>
      <c r="E7919" s="3">
        <v>41891</v>
      </c>
      <c r="F7919" s="5">
        <f>Table_1[[#This Row],[Ship Date]]-Table_1[[#This Row],[Order Date]]</f>
        <v>4</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c r="X7919">
        <f t="shared" si="123"/>
        <v>26.586000000000006</v>
      </c>
    </row>
    <row r="7920" spans="1:24" ht="14.25" customHeight="1" x14ac:dyDescent="0.25">
      <c r="A7920" s="2">
        <v>7919</v>
      </c>
      <c r="B7920" s="2" t="s">
        <v>9740</v>
      </c>
      <c r="C7920" s="2">
        <f>YEAR(Data!$D7920)</f>
        <v>2012</v>
      </c>
      <c r="D7920" s="3">
        <v>41094</v>
      </c>
      <c r="E7920" s="3">
        <v>41098</v>
      </c>
      <c r="F7920" s="5">
        <f>Table_1[[#This Row],[Ship Date]]-Table_1[[#This Row],[Order Date]]</f>
        <v>4</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c r="X7920">
        <f t="shared" si="123"/>
        <v>15.4224</v>
      </c>
    </row>
    <row r="7921" spans="1:24" ht="14.25" customHeight="1" x14ac:dyDescent="0.25">
      <c r="A7921" s="2">
        <v>7920</v>
      </c>
      <c r="B7921" s="2" t="s">
        <v>9741</v>
      </c>
      <c r="C7921" s="2">
        <f>YEAR(Data!$D7921)</f>
        <v>2014</v>
      </c>
      <c r="D7921" s="3">
        <v>41898</v>
      </c>
      <c r="E7921" s="3">
        <v>41904</v>
      </c>
      <c r="F7921" s="5">
        <f>Table_1[[#This Row],[Ship Date]]-Table_1[[#This Row],[Order Date]]</f>
        <v>6</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c r="X7921">
        <f t="shared" si="123"/>
        <v>27.806399999999996</v>
      </c>
    </row>
    <row r="7922" spans="1:24" ht="14.25" customHeight="1" x14ac:dyDescent="0.25">
      <c r="A7922" s="2">
        <v>7921</v>
      </c>
      <c r="B7922" s="2" t="s">
        <v>9741</v>
      </c>
      <c r="C7922" s="2">
        <f>YEAR(Data!$D7922)</f>
        <v>2014</v>
      </c>
      <c r="D7922" s="3">
        <v>41898</v>
      </c>
      <c r="E7922" s="3">
        <v>41904</v>
      </c>
      <c r="F7922" s="5">
        <f>Table_1[[#This Row],[Ship Date]]-Table_1[[#This Row],[Order Date]]</f>
        <v>6</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c r="X7922">
        <f t="shared" si="123"/>
        <v>49.183599999999998</v>
      </c>
    </row>
    <row r="7923" spans="1:24" ht="14.25" customHeight="1" x14ac:dyDescent="0.25">
      <c r="A7923" s="2">
        <v>7922</v>
      </c>
      <c r="B7923" s="2" t="s">
        <v>9742</v>
      </c>
      <c r="C7923" s="2">
        <f>YEAR(Data!$D7923)</f>
        <v>2014</v>
      </c>
      <c r="D7923" s="3">
        <v>41712</v>
      </c>
      <c r="E7923" s="3">
        <v>41716</v>
      </c>
      <c r="F7923" s="5">
        <f>Table_1[[#This Row],[Ship Date]]-Table_1[[#This Row],[Order Date]]</f>
        <v>4</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c r="X7923">
        <f t="shared" si="123"/>
        <v>92.379000000000019</v>
      </c>
    </row>
    <row r="7924" spans="1:24" ht="14.25" customHeight="1" x14ac:dyDescent="0.25">
      <c r="A7924" s="2">
        <v>7923</v>
      </c>
      <c r="B7924" s="2" t="s">
        <v>9743</v>
      </c>
      <c r="C7924" s="2">
        <f>YEAR(Data!$D7924)</f>
        <v>2014</v>
      </c>
      <c r="D7924" s="3">
        <v>41907</v>
      </c>
      <c r="E7924" s="3">
        <v>41912</v>
      </c>
      <c r="F7924" s="5">
        <f>Table_1[[#This Row],[Ship Date]]-Table_1[[#This Row],[Order Date]]</f>
        <v>5</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c r="X7924">
        <f t="shared" si="123"/>
        <v>345.56400000000002</v>
      </c>
    </row>
    <row r="7925" spans="1:24" ht="14.25" customHeight="1" x14ac:dyDescent="0.25">
      <c r="A7925" s="2">
        <v>7924</v>
      </c>
      <c r="B7925" s="2" t="s">
        <v>9743</v>
      </c>
      <c r="C7925" s="2">
        <f>YEAR(Data!$D7925)</f>
        <v>2014</v>
      </c>
      <c r="D7925" s="3">
        <v>41907</v>
      </c>
      <c r="E7925" s="3">
        <v>41912</v>
      </c>
      <c r="F7925" s="5">
        <f>Table_1[[#This Row],[Ship Date]]-Table_1[[#This Row],[Order Date]]</f>
        <v>5</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c r="X7925">
        <f t="shared" si="123"/>
        <v>26.988000000000003</v>
      </c>
    </row>
    <row r="7926" spans="1:24" ht="14.25" customHeight="1" x14ac:dyDescent="0.25">
      <c r="A7926" s="2">
        <v>7925</v>
      </c>
      <c r="B7926" s="2" t="s">
        <v>9744</v>
      </c>
      <c r="C7926" s="2">
        <f>YEAR(Data!$D7926)</f>
        <v>2013</v>
      </c>
      <c r="D7926" s="3">
        <v>41500</v>
      </c>
      <c r="E7926" s="3">
        <v>41503</v>
      </c>
      <c r="F7926" s="5">
        <f>Table_1[[#This Row],[Ship Date]]-Table_1[[#This Row],[Order Date]]</f>
        <v>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c r="X7926">
        <f t="shared" si="123"/>
        <v>11.606400000000001</v>
      </c>
    </row>
    <row r="7927" spans="1:24" ht="14.25" customHeight="1" x14ac:dyDescent="0.25">
      <c r="A7927" s="2">
        <v>7926</v>
      </c>
      <c r="B7927" s="2" t="s">
        <v>9744</v>
      </c>
      <c r="C7927" s="2">
        <f>YEAR(Data!$D7927)</f>
        <v>2013</v>
      </c>
      <c r="D7927" s="3">
        <v>41500</v>
      </c>
      <c r="E7927" s="3">
        <v>41503</v>
      </c>
      <c r="F7927" s="5">
        <f>Table_1[[#This Row],[Ship Date]]-Table_1[[#This Row],[Order Date]]</f>
        <v>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c r="X7927">
        <f t="shared" si="123"/>
        <v>51.800000000000004</v>
      </c>
    </row>
    <row r="7928" spans="1:24" ht="14.25" customHeight="1" x14ac:dyDescent="0.25">
      <c r="A7928" s="2">
        <v>7927</v>
      </c>
      <c r="B7928" s="2" t="s">
        <v>9745</v>
      </c>
      <c r="C7928" s="2">
        <f>YEAR(Data!$D7928)</f>
        <v>2014</v>
      </c>
      <c r="D7928" s="3">
        <v>41964</v>
      </c>
      <c r="E7928" s="3">
        <v>41968</v>
      </c>
      <c r="F7928" s="5">
        <f>Table_1[[#This Row],[Ship Date]]-Table_1[[#This Row],[Order Date]]</f>
        <v>4</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c r="X7928">
        <f t="shared" si="123"/>
        <v>1.6334999999999997</v>
      </c>
    </row>
    <row r="7929" spans="1:24" ht="14.25" customHeight="1" x14ac:dyDescent="0.25">
      <c r="A7929" s="2">
        <v>7928</v>
      </c>
      <c r="B7929" s="2" t="s">
        <v>9745</v>
      </c>
      <c r="C7929" s="2">
        <f>YEAR(Data!$D7929)</f>
        <v>2014</v>
      </c>
      <c r="D7929" s="3">
        <v>41964</v>
      </c>
      <c r="E7929" s="3">
        <v>41968</v>
      </c>
      <c r="F7929" s="5">
        <f>Table_1[[#This Row],[Ship Date]]-Table_1[[#This Row],[Order Date]]</f>
        <v>4</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c r="X7929">
        <f t="shared" si="123"/>
        <v>398.99300000000005</v>
      </c>
    </row>
    <row r="7930" spans="1:24" ht="14.25" customHeight="1" x14ac:dyDescent="0.25">
      <c r="A7930" s="2">
        <v>7929</v>
      </c>
      <c r="B7930" s="2" t="s">
        <v>9745</v>
      </c>
      <c r="C7930" s="2">
        <f>YEAR(Data!$D7930)</f>
        <v>2014</v>
      </c>
      <c r="D7930" s="3">
        <v>41964</v>
      </c>
      <c r="E7930" s="3">
        <v>41968</v>
      </c>
      <c r="F7930" s="5">
        <f>Table_1[[#This Row],[Ship Date]]-Table_1[[#This Row],[Order Date]]</f>
        <v>4</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c r="X7930">
        <f t="shared" si="123"/>
        <v>41.795400000000001</v>
      </c>
    </row>
    <row r="7931" spans="1:24" ht="14.25" customHeight="1" x14ac:dyDescent="0.25">
      <c r="A7931" s="2">
        <v>7930</v>
      </c>
      <c r="B7931" s="2" t="s">
        <v>9746</v>
      </c>
      <c r="C7931" s="2">
        <f>YEAR(Data!$D7931)</f>
        <v>2014</v>
      </c>
      <c r="D7931" s="3">
        <v>41846</v>
      </c>
      <c r="E7931" s="3">
        <v>41848</v>
      </c>
      <c r="F7931" s="5">
        <f>Table_1[[#This Row],[Ship Date]]-Table_1[[#This Row],[Order Date]]</f>
        <v>2</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c r="X7931">
        <f t="shared" si="123"/>
        <v>302.37480000000005</v>
      </c>
    </row>
    <row r="7932" spans="1:24" ht="14.25" customHeight="1" x14ac:dyDescent="0.25">
      <c r="A7932" s="2">
        <v>7931</v>
      </c>
      <c r="B7932" s="2" t="s">
        <v>9747</v>
      </c>
      <c r="C7932" s="2">
        <f>YEAR(Data!$D7932)</f>
        <v>2013</v>
      </c>
      <c r="D7932" s="3">
        <v>41359</v>
      </c>
      <c r="E7932" s="3">
        <v>41361</v>
      </c>
      <c r="F7932" s="5">
        <f>Table_1[[#This Row],[Ship Date]]-Table_1[[#This Row],[Order Date]]</f>
        <v>2</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c r="X7932">
        <f t="shared" si="123"/>
        <v>41.664000000000001</v>
      </c>
    </row>
    <row r="7933" spans="1:24" ht="14.25" customHeight="1" x14ac:dyDescent="0.25">
      <c r="A7933" s="2">
        <v>7932</v>
      </c>
      <c r="B7933" s="2" t="s">
        <v>9748</v>
      </c>
      <c r="C7933" s="2">
        <f>YEAR(Data!$D7933)</f>
        <v>2013</v>
      </c>
      <c r="D7933" s="3">
        <v>41471</v>
      </c>
      <c r="E7933" s="3">
        <v>41476</v>
      </c>
      <c r="F7933" s="5">
        <f>Table_1[[#This Row],[Ship Date]]-Table_1[[#This Row],[Order Date]]</f>
        <v>5</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c r="X7933">
        <f t="shared" si="123"/>
        <v>207.25200000000004</v>
      </c>
    </row>
    <row r="7934" spans="1:24" ht="14.25" customHeight="1" x14ac:dyDescent="0.25">
      <c r="A7934" s="2">
        <v>7933</v>
      </c>
      <c r="B7934" s="2" t="s">
        <v>9748</v>
      </c>
      <c r="C7934" s="2">
        <f>YEAR(Data!$D7934)</f>
        <v>2013</v>
      </c>
      <c r="D7934" s="3">
        <v>41471</v>
      </c>
      <c r="E7934" s="3">
        <v>41476</v>
      </c>
      <c r="F7934" s="5">
        <f>Table_1[[#This Row],[Ship Date]]-Table_1[[#This Row],[Order Date]]</f>
        <v>5</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c r="X7934">
        <f t="shared" si="123"/>
        <v>71.225999999999999</v>
      </c>
    </row>
    <row r="7935" spans="1:24" ht="14.25" customHeight="1" x14ac:dyDescent="0.25">
      <c r="A7935" s="2">
        <v>7934</v>
      </c>
      <c r="B7935" s="2" t="s">
        <v>9749</v>
      </c>
      <c r="C7935" s="2">
        <f>YEAR(Data!$D7935)</f>
        <v>2014</v>
      </c>
      <c r="D7935" s="3">
        <v>41869</v>
      </c>
      <c r="E7935" s="3">
        <v>41876</v>
      </c>
      <c r="F7935" s="5">
        <f>Table_1[[#This Row],[Ship Date]]-Table_1[[#This Row],[Order Date]]</f>
        <v>7</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c r="X7935">
        <f t="shared" si="123"/>
        <v>11.68</v>
      </c>
    </row>
    <row r="7936" spans="1:24" ht="14.25" customHeight="1" x14ac:dyDescent="0.25">
      <c r="A7936" s="2">
        <v>7935</v>
      </c>
      <c r="B7936" s="2" t="s">
        <v>9749</v>
      </c>
      <c r="C7936" s="2">
        <f>YEAR(Data!$D7936)</f>
        <v>2014</v>
      </c>
      <c r="D7936" s="3">
        <v>41869</v>
      </c>
      <c r="E7936" s="3">
        <v>41876</v>
      </c>
      <c r="F7936" s="5">
        <f>Table_1[[#This Row],[Ship Date]]-Table_1[[#This Row],[Order Date]]</f>
        <v>7</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c r="X7936">
        <f t="shared" si="123"/>
        <v>62.979000000000013</v>
      </c>
    </row>
    <row r="7937" spans="1:24" ht="14.25" customHeight="1" x14ac:dyDescent="0.25">
      <c r="A7937" s="2">
        <v>7936</v>
      </c>
      <c r="B7937" s="2" t="s">
        <v>9749</v>
      </c>
      <c r="C7937" s="2">
        <f>YEAR(Data!$D7937)</f>
        <v>2014</v>
      </c>
      <c r="D7937" s="3">
        <v>41869</v>
      </c>
      <c r="E7937" s="3">
        <v>41876</v>
      </c>
      <c r="F7937" s="5">
        <f>Table_1[[#This Row],[Ship Date]]-Table_1[[#This Row],[Order Date]]</f>
        <v>7</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c r="X7937">
        <f t="shared" si="123"/>
        <v>4.7080000000000011</v>
      </c>
    </row>
    <row r="7938" spans="1:24" ht="14.25" customHeight="1" x14ac:dyDescent="0.25">
      <c r="A7938" s="2">
        <v>7937</v>
      </c>
      <c r="B7938" s="2" t="s">
        <v>9749</v>
      </c>
      <c r="C7938" s="2">
        <f>YEAR(Data!$D7938)</f>
        <v>2014</v>
      </c>
      <c r="D7938" s="3">
        <v>41869</v>
      </c>
      <c r="E7938" s="3">
        <v>41876</v>
      </c>
      <c r="F7938" s="5">
        <f>Table_1[[#This Row],[Ship Date]]-Table_1[[#This Row],[Order Date]]</f>
        <v>7</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c r="X7938">
        <f t="shared" ref="X7938:X8001" si="124">T7938-W7938</f>
        <v>9.0479999999999983</v>
      </c>
    </row>
    <row r="7939" spans="1:24" ht="14.25" customHeight="1" x14ac:dyDescent="0.25">
      <c r="A7939" s="2">
        <v>7938</v>
      </c>
      <c r="B7939" s="2" t="s">
        <v>9749</v>
      </c>
      <c r="C7939" s="2">
        <f>YEAR(Data!$D7939)</f>
        <v>2014</v>
      </c>
      <c r="D7939" s="3">
        <v>41869</v>
      </c>
      <c r="E7939" s="3">
        <v>41876</v>
      </c>
      <c r="F7939" s="5">
        <f>Table_1[[#This Row],[Ship Date]]-Table_1[[#This Row],[Order Date]]</f>
        <v>7</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c r="X7939">
        <f t="shared" si="124"/>
        <v>1863.5346</v>
      </c>
    </row>
    <row r="7940" spans="1:24" ht="14.25" customHeight="1" x14ac:dyDescent="0.25">
      <c r="A7940" s="2">
        <v>7939</v>
      </c>
      <c r="B7940" s="2" t="s">
        <v>9749</v>
      </c>
      <c r="C7940" s="2">
        <f>YEAR(Data!$D7940)</f>
        <v>2014</v>
      </c>
      <c r="D7940" s="3">
        <v>41869</v>
      </c>
      <c r="E7940" s="3">
        <v>41876</v>
      </c>
      <c r="F7940" s="5">
        <f>Table_1[[#This Row],[Ship Date]]-Table_1[[#This Row],[Order Date]]</f>
        <v>7</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c r="X7940">
        <f t="shared" si="124"/>
        <v>400.02179999999993</v>
      </c>
    </row>
    <row r="7941" spans="1:24" ht="14.25" customHeight="1" x14ac:dyDescent="0.25">
      <c r="A7941" s="2">
        <v>7940</v>
      </c>
      <c r="B7941" s="2" t="s">
        <v>9749</v>
      </c>
      <c r="C7941" s="2">
        <f>YEAR(Data!$D7941)</f>
        <v>2014</v>
      </c>
      <c r="D7941" s="3">
        <v>41869</v>
      </c>
      <c r="E7941" s="3">
        <v>41876</v>
      </c>
      <c r="F7941" s="5">
        <f>Table_1[[#This Row],[Ship Date]]-Table_1[[#This Row],[Order Date]]</f>
        <v>7</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c r="X7941">
        <f t="shared" si="124"/>
        <v>143.68640000000002</v>
      </c>
    </row>
    <row r="7942" spans="1:24" ht="14.25" customHeight="1" x14ac:dyDescent="0.25">
      <c r="A7942" s="2">
        <v>7941</v>
      </c>
      <c r="B7942" s="2" t="s">
        <v>9750</v>
      </c>
      <c r="C7942" s="2">
        <f>YEAR(Data!$D7942)</f>
        <v>2013</v>
      </c>
      <c r="D7942" s="3">
        <v>41623</v>
      </c>
      <c r="E7942" s="3">
        <v>41626</v>
      </c>
      <c r="F7942" s="5">
        <f>Table_1[[#This Row],[Ship Date]]-Table_1[[#This Row],[Order Date]]</f>
        <v>3</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c r="X7942">
        <f t="shared" si="124"/>
        <v>90.58420000000001</v>
      </c>
    </row>
    <row r="7943" spans="1:24" ht="14.25" customHeight="1" x14ac:dyDescent="0.25">
      <c r="A7943" s="2">
        <v>7942</v>
      </c>
      <c r="B7943" s="2" t="s">
        <v>9750</v>
      </c>
      <c r="C7943" s="2">
        <f>YEAR(Data!$D7943)</f>
        <v>2013</v>
      </c>
      <c r="D7943" s="3">
        <v>41623</v>
      </c>
      <c r="E7943" s="3">
        <v>41626</v>
      </c>
      <c r="F7943" s="5">
        <f>Table_1[[#This Row],[Ship Date]]-Table_1[[#This Row],[Order Date]]</f>
        <v>3</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c r="X7943">
        <f t="shared" si="124"/>
        <v>99.75200000000001</v>
      </c>
    </row>
    <row r="7944" spans="1:24" ht="14.25" customHeight="1" x14ac:dyDescent="0.25">
      <c r="A7944" s="2">
        <v>7943</v>
      </c>
      <c r="B7944" s="2" t="s">
        <v>9751</v>
      </c>
      <c r="C7944" s="2">
        <f>YEAR(Data!$D7944)</f>
        <v>2014</v>
      </c>
      <c r="D7944" s="3">
        <v>41999</v>
      </c>
      <c r="E7944" s="3">
        <v>42006</v>
      </c>
      <c r="F7944" s="5">
        <f>Table_1[[#This Row],[Ship Date]]-Table_1[[#This Row],[Order Date]]</f>
        <v>7</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c r="X7944">
        <f t="shared" si="124"/>
        <v>98.954999999999956</v>
      </c>
    </row>
    <row r="7945" spans="1:24" ht="14.25" customHeight="1" x14ac:dyDescent="0.25">
      <c r="A7945" s="2">
        <v>7944</v>
      </c>
      <c r="B7945" s="2" t="s">
        <v>9751</v>
      </c>
      <c r="C7945" s="2">
        <f>YEAR(Data!$D7945)</f>
        <v>2014</v>
      </c>
      <c r="D7945" s="3">
        <v>41999</v>
      </c>
      <c r="E7945" s="3">
        <v>42006</v>
      </c>
      <c r="F7945" s="5">
        <f>Table_1[[#This Row],[Ship Date]]-Table_1[[#This Row],[Order Date]]</f>
        <v>7</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c r="X7945">
        <f t="shared" si="124"/>
        <v>39.660600000000002</v>
      </c>
    </row>
    <row r="7946" spans="1:24" ht="14.25" customHeight="1" x14ac:dyDescent="0.25">
      <c r="A7946" s="2">
        <v>7945</v>
      </c>
      <c r="B7946" s="2" t="s">
        <v>9751</v>
      </c>
      <c r="C7946" s="2">
        <f>YEAR(Data!$D7946)</f>
        <v>2014</v>
      </c>
      <c r="D7946" s="3">
        <v>41999</v>
      </c>
      <c r="E7946" s="3">
        <v>42006</v>
      </c>
      <c r="F7946" s="5">
        <f>Table_1[[#This Row],[Ship Date]]-Table_1[[#This Row],[Order Date]]</f>
        <v>7</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c r="X7946">
        <f t="shared" si="124"/>
        <v>29.363199999999999</v>
      </c>
    </row>
    <row r="7947" spans="1:24" ht="14.25" customHeight="1" x14ac:dyDescent="0.25">
      <c r="A7947" s="2">
        <v>7946</v>
      </c>
      <c r="B7947" s="2" t="s">
        <v>9751</v>
      </c>
      <c r="C7947" s="2">
        <f>YEAR(Data!$D7947)</f>
        <v>2014</v>
      </c>
      <c r="D7947" s="3">
        <v>41999</v>
      </c>
      <c r="E7947" s="3">
        <v>42006</v>
      </c>
      <c r="F7947" s="5">
        <f>Table_1[[#This Row],[Ship Date]]-Table_1[[#This Row],[Order Date]]</f>
        <v>7</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c r="X7947">
        <f t="shared" si="124"/>
        <v>106.54799999999999</v>
      </c>
    </row>
    <row r="7948" spans="1:24" ht="14.25" customHeight="1" x14ac:dyDescent="0.25">
      <c r="A7948" s="2">
        <v>7947</v>
      </c>
      <c r="B7948" s="2" t="s">
        <v>9751</v>
      </c>
      <c r="C7948" s="2">
        <f>YEAR(Data!$D7948)</f>
        <v>2014</v>
      </c>
      <c r="D7948" s="3">
        <v>41999</v>
      </c>
      <c r="E7948" s="3">
        <v>42006</v>
      </c>
      <c r="F7948" s="5">
        <f>Table_1[[#This Row],[Ship Date]]-Table_1[[#This Row],[Order Date]]</f>
        <v>7</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c r="X7948">
        <f t="shared" si="124"/>
        <v>8.2367999999999988</v>
      </c>
    </row>
    <row r="7949" spans="1:24" ht="14.25" customHeight="1" x14ac:dyDescent="0.25">
      <c r="A7949" s="2">
        <v>7948</v>
      </c>
      <c r="B7949" s="2" t="s">
        <v>9752</v>
      </c>
      <c r="C7949" s="2">
        <f>YEAR(Data!$D7949)</f>
        <v>2011</v>
      </c>
      <c r="D7949" s="3">
        <v>40603</v>
      </c>
      <c r="E7949" s="3">
        <v>40607</v>
      </c>
      <c r="F7949" s="5">
        <f>Table_1[[#This Row],[Ship Date]]-Table_1[[#This Row],[Order Date]]</f>
        <v>4</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c r="X7949">
        <f t="shared" si="124"/>
        <v>22.372499999999999</v>
      </c>
    </row>
    <row r="7950" spans="1:24" ht="14.25" customHeight="1" x14ac:dyDescent="0.25">
      <c r="A7950" s="2">
        <v>7949</v>
      </c>
      <c r="B7950" s="2" t="s">
        <v>9752</v>
      </c>
      <c r="C7950" s="2">
        <f>YEAR(Data!$D7950)</f>
        <v>2011</v>
      </c>
      <c r="D7950" s="3">
        <v>40603</v>
      </c>
      <c r="E7950" s="3">
        <v>40607</v>
      </c>
      <c r="F7950" s="5">
        <f>Table_1[[#This Row],[Ship Date]]-Table_1[[#This Row],[Order Date]]</f>
        <v>4</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c r="X7950">
        <f t="shared" si="124"/>
        <v>362.24999999999994</v>
      </c>
    </row>
    <row r="7951" spans="1:24" ht="14.25" customHeight="1" x14ac:dyDescent="0.25">
      <c r="A7951" s="2">
        <v>7950</v>
      </c>
      <c r="B7951" s="2" t="s">
        <v>9752</v>
      </c>
      <c r="C7951" s="2">
        <f>YEAR(Data!$D7951)</f>
        <v>2011</v>
      </c>
      <c r="D7951" s="3">
        <v>40603</v>
      </c>
      <c r="E7951" s="3">
        <v>40607</v>
      </c>
      <c r="F7951" s="5">
        <f>Table_1[[#This Row],[Ship Date]]-Table_1[[#This Row],[Order Date]]</f>
        <v>4</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c r="X7951">
        <f t="shared" si="124"/>
        <v>98.505600000000015</v>
      </c>
    </row>
    <row r="7952" spans="1:24" ht="14.25" customHeight="1" x14ac:dyDescent="0.25">
      <c r="A7952" s="2">
        <v>7951</v>
      </c>
      <c r="B7952" s="2" t="s">
        <v>9752</v>
      </c>
      <c r="C7952" s="2">
        <f>YEAR(Data!$D7952)</f>
        <v>2011</v>
      </c>
      <c r="D7952" s="3">
        <v>40603</v>
      </c>
      <c r="E7952" s="3">
        <v>40607</v>
      </c>
      <c r="F7952" s="5">
        <f>Table_1[[#This Row],[Ship Date]]-Table_1[[#This Row],[Order Date]]</f>
        <v>4</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c r="X7952">
        <f t="shared" si="124"/>
        <v>152.2236</v>
      </c>
    </row>
    <row r="7953" spans="1:24" ht="14.25" customHeight="1" x14ac:dyDescent="0.25">
      <c r="A7953" s="2">
        <v>7952</v>
      </c>
      <c r="B7953" s="2" t="s">
        <v>9753</v>
      </c>
      <c r="C7953" s="2">
        <f>YEAR(Data!$D7953)</f>
        <v>2012</v>
      </c>
      <c r="D7953" s="3">
        <v>41232</v>
      </c>
      <c r="E7953" s="3">
        <v>41237</v>
      </c>
      <c r="F7953" s="5">
        <f>Table_1[[#This Row],[Ship Date]]-Table_1[[#This Row],[Order Date]]</f>
        <v>5</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c r="X7953">
        <f t="shared" si="124"/>
        <v>3.7400000000000011</v>
      </c>
    </row>
    <row r="7954" spans="1:24" ht="14.25" customHeight="1" x14ac:dyDescent="0.25">
      <c r="A7954" s="2">
        <v>7953</v>
      </c>
      <c r="B7954" s="2" t="s">
        <v>9753</v>
      </c>
      <c r="C7954" s="2">
        <f>YEAR(Data!$D7954)</f>
        <v>2012</v>
      </c>
      <c r="D7954" s="3">
        <v>41232</v>
      </c>
      <c r="E7954" s="3">
        <v>41237</v>
      </c>
      <c r="F7954" s="5">
        <f>Table_1[[#This Row],[Ship Date]]-Table_1[[#This Row],[Order Date]]</f>
        <v>5</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c r="X7954">
        <f t="shared" si="124"/>
        <v>611.84960000000001</v>
      </c>
    </row>
    <row r="7955" spans="1:24" ht="14.25" customHeight="1" x14ac:dyDescent="0.25">
      <c r="A7955" s="2">
        <v>7954</v>
      </c>
      <c r="B7955" s="2" t="s">
        <v>9754</v>
      </c>
      <c r="C7955" s="2">
        <f>YEAR(Data!$D7955)</f>
        <v>2011</v>
      </c>
      <c r="D7955" s="3">
        <v>40634</v>
      </c>
      <c r="E7955" s="3">
        <v>40639</v>
      </c>
      <c r="F7955" s="5">
        <f>Table_1[[#This Row],[Ship Date]]-Table_1[[#This Row],[Order Date]]</f>
        <v>5</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c r="X7955">
        <f t="shared" si="124"/>
        <v>64.281599999999997</v>
      </c>
    </row>
    <row r="7956" spans="1:24" ht="14.25" customHeight="1" x14ac:dyDescent="0.25">
      <c r="A7956" s="2">
        <v>7955</v>
      </c>
      <c r="B7956" s="2" t="s">
        <v>9754</v>
      </c>
      <c r="C7956" s="2">
        <f>YEAR(Data!$D7956)</f>
        <v>2011</v>
      </c>
      <c r="D7956" s="3">
        <v>40634</v>
      </c>
      <c r="E7956" s="3">
        <v>40639</v>
      </c>
      <c r="F7956" s="5">
        <f>Table_1[[#This Row],[Ship Date]]-Table_1[[#This Row],[Order Date]]</f>
        <v>5</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c r="X7956">
        <f t="shared" si="124"/>
        <v>3.1824000000000003</v>
      </c>
    </row>
    <row r="7957" spans="1:24" ht="14.25" customHeight="1" x14ac:dyDescent="0.25">
      <c r="A7957" s="2">
        <v>7956</v>
      </c>
      <c r="B7957" s="2" t="s">
        <v>9755</v>
      </c>
      <c r="C7957" s="2">
        <f>YEAR(Data!$D7957)</f>
        <v>2014</v>
      </c>
      <c r="D7957" s="3">
        <v>41918</v>
      </c>
      <c r="E7957" s="3">
        <v>41923</v>
      </c>
      <c r="F7957" s="5">
        <f>Table_1[[#This Row],[Ship Date]]-Table_1[[#This Row],[Order Date]]</f>
        <v>5</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c r="X7957">
        <f t="shared" si="124"/>
        <v>495.00360000000012</v>
      </c>
    </row>
    <row r="7958" spans="1:24" ht="14.25" customHeight="1" x14ac:dyDescent="0.25">
      <c r="A7958" s="2">
        <v>7957</v>
      </c>
      <c r="B7958" s="2" t="s">
        <v>9755</v>
      </c>
      <c r="C7958" s="2">
        <f>YEAR(Data!$D7958)</f>
        <v>2014</v>
      </c>
      <c r="D7958" s="3">
        <v>41918</v>
      </c>
      <c r="E7958" s="3">
        <v>41923</v>
      </c>
      <c r="F7958" s="5">
        <f>Table_1[[#This Row],[Ship Date]]-Table_1[[#This Row],[Order Date]]</f>
        <v>5</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c r="X7958">
        <f t="shared" si="124"/>
        <v>8.0460000000000012</v>
      </c>
    </row>
    <row r="7959" spans="1:24" ht="14.25" customHeight="1" x14ac:dyDescent="0.25">
      <c r="A7959" s="2">
        <v>7958</v>
      </c>
      <c r="B7959" s="2" t="s">
        <v>9755</v>
      </c>
      <c r="C7959" s="2">
        <f>YEAR(Data!$D7959)</f>
        <v>2014</v>
      </c>
      <c r="D7959" s="3">
        <v>41918</v>
      </c>
      <c r="E7959" s="3">
        <v>41923</v>
      </c>
      <c r="F7959" s="5">
        <f>Table_1[[#This Row],[Ship Date]]-Table_1[[#This Row],[Order Date]]</f>
        <v>5</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c r="X7959">
        <f t="shared" si="124"/>
        <v>11.692</v>
      </c>
    </row>
    <row r="7960" spans="1:24" ht="14.25" customHeight="1" x14ac:dyDescent="0.25">
      <c r="A7960" s="2">
        <v>7959</v>
      </c>
      <c r="B7960" s="2" t="s">
        <v>9755</v>
      </c>
      <c r="C7960" s="2">
        <f>YEAR(Data!$D7960)</f>
        <v>2014</v>
      </c>
      <c r="D7960" s="3">
        <v>41918</v>
      </c>
      <c r="E7960" s="3">
        <v>41923</v>
      </c>
      <c r="F7960" s="5">
        <f>Table_1[[#This Row],[Ship Date]]-Table_1[[#This Row],[Order Date]]</f>
        <v>5</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c r="X7960">
        <f t="shared" si="124"/>
        <v>45.927000000000007</v>
      </c>
    </row>
    <row r="7961" spans="1:24" ht="14.25" customHeight="1" x14ac:dyDescent="0.25">
      <c r="A7961" s="2">
        <v>7960</v>
      </c>
      <c r="B7961" s="2" t="s">
        <v>9755</v>
      </c>
      <c r="C7961" s="2">
        <f>YEAR(Data!$D7961)</f>
        <v>2014</v>
      </c>
      <c r="D7961" s="3">
        <v>41918</v>
      </c>
      <c r="E7961" s="3">
        <v>41923</v>
      </c>
      <c r="F7961" s="5">
        <f>Table_1[[#This Row],[Ship Date]]-Table_1[[#This Row],[Order Date]]</f>
        <v>5</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c r="X7961">
        <f t="shared" si="124"/>
        <v>201.19320000000005</v>
      </c>
    </row>
    <row r="7962" spans="1:24" ht="14.25" customHeight="1" x14ac:dyDescent="0.25">
      <c r="A7962" s="2">
        <v>7961</v>
      </c>
      <c r="B7962" s="2" t="s">
        <v>9755</v>
      </c>
      <c r="C7962" s="2">
        <f>YEAR(Data!$D7962)</f>
        <v>2014</v>
      </c>
      <c r="D7962" s="3">
        <v>41918</v>
      </c>
      <c r="E7962" s="3">
        <v>41923</v>
      </c>
      <c r="F7962" s="5">
        <f>Table_1[[#This Row],[Ship Date]]-Table_1[[#This Row],[Order Date]]</f>
        <v>5</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c r="X7962">
        <f t="shared" si="124"/>
        <v>5.2947000000000015</v>
      </c>
    </row>
    <row r="7963" spans="1:24" ht="14.25" customHeight="1" x14ac:dyDescent="0.25">
      <c r="A7963" s="2">
        <v>7962</v>
      </c>
      <c r="B7963" s="2" t="s">
        <v>9756</v>
      </c>
      <c r="C7963" s="2">
        <f>YEAR(Data!$D7963)</f>
        <v>2014</v>
      </c>
      <c r="D7963" s="3">
        <v>41962</v>
      </c>
      <c r="E7963" s="3">
        <v>41967</v>
      </c>
      <c r="F7963" s="5">
        <f>Table_1[[#This Row],[Ship Date]]-Table_1[[#This Row],[Order Date]]</f>
        <v>5</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c r="X7963">
        <f t="shared" si="124"/>
        <v>100.68300000000002</v>
      </c>
    </row>
    <row r="7964" spans="1:24" ht="14.25" customHeight="1" x14ac:dyDescent="0.25">
      <c r="A7964" s="2">
        <v>7963</v>
      </c>
      <c r="B7964" s="2" t="s">
        <v>9756</v>
      </c>
      <c r="C7964" s="2">
        <f>YEAR(Data!$D7964)</f>
        <v>2014</v>
      </c>
      <c r="D7964" s="3">
        <v>41962</v>
      </c>
      <c r="E7964" s="3">
        <v>41967</v>
      </c>
      <c r="F7964" s="5">
        <f>Table_1[[#This Row],[Ship Date]]-Table_1[[#This Row],[Order Date]]</f>
        <v>5</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c r="X7964">
        <f t="shared" si="124"/>
        <v>36.417600000000007</v>
      </c>
    </row>
    <row r="7965" spans="1:24" ht="14.25" customHeight="1" x14ac:dyDescent="0.25">
      <c r="A7965" s="2">
        <v>7964</v>
      </c>
      <c r="B7965" s="2" t="s">
        <v>9756</v>
      </c>
      <c r="C7965" s="2">
        <f>YEAR(Data!$D7965)</f>
        <v>2014</v>
      </c>
      <c r="D7965" s="3">
        <v>41962</v>
      </c>
      <c r="E7965" s="3">
        <v>41967</v>
      </c>
      <c r="F7965" s="5">
        <f>Table_1[[#This Row],[Ship Date]]-Table_1[[#This Row],[Order Date]]</f>
        <v>5</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c r="X7965">
        <f t="shared" si="124"/>
        <v>340.42400000000009</v>
      </c>
    </row>
    <row r="7966" spans="1:24" ht="14.25" customHeight="1" x14ac:dyDescent="0.25">
      <c r="A7966" s="2">
        <v>7965</v>
      </c>
      <c r="B7966" s="2" t="s">
        <v>9756</v>
      </c>
      <c r="C7966" s="2">
        <f>YEAR(Data!$D7966)</f>
        <v>2014</v>
      </c>
      <c r="D7966" s="3">
        <v>41962</v>
      </c>
      <c r="E7966" s="3">
        <v>41967</v>
      </c>
      <c r="F7966" s="5">
        <f>Table_1[[#This Row],[Ship Date]]-Table_1[[#This Row],[Order Date]]</f>
        <v>5</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c r="X7966">
        <f t="shared" si="124"/>
        <v>13.478400000000004</v>
      </c>
    </row>
    <row r="7967" spans="1:24" ht="14.25" customHeight="1" x14ac:dyDescent="0.25">
      <c r="A7967" s="2">
        <v>7966</v>
      </c>
      <c r="B7967" s="2" t="s">
        <v>9756</v>
      </c>
      <c r="C7967" s="2">
        <f>YEAR(Data!$D7967)</f>
        <v>2014</v>
      </c>
      <c r="D7967" s="3">
        <v>41962</v>
      </c>
      <c r="E7967" s="3">
        <v>41967</v>
      </c>
      <c r="F7967" s="5">
        <f>Table_1[[#This Row],[Ship Date]]-Table_1[[#This Row],[Order Date]]</f>
        <v>5</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c r="X7967">
        <f t="shared" si="124"/>
        <v>26.956800000000008</v>
      </c>
    </row>
    <row r="7968" spans="1:24" ht="14.25" customHeight="1" x14ac:dyDescent="0.25">
      <c r="A7968" s="2">
        <v>7967</v>
      </c>
      <c r="B7968" s="2" t="s">
        <v>9757</v>
      </c>
      <c r="C7968" s="2">
        <f>YEAR(Data!$D7968)</f>
        <v>2012</v>
      </c>
      <c r="D7968" s="3">
        <v>40991</v>
      </c>
      <c r="E7968" s="3">
        <v>40998</v>
      </c>
      <c r="F7968" s="5">
        <f>Table_1[[#This Row],[Ship Date]]-Table_1[[#This Row],[Order Date]]</f>
        <v>7</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c r="X7968">
        <f t="shared" si="124"/>
        <v>16.68</v>
      </c>
    </row>
    <row r="7969" spans="1:24" ht="14.25" customHeight="1" x14ac:dyDescent="0.25">
      <c r="A7969" s="2">
        <v>7968</v>
      </c>
      <c r="B7969" s="2" t="s">
        <v>9758</v>
      </c>
      <c r="C7969" s="2">
        <f>YEAR(Data!$D7969)</f>
        <v>2013</v>
      </c>
      <c r="D7969" s="3">
        <v>41558</v>
      </c>
      <c r="E7969" s="3">
        <v>41560</v>
      </c>
      <c r="F7969" s="5">
        <f>Table_1[[#This Row],[Ship Date]]-Table_1[[#This Row],[Order Date]]</f>
        <v>2</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c r="X7969">
        <f t="shared" si="124"/>
        <v>281.73420000000004</v>
      </c>
    </row>
    <row r="7970" spans="1:24" ht="14.25" customHeight="1" x14ac:dyDescent="0.25">
      <c r="A7970" s="2">
        <v>7969</v>
      </c>
      <c r="B7970" s="2" t="s">
        <v>9758</v>
      </c>
      <c r="C7970" s="2">
        <f>YEAR(Data!$D7970)</f>
        <v>2013</v>
      </c>
      <c r="D7970" s="3">
        <v>41558</v>
      </c>
      <c r="E7970" s="3">
        <v>41560</v>
      </c>
      <c r="F7970" s="5">
        <f>Table_1[[#This Row],[Ship Date]]-Table_1[[#This Row],[Order Date]]</f>
        <v>2</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c r="X7970">
        <f t="shared" si="124"/>
        <v>18.990500000000001</v>
      </c>
    </row>
    <row r="7971" spans="1:24" ht="14.25" customHeight="1" x14ac:dyDescent="0.25">
      <c r="A7971" s="2">
        <v>7970</v>
      </c>
      <c r="B7971" s="2" t="s">
        <v>9758</v>
      </c>
      <c r="C7971" s="2">
        <f>YEAR(Data!$D7971)</f>
        <v>2013</v>
      </c>
      <c r="D7971" s="3">
        <v>41558</v>
      </c>
      <c r="E7971" s="3">
        <v>41560</v>
      </c>
      <c r="F7971" s="5">
        <f>Table_1[[#This Row],[Ship Date]]-Table_1[[#This Row],[Order Date]]</f>
        <v>2</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c r="X7971">
        <f t="shared" si="124"/>
        <v>107.19580000000001</v>
      </c>
    </row>
    <row r="7972" spans="1:24" ht="14.25" customHeight="1" x14ac:dyDescent="0.25">
      <c r="A7972" s="2">
        <v>7971</v>
      </c>
      <c r="B7972" s="2" t="s">
        <v>9761</v>
      </c>
      <c r="C7972" s="2">
        <f>YEAR(Data!$D7972)</f>
        <v>2012</v>
      </c>
      <c r="D7972" s="3">
        <v>41137</v>
      </c>
      <c r="E7972" s="3">
        <v>41141</v>
      </c>
      <c r="F7972" s="5">
        <f>Table_1[[#This Row],[Ship Date]]-Table_1[[#This Row],[Order Date]]</f>
        <v>4</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c r="X7972">
        <f t="shared" si="124"/>
        <v>632.41359999999997</v>
      </c>
    </row>
    <row r="7973" spans="1:24" ht="14.25" customHeight="1" x14ac:dyDescent="0.25">
      <c r="A7973" s="2">
        <v>7972</v>
      </c>
      <c r="B7973" s="2" t="s">
        <v>9761</v>
      </c>
      <c r="C7973" s="2">
        <f>YEAR(Data!$D7973)</f>
        <v>2012</v>
      </c>
      <c r="D7973" s="3">
        <v>41137</v>
      </c>
      <c r="E7973" s="3">
        <v>41141</v>
      </c>
      <c r="F7973" s="5">
        <f>Table_1[[#This Row],[Ship Date]]-Table_1[[#This Row],[Order Date]]</f>
        <v>4</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c r="X7973">
        <f t="shared" si="124"/>
        <v>36.631800000000005</v>
      </c>
    </row>
    <row r="7974" spans="1:24" ht="14.25" customHeight="1" x14ac:dyDescent="0.25">
      <c r="A7974" s="2">
        <v>7973</v>
      </c>
      <c r="B7974" s="2" t="s">
        <v>9761</v>
      </c>
      <c r="C7974" s="2">
        <f>YEAR(Data!$D7974)</f>
        <v>2012</v>
      </c>
      <c r="D7974" s="3">
        <v>41137</v>
      </c>
      <c r="E7974" s="3">
        <v>41141</v>
      </c>
      <c r="F7974" s="5">
        <f>Table_1[[#This Row],[Ship Date]]-Table_1[[#This Row],[Order Date]]</f>
        <v>4</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c r="X7974">
        <f t="shared" si="124"/>
        <v>6.7392000000000021</v>
      </c>
    </row>
    <row r="7975" spans="1:24" ht="14.25" customHeight="1" x14ac:dyDescent="0.25">
      <c r="A7975" s="2">
        <v>7974</v>
      </c>
      <c r="B7975" s="2" t="s">
        <v>9761</v>
      </c>
      <c r="C7975" s="2">
        <f>YEAR(Data!$D7975)</f>
        <v>2012</v>
      </c>
      <c r="D7975" s="3">
        <v>41137</v>
      </c>
      <c r="E7975" s="3">
        <v>41141</v>
      </c>
      <c r="F7975" s="5">
        <f>Table_1[[#This Row],[Ship Date]]-Table_1[[#This Row],[Order Date]]</f>
        <v>4</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c r="X7975">
        <f t="shared" si="124"/>
        <v>4.6308000000000007</v>
      </c>
    </row>
    <row r="7976" spans="1:24" ht="14.25" customHeight="1" x14ac:dyDescent="0.25">
      <c r="A7976" s="2">
        <v>7975</v>
      </c>
      <c r="B7976" s="2" t="s">
        <v>9761</v>
      </c>
      <c r="C7976" s="2">
        <f>YEAR(Data!$D7976)</f>
        <v>2012</v>
      </c>
      <c r="D7976" s="3">
        <v>41137</v>
      </c>
      <c r="E7976" s="3">
        <v>41141</v>
      </c>
      <c r="F7976" s="5">
        <f>Table_1[[#This Row],[Ship Date]]-Table_1[[#This Row],[Order Date]]</f>
        <v>4</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c r="X7976">
        <f t="shared" si="124"/>
        <v>254.35200000000003</v>
      </c>
    </row>
    <row r="7977" spans="1:24" ht="14.25" customHeight="1" x14ac:dyDescent="0.25">
      <c r="A7977" s="2">
        <v>7976</v>
      </c>
      <c r="B7977" s="2" t="s">
        <v>9761</v>
      </c>
      <c r="C7977" s="2">
        <f>YEAR(Data!$D7977)</f>
        <v>2012</v>
      </c>
      <c r="D7977" s="3">
        <v>41137</v>
      </c>
      <c r="E7977" s="3">
        <v>41141</v>
      </c>
      <c r="F7977" s="5">
        <f>Table_1[[#This Row],[Ship Date]]-Table_1[[#This Row],[Order Date]]</f>
        <v>4</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c r="X7977">
        <f t="shared" si="124"/>
        <v>6.5207999999999995</v>
      </c>
    </row>
    <row r="7978" spans="1:24" ht="14.25" customHeight="1" x14ac:dyDescent="0.25">
      <c r="A7978" s="2">
        <v>7977</v>
      </c>
      <c r="B7978" s="2" t="s">
        <v>9761</v>
      </c>
      <c r="C7978" s="2">
        <f>YEAR(Data!$D7978)</f>
        <v>2012</v>
      </c>
      <c r="D7978" s="3">
        <v>41137</v>
      </c>
      <c r="E7978" s="3">
        <v>41141</v>
      </c>
      <c r="F7978" s="5">
        <f>Table_1[[#This Row],[Ship Date]]-Table_1[[#This Row],[Order Date]]</f>
        <v>4</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c r="X7978">
        <f t="shared" si="124"/>
        <v>7.0620000000000038</v>
      </c>
    </row>
    <row r="7979" spans="1:24" ht="14.25" customHeight="1" x14ac:dyDescent="0.25">
      <c r="A7979" s="2">
        <v>7978</v>
      </c>
      <c r="B7979" s="2" t="s">
        <v>9762</v>
      </c>
      <c r="C7979" s="2">
        <f>YEAR(Data!$D7979)</f>
        <v>2011</v>
      </c>
      <c r="D7979" s="3">
        <v>40694</v>
      </c>
      <c r="E7979" s="3">
        <v>40699</v>
      </c>
      <c r="F7979" s="5">
        <f>Table_1[[#This Row],[Ship Date]]-Table_1[[#This Row],[Order Date]]</f>
        <v>5</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c r="X7979">
        <f t="shared" si="124"/>
        <v>461.97900000000004</v>
      </c>
    </row>
    <row r="7980" spans="1:24" ht="14.25" customHeight="1" x14ac:dyDescent="0.25">
      <c r="A7980" s="2">
        <v>7979</v>
      </c>
      <c r="B7980" s="2" t="s">
        <v>9762</v>
      </c>
      <c r="C7980" s="2">
        <f>YEAR(Data!$D7980)</f>
        <v>2011</v>
      </c>
      <c r="D7980" s="3">
        <v>40694</v>
      </c>
      <c r="E7980" s="3">
        <v>40699</v>
      </c>
      <c r="F7980" s="5">
        <f>Table_1[[#This Row],[Ship Date]]-Table_1[[#This Row],[Order Date]]</f>
        <v>5</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c r="X7980">
        <f t="shared" si="124"/>
        <v>80.7483</v>
      </c>
    </row>
    <row r="7981" spans="1:24" ht="14.25" customHeight="1" x14ac:dyDescent="0.25">
      <c r="A7981" s="2">
        <v>7980</v>
      </c>
      <c r="B7981" s="2" t="s">
        <v>9763</v>
      </c>
      <c r="C7981" s="2">
        <f>YEAR(Data!$D7981)</f>
        <v>2012</v>
      </c>
      <c r="D7981" s="3">
        <v>41148</v>
      </c>
      <c r="E7981" s="3">
        <v>41152</v>
      </c>
      <c r="F7981" s="5">
        <f>Table_1[[#This Row],[Ship Date]]-Table_1[[#This Row],[Order Date]]</f>
        <v>4</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c r="X7981">
        <f t="shared" si="124"/>
        <v>3.4452000000000007</v>
      </c>
    </row>
    <row r="7982" spans="1:24" ht="14.25" customHeight="1" x14ac:dyDescent="0.25">
      <c r="A7982" s="2">
        <v>7981</v>
      </c>
      <c r="B7982" s="2" t="s">
        <v>9764</v>
      </c>
      <c r="C7982" s="2">
        <f>YEAR(Data!$D7982)</f>
        <v>2011</v>
      </c>
      <c r="D7982" s="3">
        <v>40547</v>
      </c>
      <c r="E7982" s="3">
        <v>40551</v>
      </c>
      <c r="F7982" s="5">
        <f>Table_1[[#This Row],[Ship Date]]-Table_1[[#This Row],[Order Date]]</f>
        <v>4</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c r="X7982">
        <f t="shared" si="124"/>
        <v>10.896800000000002</v>
      </c>
    </row>
    <row r="7983" spans="1:24" ht="14.25" customHeight="1" x14ac:dyDescent="0.25">
      <c r="A7983" s="2">
        <v>7982</v>
      </c>
      <c r="B7983" s="2" t="s">
        <v>9765</v>
      </c>
      <c r="C7983" s="2">
        <f>YEAR(Data!$D7983)</f>
        <v>2011</v>
      </c>
      <c r="D7983" s="3">
        <v>40796</v>
      </c>
      <c r="E7983" s="3">
        <v>40799</v>
      </c>
      <c r="F7983" s="5">
        <f>Table_1[[#This Row],[Ship Date]]-Table_1[[#This Row],[Order Date]]</f>
        <v>3</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c r="X7983">
        <f t="shared" si="124"/>
        <v>59.801600000000001</v>
      </c>
    </row>
    <row r="7984" spans="1:24" ht="14.25" customHeight="1" x14ac:dyDescent="0.25">
      <c r="A7984" s="2">
        <v>7983</v>
      </c>
      <c r="B7984" s="2" t="s">
        <v>9765</v>
      </c>
      <c r="C7984" s="2">
        <f>YEAR(Data!$D7984)</f>
        <v>2011</v>
      </c>
      <c r="D7984" s="3">
        <v>40796</v>
      </c>
      <c r="E7984" s="3">
        <v>40799</v>
      </c>
      <c r="F7984" s="5">
        <f>Table_1[[#This Row],[Ship Date]]-Table_1[[#This Row],[Order Date]]</f>
        <v>3</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c r="X7984">
        <f t="shared" si="124"/>
        <v>178.43</v>
      </c>
    </row>
    <row r="7985" spans="1:24" ht="14.25" customHeight="1" x14ac:dyDescent="0.25">
      <c r="A7985" s="2">
        <v>7984</v>
      </c>
      <c r="B7985" s="2" t="s">
        <v>9767</v>
      </c>
      <c r="C7985" s="2">
        <f>YEAR(Data!$D7985)</f>
        <v>2014</v>
      </c>
      <c r="D7985" s="3">
        <v>41662</v>
      </c>
      <c r="E7985" s="3">
        <v>41665</v>
      </c>
      <c r="F7985" s="5">
        <f>Table_1[[#This Row],[Ship Date]]-Table_1[[#This Row],[Order Date]]</f>
        <v>3</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c r="X7985">
        <f t="shared" si="124"/>
        <v>10.206000000000003</v>
      </c>
    </row>
    <row r="7986" spans="1:24" ht="14.25" customHeight="1" x14ac:dyDescent="0.25">
      <c r="A7986" s="2">
        <v>7985</v>
      </c>
      <c r="B7986" s="2" t="s">
        <v>9767</v>
      </c>
      <c r="C7986" s="2">
        <f>YEAR(Data!$D7986)</f>
        <v>2014</v>
      </c>
      <c r="D7986" s="3">
        <v>41662</v>
      </c>
      <c r="E7986" s="3">
        <v>41665</v>
      </c>
      <c r="F7986" s="5">
        <f>Table_1[[#This Row],[Ship Date]]-Table_1[[#This Row],[Order Date]]</f>
        <v>3</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c r="X7986">
        <f t="shared" si="124"/>
        <v>6.9864000000000015</v>
      </c>
    </row>
    <row r="7987" spans="1:24" ht="14.25" customHeight="1" x14ac:dyDescent="0.25">
      <c r="A7987" s="2">
        <v>7986</v>
      </c>
      <c r="B7987" s="2" t="s">
        <v>9768</v>
      </c>
      <c r="C7987" s="2">
        <f>YEAR(Data!$D7987)</f>
        <v>2013</v>
      </c>
      <c r="D7987" s="3">
        <v>41386</v>
      </c>
      <c r="E7987" s="3">
        <v>41389</v>
      </c>
      <c r="F7987" s="5">
        <f>Table_1[[#This Row],[Ship Date]]-Table_1[[#This Row],[Order Date]]</f>
        <v>3</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c r="X7987">
        <f t="shared" si="124"/>
        <v>5.5120000000000005</v>
      </c>
    </row>
    <row r="7988" spans="1:24" ht="14.25" customHeight="1" x14ac:dyDescent="0.25">
      <c r="A7988" s="2">
        <v>7987</v>
      </c>
      <c r="B7988" s="2" t="s">
        <v>9769</v>
      </c>
      <c r="C7988" s="2">
        <f>YEAR(Data!$D7988)</f>
        <v>2013</v>
      </c>
      <c r="D7988" s="3">
        <v>41476</v>
      </c>
      <c r="E7988" s="3">
        <v>41479</v>
      </c>
      <c r="F7988" s="5">
        <f>Table_1[[#This Row],[Ship Date]]-Table_1[[#This Row],[Order Date]]</f>
        <v>3</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c r="X7988">
        <f t="shared" si="124"/>
        <v>46.773999999999994</v>
      </c>
    </row>
    <row r="7989" spans="1:24" ht="14.25" customHeight="1" x14ac:dyDescent="0.25">
      <c r="A7989" s="2">
        <v>7988</v>
      </c>
      <c r="B7989" s="2" t="s">
        <v>9770</v>
      </c>
      <c r="C7989" s="2">
        <f>YEAR(Data!$D7989)</f>
        <v>2013</v>
      </c>
      <c r="D7989" s="3">
        <v>41510</v>
      </c>
      <c r="E7989" s="3">
        <v>41516</v>
      </c>
      <c r="F7989" s="5">
        <f>Table_1[[#This Row],[Ship Date]]-Table_1[[#This Row],[Order Date]]</f>
        <v>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c r="X7989">
        <f t="shared" si="124"/>
        <v>13.608000000000001</v>
      </c>
    </row>
    <row r="7990" spans="1:24" ht="14.25" customHeight="1" x14ac:dyDescent="0.25">
      <c r="A7990" s="2">
        <v>7989</v>
      </c>
      <c r="B7990" s="2" t="s">
        <v>9770</v>
      </c>
      <c r="C7990" s="2">
        <f>YEAR(Data!$D7990)</f>
        <v>2013</v>
      </c>
      <c r="D7990" s="3">
        <v>41510</v>
      </c>
      <c r="E7990" s="3">
        <v>41516</v>
      </c>
      <c r="F7990" s="5">
        <f>Table_1[[#This Row],[Ship Date]]-Table_1[[#This Row],[Order Date]]</f>
        <v>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c r="X7990">
        <f t="shared" si="124"/>
        <v>19.922699999999999</v>
      </c>
    </row>
    <row r="7991" spans="1:24" ht="14.25" customHeight="1" x14ac:dyDescent="0.25">
      <c r="A7991" s="2">
        <v>7990</v>
      </c>
      <c r="B7991" s="2" t="s">
        <v>9770</v>
      </c>
      <c r="C7991" s="2">
        <f>YEAR(Data!$D7991)</f>
        <v>2013</v>
      </c>
      <c r="D7991" s="3">
        <v>41510</v>
      </c>
      <c r="E7991" s="3">
        <v>41516</v>
      </c>
      <c r="F7991" s="5">
        <f>Table_1[[#This Row],[Ship Date]]-Table_1[[#This Row],[Order Date]]</f>
        <v>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c r="X7991">
        <f t="shared" si="124"/>
        <v>10.7784</v>
      </c>
    </row>
    <row r="7992" spans="1:24" ht="14.25" customHeight="1" x14ac:dyDescent="0.25">
      <c r="A7992" s="2">
        <v>7991</v>
      </c>
      <c r="B7992" s="2" t="s">
        <v>9770</v>
      </c>
      <c r="C7992" s="2">
        <f>YEAR(Data!$D7992)</f>
        <v>2013</v>
      </c>
      <c r="D7992" s="3">
        <v>41510</v>
      </c>
      <c r="E7992" s="3">
        <v>41516</v>
      </c>
      <c r="F7992" s="5">
        <f>Table_1[[#This Row],[Ship Date]]-Table_1[[#This Row],[Order Date]]</f>
        <v>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c r="X7992">
        <f t="shared" si="124"/>
        <v>1.089</v>
      </c>
    </row>
    <row r="7993" spans="1:24" ht="14.25" customHeight="1" x14ac:dyDescent="0.25">
      <c r="A7993" s="2">
        <v>7992</v>
      </c>
      <c r="B7993" s="2" t="s">
        <v>9772</v>
      </c>
      <c r="C7993" s="2">
        <f>YEAR(Data!$D7993)</f>
        <v>2013</v>
      </c>
      <c r="D7993" s="3">
        <v>41440</v>
      </c>
      <c r="E7993" s="3">
        <v>41443</v>
      </c>
      <c r="F7993" s="5">
        <f>Table_1[[#This Row],[Ship Date]]-Table_1[[#This Row],[Order Date]]</f>
        <v>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c r="X7993">
        <f t="shared" si="124"/>
        <v>66.56</v>
      </c>
    </row>
    <row r="7994" spans="1:24" ht="14.25" customHeight="1" x14ac:dyDescent="0.25">
      <c r="A7994" s="2">
        <v>7993</v>
      </c>
      <c r="B7994" s="2" t="s">
        <v>9772</v>
      </c>
      <c r="C7994" s="2">
        <f>YEAR(Data!$D7994)</f>
        <v>2013</v>
      </c>
      <c r="D7994" s="3">
        <v>41440</v>
      </c>
      <c r="E7994" s="3">
        <v>41443</v>
      </c>
      <c r="F7994" s="5">
        <f>Table_1[[#This Row],[Ship Date]]-Table_1[[#This Row],[Order Date]]</f>
        <v>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c r="X7994">
        <f t="shared" si="124"/>
        <v>16.155999999999999</v>
      </c>
    </row>
    <row r="7995" spans="1:24" ht="14.25" customHeight="1" x14ac:dyDescent="0.25">
      <c r="A7995" s="2">
        <v>7994</v>
      </c>
      <c r="B7995" s="2" t="s">
        <v>9773</v>
      </c>
      <c r="C7995" s="2">
        <f>YEAR(Data!$D7995)</f>
        <v>2012</v>
      </c>
      <c r="D7995" s="3">
        <v>41233</v>
      </c>
      <c r="E7995" s="3">
        <v>41236</v>
      </c>
      <c r="F7995" s="5">
        <f>Table_1[[#This Row],[Ship Date]]-Table_1[[#This Row],[Order Date]]</f>
        <v>3</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c r="X7995">
        <f t="shared" si="124"/>
        <v>8.3231999999999999</v>
      </c>
    </row>
    <row r="7996" spans="1:24" ht="14.25" customHeight="1" x14ac:dyDescent="0.25">
      <c r="A7996" s="2">
        <v>7995</v>
      </c>
      <c r="B7996" s="2" t="s">
        <v>9773</v>
      </c>
      <c r="C7996" s="2">
        <f>YEAR(Data!$D7996)</f>
        <v>2012</v>
      </c>
      <c r="D7996" s="3">
        <v>41233</v>
      </c>
      <c r="E7996" s="3">
        <v>41236</v>
      </c>
      <c r="F7996" s="5">
        <f>Table_1[[#This Row],[Ship Date]]-Table_1[[#This Row],[Order Date]]</f>
        <v>3</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c r="X7996">
        <f t="shared" si="124"/>
        <v>393.56279999999998</v>
      </c>
    </row>
    <row r="7997" spans="1:24" ht="14.25" customHeight="1" x14ac:dyDescent="0.25">
      <c r="A7997" s="2">
        <v>7996</v>
      </c>
      <c r="B7997" s="2" t="s">
        <v>9773</v>
      </c>
      <c r="C7997" s="2">
        <f>YEAR(Data!$D7997)</f>
        <v>2012</v>
      </c>
      <c r="D7997" s="3">
        <v>41233</v>
      </c>
      <c r="E7997" s="3">
        <v>41236</v>
      </c>
      <c r="F7997" s="5">
        <f>Table_1[[#This Row],[Ship Date]]-Table_1[[#This Row],[Order Date]]</f>
        <v>3</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c r="X7997">
        <f t="shared" si="124"/>
        <v>16.981200000000001</v>
      </c>
    </row>
    <row r="7998" spans="1:24" ht="14.25" customHeight="1" x14ac:dyDescent="0.25">
      <c r="A7998" s="2">
        <v>7997</v>
      </c>
      <c r="B7998" s="2" t="s">
        <v>9774</v>
      </c>
      <c r="C7998" s="2">
        <f>YEAR(Data!$D7998)</f>
        <v>2014</v>
      </c>
      <c r="D7998" s="3">
        <v>41947</v>
      </c>
      <c r="E7998" s="3">
        <v>41949</v>
      </c>
      <c r="F7998" s="5">
        <f>Table_1[[#This Row],[Ship Date]]-Table_1[[#This Row],[Order Date]]</f>
        <v>2</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c r="X7998">
        <f t="shared" si="124"/>
        <v>111.85999999999999</v>
      </c>
    </row>
    <row r="7999" spans="1:24" ht="14.25" customHeight="1" x14ac:dyDescent="0.25">
      <c r="A7999" s="2">
        <v>7998</v>
      </c>
      <c r="B7999" s="2" t="s">
        <v>9774</v>
      </c>
      <c r="C7999" s="2">
        <f>YEAR(Data!$D7999)</f>
        <v>2014</v>
      </c>
      <c r="D7999" s="3">
        <v>41947</v>
      </c>
      <c r="E7999" s="3">
        <v>41949</v>
      </c>
      <c r="F7999" s="5">
        <f>Table_1[[#This Row],[Ship Date]]-Table_1[[#This Row],[Order Date]]</f>
        <v>2</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c r="X7999">
        <f t="shared" si="124"/>
        <v>1652.2691999999997</v>
      </c>
    </row>
    <row r="8000" spans="1:24" ht="14.25" customHeight="1" x14ac:dyDescent="0.25">
      <c r="A8000" s="2">
        <v>7999</v>
      </c>
      <c r="B8000" s="2" t="s">
        <v>9775</v>
      </c>
      <c r="C8000" s="2">
        <f>YEAR(Data!$D8000)</f>
        <v>2011</v>
      </c>
      <c r="D8000" s="3">
        <v>40667</v>
      </c>
      <c r="E8000" s="3">
        <v>40670</v>
      </c>
      <c r="F8000" s="5">
        <f>Table_1[[#This Row],[Ship Date]]-Table_1[[#This Row],[Order Date]]</f>
        <v>3</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c r="X8000">
        <f t="shared" si="124"/>
        <v>8.2823999999999991</v>
      </c>
    </row>
    <row r="8001" spans="1:24" ht="14.25" customHeight="1" x14ac:dyDescent="0.25">
      <c r="A8001" s="2">
        <v>8000</v>
      </c>
      <c r="B8001" s="2" t="s">
        <v>9775</v>
      </c>
      <c r="C8001" s="2">
        <f>YEAR(Data!$D8001)</f>
        <v>2011</v>
      </c>
      <c r="D8001" s="3">
        <v>40667</v>
      </c>
      <c r="E8001" s="3">
        <v>40670</v>
      </c>
      <c r="F8001" s="5">
        <f>Table_1[[#This Row],[Ship Date]]-Table_1[[#This Row],[Order Date]]</f>
        <v>3</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c r="X8001">
        <f t="shared" si="124"/>
        <v>38.645600000000002</v>
      </c>
    </row>
    <row r="8002" spans="1:24" ht="14.25" customHeight="1" x14ac:dyDescent="0.25">
      <c r="A8002" s="2">
        <v>8001</v>
      </c>
      <c r="B8002" s="2" t="s">
        <v>9776</v>
      </c>
      <c r="C8002" s="2">
        <f>YEAR(Data!$D8002)</f>
        <v>2012</v>
      </c>
      <c r="D8002" s="3">
        <v>41221</v>
      </c>
      <c r="E8002" s="3">
        <v>41225</v>
      </c>
      <c r="F8002" s="5">
        <f>Table_1[[#This Row],[Ship Date]]-Table_1[[#This Row],[Order Date]]</f>
        <v>4</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c r="X8002">
        <f t="shared" ref="X8002:X8065" si="125">T8002-W8002</f>
        <v>187.41159999999999</v>
      </c>
    </row>
    <row r="8003" spans="1:24" ht="14.25" customHeight="1" x14ac:dyDescent="0.25">
      <c r="A8003" s="2">
        <v>8002</v>
      </c>
      <c r="B8003" s="2" t="s">
        <v>9777</v>
      </c>
      <c r="C8003" s="2">
        <f>YEAR(Data!$D8003)</f>
        <v>2012</v>
      </c>
      <c r="D8003" s="3">
        <v>41255</v>
      </c>
      <c r="E8003" s="3">
        <v>41258</v>
      </c>
      <c r="F8003" s="5">
        <f>Table_1[[#This Row],[Ship Date]]-Table_1[[#This Row],[Order Date]]</f>
        <v>3</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c r="X8003">
        <f t="shared" si="125"/>
        <v>170.96579999999997</v>
      </c>
    </row>
    <row r="8004" spans="1:24" ht="14.25" customHeight="1" x14ac:dyDescent="0.25">
      <c r="A8004" s="2">
        <v>8003</v>
      </c>
      <c r="B8004" s="2" t="s">
        <v>9777</v>
      </c>
      <c r="C8004" s="2">
        <f>YEAR(Data!$D8004)</f>
        <v>2012</v>
      </c>
      <c r="D8004" s="3">
        <v>41255</v>
      </c>
      <c r="E8004" s="3">
        <v>41258</v>
      </c>
      <c r="F8004" s="5">
        <f>Table_1[[#This Row],[Ship Date]]-Table_1[[#This Row],[Order Date]]</f>
        <v>3</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c r="X8004">
        <f t="shared" si="125"/>
        <v>25.244800000000001</v>
      </c>
    </row>
    <row r="8005" spans="1:24" ht="14.25" customHeight="1" x14ac:dyDescent="0.25">
      <c r="A8005" s="2">
        <v>8004</v>
      </c>
      <c r="B8005" s="2" t="s">
        <v>9778</v>
      </c>
      <c r="C8005" s="2">
        <f>YEAR(Data!$D8005)</f>
        <v>2011</v>
      </c>
      <c r="D8005" s="3">
        <v>40878</v>
      </c>
      <c r="E8005" s="3">
        <v>40880</v>
      </c>
      <c r="F8005" s="5">
        <f>Table_1[[#This Row],[Ship Date]]-Table_1[[#This Row],[Order Date]]</f>
        <v>2</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c r="X8005">
        <f t="shared" si="125"/>
        <v>193.04900000000001</v>
      </c>
    </row>
    <row r="8006" spans="1:24" ht="14.25" customHeight="1" x14ac:dyDescent="0.25">
      <c r="A8006" s="2">
        <v>8005</v>
      </c>
      <c r="B8006" s="2" t="s">
        <v>9778</v>
      </c>
      <c r="C8006" s="2">
        <f>YEAR(Data!$D8006)</f>
        <v>2011</v>
      </c>
      <c r="D8006" s="3">
        <v>40878</v>
      </c>
      <c r="E8006" s="3">
        <v>40880</v>
      </c>
      <c r="F8006" s="5">
        <f>Table_1[[#This Row],[Ship Date]]-Table_1[[#This Row],[Order Date]]</f>
        <v>2</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c r="X8006">
        <f t="shared" si="125"/>
        <v>30.254399999999997</v>
      </c>
    </row>
    <row r="8007" spans="1:24" ht="14.25" customHeight="1" x14ac:dyDescent="0.25">
      <c r="A8007" s="2">
        <v>8006</v>
      </c>
      <c r="B8007" s="2" t="s">
        <v>9778</v>
      </c>
      <c r="C8007" s="2">
        <f>YEAR(Data!$D8007)</f>
        <v>2011</v>
      </c>
      <c r="D8007" s="3">
        <v>40878</v>
      </c>
      <c r="E8007" s="3">
        <v>40880</v>
      </c>
      <c r="F8007" s="5">
        <f>Table_1[[#This Row],[Ship Date]]-Table_1[[#This Row],[Order Date]]</f>
        <v>2</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c r="X8007">
        <f t="shared" si="125"/>
        <v>6.5794000000000006</v>
      </c>
    </row>
    <row r="8008" spans="1:24" ht="14.25" customHeight="1" x14ac:dyDescent="0.25">
      <c r="A8008" s="2">
        <v>8007</v>
      </c>
      <c r="B8008" s="2" t="s">
        <v>9779</v>
      </c>
      <c r="C8008" s="2">
        <f>YEAR(Data!$D8008)</f>
        <v>2013</v>
      </c>
      <c r="D8008" s="3">
        <v>41555</v>
      </c>
      <c r="E8008" s="3">
        <v>41559</v>
      </c>
      <c r="F8008" s="5">
        <f>Table_1[[#This Row],[Ship Date]]-Table_1[[#This Row],[Order Date]]</f>
        <v>4</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c r="X8008">
        <f t="shared" si="125"/>
        <v>92.426400000000001</v>
      </c>
    </row>
    <row r="8009" spans="1:24" ht="14.25" customHeight="1" x14ac:dyDescent="0.25">
      <c r="A8009" s="2">
        <v>8008</v>
      </c>
      <c r="B8009" s="2" t="s">
        <v>9780</v>
      </c>
      <c r="C8009" s="2">
        <f>YEAR(Data!$D8009)</f>
        <v>2012</v>
      </c>
      <c r="D8009" s="3">
        <v>41230</v>
      </c>
      <c r="E8009" s="3">
        <v>41237</v>
      </c>
      <c r="F8009" s="5">
        <f>Table_1[[#This Row],[Ship Date]]-Table_1[[#This Row],[Order Date]]</f>
        <v>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c r="X8009">
        <f t="shared" si="125"/>
        <v>535.82759999999996</v>
      </c>
    </row>
    <row r="8010" spans="1:24" ht="14.25" customHeight="1" x14ac:dyDescent="0.25">
      <c r="A8010" s="2">
        <v>8009</v>
      </c>
      <c r="B8010" s="2" t="s">
        <v>9780</v>
      </c>
      <c r="C8010" s="2">
        <f>YEAR(Data!$D8010)</f>
        <v>2012</v>
      </c>
      <c r="D8010" s="3">
        <v>41230</v>
      </c>
      <c r="E8010" s="3">
        <v>41237</v>
      </c>
      <c r="F8010" s="5">
        <f>Table_1[[#This Row],[Ship Date]]-Table_1[[#This Row],[Order Date]]</f>
        <v>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c r="X8010">
        <f t="shared" si="125"/>
        <v>56.349600000000002</v>
      </c>
    </row>
    <row r="8011" spans="1:24" ht="14.25" customHeight="1" x14ac:dyDescent="0.25">
      <c r="A8011" s="2">
        <v>8010</v>
      </c>
      <c r="B8011" s="2" t="s">
        <v>9780</v>
      </c>
      <c r="C8011" s="2">
        <f>YEAR(Data!$D8011)</f>
        <v>2012</v>
      </c>
      <c r="D8011" s="3">
        <v>41230</v>
      </c>
      <c r="E8011" s="3">
        <v>41237</v>
      </c>
      <c r="F8011" s="5">
        <f>Table_1[[#This Row],[Ship Date]]-Table_1[[#This Row],[Order Date]]</f>
        <v>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c r="X8011">
        <f t="shared" si="125"/>
        <v>939.96899999999994</v>
      </c>
    </row>
    <row r="8012" spans="1:24" ht="14.25" customHeight="1" x14ac:dyDescent="0.25">
      <c r="A8012" s="2">
        <v>8011</v>
      </c>
      <c r="B8012" s="2" t="s">
        <v>9781</v>
      </c>
      <c r="C8012" s="2">
        <f>YEAR(Data!$D8012)</f>
        <v>2011</v>
      </c>
      <c r="D8012" s="3">
        <v>40619</v>
      </c>
      <c r="E8012" s="3">
        <v>40622</v>
      </c>
      <c r="F8012" s="5">
        <f>Table_1[[#This Row],[Ship Date]]-Table_1[[#This Row],[Order Date]]</f>
        <v>3</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c r="X8012">
        <f t="shared" si="125"/>
        <v>85.47120000000001</v>
      </c>
    </row>
    <row r="8013" spans="1:24" ht="14.25" customHeight="1" x14ac:dyDescent="0.25">
      <c r="A8013" s="2">
        <v>8012</v>
      </c>
      <c r="B8013" s="2" t="s">
        <v>9782</v>
      </c>
      <c r="C8013" s="2">
        <f>YEAR(Data!$D8013)</f>
        <v>2012</v>
      </c>
      <c r="D8013" s="3">
        <v>41080</v>
      </c>
      <c r="E8013" s="3">
        <v>41083</v>
      </c>
      <c r="F8013" s="5">
        <f>Table_1[[#This Row],[Ship Date]]-Table_1[[#This Row],[Order Date]]</f>
        <v>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c r="X8013">
        <f t="shared" si="125"/>
        <v>110.20100000000002</v>
      </c>
    </row>
    <row r="8014" spans="1:24" ht="14.25" customHeight="1" x14ac:dyDescent="0.25">
      <c r="A8014" s="2">
        <v>8013</v>
      </c>
      <c r="B8014" s="2" t="s">
        <v>9783</v>
      </c>
      <c r="C8014" s="2">
        <f>YEAR(Data!$D8014)</f>
        <v>2014</v>
      </c>
      <c r="D8014" s="3">
        <v>41785</v>
      </c>
      <c r="E8014" s="3">
        <v>41785</v>
      </c>
      <c r="F8014" s="5">
        <f>Table_1[[#This Row],[Ship Date]]-Table_1[[#This Row],[Order Date]]</f>
        <v>0</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c r="X8014">
        <f t="shared" si="125"/>
        <v>456.44500000000005</v>
      </c>
    </row>
    <row r="8015" spans="1:24" ht="14.25" customHeight="1" x14ac:dyDescent="0.25">
      <c r="A8015" s="2">
        <v>8014</v>
      </c>
      <c r="B8015" s="2" t="s">
        <v>9783</v>
      </c>
      <c r="C8015" s="2">
        <f>YEAR(Data!$D8015)</f>
        <v>2014</v>
      </c>
      <c r="D8015" s="3">
        <v>41785</v>
      </c>
      <c r="E8015" s="3">
        <v>41785</v>
      </c>
      <c r="F8015" s="5">
        <f>Table_1[[#This Row],[Ship Date]]-Table_1[[#This Row],[Order Date]]</f>
        <v>0</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c r="X8015">
        <f t="shared" si="125"/>
        <v>106.8</v>
      </c>
    </row>
    <row r="8016" spans="1:24" ht="14.25" customHeight="1" x14ac:dyDescent="0.25">
      <c r="A8016" s="2">
        <v>8015</v>
      </c>
      <c r="B8016" s="2" t="s">
        <v>9783</v>
      </c>
      <c r="C8016" s="2">
        <f>YEAR(Data!$D8016)</f>
        <v>2014</v>
      </c>
      <c r="D8016" s="3">
        <v>41785</v>
      </c>
      <c r="E8016" s="3">
        <v>41785</v>
      </c>
      <c r="F8016" s="5">
        <f>Table_1[[#This Row],[Ship Date]]-Table_1[[#This Row],[Order Date]]</f>
        <v>0</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c r="X8016">
        <f t="shared" si="125"/>
        <v>1.8095000000000001</v>
      </c>
    </row>
    <row r="8017" spans="1:24" ht="14.25" customHeight="1" x14ac:dyDescent="0.25">
      <c r="A8017" s="2">
        <v>8016</v>
      </c>
      <c r="B8017" s="2" t="s">
        <v>9783</v>
      </c>
      <c r="C8017" s="2">
        <f>YEAR(Data!$D8017)</f>
        <v>2014</v>
      </c>
      <c r="D8017" s="3">
        <v>41785</v>
      </c>
      <c r="E8017" s="3">
        <v>41785</v>
      </c>
      <c r="F8017" s="5">
        <f>Table_1[[#This Row],[Ship Date]]-Table_1[[#This Row],[Order Date]]</f>
        <v>0</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c r="X8017">
        <f t="shared" si="125"/>
        <v>12.811199999999999</v>
      </c>
    </row>
    <row r="8018" spans="1:24" ht="14.25" customHeight="1" x14ac:dyDescent="0.25">
      <c r="A8018" s="2">
        <v>8017</v>
      </c>
      <c r="B8018" s="2" t="s">
        <v>9784</v>
      </c>
      <c r="C8018" s="2">
        <f>YEAR(Data!$D8018)</f>
        <v>2011</v>
      </c>
      <c r="D8018" s="3">
        <v>40795</v>
      </c>
      <c r="E8018" s="3">
        <v>40797</v>
      </c>
      <c r="F8018" s="5">
        <f>Table_1[[#This Row],[Ship Date]]-Table_1[[#This Row],[Order Date]]</f>
        <v>2</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c r="X8018">
        <f t="shared" si="125"/>
        <v>47.779200000000017</v>
      </c>
    </row>
    <row r="8019" spans="1:24" ht="14.25" customHeight="1" x14ac:dyDescent="0.25">
      <c r="A8019" s="2">
        <v>8018</v>
      </c>
      <c r="B8019" s="2" t="s">
        <v>9784</v>
      </c>
      <c r="C8019" s="2">
        <f>YEAR(Data!$D8019)</f>
        <v>2011</v>
      </c>
      <c r="D8019" s="3">
        <v>40795</v>
      </c>
      <c r="E8019" s="3">
        <v>40797</v>
      </c>
      <c r="F8019" s="5">
        <f>Table_1[[#This Row],[Ship Date]]-Table_1[[#This Row],[Order Date]]</f>
        <v>2</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c r="X8019">
        <f t="shared" si="125"/>
        <v>28.119600000000002</v>
      </c>
    </row>
    <row r="8020" spans="1:24" ht="14.25" customHeight="1" x14ac:dyDescent="0.25">
      <c r="A8020" s="2">
        <v>8019</v>
      </c>
      <c r="B8020" s="2" t="s">
        <v>9785</v>
      </c>
      <c r="C8020" s="2">
        <f>YEAR(Data!$D8020)</f>
        <v>2014</v>
      </c>
      <c r="D8020" s="3">
        <v>41930</v>
      </c>
      <c r="E8020" s="3">
        <v>41932</v>
      </c>
      <c r="F8020" s="5">
        <f>Table_1[[#This Row],[Ship Date]]-Table_1[[#This Row],[Order Date]]</f>
        <v>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c r="X8020">
        <f t="shared" si="125"/>
        <v>48.172699999999999</v>
      </c>
    </row>
    <row r="8021" spans="1:24" ht="14.25" customHeight="1" x14ac:dyDescent="0.25">
      <c r="A8021" s="2">
        <v>8020</v>
      </c>
      <c r="B8021" s="2" t="s">
        <v>9786</v>
      </c>
      <c r="C8021" s="2">
        <f>YEAR(Data!$D8021)</f>
        <v>2014</v>
      </c>
      <c r="D8021" s="3">
        <v>41946</v>
      </c>
      <c r="E8021" s="3">
        <v>41949</v>
      </c>
      <c r="F8021" s="5">
        <f>Table_1[[#This Row],[Ship Date]]-Table_1[[#This Row],[Order Date]]</f>
        <v>3</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c r="X8021">
        <f t="shared" si="125"/>
        <v>62.925000000000004</v>
      </c>
    </row>
    <row r="8022" spans="1:24" ht="14.25" customHeight="1" x14ac:dyDescent="0.25">
      <c r="A8022" s="2">
        <v>8021</v>
      </c>
      <c r="B8022" s="2" t="s">
        <v>9786</v>
      </c>
      <c r="C8022" s="2">
        <f>YEAR(Data!$D8022)</f>
        <v>2014</v>
      </c>
      <c r="D8022" s="3">
        <v>41946</v>
      </c>
      <c r="E8022" s="3">
        <v>41949</v>
      </c>
      <c r="F8022" s="5">
        <f>Table_1[[#This Row],[Ship Date]]-Table_1[[#This Row],[Order Date]]</f>
        <v>3</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c r="X8022">
        <f t="shared" si="125"/>
        <v>5.9976000000000003</v>
      </c>
    </row>
    <row r="8023" spans="1:24" ht="14.25" customHeight="1" x14ac:dyDescent="0.25">
      <c r="A8023" s="2">
        <v>8022</v>
      </c>
      <c r="B8023" s="2" t="s">
        <v>9787</v>
      </c>
      <c r="C8023" s="2">
        <f>YEAR(Data!$D8023)</f>
        <v>2011</v>
      </c>
      <c r="D8023" s="3">
        <v>40745</v>
      </c>
      <c r="E8023" s="3">
        <v>40749</v>
      </c>
      <c r="F8023" s="5">
        <f>Table_1[[#This Row],[Ship Date]]-Table_1[[#This Row],[Order Date]]</f>
        <v>4</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c r="X8023">
        <f t="shared" si="125"/>
        <v>17.971200000000003</v>
      </c>
    </row>
    <row r="8024" spans="1:24" ht="14.25" customHeight="1" x14ac:dyDescent="0.25">
      <c r="A8024" s="2">
        <v>8023</v>
      </c>
      <c r="B8024" s="2" t="s">
        <v>9787</v>
      </c>
      <c r="C8024" s="2">
        <f>YEAR(Data!$D8024)</f>
        <v>2011</v>
      </c>
      <c r="D8024" s="3">
        <v>40745</v>
      </c>
      <c r="E8024" s="3">
        <v>40749</v>
      </c>
      <c r="F8024" s="5">
        <f>Table_1[[#This Row],[Ship Date]]-Table_1[[#This Row],[Order Date]]</f>
        <v>4</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c r="X8024">
        <f t="shared" si="125"/>
        <v>58.247</v>
      </c>
    </row>
    <row r="8025" spans="1:24" ht="14.25" customHeight="1" x14ac:dyDescent="0.25">
      <c r="A8025" s="2">
        <v>8024</v>
      </c>
      <c r="B8025" s="2" t="s">
        <v>9787</v>
      </c>
      <c r="C8025" s="2">
        <f>YEAR(Data!$D8025)</f>
        <v>2011</v>
      </c>
      <c r="D8025" s="3">
        <v>40745</v>
      </c>
      <c r="E8025" s="3">
        <v>40749</v>
      </c>
      <c r="F8025" s="5">
        <f>Table_1[[#This Row],[Ship Date]]-Table_1[[#This Row],[Order Date]]</f>
        <v>4</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c r="X8025">
        <f t="shared" si="125"/>
        <v>751.91999999999985</v>
      </c>
    </row>
    <row r="8026" spans="1:24" ht="14.25" customHeight="1" x14ac:dyDescent="0.25">
      <c r="A8026" s="2">
        <v>8025</v>
      </c>
      <c r="B8026" s="2" t="s">
        <v>9787</v>
      </c>
      <c r="C8026" s="2">
        <f>YEAR(Data!$D8026)</f>
        <v>2011</v>
      </c>
      <c r="D8026" s="3">
        <v>40745</v>
      </c>
      <c r="E8026" s="3">
        <v>40749</v>
      </c>
      <c r="F8026" s="5">
        <f>Table_1[[#This Row],[Ship Date]]-Table_1[[#This Row],[Order Date]]</f>
        <v>4</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c r="X8026">
        <f t="shared" si="125"/>
        <v>2.8710000000000004</v>
      </c>
    </row>
    <row r="8027" spans="1:24" ht="14.25" customHeight="1" x14ac:dyDescent="0.25">
      <c r="A8027" s="2">
        <v>8026</v>
      </c>
      <c r="B8027" s="2" t="s">
        <v>9788</v>
      </c>
      <c r="C8027" s="2">
        <f>YEAR(Data!$D8027)</f>
        <v>2012</v>
      </c>
      <c r="D8027" s="3">
        <v>41163</v>
      </c>
      <c r="E8027" s="3">
        <v>41167</v>
      </c>
      <c r="F8027" s="5">
        <f>Table_1[[#This Row],[Ship Date]]-Table_1[[#This Row],[Order Date]]</f>
        <v>4</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c r="X8027">
        <f t="shared" si="125"/>
        <v>160.11680000000001</v>
      </c>
    </row>
    <row r="8028" spans="1:24" ht="14.25" customHeight="1" x14ac:dyDescent="0.25">
      <c r="A8028" s="2">
        <v>8027</v>
      </c>
      <c r="B8028" s="2" t="s">
        <v>9788</v>
      </c>
      <c r="C8028" s="2">
        <f>YEAR(Data!$D8028)</f>
        <v>2012</v>
      </c>
      <c r="D8028" s="3">
        <v>41163</v>
      </c>
      <c r="E8028" s="3">
        <v>41167</v>
      </c>
      <c r="F8028" s="5">
        <f>Table_1[[#This Row],[Ship Date]]-Table_1[[#This Row],[Order Date]]</f>
        <v>4</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c r="X8028">
        <f t="shared" si="125"/>
        <v>77.22399999999999</v>
      </c>
    </row>
    <row r="8029" spans="1:24" ht="14.25" customHeight="1" x14ac:dyDescent="0.25">
      <c r="A8029" s="2">
        <v>8028</v>
      </c>
      <c r="B8029" s="2" t="s">
        <v>9788</v>
      </c>
      <c r="C8029" s="2">
        <f>YEAR(Data!$D8029)</f>
        <v>2012</v>
      </c>
      <c r="D8029" s="3">
        <v>41163</v>
      </c>
      <c r="E8029" s="3">
        <v>41167</v>
      </c>
      <c r="F8029" s="5">
        <f>Table_1[[#This Row],[Ship Date]]-Table_1[[#This Row],[Order Date]]</f>
        <v>4</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c r="X8029">
        <f t="shared" si="125"/>
        <v>13.1934</v>
      </c>
    </row>
    <row r="8030" spans="1:24" ht="14.25" customHeight="1" x14ac:dyDescent="0.25">
      <c r="A8030" s="2">
        <v>8029</v>
      </c>
      <c r="B8030" s="2" t="s">
        <v>9788</v>
      </c>
      <c r="C8030" s="2">
        <f>YEAR(Data!$D8030)</f>
        <v>2012</v>
      </c>
      <c r="D8030" s="3">
        <v>41163</v>
      </c>
      <c r="E8030" s="3">
        <v>41167</v>
      </c>
      <c r="F8030" s="5">
        <f>Table_1[[#This Row],[Ship Date]]-Table_1[[#This Row],[Order Date]]</f>
        <v>4</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c r="X8030">
        <f t="shared" si="125"/>
        <v>664.50479999999993</v>
      </c>
    </row>
    <row r="8031" spans="1:24" ht="14.25" customHeight="1" x14ac:dyDescent="0.25">
      <c r="A8031" s="2">
        <v>8030</v>
      </c>
      <c r="B8031" s="2" t="s">
        <v>9789</v>
      </c>
      <c r="C8031" s="2">
        <f>YEAR(Data!$D8031)</f>
        <v>2013</v>
      </c>
      <c r="D8031" s="3">
        <v>41569</v>
      </c>
      <c r="E8031" s="3">
        <v>41573</v>
      </c>
      <c r="F8031" s="5">
        <f>Table_1[[#This Row],[Ship Date]]-Table_1[[#This Row],[Order Date]]</f>
        <v>4</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c r="X8031">
        <f t="shared" si="125"/>
        <v>115.36200000000001</v>
      </c>
    </row>
    <row r="8032" spans="1:24" ht="14.25" customHeight="1" x14ac:dyDescent="0.25">
      <c r="A8032" s="2">
        <v>8031</v>
      </c>
      <c r="B8032" s="2" t="s">
        <v>9790</v>
      </c>
      <c r="C8032" s="2">
        <f>YEAR(Data!$D8032)</f>
        <v>2013</v>
      </c>
      <c r="D8032" s="3">
        <v>41281</v>
      </c>
      <c r="E8032" s="3">
        <v>41285</v>
      </c>
      <c r="F8032" s="5">
        <f>Table_1[[#This Row],[Ship Date]]-Table_1[[#This Row],[Order Date]]</f>
        <v>4</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c r="X8032">
        <f t="shared" si="125"/>
        <v>34.037100000000002</v>
      </c>
    </row>
    <row r="8033" spans="1:24" ht="14.25" customHeight="1" x14ac:dyDescent="0.25">
      <c r="A8033" s="2">
        <v>8032</v>
      </c>
      <c r="B8033" s="2" t="s">
        <v>9790</v>
      </c>
      <c r="C8033" s="2">
        <f>YEAR(Data!$D8033)</f>
        <v>2013</v>
      </c>
      <c r="D8033" s="3">
        <v>41281</v>
      </c>
      <c r="E8033" s="3">
        <v>41285</v>
      </c>
      <c r="F8033" s="5">
        <f>Table_1[[#This Row],[Ship Date]]-Table_1[[#This Row],[Order Date]]</f>
        <v>4</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c r="X8033">
        <f t="shared" si="125"/>
        <v>16.848000000000006</v>
      </c>
    </row>
    <row r="8034" spans="1:24" ht="14.25" customHeight="1" x14ac:dyDescent="0.25">
      <c r="A8034" s="2">
        <v>8033</v>
      </c>
      <c r="B8034" s="2" t="s">
        <v>9791</v>
      </c>
      <c r="C8034" s="2">
        <f>YEAR(Data!$D8034)</f>
        <v>2012</v>
      </c>
      <c r="D8034" s="3">
        <v>41085</v>
      </c>
      <c r="E8034" s="3">
        <v>41088</v>
      </c>
      <c r="F8034" s="5">
        <f>Table_1[[#This Row],[Ship Date]]-Table_1[[#This Row],[Order Date]]</f>
        <v>3</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c r="X8034">
        <f t="shared" si="125"/>
        <v>31.768200000000007</v>
      </c>
    </row>
    <row r="8035" spans="1:24" ht="14.25" customHeight="1" x14ac:dyDescent="0.25">
      <c r="A8035" s="2">
        <v>8034</v>
      </c>
      <c r="B8035" s="2" t="s">
        <v>9791</v>
      </c>
      <c r="C8035" s="2">
        <f>YEAR(Data!$D8035)</f>
        <v>2012</v>
      </c>
      <c r="D8035" s="3">
        <v>41085</v>
      </c>
      <c r="E8035" s="3">
        <v>41088</v>
      </c>
      <c r="F8035" s="5">
        <f>Table_1[[#This Row],[Ship Date]]-Table_1[[#This Row],[Order Date]]</f>
        <v>3</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c r="X8035">
        <f t="shared" si="125"/>
        <v>2.46</v>
      </c>
    </row>
    <row r="8036" spans="1:24" ht="14.25" customHeight="1" x14ac:dyDescent="0.25">
      <c r="A8036" s="2">
        <v>8035</v>
      </c>
      <c r="B8036" s="2" t="s">
        <v>9791</v>
      </c>
      <c r="C8036" s="2">
        <f>YEAR(Data!$D8036)</f>
        <v>2012</v>
      </c>
      <c r="D8036" s="3">
        <v>41085</v>
      </c>
      <c r="E8036" s="3">
        <v>41088</v>
      </c>
      <c r="F8036" s="5">
        <f>Table_1[[#This Row],[Ship Date]]-Table_1[[#This Row],[Order Date]]</f>
        <v>3</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c r="X8036">
        <f t="shared" si="125"/>
        <v>96.11460000000001</v>
      </c>
    </row>
    <row r="8037" spans="1:24" ht="14.25" customHeight="1" x14ac:dyDescent="0.25">
      <c r="A8037" s="2">
        <v>8036</v>
      </c>
      <c r="B8037" s="2" t="s">
        <v>9791</v>
      </c>
      <c r="C8037" s="2">
        <f>YEAR(Data!$D8037)</f>
        <v>2012</v>
      </c>
      <c r="D8037" s="3">
        <v>41085</v>
      </c>
      <c r="E8037" s="3">
        <v>41088</v>
      </c>
      <c r="F8037" s="5">
        <f>Table_1[[#This Row],[Ship Date]]-Table_1[[#This Row],[Order Date]]</f>
        <v>3</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c r="X8037">
        <f t="shared" si="125"/>
        <v>2.9375999999999998</v>
      </c>
    </row>
    <row r="8038" spans="1:24" ht="14.25" customHeight="1" x14ac:dyDescent="0.25">
      <c r="A8038" s="2">
        <v>8037</v>
      </c>
      <c r="B8038" s="2" t="s">
        <v>9792</v>
      </c>
      <c r="C8038" s="2">
        <f>YEAR(Data!$D8038)</f>
        <v>2012</v>
      </c>
      <c r="D8038" s="3">
        <v>41172</v>
      </c>
      <c r="E8038" s="3">
        <v>41174</v>
      </c>
      <c r="F8038" s="5">
        <f>Table_1[[#This Row],[Ship Date]]-Table_1[[#This Row],[Order Date]]</f>
        <v>2</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c r="X8038">
        <f t="shared" si="125"/>
        <v>20.724000000000004</v>
      </c>
    </row>
    <row r="8039" spans="1:24" ht="14.25" customHeight="1" x14ac:dyDescent="0.25">
      <c r="A8039" s="2">
        <v>8038</v>
      </c>
      <c r="B8039" s="2" t="s">
        <v>9793</v>
      </c>
      <c r="C8039" s="2">
        <f>YEAR(Data!$D8039)</f>
        <v>2014</v>
      </c>
      <c r="D8039" s="3">
        <v>41831</v>
      </c>
      <c r="E8039" s="3">
        <v>41835</v>
      </c>
      <c r="F8039" s="5">
        <f>Table_1[[#This Row],[Ship Date]]-Table_1[[#This Row],[Order Date]]</f>
        <v>4</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c r="X8039">
        <f t="shared" si="125"/>
        <v>31.013400000000001</v>
      </c>
    </row>
    <row r="8040" spans="1:24" ht="14.25" customHeight="1" x14ac:dyDescent="0.25">
      <c r="A8040" s="2">
        <v>8039</v>
      </c>
      <c r="B8040" s="2" t="s">
        <v>9794</v>
      </c>
      <c r="C8040" s="2">
        <f>YEAR(Data!$D8040)</f>
        <v>2014</v>
      </c>
      <c r="D8040" s="3">
        <v>41821</v>
      </c>
      <c r="E8040" s="3">
        <v>41823</v>
      </c>
      <c r="F8040" s="5">
        <f>Table_1[[#This Row],[Ship Date]]-Table_1[[#This Row],[Order Date]]</f>
        <v>2</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c r="X8040">
        <f t="shared" si="125"/>
        <v>430.86960000000005</v>
      </c>
    </row>
    <row r="8041" spans="1:24" ht="14.25" customHeight="1" x14ac:dyDescent="0.25">
      <c r="A8041" s="2">
        <v>8040</v>
      </c>
      <c r="B8041" s="2" t="s">
        <v>9795</v>
      </c>
      <c r="C8041" s="2">
        <f>YEAR(Data!$D8041)</f>
        <v>2014</v>
      </c>
      <c r="D8041" s="3">
        <v>41873</v>
      </c>
      <c r="E8041" s="3">
        <v>41877</v>
      </c>
      <c r="F8041" s="5">
        <f>Table_1[[#This Row],[Ship Date]]-Table_1[[#This Row],[Order Date]]</f>
        <v>4</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c r="X8041">
        <f t="shared" si="125"/>
        <v>349.83360000000005</v>
      </c>
    </row>
    <row r="8042" spans="1:24" ht="14.25" customHeight="1" x14ac:dyDescent="0.25">
      <c r="A8042" s="2">
        <v>8041</v>
      </c>
      <c r="B8042" s="2" t="s">
        <v>9795</v>
      </c>
      <c r="C8042" s="2">
        <f>YEAR(Data!$D8042)</f>
        <v>2014</v>
      </c>
      <c r="D8042" s="3">
        <v>41873</v>
      </c>
      <c r="E8042" s="3">
        <v>41877</v>
      </c>
      <c r="F8042" s="5">
        <f>Table_1[[#This Row],[Ship Date]]-Table_1[[#This Row],[Order Date]]</f>
        <v>4</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c r="X8042">
        <f t="shared" si="125"/>
        <v>538.22520000000009</v>
      </c>
    </row>
    <row r="8043" spans="1:24" ht="14.25" customHeight="1" x14ac:dyDescent="0.25">
      <c r="A8043" s="2">
        <v>8042</v>
      </c>
      <c r="B8043" s="2" t="s">
        <v>9795</v>
      </c>
      <c r="C8043" s="2">
        <f>YEAR(Data!$D8043)</f>
        <v>2014</v>
      </c>
      <c r="D8043" s="3">
        <v>41873</v>
      </c>
      <c r="E8043" s="3">
        <v>41877</v>
      </c>
      <c r="F8043" s="5">
        <f>Table_1[[#This Row],[Ship Date]]-Table_1[[#This Row],[Order Date]]</f>
        <v>4</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c r="X8043">
        <f t="shared" si="125"/>
        <v>21.567</v>
      </c>
    </row>
    <row r="8044" spans="1:24" ht="14.25" customHeight="1" x14ac:dyDescent="0.25">
      <c r="A8044" s="2">
        <v>8043</v>
      </c>
      <c r="B8044" s="2" t="s">
        <v>9796</v>
      </c>
      <c r="C8044" s="2">
        <f>YEAR(Data!$D8044)</f>
        <v>2014</v>
      </c>
      <c r="D8044" s="3">
        <v>41710</v>
      </c>
      <c r="E8044" s="3">
        <v>41714</v>
      </c>
      <c r="F8044" s="5">
        <f>Table_1[[#This Row],[Ship Date]]-Table_1[[#This Row],[Order Date]]</f>
        <v>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c r="X8044">
        <f t="shared" si="125"/>
        <v>38.966799999999999</v>
      </c>
    </row>
    <row r="8045" spans="1:24" ht="14.25" customHeight="1" x14ac:dyDescent="0.25">
      <c r="A8045" s="2">
        <v>8044</v>
      </c>
      <c r="B8045" s="2" t="s">
        <v>9796</v>
      </c>
      <c r="C8045" s="2">
        <f>YEAR(Data!$D8045)</f>
        <v>2014</v>
      </c>
      <c r="D8045" s="3">
        <v>41710</v>
      </c>
      <c r="E8045" s="3">
        <v>41714</v>
      </c>
      <c r="F8045" s="5">
        <f>Table_1[[#This Row],[Ship Date]]-Table_1[[#This Row],[Order Date]]</f>
        <v>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c r="X8045">
        <f t="shared" si="125"/>
        <v>14.963199999999997</v>
      </c>
    </row>
    <row r="8046" spans="1:24" ht="14.25" customHeight="1" x14ac:dyDescent="0.25">
      <c r="A8046" s="2">
        <v>8045</v>
      </c>
      <c r="B8046" s="2" t="s">
        <v>9799</v>
      </c>
      <c r="C8046" s="2">
        <f>YEAR(Data!$D8046)</f>
        <v>2014</v>
      </c>
      <c r="D8046" s="3">
        <v>41898</v>
      </c>
      <c r="E8046" s="3">
        <v>41900</v>
      </c>
      <c r="F8046" s="5">
        <f>Table_1[[#This Row],[Ship Date]]-Table_1[[#This Row],[Order Date]]</f>
        <v>2</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c r="X8046">
        <f t="shared" si="125"/>
        <v>188.09820000000002</v>
      </c>
    </row>
    <row r="8047" spans="1:24" ht="14.25" customHeight="1" x14ac:dyDescent="0.25">
      <c r="A8047" s="2">
        <v>8046</v>
      </c>
      <c r="B8047" s="2" t="s">
        <v>9800</v>
      </c>
      <c r="C8047" s="2">
        <f>YEAR(Data!$D8047)</f>
        <v>2013</v>
      </c>
      <c r="D8047" s="3">
        <v>41538</v>
      </c>
      <c r="E8047" s="3">
        <v>41542</v>
      </c>
      <c r="F8047" s="5">
        <f>Table_1[[#This Row],[Ship Date]]-Table_1[[#This Row],[Order Date]]</f>
        <v>4</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c r="X8047">
        <f t="shared" si="125"/>
        <v>263.47750000000002</v>
      </c>
    </row>
    <row r="8048" spans="1:24" ht="14.25" customHeight="1" x14ac:dyDescent="0.25">
      <c r="A8048" s="2">
        <v>8047</v>
      </c>
      <c r="B8048" s="2" t="s">
        <v>9801</v>
      </c>
      <c r="C8048" s="2">
        <f>YEAR(Data!$D8048)</f>
        <v>2013</v>
      </c>
      <c r="D8048" s="3">
        <v>41624</v>
      </c>
      <c r="E8048" s="3">
        <v>41626</v>
      </c>
      <c r="F8048" s="5">
        <f>Table_1[[#This Row],[Ship Date]]-Table_1[[#This Row],[Order Date]]</f>
        <v>2</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c r="X8048">
        <f t="shared" si="125"/>
        <v>3.6900000000000008</v>
      </c>
    </row>
    <row r="8049" spans="1:24" ht="14.25" customHeight="1" x14ac:dyDescent="0.25">
      <c r="A8049" s="2">
        <v>8048</v>
      </c>
      <c r="B8049" s="2" t="s">
        <v>9802</v>
      </c>
      <c r="C8049" s="2">
        <f>YEAR(Data!$D8049)</f>
        <v>2014</v>
      </c>
      <c r="D8049" s="3">
        <v>41947</v>
      </c>
      <c r="E8049" s="3">
        <v>41950</v>
      </c>
      <c r="F8049" s="5">
        <f>Table_1[[#This Row],[Ship Date]]-Table_1[[#This Row],[Order Date]]</f>
        <v>3</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c r="X8049">
        <f t="shared" si="125"/>
        <v>10.983600000000003</v>
      </c>
    </row>
    <row r="8050" spans="1:24" ht="14.25" customHeight="1" x14ac:dyDescent="0.25">
      <c r="A8050" s="2">
        <v>8049</v>
      </c>
      <c r="B8050" s="2" t="s">
        <v>9803</v>
      </c>
      <c r="C8050" s="2">
        <f>YEAR(Data!$D8050)</f>
        <v>2013</v>
      </c>
      <c r="D8050" s="3">
        <v>41459</v>
      </c>
      <c r="E8050" s="3">
        <v>41463</v>
      </c>
      <c r="F8050" s="5">
        <f>Table_1[[#This Row],[Ship Date]]-Table_1[[#This Row],[Order Date]]</f>
        <v>4</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c r="X8050">
        <f t="shared" si="125"/>
        <v>508.93920000000003</v>
      </c>
    </row>
    <row r="8051" spans="1:24" ht="14.25" customHeight="1" x14ac:dyDescent="0.25">
      <c r="A8051" s="2">
        <v>8050</v>
      </c>
      <c r="B8051" s="2" t="s">
        <v>9804</v>
      </c>
      <c r="C8051" s="2">
        <f>YEAR(Data!$D8051)</f>
        <v>2011</v>
      </c>
      <c r="D8051" s="3">
        <v>40812</v>
      </c>
      <c r="E8051" s="3">
        <v>40816</v>
      </c>
      <c r="F8051" s="5">
        <f>Table_1[[#This Row],[Ship Date]]-Table_1[[#This Row],[Order Date]]</f>
        <v>4</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c r="X8051">
        <f t="shared" si="125"/>
        <v>10.547000000000001</v>
      </c>
    </row>
    <row r="8052" spans="1:24" ht="14.25" customHeight="1" x14ac:dyDescent="0.25">
      <c r="A8052" s="2">
        <v>8051</v>
      </c>
      <c r="B8052" s="2" t="s">
        <v>9804</v>
      </c>
      <c r="C8052" s="2">
        <f>YEAR(Data!$D8052)</f>
        <v>2011</v>
      </c>
      <c r="D8052" s="3">
        <v>40812</v>
      </c>
      <c r="E8052" s="3">
        <v>40816</v>
      </c>
      <c r="F8052" s="5">
        <f>Table_1[[#This Row],[Ship Date]]-Table_1[[#This Row],[Order Date]]</f>
        <v>4</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c r="X8052">
        <f t="shared" si="125"/>
        <v>16.4176</v>
      </c>
    </row>
    <row r="8053" spans="1:24" ht="14.25" customHeight="1" x14ac:dyDescent="0.25">
      <c r="A8053" s="2">
        <v>8052</v>
      </c>
      <c r="B8053" s="2" t="s">
        <v>9804</v>
      </c>
      <c r="C8053" s="2">
        <f>YEAR(Data!$D8053)</f>
        <v>2011</v>
      </c>
      <c r="D8053" s="3">
        <v>40812</v>
      </c>
      <c r="E8053" s="3">
        <v>40816</v>
      </c>
      <c r="F8053" s="5">
        <f>Table_1[[#This Row],[Ship Date]]-Table_1[[#This Row],[Order Date]]</f>
        <v>4</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c r="X8053">
        <f t="shared" si="125"/>
        <v>38.272799999999997</v>
      </c>
    </row>
    <row r="8054" spans="1:24" ht="14.25" customHeight="1" x14ac:dyDescent="0.25">
      <c r="A8054" s="2">
        <v>8053</v>
      </c>
      <c r="B8054" s="2" t="s">
        <v>9805</v>
      </c>
      <c r="C8054" s="2">
        <f>YEAR(Data!$D8054)</f>
        <v>2011</v>
      </c>
      <c r="D8054" s="3">
        <v>40738</v>
      </c>
      <c r="E8054" s="3">
        <v>40741</v>
      </c>
      <c r="F8054" s="5">
        <f>Table_1[[#This Row],[Ship Date]]-Table_1[[#This Row],[Order Date]]</f>
        <v>3</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c r="X8054">
        <f t="shared" si="125"/>
        <v>13.455000000000002</v>
      </c>
    </row>
    <row r="8055" spans="1:24" ht="14.25" customHeight="1" x14ac:dyDescent="0.25">
      <c r="A8055" s="2">
        <v>8054</v>
      </c>
      <c r="B8055" s="2" t="s">
        <v>9806</v>
      </c>
      <c r="C8055" s="2">
        <f>YEAR(Data!$D8055)</f>
        <v>2014</v>
      </c>
      <c r="D8055" s="3">
        <v>41911</v>
      </c>
      <c r="E8055" s="3">
        <v>41918</v>
      </c>
      <c r="F8055" s="5">
        <f>Table_1[[#This Row],[Ship Date]]-Table_1[[#This Row],[Order Date]]</f>
        <v>7</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c r="X8055">
        <f t="shared" si="125"/>
        <v>4.5134999999999996</v>
      </c>
    </row>
    <row r="8056" spans="1:24" ht="14.25" customHeight="1" x14ac:dyDescent="0.25">
      <c r="A8056" s="2">
        <v>8055</v>
      </c>
      <c r="B8056" s="2" t="s">
        <v>9807</v>
      </c>
      <c r="C8056" s="2">
        <f>YEAR(Data!$D8056)</f>
        <v>2012</v>
      </c>
      <c r="D8056" s="3">
        <v>41149</v>
      </c>
      <c r="E8056" s="3">
        <v>41156</v>
      </c>
      <c r="F8056" s="5">
        <f>Table_1[[#This Row],[Ship Date]]-Table_1[[#This Row],[Order Date]]</f>
        <v>7</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c r="X8056">
        <f t="shared" si="125"/>
        <v>624.6450000000001</v>
      </c>
    </row>
    <row r="8057" spans="1:24" ht="14.25" customHeight="1" x14ac:dyDescent="0.25">
      <c r="A8057" s="2">
        <v>8056</v>
      </c>
      <c r="B8057" s="2" t="s">
        <v>9807</v>
      </c>
      <c r="C8057" s="2">
        <f>YEAR(Data!$D8057)</f>
        <v>2012</v>
      </c>
      <c r="D8057" s="3">
        <v>41149</v>
      </c>
      <c r="E8057" s="3">
        <v>41156</v>
      </c>
      <c r="F8057" s="5">
        <f>Table_1[[#This Row],[Ship Date]]-Table_1[[#This Row],[Order Date]]</f>
        <v>7</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c r="X8057">
        <f t="shared" si="125"/>
        <v>278.70920000000001</v>
      </c>
    </row>
    <row r="8058" spans="1:24" ht="14.25" customHeight="1" x14ac:dyDescent="0.25">
      <c r="A8058" s="2">
        <v>8057</v>
      </c>
      <c r="B8058" s="2" t="s">
        <v>9807</v>
      </c>
      <c r="C8058" s="2">
        <f>YEAR(Data!$D8058)</f>
        <v>2012</v>
      </c>
      <c r="D8058" s="3">
        <v>41149</v>
      </c>
      <c r="E8058" s="3">
        <v>41156</v>
      </c>
      <c r="F8058" s="5">
        <f>Table_1[[#This Row],[Ship Date]]-Table_1[[#This Row],[Order Date]]</f>
        <v>7</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c r="X8058">
        <f t="shared" si="125"/>
        <v>699.66720000000009</v>
      </c>
    </row>
    <row r="8059" spans="1:24" ht="14.25" customHeight="1" x14ac:dyDescent="0.25">
      <c r="A8059" s="2">
        <v>8058</v>
      </c>
      <c r="B8059" s="2" t="s">
        <v>9807</v>
      </c>
      <c r="C8059" s="2">
        <f>YEAR(Data!$D8059)</f>
        <v>2012</v>
      </c>
      <c r="D8059" s="3">
        <v>41149</v>
      </c>
      <c r="E8059" s="3">
        <v>41156</v>
      </c>
      <c r="F8059" s="5">
        <f>Table_1[[#This Row],[Ship Date]]-Table_1[[#This Row],[Order Date]]</f>
        <v>7</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c r="X8059">
        <f t="shared" si="125"/>
        <v>27.401</v>
      </c>
    </row>
    <row r="8060" spans="1:24" ht="14.25" customHeight="1" x14ac:dyDescent="0.25">
      <c r="A8060" s="2">
        <v>8059</v>
      </c>
      <c r="B8060" s="2" t="s">
        <v>9807</v>
      </c>
      <c r="C8060" s="2">
        <f>YEAR(Data!$D8060)</f>
        <v>2012</v>
      </c>
      <c r="D8060" s="3">
        <v>41149</v>
      </c>
      <c r="E8060" s="3">
        <v>41156</v>
      </c>
      <c r="F8060" s="5">
        <f>Table_1[[#This Row],[Ship Date]]-Table_1[[#This Row],[Order Date]]</f>
        <v>7</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c r="X8060">
        <f t="shared" si="125"/>
        <v>28.064400000000003</v>
      </c>
    </row>
    <row r="8061" spans="1:24" ht="14.25" customHeight="1" x14ac:dyDescent="0.25">
      <c r="A8061" s="2">
        <v>8060</v>
      </c>
      <c r="B8061" s="2" t="s">
        <v>9807</v>
      </c>
      <c r="C8061" s="2">
        <f>YEAR(Data!$D8061)</f>
        <v>2012</v>
      </c>
      <c r="D8061" s="3">
        <v>41149</v>
      </c>
      <c r="E8061" s="3">
        <v>41156</v>
      </c>
      <c r="F8061" s="5">
        <f>Table_1[[#This Row],[Ship Date]]-Table_1[[#This Row],[Order Date]]</f>
        <v>7</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c r="X8061">
        <f t="shared" si="125"/>
        <v>2.4127999999999998</v>
      </c>
    </row>
    <row r="8062" spans="1:24" ht="14.25" customHeight="1" x14ac:dyDescent="0.25">
      <c r="A8062" s="2">
        <v>8061</v>
      </c>
      <c r="B8062" s="2" t="s">
        <v>9808</v>
      </c>
      <c r="C8062" s="2">
        <f>YEAR(Data!$D8062)</f>
        <v>2012</v>
      </c>
      <c r="D8062" s="3">
        <v>41172</v>
      </c>
      <c r="E8062" s="3">
        <v>41178</v>
      </c>
      <c r="F8062" s="5">
        <f>Table_1[[#This Row],[Ship Date]]-Table_1[[#This Row],[Order Date]]</f>
        <v>6</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c r="X8062">
        <f t="shared" si="125"/>
        <v>32.542000000000002</v>
      </c>
    </row>
    <row r="8063" spans="1:24" ht="14.25" customHeight="1" x14ac:dyDescent="0.25">
      <c r="A8063" s="2">
        <v>8062</v>
      </c>
      <c r="B8063" s="2" t="s">
        <v>9808</v>
      </c>
      <c r="C8063" s="2">
        <f>YEAR(Data!$D8063)</f>
        <v>2012</v>
      </c>
      <c r="D8063" s="3">
        <v>41172</v>
      </c>
      <c r="E8063" s="3">
        <v>41178</v>
      </c>
      <c r="F8063" s="5">
        <f>Table_1[[#This Row],[Ship Date]]-Table_1[[#This Row],[Order Date]]</f>
        <v>6</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c r="X8063">
        <f t="shared" si="125"/>
        <v>15.585600000000001</v>
      </c>
    </row>
    <row r="8064" spans="1:24" ht="14.25" customHeight="1" x14ac:dyDescent="0.25">
      <c r="A8064" s="2">
        <v>8063</v>
      </c>
      <c r="B8064" s="2" t="s">
        <v>9809</v>
      </c>
      <c r="C8064" s="2">
        <f>YEAR(Data!$D8064)</f>
        <v>2013</v>
      </c>
      <c r="D8064" s="3">
        <v>41586</v>
      </c>
      <c r="E8064" s="3">
        <v>41588</v>
      </c>
      <c r="F8064" s="5">
        <f>Table_1[[#This Row],[Ship Date]]-Table_1[[#This Row],[Order Date]]</f>
        <v>2</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c r="X8064">
        <f t="shared" si="125"/>
        <v>192.69079999999997</v>
      </c>
    </row>
    <row r="8065" spans="1:24" ht="14.25" customHeight="1" x14ac:dyDescent="0.25">
      <c r="A8065" s="2">
        <v>8064</v>
      </c>
      <c r="B8065" s="2" t="s">
        <v>9809</v>
      </c>
      <c r="C8065" s="2">
        <f>YEAR(Data!$D8065)</f>
        <v>2013</v>
      </c>
      <c r="D8065" s="3">
        <v>41586</v>
      </c>
      <c r="E8065" s="3">
        <v>41588</v>
      </c>
      <c r="F8065" s="5">
        <f>Table_1[[#This Row],[Ship Date]]-Table_1[[#This Row],[Order Date]]</f>
        <v>2</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c r="X8065">
        <f t="shared" si="125"/>
        <v>259.17839999999995</v>
      </c>
    </row>
    <row r="8066" spans="1:24" ht="14.25" customHeight="1" x14ac:dyDescent="0.25">
      <c r="A8066" s="2">
        <v>8065</v>
      </c>
      <c r="B8066" s="2" t="s">
        <v>9809</v>
      </c>
      <c r="C8066" s="2">
        <f>YEAR(Data!$D8066)</f>
        <v>2013</v>
      </c>
      <c r="D8066" s="3">
        <v>41586</v>
      </c>
      <c r="E8066" s="3">
        <v>41588</v>
      </c>
      <c r="F8066" s="5">
        <f>Table_1[[#This Row],[Ship Date]]-Table_1[[#This Row],[Order Date]]</f>
        <v>2</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c r="X8066">
        <f t="shared" ref="X8066:X8129" si="126">T8066-W8066</f>
        <v>6.7392000000000003</v>
      </c>
    </row>
    <row r="8067" spans="1:24" ht="14.25" customHeight="1" x14ac:dyDescent="0.25">
      <c r="A8067" s="2">
        <v>8066</v>
      </c>
      <c r="B8067" s="2" t="s">
        <v>9809</v>
      </c>
      <c r="C8067" s="2">
        <f>YEAR(Data!$D8067)</f>
        <v>2013</v>
      </c>
      <c r="D8067" s="3">
        <v>41586</v>
      </c>
      <c r="E8067" s="3">
        <v>41588</v>
      </c>
      <c r="F8067" s="5">
        <f>Table_1[[#This Row],[Ship Date]]-Table_1[[#This Row],[Order Date]]</f>
        <v>2</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c r="X8067">
        <f t="shared" si="126"/>
        <v>110.97900000000001</v>
      </c>
    </row>
    <row r="8068" spans="1:24" ht="14.25" customHeight="1" x14ac:dyDescent="0.25">
      <c r="A8068" s="2">
        <v>8067</v>
      </c>
      <c r="B8068" s="2" t="s">
        <v>9809</v>
      </c>
      <c r="C8068" s="2">
        <f>YEAR(Data!$D8068)</f>
        <v>2013</v>
      </c>
      <c r="D8068" s="3">
        <v>41586</v>
      </c>
      <c r="E8068" s="3">
        <v>41588</v>
      </c>
      <c r="F8068" s="5">
        <f>Table_1[[#This Row],[Ship Date]]-Table_1[[#This Row],[Order Date]]</f>
        <v>2</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c r="X8068">
        <f t="shared" si="126"/>
        <v>186.82920000000007</v>
      </c>
    </row>
    <row r="8069" spans="1:24" ht="14.25" customHeight="1" x14ac:dyDescent="0.25">
      <c r="A8069" s="2">
        <v>8068</v>
      </c>
      <c r="B8069" s="2" t="s">
        <v>9810</v>
      </c>
      <c r="C8069" s="2">
        <f>YEAR(Data!$D8069)</f>
        <v>2012</v>
      </c>
      <c r="D8069" s="3">
        <v>41202</v>
      </c>
      <c r="E8069" s="3">
        <v>41206</v>
      </c>
      <c r="F8069" s="5">
        <f>Table_1[[#This Row],[Ship Date]]-Table_1[[#This Row],[Order Date]]</f>
        <v>4</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c r="X8069">
        <f t="shared" si="126"/>
        <v>153.58079999999998</v>
      </c>
    </row>
    <row r="8070" spans="1:24" ht="14.25" customHeight="1" x14ac:dyDescent="0.25">
      <c r="A8070" s="2">
        <v>8069</v>
      </c>
      <c r="B8070" s="2" t="s">
        <v>9810</v>
      </c>
      <c r="C8070" s="2">
        <f>YEAR(Data!$D8070)</f>
        <v>2012</v>
      </c>
      <c r="D8070" s="3">
        <v>41202</v>
      </c>
      <c r="E8070" s="3">
        <v>41206</v>
      </c>
      <c r="F8070" s="5">
        <f>Table_1[[#This Row],[Ship Date]]-Table_1[[#This Row],[Order Date]]</f>
        <v>4</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c r="X8070">
        <f t="shared" si="126"/>
        <v>9.9323999999999995</v>
      </c>
    </row>
    <row r="8071" spans="1:24" ht="14.25" customHeight="1" x14ac:dyDescent="0.25">
      <c r="A8071" s="2">
        <v>8070</v>
      </c>
      <c r="B8071" s="2" t="s">
        <v>9811</v>
      </c>
      <c r="C8071" s="2">
        <f>YEAR(Data!$D8071)</f>
        <v>2014</v>
      </c>
      <c r="D8071" s="3">
        <v>41641</v>
      </c>
      <c r="E8071" s="3">
        <v>41645</v>
      </c>
      <c r="F8071" s="5">
        <f>Table_1[[#This Row],[Ship Date]]-Table_1[[#This Row],[Order Date]]</f>
        <v>4</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c r="X8071">
        <f t="shared" si="126"/>
        <v>562.51800000000014</v>
      </c>
    </row>
    <row r="8072" spans="1:24" ht="14.25" customHeight="1" x14ac:dyDescent="0.25">
      <c r="A8072" s="2">
        <v>8071</v>
      </c>
      <c r="B8072" s="2" t="s">
        <v>9811</v>
      </c>
      <c r="C8072" s="2">
        <f>YEAR(Data!$D8072)</f>
        <v>2014</v>
      </c>
      <c r="D8072" s="3">
        <v>41641</v>
      </c>
      <c r="E8072" s="3">
        <v>41645</v>
      </c>
      <c r="F8072" s="5">
        <f>Table_1[[#This Row],[Ship Date]]-Table_1[[#This Row],[Order Date]]</f>
        <v>4</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c r="X8072">
        <f t="shared" si="126"/>
        <v>328.80150000000003</v>
      </c>
    </row>
    <row r="8073" spans="1:24" ht="14.25" customHeight="1" x14ac:dyDescent="0.25">
      <c r="A8073" s="2">
        <v>8072</v>
      </c>
      <c r="B8073" s="2" t="s">
        <v>9811</v>
      </c>
      <c r="C8073" s="2">
        <f>YEAR(Data!$D8073)</f>
        <v>2014</v>
      </c>
      <c r="D8073" s="3">
        <v>41641</v>
      </c>
      <c r="E8073" s="3">
        <v>41645</v>
      </c>
      <c r="F8073" s="5">
        <f>Table_1[[#This Row],[Ship Date]]-Table_1[[#This Row],[Order Date]]</f>
        <v>4</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c r="X8073">
        <f t="shared" si="126"/>
        <v>337.37919999999997</v>
      </c>
    </row>
    <row r="8074" spans="1:24" ht="14.25" customHeight="1" x14ac:dyDescent="0.25">
      <c r="A8074" s="2">
        <v>8073</v>
      </c>
      <c r="B8074" s="2" t="s">
        <v>9811</v>
      </c>
      <c r="C8074" s="2">
        <f>YEAR(Data!$D8074)</f>
        <v>2014</v>
      </c>
      <c r="D8074" s="3">
        <v>41641</v>
      </c>
      <c r="E8074" s="3">
        <v>41645</v>
      </c>
      <c r="F8074" s="5">
        <f>Table_1[[#This Row],[Ship Date]]-Table_1[[#This Row],[Order Date]]</f>
        <v>4</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c r="X8074">
        <f t="shared" si="126"/>
        <v>10.507200000000001</v>
      </c>
    </row>
    <row r="8075" spans="1:24" ht="14.25" customHeight="1" x14ac:dyDescent="0.25">
      <c r="A8075" s="2">
        <v>8074</v>
      </c>
      <c r="B8075" s="2" t="s">
        <v>9811</v>
      </c>
      <c r="C8075" s="2">
        <f>YEAR(Data!$D8075)</f>
        <v>2014</v>
      </c>
      <c r="D8075" s="3">
        <v>41641</v>
      </c>
      <c r="E8075" s="3">
        <v>41645</v>
      </c>
      <c r="F8075" s="5">
        <f>Table_1[[#This Row],[Ship Date]]-Table_1[[#This Row],[Order Date]]</f>
        <v>4</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c r="X8075">
        <f t="shared" si="126"/>
        <v>16.175000000000001</v>
      </c>
    </row>
    <row r="8076" spans="1:24" ht="14.25" customHeight="1" x14ac:dyDescent="0.25">
      <c r="A8076" s="2">
        <v>8075</v>
      </c>
      <c r="B8076" s="2" t="s">
        <v>9811</v>
      </c>
      <c r="C8076" s="2">
        <f>YEAR(Data!$D8076)</f>
        <v>2014</v>
      </c>
      <c r="D8076" s="3">
        <v>41641</v>
      </c>
      <c r="E8076" s="3">
        <v>41645</v>
      </c>
      <c r="F8076" s="5">
        <f>Table_1[[#This Row],[Ship Date]]-Table_1[[#This Row],[Order Date]]</f>
        <v>4</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c r="X8076">
        <f t="shared" si="126"/>
        <v>36.432200000000002</v>
      </c>
    </row>
    <row r="8077" spans="1:24" ht="14.25" customHeight="1" x14ac:dyDescent="0.25">
      <c r="A8077" s="2">
        <v>8076</v>
      </c>
      <c r="B8077" s="2" t="s">
        <v>9811</v>
      </c>
      <c r="C8077" s="2">
        <f>YEAR(Data!$D8077)</f>
        <v>2014</v>
      </c>
      <c r="D8077" s="3">
        <v>41641</v>
      </c>
      <c r="E8077" s="3">
        <v>41645</v>
      </c>
      <c r="F8077" s="5">
        <f>Table_1[[#This Row],[Ship Date]]-Table_1[[#This Row],[Order Date]]</f>
        <v>4</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c r="X8077">
        <f t="shared" si="126"/>
        <v>54.045200000000008</v>
      </c>
    </row>
    <row r="8078" spans="1:24" ht="14.25" customHeight="1" x14ac:dyDescent="0.25">
      <c r="A8078" s="2">
        <v>8077</v>
      </c>
      <c r="B8078" s="2" t="s">
        <v>9812</v>
      </c>
      <c r="C8078" s="2">
        <f>YEAR(Data!$D8078)</f>
        <v>2012</v>
      </c>
      <c r="D8078" s="3">
        <v>41083</v>
      </c>
      <c r="E8078" s="3">
        <v>41089</v>
      </c>
      <c r="F8078" s="5">
        <f>Table_1[[#This Row],[Ship Date]]-Table_1[[#This Row],[Order Date]]</f>
        <v>6</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c r="X8078">
        <f t="shared" si="126"/>
        <v>18.097200000000001</v>
      </c>
    </row>
    <row r="8079" spans="1:24" ht="14.25" customHeight="1" x14ac:dyDescent="0.25">
      <c r="A8079" s="2">
        <v>8078</v>
      </c>
      <c r="B8079" s="2" t="s">
        <v>9812</v>
      </c>
      <c r="C8079" s="2">
        <f>YEAR(Data!$D8079)</f>
        <v>2012</v>
      </c>
      <c r="D8079" s="3">
        <v>41083</v>
      </c>
      <c r="E8079" s="3">
        <v>41089</v>
      </c>
      <c r="F8079" s="5">
        <f>Table_1[[#This Row],[Ship Date]]-Table_1[[#This Row],[Order Date]]</f>
        <v>6</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c r="X8079">
        <f t="shared" si="126"/>
        <v>91.289000000000001</v>
      </c>
    </row>
    <row r="8080" spans="1:24" ht="14.25" customHeight="1" x14ac:dyDescent="0.25">
      <c r="A8080" s="2">
        <v>8079</v>
      </c>
      <c r="B8080" s="2" t="s">
        <v>9812</v>
      </c>
      <c r="C8080" s="2">
        <f>YEAR(Data!$D8080)</f>
        <v>2012</v>
      </c>
      <c r="D8080" s="3">
        <v>41083</v>
      </c>
      <c r="E8080" s="3">
        <v>41089</v>
      </c>
      <c r="F8080" s="5">
        <f>Table_1[[#This Row],[Ship Date]]-Table_1[[#This Row],[Order Date]]</f>
        <v>6</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c r="X8080">
        <f t="shared" si="126"/>
        <v>57</v>
      </c>
    </row>
    <row r="8081" spans="1:24" ht="14.25" customHeight="1" x14ac:dyDescent="0.25">
      <c r="A8081" s="2">
        <v>8080</v>
      </c>
      <c r="B8081" s="2" t="s">
        <v>9814</v>
      </c>
      <c r="C8081" s="2">
        <f>YEAR(Data!$D8081)</f>
        <v>2013</v>
      </c>
      <c r="D8081" s="3">
        <v>41601</v>
      </c>
      <c r="E8081" s="3">
        <v>41606</v>
      </c>
      <c r="F8081" s="5">
        <f>Table_1[[#This Row],[Ship Date]]-Table_1[[#This Row],[Order Date]]</f>
        <v>5</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c r="X8081">
        <f t="shared" si="126"/>
        <v>87.276800000000037</v>
      </c>
    </row>
    <row r="8082" spans="1:24" ht="14.25" customHeight="1" x14ac:dyDescent="0.25">
      <c r="A8082" s="2">
        <v>8081</v>
      </c>
      <c r="B8082" s="2" t="s">
        <v>9815</v>
      </c>
      <c r="C8082" s="2">
        <f>YEAR(Data!$D8082)</f>
        <v>2012</v>
      </c>
      <c r="D8082" s="3">
        <v>41208</v>
      </c>
      <c r="E8082" s="3">
        <v>41214</v>
      </c>
      <c r="F8082" s="5">
        <f>Table_1[[#This Row],[Ship Date]]-Table_1[[#This Row],[Order Date]]</f>
        <v>6</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c r="X8082">
        <f t="shared" si="126"/>
        <v>98.917200000000008</v>
      </c>
    </row>
    <row r="8083" spans="1:24" ht="14.25" customHeight="1" x14ac:dyDescent="0.25">
      <c r="A8083" s="2">
        <v>8082</v>
      </c>
      <c r="B8083" s="2" t="s">
        <v>9815</v>
      </c>
      <c r="C8083" s="2">
        <f>YEAR(Data!$D8083)</f>
        <v>2012</v>
      </c>
      <c r="D8083" s="3">
        <v>41208</v>
      </c>
      <c r="E8083" s="3">
        <v>41214</v>
      </c>
      <c r="F8083" s="5">
        <f>Table_1[[#This Row],[Ship Date]]-Table_1[[#This Row],[Order Date]]</f>
        <v>6</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c r="X8083">
        <f t="shared" si="126"/>
        <v>84.088799999999992</v>
      </c>
    </row>
    <row r="8084" spans="1:24" ht="14.25" customHeight="1" x14ac:dyDescent="0.25">
      <c r="A8084" s="2">
        <v>8083</v>
      </c>
      <c r="B8084" s="2" t="s">
        <v>9815</v>
      </c>
      <c r="C8084" s="2">
        <f>YEAR(Data!$D8084)</f>
        <v>2012</v>
      </c>
      <c r="D8084" s="3">
        <v>41208</v>
      </c>
      <c r="E8084" s="3">
        <v>41214</v>
      </c>
      <c r="F8084" s="5">
        <f>Table_1[[#This Row],[Ship Date]]-Table_1[[#This Row],[Order Date]]</f>
        <v>6</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c r="X8084">
        <f t="shared" si="126"/>
        <v>183.49200000000002</v>
      </c>
    </row>
    <row r="8085" spans="1:24" ht="14.25" customHeight="1" x14ac:dyDescent="0.25">
      <c r="A8085" s="2">
        <v>8084</v>
      </c>
      <c r="B8085" s="2" t="s">
        <v>9815</v>
      </c>
      <c r="C8085" s="2">
        <f>YEAR(Data!$D8085)</f>
        <v>2012</v>
      </c>
      <c r="D8085" s="3">
        <v>41208</v>
      </c>
      <c r="E8085" s="3">
        <v>41214</v>
      </c>
      <c r="F8085" s="5">
        <f>Table_1[[#This Row],[Ship Date]]-Table_1[[#This Row],[Order Date]]</f>
        <v>6</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c r="X8085">
        <f t="shared" si="126"/>
        <v>24.788400000000003</v>
      </c>
    </row>
    <row r="8086" spans="1:24" ht="14.25" customHeight="1" x14ac:dyDescent="0.25">
      <c r="A8086" s="2">
        <v>8085</v>
      </c>
      <c r="B8086" s="2" t="s">
        <v>9815</v>
      </c>
      <c r="C8086" s="2">
        <f>YEAR(Data!$D8086)</f>
        <v>2012</v>
      </c>
      <c r="D8086" s="3">
        <v>41208</v>
      </c>
      <c r="E8086" s="3">
        <v>41214</v>
      </c>
      <c r="F8086" s="5">
        <f>Table_1[[#This Row],[Ship Date]]-Table_1[[#This Row],[Order Date]]</f>
        <v>6</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c r="X8086">
        <f t="shared" si="126"/>
        <v>880.33400000000017</v>
      </c>
    </row>
    <row r="8087" spans="1:24" ht="14.25" customHeight="1" x14ac:dyDescent="0.25">
      <c r="A8087" s="2">
        <v>8086</v>
      </c>
      <c r="B8087" s="2" t="s">
        <v>9816</v>
      </c>
      <c r="C8087" s="2">
        <f>YEAR(Data!$D8087)</f>
        <v>2013</v>
      </c>
      <c r="D8087" s="3">
        <v>41568</v>
      </c>
      <c r="E8087" s="3">
        <v>41574</v>
      </c>
      <c r="F8087" s="5">
        <f>Table_1[[#This Row],[Ship Date]]-Table_1[[#This Row],[Order Date]]</f>
        <v>6</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c r="X8087">
        <f t="shared" si="126"/>
        <v>42.77000000000001</v>
      </c>
    </row>
    <row r="8088" spans="1:24" ht="14.25" customHeight="1" x14ac:dyDescent="0.25">
      <c r="A8088" s="2">
        <v>8087</v>
      </c>
      <c r="B8088" s="2" t="s">
        <v>9819</v>
      </c>
      <c r="C8088" s="2">
        <f>YEAR(Data!$D8088)</f>
        <v>2014</v>
      </c>
      <c r="D8088" s="3">
        <v>41758</v>
      </c>
      <c r="E8088" s="3">
        <v>41762</v>
      </c>
      <c r="F8088" s="5">
        <f>Table_1[[#This Row],[Ship Date]]-Table_1[[#This Row],[Order Date]]</f>
        <v>4</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c r="X8088">
        <f t="shared" si="126"/>
        <v>22.814999999999998</v>
      </c>
    </row>
    <row r="8089" spans="1:24" ht="14.25" customHeight="1" x14ac:dyDescent="0.25">
      <c r="A8089" s="2">
        <v>8088</v>
      </c>
      <c r="B8089" s="2" t="s">
        <v>9820</v>
      </c>
      <c r="C8089" s="2">
        <f>YEAR(Data!$D8089)</f>
        <v>2013</v>
      </c>
      <c r="D8089" s="3">
        <v>41547</v>
      </c>
      <c r="E8089" s="3">
        <v>41549</v>
      </c>
      <c r="F8089" s="5">
        <f>Table_1[[#This Row],[Ship Date]]-Table_1[[#This Row],[Order Date]]</f>
        <v>2</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c r="X8089">
        <f t="shared" si="126"/>
        <v>9.3152000000000026</v>
      </c>
    </row>
    <row r="8090" spans="1:24" ht="14.25" customHeight="1" x14ac:dyDescent="0.25">
      <c r="A8090" s="2">
        <v>8089</v>
      </c>
      <c r="B8090" s="2" t="s">
        <v>9821</v>
      </c>
      <c r="C8090" s="2">
        <f>YEAR(Data!$D8090)</f>
        <v>2012</v>
      </c>
      <c r="D8090" s="3">
        <v>41100</v>
      </c>
      <c r="E8090" s="3">
        <v>41104</v>
      </c>
      <c r="F8090" s="5">
        <f>Table_1[[#This Row],[Ship Date]]-Table_1[[#This Row],[Order Date]]</f>
        <v>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c r="X8090">
        <f t="shared" si="126"/>
        <v>26.946000000000005</v>
      </c>
    </row>
    <row r="8091" spans="1:24" ht="14.25" customHeight="1" x14ac:dyDescent="0.25">
      <c r="A8091" s="2">
        <v>8090</v>
      </c>
      <c r="B8091" s="2" t="s">
        <v>9822</v>
      </c>
      <c r="C8091" s="2">
        <f>YEAR(Data!$D8091)</f>
        <v>2012</v>
      </c>
      <c r="D8091" s="3">
        <v>41128</v>
      </c>
      <c r="E8091" s="3">
        <v>41130</v>
      </c>
      <c r="F8091" s="5">
        <f>Table_1[[#This Row],[Ship Date]]-Table_1[[#This Row],[Order Date]]</f>
        <v>2</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c r="X8091">
        <f t="shared" si="126"/>
        <v>57.409199999999998</v>
      </c>
    </row>
    <row r="8092" spans="1:24" ht="14.25" customHeight="1" x14ac:dyDescent="0.25">
      <c r="A8092" s="2">
        <v>8091</v>
      </c>
      <c r="B8092" s="2" t="s">
        <v>9823</v>
      </c>
      <c r="C8092" s="2">
        <f>YEAR(Data!$D8092)</f>
        <v>2011</v>
      </c>
      <c r="D8092" s="3">
        <v>40884</v>
      </c>
      <c r="E8092" s="3">
        <v>40890</v>
      </c>
      <c r="F8092" s="5">
        <f>Table_1[[#This Row],[Ship Date]]-Table_1[[#This Row],[Order Date]]</f>
        <v>6</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c r="X8092">
        <f t="shared" si="126"/>
        <v>199.32639999999998</v>
      </c>
    </row>
    <row r="8093" spans="1:24" ht="14.25" customHeight="1" x14ac:dyDescent="0.25">
      <c r="A8093" s="2">
        <v>8092</v>
      </c>
      <c r="B8093" s="2" t="s">
        <v>9824</v>
      </c>
      <c r="C8093" s="2">
        <f>YEAR(Data!$D8093)</f>
        <v>2012</v>
      </c>
      <c r="D8093" s="3">
        <v>41253</v>
      </c>
      <c r="E8093" s="3">
        <v>41257</v>
      </c>
      <c r="F8093" s="5">
        <f>Table_1[[#This Row],[Ship Date]]-Table_1[[#This Row],[Order Date]]</f>
        <v>4</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c r="X8093">
        <f t="shared" si="126"/>
        <v>2.9375999999999998</v>
      </c>
    </row>
    <row r="8094" spans="1:24" ht="14.25" customHeight="1" x14ac:dyDescent="0.25">
      <c r="A8094" s="2">
        <v>8093</v>
      </c>
      <c r="B8094" s="2" t="s">
        <v>9825</v>
      </c>
      <c r="C8094" s="2">
        <f>YEAR(Data!$D8094)</f>
        <v>2014</v>
      </c>
      <c r="D8094" s="3">
        <v>41952</v>
      </c>
      <c r="E8094" s="3">
        <v>41957</v>
      </c>
      <c r="F8094" s="5">
        <f>Table_1[[#This Row],[Ship Date]]-Table_1[[#This Row],[Order Date]]</f>
        <v>5</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c r="X8094">
        <f t="shared" si="126"/>
        <v>76.930000000000007</v>
      </c>
    </row>
    <row r="8095" spans="1:24" ht="14.25" customHeight="1" x14ac:dyDescent="0.25">
      <c r="A8095" s="2">
        <v>8094</v>
      </c>
      <c r="B8095" s="2" t="s">
        <v>9826</v>
      </c>
      <c r="C8095" s="2">
        <f>YEAR(Data!$D8095)</f>
        <v>2014</v>
      </c>
      <c r="D8095" s="3">
        <v>41848</v>
      </c>
      <c r="E8095" s="3">
        <v>41853</v>
      </c>
      <c r="F8095" s="5">
        <f>Table_1[[#This Row],[Ship Date]]-Table_1[[#This Row],[Order Date]]</f>
        <v>5</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c r="X8095">
        <f t="shared" si="126"/>
        <v>13.372799999999998</v>
      </c>
    </row>
    <row r="8096" spans="1:24" ht="14.25" customHeight="1" x14ac:dyDescent="0.25">
      <c r="A8096" s="2">
        <v>8095</v>
      </c>
      <c r="B8096" s="2" t="s">
        <v>9826</v>
      </c>
      <c r="C8096" s="2">
        <f>YEAR(Data!$D8096)</f>
        <v>2014</v>
      </c>
      <c r="D8096" s="3">
        <v>41848</v>
      </c>
      <c r="E8096" s="3">
        <v>41853</v>
      </c>
      <c r="F8096" s="5">
        <f>Table_1[[#This Row],[Ship Date]]-Table_1[[#This Row],[Order Date]]</f>
        <v>5</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c r="X8096">
        <f t="shared" si="126"/>
        <v>14.148</v>
      </c>
    </row>
    <row r="8097" spans="1:24" ht="14.25" customHeight="1" x14ac:dyDescent="0.25">
      <c r="A8097" s="2">
        <v>8096</v>
      </c>
      <c r="B8097" s="2" t="s">
        <v>9826</v>
      </c>
      <c r="C8097" s="2">
        <f>YEAR(Data!$D8097)</f>
        <v>2014</v>
      </c>
      <c r="D8097" s="3">
        <v>41848</v>
      </c>
      <c r="E8097" s="3">
        <v>41853</v>
      </c>
      <c r="F8097" s="5">
        <f>Table_1[[#This Row],[Ship Date]]-Table_1[[#This Row],[Order Date]]</f>
        <v>5</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c r="X8097">
        <f t="shared" si="126"/>
        <v>6.7392000000000003</v>
      </c>
    </row>
    <row r="8098" spans="1:24" ht="14.25" customHeight="1" x14ac:dyDescent="0.25">
      <c r="A8098" s="2">
        <v>8097</v>
      </c>
      <c r="B8098" s="2" t="s">
        <v>9826</v>
      </c>
      <c r="C8098" s="2">
        <f>YEAR(Data!$D8098)</f>
        <v>2014</v>
      </c>
      <c r="D8098" s="3">
        <v>41848</v>
      </c>
      <c r="E8098" s="3">
        <v>41853</v>
      </c>
      <c r="F8098" s="5">
        <f>Table_1[[#This Row],[Ship Date]]-Table_1[[#This Row],[Order Date]]</f>
        <v>5</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c r="X8098">
        <f t="shared" si="126"/>
        <v>202.05700000000002</v>
      </c>
    </row>
    <row r="8099" spans="1:24" ht="14.25" customHeight="1" x14ac:dyDescent="0.25">
      <c r="A8099" s="2">
        <v>8098</v>
      </c>
      <c r="B8099" s="2" t="s">
        <v>9827</v>
      </c>
      <c r="C8099" s="2">
        <f>YEAR(Data!$D8099)</f>
        <v>2014</v>
      </c>
      <c r="D8099" s="3">
        <v>42002</v>
      </c>
      <c r="E8099" s="3">
        <v>42006</v>
      </c>
      <c r="F8099" s="5">
        <f>Table_1[[#This Row],[Ship Date]]-Table_1[[#This Row],[Order Date]]</f>
        <v>4</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c r="X8099">
        <f t="shared" si="126"/>
        <v>83.95750000000001</v>
      </c>
    </row>
    <row r="8100" spans="1:24" ht="14.25" customHeight="1" x14ac:dyDescent="0.25">
      <c r="A8100" s="2">
        <v>8099</v>
      </c>
      <c r="B8100" s="2" t="s">
        <v>9827</v>
      </c>
      <c r="C8100" s="2">
        <f>YEAR(Data!$D8100)</f>
        <v>2014</v>
      </c>
      <c r="D8100" s="3">
        <v>42002</v>
      </c>
      <c r="E8100" s="3">
        <v>42006</v>
      </c>
      <c r="F8100" s="5">
        <f>Table_1[[#This Row],[Ship Date]]-Table_1[[#This Row],[Order Date]]</f>
        <v>4</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c r="X8100">
        <f t="shared" si="126"/>
        <v>2.3540000000000005</v>
      </c>
    </row>
    <row r="8101" spans="1:24" ht="14.25" customHeight="1" x14ac:dyDescent="0.25">
      <c r="A8101" s="2">
        <v>8100</v>
      </c>
      <c r="B8101" s="2" t="s">
        <v>9828</v>
      </c>
      <c r="C8101" s="2">
        <f>YEAR(Data!$D8101)</f>
        <v>2013</v>
      </c>
      <c r="D8101" s="3">
        <v>41344</v>
      </c>
      <c r="E8101" s="3">
        <v>41347</v>
      </c>
      <c r="F8101" s="5">
        <f>Table_1[[#This Row],[Ship Date]]-Table_1[[#This Row],[Order Date]]</f>
        <v>3</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c r="X8101">
        <f t="shared" si="126"/>
        <v>21.7485</v>
      </c>
    </row>
    <row r="8102" spans="1:24" ht="14.25" customHeight="1" x14ac:dyDescent="0.25">
      <c r="A8102" s="2">
        <v>8101</v>
      </c>
      <c r="B8102" s="2" t="s">
        <v>9828</v>
      </c>
      <c r="C8102" s="2">
        <f>YEAR(Data!$D8102)</f>
        <v>2013</v>
      </c>
      <c r="D8102" s="3">
        <v>41344</v>
      </c>
      <c r="E8102" s="3">
        <v>41347</v>
      </c>
      <c r="F8102" s="5">
        <f>Table_1[[#This Row],[Ship Date]]-Table_1[[#This Row],[Order Date]]</f>
        <v>3</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c r="X8102">
        <f t="shared" si="126"/>
        <v>2979.8700000000008</v>
      </c>
    </row>
    <row r="8103" spans="1:24" ht="14.25" customHeight="1" x14ac:dyDescent="0.25">
      <c r="A8103" s="2">
        <v>8102</v>
      </c>
      <c r="B8103" s="2" t="s">
        <v>9831</v>
      </c>
      <c r="C8103" s="2">
        <f>YEAR(Data!$D8103)</f>
        <v>2012</v>
      </c>
      <c r="D8103" s="3">
        <v>41051</v>
      </c>
      <c r="E8103" s="3">
        <v>41055</v>
      </c>
      <c r="F8103" s="5">
        <f>Table_1[[#This Row],[Ship Date]]-Table_1[[#This Row],[Order Date]]</f>
        <v>4</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c r="X8103">
        <f t="shared" si="126"/>
        <v>4.4603999999999999</v>
      </c>
    </row>
    <row r="8104" spans="1:24" ht="14.25" customHeight="1" x14ac:dyDescent="0.25">
      <c r="A8104" s="2">
        <v>8103</v>
      </c>
      <c r="B8104" s="2" t="s">
        <v>9831</v>
      </c>
      <c r="C8104" s="2">
        <f>YEAR(Data!$D8104)</f>
        <v>2012</v>
      </c>
      <c r="D8104" s="3">
        <v>41051</v>
      </c>
      <c r="E8104" s="3">
        <v>41055</v>
      </c>
      <c r="F8104" s="5">
        <f>Table_1[[#This Row],[Ship Date]]-Table_1[[#This Row],[Order Date]]</f>
        <v>4</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c r="X8104">
        <f t="shared" si="126"/>
        <v>2638.8215000000005</v>
      </c>
    </row>
    <row r="8105" spans="1:24" ht="14.25" customHeight="1" x14ac:dyDescent="0.25">
      <c r="A8105" s="2">
        <v>8104</v>
      </c>
      <c r="B8105" s="2" t="s">
        <v>9831</v>
      </c>
      <c r="C8105" s="2">
        <f>YEAR(Data!$D8105)</f>
        <v>2012</v>
      </c>
      <c r="D8105" s="3">
        <v>41051</v>
      </c>
      <c r="E8105" s="3">
        <v>41055</v>
      </c>
      <c r="F8105" s="5">
        <f>Table_1[[#This Row],[Ship Date]]-Table_1[[#This Row],[Order Date]]</f>
        <v>4</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c r="X8105">
        <f t="shared" si="126"/>
        <v>75.448800000000006</v>
      </c>
    </row>
    <row r="8106" spans="1:24" ht="14.25" customHeight="1" x14ac:dyDescent="0.25">
      <c r="A8106" s="2">
        <v>8105</v>
      </c>
      <c r="B8106" s="2" t="s">
        <v>9831</v>
      </c>
      <c r="C8106" s="2">
        <f>YEAR(Data!$D8106)</f>
        <v>2012</v>
      </c>
      <c r="D8106" s="3">
        <v>41051</v>
      </c>
      <c r="E8106" s="3">
        <v>41055</v>
      </c>
      <c r="F8106" s="5">
        <f>Table_1[[#This Row],[Ship Date]]-Table_1[[#This Row],[Order Date]]</f>
        <v>4</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c r="X8106">
        <f t="shared" si="126"/>
        <v>717.54840000000002</v>
      </c>
    </row>
    <row r="8107" spans="1:24" ht="14.25" customHeight="1" x14ac:dyDescent="0.25">
      <c r="A8107" s="2">
        <v>8106</v>
      </c>
      <c r="B8107" s="2" t="s">
        <v>9832</v>
      </c>
      <c r="C8107" s="2">
        <f>YEAR(Data!$D8107)</f>
        <v>2014</v>
      </c>
      <c r="D8107" s="3">
        <v>41688</v>
      </c>
      <c r="E8107" s="3">
        <v>41690</v>
      </c>
      <c r="F8107" s="5">
        <f>Table_1[[#This Row],[Ship Date]]-Table_1[[#This Row],[Order Date]]</f>
        <v>2</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c r="X8107">
        <f t="shared" si="126"/>
        <v>106.09379999999999</v>
      </c>
    </row>
    <row r="8108" spans="1:24" ht="14.25" customHeight="1" x14ac:dyDescent="0.25">
      <c r="A8108" s="2">
        <v>8107</v>
      </c>
      <c r="B8108" s="2" t="s">
        <v>9832</v>
      </c>
      <c r="C8108" s="2">
        <f>YEAR(Data!$D8108)</f>
        <v>2014</v>
      </c>
      <c r="D8108" s="3">
        <v>41688</v>
      </c>
      <c r="E8108" s="3">
        <v>41690</v>
      </c>
      <c r="F8108" s="5">
        <f>Table_1[[#This Row],[Ship Date]]-Table_1[[#This Row],[Order Date]]</f>
        <v>2</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c r="X8108">
        <f t="shared" si="126"/>
        <v>122.80799999999999</v>
      </c>
    </row>
    <row r="8109" spans="1:24" ht="14.25" customHeight="1" x14ac:dyDescent="0.25">
      <c r="A8109" s="2">
        <v>8108</v>
      </c>
      <c r="B8109" s="2" t="s">
        <v>9832</v>
      </c>
      <c r="C8109" s="2">
        <f>YEAR(Data!$D8109)</f>
        <v>2014</v>
      </c>
      <c r="D8109" s="3">
        <v>41688</v>
      </c>
      <c r="E8109" s="3">
        <v>41690</v>
      </c>
      <c r="F8109" s="5">
        <f>Table_1[[#This Row],[Ship Date]]-Table_1[[#This Row],[Order Date]]</f>
        <v>2</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c r="X8109">
        <f t="shared" si="126"/>
        <v>526.00320000000011</v>
      </c>
    </row>
    <row r="8110" spans="1:24" ht="14.25" customHeight="1" x14ac:dyDescent="0.25">
      <c r="A8110" s="2">
        <v>8109</v>
      </c>
      <c r="B8110" s="2" t="s">
        <v>9835</v>
      </c>
      <c r="C8110" s="2">
        <f>YEAR(Data!$D8110)</f>
        <v>2014</v>
      </c>
      <c r="D8110" s="3">
        <v>41982</v>
      </c>
      <c r="E8110" s="3">
        <v>41989</v>
      </c>
      <c r="F8110" s="5">
        <f>Table_1[[#This Row],[Ship Date]]-Table_1[[#This Row],[Order Date]]</f>
        <v>7</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c r="X8110">
        <f t="shared" si="126"/>
        <v>274.04880000000003</v>
      </c>
    </row>
    <row r="8111" spans="1:24" ht="14.25" customHeight="1" x14ac:dyDescent="0.25">
      <c r="A8111" s="2">
        <v>8110</v>
      </c>
      <c r="B8111" s="2" t="s">
        <v>9836</v>
      </c>
      <c r="C8111" s="2">
        <f>YEAR(Data!$D8111)</f>
        <v>2014</v>
      </c>
      <c r="D8111" s="3">
        <v>41962</v>
      </c>
      <c r="E8111" s="3">
        <v>41967</v>
      </c>
      <c r="F8111" s="5">
        <f>Table_1[[#This Row],[Ship Date]]-Table_1[[#This Row],[Order Date]]</f>
        <v>5</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c r="X8111">
        <f t="shared" si="126"/>
        <v>34.74</v>
      </c>
    </row>
    <row r="8112" spans="1:24" ht="14.25" customHeight="1" x14ac:dyDescent="0.25">
      <c r="A8112" s="2">
        <v>8111</v>
      </c>
      <c r="B8112" s="2" t="s">
        <v>9836</v>
      </c>
      <c r="C8112" s="2">
        <f>YEAR(Data!$D8112)</f>
        <v>2014</v>
      </c>
      <c r="D8112" s="3">
        <v>41962</v>
      </c>
      <c r="E8112" s="3">
        <v>41967</v>
      </c>
      <c r="F8112" s="5">
        <f>Table_1[[#This Row],[Ship Date]]-Table_1[[#This Row],[Order Date]]</f>
        <v>5</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c r="X8112">
        <f t="shared" si="126"/>
        <v>152.86319999999995</v>
      </c>
    </row>
    <row r="8113" spans="1:24" ht="14.25" customHeight="1" x14ac:dyDescent="0.25">
      <c r="A8113" s="2">
        <v>8112</v>
      </c>
      <c r="B8113" s="2" t="s">
        <v>9837</v>
      </c>
      <c r="C8113" s="2">
        <f>YEAR(Data!$D8113)</f>
        <v>2013</v>
      </c>
      <c r="D8113" s="3">
        <v>41610</v>
      </c>
      <c r="E8113" s="3">
        <v>41612</v>
      </c>
      <c r="F8113" s="5">
        <f>Table_1[[#This Row],[Ship Date]]-Table_1[[#This Row],[Order Date]]</f>
        <v>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c r="X8113">
        <f t="shared" si="126"/>
        <v>266.17499999999995</v>
      </c>
    </row>
    <row r="8114" spans="1:24" ht="14.25" customHeight="1" x14ac:dyDescent="0.25">
      <c r="A8114" s="2">
        <v>8113</v>
      </c>
      <c r="B8114" s="2" t="s">
        <v>9837</v>
      </c>
      <c r="C8114" s="2">
        <f>YEAR(Data!$D8114)</f>
        <v>2013</v>
      </c>
      <c r="D8114" s="3">
        <v>41610</v>
      </c>
      <c r="E8114" s="3">
        <v>41612</v>
      </c>
      <c r="F8114" s="5">
        <f>Table_1[[#This Row],[Ship Date]]-Table_1[[#This Row],[Order Date]]</f>
        <v>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c r="X8114">
        <f t="shared" si="126"/>
        <v>42.5152</v>
      </c>
    </row>
    <row r="8115" spans="1:24" ht="14.25" customHeight="1" x14ac:dyDescent="0.25">
      <c r="A8115" s="2">
        <v>8114</v>
      </c>
      <c r="B8115" s="2" t="s">
        <v>9837</v>
      </c>
      <c r="C8115" s="2">
        <f>YEAR(Data!$D8115)</f>
        <v>2013</v>
      </c>
      <c r="D8115" s="3">
        <v>41610</v>
      </c>
      <c r="E8115" s="3">
        <v>41612</v>
      </c>
      <c r="F8115" s="5">
        <f>Table_1[[#This Row],[Ship Date]]-Table_1[[#This Row],[Order Date]]</f>
        <v>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c r="X8115">
        <f t="shared" si="126"/>
        <v>86.463799999999992</v>
      </c>
    </row>
    <row r="8116" spans="1:24" ht="14.25" customHeight="1" x14ac:dyDescent="0.25">
      <c r="A8116" s="2">
        <v>8115</v>
      </c>
      <c r="B8116" s="2" t="s">
        <v>9838</v>
      </c>
      <c r="C8116" s="2">
        <f>YEAR(Data!$D8116)</f>
        <v>2014</v>
      </c>
      <c r="D8116" s="3">
        <v>41916</v>
      </c>
      <c r="E8116" s="3">
        <v>41920</v>
      </c>
      <c r="F8116" s="5">
        <f>Table_1[[#This Row],[Ship Date]]-Table_1[[#This Row],[Order Date]]</f>
        <v>4</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c r="X8116">
        <f t="shared" si="126"/>
        <v>18.318000000000005</v>
      </c>
    </row>
    <row r="8117" spans="1:24" ht="14.25" customHeight="1" x14ac:dyDescent="0.25">
      <c r="A8117" s="2">
        <v>8116</v>
      </c>
      <c r="B8117" s="2" t="s">
        <v>9839</v>
      </c>
      <c r="C8117" s="2">
        <f>YEAR(Data!$D8117)</f>
        <v>2014</v>
      </c>
      <c r="D8117" s="3">
        <v>41881</v>
      </c>
      <c r="E8117" s="3">
        <v>41887</v>
      </c>
      <c r="F8117" s="5">
        <f>Table_1[[#This Row],[Ship Date]]-Table_1[[#This Row],[Order Date]]</f>
        <v>6</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c r="X8117">
        <f t="shared" si="126"/>
        <v>106.5744</v>
      </c>
    </row>
    <row r="8118" spans="1:24" ht="14.25" customHeight="1" x14ac:dyDescent="0.25">
      <c r="A8118" s="2">
        <v>8117</v>
      </c>
      <c r="B8118" s="2" t="s">
        <v>9840</v>
      </c>
      <c r="C8118" s="2">
        <f>YEAR(Data!$D8118)</f>
        <v>2014</v>
      </c>
      <c r="D8118" s="3">
        <v>41968</v>
      </c>
      <c r="E8118" s="3">
        <v>41968</v>
      </c>
      <c r="F8118" s="5">
        <f>Table_1[[#This Row],[Ship Date]]-Table_1[[#This Row],[Order Date]]</f>
        <v>0</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c r="X8118">
        <f t="shared" si="126"/>
        <v>25.3004</v>
      </c>
    </row>
    <row r="8119" spans="1:24" ht="14.25" customHeight="1" x14ac:dyDescent="0.25">
      <c r="A8119" s="2">
        <v>8118</v>
      </c>
      <c r="B8119" s="2" t="s">
        <v>9841</v>
      </c>
      <c r="C8119" s="2">
        <f>YEAR(Data!$D8119)</f>
        <v>2014</v>
      </c>
      <c r="D8119" s="3">
        <v>41821</v>
      </c>
      <c r="E8119" s="3">
        <v>41826</v>
      </c>
      <c r="F8119" s="5">
        <f>Table_1[[#This Row],[Ship Date]]-Table_1[[#This Row],[Order Date]]</f>
        <v>5</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c r="X8119">
        <f t="shared" si="126"/>
        <v>104.52450000000002</v>
      </c>
    </row>
    <row r="8120" spans="1:24" ht="14.25" customHeight="1" x14ac:dyDescent="0.25">
      <c r="A8120" s="2">
        <v>8119</v>
      </c>
      <c r="B8120" s="2" t="s">
        <v>9842</v>
      </c>
      <c r="C8120" s="2">
        <f>YEAR(Data!$D8120)</f>
        <v>2014</v>
      </c>
      <c r="D8120" s="3">
        <v>41843</v>
      </c>
      <c r="E8120" s="3">
        <v>41848</v>
      </c>
      <c r="F8120" s="5">
        <f>Table_1[[#This Row],[Ship Date]]-Table_1[[#This Row],[Order Date]]</f>
        <v>5</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c r="X8120">
        <f t="shared" si="126"/>
        <v>601.53599999999994</v>
      </c>
    </row>
    <row r="8121" spans="1:24" ht="14.25" customHeight="1" x14ac:dyDescent="0.25">
      <c r="A8121" s="2">
        <v>8120</v>
      </c>
      <c r="B8121" s="2" t="s">
        <v>9843</v>
      </c>
      <c r="C8121" s="2">
        <f>YEAR(Data!$D8121)</f>
        <v>2013</v>
      </c>
      <c r="D8121" s="3">
        <v>41590</v>
      </c>
      <c r="E8121" s="3">
        <v>41595</v>
      </c>
      <c r="F8121" s="5">
        <f>Table_1[[#This Row],[Ship Date]]-Table_1[[#This Row],[Order Date]]</f>
        <v>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c r="X8121">
        <f t="shared" si="126"/>
        <v>31.0504</v>
      </c>
    </row>
    <row r="8122" spans="1:24" ht="14.25" customHeight="1" x14ac:dyDescent="0.25">
      <c r="A8122" s="2">
        <v>8121</v>
      </c>
      <c r="B8122" s="2" t="s">
        <v>9843</v>
      </c>
      <c r="C8122" s="2">
        <f>YEAR(Data!$D8122)</f>
        <v>2013</v>
      </c>
      <c r="D8122" s="3">
        <v>41590</v>
      </c>
      <c r="E8122" s="3">
        <v>41595</v>
      </c>
      <c r="F8122" s="5">
        <f>Table_1[[#This Row],[Ship Date]]-Table_1[[#This Row],[Order Date]]</f>
        <v>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c r="X8122">
        <f t="shared" si="126"/>
        <v>451.15199999999993</v>
      </c>
    </row>
    <row r="8123" spans="1:24" ht="14.25" customHeight="1" x14ac:dyDescent="0.25">
      <c r="A8123" s="2">
        <v>8122</v>
      </c>
      <c r="B8123" s="2" t="s">
        <v>9843</v>
      </c>
      <c r="C8123" s="2">
        <f>YEAR(Data!$D8123)</f>
        <v>2013</v>
      </c>
      <c r="D8123" s="3">
        <v>41590</v>
      </c>
      <c r="E8123" s="3">
        <v>41595</v>
      </c>
      <c r="F8123" s="5">
        <f>Table_1[[#This Row],[Ship Date]]-Table_1[[#This Row],[Order Date]]</f>
        <v>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c r="X8123">
        <f t="shared" si="126"/>
        <v>20.477600000000006</v>
      </c>
    </row>
    <row r="8124" spans="1:24" ht="14.25" customHeight="1" x14ac:dyDescent="0.25">
      <c r="A8124" s="2">
        <v>8123</v>
      </c>
      <c r="B8124" s="2" t="s">
        <v>9844</v>
      </c>
      <c r="C8124" s="2">
        <f>YEAR(Data!$D8124)</f>
        <v>2011</v>
      </c>
      <c r="D8124" s="3">
        <v>40886</v>
      </c>
      <c r="E8124" s="3">
        <v>40892</v>
      </c>
      <c r="F8124" s="5">
        <f>Table_1[[#This Row],[Ship Date]]-Table_1[[#This Row],[Order Date]]</f>
        <v>6</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c r="X8124">
        <f t="shared" si="126"/>
        <v>21.087</v>
      </c>
    </row>
    <row r="8125" spans="1:24" ht="14.25" customHeight="1" x14ac:dyDescent="0.25">
      <c r="A8125" s="2">
        <v>8124</v>
      </c>
      <c r="B8125" s="2" t="s">
        <v>9844</v>
      </c>
      <c r="C8125" s="2">
        <f>YEAR(Data!$D8125)</f>
        <v>2011</v>
      </c>
      <c r="D8125" s="3">
        <v>40886</v>
      </c>
      <c r="E8125" s="3">
        <v>40892</v>
      </c>
      <c r="F8125" s="5">
        <f>Table_1[[#This Row],[Ship Date]]-Table_1[[#This Row],[Order Date]]</f>
        <v>6</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c r="X8125">
        <f t="shared" si="126"/>
        <v>953.97879999999998</v>
      </c>
    </row>
    <row r="8126" spans="1:24" ht="14.25" customHeight="1" x14ac:dyDescent="0.25">
      <c r="A8126" s="2">
        <v>8125</v>
      </c>
      <c r="B8126" s="2" t="s">
        <v>9845</v>
      </c>
      <c r="C8126" s="2">
        <f>YEAR(Data!$D8126)</f>
        <v>2014</v>
      </c>
      <c r="D8126" s="3">
        <v>41890</v>
      </c>
      <c r="E8126" s="3">
        <v>41895</v>
      </c>
      <c r="F8126" s="5">
        <f>Table_1[[#This Row],[Ship Date]]-Table_1[[#This Row],[Order Date]]</f>
        <v>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c r="X8126">
        <f t="shared" si="126"/>
        <v>189.84240000000003</v>
      </c>
    </row>
    <row r="8127" spans="1:24" ht="14.25" customHeight="1" x14ac:dyDescent="0.25">
      <c r="A8127" s="2">
        <v>8126</v>
      </c>
      <c r="B8127" s="2" t="s">
        <v>9846</v>
      </c>
      <c r="C8127" s="2">
        <f>YEAR(Data!$D8127)</f>
        <v>2012</v>
      </c>
      <c r="D8127" s="3">
        <v>40945</v>
      </c>
      <c r="E8127" s="3">
        <v>40952</v>
      </c>
      <c r="F8127" s="5">
        <f>Table_1[[#This Row],[Ship Date]]-Table_1[[#This Row],[Order Date]]</f>
        <v>7</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c r="X8127">
        <f t="shared" si="126"/>
        <v>7.9218000000000011</v>
      </c>
    </row>
    <row r="8128" spans="1:24" ht="14.25" customHeight="1" x14ac:dyDescent="0.25">
      <c r="A8128" s="2">
        <v>8127</v>
      </c>
      <c r="B8128" s="2" t="s">
        <v>9846</v>
      </c>
      <c r="C8128" s="2">
        <f>YEAR(Data!$D8128)</f>
        <v>2012</v>
      </c>
      <c r="D8128" s="3">
        <v>40945</v>
      </c>
      <c r="E8128" s="3">
        <v>40952</v>
      </c>
      <c r="F8128" s="5">
        <f>Table_1[[#This Row],[Ship Date]]-Table_1[[#This Row],[Order Date]]</f>
        <v>7</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c r="X8128">
        <f t="shared" si="126"/>
        <v>14.127600000000001</v>
      </c>
    </row>
    <row r="8129" spans="1:24" ht="14.25" customHeight="1" x14ac:dyDescent="0.25">
      <c r="A8129" s="2">
        <v>8128</v>
      </c>
      <c r="B8129" s="2" t="s">
        <v>9846</v>
      </c>
      <c r="C8129" s="2">
        <f>YEAR(Data!$D8129)</f>
        <v>2012</v>
      </c>
      <c r="D8129" s="3">
        <v>40945</v>
      </c>
      <c r="E8129" s="3">
        <v>40952</v>
      </c>
      <c r="F8129" s="5">
        <f>Table_1[[#This Row],[Ship Date]]-Table_1[[#This Row],[Order Date]]</f>
        <v>7</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c r="X8129">
        <f t="shared" si="126"/>
        <v>796.51800000000014</v>
      </c>
    </row>
    <row r="8130" spans="1:24" ht="14.25" customHeight="1" x14ac:dyDescent="0.25">
      <c r="A8130" s="2">
        <v>8129</v>
      </c>
      <c r="B8130" s="2" t="s">
        <v>9847</v>
      </c>
      <c r="C8130" s="2">
        <f>YEAR(Data!$D8130)</f>
        <v>2014</v>
      </c>
      <c r="D8130" s="3">
        <v>41878</v>
      </c>
      <c r="E8130" s="3">
        <v>41884</v>
      </c>
      <c r="F8130" s="5">
        <f>Table_1[[#This Row],[Ship Date]]-Table_1[[#This Row],[Order Date]]</f>
        <v>6</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c r="X8130">
        <f t="shared" ref="X8130:X8193" si="127">T8130-W8130</f>
        <v>108.80799999999998</v>
      </c>
    </row>
    <row r="8131" spans="1:24" ht="14.25" customHeight="1" x14ac:dyDescent="0.25">
      <c r="A8131" s="2">
        <v>8130</v>
      </c>
      <c r="B8131" s="2" t="s">
        <v>9848</v>
      </c>
      <c r="C8131" s="2">
        <f>YEAR(Data!$D8131)</f>
        <v>2011</v>
      </c>
      <c r="D8131" s="3">
        <v>40744</v>
      </c>
      <c r="E8131" s="3">
        <v>40747</v>
      </c>
      <c r="F8131" s="5">
        <f>Table_1[[#This Row],[Ship Date]]-Table_1[[#This Row],[Order Date]]</f>
        <v>3</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c r="X8131">
        <f t="shared" si="127"/>
        <v>26.8416</v>
      </c>
    </row>
    <row r="8132" spans="1:24" ht="14.25" customHeight="1" x14ac:dyDescent="0.25">
      <c r="A8132" s="2">
        <v>8131</v>
      </c>
      <c r="B8132" s="2" t="s">
        <v>9848</v>
      </c>
      <c r="C8132" s="2">
        <f>YEAR(Data!$D8132)</f>
        <v>2011</v>
      </c>
      <c r="D8132" s="3">
        <v>40744</v>
      </c>
      <c r="E8132" s="3">
        <v>40747</v>
      </c>
      <c r="F8132" s="5">
        <f>Table_1[[#This Row],[Ship Date]]-Table_1[[#This Row],[Order Date]]</f>
        <v>3</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c r="X8132">
        <f t="shared" si="127"/>
        <v>6.0996000000000006</v>
      </c>
    </row>
    <row r="8133" spans="1:24" ht="14.25" customHeight="1" x14ac:dyDescent="0.25">
      <c r="A8133" s="2">
        <v>8132</v>
      </c>
      <c r="B8133" s="2" t="s">
        <v>9848</v>
      </c>
      <c r="C8133" s="2">
        <f>YEAR(Data!$D8133)</f>
        <v>2011</v>
      </c>
      <c r="D8133" s="3">
        <v>40744</v>
      </c>
      <c r="E8133" s="3">
        <v>40747</v>
      </c>
      <c r="F8133" s="5">
        <f>Table_1[[#This Row],[Ship Date]]-Table_1[[#This Row],[Order Date]]</f>
        <v>3</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c r="X8133">
        <f t="shared" si="127"/>
        <v>9.3152000000000008</v>
      </c>
    </row>
    <row r="8134" spans="1:24" ht="14.25" customHeight="1" x14ac:dyDescent="0.25">
      <c r="A8134" s="2">
        <v>8133</v>
      </c>
      <c r="B8134" s="2" t="s">
        <v>9848</v>
      </c>
      <c r="C8134" s="2">
        <f>YEAR(Data!$D8134)</f>
        <v>2011</v>
      </c>
      <c r="D8134" s="3">
        <v>40744</v>
      </c>
      <c r="E8134" s="3">
        <v>40747</v>
      </c>
      <c r="F8134" s="5">
        <f>Table_1[[#This Row],[Ship Date]]-Table_1[[#This Row],[Order Date]]</f>
        <v>3</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c r="X8134">
        <f t="shared" si="127"/>
        <v>374.78700000000003</v>
      </c>
    </row>
    <row r="8135" spans="1:24" ht="14.25" customHeight="1" x14ac:dyDescent="0.25">
      <c r="A8135" s="2">
        <v>8134</v>
      </c>
      <c r="B8135" s="2" t="s">
        <v>9849</v>
      </c>
      <c r="C8135" s="2">
        <f>YEAR(Data!$D8135)</f>
        <v>2012</v>
      </c>
      <c r="D8135" s="3">
        <v>41190</v>
      </c>
      <c r="E8135" s="3">
        <v>41195</v>
      </c>
      <c r="F8135" s="5">
        <f>Table_1[[#This Row],[Ship Date]]-Table_1[[#This Row],[Order Date]]</f>
        <v>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c r="X8135">
        <f t="shared" si="127"/>
        <v>143.7405</v>
      </c>
    </row>
    <row r="8136" spans="1:24" ht="14.25" customHeight="1" x14ac:dyDescent="0.25">
      <c r="A8136" s="2">
        <v>8135</v>
      </c>
      <c r="B8136" s="2" t="s">
        <v>9850</v>
      </c>
      <c r="C8136" s="2">
        <f>YEAR(Data!$D8136)</f>
        <v>2012</v>
      </c>
      <c r="D8136" s="3">
        <v>40955</v>
      </c>
      <c r="E8136" s="3">
        <v>40960</v>
      </c>
      <c r="F8136" s="5">
        <f>Table_1[[#This Row],[Ship Date]]-Table_1[[#This Row],[Order Date]]</f>
        <v>5</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c r="X8136">
        <f t="shared" si="127"/>
        <v>19.525199999999998</v>
      </c>
    </row>
    <row r="8137" spans="1:24" ht="14.25" customHeight="1" x14ac:dyDescent="0.25">
      <c r="A8137" s="2">
        <v>8136</v>
      </c>
      <c r="B8137" s="2" t="s">
        <v>9850</v>
      </c>
      <c r="C8137" s="2">
        <f>YEAR(Data!$D8137)</f>
        <v>2012</v>
      </c>
      <c r="D8137" s="3">
        <v>40955</v>
      </c>
      <c r="E8137" s="3">
        <v>40960</v>
      </c>
      <c r="F8137" s="5">
        <f>Table_1[[#This Row],[Ship Date]]-Table_1[[#This Row],[Order Date]]</f>
        <v>5</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c r="X8137">
        <f t="shared" si="127"/>
        <v>46.4863</v>
      </c>
    </row>
    <row r="8138" spans="1:24" ht="14.25" customHeight="1" x14ac:dyDescent="0.25">
      <c r="A8138" s="2">
        <v>8137</v>
      </c>
      <c r="B8138" s="2" t="s">
        <v>9851</v>
      </c>
      <c r="C8138" s="2">
        <f>YEAR(Data!$D8138)</f>
        <v>2013</v>
      </c>
      <c r="D8138" s="3">
        <v>41499</v>
      </c>
      <c r="E8138" s="3">
        <v>41503</v>
      </c>
      <c r="F8138" s="5">
        <f>Table_1[[#This Row],[Ship Date]]-Table_1[[#This Row],[Order Date]]</f>
        <v>4</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c r="X8138">
        <f t="shared" si="127"/>
        <v>817.88000000000022</v>
      </c>
    </row>
    <row r="8139" spans="1:24" ht="14.25" customHeight="1" x14ac:dyDescent="0.25">
      <c r="A8139" s="2">
        <v>8138</v>
      </c>
      <c r="B8139" s="2" t="s">
        <v>9852</v>
      </c>
      <c r="C8139" s="2">
        <f>YEAR(Data!$D8139)</f>
        <v>2011</v>
      </c>
      <c r="D8139" s="3">
        <v>40856</v>
      </c>
      <c r="E8139" s="3">
        <v>40860</v>
      </c>
      <c r="F8139" s="5">
        <f>Table_1[[#This Row],[Ship Date]]-Table_1[[#This Row],[Order Date]]</f>
        <v>4</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c r="X8139">
        <f t="shared" si="127"/>
        <v>35.042400000000001</v>
      </c>
    </row>
    <row r="8140" spans="1:24" ht="14.25" customHeight="1" x14ac:dyDescent="0.25">
      <c r="A8140" s="2">
        <v>8139</v>
      </c>
      <c r="B8140" s="2" t="s">
        <v>9853</v>
      </c>
      <c r="C8140" s="2">
        <f>YEAR(Data!$D8140)</f>
        <v>2013</v>
      </c>
      <c r="D8140" s="3">
        <v>41474</v>
      </c>
      <c r="E8140" s="3">
        <v>41478</v>
      </c>
      <c r="F8140" s="5">
        <f>Table_1[[#This Row],[Ship Date]]-Table_1[[#This Row],[Order Date]]</f>
        <v>4</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c r="X8140">
        <f t="shared" si="127"/>
        <v>9.9968000000000021</v>
      </c>
    </row>
    <row r="8141" spans="1:24" ht="14.25" customHeight="1" x14ac:dyDescent="0.25">
      <c r="A8141" s="2">
        <v>8140</v>
      </c>
      <c r="B8141" s="2" t="s">
        <v>9853</v>
      </c>
      <c r="C8141" s="2">
        <f>YEAR(Data!$D8141)</f>
        <v>2013</v>
      </c>
      <c r="D8141" s="3">
        <v>41474</v>
      </c>
      <c r="E8141" s="3">
        <v>41478</v>
      </c>
      <c r="F8141" s="5">
        <f>Table_1[[#This Row],[Ship Date]]-Table_1[[#This Row],[Order Date]]</f>
        <v>4</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c r="X8141">
        <f t="shared" si="127"/>
        <v>259.22300000000007</v>
      </c>
    </row>
    <row r="8142" spans="1:24" ht="14.25" customHeight="1" x14ac:dyDescent="0.25">
      <c r="A8142" s="2">
        <v>8141</v>
      </c>
      <c r="B8142" s="2" t="s">
        <v>9853</v>
      </c>
      <c r="C8142" s="2">
        <f>YEAR(Data!$D8142)</f>
        <v>2013</v>
      </c>
      <c r="D8142" s="3">
        <v>41474</v>
      </c>
      <c r="E8142" s="3">
        <v>41478</v>
      </c>
      <c r="F8142" s="5">
        <f>Table_1[[#This Row],[Ship Date]]-Table_1[[#This Row],[Order Date]]</f>
        <v>4</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c r="X8142">
        <f t="shared" si="127"/>
        <v>11.791200000000002</v>
      </c>
    </row>
    <row r="8143" spans="1:24" ht="14.25" customHeight="1" x14ac:dyDescent="0.25">
      <c r="A8143" s="2">
        <v>8142</v>
      </c>
      <c r="B8143" s="2" t="s">
        <v>9854</v>
      </c>
      <c r="C8143" s="2">
        <f>YEAR(Data!$D8143)</f>
        <v>2013</v>
      </c>
      <c r="D8143" s="3">
        <v>41310</v>
      </c>
      <c r="E8143" s="3">
        <v>41315</v>
      </c>
      <c r="F8143" s="5">
        <f>Table_1[[#This Row],[Ship Date]]-Table_1[[#This Row],[Order Date]]</f>
        <v>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c r="X8143">
        <f t="shared" si="127"/>
        <v>7.5123000000000006</v>
      </c>
    </row>
    <row r="8144" spans="1:24" ht="14.25" customHeight="1" x14ac:dyDescent="0.25">
      <c r="A8144" s="2">
        <v>8143</v>
      </c>
      <c r="B8144" s="2" t="s">
        <v>9854</v>
      </c>
      <c r="C8144" s="2">
        <f>YEAR(Data!$D8144)</f>
        <v>2013</v>
      </c>
      <c r="D8144" s="3">
        <v>41310</v>
      </c>
      <c r="E8144" s="3">
        <v>41315</v>
      </c>
      <c r="F8144" s="5">
        <f>Table_1[[#This Row],[Ship Date]]-Table_1[[#This Row],[Order Date]]</f>
        <v>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c r="X8144">
        <f t="shared" si="127"/>
        <v>136.17419999999998</v>
      </c>
    </row>
    <row r="8145" spans="1:24" ht="14.25" customHeight="1" x14ac:dyDescent="0.25">
      <c r="A8145" s="2">
        <v>8144</v>
      </c>
      <c r="B8145" s="2" t="s">
        <v>9854</v>
      </c>
      <c r="C8145" s="2">
        <f>YEAR(Data!$D8145)</f>
        <v>2013</v>
      </c>
      <c r="D8145" s="3">
        <v>41310</v>
      </c>
      <c r="E8145" s="3">
        <v>41315</v>
      </c>
      <c r="F8145" s="5">
        <f>Table_1[[#This Row],[Ship Date]]-Table_1[[#This Row],[Order Date]]</f>
        <v>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c r="X8145">
        <f t="shared" si="127"/>
        <v>550.75639999999999</v>
      </c>
    </row>
    <row r="8146" spans="1:24" ht="14.25" customHeight="1" x14ac:dyDescent="0.25">
      <c r="A8146" s="2">
        <v>8145</v>
      </c>
      <c r="B8146" s="2" t="s">
        <v>9854</v>
      </c>
      <c r="C8146" s="2">
        <f>YEAR(Data!$D8146)</f>
        <v>2013</v>
      </c>
      <c r="D8146" s="3">
        <v>41310</v>
      </c>
      <c r="E8146" s="3">
        <v>41315</v>
      </c>
      <c r="F8146" s="5">
        <f>Table_1[[#This Row],[Ship Date]]-Table_1[[#This Row],[Order Date]]</f>
        <v>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c r="X8146">
        <f t="shared" si="127"/>
        <v>191.96160000000003</v>
      </c>
    </row>
    <row r="8147" spans="1:24" ht="14.25" customHeight="1" x14ac:dyDescent="0.25">
      <c r="A8147" s="2">
        <v>8146</v>
      </c>
      <c r="B8147" s="2" t="s">
        <v>9855</v>
      </c>
      <c r="C8147" s="2">
        <f>YEAR(Data!$D8147)</f>
        <v>2011</v>
      </c>
      <c r="D8147" s="3">
        <v>40714</v>
      </c>
      <c r="E8147" s="3">
        <v>40721</v>
      </c>
      <c r="F8147" s="5">
        <f>Table_1[[#This Row],[Ship Date]]-Table_1[[#This Row],[Order Date]]</f>
        <v>7</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c r="X8147">
        <f t="shared" si="127"/>
        <v>316.17300000000006</v>
      </c>
    </row>
    <row r="8148" spans="1:24" ht="14.25" customHeight="1" x14ac:dyDescent="0.25">
      <c r="A8148" s="2">
        <v>8147</v>
      </c>
      <c r="B8148" s="2" t="s">
        <v>9855</v>
      </c>
      <c r="C8148" s="2">
        <f>YEAR(Data!$D8148)</f>
        <v>2011</v>
      </c>
      <c r="D8148" s="3">
        <v>40714</v>
      </c>
      <c r="E8148" s="3">
        <v>40721</v>
      </c>
      <c r="F8148" s="5">
        <f>Table_1[[#This Row],[Ship Date]]-Table_1[[#This Row],[Order Date]]</f>
        <v>7</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c r="X8148">
        <f t="shared" si="127"/>
        <v>1.8304</v>
      </c>
    </row>
    <row r="8149" spans="1:24" ht="14.25" customHeight="1" x14ac:dyDescent="0.25">
      <c r="A8149" s="2">
        <v>8148</v>
      </c>
      <c r="B8149" s="2" t="s">
        <v>9856</v>
      </c>
      <c r="C8149" s="2">
        <f>YEAR(Data!$D8149)</f>
        <v>2014</v>
      </c>
      <c r="D8149" s="3">
        <v>41800</v>
      </c>
      <c r="E8149" s="3">
        <v>41805</v>
      </c>
      <c r="F8149" s="5">
        <f>Table_1[[#This Row],[Ship Date]]-Table_1[[#This Row],[Order Date]]</f>
        <v>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c r="X8149">
        <f t="shared" si="127"/>
        <v>26.0336</v>
      </c>
    </row>
    <row r="8150" spans="1:24" ht="14.25" customHeight="1" x14ac:dyDescent="0.25">
      <c r="A8150" s="2">
        <v>8149</v>
      </c>
      <c r="B8150" s="2" t="s">
        <v>9857</v>
      </c>
      <c r="C8150" s="2">
        <f>YEAR(Data!$D8150)</f>
        <v>2013</v>
      </c>
      <c r="D8150" s="3">
        <v>41636</v>
      </c>
      <c r="E8150" s="3">
        <v>41640</v>
      </c>
      <c r="F8150" s="5">
        <f>Table_1[[#This Row],[Ship Date]]-Table_1[[#This Row],[Order Date]]</f>
        <v>4</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c r="X8150">
        <f t="shared" si="127"/>
        <v>10.281600000000001</v>
      </c>
    </row>
    <row r="8151" spans="1:24" ht="14.25" customHeight="1" x14ac:dyDescent="0.25">
      <c r="A8151" s="2">
        <v>8150</v>
      </c>
      <c r="B8151" s="2" t="s">
        <v>9858</v>
      </c>
      <c r="C8151" s="2">
        <f>YEAR(Data!$D8151)</f>
        <v>2011</v>
      </c>
      <c r="D8151" s="3">
        <v>40570</v>
      </c>
      <c r="E8151" s="3">
        <v>40573</v>
      </c>
      <c r="F8151" s="5">
        <f>Table_1[[#This Row],[Ship Date]]-Table_1[[#This Row],[Order Date]]</f>
        <v>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c r="X8151">
        <f t="shared" si="127"/>
        <v>5.6604000000000001</v>
      </c>
    </row>
    <row r="8152" spans="1:24" ht="14.25" customHeight="1" x14ac:dyDescent="0.25">
      <c r="A8152" s="2">
        <v>8151</v>
      </c>
      <c r="B8152" s="2" t="s">
        <v>9858</v>
      </c>
      <c r="C8152" s="2">
        <f>YEAR(Data!$D8152)</f>
        <v>2011</v>
      </c>
      <c r="D8152" s="3">
        <v>40570</v>
      </c>
      <c r="E8152" s="3">
        <v>40573</v>
      </c>
      <c r="F8152" s="5">
        <f>Table_1[[#This Row],[Ship Date]]-Table_1[[#This Row],[Order Date]]</f>
        <v>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c r="X8152">
        <f t="shared" si="127"/>
        <v>102.21120000000001</v>
      </c>
    </row>
    <row r="8153" spans="1:24" ht="14.25" customHeight="1" x14ac:dyDescent="0.25">
      <c r="A8153" s="2">
        <v>8152</v>
      </c>
      <c r="B8153" s="2" t="s">
        <v>9860</v>
      </c>
      <c r="C8153" s="2">
        <f>YEAR(Data!$D8153)</f>
        <v>2014</v>
      </c>
      <c r="D8153" s="3">
        <v>41722</v>
      </c>
      <c r="E8153" s="3">
        <v>41724</v>
      </c>
      <c r="F8153" s="5">
        <f>Table_1[[#This Row],[Ship Date]]-Table_1[[#This Row],[Order Date]]</f>
        <v>2</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c r="X8153">
        <f t="shared" si="127"/>
        <v>27.607999999999997</v>
      </c>
    </row>
    <row r="8154" spans="1:24" ht="14.25" customHeight="1" x14ac:dyDescent="0.25">
      <c r="A8154" s="2">
        <v>8153</v>
      </c>
      <c r="B8154" s="2" t="s">
        <v>9860</v>
      </c>
      <c r="C8154" s="2">
        <f>YEAR(Data!$D8154)</f>
        <v>2014</v>
      </c>
      <c r="D8154" s="3">
        <v>41722</v>
      </c>
      <c r="E8154" s="3">
        <v>41724</v>
      </c>
      <c r="F8154" s="5">
        <f>Table_1[[#This Row],[Ship Date]]-Table_1[[#This Row],[Order Date]]</f>
        <v>2</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c r="X8154">
        <f t="shared" si="127"/>
        <v>10.4208</v>
      </c>
    </row>
    <row r="8155" spans="1:24" ht="14.25" customHeight="1" x14ac:dyDescent="0.25">
      <c r="A8155" s="2">
        <v>8154</v>
      </c>
      <c r="B8155" s="2" t="s">
        <v>9860</v>
      </c>
      <c r="C8155" s="2">
        <f>YEAR(Data!$D8155)</f>
        <v>2014</v>
      </c>
      <c r="D8155" s="3">
        <v>41722</v>
      </c>
      <c r="E8155" s="3">
        <v>41724</v>
      </c>
      <c r="F8155" s="5">
        <f>Table_1[[#This Row],[Ship Date]]-Table_1[[#This Row],[Order Date]]</f>
        <v>2</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c r="X8155">
        <f t="shared" si="127"/>
        <v>7279.9791999999998</v>
      </c>
    </row>
    <row r="8156" spans="1:24" ht="14.25" customHeight="1" x14ac:dyDescent="0.25">
      <c r="A8156" s="2">
        <v>8155</v>
      </c>
      <c r="B8156" s="2" t="s">
        <v>9861</v>
      </c>
      <c r="C8156" s="2">
        <f>YEAR(Data!$D8156)</f>
        <v>2014</v>
      </c>
      <c r="D8156" s="3">
        <v>41719</v>
      </c>
      <c r="E8156" s="3">
        <v>41723</v>
      </c>
      <c r="F8156" s="5">
        <f>Table_1[[#This Row],[Ship Date]]-Table_1[[#This Row],[Order Date]]</f>
        <v>4</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c r="X8156">
        <f t="shared" si="127"/>
        <v>199.92</v>
      </c>
    </row>
    <row r="8157" spans="1:24" ht="14.25" customHeight="1" x14ac:dyDescent="0.25">
      <c r="A8157" s="2">
        <v>8156</v>
      </c>
      <c r="B8157" s="2" t="s">
        <v>9861</v>
      </c>
      <c r="C8157" s="2">
        <f>YEAR(Data!$D8157)</f>
        <v>2014</v>
      </c>
      <c r="D8157" s="3">
        <v>41719</v>
      </c>
      <c r="E8157" s="3">
        <v>41723</v>
      </c>
      <c r="F8157" s="5">
        <f>Table_1[[#This Row],[Ship Date]]-Table_1[[#This Row],[Order Date]]</f>
        <v>4</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c r="X8157">
        <f t="shared" si="127"/>
        <v>34.078000000000003</v>
      </c>
    </row>
    <row r="8158" spans="1:24" ht="14.25" customHeight="1" x14ac:dyDescent="0.25">
      <c r="A8158" s="2">
        <v>8157</v>
      </c>
      <c r="B8158" s="2" t="s">
        <v>9862</v>
      </c>
      <c r="C8158" s="2">
        <f>YEAR(Data!$D8158)</f>
        <v>2013</v>
      </c>
      <c r="D8158" s="3">
        <v>41552</v>
      </c>
      <c r="E8158" s="3">
        <v>41557</v>
      </c>
      <c r="F8158" s="5">
        <f>Table_1[[#This Row],[Ship Date]]-Table_1[[#This Row],[Order Date]]</f>
        <v>5</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c r="X8158">
        <f t="shared" si="127"/>
        <v>263.30919999999992</v>
      </c>
    </row>
    <row r="8159" spans="1:24" ht="14.25" customHeight="1" x14ac:dyDescent="0.25">
      <c r="A8159" s="2">
        <v>8158</v>
      </c>
      <c r="B8159" s="2" t="s">
        <v>9863</v>
      </c>
      <c r="C8159" s="2">
        <f>YEAR(Data!$D8159)</f>
        <v>2013</v>
      </c>
      <c r="D8159" s="3">
        <v>41597</v>
      </c>
      <c r="E8159" s="3">
        <v>41601</v>
      </c>
      <c r="F8159" s="5">
        <f>Table_1[[#This Row],[Ship Date]]-Table_1[[#This Row],[Order Date]]</f>
        <v>4</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c r="X8159">
        <f t="shared" si="127"/>
        <v>499.79999999999995</v>
      </c>
    </row>
    <row r="8160" spans="1:24" ht="14.25" customHeight="1" x14ac:dyDescent="0.25">
      <c r="A8160" s="2">
        <v>8159</v>
      </c>
      <c r="B8160" s="2" t="s">
        <v>9864</v>
      </c>
      <c r="C8160" s="2">
        <f>YEAR(Data!$D8160)</f>
        <v>2014</v>
      </c>
      <c r="D8160" s="3">
        <v>42000</v>
      </c>
      <c r="E8160" s="3">
        <v>42006</v>
      </c>
      <c r="F8160" s="5">
        <f>Table_1[[#This Row],[Ship Date]]-Table_1[[#This Row],[Order Date]]</f>
        <v>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c r="X8160">
        <f t="shared" si="127"/>
        <v>10.4208</v>
      </c>
    </row>
    <row r="8161" spans="1:24" ht="14.25" customHeight="1" x14ac:dyDescent="0.25">
      <c r="A8161" s="2">
        <v>8160</v>
      </c>
      <c r="B8161" s="2" t="s">
        <v>9865</v>
      </c>
      <c r="C8161" s="2">
        <f>YEAR(Data!$D8161)</f>
        <v>2013</v>
      </c>
      <c r="D8161" s="3">
        <v>41343</v>
      </c>
      <c r="E8161" s="3">
        <v>41347</v>
      </c>
      <c r="F8161" s="5">
        <f>Table_1[[#This Row],[Ship Date]]-Table_1[[#This Row],[Order Date]]</f>
        <v>4</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c r="X8161">
        <f t="shared" si="127"/>
        <v>111.85999999999999</v>
      </c>
    </row>
    <row r="8162" spans="1:24" ht="14.25" customHeight="1" x14ac:dyDescent="0.25">
      <c r="A8162" s="2">
        <v>8161</v>
      </c>
      <c r="B8162" s="2" t="s">
        <v>9866</v>
      </c>
      <c r="C8162" s="2">
        <f>YEAR(Data!$D8162)</f>
        <v>2013</v>
      </c>
      <c r="D8162" s="3">
        <v>41321</v>
      </c>
      <c r="E8162" s="3">
        <v>41325</v>
      </c>
      <c r="F8162" s="5">
        <f>Table_1[[#This Row],[Ship Date]]-Table_1[[#This Row],[Order Date]]</f>
        <v>4</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c r="X8162">
        <f t="shared" si="127"/>
        <v>191.4864</v>
      </c>
    </row>
    <row r="8163" spans="1:24" ht="14.25" customHeight="1" x14ac:dyDescent="0.25">
      <c r="A8163" s="2">
        <v>8162</v>
      </c>
      <c r="B8163" s="2" t="s">
        <v>9867</v>
      </c>
      <c r="C8163" s="2">
        <f>YEAR(Data!$D8163)</f>
        <v>2012</v>
      </c>
      <c r="D8163" s="3">
        <v>41180</v>
      </c>
      <c r="E8163" s="3">
        <v>41185</v>
      </c>
      <c r="F8163" s="5">
        <f>Table_1[[#This Row],[Ship Date]]-Table_1[[#This Row],[Order Date]]</f>
        <v>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c r="X8163">
        <f t="shared" si="127"/>
        <v>217.20479999999998</v>
      </c>
    </row>
    <row r="8164" spans="1:24" ht="14.25" customHeight="1" x14ac:dyDescent="0.25">
      <c r="A8164" s="2">
        <v>8163</v>
      </c>
      <c r="B8164" s="2" t="s">
        <v>9867</v>
      </c>
      <c r="C8164" s="2">
        <f>YEAR(Data!$D8164)</f>
        <v>2012</v>
      </c>
      <c r="D8164" s="3">
        <v>41180</v>
      </c>
      <c r="E8164" s="3">
        <v>41185</v>
      </c>
      <c r="F8164" s="5">
        <f>Table_1[[#This Row],[Ship Date]]-Table_1[[#This Row],[Order Date]]</f>
        <v>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c r="X8164">
        <f t="shared" si="127"/>
        <v>218.66580000000005</v>
      </c>
    </row>
    <row r="8165" spans="1:24" ht="14.25" customHeight="1" x14ac:dyDescent="0.25">
      <c r="A8165" s="2">
        <v>8164</v>
      </c>
      <c r="B8165" s="2" t="s">
        <v>9868</v>
      </c>
      <c r="C8165" s="2">
        <f>YEAR(Data!$D8165)</f>
        <v>2012</v>
      </c>
      <c r="D8165" s="3">
        <v>41215</v>
      </c>
      <c r="E8165" s="3">
        <v>41219</v>
      </c>
      <c r="F8165" s="5">
        <f>Table_1[[#This Row],[Ship Date]]-Table_1[[#This Row],[Order Date]]</f>
        <v>4</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c r="X8165">
        <f t="shared" si="127"/>
        <v>63.024000000000015</v>
      </c>
    </row>
    <row r="8166" spans="1:24" ht="14.25" customHeight="1" x14ac:dyDescent="0.25">
      <c r="A8166" s="2">
        <v>8165</v>
      </c>
      <c r="B8166" s="2" t="s">
        <v>9868</v>
      </c>
      <c r="C8166" s="2">
        <f>YEAR(Data!$D8166)</f>
        <v>2012</v>
      </c>
      <c r="D8166" s="3">
        <v>41215</v>
      </c>
      <c r="E8166" s="3">
        <v>41219</v>
      </c>
      <c r="F8166" s="5">
        <f>Table_1[[#This Row],[Ship Date]]-Table_1[[#This Row],[Order Date]]</f>
        <v>4</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c r="X8166">
        <f t="shared" si="127"/>
        <v>76.367200000000025</v>
      </c>
    </row>
    <row r="8167" spans="1:24" ht="14.25" customHeight="1" x14ac:dyDescent="0.25">
      <c r="A8167" s="2">
        <v>8166</v>
      </c>
      <c r="B8167" s="2" t="s">
        <v>9868</v>
      </c>
      <c r="C8167" s="2">
        <f>YEAR(Data!$D8167)</f>
        <v>2012</v>
      </c>
      <c r="D8167" s="3">
        <v>41215</v>
      </c>
      <c r="E8167" s="3">
        <v>41219</v>
      </c>
      <c r="F8167" s="5">
        <f>Table_1[[#This Row],[Ship Date]]-Table_1[[#This Row],[Order Date]]</f>
        <v>4</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c r="X8167">
        <f t="shared" si="127"/>
        <v>7.7688000000000015</v>
      </c>
    </row>
    <row r="8168" spans="1:24" ht="14.25" customHeight="1" x14ac:dyDescent="0.25">
      <c r="A8168" s="2">
        <v>8167</v>
      </c>
      <c r="B8168" s="2" t="s">
        <v>9868</v>
      </c>
      <c r="C8168" s="2">
        <f>YEAR(Data!$D8168)</f>
        <v>2012</v>
      </c>
      <c r="D8168" s="3">
        <v>41215</v>
      </c>
      <c r="E8168" s="3">
        <v>41219</v>
      </c>
      <c r="F8168" s="5">
        <f>Table_1[[#This Row],[Ship Date]]-Table_1[[#This Row],[Order Date]]</f>
        <v>4</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c r="X8168">
        <f t="shared" si="127"/>
        <v>542.64600000000007</v>
      </c>
    </row>
    <row r="8169" spans="1:24" ht="14.25" customHeight="1" x14ac:dyDescent="0.25">
      <c r="A8169" s="2">
        <v>8168</v>
      </c>
      <c r="B8169" s="2" t="s">
        <v>9869</v>
      </c>
      <c r="C8169" s="2">
        <f>YEAR(Data!$D8169)</f>
        <v>2013</v>
      </c>
      <c r="D8169" s="3">
        <v>41487</v>
      </c>
      <c r="E8169" s="3">
        <v>41492</v>
      </c>
      <c r="F8169" s="5">
        <f>Table_1[[#This Row],[Ship Date]]-Table_1[[#This Row],[Order Date]]</f>
        <v>5</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c r="X8169">
        <f t="shared" si="127"/>
        <v>895.49530000000016</v>
      </c>
    </row>
    <row r="8170" spans="1:24" ht="14.25" customHeight="1" x14ac:dyDescent="0.25">
      <c r="A8170" s="2">
        <v>8169</v>
      </c>
      <c r="B8170" s="2" t="s">
        <v>9870</v>
      </c>
      <c r="C8170" s="2">
        <f>YEAR(Data!$D8170)</f>
        <v>2014</v>
      </c>
      <c r="D8170" s="3">
        <v>41950</v>
      </c>
      <c r="E8170" s="3">
        <v>41957</v>
      </c>
      <c r="F8170" s="5">
        <f>Table_1[[#This Row],[Ship Date]]-Table_1[[#This Row],[Order Date]]</f>
        <v>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c r="X8170">
        <f t="shared" si="127"/>
        <v>1670.2252000000003</v>
      </c>
    </row>
    <row r="8171" spans="1:24" ht="14.25" customHeight="1" x14ac:dyDescent="0.25">
      <c r="A8171" s="2">
        <v>8170</v>
      </c>
      <c r="B8171" s="2" t="s">
        <v>9870</v>
      </c>
      <c r="C8171" s="2">
        <f>YEAR(Data!$D8171)</f>
        <v>2014</v>
      </c>
      <c r="D8171" s="3">
        <v>41950</v>
      </c>
      <c r="E8171" s="3">
        <v>41957</v>
      </c>
      <c r="F8171" s="5">
        <f>Table_1[[#This Row],[Ship Date]]-Table_1[[#This Row],[Order Date]]</f>
        <v>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c r="X8171">
        <f t="shared" si="127"/>
        <v>522.6228000000001</v>
      </c>
    </row>
    <row r="8172" spans="1:24" ht="14.25" customHeight="1" x14ac:dyDescent="0.25">
      <c r="A8172" s="2">
        <v>8171</v>
      </c>
      <c r="B8172" s="2" t="s">
        <v>9870</v>
      </c>
      <c r="C8172" s="2">
        <f>YEAR(Data!$D8172)</f>
        <v>2014</v>
      </c>
      <c r="D8172" s="3">
        <v>41950</v>
      </c>
      <c r="E8172" s="3">
        <v>41957</v>
      </c>
      <c r="F8172" s="5">
        <f>Table_1[[#This Row],[Ship Date]]-Table_1[[#This Row],[Order Date]]</f>
        <v>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c r="X8172">
        <f t="shared" si="127"/>
        <v>76.27200000000002</v>
      </c>
    </row>
    <row r="8173" spans="1:24" ht="14.25" customHeight="1" x14ac:dyDescent="0.25">
      <c r="A8173" s="2">
        <v>8172</v>
      </c>
      <c r="B8173" s="2" t="s">
        <v>9871</v>
      </c>
      <c r="C8173" s="2">
        <f>YEAR(Data!$D8173)</f>
        <v>2013</v>
      </c>
      <c r="D8173" s="3">
        <v>41319</v>
      </c>
      <c r="E8173" s="3">
        <v>41324</v>
      </c>
      <c r="F8173" s="5">
        <f>Table_1[[#This Row],[Ship Date]]-Table_1[[#This Row],[Order Date]]</f>
        <v>5</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c r="X8173">
        <f t="shared" si="127"/>
        <v>195.4932</v>
      </c>
    </row>
    <row r="8174" spans="1:24" ht="14.25" customHeight="1" x14ac:dyDescent="0.25">
      <c r="A8174" s="2">
        <v>8173</v>
      </c>
      <c r="B8174" s="2" t="s">
        <v>9872</v>
      </c>
      <c r="C8174" s="2">
        <f>YEAR(Data!$D8174)</f>
        <v>2011</v>
      </c>
      <c r="D8174" s="3">
        <v>40733</v>
      </c>
      <c r="E8174" s="3">
        <v>40737</v>
      </c>
      <c r="F8174" s="5">
        <f>Table_1[[#This Row],[Ship Date]]-Table_1[[#This Row],[Order Date]]</f>
        <v>4</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c r="X8174">
        <f t="shared" si="127"/>
        <v>1.4687999999999999</v>
      </c>
    </row>
    <row r="8175" spans="1:24" ht="14.25" customHeight="1" x14ac:dyDescent="0.25">
      <c r="A8175" s="2">
        <v>8174</v>
      </c>
      <c r="B8175" s="2" t="s">
        <v>9872</v>
      </c>
      <c r="C8175" s="2">
        <f>YEAR(Data!$D8175)</f>
        <v>2011</v>
      </c>
      <c r="D8175" s="3">
        <v>40733</v>
      </c>
      <c r="E8175" s="3">
        <v>40737</v>
      </c>
      <c r="F8175" s="5">
        <f>Table_1[[#This Row],[Ship Date]]-Table_1[[#This Row],[Order Date]]</f>
        <v>4</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c r="X8175">
        <f t="shared" si="127"/>
        <v>27.761400000000009</v>
      </c>
    </row>
    <row r="8176" spans="1:24" ht="14.25" customHeight="1" x14ac:dyDescent="0.25">
      <c r="A8176" s="2">
        <v>8175</v>
      </c>
      <c r="B8176" s="2" t="s">
        <v>9872</v>
      </c>
      <c r="C8176" s="2">
        <f>YEAR(Data!$D8176)</f>
        <v>2011</v>
      </c>
      <c r="D8176" s="3">
        <v>40733</v>
      </c>
      <c r="E8176" s="3">
        <v>40737</v>
      </c>
      <c r="F8176" s="5">
        <f>Table_1[[#This Row],[Ship Date]]-Table_1[[#This Row],[Order Date]]</f>
        <v>4</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c r="X8176">
        <f t="shared" si="127"/>
        <v>19.853600000000004</v>
      </c>
    </row>
    <row r="8177" spans="1:24" ht="14.25" customHeight="1" x14ac:dyDescent="0.25">
      <c r="A8177" s="2">
        <v>8176</v>
      </c>
      <c r="B8177" s="2" t="s">
        <v>9873</v>
      </c>
      <c r="C8177" s="2">
        <f>YEAR(Data!$D8177)</f>
        <v>2013</v>
      </c>
      <c r="D8177" s="3">
        <v>41304</v>
      </c>
      <c r="E8177" s="3">
        <v>41309</v>
      </c>
      <c r="F8177" s="5">
        <f>Table_1[[#This Row],[Ship Date]]-Table_1[[#This Row],[Order Date]]</f>
        <v>5</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c r="X8177">
        <f t="shared" si="127"/>
        <v>103.68920000000001</v>
      </c>
    </row>
    <row r="8178" spans="1:24" ht="14.25" customHeight="1" x14ac:dyDescent="0.25">
      <c r="A8178" s="2">
        <v>8177</v>
      </c>
      <c r="B8178" s="2" t="s">
        <v>9876</v>
      </c>
      <c r="C8178" s="2">
        <f>YEAR(Data!$D8178)</f>
        <v>2013</v>
      </c>
      <c r="D8178" s="3">
        <v>41540</v>
      </c>
      <c r="E8178" s="3">
        <v>41543</v>
      </c>
      <c r="F8178" s="5">
        <f>Table_1[[#This Row],[Ship Date]]-Table_1[[#This Row],[Order Date]]</f>
        <v>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c r="X8178">
        <f t="shared" si="127"/>
        <v>91.121400000000008</v>
      </c>
    </row>
    <row r="8179" spans="1:24" ht="14.25" customHeight="1" x14ac:dyDescent="0.25">
      <c r="A8179" s="2">
        <v>8178</v>
      </c>
      <c r="B8179" s="2" t="s">
        <v>9877</v>
      </c>
      <c r="C8179" s="2">
        <f>YEAR(Data!$D8179)</f>
        <v>2014</v>
      </c>
      <c r="D8179" s="3">
        <v>41996</v>
      </c>
      <c r="E8179" s="3">
        <v>41998</v>
      </c>
      <c r="F8179" s="5">
        <f>Table_1[[#This Row],[Ship Date]]-Table_1[[#This Row],[Order Date]]</f>
        <v>2</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c r="X8179">
        <f t="shared" si="127"/>
        <v>332.46500000000003</v>
      </c>
    </row>
    <row r="8180" spans="1:24" ht="14.25" customHeight="1" x14ac:dyDescent="0.25">
      <c r="A8180" s="2">
        <v>8179</v>
      </c>
      <c r="B8180" s="2" t="s">
        <v>9878</v>
      </c>
      <c r="C8180" s="2">
        <f>YEAR(Data!$D8180)</f>
        <v>2013</v>
      </c>
      <c r="D8180" s="3">
        <v>41520</v>
      </c>
      <c r="E8180" s="3">
        <v>41526</v>
      </c>
      <c r="F8180" s="5">
        <f>Table_1[[#This Row],[Ship Date]]-Table_1[[#This Row],[Order Date]]</f>
        <v>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c r="X8180">
        <f t="shared" si="127"/>
        <v>549.98900000000003</v>
      </c>
    </row>
    <row r="8181" spans="1:24" ht="14.25" customHeight="1" x14ac:dyDescent="0.25">
      <c r="A8181" s="2">
        <v>8180</v>
      </c>
      <c r="B8181" s="2" t="s">
        <v>9879</v>
      </c>
      <c r="C8181" s="2">
        <f>YEAR(Data!$D8181)</f>
        <v>2012</v>
      </c>
      <c r="D8181" s="3">
        <v>41123</v>
      </c>
      <c r="E8181" s="3">
        <v>41127</v>
      </c>
      <c r="F8181" s="5">
        <f>Table_1[[#This Row],[Ship Date]]-Table_1[[#This Row],[Order Date]]</f>
        <v>4</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c r="X8181">
        <f t="shared" si="127"/>
        <v>466.2</v>
      </c>
    </row>
    <row r="8182" spans="1:24" ht="14.25" customHeight="1" x14ac:dyDescent="0.25">
      <c r="A8182" s="2">
        <v>8181</v>
      </c>
      <c r="B8182" s="2" t="s">
        <v>9880</v>
      </c>
      <c r="C8182" s="2">
        <f>YEAR(Data!$D8182)</f>
        <v>2012</v>
      </c>
      <c r="D8182" s="3">
        <v>41234</v>
      </c>
      <c r="E8182" s="3">
        <v>41238</v>
      </c>
      <c r="F8182" s="5">
        <f>Table_1[[#This Row],[Ship Date]]-Table_1[[#This Row],[Order Date]]</f>
        <v>4</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c r="X8182">
        <f t="shared" si="127"/>
        <v>1732.9072000000001</v>
      </c>
    </row>
    <row r="8183" spans="1:24" ht="14.25" customHeight="1" x14ac:dyDescent="0.25">
      <c r="A8183" s="2">
        <v>8182</v>
      </c>
      <c r="B8183" s="2" t="s">
        <v>9880</v>
      </c>
      <c r="C8183" s="2">
        <f>YEAR(Data!$D8183)</f>
        <v>2012</v>
      </c>
      <c r="D8183" s="3">
        <v>41234</v>
      </c>
      <c r="E8183" s="3">
        <v>41238</v>
      </c>
      <c r="F8183" s="5">
        <f>Table_1[[#This Row],[Ship Date]]-Table_1[[#This Row],[Order Date]]</f>
        <v>4</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c r="X8183">
        <f t="shared" si="127"/>
        <v>135.01349999999999</v>
      </c>
    </row>
    <row r="8184" spans="1:24" ht="14.25" customHeight="1" x14ac:dyDescent="0.25">
      <c r="A8184" s="2">
        <v>8183</v>
      </c>
      <c r="B8184" s="2" t="s">
        <v>9881</v>
      </c>
      <c r="C8184" s="2">
        <f>YEAR(Data!$D8184)</f>
        <v>2014</v>
      </c>
      <c r="D8184" s="3">
        <v>41778</v>
      </c>
      <c r="E8184" s="3">
        <v>41782</v>
      </c>
      <c r="F8184" s="5">
        <f>Table_1[[#This Row],[Ship Date]]-Table_1[[#This Row],[Order Date]]</f>
        <v>4</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c r="X8184">
        <f t="shared" si="127"/>
        <v>32.781599999999997</v>
      </c>
    </row>
    <row r="8185" spans="1:24" ht="14.25" customHeight="1" x14ac:dyDescent="0.25">
      <c r="A8185" s="2">
        <v>8184</v>
      </c>
      <c r="B8185" s="2" t="s">
        <v>9881</v>
      </c>
      <c r="C8185" s="2">
        <f>YEAR(Data!$D8185)</f>
        <v>2014</v>
      </c>
      <c r="D8185" s="3">
        <v>41778</v>
      </c>
      <c r="E8185" s="3">
        <v>41782</v>
      </c>
      <c r="F8185" s="5">
        <f>Table_1[[#This Row],[Ship Date]]-Table_1[[#This Row],[Order Date]]</f>
        <v>4</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c r="X8185">
        <f t="shared" si="127"/>
        <v>2.8853</v>
      </c>
    </row>
    <row r="8186" spans="1:24" ht="14.25" customHeight="1" x14ac:dyDescent="0.25">
      <c r="A8186" s="2">
        <v>8185</v>
      </c>
      <c r="B8186" s="2" t="s">
        <v>9882</v>
      </c>
      <c r="C8186" s="2">
        <f>YEAR(Data!$D8186)</f>
        <v>2014</v>
      </c>
      <c r="D8186" s="3">
        <v>41844</v>
      </c>
      <c r="E8186" s="3">
        <v>41848</v>
      </c>
      <c r="F8186" s="5">
        <f>Table_1[[#This Row],[Ship Date]]-Table_1[[#This Row],[Order Date]]</f>
        <v>4</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c r="X8186">
        <f t="shared" si="127"/>
        <v>42.735600000000005</v>
      </c>
    </row>
    <row r="8187" spans="1:24" ht="14.25" customHeight="1" x14ac:dyDescent="0.25">
      <c r="A8187" s="2">
        <v>8186</v>
      </c>
      <c r="B8187" s="2" t="s">
        <v>9883</v>
      </c>
      <c r="C8187" s="2">
        <f>YEAR(Data!$D8187)</f>
        <v>2012</v>
      </c>
      <c r="D8187" s="3">
        <v>41165</v>
      </c>
      <c r="E8187" s="3">
        <v>41169</v>
      </c>
      <c r="F8187" s="5">
        <f>Table_1[[#This Row],[Ship Date]]-Table_1[[#This Row],[Order Date]]</f>
        <v>4</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c r="X8187">
        <f t="shared" si="127"/>
        <v>4.8900000000000006</v>
      </c>
    </row>
    <row r="8188" spans="1:24" ht="14.25" customHeight="1" x14ac:dyDescent="0.25">
      <c r="A8188" s="2">
        <v>8187</v>
      </c>
      <c r="B8188" s="2" t="s">
        <v>9883</v>
      </c>
      <c r="C8188" s="2">
        <f>YEAR(Data!$D8188)</f>
        <v>2012</v>
      </c>
      <c r="D8188" s="3">
        <v>41165</v>
      </c>
      <c r="E8188" s="3">
        <v>41169</v>
      </c>
      <c r="F8188" s="5">
        <f>Table_1[[#This Row],[Ship Date]]-Table_1[[#This Row],[Order Date]]</f>
        <v>4</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c r="X8188">
        <f t="shared" si="127"/>
        <v>182.22</v>
      </c>
    </row>
    <row r="8189" spans="1:24" ht="14.25" customHeight="1" x14ac:dyDescent="0.25">
      <c r="A8189" s="2">
        <v>8188</v>
      </c>
      <c r="B8189" s="2" t="s">
        <v>9884</v>
      </c>
      <c r="C8189" s="2">
        <f>YEAR(Data!$D8189)</f>
        <v>2013</v>
      </c>
      <c r="D8189" s="3">
        <v>41619</v>
      </c>
      <c r="E8189" s="3">
        <v>41625</v>
      </c>
      <c r="F8189" s="5">
        <f>Table_1[[#This Row],[Ship Date]]-Table_1[[#This Row],[Order Date]]</f>
        <v>6</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c r="X8189">
        <f t="shared" si="127"/>
        <v>33.294600000000003</v>
      </c>
    </row>
    <row r="8190" spans="1:24" ht="14.25" customHeight="1" x14ac:dyDescent="0.25">
      <c r="A8190" s="2">
        <v>8189</v>
      </c>
      <c r="B8190" s="2" t="s">
        <v>9885</v>
      </c>
      <c r="C8190" s="2">
        <f>YEAR(Data!$D8190)</f>
        <v>2012</v>
      </c>
      <c r="D8190" s="3">
        <v>41184</v>
      </c>
      <c r="E8190" s="3">
        <v>41187</v>
      </c>
      <c r="F8190" s="5">
        <f>Table_1[[#This Row],[Ship Date]]-Table_1[[#This Row],[Order Date]]</f>
        <v>3</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c r="X8190">
        <f t="shared" si="127"/>
        <v>10.1088</v>
      </c>
    </row>
    <row r="8191" spans="1:24" ht="14.25" customHeight="1" x14ac:dyDescent="0.25">
      <c r="A8191" s="2">
        <v>8190</v>
      </c>
      <c r="B8191" s="2" t="s">
        <v>9885</v>
      </c>
      <c r="C8191" s="2">
        <f>YEAR(Data!$D8191)</f>
        <v>2012</v>
      </c>
      <c r="D8191" s="3">
        <v>41184</v>
      </c>
      <c r="E8191" s="3">
        <v>41187</v>
      </c>
      <c r="F8191" s="5">
        <f>Table_1[[#This Row],[Ship Date]]-Table_1[[#This Row],[Order Date]]</f>
        <v>3</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c r="X8191">
        <f t="shared" si="127"/>
        <v>3.7637999999999998</v>
      </c>
    </row>
    <row r="8192" spans="1:24" ht="14.25" customHeight="1" x14ac:dyDescent="0.25">
      <c r="A8192" s="2">
        <v>8191</v>
      </c>
      <c r="B8192" s="2" t="s">
        <v>9886</v>
      </c>
      <c r="C8192" s="2">
        <f>YEAR(Data!$D8192)</f>
        <v>2014</v>
      </c>
      <c r="D8192" s="3">
        <v>41961</v>
      </c>
      <c r="E8192" s="3">
        <v>41965</v>
      </c>
      <c r="F8192" s="5">
        <f>Table_1[[#This Row],[Ship Date]]-Table_1[[#This Row],[Order Date]]</f>
        <v>4</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c r="X8192">
        <f t="shared" si="127"/>
        <v>20.217600000000001</v>
      </c>
    </row>
    <row r="8193" spans="1:24" ht="14.25" customHeight="1" x14ac:dyDescent="0.25">
      <c r="A8193" s="2">
        <v>8192</v>
      </c>
      <c r="B8193" s="2" t="s">
        <v>9886</v>
      </c>
      <c r="C8193" s="2">
        <f>YEAR(Data!$D8193)</f>
        <v>2014</v>
      </c>
      <c r="D8193" s="3">
        <v>41961</v>
      </c>
      <c r="E8193" s="3">
        <v>41965</v>
      </c>
      <c r="F8193" s="5">
        <f>Table_1[[#This Row],[Ship Date]]-Table_1[[#This Row],[Order Date]]</f>
        <v>4</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c r="X8193">
        <f t="shared" si="127"/>
        <v>110.77839999999999</v>
      </c>
    </row>
    <row r="8194" spans="1:24" ht="14.25" customHeight="1" x14ac:dyDescent="0.25">
      <c r="A8194" s="2">
        <v>8193</v>
      </c>
      <c r="B8194" s="2" t="s">
        <v>9887</v>
      </c>
      <c r="C8194" s="2">
        <f>YEAR(Data!$D8194)</f>
        <v>2012</v>
      </c>
      <c r="D8194" s="3">
        <v>41243</v>
      </c>
      <c r="E8194" s="3">
        <v>41246</v>
      </c>
      <c r="F8194" s="5">
        <f>Table_1[[#This Row],[Ship Date]]-Table_1[[#This Row],[Order Date]]</f>
        <v>3</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c r="X8194">
        <f t="shared" ref="X8194:X8257" si="128">T8194-W8194</f>
        <v>10.281600000000001</v>
      </c>
    </row>
    <row r="8195" spans="1:24" ht="14.25" customHeight="1" x14ac:dyDescent="0.25">
      <c r="A8195" s="2">
        <v>8194</v>
      </c>
      <c r="B8195" s="2" t="s">
        <v>9887</v>
      </c>
      <c r="C8195" s="2">
        <f>YEAR(Data!$D8195)</f>
        <v>2012</v>
      </c>
      <c r="D8195" s="3">
        <v>41243</v>
      </c>
      <c r="E8195" s="3">
        <v>41246</v>
      </c>
      <c r="F8195" s="5">
        <f>Table_1[[#This Row],[Ship Date]]-Table_1[[#This Row],[Order Date]]</f>
        <v>3</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c r="X8195">
        <f t="shared" si="128"/>
        <v>88.516800000000018</v>
      </c>
    </row>
    <row r="8196" spans="1:24" ht="14.25" customHeight="1" x14ac:dyDescent="0.25">
      <c r="A8196" s="2">
        <v>8195</v>
      </c>
      <c r="B8196" s="2" t="s">
        <v>9887</v>
      </c>
      <c r="C8196" s="2">
        <f>YEAR(Data!$D8196)</f>
        <v>2012</v>
      </c>
      <c r="D8196" s="3">
        <v>41243</v>
      </c>
      <c r="E8196" s="3">
        <v>41246</v>
      </c>
      <c r="F8196" s="5">
        <f>Table_1[[#This Row],[Ship Date]]-Table_1[[#This Row],[Order Date]]</f>
        <v>3</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c r="X8196">
        <f t="shared" si="128"/>
        <v>310.56320000000005</v>
      </c>
    </row>
    <row r="8197" spans="1:24" ht="14.25" customHeight="1" x14ac:dyDescent="0.25">
      <c r="A8197" s="2">
        <v>8196</v>
      </c>
      <c r="B8197" s="2" t="s">
        <v>9888</v>
      </c>
      <c r="C8197" s="2">
        <f>YEAR(Data!$D8197)</f>
        <v>2012</v>
      </c>
      <c r="D8197" s="3">
        <v>41249</v>
      </c>
      <c r="E8197" s="3">
        <v>41254</v>
      </c>
      <c r="F8197" s="5">
        <f>Table_1[[#This Row],[Ship Date]]-Table_1[[#This Row],[Order Date]]</f>
        <v>5</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c r="X8197">
        <f t="shared" si="128"/>
        <v>4.5696000000000003</v>
      </c>
    </row>
    <row r="8198" spans="1:24" ht="14.25" customHeight="1" x14ac:dyDescent="0.25">
      <c r="A8198" s="2">
        <v>8197</v>
      </c>
      <c r="B8198" s="2" t="s">
        <v>9889</v>
      </c>
      <c r="C8198" s="2">
        <f>YEAR(Data!$D8198)</f>
        <v>2014</v>
      </c>
      <c r="D8198" s="3">
        <v>41888</v>
      </c>
      <c r="E8198" s="3">
        <v>41892</v>
      </c>
      <c r="F8198" s="5">
        <f>Table_1[[#This Row],[Ship Date]]-Table_1[[#This Row],[Order Date]]</f>
        <v>4</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c r="X8198">
        <f t="shared" si="128"/>
        <v>90.687600000000003</v>
      </c>
    </row>
    <row r="8199" spans="1:24" ht="14.25" customHeight="1" x14ac:dyDescent="0.25">
      <c r="A8199" s="2">
        <v>8198</v>
      </c>
      <c r="B8199" s="2" t="s">
        <v>9889</v>
      </c>
      <c r="C8199" s="2">
        <f>YEAR(Data!$D8199)</f>
        <v>2014</v>
      </c>
      <c r="D8199" s="3">
        <v>41888</v>
      </c>
      <c r="E8199" s="3">
        <v>41892</v>
      </c>
      <c r="F8199" s="5">
        <f>Table_1[[#This Row],[Ship Date]]-Table_1[[#This Row],[Order Date]]</f>
        <v>4</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c r="X8199">
        <f t="shared" si="128"/>
        <v>64.763999999999996</v>
      </c>
    </row>
    <row r="8200" spans="1:24" ht="14.25" customHeight="1" x14ac:dyDescent="0.25">
      <c r="A8200" s="2">
        <v>8199</v>
      </c>
      <c r="B8200" s="2" t="s">
        <v>9889</v>
      </c>
      <c r="C8200" s="2">
        <f>YEAR(Data!$D8200)</f>
        <v>2014</v>
      </c>
      <c r="D8200" s="3">
        <v>41888</v>
      </c>
      <c r="E8200" s="3">
        <v>41892</v>
      </c>
      <c r="F8200" s="5">
        <f>Table_1[[#This Row],[Ship Date]]-Table_1[[#This Row],[Order Date]]</f>
        <v>4</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c r="X8200">
        <f t="shared" si="128"/>
        <v>10.108800000000002</v>
      </c>
    </row>
    <row r="8201" spans="1:24" ht="14.25" customHeight="1" x14ac:dyDescent="0.25">
      <c r="A8201" s="2">
        <v>8200</v>
      </c>
      <c r="B8201" s="2" t="s">
        <v>9890</v>
      </c>
      <c r="C8201" s="2">
        <f>YEAR(Data!$D8201)</f>
        <v>2014</v>
      </c>
      <c r="D8201" s="3">
        <v>41754</v>
      </c>
      <c r="E8201" s="3">
        <v>41760</v>
      </c>
      <c r="F8201" s="5">
        <f>Table_1[[#This Row],[Ship Date]]-Table_1[[#This Row],[Order Date]]</f>
        <v>6</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c r="X8201">
        <f t="shared" si="128"/>
        <v>28.682499999999997</v>
      </c>
    </row>
    <row r="8202" spans="1:24" ht="14.25" customHeight="1" x14ac:dyDescent="0.25">
      <c r="A8202" s="2">
        <v>8201</v>
      </c>
      <c r="B8202" s="2" t="s">
        <v>9890</v>
      </c>
      <c r="C8202" s="2">
        <f>YEAR(Data!$D8202)</f>
        <v>2014</v>
      </c>
      <c r="D8202" s="3">
        <v>41754</v>
      </c>
      <c r="E8202" s="3">
        <v>41760</v>
      </c>
      <c r="F8202" s="5">
        <f>Table_1[[#This Row],[Ship Date]]-Table_1[[#This Row],[Order Date]]</f>
        <v>6</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c r="X8202">
        <f t="shared" si="128"/>
        <v>90.98</v>
      </c>
    </row>
    <row r="8203" spans="1:24" ht="14.25" customHeight="1" x14ac:dyDescent="0.25">
      <c r="A8203" s="2">
        <v>8202</v>
      </c>
      <c r="B8203" s="2" t="s">
        <v>9891</v>
      </c>
      <c r="C8203" s="2">
        <f>YEAR(Data!$D8203)</f>
        <v>2012</v>
      </c>
      <c r="D8203" s="3">
        <v>41221</v>
      </c>
      <c r="E8203" s="3">
        <v>41221</v>
      </c>
      <c r="F8203" s="5">
        <f>Table_1[[#This Row],[Ship Date]]-Table_1[[#This Row],[Order Date]]</f>
        <v>0</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c r="X8203">
        <f t="shared" si="128"/>
        <v>50.362500000000004</v>
      </c>
    </row>
    <row r="8204" spans="1:24" ht="14.25" customHeight="1" x14ac:dyDescent="0.25">
      <c r="A8204" s="2">
        <v>8203</v>
      </c>
      <c r="B8204" s="2" t="s">
        <v>9891</v>
      </c>
      <c r="C8204" s="2">
        <f>YEAR(Data!$D8204)</f>
        <v>2012</v>
      </c>
      <c r="D8204" s="3">
        <v>41221</v>
      </c>
      <c r="E8204" s="3">
        <v>41221</v>
      </c>
      <c r="F8204" s="5">
        <f>Table_1[[#This Row],[Ship Date]]-Table_1[[#This Row],[Order Date]]</f>
        <v>0</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c r="X8204">
        <f t="shared" si="128"/>
        <v>406.98520000000002</v>
      </c>
    </row>
    <row r="8205" spans="1:24" ht="14.25" customHeight="1" x14ac:dyDescent="0.25">
      <c r="A8205" s="2">
        <v>8204</v>
      </c>
      <c r="B8205" s="2" t="s">
        <v>9891</v>
      </c>
      <c r="C8205" s="2">
        <f>YEAR(Data!$D8205)</f>
        <v>2012</v>
      </c>
      <c r="D8205" s="3">
        <v>41221</v>
      </c>
      <c r="E8205" s="3">
        <v>41221</v>
      </c>
      <c r="F8205" s="5">
        <f>Table_1[[#This Row],[Ship Date]]-Table_1[[#This Row],[Order Date]]</f>
        <v>0</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c r="X8205">
        <f t="shared" si="128"/>
        <v>7.0920000000000005</v>
      </c>
    </row>
    <row r="8206" spans="1:24" ht="14.25" customHeight="1" x14ac:dyDescent="0.25">
      <c r="A8206" s="2">
        <v>8205</v>
      </c>
      <c r="B8206" s="2" t="s">
        <v>9891</v>
      </c>
      <c r="C8206" s="2">
        <f>YEAR(Data!$D8206)</f>
        <v>2012</v>
      </c>
      <c r="D8206" s="3">
        <v>41221</v>
      </c>
      <c r="E8206" s="3">
        <v>41221</v>
      </c>
      <c r="F8206" s="5">
        <f>Table_1[[#This Row],[Ship Date]]-Table_1[[#This Row],[Order Date]]</f>
        <v>0</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c r="X8206">
        <f t="shared" si="128"/>
        <v>2414.7760000000003</v>
      </c>
    </row>
    <row r="8207" spans="1:24" ht="14.25" customHeight="1" x14ac:dyDescent="0.25">
      <c r="A8207" s="2">
        <v>8206</v>
      </c>
      <c r="B8207" s="2" t="s">
        <v>9891</v>
      </c>
      <c r="C8207" s="2">
        <f>YEAR(Data!$D8207)</f>
        <v>2012</v>
      </c>
      <c r="D8207" s="3">
        <v>41221</v>
      </c>
      <c r="E8207" s="3">
        <v>41221</v>
      </c>
      <c r="F8207" s="5">
        <f>Table_1[[#This Row],[Ship Date]]-Table_1[[#This Row],[Order Date]]</f>
        <v>0</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c r="X8207">
        <f t="shared" si="128"/>
        <v>462.21120000000002</v>
      </c>
    </row>
    <row r="8208" spans="1:24" ht="14.25" customHeight="1" x14ac:dyDescent="0.25">
      <c r="A8208" s="2">
        <v>8207</v>
      </c>
      <c r="B8208" s="2" t="s">
        <v>9892</v>
      </c>
      <c r="C8208" s="2">
        <f>YEAR(Data!$D8208)</f>
        <v>2012</v>
      </c>
      <c r="D8208" s="3">
        <v>41025</v>
      </c>
      <c r="E8208" s="3">
        <v>41029</v>
      </c>
      <c r="F8208" s="5">
        <f>Table_1[[#This Row],[Ship Date]]-Table_1[[#This Row],[Order Date]]</f>
        <v>4</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c r="X8208">
        <f t="shared" si="128"/>
        <v>268.12170000000003</v>
      </c>
    </row>
    <row r="8209" spans="1:24" ht="14.25" customHeight="1" x14ac:dyDescent="0.25">
      <c r="A8209" s="2">
        <v>8208</v>
      </c>
      <c r="B8209" s="2" t="s">
        <v>9892</v>
      </c>
      <c r="C8209" s="2">
        <f>YEAR(Data!$D8209)</f>
        <v>2012</v>
      </c>
      <c r="D8209" s="3">
        <v>41025</v>
      </c>
      <c r="E8209" s="3">
        <v>41029</v>
      </c>
      <c r="F8209" s="5">
        <f>Table_1[[#This Row],[Ship Date]]-Table_1[[#This Row],[Order Date]]</f>
        <v>4</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c r="X8209">
        <f t="shared" si="128"/>
        <v>2.1976000000000004</v>
      </c>
    </row>
    <row r="8210" spans="1:24" ht="14.25" customHeight="1" x14ac:dyDescent="0.25">
      <c r="A8210" s="2">
        <v>8209</v>
      </c>
      <c r="B8210" s="2" t="s">
        <v>9893</v>
      </c>
      <c r="C8210" s="2">
        <f>YEAR(Data!$D8210)</f>
        <v>2012</v>
      </c>
      <c r="D8210" s="3">
        <v>41172</v>
      </c>
      <c r="E8210" s="3">
        <v>41176</v>
      </c>
      <c r="F8210" s="5">
        <f>Table_1[[#This Row],[Ship Date]]-Table_1[[#This Row],[Order Date]]</f>
        <v>4</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c r="X8210">
        <f t="shared" si="128"/>
        <v>2282.94</v>
      </c>
    </row>
    <row r="8211" spans="1:24" ht="14.25" customHeight="1" x14ac:dyDescent="0.25">
      <c r="A8211" s="2">
        <v>8210</v>
      </c>
      <c r="B8211" s="2" t="s">
        <v>9893</v>
      </c>
      <c r="C8211" s="2">
        <f>YEAR(Data!$D8211)</f>
        <v>2012</v>
      </c>
      <c r="D8211" s="3">
        <v>41172</v>
      </c>
      <c r="E8211" s="3">
        <v>41176</v>
      </c>
      <c r="F8211" s="5">
        <f>Table_1[[#This Row],[Ship Date]]-Table_1[[#This Row],[Order Date]]</f>
        <v>4</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c r="X8211">
        <f t="shared" si="128"/>
        <v>353.24160000000001</v>
      </c>
    </row>
    <row r="8212" spans="1:24" ht="14.25" customHeight="1" x14ac:dyDescent="0.25">
      <c r="A8212" s="2">
        <v>8211</v>
      </c>
      <c r="B8212" s="2" t="s">
        <v>9894</v>
      </c>
      <c r="C8212" s="2">
        <f>YEAR(Data!$D8212)</f>
        <v>2014</v>
      </c>
      <c r="D8212" s="3">
        <v>41890</v>
      </c>
      <c r="E8212" s="3">
        <v>41895</v>
      </c>
      <c r="F8212" s="5">
        <f>Table_1[[#This Row],[Ship Date]]-Table_1[[#This Row],[Order Date]]</f>
        <v>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c r="X8212">
        <f t="shared" si="128"/>
        <v>74.430799999999991</v>
      </c>
    </row>
    <row r="8213" spans="1:24" ht="14.25" customHeight="1" x14ac:dyDescent="0.25">
      <c r="A8213" s="2">
        <v>8212</v>
      </c>
      <c r="B8213" s="2" t="s">
        <v>9895</v>
      </c>
      <c r="C8213" s="2">
        <f>YEAR(Data!$D8213)</f>
        <v>2013</v>
      </c>
      <c r="D8213" s="3">
        <v>41586</v>
      </c>
      <c r="E8213" s="3">
        <v>41591</v>
      </c>
      <c r="F8213" s="5">
        <f>Table_1[[#This Row],[Ship Date]]-Table_1[[#This Row],[Order Date]]</f>
        <v>5</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c r="X8213">
        <f t="shared" si="128"/>
        <v>62.244</v>
      </c>
    </row>
    <row r="8214" spans="1:24" ht="14.25" customHeight="1" x14ac:dyDescent="0.25">
      <c r="A8214" s="2">
        <v>8213</v>
      </c>
      <c r="B8214" s="2" t="s">
        <v>9895</v>
      </c>
      <c r="C8214" s="2">
        <f>YEAR(Data!$D8214)</f>
        <v>2013</v>
      </c>
      <c r="D8214" s="3">
        <v>41586</v>
      </c>
      <c r="E8214" s="3">
        <v>41591</v>
      </c>
      <c r="F8214" s="5">
        <f>Table_1[[#This Row],[Ship Date]]-Table_1[[#This Row],[Order Date]]</f>
        <v>5</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c r="X8214">
        <f t="shared" si="128"/>
        <v>294.45750000000004</v>
      </c>
    </row>
    <row r="8215" spans="1:24" ht="14.25" customHeight="1" x14ac:dyDescent="0.25">
      <c r="A8215" s="2">
        <v>8214</v>
      </c>
      <c r="B8215" s="2" t="s">
        <v>9898</v>
      </c>
      <c r="C8215" s="2">
        <f>YEAR(Data!$D8215)</f>
        <v>2012</v>
      </c>
      <c r="D8215" s="3">
        <v>41177</v>
      </c>
      <c r="E8215" s="3">
        <v>41184</v>
      </c>
      <c r="F8215" s="5">
        <f>Table_1[[#This Row],[Ship Date]]-Table_1[[#This Row],[Order Date]]</f>
        <v>7</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c r="X8215">
        <f t="shared" si="128"/>
        <v>10.982399999999998</v>
      </c>
    </row>
    <row r="8216" spans="1:24" ht="14.25" customHeight="1" x14ac:dyDescent="0.25">
      <c r="A8216" s="2">
        <v>8215</v>
      </c>
      <c r="B8216" s="2" t="s">
        <v>9898</v>
      </c>
      <c r="C8216" s="2">
        <f>YEAR(Data!$D8216)</f>
        <v>2012</v>
      </c>
      <c r="D8216" s="3">
        <v>41177</v>
      </c>
      <c r="E8216" s="3">
        <v>41184</v>
      </c>
      <c r="F8216" s="5">
        <f>Table_1[[#This Row],[Ship Date]]-Table_1[[#This Row],[Order Date]]</f>
        <v>7</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c r="X8216">
        <f t="shared" si="128"/>
        <v>6.6810000000000009</v>
      </c>
    </row>
    <row r="8217" spans="1:24" ht="14.25" customHeight="1" x14ac:dyDescent="0.25">
      <c r="A8217" s="2">
        <v>8216</v>
      </c>
      <c r="B8217" s="2" t="s">
        <v>9898</v>
      </c>
      <c r="C8217" s="2">
        <f>YEAR(Data!$D8217)</f>
        <v>2012</v>
      </c>
      <c r="D8217" s="3">
        <v>41177</v>
      </c>
      <c r="E8217" s="3">
        <v>41184</v>
      </c>
      <c r="F8217" s="5">
        <f>Table_1[[#This Row],[Ship Date]]-Table_1[[#This Row],[Order Date]]</f>
        <v>7</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c r="X8217">
        <f t="shared" si="128"/>
        <v>4.2796000000000003</v>
      </c>
    </row>
    <row r="8218" spans="1:24" ht="14.25" customHeight="1" x14ac:dyDescent="0.25">
      <c r="A8218" s="2">
        <v>8217</v>
      </c>
      <c r="B8218" s="2" t="s">
        <v>9898</v>
      </c>
      <c r="C8218" s="2">
        <f>YEAR(Data!$D8218)</f>
        <v>2012</v>
      </c>
      <c r="D8218" s="3">
        <v>41177</v>
      </c>
      <c r="E8218" s="3">
        <v>41184</v>
      </c>
      <c r="F8218" s="5">
        <f>Table_1[[#This Row],[Ship Date]]-Table_1[[#This Row],[Order Date]]</f>
        <v>7</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c r="X8218">
        <f t="shared" si="128"/>
        <v>5.5488</v>
      </c>
    </row>
    <row r="8219" spans="1:24" ht="14.25" customHeight="1" x14ac:dyDescent="0.25">
      <c r="A8219" s="2">
        <v>8218</v>
      </c>
      <c r="B8219" s="2" t="s">
        <v>9899</v>
      </c>
      <c r="C8219" s="2">
        <f>YEAR(Data!$D8219)</f>
        <v>2011</v>
      </c>
      <c r="D8219" s="3">
        <v>40819</v>
      </c>
      <c r="E8219" s="3">
        <v>40823</v>
      </c>
      <c r="F8219" s="5">
        <f>Table_1[[#This Row],[Ship Date]]-Table_1[[#This Row],[Order Date]]</f>
        <v>4</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c r="X8219">
        <f t="shared" si="128"/>
        <v>3.4752000000000005</v>
      </c>
    </row>
    <row r="8220" spans="1:24" ht="14.25" customHeight="1" x14ac:dyDescent="0.25">
      <c r="A8220" s="2">
        <v>8219</v>
      </c>
      <c r="B8220" s="2" t="s">
        <v>9899</v>
      </c>
      <c r="C8220" s="2">
        <f>YEAR(Data!$D8220)</f>
        <v>2011</v>
      </c>
      <c r="D8220" s="3">
        <v>40819</v>
      </c>
      <c r="E8220" s="3">
        <v>40823</v>
      </c>
      <c r="F8220" s="5">
        <f>Table_1[[#This Row],[Ship Date]]-Table_1[[#This Row],[Order Date]]</f>
        <v>4</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c r="X8220">
        <f t="shared" si="128"/>
        <v>50.841600000000014</v>
      </c>
    </row>
    <row r="8221" spans="1:24" ht="14.25" customHeight="1" x14ac:dyDescent="0.25">
      <c r="A8221" s="2">
        <v>8220</v>
      </c>
      <c r="B8221" s="2" t="s">
        <v>9899</v>
      </c>
      <c r="C8221" s="2">
        <f>YEAR(Data!$D8221)</f>
        <v>2011</v>
      </c>
      <c r="D8221" s="3">
        <v>40819</v>
      </c>
      <c r="E8221" s="3">
        <v>40823</v>
      </c>
      <c r="F8221" s="5">
        <f>Table_1[[#This Row],[Ship Date]]-Table_1[[#This Row],[Order Date]]</f>
        <v>4</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c r="X8221">
        <f t="shared" si="128"/>
        <v>3.2032000000000012</v>
      </c>
    </row>
    <row r="8222" spans="1:24" ht="14.25" customHeight="1" x14ac:dyDescent="0.25">
      <c r="A8222" s="2">
        <v>8221</v>
      </c>
      <c r="B8222" s="2" t="s">
        <v>9899</v>
      </c>
      <c r="C8222" s="2">
        <f>YEAR(Data!$D8222)</f>
        <v>2011</v>
      </c>
      <c r="D8222" s="3">
        <v>40819</v>
      </c>
      <c r="E8222" s="3">
        <v>40823</v>
      </c>
      <c r="F8222" s="5">
        <f>Table_1[[#This Row],[Ship Date]]-Table_1[[#This Row],[Order Date]]</f>
        <v>4</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c r="X8222">
        <f t="shared" si="128"/>
        <v>4.8275999999999994</v>
      </c>
    </row>
    <row r="8223" spans="1:24" ht="14.25" customHeight="1" x14ac:dyDescent="0.25">
      <c r="A8223" s="2">
        <v>8222</v>
      </c>
      <c r="B8223" s="2" t="s">
        <v>9899</v>
      </c>
      <c r="C8223" s="2">
        <f>YEAR(Data!$D8223)</f>
        <v>2011</v>
      </c>
      <c r="D8223" s="3">
        <v>40819</v>
      </c>
      <c r="E8223" s="3">
        <v>40823</v>
      </c>
      <c r="F8223" s="5">
        <f>Table_1[[#This Row],[Ship Date]]-Table_1[[#This Row],[Order Date]]</f>
        <v>4</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c r="X8223">
        <f t="shared" si="128"/>
        <v>18.84</v>
      </c>
    </row>
    <row r="8224" spans="1:24" ht="14.25" customHeight="1" x14ac:dyDescent="0.25">
      <c r="A8224" s="2">
        <v>8223</v>
      </c>
      <c r="B8224" s="2" t="s">
        <v>9902</v>
      </c>
      <c r="C8224" s="2">
        <f>YEAR(Data!$D8224)</f>
        <v>2011</v>
      </c>
      <c r="D8224" s="3">
        <v>40593</v>
      </c>
      <c r="E8224" s="3">
        <v>40599</v>
      </c>
      <c r="F8224" s="5">
        <f>Table_1[[#This Row],[Ship Date]]-Table_1[[#This Row],[Order Date]]</f>
        <v>6</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c r="X8224">
        <f t="shared" si="128"/>
        <v>15.148800000000003</v>
      </c>
    </row>
    <row r="8225" spans="1:24" ht="14.25" customHeight="1" x14ac:dyDescent="0.25">
      <c r="A8225" s="2">
        <v>8224</v>
      </c>
      <c r="B8225" s="2" t="s">
        <v>9903</v>
      </c>
      <c r="C8225" s="2">
        <f>YEAR(Data!$D8225)</f>
        <v>2013</v>
      </c>
      <c r="D8225" s="3">
        <v>41438</v>
      </c>
      <c r="E8225" s="3">
        <v>41442</v>
      </c>
      <c r="F8225" s="5">
        <f>Table_1[[#This Row],[Ship Date]]-Table_1[[#This Row],[Order Date]]</f>
        <v>4</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c r="X8225">
        <f t="shared" si="128"/>
        <v>102.23400000000001</v>
      </c>
    </row>
    <row r="8226" spans="1:24" ht="14.25" customHeight="1" x14ac:dyDescent="0.25">
      <c r="A8226" s="2">
        <v>8225</v>
      </c>
      <c r="B8226" s="2" t="s">
        <v>9903</v>
      </c>
      <c r="C8226" s="2">
        <f>YEAR(Data!$D8226)</f>
        <v>2013</v>
      </c>
      <c r="D8226" s="3">
        <v>41438</v>
      </c>
      <c r="E8226" s="3">
        <v>41442</v>
      </c>
      <c r="F8226" s="5">
        <f>Table_1[[#This Row],[Ship Date]]-Table_1[[#This Row],[Order Date]]</f>
        <v>4</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c r="X8226">
        <f t="shared" si="128"/>
        <v>6.7392000000000003</v>
      </c>
    </row>
    <row r="8227" spans="1:24" ht="14.25" customHeight="1" x14ac:dyDescent="0.25">
      <c r="A8227" s="2">
        <v>8226</v>
      </c>
      <c r="B8227" s="2" t="s">
        <v>9904</v>
      </c>
      <c r="C8227" s="2">
        <f>YEAR(Data!$D8227)</f>
        <v>2014</v>
      </c>
      <c r="D8227" s="3">
        <v>41945</v>
      </c>
      <c r="E8227" s="3">
        <v>41948</v>
      </c>
      <c r="F8227" s="5">
        <f>Table_1[[#This Row],[Ship Date]]-Table_1[[#This Row],[Order Date]]</f>
        <v>3</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c r="X8227">
        <f t="shared" si="128"/>
        <v>98.644000000000005</v>
      </c>
    </row>
    <row r="8228" spans="1:24" ht="14.25" customHeight="1" x14ac:dyDescent="0.25">
      <c r="A8228" s="2">
        <v>8227</v>
      </c>
      <c r="B8228" s="2" t="s">
        <v>9904</v>
      </c>
      <c r="C8228" s="2">
        <f>YEAR(Data!$D8228)</f>
        <v>2014</v>
      </c>
      <c r="D8228" s="3">
        <v>41945</v>
      </c>
      <c r="E8228" s="3">
        <v>41948</v>
      </c>
      <c r="F8228" s="5">
        <f>Table_1[[#This Row],[Ship Date]]-Table_1[[#This Row],[Order Date]]</f>
        <v>3</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c r="X8228">
        <f t="shared" si="128"/>
        <v>20.904900000000001</v>
      </c>
    </row>
    <row r="8229" spans="1:24" ht="14.25" customHeight="1" x14ac:dyDescent="0.25">
      <c r="A8229" s="2">
        <v>8228</v>
      </c>
      <c r="B8229" s="2" t="s">
        <v>9905</v>
      </c>
      <c r="C8229" s="2">
        <f>YEAR(Data!$D8229)</f>
        <v>2013</v>
      </c>
      <c r="D8229" s="3">
        <v>41369</v>
      </c>
      <c r="E8229" s="3">
        <v>41373</v>
      </c>
      <c r="F8229" s="5">
        <f>Table_1[[#This Row],[Ship Date]]-Table_1[[#This Row],[Order Date]]</f>
        <v>4</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c r="X8229">
        <f t="shared" si="128"/>
        <v>75.202399999999997</v>
      </c>
    </row>
    <row r="8230" spans="1:24" ht="14.25" customHeight="1" x14ac:dyDescent="0.25">
      <c r="A8230" s="2">
        <v>8229</v>
      </c>
      <c r="B8230" s="2" t="s">
        <v>9905</v>
      </c>
      <c r="C8230" s="2">
        <f>YEAR(Data!$D8230)</f>
        <v>2013</v>
      </c>
      <c r="D8230" s="3">
        <v>41369</v>
      </c>
      <c r="E8230" s="3">
        <v>41373</v>
      </c>
      <c r="F8230" s="5">
        <f>Table_1[[#This Row],[Ship Date]]-Table_1[[#This Row],[Order Date]]</f>
        <v>4</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c r="X8230">
        <f t="shared" si="128"/>
        <v>22.954799999999999</v>
      </c>
    </row>
    <row r="8231" spans="1:24" ht="14.25" customHeight="1" x14ac:dyDescent="0.25">
      <c r="A8231" s="2">
        <v>8230</v>
      </c>
      <c r="B8231" s="2" t="s">
        <v>9905</v>
      </c>
      <c r="C8231" s="2">
        <f>YEAR(Data!$D8231)</f>
        <v>2013</v>
      </c>
      <c r="D8231" s="3">
        <v>41369</v>
      </c>
      <c r="E8231" s="3">
        <v>41373</v>
      </c>
      <c r="F8231" s="5">
        <f>Table_1[[#This Row],[Ship Date]]-Table_1[[#This Row],[Order Date]]</f>
        <v>4</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c r="X8231">
        <f t="shared" si="128"/>
        <v>52.182599999999994</v>
      </c>
    </row>
    <row r="8232" spans="1:24" ht="14.25" customHeight="1" x14ac:dyDescent="0.25">
      <c r="A8232" s="2">
        <v>8231</v>
      </c>
      <c r="B8232" s="2" t="s">
        <v>9906</v>
      </c>
      <c r="C8232" s="2">
        <f>YEAR(Data!$D8232)</f>
        <v>2013</v>
      </c>
      <c r="D8232" s="3">
        <v>41456</v>
      </c>
      <c r="E8232" s="3">
        <v>41458</v>
      </c>
      <c r="F8232" s="5">
        <f>Table_1[[#This Row],[Ship Date]]-Table_1[[#This Row],[Order Date]]</f>
        <v>2</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c r="X8232">
        <f t="shared" si="128"/>
        <v>26.258099999999999</v>
      </c>
    </row>
    <row r="8233" spans="1:24" ht="14.25" customHeight="1" x14ac:dyDescent="0.25">
      <c r="A8233" s="2">
        <v>8232</v>
      </c>
      <c r="B8233" s="2" t="s">
        <v>9906</v>
      </c>
      <c r="C8233" s="2">
        <f>YEAR(Data!$D8233)</f>
        <v>2013</v>
      </c>
      <c r="D8233" s="3">
        <v>41456</v>
      </c>
      <c r="E8233" s="3">
        <v>41458</v>
      </c>
      <c r="F8233" s="5">
        <f>Table_1[[#This Row],[Ship Date]]-Table_1[[#This Row],[Order Date]]</f>
        <v>2</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c r="X8233">
        <f t="shared" si="128"/>
        <v>975.48220000000003</v>
      </c>
    </row>
    <row r="8234" spans="1:24" ht="14.25" customHeight="1" x14ac:dyDescent="0.25">
      <c r="A8234" s="2">
        <v>8233</v>
      </c>
      <c r="B8234" s="2" t="s">
        <v>9907</v>
      </c>
      <c r="C8234" s="2">
        <f>YEAR(Data!$D8234)</f>
        <v>2011</v>
      </c>
      <c r="D8234" s="3">
        <v>40808</v>
      </c>
      <c r="E8234" s="3">
        <v>40814</v>
      </c>
      <c r="F8234" s="5">
        <f>Table_1[[#This Row],[Ship Date]]-Table_1[[#This Row],[Order Date]]</f>
        <v>6</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c r="X8234">
        <f t="shared" si="128"/>
        <v>127.08749999999999</v>
      </c>
    </row>
    <row r="8235" spans="1:24" ht="14.25" customHeight="1" x14ac:dyDescent="0.25">
      <c r="A8235" s="2">
        <v>8234</v>
      </c>
      <c r="B8235" s="2" t="s">
        <v>9907</v>
      </c>
      <c r="C8235" s="2">
        <f>YEAR(Data!$D8235)</f>
        <v>2011</v>
      </c>
      <c r="D8235" s="3">
        <v>40808</v>
      </c>
      <c r="E8235" s="3">
        <v>40814</v>
      </c>
      <c r="F8235" s="5">
        <f>Table_1[[#This Row],[Ship Date]]-Table_1[[#This Row],[Order Date]]</f>
        <v>6</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c r="X8235">
        <f t="shared" si="128"/>
        <v>40.273200000000003</v>
      </c>
    </row>
    <row r="8236" spans="1:24" ht="14.25" customHeight="1" x14ac:dyDescent="0.25">
      <c r="A8236" s="2">
        <v>8235</v>
      </c>
      <c r="B8236" s="2" t="s">
        <v>9908</v>
      </c>
      <c r="C8236" s="2">
        <f>YEAR(Data!$D8236)</f>
        <v>2014</v>
      </c>
      <c r="D8236" s="3">
        <v>41761</v>
      </c>
      <c r="E8236" s="3">
        <v>41766</v>
      </c>
      <c r="F8236" s="5">
        <f>Table_1[[#This Row],[Ship Date]]-Table_1[[#This Row],[Order Date]]</f>
        <v>5</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c r="X8236">
        <f t="shared" si="128"/>
        <v>2.9120000000000008</v>
      </c>
    </row>
    <row r="8237" spans="1:24" ht="14.25" customHeight="1" x14ac:dyDescent="0.25">
      <c r="A8237" s="2">
        <v>8236</v>
      </c>
      <c r="B8237" s="2" t="s">
        <v>9908</v>
      </c>
      <c r="C8237" s="2">
        <f>YEAR(Data!$D8237)</f>
        <v>2014</v>
      </c>
      <c r="D8237" s="3">
        <v>41761</v>
      </c>
      <c r="E8237" s="3">
        <v>41766</v>
      </c>
      <c r="F8237" s="5">
        <f>Table_1[[#This Row],[Ship Date]]-Table_1[[#This Row],[Order Date]]</f>
        <v>5</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c r="X8237">
        <f t="shared" si="128"/>
        <v>1391.4088000000002</v>
      </c>
    </row>
    <row r="8238" spans="1:24" ht="14.25" customHeight="1" x14ac:dyDescent="0.25">
      <c r="A8238" s="2">
        <v>8237</v>
      </c>
      <c r="B8238" s="2" t="s">
        <v>9908</v>
      </c>
      <c r="C8238" s="2">
        <f>YEAR(Data!$D8238)</f>
        <v>2014</v>
      </c>
      <c r="D8238" s="3">
        <v>41761</v>
      </c>
      <c r="E8238" s="3">
        <v>41766</v>
      </c>
      <c r="F8238" s="5">
        <f>Table_1[[#This Row],[Ship Date]]-Table_1[[#This Row],[Order Date]]</f>
        <v>5</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c r="X8238">
        <f t="shared" si="128"/>
        <v>2803.92</v>
      </c>
    </row>
    <row r="8239" spans="1:24" ht="14.25" customHeight="1" x14ac:dyDescent="0.25">
      <c r="A8239" s="2">
        <v>8238</v>
      </c>
      <c r="B8239" s="2" t="s">
        <v>9909</v>
      </c>
      <c r="C8239" s="2">
        <f>YEAR(Data!$D8239)</f>
        <v>2014</v>
      </c>
      <c r="D8239" s="3">
        <v>41933</v>
      </c>
      <c r="E8239" s="3">
        <v>41933</v>
      </c>
      <c r="F8239" s="5">
        <f>Table_1[[#This Row],[Ship Date]]-Table_1[[#This Row],[Order Date]]</f>
        <v>0</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c r="X8239">
        <f t="shared" si="128"/>
        <v>5.5428000000000006</v>
      </c>
    </row>
    <row r="8240" spans="1:24" ht="14.25" customHeight="1" x14ac:dyDescent="0.25">
      <c r="A8240" s="2">
        <v>8239</v>
      </c>
      <c r="B8240" s="2" t="s">
        <v>9909</v>
      </c>
      <c r="C8240" s="2">
        <f>YEAR(Data!$D8240)</f>
        <v>2014</v>
      </c>
      <c r="D8240" s="3">
        <v>41933</v>
      </c>
      <c r="E8240" s="3">
        <v>41933</v>
      </c>
      <c r="F8240" s="5">
        <f>Table_1[[#This Row],[Ship Date]]-Table_1[[#This Row],[Order Date]]</f>
        <v>0</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c r="X8240">
        <f t="shared" si="128"/>
        <v>4.1700000000000008</v>
      </c>
    </row>
    <row r="8241" spans="1:24" ht="14.25" customHeight="1" x14ac:dyDescent="0.25">
      <c r="A8241" s="2">
        <v>8240</v>
      </c>
      <c r="B8241" s="2" t="s">
        <v>9909</v>
      </c>
      <c r="C8241" s="2">
        <f>YEAR(Data!$D8241)</f>
        <v>2014</v>
      </c>
      <c r="D8241" s="3">
        <v>41933</v>
      </c>
      <c r="E8241" s="3">
        <v>41933</v>
      </c>
      <c r="F8241" s="5">
        <f>Table_1[[#This Row],[Ship Date]]-Table_1[[#This Row],[Order Date]]</f>
        <v>0</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c r="X8241">
        <f t="shared" si="128"/>
        <v>3.3359999999999994</v>
      </c>
    </row>
    <row r="8242" spans="1:24" ht="14.25" customHeight="1" x14ac:dyDescent="0.25">
      <c r="A8242" s="2">
        <v>8241</v>
      </c>
      <c r="B8242" s="2" t="s">
        <v>9909</v>
      </c>
      <c r="C8242" s="2">
        <f>YEAR(Data!$D8242)</f>
        <v>2014</v>
      </c>
      <c r="D8242" s="3">
        <v>41933</v>
      </c>
      <c r="E8242" s="3">
        <v>41933</v>
      </c>
      <c r="F8242" s="5">
        <f>Table_1[[#This Row],[Ship Date]]-Table_1[[#This Row],[Order Date]]</f>
        <v>0</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c r="X8242">
        <f t="shared" si="128"/>
        <v>37.894800000000011</v>
      </c>
    </row>
    <row r="8243" spans="1:24" ht="14.25" customHeight="1" x14ac:dyDescent="0.25">
      <c r="A8243" s="2">
        <v>8242</v>
      </c>
      <c r="B8243" s="2" t="s">
        <v>9910</v>
      </c>
      <c r="C8243" s="2">
        <f>YEAR(Data!$D8243)</f>
        <v>2011</v>
      </c>
      <c r="D8243" s="3">
        <v>40787</v>
      </c>
      <c r="E8243" s="3">
        <v>40791</v>
      </c>
      <c r="F8243" s="5">
        <f>Table_1[[#This Row],[Ship Date]]-Table_1[[#This Row],[Order Date]]</f>
        <v>4</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c r="X8243">
        <f t="shared" si="128"/>
        <v>15.4336</v>
      </c>
    </row>
    <row r="8244" spans="1:24" ht="14.25" customHeight="1" x14ac:dyDescent="0.25">
      <c r="A8244" s="2">
        <v>8243</v>
      </c>
      <c r="B8244" s="2" t="s">
        <v>9910</v>
      </c>
      <c r="C8244" s="2">
        <f>YEAR(Data!$D8244)</f>
        <v>2011</v>
      </c>
      <c r="D8244" s="3">
        <v>40787</v>
      </c>
      <c r="E8244" s="3">
        <v>40791</v>
      </c>
      <c r="F8244" s="5">
        <f>Table_1[[#This Row],[Ship Date]]-Table_1[[#This Row],[Order Date]]</f>
        <v>4</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c r="X8244">
        <f t="shared" si="128"/>
        <v>299.88</v>
      </c>
    </row>
    <row r="8245" spans="1:24" ht="14.25" customHeight="1" x14ac:dyDescent="0.25">
      <c r="A8245" s="2">
        <v>8244</v>
      </c>
      <c r="B8245" s="2" t="s">
        <v>9911</v>
      </c>
      <c r="C8245" s="2">
        <f>YEAR(Data!$D8245)</f>
        <v>2011</v>
      </c>
      <c r="D8245" s="3">
        <v>40767</v>
      </c>
      <c r="E8245" s="3">
        <v>40771</v>
      </c>
      <c r="F8245" s="5">
        <f>Table_1[[#This Row],[Ship Date]]-Table_1[[#This Row],[Order Date]]</f>
        <v>4</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c r="X8245">
        <f t="shared" si="128"/>
        <v>755.94</v>
      </c>
    </row>
    <row r="8246" spans="1:24" ht="14.25" customHeight="1" x14ac:dyDescent="0.25">
      <c r="A8246" s="2">
        <v>8245</v>
      </c>
      <c r="B8246" s="2" t="s">
        <v>9911</v>
      </c>
      <c r="C8246" s="2">
        <f>YEAR(Data!$D8246)</f>
        <v>2011</v>
      </c>
      <c r="D8246" s="3">
        <v>40767</v>
      </c>
      <c r="E8246" s="3">
        <v>40771</v>
      </c>
      <c r="F8246" s="5">
        <f>Table_1[[#This Row],[Ship Date]]-Table_1[[#This Row],[Order Date]]</f>
        <v>4</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c r="X8246">
        <f t="shared" si="128"/>
        <v>53.827199999999991</v>
      </c>
    </row>
    <row r="8247" spans="1:24" ht="14.25" customHeight="1" x14ac:dyDescent="0.25">
      <c r="A8247" s="2">
        <v>8246</v>
      </c>
      <c r="B8247" s="2" t="s">
        <v>9912</v>
      </c>
      <c r="C8247" s="2">
        <f>YEAR(Data!$D8247)</f>
        <v>2011</v>
      </c>
      <c r="D8247" s="3">
        <v>40774</v>
      </c>
      <c r="E8247" s="3">
        <v>40778</v>
      </c>
      <c r="F8247" s="5">
        <f>Table_1[[#This Row],[Ship Date]]-Table_1[[#This Row],[Order Date]]</f>
        <v>4</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c r="X8247">
        <f t="shared" si="128"/>
        <v>334.56269999999995</v>
      </c>
    </row>
    <row r="8248" spans="1:24" ht="14.25" customHeight="1" x14ac:dyDescent="0.25">
      <c r="A8248" s="2">
        <v>8247</v>
      </c>
      <c r="B8248" s="2" t="s">
        <v>9913</v>
      </c>
      <c r="C8248" s="2">
        <f>YEAR(Data!$D8248)</f>
        <v>2012</v>
      </c>
      <c r="D8248" s="3">
        <v>41039</v>
      </c>
      <c r="E8248" s="3">
        <v>41039</v>
      </c>
      <c r="F8248" s="5">
        <f>Table_1[[#This Row],[Ship Date]]-Table_1[[#This Row],[Order Date]]</f>
        <v>0</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c r="X8248">
        <f t="shared" si="128"/>
        <v>262.589</v>
      </c>
    </row>
    <row r="8249" spans="1:24" ht="14.25" customHeight="1" x14ac:dyDescent="0.25">
      <c r="A8249" s="2">
        <v>8248</v>
      </c>
      <c r="B8249" s="2" t="s">
        <v>9913</v>
      </c>
      <c r="C8249" s="2">
        <f>YEAR(Data!$D8249)</f>
        <v>2012</v>
      </c>
      <c r="D8249" s="3">
        <v>41039</v>
      </c>
      <c r="E8249" s="3">
        <v>41039</v>
      </c>
      <c r="F8249" s="5">
        <f>Table_1[[#This Row],[Ship Date]]-Table_1[[#This Row],[Order Date]]</f>
        <v>0</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c r="X8249">
        <f t="shared" si="128"/>
        <v>33.105599999999995</v>
      </c>
    </row>
    <row r="8250" spans="1:24" ht="14.25" customHeight="1" x14ac:dyDescent="0.25">
      <c r="A8250" s="2">
        <v>8249</v>
      </c>
      <c r="B8250" s="2" t="s">
        <v>9914</v>
      </c>
      <c r="C8250" s="2">
        <f>YEAR(Data!$D8250)</f>
        <v>2013</v>
      </c>
      <c r="D8250" s="3">
        <v>41405</v>
      </c>
      <c r="E8250" s="3">
        <v>41408</v>
      </c>
      <c r="F8250" s="5">
        <f>Table_1[[#This Row],[Ship Date]]-Table_1[[#This Row],[Order Date]]</f>
        <v>3</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c r="X8250">
        <f t="shared" si="128"/>
        <v>867.9860000000001</v>
      </c>
    </row>
    <row r="8251" spans="1:24" ht="14.25" customHeight="1" x14ac:dyDescent="0.25">
      <c r="A8251" s="2">
        <v>8250</v>
      </c>
      <c r="B8251" s="2" t="s">
        <v>9915</v>
      </c>
      <c r="C8251" s="2">
        <f>YEAR(Data!$D8251)</f>
        <v>2012</v>
      </c>
      <c r="D8251" s="3">
        <v>40973</v>
      </c>
      <c r="E8251" s="3">
        <v>40977</v>
      </c>
      <c r="F8251" s="5">
        <f>Table_1[[#This Row],[Ship Date]]-Table_1[[#This Row],[Order Date]]</f>
        <v>4</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c r="X8251">
        <f t="shared" si="128"/>
        <v>28.03</v>
      </c>
    </row>
    <row r="8252" spans="1:24" ht="14.25" customHeight="1" x14ac:dyDescent="0.25">
      <c r="A8252" s="2">
        <v>8251</v>
      </c>
      <c r="B8252" s="2" t="s">
        <v>9915</v>
      </c>
      <c r="C8252" s="2">
        <f>YEAR(Data!$D8252)</f>
        <v>2012</v>
      </c>
      <c r="D8252" s="3">
        <v>40973</v>
      </c>
      <c r="E8252" s="3">
        <v>40977</v>
      </c>
      <c r="F8252" s="5">
        <f>Table_1[[#This Row],[Ship Date]]-Table_1[[#This Row],[Order Date]]</f>
        <v>4</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c r="X8252">
        <f t="shared" si="128"/>
        <v>6.5967999999999991</v>
      </c>
    </row>
    <row r="8253" spans="1:24" ht="14.25" customHeight="1" x14ac:dyDescent="0.25">
      <c r="A8253" s="2">
        <v>8252</v>
      </c>
      <c r="B8253" s="2" t="s">
        <v>9915</v>
      </c>
      <c r="C8253" s="2">
        <f>YEAR(Data!$D8253)</f>
        <v>2012</v>
      </c>
      <c r="D8253" s="3">
        <v>40973</v>
      </c>
      <c r="E8253" s="3">
        <v>40977</v>
      </c>
      <c r="F8253" s="5">
        <f>Table_1[[#This Row],[Ship Date]]-Table_1[[#This Row],[Order Date]]</f>
        <v>4</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c r="X8253">
        <f t="shared" si="128"/>
        <v>651.52800000000002</v>
      </c>
    </row>
    <row r="8254" spans="1:24" ht="14.25" customHeight="1" x14ac:dyDescent="0.25">
      <c r="A8254" s="2">
        <v>8253</v>
      </c>
      <c r="B8254" s="2" t="s">
        <v>9915</v>
      </c>
      <c r="C8254" s="2">
        <f>YEAR(Data!$D8254)</f>
        <v>2012</v>
      </c>
      <c r="D8254" s="3">
        <v>40973</v>
      </c>
      <c r="E8254" s="3">
        <v>40977</v>
      </c>
      <c r="F8254" s="5">
        <f>Table_1[[#This Row],[Ship Date]]-Table_1[[#This Row],[Order Date]]</f>
        <v>4</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c r="X8254">
        <f t="shared" si="128"/>
        <v>54.374399999999994</v>
      </c>
    </row>
    <row r="8255" spans="1:24" ht="14.25" customHeight="1" x14ac:dyDescent="0.25">
      <c r="A8255" s="2">
        <v>8254</v>
      </c>
      <c r="B8255" s="2" t="s">
        <v>9916</v>
      </c>
      <c r="C8255" s="2">
        <f>YEAR(Data!$D8255)</f>
        <v>2014</v>
      </c>
      <c r="D8255" s="3">
        <v>41864</v>
      </c>
      <c r="E8255" s="3">
        <v>41871</v>
      </c>
      <c r="F8255" s="5">
        <f>Table_1[[#This Row],[Ship Date]]-Table_1[[#This Row],[Order Date]]</f>
        <v>7</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c r="X8255">
        <f t="shared" si="128"/>
        <v>209.99300000000002</v>
      </c>
    </row>
    <row r="8256" spans="1:24" ht="14.25" customHeight="1" x14ac:dyDescent="0.25">
      <c r="A8256" s="2">
        <v>8255</v>
      </c>
      <c r="B8256" s="2" t="s">
        <v>9916</v>
      </c>
      <c r="C8256" s="2">
        <f>YEAR(Data!$D8256)</f>
        <v>2014</v>
      </c>
      <c r="D8256" s="3">
        <v>41864</v>
      </c>
      <c r="E8256" s="3">
        <v>41871</v>
      </c>
      <c r="F8256" s="5">
        <f>Table_1[[#This Row],[Ship Date]]-Table_1[[#This Row],[Order Date]]</f>
        <v>7</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c r="X8256">
        <f t="shared" si="128"/>
        <v>99.923200000000008</v>
      </c>
    </row>
    <row r="8257" spans="1:24" ht="14.25" customHeight="1" x14ac:dyDescent="0.25">
      <c r="A8257" s="2">
        <v>8256</v>
      </c>
      <c r="B8257" s="2" t="s">
        <v>9916</v>
      </c>
      <c r="C8257" s="2">
        <f>YEAR(Data!$D8257)</f>
        <v>2014</v>
      </c>
      <c r="D8257" s="3">
        <v>41864</v>
      </c>
      <c r="E8257" s="3">
        <v>41871</v>
      </c>
      <c r="F8257" s="5">
        <f>Table_1[[#This Row],[Ship Date]]-Table_1[[#This Row],[Order Date]]</f>
        <v>7</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c r="X8257">
        <f t="shared" si="128"/>
        <v>215.32880000000003</v>
      </c>
    </row>
    <row r="8258" spans="1:24" ht="14.25" customHeight="1" x14ac:dyDescent="0.25">
      <c r="A8258" s="2">
        <v>8257</v>
      </c>
      <c r="B8258" s="2" t="s">
        <v>9916</v>
      </c>
      <c r="C8258" s="2">
        <f>YEAR(Data!$D8258)</f>
        <v>2014</v>
      </c>
      <c r="D8258" s="3">
        <v>41864</v>
      </c>
      <c r="E8258" s="3">
        <v>41871</v>
      </c>
      <c r="F8258" s="5">
        <f>Table_1[[#This Row],[Ship Date]]-Table_1[[#This Row],[Order Date]]</f>
        <v>7</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c r="X8258">
        <f t="shared" ref="X8258:X8321" si="129">T8258-W8258</f>
        <v>35.055000000000007</v>
      </c>
    </row>
    <row r="8259" spans="1:24" ht="14.25" customHeight="1" x14ac:dyDescent="0.25">
      <c r="A8259" s="2">
        <v>8258</v>
      </c>
      <c r="B8259" s="2" t="s">
        <v>9916</v>
      </c>
      <c r="C8259" s="2">
        <f>YEAR(Data!$D8259)</f>
        <v>2014</v>
      </c>
      <c r="D8259" s="3">
        <v>41864</v>
      </c>
      <c r="E8259" s="3">
        <v>41871</v>
      </c>
      <c r="F8259" s="5">
        <f>Table_1[[#This Row],[Ship Date]]-Table_1[[#This Row],[Order Date]]</f>
        <v>7</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c r="X8259">
        <f t="shared" si="129"/>
        <v>162.70350000000002</v>
      </c>
    </row>
    <row r="8260" spans="1:24" ht="14.25" customHeight="1" x14ac:dyDescent="0.25">
      <c r="A8260" s="2">
        <v>8259</v>
      </c>
      <c r="B8260" s="2" t="s">
        <v>9916</v>
      </c>
      <c r="C8260" s="2">
        <f>YEAR(Data!$D8260)</f>
        <v>2014</v>
      </c>
      <c r="D8260" s="3">
        <v>41864</v>
      </c>
      <c r="E8260" s="3">
        <v>41871</v>
      </c>
      <c r="F8260" s="5">
        <f>Table_1[[#This Row],[Ship Date]]-Table_1[[#This Row],[Order Date]]</f>
        <v>7</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c r="X8260">
        <f t="shared" si="129"/>
        <v>62.940000000000012</v>
      </c>
    </row>
    <row r="8261" spans="1:24" ht="14.25" customHeight="1" x14ac:dyDescent="0.25">
      <c r="A8261" s="2">
        <v>8260</v>
      </c>
      <c r="B8261" s="2" t="s">
        <v>9917</v>
      </c>
      <c r="C8261" s="2">
        <f>YEAR(Data!$D8261)</f>
        <v>2013</v>
      </c>
      <c r="D8261" s="3">
        <v>41452</v>
      </c>
      <c r="E8261" s="3">
        <v>41452</v>
      </c>
      <c r="F8261" s="5">
        <f>Table_1[[#This Row],[Ship Date]]-Table_1[[#This Row],[Order Date]]</f>
        <v>0</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c r="X8261">
        <f t="shared" si="129"/>
        <v>188.14410000000001</v>
      </c>
    </row>
    <row r="8262" spans="1:24" ht="14.25" customHeight="1" x14ac:dyDescent="0.25">
      <c r="A8262" s="2">
        <v>8261</v>
      </c>
      <c r="B8262" s="2" t="s">
        <v>9917</v>
      </c>
      <c r="C8262" s="2">
        <f>YEAR(Data!$D8262)</f>
        <v>2013</v>
      </c>
      <c r="D8262" s="3">
        <v>41452</v>
      </c>
      <c r="E8262" s="3">
        <v>41452</v>
      </c>
      <c r="F8262" s="5">
        <f>Table_1[[#This Row],[Ship Date]]-Table_1[[#This Row],[Order Date]]</f>
        <v>0</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c r="X8262">
        <f t="shared" si="129"/>
        <v>4.2506000000000004</v>
      </c>
    </row>
    <row r="8263" spans="1:24" ht="14.25" customHeight="1" x14ac:dyDescent="0.25">
      <c r="A8263" s="2">
        <v>8262</v>
      </c>
      <c r="B8263" s="2" t="s">
        <v>9917</v>
      </c>
      <c r="C8263" s="2">
        <f>YEAR(Data!$D8263)</f>
        <v>2013</v>
      </c>
      <c r="D8263" s="3">
        <v>41452</v>
      </c>
      <c r="E8263" s="3">
        <v>41452</v>
      </c>
      <c r="F8263" s="5">
        <f>Table_1[[#This Row],[Ship Date]]-Table_1[[#This Row],[Order Date]]</f>
        <v>0</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c r="X8263">
        <f t="shared" si="129"/>
        <v>126.56959999999999</v>
      </c>
    </row>
    <row r="8264" spans="1:24" ht="14.25" customHeight="1" x14ac:dyDescent="0.25">
      <c r="A8264" s="2">
        <v>8263</v>
      </c>
      <c r="B8264" s="2" t="s">
        <v>9918</v>
      </c>
      <c r="C8264" s="2">
        <f>YEAR(Data!$D8264)</f>
        <v>2013</v>
      </c>
      <c r="D8264" s="3">
        <v>41624</v>
      </c>
      <c r="E8264" s="3">
        <v>41628</v>
      </c>
      <c r="F8264" s="5">
        <f>Table_1[[#This Row],[Ship Date]]-Table_1[[#This Row],[Order Date]]</f>
        <v>4</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c r="X8264">
        <f t="shared" si="129"/>
        <v>10.1088</v>
      </c>
    </row>
    <row r="8265" spans="1:24" ht="14.25" customHeight="1" x14ac:dyDescent="0.25">
      <c r="A8265" s="2">
        <v>8264</v>
      </c>
      <c r="B8265" s="2" t="s">
        <v>9919</v>
      </c>
      <c r="C8265" s="2">
        <f>YEAR(Data!$D8265)</f>
        <v>2012</v>
      </c>
      <c r="D8265" s="3">
        <v>41165</v>
      </c>
      <c r="E8265" s="3">
        <v>41169</v>
      </c>
      <c r="F8265" s="5">
        <f>Table_1[[#This Row],[Ship Date]]-Table_1[[#This Row],[Order Date]]</f>
        <v>4</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c r="X8265">
        <f t="shared" si="129"/>
        <v>23.129200000000001</v>
      </c>
    </row>
    <row r="8266" spans="1:24" ht="14.25" customHeight="1" x14ac:dyDescent="0.25">
      <c r="A8266" s="2">
        <v>8265</v>
      </c>
      <c r="B8266" s="2" t="s">
        <v>9920</v>
      </c>
      <c r="C8266" s="2">
        <f>YEAR(Data!$D8266)</f>
        <v>2011</v>
      </c>
      <c r="D8266" s="3">
        <v>40907</v>
      </c>
      <c r="E8266" s="3">
        <v>40912</v>
      </c>
      <c r="F8266" s="5">
        <f>Table_1[[#This Row],[Ship Date]]-Table_1[[#This Row],[Order Date]]</f>
        <v>5</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c r="X8266">
        <f t="shared" si="129"/>
        <v>92.205000000000013</v>
      </c>
    </row>
    <row r="8267" spans="1:24" ht="14.25" customHeight="1" x14ac:dyDescent="0.25">
      <c r="A8267" s="2">
        <v>8266</v>
      </c>
      <c r="B8267" s="2" t="s">
        <v>9920</v>
      </c>
      <c r="C8267" s="2">
        <f>YEAR(Data!$D8267)</f>
        <v>2011</v>
      </c>
      <c r="D8267" s="3">
        <v>40907</v>
      </c>
      <c r="E8267" s="3">
        <v>40912</v>
      </c>
      <c r="F8267" s="5">
        <f>Table_1[[#This Row],[Ship Date]]-Table_1[[#This Row],[Order Date]]</f>
        <v>5</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c r="X8267">
        <f t="shared" si="129"/>
        <v>22.598100000000002</v>
      </c>
    </row>
    <row r="8268" spans="1:24" ht="14.25" customHeight="1" x14ac:dyDescent="0.25">
      <c r="A8268" s="2">
        <v>8267</v>
      </c>
      <c r="B8268" s="2" t="s">
        <v>9923</v>
      </c>
      <c r="C8268" s="2">
        <f>YEAR(Data!$D8268)</f>
        <v>2011</v>
      </c>
      <c r="D8268" s="3">
        <v>40662</v>
      </c>
      <c r="E8268" s="3">
        <v>40667</v>
      </c>
      <c r="F8268" s="5">
        <f>Table_1[[#This Row],[Ship Date]]-Table_1[[#This Row],[Order Date]]</f>
        <v>5</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c r="X8268">
        <f t="shared" si="129"/>
        <v>14.7852</v>
      </c>
    </row>
    <row r="8269" spans="1:24" ht="14.25" customHeight="1" x14ac:dyDescent="0.25">
      <c r="A8269" s="2">
        <v>8268</v>
      </c>
      <c r="B8269" s="2" t="s">
        <v>9924</v>
      </c>
      <c r="C8269" s="2">
        <f>YEAR(Data!$D8269)</f>
        <v>2014</v>
      </c>
      <c r="D8269" s="3">
        <v>41670</v>
      </c>
      <c r="E8269" s="3">
        <v>41677</v>
      </c>
      <c r="F8269" s="5">
        <f>Table_1[[#This Row],[Ship Date]]-Table_1[[#This Row],[Order Date]]</f>
        <v>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c r="X8269">
        <f t="shared" si="129"/>
        <v>116.55</v>
      </c>
    </row>
    <row r="8270" spans="1:24" ht="14.25" customHeight="1" x14ac:dyDescent="0.25">
      <c r="A8270" s="2">
        <v>8269</v>
      </c>
      <c r="B8270" s="2" t="s">
        <v>9924</v>
      </c>
      <c r="C8270" s="2">
        <f>YEAR(Data!$D8270)</f>
        <v>2014</v>
      </c>
      <c r="D8270" s="3">
        <v>41670</v>
      </c>
      <c r="E8270" s="3">
        <v>41677</v>
      </c>
      <c r="F8270" s="5">
        <f>Table_1[[#This Row],[Ship Date]]-Table_1[[#This Row],[Order Date]]</f>
        <v>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c r="X8270">
        <f t="shared" si="129"/>
        <v>28.908000000000005</v>
      </c>
    </row>
    <row r="8271" spans="1:24" ht="14.25" customHeight="1" x14ac:dyDescent="0.25">
      <c r="A8271" s="2">
        <v>8270</v>
      </c>
      <c r="B8271" s="2" t="s">
        <v>9924</v>
      </c>
      <c r="C8271" s="2">
        <f>YEAR(Data!$D8271)</f>
        <v>2014</v>
      </c>
      <c r="D8271" s="3">
        <v>41670</v>
      </c>
      <c r="E8271" s="3">
        <v>41677</v>
      </c>
      <c r="F8271" s="5">
        <f>Table_1[[#This Row],[Ship Date]]-Table_1[[#This Row],[Order Date]]</f>
        <v>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c r="X8271">
        <f t="shared" si="129"/>
        <v>1752.7720000000004</v>
      </c>
    </row>
    <row r="8272" spans="1:24" ht="14.25" customHeight="1" x14ac:dyDescent="0.25">
      <c r="A8272" s="2">
        <v>8271</v>
      </c>
      <c r="B8272" s="2" t="s">
        <v>9924</v>
      </c>
      <c r="C8272" s="2">
        <f>YEAR(Data!$D8272)</f>
        <v>2014</v>
      </c>
      <c r="D8272" s="3">
        <v>41670</v>
      </c>
      <c r="E8272" s="3">
        <v>41677</v>
      </c>
      <c r="F8272" s="5">
        <f>Table_1[[#This Row],[Ship Date]]-Table_1[[#This Row],[Order Date]]</f>
        <v>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c r="X8272">
        <f t="shared" si="129"/>
        <v>6.1904000000000003</v>
      </c>
    </row>
    <row r="8273" spans="1:24" ht="14.25" customHeight="1" x14ac:dyDescent="0.25">
      <c r="A8273" s="2">
        <v>8272</v>
      </c>
      <c r="B8273" s="2" t="s">
        <v>9925</v>
      </c>
      <c r="C8273" s="2">
        <f>YEAR(Data!$D8273)</f>
        <v>2013</v>
      </c>
      <c r="D8273" s="3">
        <v>41634</v>
      </c>
      <c r="E8273" s="3">
        <v>41640</v>
      </c>
      <c r="F8273" s="5">
        <f>Table_1[[#This Row],[Ship Date]]-Table_1[[#This Row],[Order Date]]</f>
        <v>6</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c r="X8273">
        <f t="shared" si="129"/>
        <v>2249.7936000000004</v>
      </c>
    </row>
    <row r="8274" spans="1:24" ht="14.25" customHeight="1" x14ac:dyDescent="0.25">
      <c r="A8274" s="2">
        <v>8273</v>
      </c>
      <c r="B8274" s="2" t="s">
        <v>9926</v>
      </c>
      <c r="C8274" s="2">
        <f>YEAR(Data!$D8274)</f>
        <v>2013</v>
      </c>
      <c r="D8274" s="3">
        <v>41568</v>
      </c>
      <c r="E8274" s="3">
        <v>41573</v>
      </c>
      <c r="F8274" s="5">
        <f>Table_1[[#This Row],[Ship Date]]-Table_1[[#This Row],[Order Date]]</f>
        <v>5</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c r="X8274">
        <f t="shared" si="129"/>
        <v>382.29680000000002</v>
      </c>
    </row>
    <row r="8275" spans="1:24" ht="14.25" customHeight="1" x14ac:dyDescent="0.25">
      <c r="A8275" s="2">
        <v>8274</v>
      </c>
      <c r="B8275" s="2" t="s">
        <v>9927</v>
      </c>
      <c r="C8275" s="2">
        <f>YEAR(Data!$D8275)</f>
        <v>2012</v>
      </c>
      <c r="D8275" s="3">
        <v>41073</v>
      </c>
      <c r="E8275" s="3">
        <v>41075</v>
      </c>
      <c r="F8275" s="5">
        <f>Table_1[[#This Row],[Ship Date]]-Table_1[[#This Row],[Order Date]]</f>
        <v>2</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c r="X8275">
        <f t="shared" si="129"/>
        <v>3.1244000000000005</v>
      </c>
    </row>
    <row r="8276" spans="1:24" ht="14.25" customHeight="1" x14ac:dyDescent="0.25">
      <c r="A8276" s="2">
        <v>8275</v>
      </c>
      <c r="B8276" s="2" t="s">
        <v>9928</v>
      </c>
      <c r="C8276" s="2">
        <f>YEAR(Data!$D8276)</f>
        <v>2014</v>
      </c>
      <c r="D8276" s="3">
        <v>41821</v>
      </c>
      <c r="E8276" s="3">
        <v>41825</v>
      </c>
      <c r="F8276" s="5">
        <f>Table_1[[#This Row],[Ship Date]]-Table_1[[#This Row],[Order Date]]</f>
        <v>4</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c r="X8276">
        <f t="shared" si="129"/>
        <v>803.21080000000006</v>
      </c>
    </row>
    <row r="8277" spans="1:24" ht="14.25" customHeight="1" x14ac:dyDescent="0.25">
      <c r="A8277" s="2">
        <v>8276</v>
      </c>
      <c r="B8277" s="2" t="s">
        <v>9929</v>
      </c>
      <c r="C8277" s="2">
        <f>YEAR(Data!$D8277)</f>
        <v>2012</v>
      </c>
      <c r="D8277" s="3">
        <v>41086</v>
      </c>
      <c r="E8277" s="3">
        <v>41090</v>
      </c>
      <c r="F8277" s="5">
        <f>Table_1[[#This Row],[Ship Date]]-Table_1[[#This Row],[Order Date]]</f>
        <v>4</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c r="X8277">
        <f t="shared" si="129"/>
        <v>27.448200000000007</v>
      </c>
    </row>
    <row r="8278" spans="1:24" ht="14.25" customHeight="1" x14ac:dyDescent="0.25">
      <c r="A8278" s="2">
        <v>8277</v>
      </c>
      <c r="B8278" s="2" t="s">
        <v>9930</v>
      </c>
      <c r="C8278" s="2">
        <f>YEAR(Data!$D8278)</f>
        <v>2013</v>
      </c>
      <c r="D8278" s="3">
        <v>41326</v>
      </c>
      <c r="E8278" s="3">
        <v>41330</v>
      </c>
      <c r="F8278" s="5">
        <f>Table_1[[#This Row],[Ship Date]]-Table_1[[#This Row],[Order Date]]</f>
        <v>4</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c r="X8278">
        <f t="shared" si="129"/>
        <v>6.5207999999999995</v>
      </c>
    </row>
    <row r="8279" spans="1:24" ht="14.25" customHeight="1" x14ac:dyDescent="0.25">
      <c r="A8279" s="2">
        <v>8278</v>
      </c>
      <c r="B8279" s="2" t="s">
        <v>9930</v>
      </c>
      <c r="C8279" s="2">
        <f>YEAR(Data!$D8279)</f>
        <v>2013</v>
      </c>
      <c r="D8279" s="3">
        <v>41326</v>
      </c>
      <c r="E8279" s="3">
        <v>41330</v>
      </c>
      <c r="F8279" s="5">
        <f>Table_1[[#This Row],[Ship Date]]-Table_1[[#This Row],[Order Date]]</f>
        <v>4</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c r="X8279">
        <f t="shared" si="129"/>
        <v>61.586000000000013</v>
      </c>
    </row>
    <row r="8280" spans="1:24" ht="14.25" customHeight="1" x14ac:dyDescent="0.25">
      <c r="A8280" s="2">
        <v>8279</v>
      </c>
      <c r="B8280" s="2" t="s">
        <v>9930</v>
      </c>
      <c r="C8280" s="2">
        <f>YEAR(Data!$D8280)</f>
        <v>2013</v>
      </c>
      <c r="D8280" s="3">
        <v>41326</v>
      </c>
      <c r="E8280" s="3">
        <v>41330</v>
      </c>
      <c r="F8280" s="5">
        <f>Table_1[[#This Row],[Ship Date]]-Table_1[[#This Row],[Order Date]]</f>
        <v>4</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c r="X8280">
        <f t="shared" si="129"/>
        <v>400.02179999999998</v>
      </c>
    </row>
    <row r="8281" spans="1:24" ht="14.25" customHeight="1" x14ac:dyDescent="0.25">
      <c r="A8281" s="2">
        <v>8280</v>
      </c>
      <c r="B8281" s="2" t="s">
        <v>9931</v>
      </c>
      <c r="C8281" s="2">
        <f>YEAR(Data!$D8281)</f>
        <v>2014</v>
      </c>
      <c r="D8281" s="3">
        <v>41752</v>
      </c>
      <c r="E8281" s="3">
        <v>41756</v>
      </c>
      <c r="F8281" s="5">
        <f>Table_1[[#This Row],[Ship Date]]-Table_1[[#This Row],[Order Date]]</f>
        <v>4</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c r="X8281">
        <f t="shared" si="129"/>
        <v>587.30220000000008</v>
      </c>
    </row>
    <row r="8282" spans="1:24" ht="14.25" customHeight="1" x14ac:dyDescent="0.25">
      <c r="A8282" s="2">
        <v>8281</v>
      </c>
      <c r="B8282" s="2" t="s">
        <v>9932</v>
      </c>
      <c r="C8282" s="2">
        <f>YEAR(Data!$D8282)</f>
        <v>2014</v>
      </c>
      <c r="D8282" s="3">
        <v>41769</v>
      </c>
      <c r="E8282" s="3">
        <v>41770</v>
      </c>
      <c r="F8282" s="5">
        <f>Table_1[[#This Row],[Ship Date]]-Table_1[[#This Row],[Order Date]]</f>
        <v>1</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c r="X8282">
        <f t="shared" si="129"/>
        <v>43.216200000000001</v>
      </c>
    </row>
    <row r="8283" spans="1:24" ht="14.25" customHeight="1" x14ac:dyDescent="0.25">
      <c r="A8283" s="2">
        <v>8282</v>
      </c>
      <c r="B8283" s="2" t="s">
        <v>9932</v>
      </c>
      <c r="C8283" s="2">
        <f>YEAR(Data!$D8283)</f>
        <v>2014</v>
      </c>
      <c r="D8283" s="3">
        <v>41769</v>
      </c>
      <c r="E8283" s="3">
        <v>41770</v>
      </c>
      <c r="F8283" s="5">
        <f>Table_1[[#This Row],[Ship Date]]-Table_1[[#This Row],[Order Date]]</f>
        <v>1</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c r="X8283">
        <f t="shared" si="129"/>
        <v>181.12500000000003</v>
      </c>
    </row>
    <row r="8284" spans="1:24" ht="14.25" customHeight="1" x14ac:dyDescent="0.25">
      <c r="A8284" s="2">
        <v>8283</v>
      </c>
      <c r="B8284" s="2" t="s">
        <v>9933</v>
      </c>
      <c r="C8284" s="2">
        <f>YEAR(Data!$D8284)</f>
        <v>2012</v>
      </c>
      <c r="D8284" s="3">
        <v>41264</v>
      </c>
      <c r="E8284" s="3">
        <v>41269</v>
      </c>
      <c r="F8284" s="5">
        <f>Table_1[[#This Row],[Ship Date]]-Table_1[[#This Row],[Order Date]]</f>
        <v>5</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c r="X8284">
        <f t="shared" si="129"/>
        <v>463.26600000000002</v>
      </c>
    </row>
    <row r="8285" spans="1:24" ht="14.25" customHeight="1" x14ac:dyDescent="0.25">
      <c r="A8285" s="2">
        <v>8284</v>
      </c>
      <c r="B8285" s="2" t="s">
        <v>9933</v>
      </c>
      <c r="C8285" s="2">
        <f>YEAR(Data!$D8285)</f>
        <v>2012</v>
      </c>
      <c r="D8285" s="3">
        <v>41264</v>
      </c>
      <c r="E8285" s="3">
        <v>41269</v>
      </c>
      <c r="F8285" s="5">
        <f>Table_1[[#This Row],[Ship Date]]-Table_1[[#This Row],[Order Date]]</f>
        <v>5</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c r="X8285">
        <f t="shared" si="129"/>
        <v>45.676799999999993</v>
      </c>
    </row>
    <row r="8286" spans="1:24" ht="14.25" customHeight="1" x14ac:dyDescent="0.25">
      <c r="A8286" s="2">
        <v>8285</v>
      </c>
      <c r="B8286" s="2" t="s">
        <v>9933</v>
      </c>
      <c r="C8286" s="2">
        <f>YEAR(Data!$D8286)</f>
        <v>2012</v>
      </c>
      <c r="D8286" s="3">
        <v>41264</v>
      </c>
      <c r="E8286" s="3">
        <v>41269</v>
      </c>
      <c r="F8286" s="5">
        <f>Table_1[[#This Row],[Ship Date]]-Table_1[[#This Row],[Order Date]]</f>
        <v>5</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c r="X8286">
        <f t="shared" si="129"/>
        <v>501.98400000000009</v>
      </c>
    </row>
    <row r="8287" spans="1:24" ht="14.25" customHeight="1" x14ac:dyDescent="0.25">
      <c r="A8287" s="2">
        <v>8286</v>
      </c>
      <c r="B8287" s="2" t="s">
        <v>9933</v>
      </c>
      <c r="C8287" s="2">
        <f>YEAR(Data!$D8287)</f>
        <v>2012</v>
      </c>
      <c r="D8287" s="3">
        <v>41264</v>
      </c>
      <c r="E8287" s="3">
        <v>41269</v>
      </c>
      <c r="F8287" s="5">
        <f>Table_1[[#This Row],[Ship Date]]-Table_1[[#This Row],[Order Date]]</f>
        <v>5</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c r="X8287">
        <f t="shared" si="129"/>
        <v>85.397400000000005</v>
      </c>
    </row>
    <row r="8288" spans="1:24" ht="14.25" customHeight="1" x14ac:dyDescent="0.25">
      <c r="A8288" s="2">
        <v>8287</v>
      </c>
      <c r="B8288" s="2" t="s">
        <v>9934</v>
      </c>
      <c r="C8288" s="2">
        <f>YEAR(Data!$D8288)</f>
        <v>2011</v>
      </c>
      <c r="D8288" s="3">
        <v>40767</v>
      </c>
      <c r="E8288" s="3">
        <v>40771</v>
      </c>
      <c r="F8288" s="5">
        <f>Table_1[[#This Row],[Ship Date]]-Table_1[[#This Row],[Order Date]]</f>
        <v>4</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c r="X8288">
        <f t="shared" si="129"/>
        <v>20.217600000000004</v>
      </c>
    </row>
    <row r="8289" spans="1:24" ht="14.25" customHeight="1" x14ac:dyDescent="0.25">
      <c r="A8289" s="2">
        <v>8288</v>
      </c>
      <c r="B8289" s="2" t="s">
        <v>9934</v>
      </c>
      <c r="C8289" s="2">
        <f>YEAR(Data!$D8289)</f>
        <v>2011</v>
      </c>
      <c r="D8289" s="3">
        <v>40767</v>
      </c>
      <c r="E8289" s="3">
        <v>40771</v>
      </c>
      <c r="F8289" s="5">
        <f>Table_1[[#This Row],[Ship Date]]-Table_1[[#This Row],[Order Date]]</f>
        <v>4</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c r="X8289">
        <f t="shared" si="129"/>
        <v>43.763500000000008</v>
      </c>
    </row>
    <row r="8290" spans="1:24" ht="14.25" customHeight="1" x14ac:dyDescent="0.25">
      <c r="A8290" s="2">
        <v>8289</v>
      </c>
      <c r="B8290" s="2" t="s">
        <v>9934</v>
      </c>
      <c r="C8290" s="2">
        <f>YEAR(Data!$D8290)</f>
        <v>2011</v>
      </c>
      <c r="D8290" s="3">
        <v>40767</v>
      </c>
      <c r="E8290" s="3">
        <v>40771</v>
      </c>
      <c r="F8290" s="5">
        <f>Table_1[[#This Row],[Ship Date]]-Table_1[[#This Row],[Order Date]]</f>
        <v>4</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c r="X8290">
        <f t="shared" si="129"/>
        <v>117.2094</v>
      </c>
    </row>
    <row r="8291" spans="1:24" ht="14.25" customHeight="1" x14ac:dyDescent="0.25">
      <c r="A8291" s="2">
        <v>8290</v>
      </c>
      <c r="B8291" s="2" t="s">
        <v>9934</v>
      </c>
      <c r="C8291" s="2">
        <f>YEAR(Data!$D8291)</f>
        <v>2011</v>
      </c>
      <c r="D8291" s="3">
        <v>40767</v>
      </c>
      <c r="E8291" s="3">
        <v>40771</v>
      </c>
      <c r="F8291" s="5">
        <f>Table_1[[#This Row],[Ship Date]]-Table_1[[#This Row],[Order Date]]</f>
        <v>4</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c r="X8291">
        <f t="shared" si="129"/>
        <v>195.40440000000001</v>
      </c>
    </row>
    <row r="8292" spans="1:24" ht="14.25" customHeight="1" x14ac:dyDescent="0.25">
      <c r="A8292" s="2">
        <v>8291</v>
      </c>
      <c r="B8292" s="2" t="s">
        <v>9934</v>
      </c>
      <c r="C8292" s="2">
        <f>YEAR(Data!$D8292)</f>
        <v>2011</v>
      </c>
      <c r="D8292" s="3">
        <v>40767</v>
      </c>
      <c r="E8292" s="3">
        <v>40771</v>
      </c>
      <c r="F8292" s="5">
        <f>Table_1[[#This Row],[Ship Date]]-Table_1[[#This Row],[Order Date]]</f>
        <v>4</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c r="X8292">
        <f t="shared" si="129"/>
        <v>6.5930000000000009</v>
      </c>
    </row>
    <row r="8293" spans="1:24" ht="14.25" customHeight="1" x14ac:dyDescent="0.25">
      <c r="A8293" s="2">
        <v>8292</v>
      </c>
      <c r="B8293" s="2" t="s">
        <v>9934</v>
      </c>
      <c r="C8293" s="2">
        <f>YEAR(Data!$D8293)</f>
        <v>2011</v>
      </c>
      <c r="D8293" s="3">
        <v>40767</v>
      </c>
      <c r="E8293" s="3">
        <v>40771</v>
      </c>
      <c r="F8293" s="5">
        <f>Table_1[[#This Row],[Ship Date]]-Table_1[[#This Row],[Order Date]]</f>
        <v>4</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c r="X8293">
        <f t="shared" si="129"/>
        <v>1.9557</v>
      </c>
    </row>
    <row r="8294" spans="1:24" ht="14.25" customHeight="1" x14ac:dyDescent="0.25">
      <c r="A8294" s="2">
        <v>8293</v>
      </c>
      <c r="B8294" s="2" t="s">
        <v>9935</v>
      </c>
      <c r="C8294" s="2">
        <f>YEAR(Data!$D8294)</f>
        <v>2012</v>
      </c>
      <c r="D8294" s="3">
        <v>41254</v>
      </c>
      <c r="E8294" s="3">
        <v>41258</v>
      </c>
      <c r="F8294" s="5">
        <f>Table_1[[#This Row],[Ship Date]]-Table_1[[#This Row],[Order Date]]</f>
        <v>4</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c r="X8294">
        <f t="shared" si="129"/>
        <v>17.908799999999999</v>
      </c>
    </row>
    <row r="8295" spans="1:24" ht="14.25" customHeight="1" x14ac:dyDescent="0.25">
      <c r="A8295" s="2">
        <v>8294</v>
      </c>
      <c r="B8295" s="2" t="s">
        <v>9936</v>
      </c>
      <c r="C8295" s="2">
        <f>YEAR(Data!$D8295)</f>
        <v>2014</v>
      </c>
      <c r="D8295" s="3">
        <v>41947</v>
      </c>
      <c r="E8295" s="3">
        <v>41951</v>
      </c>
      <c r="F8295" s="5">
        <f>Table_1[[#This Row],[Ship Date]]-Table_1[[#This Row],[Order Date]]</f>
        <v>4</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c r="X8295">
        <f t="shared" si="129"/>
        <v>12.398400000000002</v>
      </c>
    </row>
    <row r="8296" spans="1:24" ht="14.25" customHeight="1" x14ac:dyDescent="0.25">
      <c r="A8296" s="2">
        <v>8295</v>
      </c>
      <c r="B8296" s="2" t="s">
        <v>9937</v>
      </c>
      <c r="C8296" s="2">
        <f>YEAR(Data!$D8296)</f>
        <v>2014</v>
      </c>
      <c r="D8296" s="3">
        <v>41712</v>
      </c>
      <c r="E8296" s="3">
        <v>41716</v>
      </c>
      <c r="F8296" s="5">
        <f>Table_1[[#This Row],[Ship Date]]-Table_1[[#This Row],[Order Date]]</f>
        <v>4</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c r="X8296">
        <f t="shared" si="129"/>
        <v>224.92499999999998</v>
      </c>
    </row>
    <row r="8297" spans="1:24" ht="14.25" customHeight="1" x14ac:dyDescent="0.25">
      <c r="A8297" s="2">
        <v>8296</v>
      </c>
      <c r="B8297" s="2" t="s">
        <v>9938</v>
      </c>
      <c r="C8297" s="2">
        <f>YEAR(Data!$D8297)</f>
        <v>2013</v>
      </c>
      <c r="D8297" s="3">
        <v>41425</v>
      </c>
      <c r="E8297" s="3">
        <v>41429</v>
      </c>
      <c r="F8297" s="5">
        <f>Table_1[[#This Row],[Ship Date]]-Table_1[[#This Row],[Order Date]]</f>
        <v>4</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c r="X8297">
        <f t="shared" si="129"/>
        <v>13.806000000000001</v>
      </c>
    </row>
    <row r="8298" spans="1:24" ht="14.25" customHeight="1" x14ac:dyDescent="0.25">
      <c r="A8298" s="2">
        <v>8297</v>
      </c>
      <c r="B8298" s="2" t="s">
        <v>9938</v>
      </c>
      <c r="C8298" s="2">
        <f>YEAR(Data!$D8298)</f>
        <v>2013</v>
      </c>
      <c r="D8298" s="3">
        <v>41425</v>
      </c>
      <c r="E8298" s="3">
        <v>41429</v>
      </c>
      <c r="F8298" s="5">
        <f>Table_1[[#This Row],[Ship Date]]-Table_1[[#This Row],[Order Date]]</f>
        <v>4</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c r="X8298">
        <f t="shared" si="129"/>
        <v>85.104799999999997</v>
      </c>
    </row>
    <row r="8299" spans="1:24" ht="14.25" customHeight="1" x14ac:dyDescent="0.25">
      <c r="A8299" s="2">
        <v>8298</v>
      </c>
      <c r="B8299" s="2" t="s">
        <v>9939</v>
      </c>
      <c r="C8299" s="2">
        <f>YEAR(Data!$D8299)</f>
        <v>2012</v>
      </c>
      <c r="D8299" s="3">
        <v>41095</v>
      </c>
      <c r="E8299" s="3">
        <v>41101</v>
      </c>
      <c r="F8299" s="5">
        <f>Table_1[[#This Row],[Ship Date]]-Table_1[[#This Row],[Order Date]]</f>
        <v>6</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c r="X8299">
        <f t="shared" si="129"/>
        <v>4.1888000000000014</v>
      </c>
    </row>
    <row r="8300" spans="1:24" ht="14.25" customHeight="1" x14ac:dyDescent="0.25">
      <c r="A8300" s="2">
        <v>8299</v>
      </c>
      <c r="B8300" s="2" t="s">
        <v>9939</v>
      </c>
      <c r="C8300" s="2">
        <f>YEAR(Data!$D8300)</f>
        <v>2012</v>
      </c>
      <c r="D8300" s="3">
        <v>41095</v>
      </c>
      <c r="E8300" s="3">
        <v>41101</v>
      </c>
      <c r="F8300" s="5">
        <f>Table_1[[#This Row],[Ship Date]]-Table_1[[#This Row],[Order Date]]</f>
        <v>6</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c r="X8300">
        <f t="shared" si="129"/>
        <v>7.5123000000000015</v>
      </c>
    </row>
    <row r="8301" spans="1:24" ht="14.25" customHeight="1" x14ac:dyDescent="0.25">
      <c r="A8301" s="2">
        <v>8300</v>
      </c>
      <c r="B8301" s="2" t="s">
        <v>9940</v>
      </c>
      <c r="C8301" s="2">
        <f>YEAR(Data!$D8301)</f>
        <v>2011</v>
      </c>
      <c r="D8301" s="3">
        <v>40613</v>
      </c>
      <c r="E8301" s="3">
        <v>40617</v>
      </c>
      <c r="F8301" s="5">
        <f>Table_1[[#This Row],[Ship Date]]-Table_1[[#This Row],[Order Date]]</f>
        <v>4</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c r="X8301">
        <f t="shared" si="129"/>
        <v>5.9052000000000007</v>
      </c>
    </row>
    <row r="8302" spans="1:24" ht="14.25" customHeight="1" x14ac:dyDescent="0.25">
      <c r="A8302" s="2">
        <v>8301</v>
      </c>
      <c r="B8302" s="2" t="s">
        <v>9941</v>
      </c>
      <c r="C8302" s="2">
        <f>YEAR(Data!$D8302)</f>
        <v>2012</v>
      </c>
      <c r="D8302" s="3">
        <v>41019</v>
      </c>
      <c r="E8302" s="3">
        <v>41023</v>
      </c>
      <c r="F8302" s="5">
        <f>Table_1[[#This Row],[Ship Date]]-Table_1[[#This Row],[Order Date]]</f>
        <v>4</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c r="X8302">
        <f t="shared" si="129"/>
        <v>99.528000000000006</v>
      </c>
    </row>
    <row r="8303" spans="1:24" ht="14.25" customHeight="1" x14ac:dyDescent="0.25">
      <c r="A8303" s="2">
        <v>8302</v>
      </c>
      <c r="B8303" s="2" t="s">
        <v>9942</v>
      </c>
      <c r="C8303" s="2">
        <f>YEAR(Data!$D8303)</f>
        <v>2014</v>
      </c>
      <c r="D8303" s="3">
        <v>41847</v>
      </c>
      <c r="E8303" s="3">
        <v>41853</v>
      </c>
      <c r="F8303" s="5">
        <f>Table_1[[#This Row],[Ship Date]]-Table_1[[#This Row],[Order Date]]</f>
        <v>6</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c r="X8303">
        <f t="shared" si="129"/>
        <v>989.97</v>
      </c>
    </row>
    <row r="8304" spans="1:24" ht="14.25" customHeight="1" x14ac:dyDescent="0.25">
      <c r="A8304" s="2">
        <v>8303</v>
      </c>
      <c r="B8304" s="2" t="s">
        <v>9942</v>
      </c>
      <c r="C8304" s="2">
        <f>YEAR(Data!$D8304)</f>
        <v>2014</v>
      </c>
      <c r="D8304" s="3">
        <v>41847</v>
      </c>
      <c r="E8304" s="3">
        <v>41853</v>
      </c>
      <c r="F8304" s="5">
        <f>Table_1[[#This Row],[Ship Date]]-Table_1[[#This Row],[Order Date]]</f>
        <v>6</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c r="X8304">
        <f t="shared" si="129"/>
        <v>317.05799999999999</v>
      </c>
    </row>
    <row r="8305" spans="1:24" ht="14.25" customHeight="1" x14ac:dyDescent="0.25">
      <c r="A8305" s="2">
        <v>8304</v>
      </c>
      <c r="B8305" s="2" t="s">
        <v>9943</v>
      </c>
      <c r="C8305" s="2">
        <f>YEAR(Data!$D8305)</f>
        <v>2011</v>
      </c>
      <c r="D8305" s="3">
        <v>40847</v>
      </c>
      <c r="E8305" s="3">
        <v>40849</v>
      </c>
      <c r="F8305" s="5">
        <f>Table_1[[#This Row],[Ship Date]]-Table_1[[#This Row],[Order Date]]</f>
        <v>2</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c r="X8305">
        <f t="shared" si="129"/>
        <v>65.305800000000005</v>
      </c>
    </row>
    <row r="8306" spans="1:24" ht="14.25" customHeight="1" x14ac:dyDescent="0.25">
      <c r="A8306" s="2">
        <v>8305</v>
      </c>
      <c r="B8306" s="2" t="s">
        <v>9944</v>
      </c>
      <c r="C8306" s="2">
        <f>YEAR(Data!$D8306)</f>
        <v>2014</v>
      </c>
      <c r="D8306" s="3">
        <v>41947</v>
      </c>
      <c r="E8306" s="3">
        <v>41953</v>
      </c>
      <c r="F8306" s="5">
        <f>Table_1[[#This Row],[Ship Date]]-Table_1[[#This Row],[Order Date]]</f>
        <v>6</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c r="X8306">
        <f t="shared" si="129"/>
        <v>449.8904</v>
      </c>
    </row>
    <row r="8307" spans="1:24" ht="14.25" customHeight="1" x14ac:dyDescent="0.25">
      <c r="A8307" s="2">
        <v>8306</v>
      </c>
      <c r="B8307" s="2" t="s">
        <v>9945</v>
      </c>
      <c r="C8307" s="2">
        <f>YEAR(Data!$D8307)</f>
        <v>2013</v>
      </c>
      <c r="D8307" s="3">
        <v>41498</v>
      </c>
      <c r="E8307" s="3">
        <v>41503</v>
      </c>
      <c r="F8307" s="5">
        <f>Table_1[[#This Row],[Ship Date]]-Table_1[[#This Row],[Order Date]]</f>
        <v>5</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c r="X8307">
        <f t="shared" si="129"/>
        <v>16.848000000000006</v>
      </c>
    </row>
    <row r="8308" spans="1:24" ht="14.25" customHeight="1" x14ac:dyDescent="0.25">
      <c r="A8308" s="2">
        <v>8307</v>
      </c>
      <c r="B8308" s="2" t="s">
        <v>9945</v>
      </c>
      <c r="C8308" s="2">
        <f>YEAR(Data!$D8308)</f>
        <v>2013</v>
      </c>
      <c r="D8308" s="3">
        <v>41498</v>
      </c>
      <c r="E8308" s="3">
        <v>41503</v>
      </c>
      <c r="F8308" s="5">
        <f>Table_1[[#This Row],[Ship Date]]-Table_1[[#This Row],[Order Date]]</f>
        <v>5</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c r="X8308">
        <f t="shared" si="129"/>
        <v>22.604399999999998</v>
      </c>
    </row>
    <row r="8309" spans="1:24" ht="14.25" customHeight="1" x14ac:dyDescent="0.25">
      <c r="A8309" s="2">
        <v>8308</v>
      </c>
      <c r="B8309" s="2" t="s">
        <v>9945</v>
      </c>
      <c r="C8309" s="2">
        <f>YEAR(Data!$D8309)</f>
        <v>2013</v>
      </c>
      <c r="D8309" s="3">
        <v>41498</v>
      </c>
      <c r="E8309" s="3">
        <v>41503</v>
      </c>
      <c r="F8309" s="5">
        <f>Table_1[[#This Row],[Ship Date]]-Table_1[[#This Row],[Order Date]]</f>
        <v>5</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c r="X8309">
        <f t="shared" si="129"/>
        <v>41.882400000000004</v>
      </c>
    </row>
    <row r="8310" spans="1:24" ht="14.25" customHeight="1" x14ac:dyDescent="0.25">
      <c r="A8310" s="2">
        <v>8309</v>
      </c>
      <c r="B8310" s="2" t="s">
        <v>9946</v>
      </c>
      <c r="C8310" s="2">
        <f>YEAR(Data!$D8310)</f>
        <v>2013</v>
      </c>
      <c r="D8310" s="3">
        <v>41481</v>
      </c>
      <c r="E8310" s="3">
        <v>41481</v>
      </c>
      <c r="F8310" s="5">
        <f>Table_1[[#This Row],[Ship Date]]-Table_1[[#This Row],[Order Date]]</f>
        <v>0</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c r="X8310">
        <f t="shared" si="129"/>
        <v>26.019000000000002</v>
      </c>
    </row>
    <row r="8311" spans="1:24" ht="14.25" customHeight="1" x14ac:dyDescent="0.25">
      <c r="A8311" s="2">
        <v>8310</v>
      </c>
      <c r="B8311" s="2" t="s">
        <v>9947</v>
      </c>
      <c r="C8311" s="2">
        <f>YEAR(Data!$D8311)</f>
        <v>2011</v>
      </c>
      <c r="D8311" s="3">
        <v>40603</v>
      </c>
      <c r="E8311" s="3">
        <v>40609</v>
      </c>
      <c r="F8311" s="5">
        <f>Table_1[[#This Row],[Ship Date]]-Table_1[[#This Row],[Order Date]]</f>
        <v>6</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c r="X8311">
        <f t="shared" si="129"/>
        <v>128.76750000000001</v>
      </c>
    </row>
    <row r="8312" spans="1:24" ht="14.25" customHeight="1" x14ac:dyDescent="0.25">
      <c r="A8312" s="2">
        <v>8311</v>
      </c>
      <c r="B8312" s="2" t="s">
        <v>9947</v>
      </c>
      <c r="C8312" s="2">
        <f>YEAR(Data!$D8312)</f>
        <v>2011</v>
      </c>
      <c r="D8312" s="3">
        <v>40603</v>
      </c>
      <c r="E8312" s="3">
        <v>40609</v>
      </c>
      <c r="F8312" s="5">
        <f>Table_1[[#This Row],[Ship Date]]-Table_1[[#This Row],[Order Date]]</f>
        <v>6</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c r="X8312">
        <f t="shared" si="129"/>
        <v>419.53859999999997</v>
      </c>
    </row>
    <row r="8313" spans="1:24" ht="14.25" customHeight="1" x14ac:dyDescent="0.25">
      <c r="A8313" s="2">
        <v>8312</v>
      </c>
      <c r="B8313" s="2" t="s">
        <v>9948</v>
      </c>
      <c r="C8313" s="2">
        <f>YEAR(Data!$D8313)</f>
        <v>2014</v>
      </c>
      <c r="D8313" s="3">
        <v>41666</v>
      </c>
      <c r="E8313" s="3">
        <v>41671</v>
      </c>
      <c r="F8313" s="5">
        <f>Table_1[[#This Row],[Ship Date]]-Table_1[[#This Row],[Order Date]]</f>
        <v>5</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c r="X8313">
        <f t="shared" si="129"/>
        <v>38.2592</v>
      </c>
    </row>
    <row r="8314" spans="1:24" ht="14.25" customHeight="1" x14ac:dyDescent="0.25">
      <c r="A8314" s="2">
        <v>8313</v>
      </c>
      <c r="B8314" s="2" t="s">
        <v>9948</v>
      </c>
      <c r="C8314" s="2">
        <f>YEAR(Data!$D8314)</f>
        <v>2014</v>
      </c>
      <c r="D8314" s="3">
        <v>41666</v>
      </c>
      <c r="E8314" s="3">
        <v>41671</v>
      </c>
      <c r="F8314" s="5">
        <f>Table_1[[#This Row],[Ship Date]]-Table_1[[#This Row],[Order Date]]</f>
        <v>5</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c r="X8314">
        <f t="shared" si="129"/>
        <v>2175.5482000000002</v>
      </c>
    </row>
    <row r="8315" spans="1:24" ht="14.25" customHeight="1" x14ac:dyDescent="0.25">
      <c r="A8315" s="2">
        <v>8314</v>
      </c>
      <c r="B8315" s="2" t="s">
        <v>9949</v>
      </c>
      <c r="C8315" s="2">
        <f>YEAR(Data!$D8315)</f>
        <v>2011</v>
      </c>
      <c r="D8315" s="3">
        <v>40736</v>
      </c>
      <c r="E8315" s="3">
        <v>40740</v>
      </c>
      <c r="F8315" s="5">
        <f>Table_1[[#This Row],[Ship Date]]-Table_1[[#This Row],[Order Date]]</f>
        <v>4</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c r="X8315">
        <f t="shared" si="129"/>
        <v>526.99679999999989</v>
      </c>
    </row>
    <row r="8316" spans="1:24" ht="14.25" customHeight="1" x14ac:dyDescent="0.25">
      <c r="A8316" s="2">
        <v>8315</v>
      </c>
      <c r="B8316" s="2" t="s">
        <v>9949</v>
      </c>
      <c r="C8316" s="2">
        <f>YEAR(Data!$D8316)</f>
        <v>2011</v>
      </c>
      <c r="D8316" s="3">
        <v>40736</v>
      </c>
      <c r="E8316" s="3">
        <v>40740</v>
      </c>
      <c r="F8316" s="5">
        <f>Table_1[[#This Row],[Ship Date]]-Table_1[[#This Row],[Order Date]]</f>
        <v>4</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c r="X8316">
        <f t="shared" si="129"/>
        <v>2.9212000000000007</v>
      </c>
    </row>
    <row r="8317" spans="1:24" ht="14.25" customHeight="1" x14ac:dyDescent="0.25">
      <c r="A8317" s="2">
        <v>8316</v>
      </c>
      <c r="B8317" s="2" t="s">
        <v>9949</v>
      </c>
      <c r="C8317" s="2">
        <f>YEAR(Data!$D8317)</f>
        <v>2011</v>
      </c>
      <c r="D8317" s="3">
        <v>40736</v>
      </c>
      <c r="E8317" s="3">
        <v>40740</v>
      </c>
      <c r="F8317" s="5">
        <f>Table_1[[#This Row],[Ship Date]]-Table_1[[#This Row],[Order Date]]</f>
        <v>4</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c r="X8317">
        <f t="shared" si="129"/>
        <v>18.387600000000003</v>
      </c>
    </row>
    <row r="8318" spans="1:24" ht="14.25" customHeight="1" x14ac:dyDescent="0.25">
      <c r="A8318" s="2">
        <v>8317</v>
      </c>
      <c r="B8318" s="2" t="s">
        <v>9949</v>
      </c>
      <c r="C8318" s="2">
        <f>YEAR(Data!$D8318)</f>
        <v>2011</v>
      </c>
      <c r="D8318" s="3">
        <v>40736</v>
      </c>
      <c r="E8318" s="3">
        <v>40740</v>
      </c>
      <c r="F8318" s="5">
        <f>Table_1[[#This Row],[Ship Date]]-Table_1[[#This Row],[Order Date]]</f>
        <v>4</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c r="X8318">
        <f t="shared" si="129"/>
        <v>10.4208</v>
      </c>
    </row>
    <row r="8319" spans="1:24" ht="14.25" customHeight="1" x14ac:dyDescent="0.25">
      <c r="A8319" s="2">
        <v>8318</v>
      </c>
      <c r="B8319" s="2" t="s">
        <v>9950</v>
      </c>
      <c r="C8319" s="2">
        <f>YEAR(Data!$D8319)</f>
        <v>2014</v>
      </c>
      <c r="D8319" s="3">
        <v>41741</v>
      </c>
      <c r="E8319" s="3">
        <v>41746</v>
      </c>
      <c r="F8319" s="5">
        <f>Table_1[[#This Row],[Ship Date]]-Table_1[[#This Row],[Order Date]]</f>
        <v>5</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c r="X8319">
        <f t="shared" si="129"/>
        <v>1.5987</v>
      </c>
    </row>
    <row r="8320" spans="1:24" ht="14.25" customHeight="1" x14ac:dyDescent="0.25">
      <c r="A8320" s="2">
        <v>8319</v>
      </c>
      <c r="B8320" s="2" t="s">
        <v>9950</v>
      </c>
      <c r="C8320" s="2">
        <f>YEAR(Data!$D8320)</f>
        <v>2014</v>
      </c>
      <c r="D8320" s="3">
        <v>41741</v>
      </c>
      <c r="E8320" s="3">
        <v>41746</v>
      </c>
      <c r="F8320" s="5">
        <f>Table_1[[#This Row],[Ship Date]]-Table_1[[#This Row],[Order Date]]</f>
        <v>5</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c r="X8320">
        <f t="shared" si="129"/>
        <v>18.630400000000005</v>
      </c>
    </row>
    <row r="8321" spans="1:24" ht="14.25" customHeight="1" x14ac:dyDescent="0.25">
      <c r="A8321" s="2">
        <v>8320</v>
      </c>
      <c r="B8321" s="2" t="s">
        <v>9951</v>
      </c>
      <c r="C8321" s="2">
        <f>YEAR(Data!$D8321)</f>
        <v>2014</v>
      </c>
      <c r="D8321" s="3">
        <v>41957</v>
      </c>
      <c r="E8321" s="3">
        <v>41962</v>
      </c>
      <c r="F8321" s="5">
        <f>Table_1[[#This Row],[Ship Date]]-Table_1[[#This Row],[Order Date]]</f>
        <v>5</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c r="X8321">
        <f t="shared" si="129"/>
        <v>7.8470000000000013</v>
      </c>
    </row>
    <row r="8322" spans="1:24" ht="14.25" customHeight="1" x14ac:dyDescent="0.25">
      <c r="A8322" s="2">
        <v>8321</v>
      </c>
      <c r="B8322" s="2" t="s">
        <v>9952</v>
      </c>
      <c r="C8322" s="2">
        <f>YEAR(Data!$D8322)</f>
        <v>2012</v>
      </c>
      <c r="D8322" s="3">
        <v>41248</v>
      </c>
      <c r="E8322" s="3">
        <v>41249</v>
      </c>
      <c r="F8322" s="5">
        <f>Table_1[[#This Row],[Ship Date]]-Table_1[[#This Row],[Order Date]]</f>
        <v>1</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c r="X8322">
        <f t="shared" ref="X8322:X8385" si="130">T8322-W8322</f>
        <v>40.535999999999994</v>
      </c>
    </row>
    <row r="8323" spans="1:24" ht="14.25" customHeight="1" x14ac:dyDescent="0.25">
      <c r="A8323" s="2">
        <v>8322</v>
      </c>
      <c r="B8323" s="2" t="s">
        <v>9953</v>
      </c>
      <c r="C8323" s="2">
        <f>YEAR(Data!$D8323)</f>
        <v>2013</v>
      </c>
      <c r="D8323" s="3">
        <v>41544</v>
      </c>
      <c r="E8323" s="3">
        <v>41549</v>
      </c>
      <c r="F8323" s="5">
        <f>Table_1[[#This Row],[Ship Date]]-Table_1[[#This Row],[Order Date]]</f>
        <v>5</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c r="X8323">
        <f t="shared" si="130"/>
        <v>40.622400000000006</v>
      </c>
    </row>
    <row r="8324" spans="1:24" ht="14.25" customHeight="1" x14ac:dyDescent="0.25">
      <c r="A8324" s="2">
        <v>8323</v>
      </c>
      <c r="B8324" s="2" t="s">
        <v>9954</v>
      </c>
      <c r="C8324" s="2">
        <f>YEAR(Data!$D8324)</f>
        <v>2013</v>
      </c>
      <c r="D8324" s="3">
        <v>41598</v>
      </c>
      <c r="E8324" s="3">
        <v>41604</v>
      </c>
      <c r="F8324" s="5">
        <f>Table_1[[#This Row],[Ship Date]]-Table_1[[#This Row],[Order Date]]</f>
        <v>6</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c r="X8324">
        <f t="shared" si="130"/>
        <v>6.4676</v>
      </c>
    </row>
    <row r="8325" spans="1:24" ht="14.25" customHeight="1" x14ac:dyDescent="0.25">
      <c r="A8325" s="2">
        <v>8324</v>
      </c>
      <c r="B8325" s="2" t="s">
        <v>9954</v>
      </c>
      <c r="C8325" s="2">
        <f>YEAR(Data!$D8325)</f>
        <v>2013</v>
      </c>
      <c r="D8325" s="3">
        <v>41598</v>
      </c>
      <c r="E8325" s="3">
        <v>41604</v>
      </c>
      <c r="F8325" s="5">
        <f>Table_1[[#This Row],[Ship Date]]-Table_1[[#This Row],[Order Date]]</f>
        <v>6</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c r="X8325">
        <f t="shared" si="130"/>
        <v>24.165000000000006</v>
      </c>
    </row>
    <row r="8326" spans="1:24" ht="14.25" customHeight="1" x14ac:dyDescent="0.25">
      <c r="A8326" s="2">
        <v>8325</v>
      </c>
      <c r="B8326" s="2" t="s">
        <v>9955</v>
      </c>
      <c r="C8326" s="2">
        <f>YEAR(Data!$D8326)</f>
        <v>2014</v>
      </c>
      <c r="D8326" s="3">
        <v>41891</v>
      </c>
      <c r="E8326" s="3">
        <v>41892</v>
      </c>
      <c r="F8326" s="5">
        <f>Table_1[[#This Row],[Ship Date]]-Table_1[[#This Row],[Order Date]]</f>
        <v>1</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c r="X8326">
        <f t="shared" si="130"/>
        <v>56.282999999999994</v>
      </c>
    </row>
    <row r="8327" spans="1:24" ht="14.25" customHeight="1" x14ac:dyDescent="0.25">
      <c r="A8327" s="2">
        <v>8326</v>
      </c>
      <c r="B8327" s="2" t="s">
        <v>9955</v>
      </c>
      <c r="C8327" s="2">
        <f>YEAR(Data!$D8327)</f>
        <v>2014</v>
      </c>
      <c r="D8327" s="3">
        <v>41891</v>
      </c>
      <c r="E8327" s="3">
        <v>41892</v>
      </c>
      <c r="F8327" s="5">
        <f>Table_1[[#This Row],[Ship Date]]-Table_1[[#This Row],[Order Date]]</f>
        <v>1</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c r="X8327">
        <f t="shared" si="130"/>
        <v>144.5181</v>
      </c>
    </row>
    <row r="8328" spans="1:24" ht="14.25" customHeight="1" x14ac:dyDescent="0.25">
      <c r="A8328" s="2">
        <v>8327</v>
      </c>
      <c r="B8328" s="2" t="s">
        <v>9956</v>
      </c>
      <c r="C8328" s="2">
        <f>YEAR(Data!$D8328)</f>
        <v>2014</v>
      </c>
      <c r="D8328" s="3">
        <v>41842</v>
      </c>
      <c r="E8328" s="3">
        <v>41845</v>
      </c>
      <c r="F8328" s="5">
        <f>Table_1[[#This Row],[Ship Date]]-Table_1[[#This Row],[Order Date]]</f>
        <v>3</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c r="X8328">
        <f t="shared" si="130"/>
        <v>7.4464000000000006</v>
      </c>
    </row>
    <row r="8329" spans="1:24" ht="14.25" customHeight="1" x14ac:dyDescent="0.25">
      <c r="A8329" s="2">
        <v>8328</v>
      </c>
      <c r="B8329" s="2" t="s">
        <v>9956</v>
      </c>
      <c r="C8329" s="2">
        <f>YEAR(Data!$D8329)</f>
        <v>2014</v>
      </c>
      <c r="D8329" s="3">
        <v>41842</v>
      </c>
      <c r="E8329" s="3">
        <v>41845</v>
      </c>
      <c r="F8329" s="5">
        <f>Table_1[[#This Row],[Ship Date]]-Table_1[[#This Row],[Order Date]]</f>
        <v>3</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c r="X8329">
        <f t="shared" si="130"/>
        <v>259.02800000000002</v>
      </c>
    </row>
    <row r="8330" spans="1:24" ht="14.25" customHeight="1" x14ac:dyDescent="0.25">
      <c r="A8330" s="2">
        <v>8329</v>
      </c>
      <c r="B8330" s="2" t="s">
        <v>9957</v>
      </c>
      <c r="C8330" s="2">
        <f>YEAR(Data!$D8330)</f>
        <v>2014</v>
      </c>
      <c r="D8330" s="3">
        <v>41919</v>
      </c>
      <c r="E8330" s="3">
        <v>41924</v>
      </c>
      <c r="F8330" s="5">
        <f>Table_1[[#This Row],[Ship Date]]-Table_1[[#This Row],[Order Date]]</f>
        <v>5</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c r="X8330">
        <f t="shared" si="130"/>
        <v>74.72399999999999</v>
      </c>
    </row>
    <row r="8331" spans="1:24" ht="14.25" customHeight="1" x14ac:dyDescent="0.25">
      <c r="A8331" s="2">
        <v>8330</v>
      </c>
      <c r="B8331" s="2" t="s">
        <v>9957</v>
      </c>
      <c r="C8331" s="2">
        <f>YEAR(Data!$D8331)</f>
        <v>2014</v>
      </c>
      <c r="D8331" s="3">
        <v>41919</v>
      </c>
      <c r="E8331" s="3">
        <v>41924</v>
      </c>
      <c r="F8331" s="5">
        <f>Table_1[[#This Row],[Ship Date]]-Table_1[[#This Row],[Order Date]]</f>
        <v>5</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c r="X8331">
        <f t="shared" si="130"/>
        <v>3.3696000000000002</v>
      </c>
    </row>
    <row r="8332" spans="1:24" ht="14.25" customHeight="1" x14ac:dyDescent="0.25">
      <c r="A8332" s="2">
        <v>8331</v>
      </c>
      <c r="B8332" s="2" t="s">
        <v>9958</v>
      </c>
      <c r="C8332" s="2">
        <f>YEAR(Data!$D8332)</f>
        <v>2014</v>
      </c>
      <c r="D8332" s="3">
        <v>41951</v>
      </c>
      <c r="E8332" s="3">
        <v>41955</v>
      </c>
      <c r="F8332" s="5">
        <f>Table_1[[#This Row],[Ship Date]]-Table_1[[#This Row],[Order Date]]</f>
        <v>4</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c r="X8332">
        <f t="shared" si="130"/>
        <v>5.3584000000000005</v>
      </c>
    </row>
    <row r="8333" spans="1:24" ht="14.25" customHeight="1" x14ac:dyDescent="0.25">
      <c r="A8333" s="2">
        <v>8332</v>
      </c>
      <c r="B8333" s="2" t="s">
        <v>9961</v>
      </c>
      <c r="C8333" s="2">
        <f>YEAR(Data!$D8333)</f>
        <v>2013</v>
      </c>
      <c r="D8333" s="3">
        <v>41343</v>
      </c>
      <c r="E8333" s="3">
        <v>41346</v>
      </c>
      <c r="F8333" s="5">
        <f>Table_1[[#This Row],[Ship Date]]-Table_1[[#This Row],[Order Date]]</f>
        <v>3</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c r="X8333">
        <f t="shared" si="130"/>
        <v>7.8470000000000013</v>
      </c>
    </row>
    <row r="8334" spans="1:24" ht="14.25" customHeight="1" x14ac:dyDescent="0.25">
      <c r="A8334" s="2">
        <v>8333</v>
      </c>
      <c r="B8334" s="2" t="s">
        <v>9961</v>
      </c>
      <c r="C8334" s="2">
        <f>YEAR(Data!$D8334)</f>
        <v>2013</v>
      </c>
      <c r="D8334" s="3">
        <v>41343</v>
      </c>
      <c r="E8334" s="3">
        <v>41346</v>
      </c>
      <c r="F8334" s="5">
        <f>Table_1[[#This Row],[Ship Date]]-Table_1[[#This Row],[Order Date]]</f>
        <v>3</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c r="X8334">
        <f t="shared" si="130"/>
        <v>266.17500000000001</v>
      </c>
    </row>
    <row r="8335" spans="1:24" ht="14.25" customHeight="1" x14ac:dyDescent="0.25">
      <c r="A8335" s="2">
        <v>8334</v>
      </c>
      <c r="B8335" s="2" t="s">
        <v>9961</v>
      </c>
      <c r="C8335" s="2">
        <f>YEAR(Data!$D8335)</f>
        <v>2013</v>
      </c>
      <c r="D8335" s="3">
        <v>41343</v>
      </c>
      <c r="E8335" s="3">
        <v>41346</v>
      </c>
      <c r="F8335" s="5">
        <f>Table_1[[#This Row],[Ship Date]]-Table_1[[#This Row],[Order Date]]</f>
        <v>3</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c r="X8335">
        <f t="shared" si="130"/>
        <v>9.1494</v>
      </c>
    </row>
    <row r="8336" spans="1:24" ht="14.25" customHeight="1" x14ac:dyDescent="0.25">
      <c r="A8336" s="2">
        <v>8335</v>
      </c>
      <c r="B8336" s="2" t="s">
        <v>9961</v>
      </c>
      <c r="C8336" s="2">
        <f>YEAR(Data!$D8336)</f>
        <v>2013</v>
      </c>
      <c r="D8336" s="3">
        <v>41343</v>
      </c>
      <c r="E8336" s="3">
        <v>41346</v>
      </c>
      <c r="F8336" s="5">
        <f>Table_1[[#This Row],[Ship Date]]-Table_1[[#This Row],[Order Date]]</f>
        <v>3</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c r="X8336">
        <f t="shared" si="130"/>
        <v>28.490000000000002</v>
      </c>
    </row>
    <row r="8337" spans="1:24" ht="14.25" customHeight="1" x14ac:dyDescent="0.25">
      <c r="A8337" s="2">
        <v>8336</v>
      </c>
      <c r="B8337" s="2" t="s">
        <v>9963</v>
      </c>
      <c r="C8337" s="2">
        <f>YEAR(Data!$D8337)</f>
        <v>2014</v>
      </c>
      <c r="D8337" s="3">
        <v>41773</v>
      </c>
      <c r="E8337" s="3">
        <v>41778</v>
      </c>
      <c r="F8337" s="5">
        <f>Table_1[[#This Row],[Ship Date]]-Table_1[[#This Row],[Order Date]]</f>
        <v>5</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c r="X8337">
        <f t="shared" si="130"/>
        <v>149.76</v>
      </c>
    </row>
    <row r="8338" spans="1:24" ht="14.25" customHeight="1" x14ac:dyDescent="0.25">
      <c r="A8338" s="2">
        <v>8337</v>
      </c>
      <c r="B8338" s="2" t="s">
        <v>9964</v>
      </c>
      <c r="C8338" s="2">
        <f>YEAR(Data!$D8338)</f>
        <v>2013</v>
      </c>
      <c r="D8338" s="3">
        <v>41458</v>
      </c>
      <c r="E8338" s="3">
        <v>41464</v>
      </c>
      <c r="F8338" s="5">
        <f>Table_1[[#This Row],[Ship Date]]-Table_1[[#This Row],[Order Date]]</f>
        <v>6</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c r="X8338">
        <f t="shared" si="130"/>
        <v>4.5430000000000001</v>
      </c>
    </row>
    <row r="8339" spans="1:24" ht="14.25" customHeight="1" x14ac:dyDescent="0.25">
      <c r="A8339" s="2">
        <v>8338</v>
      </c>
      <c r="B8339" s="2" t="s">
        <v>9967</v>
      </c>
      <c r="C8339" s="2">
        <f>YEAR(Data!$D8339)</f>
        <v>2011</v>
      </c>
      <c r="D8339" s="3">
        <v>40904</v>
      </c>
      <c r="E8339" s="3">
        <v>40911</v>
      </c>
      <c r="F8339" s="5">
        <f>Table_1[[#This Row],[Ship Date]]-Table_1[[#This Row],[Order Date]]</f>
        <v>7</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c r="X8339">
        <f t="shared" si="130"/>
        <v>12.199200000000001</v>
      </c>
    </row>
    <row r="8340" spans="1:24" ht="14.25" customHeight="1" x14ac:dyDescent="0.25">
      <c r="A8340" s="2">
        <v>8339</v>
      </c>
      <c r="B8340" s="2" t="s">
        <v>9967</v>
      </c>
      <c r="C8340" s="2">
        <f>YEAR(Data!$D8340)</f>
        <v>2011</v>
      </c>
      <c r="D8340" s="3">
        <v>40904</v>
      </c>
      <c r="E8340" s="3">
        <v>40911</v>
      </c>
      <c r="F8340" s="5">
        <f>Table_1[[#This Row],[Ship Date]]-Table_1[[#This Row],[Order Date]]</f>
        <v>7</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c r="X8340">
        <f t="shared" si="130"/>
        <v>313.74</v>
      </c>
    </row>
    <row r="8341" spans="1:24" ht="14.25" customHeight="1" x14ac:dyDescent="0.25">
      <c r="A8341" s="2">
        <v>8340</v>
      </c>
      <c r="B8341" s="2" t="s">
        <v>9968</v>
      </c>
      <c r="C8341" s="2">
        <f>YEAR(Data!$D8341)</f>
        <v>2014</v>
      </c>
      <c r="D8341" s="3">
        <v>41743</v>
      </c>
      <c r="E8341" s="3">
        <v>41747</v>
      </c>
      <c r="F8341" s="5">
        <f>Table_1[[#This Row],[Ship Date]]-Table_1[[#This Row],[Order Date]]</f>
        <v>4</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c r="X8341">
        <f t="shared" si="130"/>
        <v>474.9156000000001</v>
      </c>
    </row>
    <row r="8342" spans="1:24" ht="14.25" customHeight="1" x14ac:dyDescent="0.25">
      <c r="A8342" s="2">
        <v>8341</v>
      </c>
      <c r="B8342" s="2" t="s">
        <v>9969</v>
      </c>
      <c r="C8342" s="2">
        <f>YEAR(Data!$D8342)</f>
        <v>2011</v>
      </c>
      <c r="D8342" s="3">
        <v>40861</v>
      </c>
      <c r="E8342" s="3">
        <v>40867</v>
      </c>
      <c r="F8342" s="5">
        <f>Table_1[[#This Row],[Ship Date]]-Table_1[[#This Row],[Order Date]]</f>
        <v>6</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c r="X8342">
        <f t="shared" si="130"/>
        <v>16.848000000000006</v>
      </c>
    </row>
    <row r="8343" spans="1:24" ht="14.25" customHeight="1" x14ac:dyDescent="0.25">
      <c r="A8343" s="2">
        <v>8342</v>
      </c>
      <c r="B8343" s="2" t="s">
        <v>9970</v>
      </c>
      <c r="C8343" s="2">
        <f>YEAR(Data!$D8343)</f>
        <v>2014</v>
      </c>
      <c r="D8343" s="3">
        <v>41802</v>
      </c>
      <c r="E8343" s="3">
        <v>41805</v>
      </c>
      <c r="F8343" s="5">
        <f>Table_1[[#This Row],[Ship Date]]-Table_1[[#This Row],[Order Date]]</f>
        <v>3</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c r="X8343">
        <f t="shared" si="130"/>
        <v>44.851199999999999</v>
      </c>
    </row>
    <row r="8344" spans="1:24" ht="14.25" customHeight="1" x14ac:dyDescent="0.25">
      <c r="A8344" s="2">
        <v>8343</v>
      </c>
      <c r="B8344" s="2" t="s">
        <v>9971</v>
      </c>
      <c r="C8344" s="2">
        <f>YEAR(Data!$D8344)</f>
        <v>2013</v>
      </c>
      <c r="D8344" s="3">
        <v>41604</v>
      </c>
      <c r="E8344" s="3">
        <v>41609</v>
      </c>
      <c r="F8344" s="5">
        <f>Table_1[[#This Row],[Ship Date]]-Table_1[[#This Row],[Order Date]]</f>
        <v>5</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c r="X8344">
        <f t="shared" si="130"/>
        <v>53.552799999999998</v>
      </c>
    </row>
    <row r="8345" spans="1:24" ht="14.25" customHeight="1" x14ac:dyDescent="0.25">
      <c r="A8345" s="2">
        <v>8344</v>
      </c>
      <c r="B8345" s="2" t="s">
        <v>9972</v>
      </c>
      <c r="C8345" s="2">
        <f>YEAR(Data!$D8345)</f>
        <v>2011</v>
      </c>
      <c r="D8345" s="3">
        <v>40623</v>
      </c>
      <c r="E8345" s="3">
        <v>40627</v>
      </c>
      <c r="F8345" s="5">
        <f>Table_1[[#This Row],[Ship Date]]-Table_1[[#This Row],[Order Date]]</f>
        <v>4</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c r="X8345">
        <f t="shared" si="130"/>
        <v>37.000000000000014</v>
      </c>
    </row>
    <row r="8346" spans="1:24" ht="14.25" customHeight="1" x14ac:dyDescent="0.25">
      <c r="A8346" s="2">
        <v>8345</v>
      </c>
      <c r="B8346" s="2" t="s">
        <v>9972</v>
      </c>
      <c r="C8346" s="2">
        <f>YEAR(Data!$D8346)</f>
        <v>2011</v>
      </c>
      <c r="D8346" s="3">
        <v>40623</v>
      </c>
      <c r="E8346" s="3">
        <v>40627</v>
      </c>
      <c r="F8346" s="5">
        <f>Table_1[[#This Row],[Ship Date]]-Table_1[[#This Row],[Order Date]]</f>
        <v>4</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c r="X8346">
        <f t="shared" si="130"/>
        <v>26.361600000000006</v>
      </c>
    </row>
    <row r="8347" spans="1:24" ht="14.25" customHeight="1" x14ac:dyDescent="0.25">
      <c r="A8347" s="2">
        <v>8346</v>
      </c>
      <c r="B8347" s="2" t="s">
        <v>9972</v>
      </c>
      <c r="C8347" s="2">
        <f>YEAR(Data!$D8347)</f>
        <v>2011</v>
      </c>
      <c r="D8347" s="3">
        <v>40623</v>
      </c>
      <c r="E8347" s="3">
        <v>40627</v>
      </c>
      <c r="F8347" s="5">
        <f>Table_1[[#This Row],[Ship Date]]-Table_1[[#This Row],[Order Date]]</f>
        <v>4</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c r="X8347">
        <f t="shared" si="130"/>
        <v>229.29479999999998</v>
      </c>
    </row>
    <row r="8348" spans="1:24" ht="14.25" customHeight="1" x14ac:dyDescent="0.25">
      <c r="A8348" s="2">
        <v>8347</v>
      </c>
      <c r="B8348" s="2" t="s">
        <v>9973</v>
      </c>
      <c r="C8348" s="2">
        <f>YEAR(Data!$D8348)</f>
        <v>2012</v>
      </c>
      <c r="D8348" s="3">
        <v>41029</v>
      </c>
      <c r="E8348" s="3">
        <v>41033</v>
      </c>
      <c r="F8348" s="5">
        <f>Table_1[[#This Row],[Ship Date]]-Table_1[[#This Row],[Order Date]]</f>
        <v>4</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c r="X8348">
        <f t="shared" si="130"/>
        <v>18.212</v>
      </c>
    </row>
    <row r="8349" spans="1:24" ht="14.25" customHeight="1" x14ac:dyDescent="0.25">
      <c r="A8349" s="2">
        <v>8348</v>
      </c>
      <c r="B8349" s="2" t="s">
        <v>9973</v>
      </c>
      <c r="C8349" s="2">
        <f>YEAR(Data!$D8349)</f>
        <v>2012</v>
      </c>
      <c r="D8349" s="3">
        <v>41029</v>
      </c>
      <c r="E8349" s="3">
        <v>41033</v>
      </c>
      <c r="F8349" s="5">
        <f>Table_1[[#This Row],[Ship Date]]-Table_1[[#This Row],[Order Date]]</f>
        <v>4</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c r="X8349">
        <f t="shared" si="130"/>
        <v>5.6879999999999997</v>
      </c>
    </row>
    <row r="8350" spans="1:24" ht="14.25" customHeight="1" x14ac:dyDescent="0.25">
      <c r="A8350" s="2">
        <v>8349</v>
      </c>
      <c r="B8350" s="2" t="s">
        <v>9973</v>
      </c>
      <c r="C8350" s="2">
        <f>YEAR(Data!$D8350)</f>
        <v>2012</v>
      </c>
      <c r="D8350" s="3">
        <v>41029</v>
      </c>
      <c r="E8350" s="3">
        <v>41033</v>
      </c>
      <c r="F8350" s="5">
        <f>Table_1[[#This Row],[Ship Date]]-Table_1[[#This Row],[Order Date]]</f>
        <v>4</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c r="X8350">
        <f t="shared" si="130"/>
        <v>150.84</v>
      </c>
    </row>
    <row r="8351" spans="1:24" ht="14.25" customHeight="1" x14ac:dyDescent="0.25">
      <c r="A8351" s="2">
        <v>8350</v>
      </c>
      <c r="B8351" s="2" t="s">
        <v>9973</v>
      </c>
      <c r="C8351" s="2">
        <f>YEAR(Data!$D8351)</f>
        <v>2012</v>
      </c>
      <c r="D8351" s="3">
        <v>41029</v>
      </c>
      <c r="E8351" s="3">
        <v>41033</v>
      </c>
      <c r="F8351" s="5">
        <f>Table_1[[#This Row],[Ship Date]]-Table_1[[#This Row],[Order Date]]</f>
        <v>4</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c r="X8351">
        <f t="shared" si="130"/>
        <v>13.850999999999999</v>
      </c>
    </row>
    <row r="8352" spans="1:24" ht="14.25" customHeight="1" x14ac:dyDescent="0.25">
      <c r="A8352" s="2">
        <v>8351</v>
      </c>
      <c r="B8352" s="2" t="s">
        <v>9973</v>
      </c>
      <c r="C8352" s="2">
        <f>YEAR(Data!$D8352)</f>
        <v>2012</v>
      </c>
      <c r="D8352" s="3">
        <v>41029</v>
      </c>
      <c r="E8352" s="3">
        <v>41033</v>
      </c>
      <c r="F8352" s="5">
        <f>Table_1[[#This Row],[Ship Date]]-Table_1[[#This Row],[Order Date]]</f>
        <v>4</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c r="X8352">
        <f t="shared" si="130"/>
        <v>3.3696000000000002</v>
      </c>
    </row>
    <row r="8353" spans="1:24" ht="14.25" customHeight="1" x14ac:dyDescent="0.25">
      <c r="A8353" s="2">
        <v>8352</v>
      </c>
      <c r="B8353" s="2" t="s">
        <v>9974</v>
      </c>
      <c r="C8353" s="2">
        <f>YEAR(Data!$D8353)</f>
        <v>2014</v>
      </c>
      <c r="D8353" s="3">
        <v>41763</v>
      </c>
      <c r="E8353" s="3">
        <v>41768</v>
      </c>
      <c r="F8353" s="5">
        <f>Table_1[[#This Row],[Ship Date]]-Table_1[[#This Row],[Order Date]]</f>
        <v>5</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c r="X8353">
        <f t="shared" si="130"/>
        <v>25.147199999999998</v>
      </c>
    </row>
    <row r="8354" spans="1:24" ht="14.25" customHeight="1" x14ac:dyDescent="0.25">
      <c r="A8354" s="2">
        <v>8353</v>
      </c>
      <c r="B8354" s="2" t="s">
        <v>9974</v>
      </c>
      <c r="C8354" s="2">
        <f>YEAR(Data!$D8354)</f>
        <v>2014</v>
      </c>
      <c r="D8354" s="3">
        <v>41763</v>
      </c>
      <c r="E8354" s="3">
        <v>41768</v>
      </c>
      <c r="F8354" s="5">
        <f>Table_1[[#This Row],[Ship Date]]-Table_1[[#This Row],[Order Date]]</f>
        <v>5</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c r="X8354">
        <f t="shared" si="130"/>
        <v>43.97999999999999</v>
      </c>
    </row>
    <row r="8355" spans="1:24" ht="14.25" customHeight="1" x14ac:dyDescent="0.25">
      <c r="A8355" s="2">
        <v>8354</v>
      </c>
      <c r="B8355" s="2" t="s">
        <v>9974</v>
      </c>
      <c r="C8355" s="2">
        <f>YEAR(Data!$D8355)</f>
        <v>2014</v>
      </c>
      <c r="D8355" s="3">
        <v>41763</v>
      </c>
      <c r="E8355" s="3">
        <v>41768</v>
      </c>
      <c r="F8355" s="5">
        <f>Table_1[[#This Row],[Ship Date]]-Table_1[[#This Row],[Order Date]]</f>
        <v>5</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c r="X8355">
        <f t="shared" si="130"/>
        <v>485.51099999999991</v>
      </c>
    </row>
    <row r="8356" spans="1:24" ht="14.25" customHeight="1" x14ac:dyDescent="0.25">
      <c r="A8356" s="2">
        <v>8355</v>
      </c>
      <c r="B8356" s="2" t="s">
        <v>9974</v>
      </c>
      <c r="C8356" s="2">
        <f>YEAR(Data!$D8356)</f>
        <v>2014</v>
      </c>
      <c r="D8356" s="3">
        <v>41763</v>
      </c>
      <c r="E8356" s="3">
        <v>41768</v>
      </c>
      <c r="F8356" s="5">
        <f>Table_1[[#This Row],[Ship Date]]-Table_1[[#This Row],[Order Date]]</f>
        <v>5</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c r="X8356">
        <f t="shared" si="130"/>
        <v>109.14</v>
      </c>
    </row>
    <row r="8357" spans="1:24" ht="14.25" customHeight="1" x14ac:dyDescent="0.25">
      <c r="A8357" s="2">
        <v>8356</v>
      </c>
      <c r="B8357" s="2" t="s">
        <v>9974</v>
      </c>
      <c r="C8357" s="2">
        <f>YEAR(Data!$D8357)</f>
        <v>2014</v>
      </c>
      <c r="D8357" s="3">
        <v>41763</v>
      </c>
      <c r="E8357" s="3">
        <v>41768</v>
      </c>
      <c r="F8357" s="5">
        <f>Table_1[[#This Row],[Ship Date]]-Table_1[[#This Row],[Order Date]]</f>
        <v>5</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c r="X8357">
        <f t="shared" si="130"/>
        <v>5.2</v>
      </c>
    </row>
    <row r="8358" spans="1:24" ht="14.25" customHeight="1" x14ac:dyDescent="0.25">
      <c r="A8358" s="2">
        <v>8357</v>
      </c>
      <c r="B8358" s="2" t="s">
        <v>9975</v>
      </c>
      <c r="C8358" s="2">
        <f>YEAR(Data!$D8358)</f>
        <v>2013</v>
      </c>
      <c r="D8358" s="3">
        <v>41513</v>
      </c>
      <c r="E8358" s="3">
        <v>41517</v>
      </c>
      <c r="F8358" s="5">
        <f>Table_1[[#This Row],[Ship Date]]-Table_1[[#This Row],[Order Date]]</f>
        <v>4</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c r="X8358">
        <f t="shared" si="130"/>
        <v>145.50119999999998</v>
      </c>
    </row>
    <row r="8359" spans="1:24" ht="14.25" customHeight="1" x14ac:dyDescent="0.25">
      <c r="A8359" s="2">
        <v>8358</v>
      </c>
      <c r="B8359" s="2" t="s">
        <v>9976</v>
      </c>
      <c r="C8359" s="2">
        <f>YEAR(Data!$D8359)</f>
        <v>2011</v>
      </c>
      <c r="D8359" s="3">
        <v>40644</v>
      </c>
      <c r="E8359" s="3">
        <v>40651</v>
      </c>
      <c r="F8359" s="5">
        <f>Table_1[[#This Row],[Ship Date]]-Table_1[[#This Row],[Order Date]]</f>
        <v>7</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c r="X8359">
        <f t="shared" si="130"/>
        <v>62.697599999999994</v>
      </c>
    </row>
    <row r="8360" spans="1:24" ht="14.25" customHeight="1" x14ac:dyDescent="0.25">
      <c r="A8360" s="2">
        <v>8359</v>
      </c>
      <c r="B8360" s="2" t="s">
        <v>9976</v>
      </c>
      <c r="C8360" s="2">
        <f>YEAR(Data!$D8360)</f>
        <v>2011</v>
      </c>
      <c r="D8360" s="3">
        <v>40644</v>
      </c>
      <c r="E8360" s="3">
        <v>40651</v>
      </c>
      <c r="F8360" s="5">
        <f>Table_1[[#This Row],[Ship Date]]-Table_1[[#This Row],[Order Date]]</f>
        <v>7</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c r="X8360">
        <f t="shared" si="130"/>
        <v>96.345399999999998</v>
      </c>
    </row>
    <row r="8361" spans="1:24" ht="14.25" customHeight="1" x14ac:dyDescent="0.25">
      <c r="A8361" s="2">
        <v>8360</v>
      </c>
      <c r="B8361" s="2" t="s">
        <v>9976</v>
      </c>
      <c r="C8361" s="2">
        <f>YEAR(Data!$D8361)</f>
        <v>2011</v>
      </c>
      <c r="D8361" s="3">
        <v>40644</v>
      </c>
      <c r="E8361" s="3">
        <v>40651</v>
      </c>
      <c r="F8361" s="5">
        <f>Table_1[[#This Row],[Ship Date]]-Table_1[[#This Row],[Order Date]]</f>
        <v>7</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c r="X8361">
        <f t="shared" si="130"/>
        <v>126.11519999999999</v>
      </c>
    </row>
    <row r="8362" spans="1:24" ht="14.25" customHeight="1" x14ac:dyDescent="0.25">
      <c r="A8362" s="2">
        <v>8361</v>
      </c>
      <c r="B8362" s="2" t="s">
        <v>9977</v>
      </c>
      <c r="C8362" s="2">
        <f>YEAR(Data!$D8362)</f>
        <v>2014</v>
      </c>
      <c r="D8362" s="3">
        <v>41642</v>
      </c>
      <c r="E8362" s="3">
        <v>41644</v>
      </c>
      <c r="F8362" s="5">
        <f>Table_1[[#This Row],[Ship Date]]-Table_1[[#This Row],[Order Date]]</f>
        <v>2</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c r="X8362">
        <f t="shared" si="130"/>
        <v>27.776000000000003</v>
      </c>
    </row>
    <row r="8363" spans="1:24" ht="14.25" customHeight="1" x14ac:dyDescent="0.25">
      <c r="A8363" s="2">
        <v>8362</v>
      </c>
      <c r="B8363" s="2" t="s">
        <v>9977</v>
      </c>
      <c r="C8363" s="2">
        <f>YEAR(Data!$D8363)</f>
        <v>2014</v>
      </c>
      <c r="D8363" s="3">
        <v>41642</v>
      </c>
      <c r="E8363" s="3">
        <v>41644</v>
      </c>
      <c r="F8363" s="5">
        <f>Table_1[[#This Row],[Ship Date]]-Table_1[[#This Row],[Order Date]]</f>
        <v>2</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c r="X8363">
        <f t="shared" si="130"/>
        <v>19.012</v>
      </c>
    </row>
    <row r="8364" spans="1:24" ht="14.25" customHeight="1" x14ac:dyDescent="0.25">
      <c r="A8364" s="2">
        <v>8363</v>
      </c>
      <c r="B8364" s="2" t="s">
        <v>9977</v>
      </c>
      <c r="C8364" s="2">
        <f>YEAR(Data!$D8364)</f>
        <v>2014</v>
      </c>
      <c r="D8364" s="3">
        <v>41642</v>
      </c>
      <c r="E8364" s="3">
        <v>41644</v>
      </c>
      <c r="F8364" s="5">
        <f>Table_1[[#This Row],[Ship Date]]-Table_1[[#This Row],[Order Date]]</f>
        <v>2</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c r="X8364">
        <f t="shared" si="130"/>
        <v>1083.0670000000002</v>
      </c>
    </row>
    <row r="8365" spans="1:24" ht="14.25" customHeight="1" x14ac:dyDescent="0.25">
      <c r="A8365" s="2">
        <v>8364</v>
      </c>
      <c r="B8365" s="2" t="s">
        <v>9977</v>
      </c>
      <c r="C8365" s="2">
        <f>YEAR(Data!$D8365)</f>
        <v>2014</v>
      </c>
      <c r="D8365" s="3">
        <v>41642</v>
      </c>
      <c r="E8365" s="3">
        <v>41644</v>
      </c>
      <c r="F8365" s="5">
        <f>Table_1[[#This Row],[Ship Date]]-Table_1[[#This Row],[Order Date]]</f>
        <v>2</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c r="X8365">
        <f t="shared" si="130"/>
        <v>344.23320000000001</v>
      </c>
    </row>
    <row r="8366" spans="1:24" ht="14.25" customHeight="1" x14ac:dyDescent="0.25">
      <c r="A8366" s="2">
        <v>8365</v>
      </c>
      <c r="B8366" s="2" t="s">
        <v>9978</v>
      </c>
      <c r="C8366" s="2">
        <f>YEAR(Data!$D8366)</f>
        <v>2014</v>
      </c>
      <c r="D8366" s="3">
        <v>41758</v>
      </c>
      <c r="E8366" s="3">
        <v>41762</v>
      </c>
      <c r="F8366" s="5">
        <f>Table_1[[#This Row],[Ship Date]]-Table_1[[#This Row],[Order Date]]</f>
        <v>4</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c r="X8366">
        <f t="shared" si="130"/>
        <v>667.38580000000013</v>
      </c>
    </row>
    <row r="8367" spans="1:24" ht="14.25" customHeight="1" x14ac:dyDescent="0.25">
      <c r="A8367" s="2">
        <v>8366</v>
      </c>
      <c r="B8367" s="2" t="s">
        <v>9980</v>
      </c>
      <c r="C8367" s="2">
        <f>YEAR(Data!$D8367)</f>
        <v>2014</v>
      </c>
      <c r="D8367" s="3">
        <v>41670</v>
      </c>
      <c r="E8367" s="3">
        <v>41673</v>
      </c>
      <c r="F8367" s="5">
        <f>Table_1[[#This Row],[Ship Date]]-Table_1[[#This Row],[Order Date]]</f>
        <v>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c r="X8367">
        <f t="shared" si="130"/>
        <v>544.2912</v>
      </c>
    </row>
    <row r="8368" spans="1:24" ht="14.25" customHeight="1" x14ac:dyDescent="0.25">
      <c r="A8368" s="2">
        <v>8367</v>
      </c>
      <c r="B8368" s="2" t="s">
        <v>9981</v>
      </c>
      <c r="C8368" s="2">
        <f>YEAR(Data!$D8368)</f>
        <v>2011</v>
      </c>
      <c r="D8368" s="3">
        <v>40793</v>
      </c>
      <c r="E8368" s="3">
        <v>40798</v>
      </c>
      <c r="F8368" s="5">
        <f>Table_1[[#This Row],[Ship Date]]-Table_1[[#This Row],[Order Date]]</f>
        <v>5</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c r="X8368">
        <f t="shared" si="130"/>
        <v>19.972799999999999</v>
      </c>
    </row>
    <row r="8369" spans="1:24" ht="14.25" customHeight="1" x14ac:dyDescent="0.25">
      <c r="A8369" s="2">
        <v>8368</v>
      </c>
      <c r="B8369" s="2" t="s">
        <v>9981</v>
      </c>
      <c r="C8369" s="2">
        <f>YEAR(Data!$D8369)</f>
        <v>2011</v>
      </c>
      <c r="D8369" s="3">
        <v>40793</v>
      </c>
      <c r="E8369" s="3">
        <v>40798</v>
      </c>
      <c r="F8369" s="5">
        <f>Table_1[[#This Row],[Ship Date]]-Table_1[[#This Row],[Order Date]]</f>
        <v>5</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c r="X8369">
        <f t="shared" si="130"/>
        <v>10.896800000000001</v>
      </c>
    </row>
    <row r="8370" spans="1:24" ht="14.25" customHeight="1" x14ac:dyDescent="0.25">
      <c r="A8370" s="2">
        <v>8369</v>
      </c>
      <c r="B8370" s="2" t="s">
        <v>9981</v>
      </c>
      <c r="C8370" s="2">
        <f>YEAR(Data!$D8370)</f>
        <v>2011</v>
      </c>
      <c r="D8370" s="3">
        <v>40793</v>
      </c>
      <c r="E8370" s="3">
        <v>40798</v>
      </c>
      <c r="F8370" s="5">
        <f>Table_1[[#This Row],[Ship Date]]-Table_1[[#This Row],[Order Date]]</f>
        <v>5</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c r="X8370">
        <f t="shared" si="130"/>
        <v>52.450000000000017</v>
      </c>
    </row>
    <row r="8371" spans="1:24" ht="14.25" customHeight="1" x14ac:dyDescent="0.25">
      <c r="A8371" s="2">
        <v>8370</v>
      </c>
      <c r="B8371" s="2" t="s">
        <v>9984</v>
      </c>
      <c r="C8371" s="2">
        <f>YEAR(Data!$D8371)</f>
        <v>2013</v>
      </c>
      <c r="D8371" s="3">
        <v>41437</v>
      </c>
      <c r="E8371" s="3">
        <v>41442</v>
      </c>
      <c r="F8371" s="5">
        <f>Table_1[[#This Row],[Ship Date]]-Table_1[[#This Row],[Order Date]]</f>
        <v>5</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c r="X8371">
        <f t="shared" si="130"/>
        <v>868.86029999999994</v>
      </c>
    </row>
    <row r="8372" spans="1:24" ht="14.25" customHeight="1" x14ac:dyDescent="0.25">
      <c r="A8372" s="2">
        <v>8371</v>
      </c>
      <c r="B8372" s="2" t="s">
        <v>9985</v>
      </c>
      <c r="C8372" s="2">
        <f>YEAR(Data!$D8372)</f>
        <v>2013</v>
      </c>
      <c r="D8372" s="3">
        <v>41565</v>
      </c>
      <c r="E8372" s="3">
        <v>41569</v>
      </c>
      <c r="F8372" s="5">
        <f>Table_1[[#This Row],[Ship Date]]-Table_1[[#This Row],[Order Date]]</f>
        <v>4</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c r="X8372">
        <f t="shared" si="130"/>
        <v>99.372</v>
      </c>
    </row>
    <row r="8373" spans="1:24" ht="14.25" customHeight="1" x14ac:dyDescent="0.25">
      <c r="A8373" s="2">
        <v>8372</v>
      </c>
      <c r="B8373" s="2" t="s">
        <v>9986</v>
      </c>
      <c r="C8373" s="2">
        <f>YEAR(Data!$D8373)</f>
        <v>2011</v>
      </c>
      <c r="D8373" s="3">
        <v>40904</v>
      </c>
      <c r="E8373" s="3">
        <v>40907</v>
      </c>
      <c r="F8373" s="5">
        <f>Table_1[[#This Row],[Ship Date]]-Table_1[[#This Row],[Order Date]]</f>
        <v>3</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c r="X8373">
        <f t="shared" si="130"/>
        <v>13.456800000000001</v>
      </c>
    </row>
    <row r="8374" spans="1:24" ht="14.25" customHeight="1" x14ac:dyDescent="0.25">
      <c r="A8374" s="2">
        <v>8373</v>
      </c>
      <c r="B8374" s="2" t="s">
        <v>9987</v>
      </c>
      <c r="C8374" s="2">
        <f>YEAR(Data!$D8374)</f>
        <v>2013</v>
      </c>
      <c r="D8374" s="3">
        <v>41603</v>
      </c>
      <c r="E8374" s="3">
        <v>41610</v>
      </c>
      <c r="F8374" s="5">
        <f>Table_1[[#This Row],[Ship Date]]-Table_1[[#This Row],[Order Date]]</f>
        <v>7</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c r="X8374">
        <f t="shared" si="130"/>
        <v>48.5334</v>
      </c>
    </row>
    <row r="8375" spans="1:24" ht="14.25" customHeight="1" x14ac:dyDescent="0.25">
      <c r="A8375" s="2">
        <v>8374</v>
      </c>
      <c r="B8375" s="2" t="s">
        <v>9988</v>
      </c>
      <c r="C8375" s="2">
        <f>YEAR(Data!$D8375)</f>
        <v>2013</v>
      </c>
      <c r="D8375" s="3">
        <v>41589</v>
      </c>
      <c r="E8375" s="3">
        <v>41592</v>
      </c>
      <c r="F8375" s="5">
        <f>Table_1[[#This Row],[Ship Date]]-Table_1[[#This Row],[Order Date]]</f>
        <v>3</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c r="X8375">
        <f t="shared" si="130"/>
        <v>25.278999999999996</v>
      </c>
    </row>
    <row r="8376" spans="1:24" ht="14.25" customHeight="1" x14ac:dyDescent="0.25">
      <c r="A8376" s="2">
        <v>8375</v>
      </c>
      <c r="B8376" s="2" t="s">
        <v>9989</v>
      </c>
      <c r="C8376" s="2">
        <f>YEAR(Data!$D8376)</f>
        <v>2012</v>
      </c>
      <c r="D8376" s="3">
        <v>40913</v>
      </c>
      <c r="E8376" s="3">
        <v>40918</v>
      </c>
      <c r="F8376" s="5">
        <f>Table_1[[#This Row],[Ship Date]]-Table_1[[#This Row],[Order Date]]</f>
        <v>5</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c r="X8376">
        <f t="shared" si="130"/>
        <v>63.772799999999997</v>
      </c>
    </row>
    <row r="8377" spans="1:24" ht="14.25" customHeight="1" x14ac:dyDescent="0.25">
      <c r="A8377" s="2">
        <v>8376</v>
      </c>
      <c r="B8377" s="2" t="s">
        <v>9989</v>
      </c>
      <c r="C8377" s="2">
        <f>YEAR(Data!$D8377)</f>
        <v>2012</v>
      </c>
      <c r="D8377" s="3">
        <v>40913</v>
      </c>
      <c r="E8377" s="3">
        <v>40918</v>
      </c>
      <c r="F8377" s="5">
        <f>Table_1[[#This Row],[Ship Date]]-Table_1[[#This Row],[Order Date]]</f>
        <v>5</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c r="X8377">
        <f t="shared" si="130"/>
        <v>38.61</v>
      </c>
    </row>
    <row r="8378" spans="1:24" ht="14.25" customHeight="1" x14ac:dyDescent="0.25">
      <c r="A8378" s="2">
        <v>8377</v>
      </c>
      <c r="B8378" s="2" t="s">
        <v>9990</v>
      </c>
      <c r="C8378" s="2">
        <f>YEAR(Data!$D8378)</f>
        <v>2014</v>
      </c>
      <c r="D8378" s="3">
        <v>41720</v>
      </c>
      <c r="E8378" s="3">
        <v>41726</v>
      </c>
      <c r="F8378" s="5">
        <f>Table_1[[#This Row],[Ship Date]]-Table_1[[#This Row],[Order Date]]</f>
        <v>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c r="X8378">
        <f t="shared" si="130"/>
        <v>56.335999999999999</v>
      </c>
    </row>
    <row r="8379" spans="1:24" ht="14.25" customHeight="1" x14ac:dyDescent="0.25">
      <c r="A8379" s="2">
        <v>8378</v>
      </c>
      <c r="B8379" s="2" t="s">
        <v>9991</v>
      </c>
      <c r="C8379" s="2">
        <f>YEAR(Data!$D8379)</f>
        <v>2012</v>
      </c>
      <c r="D8379" s="3">
        <v>41225</v>
      </c>
      <c r="E8379" s="3">
        <v>41231</v>
      </c>
      <c r="F8379" s="5">
        <f>Table_1[[#This Row],[Ship Date]]-Table_1[[#This Row],[Order Date]]</f>
        <v>6</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c r="X8379">
        <f t="shared" si="130"/>
        <v>79.360399999999998</v>
      </c>
    </row>
    <row r="8380" spans="1:24" ht="14.25" customHeight="1" x14ac:dyDescent="0.25">
      <c r="A8380" s="2">
        <v>8379</v>
      </c>
      <c r="B8380" s="2" t="s">
        <v>9991</v>
      </c>
      <c r="C8380" s="2">
        <f>YEAR(Data!$D8380)</f>
        <v>2012</v>
      </c>
      <c r="D8380" s="3">
        <v>41225</v>
      </c>
      <c r="E8380" s="3">
        <v>41231</v>
      </c>
      <c r="F8380" s="5">
        <f>Table_1[[#This Row],[Ship Date]]-Table_1[[#This Row],[Order Date]]</f>
        <v>6</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c r="X8380">
        <f t="shared" si="130"/>
        <v>9.9144000000000041</v>
      </c>
    </row>
    <row r="8381" spans="1:24" ht="14.25" customHeight="1" x14ac:dyDescent="0.25">
      <c r="A8381" s="2">
        <v>8380</v>
      </c>
      <c r="B8381" s="2" t="s">
        <v>9991</v>
      </c>
      <c r="C8381" s="2">
        <f>YEAR(Data!$D8381)</f>
        <v>2012</v>
      </c>
      <c r="D8381" s="3">
        <v>41225</v>
      </c>
      <c r="E8381" s="3">
        <v>41231</v>
      </c>
      <c r="F8381" s="5">
        <f>Table_1[[#This Row],[Ship Date]]-Table_1[[#This Row],[Order Date]]</f>
        <v>6</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c r="X8381">
        <f t="shared" si="130"/>
        <v>153.923</v>
      </c>
    </row>
    <row r="8382" spans="1:24" ht="14.25" customHeight="1" x14ac:dyDescent="0.25">
      <c r="A8382" s="2">
        <v>8381</v>
      </c>
      <c r="B8382" s="2" t="s">
        <v>9992</v>
      </c>
      <c r="C8382" s="2">
        <f>YEAR(Data!$D8382)</f>
        <v>2011</v>
      </c>
      <c r="D8382" s="3">
        <v>40795</v>
      </c>
      <c r="E8382" s="3">
        <v>40800</v>
      </c>
      <c r="F8382" s="5">
        <f>Table_1[[#This Row],[Ship Date]]-Table_1[[#This Row],[Order Date]]</f>
        <v>5</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c r="X8382">
        <f t="shared" si="130"/>
        <v>7.4910000000000014</v>
      </c>
    </row>
    <row r="8383" spans="1:24" ht="14.25" customHeight="1" x14ac:dyDescent="0.25">
      <c r="A8383" s="2">
        <v>8382</v>
      </c>
      <c r="B8383" s="2" t="s">
        <v>9993</v>
      </c>
      <c r="C8383" s="2">
        <f>YEAR(Data!$D8383)</f>
        <v>2013</v>
      </c>
      <c r="D8383" s="3">
        <v>41351</v>
      </c>
      <c r="E8383" s="3">
        <v>41353</v>
      </c>
      <c r="F8383" s="5">
        <f>Table_1[[#This Row],[Ship Date]]-Table_1[[#This Row],[Order Date]]</f>
        <v>2</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c r="X8383">
        <f t="shared" si="130"/>
        <v>104.92020000000001</v>
      </c>
    </row>
    <row r="8384" spans="1:24" ht="14.25" customHeight="1" x14ac:dyDescent="0.25">
      <c r="A8384" s="2">
        <v>8383</v>
      </c>
      <c r="B8384" s="2" t="s">
        <v>9994</v>
      </c>
      <c r="C8384" s="2">
        <f>YEAR(Data!$D8384)</f>
        <v>2013</v>
      </c>
      <c r="D8384" s="3">
        <v>41313</v>
      </c>
      <c r="E8384" s="3">
        <v>41320</v>
      </c>
      <c r="F8384" s="5">
        <f>Table_1[[#This Row],[Ship Date]]-Table_1[[#This Row],[Order Date]]</f>
        <v>7</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c r="X8384">
        <f t="shared" si="130"/>
        <v>241.49999999999997</v>
      </c>
    </row>
    <row r="8385" spans="1:24" ht="14.25" customHeight="1" x14ac:dyDescent="0.25">
      <c r="A8385" s="2">
        <v>8384</v>
      </c>
      <c r="B8385" s="2" t="s">
        <v>9995</v>
      </c>
      <c r="C8385" s="2">
        <f>YEAR(Data!$D8385)</f>
        <v>2013</v>
      </c>
      <c r="D8385" s="3">
        <v>41605</v>
      </c>
      <c r="E8385" s="3">
        <v>41607</v>
      </c>
      <c r="F8385" s="5">
        <f>Table_1[[#This Row],[Ship Date]]-Table_1[[#This Row],[Order Date]]</f>
        <v>2</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c r="X8385">
        <f t="shared" si="130"/>
        <v>44.977500000000006</v>
      </c>
    </row>
    <row r="8386" spans="1:24" ht="14.25" customHeight="1" x14ac:dyDescent="0.25">
      <c r="A8386" s="2">
        <v>8385</v>
      </c>
      <c r="B8386" s="2" t="s">
        <v>9995</v>
      </c>
      <c r="C8386" s="2">
        <f>YEAR(Data!$D8386)</f>
        <v>2013</v>
      </c>
      <c r="D8386" s="3">
        <v>41605</v>
      </c>
      <c r="E8386" s="3">
        <v>41607</v>
      </c>
      <c r="F8386" s="5">
        <f>Table_1[[#This Row],[Ship Date]]-Table_1[[#This Row],[Order Date]]</f>
        <v>2</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c r="X8386">
        <f t="shared" ref="X8386:X8449" si="131">T8386-W8386</f>
        <v>6.9471999999999996</v>
      </c>
    </row>
    <row r="8387" spans="1:24" ht="14.25" customHeight="1" x14ac:dyDescent="0.25">
      <c r="A8387" s="2">
        <v>8386</v>
      </c>
      <c r="B8387" s="2" t="s">
        <v>9997</v>
      </c>
      <c r="C8387" s="2">
        <f>YEAR(Data!$D8387)</f>
        <v>2014</v>
      </c>
      <c r="D8387" s="3">
        <v>41887</v>
      </c>
      <c r="E8387" s="3">
        <v>41891</v>
      </c>
      <c r="F8387" s="5">
        <f>Table_1[[#This Row],[Ship Date]]-Table_1[[#This Row],[Order Date]]</f>
        <v>4</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c r="X8387">
        <f t="shared" si="131"/>
        <v>7.6752000000000002</v>
      </c>
    </row>
    <row r="8388" spans="1:24" ht="14.25" customHeight="1" x14ac:dyDescent="0.25">
      <c r="A8388" s="2">
        <v>8387</v>
      </c>
      <c r="B8388" s="2" t="s">
        <v>9998</v>
      </c>
      <c r="C8388" s="2">
        <f>YEAR(Data!$D8388)</f>
        <v>2012</v>
      </c>
      <c r="D8388" s="3">
        <v>41057</v>
      </c>
      <c r="E8388" s="3">
        <v>41063</v>
      </c>
      <c r="F8388" s="5">
        <f>Table_1[[#This Row],[Ship Date]]-Table_1[[#This Row],[Order Date]]</f>
        <v>6</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c r="X8388">
        <f t="shared" si="131"/>
        <v>13.803999999999998</v>
      </c>
    </row>
    <row r="8389" spans="1:24" ht="14.25" customHeight="1" x14ac:dyDescent="0.25">
      <c r="A8389" s="2">
        <v>8388</v>
      </c>
      <c r="B8389" s="2" t="s">
        <v>9998</v>
      </c>
      <c r="C8389" s="2">
        <f>YEAR(Data!$D8389)</f>
        <v>2012</v>
      </c>
      <c r="D8389" s="3">
        <v>41057</v>
      </c>
      <c r="E8389" s="3">
        <v>41063</v>
      </c>
      <c r="F8389" s="5">
        <f>Table_1[[#This Row],[Ship Date]]-Table_1[[#This Row],[Order Date]]</f>
        <v>6</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c r="X8389">
        <f t="shared" si="131"/>
        <v>55.835999999999999</v>
      </c>
    </row>
    <row r="8390" spans="1:24" ht="14.25" customHeight="1" x14ac:dyDescent="0.25">
      <c r="A8390" s="2">
        <v>8389</v>
      </c>
      <c r="B8390" s="2" t="s">
        <v>9999</v>
      </c>
      <c r="C8390" s="2">
        <f>YEAR(Data!$D8390)</f>
        <v>2011</v>
      </c>
      <c r="D8390" s="3">
        <v>40848</v>
      </c>
      <c r="E8390" s="3">
        <v>40852</v>
      </c>
      <c r="F8390" s="5">
        <f>Table_1[[#This Row],[Ship Date]]-Table_1[[#This Row],[Order Date]]</f>
        <v>4</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c r="X8390">
        <f t="shared" si="131"/>
        <v>54.045200000000008</v>
      </c>
    </row>
    <row r="8391" spans="1:24" ht="14.25" customHeight="1" x14ac:dyDescent="0.25">
      <c r="A8391" s="2">
        <v>8390</v>
      </c>
      <c r="B8391" s="2" t="s">
        <v>10000</v>
      </c>
      <c r="C8391" s="2">
        <f>YEAR(Data!$D8391)</f>
        <v>2013</v>
      </c>
      <c r="D8391" s="3">
        <v>41636</v>
      </c>
      <c r="E8391" s="3">
        <v>41639</v>
      </c>
      <c r="F8391" s="5">
        <f>Table_1[[#This Row],[Ship Date]]-Table_1[[#This Row],[Order Date]]</f>
        <v>3</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c r="X8391">
        <f t="shared" si="131"/>
        <v>10.954800000000002</v>
      </c>
    </row>
    <row r="8392" spans="1:24" ht="14.25" customHeight="1" x14ac:dyDescent="0.25">
      <c r="A8392" s="2">
        <v>8391</v>
      </c>
      <c r="B8392" s="2" t="s">
        <v>10001</v>
      </c>
      <c r="C8392" s="2">
        <f>YEAR(Data!$D8392)</f>
        <v>2014</v>
      </c>
      <c r="D8392" s="3">
        <v>41978</v>
      </c>
      <c r="E8392" s="3">
        <v>41980</v>
      </c>
      <c r="F8392" s="5">
        <f>Table_1[[#This Row],[Ship Date]]-Table_1[[#This Row],[Order Date]]</f>
        <v>2</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c r="X8392">
        <f t="shared" si="131"/>
        <v>5.9976000000000003</v>
      </c>
    </row>
    <row r="8393" spans="1:24" ht="14.25" customHeight="1" x14ac:dyDescent="0.25">
      <c r="A8393" s="2">
        <v>8392</v>
      </c>
      <c r="B8393" s="2" t="s">
        <v>10002</v>
      </c>
      <c r="C8393" s="2">
        <f>YEAR(Data!$D8393)</f>
        <v>2014</v>
      </c>
      <c r="D8393" s="3">
        <v>41997</v>
      </c>
      <c r="E8393" s="3">
        <v>42004</v>
      </c>
      <c r="F8393" s="5">
        <f>Table_1[[#This Row],[Ship Date]]-Table_1[[#This Row],[Order Date]]</f>
        <v>7</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c r="X8393">
        <f t="shared" si="131"/>
        <v>17.574400000000001</v>
      </c>
    </row>
    <row r="8394" spans="1:24" ht="14.25" customHeight="1" x14ac:dyDescent="0.25">
      <c r="A8394" s="2">
        <v>8393</v>
      </c>
      <c r="B8394" s="2" t="s">
        <v>10004</v>
      </c>
      <c r="C8394" s="2">
        <f>YEAR(Data!$D8394)</f>
        <v>2013</v>
      </c>
      <c r="D8394" s="3">
        <v>41610</v>
      </c>
      <c r="E8394" s="3">
        <v>41615</v>
      </c>
      <c r="F8394" s="5">
        <f>Table_1[[#This Row],[Ship Date]]-Table_1[[#This Row],[Order Date]]</f>
        <v>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c r="X8394">
        <f t="shared" si="131"/>
        <v>102.07560000000001</v>
      </c>
    </row>
    <row r="8395" spans="1:24" ht="14.25" customHeight="1" x14ac:dyDescent="0.25">
      <c r="A8395" s="2">
        <v>8394</v>
      </c>
      <c r="B8395" s="2" t="s">
        <v>10004</v>
      </c>
      <c r="C8395" s="2">
        <f>YEAR(Data!$D8395)</f>
        <v>2013</v>
      </c>
      <c r="D8395" s="3">
        <v>41610</v>
      </c>
      <c r="E8395" s="3">
        <v>41615</v>
      </c>
      <c r="F8395" s="5">
        <f>Table_1[[#This Row],[Ship Date]]-Table_1[[#This Row],[Order Date]]</f>
        <v>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c r="X8395">
        <f t="shared" si="131"/>
        <v>62.244</v>
      </c>
    </row>
    <row r="8396" spans="1:24" ht="14.25" customHeight="1" x14ac:dyDescent="0.25">
      <c r="A8396" s="2">
        <v>8395</v>
      </c>
      <c r="B8396" s="2" t="s">
        <v>10004</v>
      </c>
      <c r="C8396" s="2">
        <f>YEAR(Data!$D8396)</f>
        <v>2013</v>
      </c>
      <c r="D8396" s="3">
        <v>41610</v>
      </c>
      <c r="E8396" s="3">
        <v>41615</v>
      </c>
      <c r="F8396" s="5">
        <f>Table_1[[#This Row],[Ship Date]]-Table_1[[#This Row],[Order Date]]</f>
        <v>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c r="X8396">
        <f t="shared" si="131"/>
        <v>604.30649999999991</v>
      </c>
    </row>
    <row r="8397" spans="1:24" ht="14.25" customHeight="1" x14ac:dyDescent="0.25">
      <c r="A8397" s="2">
        <v>8396</v>
      </c>
      <c r="B8397" s="2" t="s">
        <v>10004</v>
      </c>
      <c r="C8397" s="2">
        <f>YEAR(Data!$D8397)</f>
        <v>2013</v>
      </c>
      <c r="D8397" s="3">
        <v>41610</v>
      </c>
      <c r="E8397" s="3">
        <v>41615</v>
      </c>
      <c r="F8397" s="5">
        <f>Table_1[[#This Row],[Ship Date]]-Table_1[[#This Row],[Order Date]]</f>
        <v>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c r="X8397">
        <f t="shared" si="131"/>
        <v>413.06729999999993</v>
      </c>
    </row>
    <row r="8398" spans="1:24" ht="14.25" customHeight="1" x14ac:dyDescent="0.25">
      <c r="A8398" s="2">
        <v>8397</v>
      </c>
      <c r="B8398" s="2" t="s">
        <v>10005</v>
      </c>
      <c r="C8398" s="2">
        <f>YEAR(Data!$D8398)</f>
        <v>2011</v>
      </c>
      <c r="D8398" s="3">
        <v>40724</v>
      </c>
      <c r="E8398" s="3">
        <v>40724</v>
      </c>
      <c r="F8398" s="5">
        <f>Table_1[[#This Row],[Ship Date]]-Table_1[[#This Row],[Order Date]]</f>
        <v>0</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c r="X8398">
        <f t="shared" si="131"/>
        <v>201.94720000000001</v>
      </c>
    </row>
    <row r="8399" spans="1:24" ht="14.25" customHeight="1" x14ac:dyDescent="0.25">
      <c r="A8399" s="2">
        <v>8398</v>
      </c>
      <c r="B8399" s="2" t="s">
        <v>10006</v>
      </c>
      <c r="C8399" s="2">
        <f>YEAR(Data!$D8399)</f>
        <v>2011</v>
      </c>
      <c r="D8399" s="3">
        <v>40789</v>
      </c>
      <c r="E8399" s="3">
        <v>40790</v>
      </c>
      <c r="F8399" s="5">
        <f>Table_1[[#This Row],[Ship Date]]-Table_1[[#This Row],[Order Date]]</f>
        <v>1</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c r="X8399">
        <f t="shared" si="131"/>
        <v>19.199999999999996</v>
      </c>
    </row>
    <row r="8400" spans="1:24" ht="14.25" customHeight="1" x14ac:dyDescent="0.25">
      <c r="A8400" s="2">
        <v>8399</v>
      </c>
      <c r="B8400" s="2" t="s">
        <v>10007</v>
      </c>
      <c r="C8400" s="2">
        <f>YEAR(Data!$D8400)</f>
        <v>2014</v>
      </c>
      <c r="D8400" s="3">
        <v>41946</v>
      </c>
      <c r="E8400" s="3">
        <v>41951</v>
      </c>
      <c r="F8400" s="5">
        <f>Table_1[[#This Row],[Ship Date]]-Table_1[[#This Row],[Order Date]]</f>
        <v>5</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c r="X8400">
        <f t="shared" si="131"/>
        <v>190.88559999999998</v>
      </c>
    </row>
    <row r="8401" spans="1:24" ht="14.25" customHeight="1" x14ac:dyDescent="0.25">
      <c r="A8401" s="2">
        <v>8400</v>
      </c>
      <c r="B8401" s="2" t="s">
        <v>10008</v>
      </c>
      <c r="C8401" s="2">
        <f>YEAR(Data!$D8401)</f>
        <v>2012</v>
      </c>
      <c r="D8401" s="3">
        <v>41012</v>
      </c>
      <c r="E8401" s="3">
        <v>41017</v>
      </c>
      <c r="F8401" s="5">
        <f>Table_1[[#This Row],[Ship Date]]-Table_1[[#This Row],[Order Date]]</f>
        <v>5</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c r="X8401">
        <f t="shared" si="131"/>
        <v>9.9382000000000001</v>
      </c>
    </row>
    <row r="8402" spans="1:24" ht="14.25" customHeight="1" x14ac:dyDescent="0.25">
      <c r="A8402" s="2">
        <v>8401</v>
      </c>
      <c r="B8402" s="2" t="s">
        <v>10009</v>
      </c>
      <c r="C8402" s="2">
        <f>YEAR(Data!$D8402)</f>
        <v>2012</v>
      </c>
      <c r="D8402" s="3">
        <v>41248</v>
      </c>
      <c r="E8402" s="3">
        <v>41252</v>
      </c>
      <c r="F8402" s="5">
        <f>Table_1[[#This Row],[Ship Date]]-Table_1[[#This Row],[Order Date]]</f>
        <v>4</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c r="X8402">
        <f t="shared" si="131"/>
        <v>153.96500000000003</v>
      </c>
    </row>
    <row r="8403" spans="1:24" ht="14.25" customHeight="1" x14ac:dyDescent="0.25">
      <c r="A8403" s="2">
        <v>8402</v>
      </c>
      <c r="B8403" s="2" t="s">
        <v>10009</v>
      </c>
      <c r="C8403" s="2">
        <f>YEAR(Data!$D8403)</f>
        <v>2012</v>
      </c>
      <c r="D8403" s="3">
        <v>41248</v>
      </c>
      <c r="E8403" s="3">
        <v>41252</v>
      </c>
      <c r="F8403" s="5">
        <f>Table_1[[#This Row],[Ship Date]]-Table_1[[#This Row],[Order Date]]</f>
        <v>4</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c r="X8403">
        <f t="shared" si="131"/>
        <v>151.84019999999998</v>
      </c>
    </row>
    <row r="8404" spans="1:24" ht="14.25" customHeight="1" x14ac:dyDescent="0.25">
      <c r="A8404" s="2">
        <v>8403</v>
      </c>
      <c r="B8404" s="2" t="s">
        <v>10009</v>
      </c>
      <c r="C8404" s="2">
        <f>YEAR(Data!$D8404)</f>
        <v>2012</v>
      </c>
      <c r="D8404" s="3">
        <v>41248</v>
      </c>
      <c r="E8404" s="3">
        <v>41252</v>
      </c>
      <c r="F8404" s="5">
        <f>Table_1[[#This Row],[Ship Date]]-Table_1[[#This Row],[Order Date]]</f>
        <v>4</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c r="X8404">
        <f t="shared" si="131"/>
        <v>11.566800000000001</v>
      </c>
    </row>
    <row r="8405" spans="1:24" ht="14.25" customHeight="1" x14ac:dyDescent="0.25">
      <c r="A8405" s="2">
        <v>8404</v>
      </c>
      <c r="B8405" s="2" t="s">
        <v>10010</v>
      </c>
      <c r="C8405" s="2">
        <f>YEAR(Data!$D8405)</f>
        <v>2013</v>
      </c>
      <c r="D8405" s="3">
        <v>41306</v>
      </c>
      <c r="E8405" s="3">
        <v>41312</v>
      </c>
      <c r="F8405" s="5">
        <f>Table_1[[#This Row],[Ship Date]]-Table_1[[#This Row],[Order Date]]</f>
        <v>6</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c r="X8405">
        <f t="shared" si="131"/>
        <v>56.980800000000002</v>
      </c>
    </row>
    <row r="8406" spans="1:24" ht="14.25" customHeight="1" x14ac:dyDescent="0.25">
      <c r="A8406" s="2">
        <v>8405</v>
      </c>
      <c r="B8406" s="2" t="s">
        <v>10011</v>
      </c>
      <c r="C8406" s="2">
        <f>YEAR(Data!$D8406)</f>
        <v>2014</v>
      </c>
      <c r="D8406" s="3">
        <v>41829</v>
      </c>
      <c r="E8406" s="3">
        <v>41833</v>
      </c>
      <c r="F8406" s="5">
        <f>Table_1[[#This Row],[Ship Date]]-Table_1[[#This Row],[Order Date]]</f>
        <v>4</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c r="X8406">
        <f t="shared" si="131"/>
        <v>78.045600000000007</v>
      </c>
    </row>
    <row r="8407" spans="1:24" ht="14.25" customHeight="1" x14ac:dyDescent="0.25">
      <c r="A8407" s="2">
        <v>8406</v>
      </c>
      <c r="B8407" s="2" t="s">
        <v>10011</v>
      </c>
      <c r="C8407" s="2">
        <f>YEAR(Data!$D8407)</f>
        <v>2014</v>
      </c>
      <c r="D8407" s="3">
        <v>41829</v>
      </c>
      <c r="E8407" s="3">
        <v>41833</v>
      </c>
      <c r="F8407" s="5">
        <f>Table_1[[#This Row],[Ship Date]]-Table_1[[#This Row],[Order Date]]</f>
        <v>4</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c r="X8407">
        <f t="shared" si="131"/>
        <v>83.721000000000004</v>
      </c>
    </row>
    <row r="8408" spans="1:24" ht="14.25" customHeight="1" x14ac:dyDescent="0.25">
      <c r="A8408" s="2">
        <v>8407</v>
      </c>
      <c r="B8408" s="2" t="s">
        <v>10011</v>
      </c>
      <c r="C8408" s="2">
        <f>YEAR(Data!$D8408)</f>
        <v>2014</v>
      </c>
      <c r="D8408" s="3">
        <v>41829</v>
      </c>
      <c r="E8408" s="3">
        <v>41833</v>
      </c>
      <c r="F8408" s="5">
        <f>Table_1[[#This Row],[Ship Date]]-Table_1[[#This Row],[Order Date]]</f>
        <v>4</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c r="X8408">
        <f t="shared" si="131"/>
        <v>30.784599999999998</v>
      </c>
    </row>
    <row r="8409" spans="1:24" ht="14.25" customHeight="1" x14ac:dyDescent="0.25">
      <c r="A8409" s="2">
        <v>8408</v>
      </c>
      <c r="B8409" s="2" t="s">
        <v>10011</v>
      </c>
      <c r="C8409" s="2">
        <f>YEAR(Data!$D8409)</f>
        <v>2014</v>
      </c>
      <c r="D8409" s="3">
        <v>41829</v>
      </c>
      <c r="E8409" s="3">
        <v>41833</v>
      </c>
      <c r="F8409" s="5">
        <f>Table_1[[#This Row],[Ship Date]]-Table_1[[#This Row],[Order Date]]</f>
        <v>4</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c r="X8409">
        <f t="shared" si="131"/>
        <v>20.237000000000002</v>
      </c>
    </row>
    <row r="8410" spans="1:24" ht="14.25" customHeight="1" x14ac:dyDescent="0.25">
      <c r="A8410" s="2">
        <v>8409</v>
      </c>
      <c r="B8410" s="2" t="s">
        <v>10011</v>
      </c>
      <c r="C8410" s="2">
        <f>YEAR(Data!$D8410)</f>
        <v>2014</v>
      </c>
      <c r="D8410" s="3">
        <v>41829</v>
      </c>
      <c r="E8410" s="3">
        <v>41833</v>
      </c>
      <c r="F8410" s="5">
        <f>Table_1[[#This Row],[Ship Date]]-Table_1[[#This Row],[Order Date]]</f>
        <v>4</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c r="X8410">
        <f t="shared" si="131"/>
        <v>129.46300000000002</v>
      </c>
    </row>
    <row r="8411" spans="1:24" ht="14.25" customHeight="1" x14ac:dyDescent="0.25">
      <c r="A8411" s="2">
        <v>8410</v>
      </c>
      <c r="B8411" s="2" t="s">
        <v>10012</v>
      </c>
      <c r="C8411" s="2">
        <f>YEAR(Data!$D8411)</f>
        <v>2012</v>
      </c>
      <c r="D8411" s="3">
        <v>41254</v>
      </c>
      <c r="E8411" s="3">
        <v>41260</v>
      </c>
      <c r="F8411" s="5">
        <f>Table_1[[#This Row],[Ship Date]]-Table_1[[#This Row],[Order Date]]</f>
        <v>6</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c r="X8411">
        <f t="shared" si="131"/>
        <v>71.84320000000001</v>
      </c>
    </row>
    <row r="8412" spans="1:24" ht="14.25" customHeight="1" x14ac:dyDescent="0.25">
      <c r="A8412" s="2">
        <v>8411</v>
      </c>
      <c r="B8412" s="2" t="s">
        <v>10013</v>
      </c>
      <c r="C8412" s="2">
        <f>YEAR(Data!$D8412)</f>
        <v>2013</v>
      </c>
      <c r="D8412" s="3">
        <v>41594</v>
      </c>
      <c r="E8412" s="3">
        <v>41594</v>
      </c>
      <c r="F8412" s="5">
        <f>Table_1[[#This Row],[Ship Date]]-Table_1[[#This Row],[Order Date]]</f>
        <v>0</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c r="X8412">
        <f t="shared" si="131"/>
        <v>829.53160000000003</v>
      </c>
    </row>
    <row r="8413" spans="1:24" ht="14.25" customHeight="1" x14ac:dyDescent="0.25">
      <c r="A8413" s="2">
        <v>8412</v>
      </c>
      <c r="B8413" s="2" t="s">
        <v>10014</v>
      </c>
      <c r="C8413" s="2">
        <f>YEAR(Data!$D8413)</f>
        <v>2013</v>
      </c>
      <c r="D8413" s="3">
        <v>41404</v>
      </c>
      <c r="E8413" s="3">
        <v>41407</v>
      </c>
      <c r="F8413" s="5">
        <f>Table_1[[#This Row],[Ship Date]]-Table_1[[#This Row],[Order Date]]</f>
        <v>3</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c r="X8413">
        <f t="shared" si="131"/>
        <v>18.666200000000003</v>
      </c>
    </row>
    <row r="8414" spans="1:24" ht="14.25" customHeight="1" x14ac:dyDescent="0.25">
      <c r="A8414" s="2">
        <v>8413</v>
      </c>
      <c r="B8414" s="2" t="s">
        <v>10015</v>
      </c>
      <c r="C8414" s="2">
        <f>YEAR(Data!$D8414)</f>
        <v>2014</v>
      </c>
      <c r="D8414" s="3">
        <v>41709</v>
      </c>
      <c r="E8414" s="3">
        <v>41713</v>
      </c>
      <c r="F8414" s="5">
        <f>Table_1[[#This Row],[Ship Date]]-Table_1[[#This Row],[Order Date]]</f>
        <v>4</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c r="X8414">
        <f t="shared" si="131"/>
        <v>1106.7552000000001</v>
      </c>
    </row>
    <row r="8415" spans="1:24" ht="14.25" customHeight="1" x14ac:dyDescent="0.25">
      <c r="A8415" s="2">
        <v>8414</v>
      </c>
      <c r="B8415" s="2" t="s">
        <v>10016</v>
      </c>
      <c r="C8415" s="2">
        <f>YEAR(Data!$D8415)</f>
        <v>2013</v>
      </c>
      <c r="D8415" s="3">
        <v>41626</v>
      </c>
      <c r="E8415" s="3">
        <v>41630</v>
      </c>
      <c r="F8415" s="5">
        <f>Table_1[[#This Row],[Ship Date]]-Table_1[[#This Row],[Order Date]]</f>
        <v>4</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c r="X8415">
        <f t="shared" si="131"/>
        <v>33.696000000000012</v>
      </c>
    </row>
    <row r="8416" spans="1:24" ht="14.25" customHeight="1" x14ac:dyDescent="0.25">
      <c r="A8416" s="2">
        <v>8415</v>
      </c>
      <c r="B8416" s="2" t="s">
        <v>10016</v>
      </c>
      <c r="C8416" s="2">
        <f>YEAR(Data!$D8416)</f>
        <v>2013</v>
      </c>
      <c r="D8416" s="3">
        <v>41626</v>
      </c>
      <c r="E8416" s="3">
        <v>41630</v>
      </c>
      <c r="F8416" s="5">
        <f>Table_1[[#This Row],[Ship Date]]-Table_1[[#This Row],[Order Date]]</f>
        <v>4</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c r="X8416">
        <f t="shared" si="131"/>
        <v>171.81000000000003</v>
      </c>
    </row>
    <row r="8417" spans="1:24" ht="14.25" customHeight="1" x14ac:dyDescent="0.25">
      <c r="A8417" s="2">
        <v>8416</v>
      </c>
      <c r="B8417" s="2" t="s">
        <v>10017</v>
      </c>
      <c r="C8417" s="2">
        <f>YEAR(Data!$D8417)</f>
        <v>2014</v>
      </c>
      <c r="D8417" s="3">
        <v>41736</v>
      </c>
      <c r="E8417" s="3">
        <v>41742</v>
      </c>
      <c r="F8417" s="5">
        <f>Table_1[[#This Row],[Ship Date]]-Table_1[[#This Row],[Order Date]]</f>
        <v>6</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c r="X8417">
        <f t="shared" si="131"/>
        <v>56.349600000000002</v>
      </c>
    </row>
    <row r="8418" spans="1:24" ht="14.25" customHeight="1" x14ac:dyDescent="0.25">
      <c r="A8418" s="2">
        <v>8417</v>
      </c>
      <c r="B8418" s="2" t="s">
        <v>10018</v>
      </c>
      <c r="C8418" s="2">
        <f>YEAR(Data!$D8418)</f>
        <v>2014</v>
      </c>
      <c r="D8418" s="3">
        <v>41769</v>
      </c>
      <c r="E8418" s="3">
        <v>41771</v>
      </c>
      <c r="F8418" s="5">
        <f>Table_1[[#This Row],[Ship Date]]-Table_1[[#This Row],[Order Date]]</f>
        <v>2</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c r="X8418">
        <f t="shared" si="131"/>
        <v>101.69499999999999</v>
      </c>
    </row>
    <row r="8419" spans="1:24" ht="14.25" customHeight="1" x14ac:dyDescent="0.25">
      <c r="A8419" s="2">
        <v>8418</v>
      </c>
      <c r="B8419" s="2" t="s">
        <v>10018</v>
      </c>
      <c r="C8419" s="2">
        <f>YEAR(Data!$D8419)</f>
        <v>2014</v>
      </c>
      <c r="D8419" s="3">
        <v>41769</v>
      </c>
      <c r="E8419" s="3">
        <v>41771</v>
      </c>
      <c r="F8419" s="5">
        <f>Table_1[[#This Row],[Ship Date]]-Table_1[[#This Row],[Order Date]]</f>
        <v>2</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c r="X8419">
        <f t="shared" si="131"/>
        <v>78.210000000000008</v>
      </c>
    </row>
    <row r="8420" spans="1:24" ht="14.25" customHeight="1" x14ac:dyDescent="0.25">
      <c r="A8420" s="2">
        <v>8419</v>
      </c>
      <c r="B8420" s="2" t="s">
        <v>10018</v>
      </c>
      <c r="C8420" s="2">
        <f>YEAR(Data!$D8420)</f>
        <v>2014</v>
      </c>
      <c r="D8420" s="3">
        <v>41769</v>
      </c>
      <c r="E8420" s="3">
        <v>41771</v>
      </c>
      <c r="F8420" s="5">
        <f>Table_1[[#This Row],[Ship Date]]-Table_1[[#This Row],[Order Date]]</f>
        <v>2</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c r="X8420">
        <f t="shared" si="131"/>
        <v>223.74300000000002</v>
      </c>
    </row>
    <row r="8421" spans="1:24" ht="14.25" customHeight="1" x14ac:dyDescent="0.25">
      <c r="A8421" s="2">
        <v>8420</v>
      </c>
      <c r="B8421" s="2" t="s">
        <v>10018</v>
      </c>
      <c r="C8421" s="2">
        <f>YEAR(Data!$D8421)</f>
        <v>2014</v>
      </c>
      <c r="D8421" s="3">
        <v>41769</v>
      </c>
      <c r="E8421" s="3">
        <v>41771</v>
      </c>
      <c r="F8421" s="5">
        <f>Table_1[[#This Row],[Ship Date]]-Table_1[[#This Row],[Order Date]]</f>
        <v>2</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c r="X8421">
        <f t="shared" si="131"/>
        <v>64.281599999999997</v>
      </c>
    </row>
    <row r="8422" spans="1:24" ht="14.25" customHeight="1" x14ac:dyDescent="0.25">
      <c r="A8422" s="2">
        <v>8421</v>
      </c>
      <c r="B8422" s="2" t="s">
        <v>10018</v>
      </c>
      <c r="C8422" s="2">
        <f>YEAR(Data!$D8422)</f>
        <v>2014</v>
      </c>
      <c r="D8422" s="3">
        <v>41769</v>
      </c>
      <c r="E8422" s="3">
        <v>41771</v>
      </c>
      <c r="F8422" s="5">
        <f>Table_1[[#This Row],[Ship Date]]-Table_1[[#This Row],[Order Date]]</f>
        <v>2</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c r="X8422">
        <f t="shared" si="131"/>
        <v>111.98879999999998</v>
      </c>
    </row>
    <row r="8423" spans="1:24" ht="14.25" customHeight="1" x14ac:dyDescent="0.25">
      <c r="A8423" s="2">
        <v>8422</v>
      </c>
      <c r="B8423" s="2" t="s">
        <v>10019</v>
      </c>
      <c r="C8423" s="2">
        <f>YEAR(Data!$D8423)</f>
        <v>2014</v>
      </c>
      <c r="D8423" s="3">
        <v>41925</v>
      </c>
      <c r="E8423" s="3">
        <v>41929</v>
      </c>
      <c r="F8423" s="5">
        <f>Table_1[[#This Row],[Ship Date]]-Table_1[[#This Row],[Order Date]]</f>
        <v>4</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c r="X8423">
        <f t="shared" si="131"/>
        <v>40.049999999999997</v>
      </c>
    </row>
    <row r="8424" spans="1:24" ht="14.25" customHeight="1" x14ac:dyDescent="0.25">
      <c r="A8424" s="2">
        <v>8423</v>
      </c>
      <c r="B8424" s="2" t="s">
        <v>10019</v>
      </c>
      <c r="C8424" s="2">
        <f>YEAR(Data!$D8424)</f>
        <v>2014</v>
      </c>
      <c r="D8424" s="3">
        <v>41925</v>
      </c>
      <c r="E8424" s="3">
        <v>41929</v>
      </c>
      <c r="F8424" s="5">
        <f>Table_1[[#This Row],[Ship Date]]-Table_1[[#This Row],[Order Date]]</f>
        <v>4</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c r="X8424">
        <f t="shared" si="131"/>
        <v>9.1289999999999978</v>
      </c>
    </row>
    <row r="8425" spans="1:24" ht="14.25" customHeight="1" x14ac:dyDescent="0.25">
      <c r="A8425" s="2">
        <v>8424</v>
      </c>
      <c r="B8425" s="2" t="s">
        <v>10019</v>
      </c>
      <c r="C8425" s="2">
        <f>YEAR(Data!$D8425)</f>
        <v>2014</v>
      </c>
      <c r="D8425" s="3">
        <v>41925</v>
      </c>
      <c r="E8425" s="3">
        <v>41929</v>
      </c>
      <c r="F8425" s="5">
        <f>Table_1[[#This Row],[Ship Date]]-Table_1[[#This Row],[Order Date]]</f>
        <v>4</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c r="X8425">
        <f t="shared" si="131"/>
        <v>23.073599999999995</v>
      </c>
    </row>
    <row r="8426" spans="1:24" ht="14.25" customHeight="1" x14ac:dyDescent="0.25">
      <c r="A8426" s="2">
        <v>8425</v>
      </c>
      <c r="B8426" s="2" t="s">
        <v>10019</v>
      </c>
      <c r="C8426" s="2">
        <f>YEAR(Data!$D8426)</f>
        <v>2014</v>
      </c>
      <c r="D8426" s="3">
        <v>41925</v>
      </c>
      <c r="E8426" s="3">
        <v>41929</v>
      </c>
      <c r="F8426" s="5">
        <f>Table_1[[#This Row],[Ship Date]]-Table_1[[#This Row],[Order Date]]</f>
        <v>4</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c r="X8426">
        <f t="shared" si="131"/>
        <v>2025.6060000000002</v>
      </c>
    </row>
    <row r="8427" spans="1:24" ht="14.25" customHeight="1" x14ac:dyDescent="0.25">
      <c r="A8427" s="2">
        <v>8426</v>
      </c>
      <c r="B8427" s="2" t="s">
        <v>10020</v>
      </c>
      <c r="C8427" s="2">
        <f>YEAR(Data!$D8427)</f>
        <v>2013</v>
      </c>
      <c r="D8427" s="3">
        <v>41515</v>
      </c>
      <c r="E8427" s="3">
        <v>41517</v>
      </c>
      <c r="F8427" s="5">
        <f>Table_1[[#This Row],[Ship Date]]-Table_1[[#This Row],[Order Date]]</f>
        <v>2</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c r="X8427">
        <f t="shared" si="131"/>
        <v>30.72</v>
      </c>
    </row>
    <row r="8428" spans="1:24" ht="14.25" customHeight="1" x14ac:dyDescent="0.25">
      <c r="A8428" s="2">
        <v>8427</v>
      </c>
      <c r="B8428" s="2" t="s">
        <v>10021</v>
      </c>
      <c r="C8428" s="2">
        <f>YEAR(Data!$D8428)</f>
        <v>2012</v>
      </c>
      <c r="D8428" s="3">
        <v>41184</v>
      </c>
      <c r="E8428" s="3">
        <v>41189</v>
      </c>
      <c r="F8428" s="5">
        <f>Table_1[[#This Row],[Ship Date]]-Table_1[[#This Row],[Order Date]]</f>
        <v>5</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c r="X8428">
        <f t="shared" si="131"/>
        <v>9.9864000000000015</v>
      </c>
    </row>
    <row r="8429" spans="1:24" ht="14.25" customHeight="1" x14ac:dyDescent="0.25">
      <c r="A8429" s="2">
        <v>8428</v>
      </c>
      <c r="B8429" s="2" t="s">
        <v>10022</v>
      </c>
      <c r="C8429" s="2">
        <f>YEAR(Data!$D8429)</f>
        <v>2014</v>
      </c>
      <c r="D8429" s="3">
        <v>41967</v>
      </c>
      <c r="E8429" s="3">
        <v>41969</v>
      </c>
      <c r="F8429" s="5">
        <f>Table_1[[#This Row],[Ship Date]]-Table_1[[#This Row],[Order Date]]</f>
        <v>2</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c r="X8429">
        <f t="shared" si="131"/>
        <v>4.1856000000000009</v>
      </c>
    </row>
    <row r="8430" spans="1:24" ht="14.25" customHeight="1" x14ac:dyDescent="0.25">
      <c r="A8430" s="2">
        <v>8429</v>
      </c>
      <c r="B8430" s="2" t="s">
        <v>10023</v>
      </c>
      <c r="C8430" s="2">
        <f>YEAR(Data!$D8430)</f>
        <v>2014</v>
      </c>
      <c r="D8430" s="3">
        <v>41956</v>
      </c>
      <c r="E8430" s="3">
        <v>41960</v>
      </c>
      <c r="F8430" s="5">
        <f>Table_1[[#This Row],[Ship Date]]-Table_1[[#This Row],[Order Date]]</f>
        <v>4</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c r="X8430">
        <f t="shared" si="131"/>
        <v>73.263600000000011</v>
      </c>
    </row>
    <row r="8431" spans="1:24" ht="14.25" customHeight="1" x14ac:dyDescent="0.25">
      <c r="A8431" s="2">
        <v>8430</v>
      </c>
      <c r="B8431" s="2" t="s">
        <v>10024</v>
      </c>
      <c r="C8431" s="2">
        <f>YEAR(Data!$D8431)</f>
        <v>2013</v>
      </c>
      <c r="D8431" s="3">
        <v>41628</v>
      </c>
      <c r="E8431" s="3">
        <v>41630</v>
      </c>
      <c r="F8431" s="5">
        <f>Table_1[[#This Row],[Ship Date]]-Table_1[[#This Row],[Order Date]]</f>
        <v>2</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c r="X8431">
        <f t="shared" si="131"/>
        <v>334.31200000000001</v>
      </c>
    </row>
    <row r="8432" spans="1:24" ht="14.25" customHeight="1" x14ac:dyDescent="0.25">
      <c r="A8432" s="2">
        <v>8431</v>
      </c>
      <c r="B8432" s="2" t="s">
        <v>10025</v>
      </c>
      <c r="C8432" s="2">
        <f>YEAR(Data!$D8432)</f>
        <v>2011</v>
      </c>
      <c r="D8432" s="3">
        <v>40632</v>
      </c>
      <c r="E8432" s="3">
        <v>40638</v>
      </c>
      <c r="F8432" s="5">
        <f>Table_1[[#This Row],[Ship Date]]-Table_1[[#This Row],[Order Date]]</f>
        <v>6</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c r="X8432">
        <f t="shared" si="131"/>
        <v>122.83500000000002</v>
      </c>
    </row>
    <row r="8433" spans="1:24" ht="14.25" customHeight="1" x14ac:dyDescent="0.25">
      <c r="A8433" s="2">
        <v>8432</v>
      </c>
      <c r="B8433" s="2" t="s">
        <v>10026</v>
      </c>
      <c r="C8433" s="2">
        <f>YEAR(Data!$D8433)</f>
        <v>2014</v>
      </c>
      <c r="D8433" s="3">
        <v>41952</v>
      </c>
      <c r="E8433" s="3">
        <v>41957</v>
      </c>
      <c r="F8433" s="5">
        <f>Table_1[[#This Row],[Ship Date]]-Table_1[[#This Row],[Order Date]]</f>
        <v>5</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c r="X8433">
        <f t="shared" si="131"/>
        <v>161.77800000000005</v>
      </c>
    </row>
    <row r="8434" spans="1:24" ht="14.25" customHeight="1" x14ac:dyDescent="0.25">
      <c r="A8434" s="2">
        <v>8433</v>
      </c>
      <c r="B8434" s="2" t="s">
        <v>10027</v>
      </c>
      <c r="C8434" s="2">
        <f>YEAR(Data!$D8434)</f>
        <v>2011</v>
      </c>
      <c r="D8434" s="3">
        <v>40800</v>
      </c>
      <c r="E8434" s="3">
        <v>40804</v>
      </c>
      <c r="F8434" s="5">
        <f>Table_1[[#This Row],[Ship Date]]-Table_1[[#This Row],[Order Date]]</f>
        <v>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c r="X8434">
        <f t="shared" si="131"/>
        <v>7.4087999999999994</v>
      </c>
    </row>
    <row r="8435" spans="1:24" ht="14.25" customHeight="1" x14ac:dyDescent="0.25">
      <c r="A8435" s="2">
        <v>8434</v>
      </c>
      <c r="B8435" s="2" t="s">
        <v>10027</v>
      </c>
      <c r="C8435" s="2">
        <f>YEAR(Data!$D8435)</f>
        <v>2011</v>
      </c>
      <c r="D8435" s="3">
        <v>40800</v>
      </c>
      <c r="E8435" s="3">
        <v>40804</v>
      </c>
      <c r="F8435" s="5">
        <f>Table_1[[#This Row],[Ship Date]]-Table_1[[#This Row],[Order Date]]</f>
        <v>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c r="X8435">
        <f t="shared" si="131"/>
        <v>4.708000000000002</v>
      </c>
    </row>
    <row r="8436" spans="1:24" ht="14.25" customHeight="1" x14ac:dyDescent="0.25">
      <c r="A8436" s="2">
        <v>8435</v>
      </c>
      <c r="B8436" s="2" t="s">
        <v>10027</v>
      </c>
      <c r="C8436" s="2">
        <f>YEAR(Data!$D8436)</f>
        <v>2011</v>
      </c>
      <c r="D8436" s="3">
        <v>40800</v>
      </c>
      <c r="E8436" s="3">
        <v>40804</v>
      </c>
      <c r="F8436" s="5">
        <f>Table_1[[#This Row],[Ship Date]]-Table_1[[#This Row],[Order Date]]</f>
        <v>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c r="X8436">
        <f t="shared" si="131"/>
        <v>16.683</v>
      </c>
    </row>
    <row r="8437" spans="1:24" ht="14.25" customHeight="1" x14ac:dyDescent="0.25">
      <c r="A8437" s="2">
        <v>8436</v>
      </c>
      <c r="B8437" s="2" t="s">
        <v>10027</v>
      </c>
      <c r="C8437" s="2">
        <f>YEAR(Data!$D8437)</f>
        <v>2011</v>
      </c>
      <c r="D8437" s="3">
        <v>40800</v>
      </c>
      <c r="E8437" s="3">
        <v>40804</v>
      </c>
      <c r="F8437" s="5">
        <f>Table_1[[#This Row],[Ship Date]]-Table_1[[#This Row],[Order Date]]</f>
        <v>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c r="X8437">
        <f t="shared" si="131"/>
        <v>22.235199999999999</v>
      </c>
    </row>
    <row r="8438" spans="1:24" ht="14.25" customHeight="1" x14ac:dyDescent="0.25">
      <c r="A8438" s="2">
        <v>8437</v>
      </c>
      <c r="B8438" s="2" t="s">
        <v>10028</v>
      </c>
      <c r="C8438" s="2">
        <f>YEAR(Data!$D8438)</f>
        <v>2012</v>
      </c>
      <c r="D8438" s="3">
        <v>41172</v>
      </c>
      <c r="E8438" s="3">
        <v>41178</v>
      </c>
      <c r="F8438" s="5">
        <f>Table_1[[#This Row],[Ship Date]]-Table_1[[#This Row],[Order Date]]</f>
        <v>6</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c r="X8438">
        <f t="shared" si="131"/>
        <v>29.059800000000006</v>
      </c>
    </row>
    <row r="8439" spans="1:24" ht="14.25" customHeight="1" x14ac:dyDescent="0.25">
      <c r="A8439" s="2">
        <v>8438</v>
      </c>
      <c r="B8439" s="2" t="s">
        <v>10029</v>
      </c>
      <c r="C8439" s="2">
        <f>YEAR(Data!$D8439)</f>
        <v>2012</v>
      </c>
      <c r="D8439" s="3">
        <v>41253</v>
      </c>
      <c r="E8439" s="3">
        <v>41259</v>
      </c>
      <c r="F8439" s="5">
        <f>Table_1[[#This Row],[Ship Date]]-Table_1[[#This Row],[Order Date]]</f>
        <v>6</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c r="X8439">
        <f t="shared" si="131"/>
        <v>21.0276</v>
      </c>
    </row>
    <row r="8440" spans="1:24" ht="14.25" customHeight="1" x14ac:dyDescent="0.25">
      <c r="A8440" s="2">
        <v>8439</v>
      </c>
      <c r="B8440" s="2" t="s">
        <v>10030</v>
      </c>
      <c r="C8440" s="2">
        <f>YEAR(Data!$D8440)</f>
        <v>2011</v>
      </c>
      <c r="D8440" s="3">
        <v>40691</v>
      </c>
      <c r="E8440" s="3">
        <v>40695</v>
      </c>
      <c r="F8440" s="5">
        <f>Table_1[[#This Row],[Ship Date]]-Table_1[[#This Row],[Order Date]]</f>
        <v>4</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c r="X8440">
        <f t="shared" si="131"/>
        <v>85.600000000000023</v>
      </c>
    </row>
    <row r="8441" spans="1:24" ht="14.25" customHeight="1" x14ac:dyDescent="0.25">
      <c r="A8441" s="2">
        <v>8440</v>
      </c>
      <c r="B8441" s="2" t="s">
        <v>10031</v>
      </c>
      <c r="C8441" s="2">
        <f>YEAR(Data!$D8441)</f>
        <v>2014</v>
      </c>
      <c r="D8441" s="3">
        <v>41713</v>
      </c>
      <c r="E8441" s="3">
        <v>41716</v>
      </c>
      <c r="F8441" s="5">
        <f>Table_1[[#This Row],[Ship Date]]-Table_1[[#This Row],[Order Date]]</f>
        <v>3</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c r="X8441">
        <f t="shared" si="131"/>
        <v>44.65440000000001</v>
      </c>
    </row>
    <row r="8442" spans="1:24" ht="14.25" customHeight="1" x14ac:dyDescent="0.25">
      <c r="A8442" s="2">
        <v>8441</v>
      </c>
      <c r="B8442" s="2" t="s">
        <v>10032</v>
      </c>
      <c r="C8442" s="2">
        <f>YEAR(Data!$D8442)</f>
        <v>2013</v>
      </c>
      <c r="D8442" s="3">
        <v>41617</v>
      </c>
      <c r="E8442" s="3">
        <v>41621</v>
      </c>
      <c r="F8442" s="5">
        <f>Table_1[[#This Row],[Ship Date]]-Table_1[[#This Row],[Order Date]]</f>
        <v>4</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c r="X8442">
        <f t="shared" si="131"/>
        <v>7.1442000000000014</v>
      </c>
    </row>
    <row r="8443" spans="1:24" ht="14.25" customHeight="1" x14ac:dyDescent="0.25">
      <c r="A8443" s="2">
        <v>8442</v>
      </c>
      <c r="B8443" s="2" t="s">
        <v>10033</v>
      </c>
      <c r="C8443" s="2">
        <f>YEAR(Data!$D8443)</f>
        <v>2014</v>
      </c>
      <c r="D8443" s="3">
        <v>41766</v>
      </c>
      <c r="E8443" s="3">
        <v>41770</v>
      </c>
      <c r="F8443" s="5">
        <f>Table_1[[#This Row],[Ship Date]]-Table_1[[#This Row],[Order Date]]</f>
        <v>4</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c r="X8443">
        <f t="shared" si="131"/>
        <v>56.980800000000002</v>
      </c>
    </row>
    <row r="8444" spans="1:24" ht="14.25" customHeight="1" x14ac:dyDescent="0.25">
      <c r="A8444" s="2">
        <v>8443</v>
      </c>
      <c r="B8444" s="2" t="s">
        <v>10034</v>
      </c>
      <c r="C8444" s="2">
        <f>YEAR(Data!$D8444)</f>
        <v>2013</v>
      </c>
      <c r="D8444" s="3">
        <v>41340</v>
      </c>
      <c r="E8444" s="3">
        <v>41344</v>
      </c>
      <c r="F8444" s="5">
        <f>Table_1[[#This Row],[Ship Date]]-Table_1[[#This Row],[Order Date]]</f>
        <v>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c r="X8444">
        <f t="shared" si="131"/>
        <v>503.93</v>
      </c>
    </row>
    <row r="8445" spans="1:24" ht="14.25" customHeight="1" x14ac:dyDescent="0.25">
      <c r="A8445" s="2">
        <v>8444</v>
      </c>
      <c r="B8445" s="2" t="s">
        <v>10034</v>
      </c>
      <c r="C8445" s="2">
        <f>YEAR(Data!$D8445)</f>
        <v>2013</v>
      </c>
      <c r="D8445" s="3">
        <v>41340</v>
      </c>
      <c r="E8445" s="3">
        <v>41344</v>
      </c>
      <c r="F8445" s="5">
        <f>Table_1[[#This Row],[Ship Date]]-Table_1[[#This Row],[Order Date]]</f>
        <v>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c r="X8445">
        <f t="shared" si="131"/>
        <v>3.5411999999999999</v>
      </c>
    </row>
    <row r="8446" spans="1:24" ht="14.25" customHeight="1" x14ac:dyDescent="0.25">
      <c r="A8446" s="2">
        <v>8445</v>
      </c>
      <c r="B8446" s="2" t="s">
        <v>10034</v>
      </c>
      <c r="C8446" s="2">
        <f>YEAR(Data!$D8446)</f>
        <v>2013</v>
      </c>
      <c r="D8446" s="3">
        <v>41340</v>
      </c>
      <c r="E8446" s="3">
        <v>41344</v>
      </c>
      <c r="F8446" s="5">
        <f>Table_1[[#This Row],[Ship Date]]-Table_1[[#This Row],[Order Date]]</f>
        <v>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c r="X8446">
        <f t="shared" si="131"/>
        <v>80.7483</v>
      </c>
    </row>
    <row r="8447" spans="1:24" ht="14.25" customHeight="1" x14ac:dyDescent="0.25">
      <c r="A8447" s="2">
        <v>8446</v>
      </c>
      <c r="B8447" s="2" t="s">
        <v>10035</v>
      </c>
      <c r="C8447" s="2">
        <f>YEAR(Data!$D8447)</f>
        <v>2014</v>
      </c>
      <c r="D8447" s="3">
        <v>41936</v>
      </c>
      <c r="E8447" s="3">
        <v>41937</v>
      </c>
      <c r="F8447" s="5">
        <f>Table_1[[#This Row],[Ship Date]]-Table_1[[#This Row],[Order Date]]</f>
        <v>1</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c r="X8447">
        <f t="shared" si="131"/>
        <v>254.50079999999997</v>
      </c>
    </row>
    <row r="8448" spans="1:24" ht="14.25" customHeight="1" x14ac:dyDescent="0.25">
      <c r="A8448" s="2">
        <v>8447</v>
      </c>
      <c r="B8448" s="2" t="s">
        <v>10035</v>
      </c>
      <c r="C8448" s="2">
        <f>YEAR(Data!$D8448)</f>
        <v>2014</v>
      </c>
      <c r="D8448" s="3">
        <v>41936</v>
      </c>
      <c r="E8448" s="3">
        <v>41937</v>
      </c>
      <c r="F8448" s="5">
        <f>Table_1[[#This Row],[Ship Date]]-Table_1[[#This Row],[Order Date]]</f>
        <v>1</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c r="X8448">
        <f t="shared" si="131"/>
        <v>20.299999999999997</v>
      </c>
    </row>
    <row r="8449" spans="1:24" ht="14.25" customHeight="1" x14ac:dyDescent="0.25">
      <c r="A8449" s="2">
        <v>8448</v>
      </c>
      <c r="B8449" s="2" t="s">
        <v>10035</v>
      </c>
      <c r="C8449" s="2">
        <f>YEAR(Data!$D8449)</f>
        <v>2014</v>
      </c>
      <c r="D8449" s="3">
        <v>41936</v>
      </c>
      <c r="E8449" s="3">
        <v>41937</v>
      </c>
      <c r="F8449" s="5">
        <f>Table_1[[#This Row],[Ship Date]]-Table_1[[#This Row],[Order Date]]</f>
        <v>1</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c r="X8449">
        <f t="shared" si="131"/>
        <v>160.11680000000001</v>
      </c>
    </row>
    <row r="8450" spans="1:24" ht="14.25" customHeight="1" x14ac:dyDescent="0.25">
      <c r="A8450" s="2">
        <v>8449</v>
      </c>
      <c r="B8450" s="2" t="s">
        <v>10035</v>
      </c>
      <c r="C8450" s="2">
        <f>YEAR(Data!$D8450)</f>
        <v>2014</v>
      </c>
      <c r="D8450" s="3">
        <v>41936</v>
      </c>
      <c r="E8450" s="3">
        <v>41937</v>
      </c>
      <c r="F8450" s="5">
        <f>Table_1[[#This Row],[Ship Date]]-Table_1[[#This Row],[Order Date]]</f>
        <v>1</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c r="X8450">
        <f t="shared" ref="X8450:X8513" si="132">T8450-W8450</f>
        <v>765.47519999999986</v>
      </c>
    </row>
    <row r="8451" spans="1:24" ht="14.25" customHeight="1" x14ac:dyDescent="0.25">
      <c r="A8451" s="2">
        <v>8450</v>
      </c>
      <c r="B8451" s="2" t="s">
        <v>10035</v>
      </c>
      <c r="C8451" s="2">
        <f>YEAR(Data!$D8451)</f>
        <v>2014</v>
      </c>
      <c r="D8451" s="3">
        <v>41936</v>
      </c>
      <c r="E8451" s="3">
        <v>41937</v>
      </c>
      <c r="F8451" s="5">
        <f>Table_1[[#This Row],[Ship Date]]-Table_1[[#This Row],[Order Date]]</f>
        <v>1</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c r="X8451">
        <f t="shared" si="132"/>
        <v>22.154399999999999</v>
      </c>
    </row>
    <row r="8452" spans="1:24" ht="14.25" customHeight="1" x14ac:dyDescent="0.25">
      <c r="A8452" s="2">
        <v>8451</v>
      </c>
      <c r="B8452" s="2" t="s">
        <v>10035</v>
      </c>
      <c r="C8452" s="2">
        <f>YEAR(Data!$D8452)</f>
        <v>2014</v>
      </c>
      <c r="D8452" s="3">
        <v>41936</v>
      </c>
      <c r="E8452" s="3">
        <v>41937</v>
      </c>
      <c r="F8452" s="5">
        <f>Table_1[[#This Row],[Ship Date]]-Table_1[[#This Row],[Order Date]]</f>
        <v>1</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c r="X8452">
        <f t="shared" si="132"/>
        <v>1.5540000000000003</v>
      </c>
    </row>
    <row r="8453" spans="1:24" ht="14.25" customHeight="1" x14ac:dyDescent="0.25">
      <c r="A8453" s="2">
        <v>8452</v>
      </c>
      <c r="B8453" s="2" t="s">
        <v>10036</v>
      </c>
      <c r="C8453" s="2">
        <f>YEAR(Data!$D8453)</f>
        <v>2011</v>
      </c>
      <c r="D8453" s="3">
        <v>40661</v>
      </c>
      <c r="E8453" s="3">
        <v>40663</v>
      </c>
      <c r="F8453" s="5">
        <f>Table_1[[#This Row],[Ship Date]]-Table_1[[#This Row],[Order Date]]</f>
        <v>2</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c r="X8453">
        <f t="shared" si="132"/>
        <v>1553.963</v>
      </c>
    </row>
    <row r="8454" spans="1:24" ht="14.25" customHeight="1" x14ac:dyDescent="0.25">
      <c r="A8454" s="2">
        <v>8453</v>
      </c>
      <c r="B8454" s="2" t="s">
        <v>10037</v>
      </c>
      <c r="C8454" s="2">
        <f>YEAR(Data!$D8454)</f>
        <v>2013</v>
      </c>
      <c r="D8454" s="3">
        <v>41383</v>
      </c>
      <c r="E8454" s="3">
        <v>41388</v>
      </c>
      <c r="F8454" s="5">
        <f>Table_1[[#This Row],[Ship Date]]-Table_1[[#This Row],[Order Date]]</f>
        <v>5</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c r="X8454">
        <f t="shared" si="132"/>
        <v>437.84439999999995</v>
      </c>
    </row>
    <row r="8455" spans="1:24" ht="14.25" customHeight="1" x14ac:dyDescent="0.25">
      <c r="A8455" s="2">
        <v>8454</v>
      </c>
      <c r="B8455" s="2" t="s">
        <v>10037</v>
      </c>
      <c r="C8455" s="2">
        <f>YEAR(Data!$D8455)</f>
        <v>2013</v>
      </c>
      <c r="D8455" s="3">
        <v>41383</v>
      </c>
      <c r="E8455" s="3">
        <v>41388</v>
      </c>
      <c r="F8455" s="5">
        <f>Table_1[[#This Row],[Ship Date]]-Table_1[[#This Row],[Order Date]]</f>
        <v>5</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c r="X8455">
        <f t="shared" si="132"/>
        <v>1477.1892000000003</v>
      </c>
    </row>
    <row r="8456" spans="1:24" ht="14.25" customHeight="1" x14ac:dyDescent="0.25">
      <c r="A8456" s="2">
        <v>8455</v>
      </c>
      <c r="B8456" s="2" t="s">
        <v>10037</v>
      </c>
      <c r="C8456" s="2">
        <f>YEAR(Data!$D8456)</f>
        <v>2013</v>
      </c>
      <c r="D8456" s="3">
        <v>41383</v>
      </c>
      <c r="E8456" s="3">
        <v>41388</v>
      </c>
      <c r="F8456" s="5">
        <f>Table_1[[#This Row],[Ship Date]]-Table_1[[#This Row],[Order Date]]</f>
        <v>5</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c r="X8456">
        <f t="shared" si="132"/>
        <v>195.017</v>
      </c>
    </row>
    <row r="8457" spans="1:24" ht="14.25" customHeight="1" x14ac:dyDescent="0.25">
      <c r="A8457" s="2">
        <v>8456</v>
      </c>
      <c r="B8457" s="2" t="s">
        <v>10038</v>
      </c>
      <c r="C8457" s="2">
        <f>YEAR(Data!$D8457)</f>
        <v>2013</v>
      </c>
      <c r="D8457" s="3">
        <v>41417</v>
      </c>
      <c r="E8457" s="3">
        <v>41424</v>
      </c>
      <c r="F8457" s="5">
        <f>Table_1[[#This Row],[Ship Date]]-Table_1[[#This Row],[Order Date]]</f>
        <v>7</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c r="X8457">
        <f t="shared" si="132"/>
        <v>200.1456</v>
      </c>
    </row>
    <row r="8458" spans="1:24" ht="14.25" customHeight="1" x14ac:dyDescent="0.25">
      <c r="A8458" s="2">
        <v>8457</v>
      </c>
      <c r="B8458" s="2" t="s">
        <v>10039</v>
      </c>
      <c r="C8458" s="2">
        <f>YEAR(Data!$D8458)</f>
        <v>2014</v>
      </c>
      <c r="D8458" s="3">
        <v>41788</v>
      </c>
      <c r="E8458" s="3">
        <v>41793</v>
      </c>
      <c r="F8458" s="5">
        <f>Table_1[[#This Row],[Ship Date]]-Table_1[[#This Row],[Order Date]]</f>
        <v>5</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c r="X8458">
        <f t="shared" si="132"/>
        <v>135.87629999999999</v>
      </c>
    </row>
    <row r="8459" spans="1:24" ht="14.25" customHeight="1" x14ac:dyDescent="0.25">
      <c r="A8459" s="2">
        <v>8458</v>
      </c>
      <c r="B8459" s="2" t="s">
        <v>10039</v>
      </c>
      <c r="C8459" s="2">
        <f>YEAR(Data!$D8459)</f>
        <v>2014</v>
      </c>
      <c r="D8459" s="3">
        <v>41788</v>
      </c>
      <c r="E8459" s="3">
        <v>41793</v>
      </c>
      <c r="F8459" s="5">
        <f>Table_1[[#This Row],[Ship Date]]-Table_1[[#This Row],[Order Date]]</f>
        <v>5</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c r="X8459">
        <f t="shared" si="132"/>
        <v>9.8010000000000019</v>
      </c>
    </row>
    <row r="8460" spans="1:24" ht="14.25" customHeight="1" x14ac:dyDescent="0.25">
      <c r="A8460" s="2">
        <v>8459</v>
      </c>
      <c r="B8460" s="2" t="s">
        <v>10040</v>
      </c>
      <c r="C8460" s="2">
        <f>YEAR(Data!$D8460)</f>
        <v>2011</v>
      </c>
      <c r="D8460" s="3">
        <v>40780</v>
      </c>
      <c r="E8460" s="3">
        <v>40784</v>
      </c>
      <c r="F8460" s="5">
        <f>Table_1[[#This Row],[Ship Date]]-Table_1[[#This Row],[Order Date]]</f>
        <v>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c r="X8460">
        <f t="shared" si="132"/>
        <v>65.483999999999995</v>
      </c>
    </row>
    <row r="8461" spans="1:24" ht="14.25" customHeight="1" x14ac:dyDescent="0.25">
      <c r="A8461" s="2">
        <v>8460</v>
      </c>
      <c r="B8461" s="2" t="s">
        <v>10040</v>
      </c>
      <c r="C8461" s="2">
        <f>YEAR(Data!$D8461)</f>
        <v>2011</v>
      </c>
      <c r="D8461" s="3">
        <v>40780</v>
      </c>
      <c r="E8461" s="3">
        <v>40784</v>
      </c>
      <c r="F8461" s="5">
        <f>Table_1[[#This Row],[Ship Date]]-Table_1[[#This Row],[Order Date]]</f>
        <v>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c r="X8461">
        <f t="shared" si="132"/>
        <v>32.198399999999999</v>
      </c>
    </row>
    <row r="8462" spans="1:24" ht="14.25" customHeight="1" x14ac:dyDescent="0.25">
      <c r="A8462" s="2">
        <v>8461</v>
      </c>
      <c r="B8462" s="2" t="s">
        <v>10041</v>
      </c>
      <c r="C8462" s="2">
        <f>YEAR(Data!$D8462)</f>
        <v>2011</v>
      </c>
      <c r="D8462" s="3">
        <v>40785</v>
      </c>
      <c r="E8462" s="3">
        <v>40790</v>
      </c>
      <c r="F8462" s="5">
        <f>Table_1[[#This Row],[Ship Date]]-Table_1[[#This Row],[Order Date]]</f>
        <v>5</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c r="X8462">
        <f t="shared" si="132"/>
        <v>13.408999999999999</v>
      </c>
    </row>
    <row r="8463" spans="1:24" ht="14.25" customHeight="1" x14ac:dyDescent="0.25">
      <c r="A8463" s="2">
        <v>8462</v>
      </c>
      <c r="B8463" s="2" t="s">
        <v>10041</v>
      </c>
      <c r="C8463" s="2">
        <f>YEAR(Data!$D8463)</f>
        <v>2011</v>
      </c>
      <c r="D8463" s="3">
        <v>40785</v>
      </c>
      <c r="E8463" s="3">
        <v>40790</v>
      </c>
      <c r="F8463" s="5">
        <f>Table_1[[#This Row],[Ship Date]]-Table_1[[#This Row],[Order Date]]</f>
        <v>5</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c r="X8463">
        <f t="shared" si="132"/>
        <v>86.346000000000004</v>
      </c>
    </row>
    <row r="8464" spans="1:24" ht="14.25" customHeight="1" x14ac:dyDescent="0.25">
      <c r="A8464" s="2">
        <v>8463</v>
      </c>
      <c r="B8464" s="2" t="s">
        <v>10042</v>
      </c>
      <c r="C8464" s="2">
        <f>YEAR(Data!$D8464)</f>
        <v>2012</v>
      </c>
      <c r="D8464" s="3">
        <v>41155</v>
      </c>
      <c r="E8464" s="3">
        <v>41159</v>
      </c>
      <c r="F8464" s="5">
        <f>Table_1[[#This Row],[Ship Date]]-Table_1[[#This Row],[Order Date]]</f>
        <v>4</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c r="X8464">
        <f t="shared" si="132"/>
        <v>3.9000000000000004</v>
      </c>
    </row>
    <row r="8465" spans="1:24" ht="14.25" customHeight="1" x14ac:dyDescent="0.25">
      <c r="A8465" s="2">
        <v>8464</v>
      </c>
      <c r="B8465" s="2" t="s">
        <v>10043</v>
      </c>
      <c r="C8465" s="2">
        <f>YEAR(Data!$D8465)</f>
        <v>2011</v>
      </c>
      <c r="D8465" s="3">
        <v>40630</v>
      </c>
      <c r="E8465" s="3">
        <v>40634</v>
      </c>
      <c r="F8465" s="5">
        <f>Table_1[[#This Row],[Ship Date]]-Table_1[[#This Row],[Order Date]]</f>
        <v>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c r="X8465">
        <f t="shared" si="132"/>
        <v>279.69779999999997</v>
      </c>
    </row>
    <row r="8466" spans="1:24" ht="14.25" customHeight="1" x14ac:dyDescent="0.25">
      <c r="A8466" s="2">
        <v>8465</v>
      </c>
      <c r="B8466" s="2" t="s">
        <v>10044</v>
      </c>
      <c r="C8466" s="2">
        <f>YEAR(Data!$D8466)</f>
        <v>2012</v>
      </c>
      <c r="D8466" s="3">
        <v>41039</v>
      </c>
      <c r="E8466" s="3">
        <v>41044</v>
      </c>
      <c r="F8466" s="5">
        <f>Table_1[[#This Row],[Ship Date]]-Table_1[[#This Row],[Order Date]]</f>
        <v>5</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c r="X8466">
        <f t="shared" si="132"/>
        <v>49.606000000000009</v>
      </c>
    </row>
    <row r="8467" spans="1:24" ht="14.25" customHeight="1" x14ac:dyDescent="0.25">
      <c r="A8467" s="2">
        <v>8466</v>
      </c>
      <c r="B8467" s="2" t="s">
        <v>10045</v>
      </c>
      <c r="C8467" s="2">
        <f>YEAR(Data!$D8467)</f>
        <v>2012</v>
      </c>
      <c r="D8467" s="3">
        <v>41008</v>
      </c>
      <c r="E8467" s="3">
        <v>41013</v>
      </c>
      <c r="F8467" s="5">
        <f>Table_1[[#This Row],[Ship Date]]-Table_1[[#This Row],[Order Date]]</f>
        <v>5</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c r="X8467">
        <f t="shared" si="132"/>
        <v>14.890200000000004</v>
      </c>
    </row>
    <row r="8468" spans="1:24" ht="14.25" customHeight="1" x14ac:dyDescent="0.25">
      <c r="A8468" s="2">
        <v>8467</v>
      </c>
      <c r="B8468" s="2" t="s">
        <v>10046</v>
      </c>
      <c r="C8468" s="2">
        <f>YEAR(Data!$D8468)</f>
        <v>2012</v>
      </c>
      <c r="D8468" s="3">
        <v>41008</v>
      </c>
      <c r="E8468" s="3">
        <v>41013</v>
      </c>
      <c r="F8468" s="5">
        <f>Table_1[[#This Row],[Ship Date]]-Table_1[[#This Row],[Order Date]]</f>
        <v>5</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c r="X8468">
        <f t="shared" si="132"/>
        <v>225.78539999999998</v>
      </c>
    </row>
    <row r="8469" spans="1:24" ht="14.25" customHeight="1" x14ac:dyDescent="0.25">
      <c r="A8469" s="2">
        <v>8468</v>
      </c>
      <c r="B8469" s="2" t="s">
        <v>10047</v>
      </c>
      <c r="C8469" s="2">
        <f>YEAR(Data!$D8469)</f>
        <v>2013</v>
      </c>
      <c r="D8469" s="3">
        <v>41537</v>
      </c>
      <c r="E8469" s="3">
        <v>41541</v>
      </c>
      <c r="F8469" s="5">
        <f>Table_1[[#This Row],[Ship Date]]-Table_1[[#This Row],[Order Date]]</f>
        <v>4</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c r="X8469">
        <f t="shared" si="132"/>
        <v>5.8032000000000012</v>
      </c>
    </row>
    <row r="8470" spans="1:24" ht="14.25" customHeight="1" x14ac:dyDescent="0.25">
      <c r="A8470" s="2">
        <v>8469</v>
      </c>
      <c r="B8470" s="2" t="s">
        <v>10048</v>
      </c>
      <c r="C8470" s="2">
        <f>YEAR(Data!$D8470)</f>
        <v>2013</v>
      </c>
      <c r="D8470" s="3">
        <v>41590</v>
      </c>
      <c r="E8470" s="3">
        <v>41596</v>
      </c>
      <c r="F8470" s="5">
        <f>Table_1[[#This Row],[Ship Date]]-Table_1[[#This Row],[Order Date]]</f>
        <v>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c r="X8470">
        <f t="shared" si="132"/>
        <v>2437.8353999999999</v>
      </c>
    </row>
    <row r="8471" spans="1:24" ht="14.25" customHeight="1" x14ac:dyDescent="0.25">
      <c r="A8471" s="2">
        <v>8470</v>
      </c>
      <c r="B8471" s="2" t="s">
        <v>10049</v>
      </c>
      <c r="C8471" s="2">
        <f>YEAR(Data!$D8471)</f>
        <v>2014</v>
      </c>
      <c r="D8471" s="3">
        <v>41753</v>
      </c>
      <c r="E8471" s="3">
        <v>41757</v>
      </c>
      <c r="F8471" s="5">
        <f>Table_1[[#This Row],[Ship Date]]-Table_1[[#This Row],[Order Date]]</f>
        <v>4</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c r="X8471">
        <f t="shared" si="132"/>
        <v>401.65360000000004</v>
      </c>
    </row>
    <row r="8472" spans="1:24" ht="14.25" customHeight="1" x14ac:dyDescent="0.25">
      <c r="A8472" s="2">
        <v>8471</v>
      </c>
      <c r="B8472" s="2" t="s">
        <v>10049</v>
      </c>
      <c r="C8472" s="2">
        <f>YEAR(Data!$D8472)</f>
        <v>2014</v>
      </c>
      <c r="D8472" s="3">
        <v>41753</v>
      </c>
      <c r="E8472" s="3">
        <v>41757</v>
      </c>
      <c r="F8472" s="5">
        <f>Table_1[[#This Row],[Ship Date]]-Table_1[[#This Row],[Order Date]]</f>
        <v>4</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c r="X8472">
        <f t="shared" si="132"/>
        <v>33.488399999999999</v>
      </c>
    </row>
    <row r="8473" spans="1:24" ht="14.25" customHeight="1" x14ac:dyDescent="0.25">
      <c r="A8473" s="2">
        <v>8472</v>
      </c>
      <c r="B8473" s="2" t="s">
        <v>10049</v>
      </c>
      <c r="C8473" s="2">
        <f>YEAR(Data!$D8473)</f>
        <v>2014</v>
      </c>
      <c r="D8473" s="3">
        <v>41753</v>
      </c>
      <c r="E8473" s="3">
        <v>41757</v>
      </c>
      <c r="F8473" s="5">
        <f>Table_1[[#This Row],[Ship Date]]-Table_1[[#This Row],[Order Date]]</f>
        <v>4</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c r="X8473">
        <f t="shared" si="132"/>
        <v>89.644800000000004</v>
      </c>
    </row>
    <row r="8474" spans="1:24" ht="14.25" customHeight="1" x14ac:dyDescent="0.25">
      <c r="A8474" s="2">
        <v>8473</v>
      </c>
      <c r="B8474" s="2" t="s">
        <v>10049</v>
      </c>
      <c r="C8474" s="2">
        <f>YEAR(Data!$D8474)</f>
        <v>2014</v>
      </c>
      <c r="D8474" s="3">
        <v>41753</v>
      </c>
      <c r="E8474" s="3">
        <v>41757</v>
      </c>
      <c r="F8474" s="5">
        <f>Table_1[[#This Row],[Ship Date]]-Table_1[[#This Row],[Order Date]]</f>
        <v>4</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c r="X8474">
        <f t="shared" si="132"/>
        <v>1.9500000000000002</v>
      </c>
    </row>
    <row r="8475" spans="1:24" ht="14.25" customHeight="1" x14ac:dyDescent="0.25">
      <c r="A8475" s="2">
        <v>8474</v>
      </c>
      <c r="B8475" s="2" t="s">
        <v>10050</v>
      </c>
      <c r="C8475" s="2">
        <f>YEAR(Data!$D8475)</f>
        <v>2012</v>
      </c>
      <c r="D8475" s="3">
        <v>41204</v>
      </c>
      <c r="E8475" s="3">
        <v>41208</v>
      </c>
      <c r="F8475" s="5">
        <f>Table_1[[#This Row],[Ship Date]]-Table_1[[#This Row],[Order Date]]</f>
        <v>4</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c r="X8475">
        <f t="shared" si="132"/>
        <v>8.9567999999999994</v>
      </c>
    </row>
    <row r="8476" spans="1:24" ht="14.25" customHeight="1" x14ac:dyDescent="0.25">
      <c r="A8476" s="2">
        <v>8475</v>
      </c>
      <c r="B8476" s="2" t="s">
        <v>10051</v>
      </c>
      <c r="C8476" s="2">
        <f>YEAR(Data!$D8476)</f>
        <v>2014</v>
      </c>
      <c r="D8476" s="3">
        <v>41739</v>
      </c>
      <c r="E8476" s="3">
        <v>41744</v>
      </c>
      <c r="F8476" s="5">
        <f>Table_1[[#This Row],[Ship Date]]-Table_1[[#This Row],[Order Date]]</f>
        <v>5</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c r="X8476">
        <f t="shared" si="132"/>
        <v>66.949600000000004</v>
      </c>
    </row>
    <row r="8477" spans="1:24" ht="14.25" customHeight="1" x14ac:dyDescent="0.25">
      <c r="A8477" s="2">
        <v>8476</v>
      </c>
      <c r="B8477" s="2" t="s">
        <v>10051</v>
      </c>
      <c r="C8477" s="2">
        <f>YEAR(Data!$D8477)</f>
        <v>2014</v>
      </c>
      <c r="D8477" s="3">
        <v>41739</v>
      </c>
      <c r="E8477" s="3">
        <v>41744</v>
      </c>
      <c r="F8477" s="5">
        <f>Table_1[[#This Row],[Ship Date]]-Table_1[[#This Row],[Order Date]]</f>
        <v>5</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c r="X8477">
        <f t="shared" si="132"/>
        <v>41.809800000000003</v>
      </c>
    </row>
    <row r="8478" spans="1:24" ht="14.25" customHeight="1" x14ac:dyDescent="0.25">
      <c r="A8478" s="2">
        <v>8477</v>
      </c>
      <c r="B8478" s="2" t="s">
        <v>10052</v>
      </c>
      <c r="C8478" s="2">
        <f>YEAR(Data!$D8478)</f>
        <v>2014</v>
      </c>
      <c r="D8478" s="3">
        <v>41940</v>
      </c>
      <c r="E8478" s="3">
        <v>41945</v>
      </c>
      <c r="F8478" s="5">
        <f>Table_1[[#This Row],[Ship Date]]-Table_1[[#This Row],[Order Date]]</f>
        <v>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c r="X8478">
        <f t="shared" si="132"/>
        <v>28.549799999999998</v>
      </c>
    </row>
    <row r="8479" spans="1:24" ht="14.25" customHeight="1" x14ac:dyDescent="0.25">
      <c r="A8479" s="2">
        <v>8478</v>
      </c>
      <c r="B8479" s="2" t="s">
        <v>10053</v>
      </c>
      <c r="C8479" s="2">
        <f>YEAR(Data!$D8479)</f>
        <v>2012</v>
      </c>
      <c r="D8479" s="3">
        <v>41212</v>
      </c>
      <c r="E8479" s="3">
        <v>41212</v>
      </c>
      <c r="F8479" s="5">
        <f>Table_1[[#This Row],[Ship Date]]-Table_1[[#This Row],[Order Date]]</f>
        <v>0</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c r="X8479">
        <f t="shared" si="132"/>
        <v>766.49199999999996</v>
      </c>
    </row>
    <row r="8480" spans="1:24" ht="14.25" customHeight="1" x14ac:dyDescent="0.25">
      <c r="A8480" s="2">
        <v>8479</v>
      </c>
      <c r="B8480" s="2" t="s">
        <v>10056</v>
      </c>
      <c r="C8480" s="2">
        <f>YEAR(Data!$D8480)</f>
        <v>2014</v>
      </c>
      <c r="D8480" s="3">
        <v>41992</v>
      </c>
      <c r="E8480" s="3">
        <v>41998</v>
      </c>
      <c r="F8480" s="5">
        <f>Table_1[[#This Row],[Ship Date]]-Table_1[[#This Row],[Order Date]]</f>
        <v>6</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c r="X8480">
        <f t="shared" si="132"/>
        <v>4.0895999999999999</v>
      </c>
    </row>
    <row r="8481" spans="1:24" ht="14.25" customHeight="1" x14ac:dyDescent="0.25">
      <c r="A8481" s="2">
        <v>8480</v>
      </c>
      <c r="B8481" s="2" t="s">
        <v>10057</v>
      </c>
      <c r="C8481" s="2">
        <f>YEAR(Data!$D8481)</f>
        <v>2013</v>
      </c>
      <c r="D8481" s="3">
        <v>41346</v>
      </c>
      <c r="E8481" s="3">
        <v>41350</v>
      </c>
      <c r="F8481" s="5">
        <f>Table_1[[#This Row],[Ship Date]]-Table_1[[#This Row],[Order Date]]</f>
        <v>4</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c r="X8481">
        <f t="shared" si="132"/>
        <v>10.989000000000001</v>
      </c>
    </row>
    <row r="8482" spans="1:24" ht="14.25" customHeight="1" x14ac:dyDescent="0.25">
      <c r="A8482" s="2">
        <v>8481</v>
      </c>
      <c r="B8482" s="2" t="s">
        <v>10058</v>
      </c>
      <c r="C8482" s="2">
        <f>YEAR(Data!$D8482)</f>
        <v>2011</v>
      </c>
      <c r="D8482" s="3">
        <v>40745</v>
      </c>
      <c r="E8482" s="3">
        <v>40751</v>
      </c>
      <c r="F8482" s="5">
        <f>Table_1[[#This Row],[Ship Date]]-Table_1[[#This Row],[Order Date]]</f>
        <v>6</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c r="X8482">
        <f t="shared" si="132"/>
        <v>25.905599999999996</v>
      </c>
    </row>
    <row r="8483" spans="1:24" ht="14.25" customHeight="1" x14ac:dyDescent="0.25">
      <c r="A8483" s="2">
        <v>8482</v>
      </c>
      <c r="B8483" s="2" t="s">
        <v>10059</v>
      </c>
      <c r="C8483" s="2">
        <f>YEAR(Data!$D8483)</f>
        <v>2013</v>
      </c>
      <c r="D8483" s="3">
        <v>41419</v>
      </c>
      <c r="E8483" s="3">
        <v>41423</v>
      </c>
      <c r="F8483" s="5">
        <f>Table_1[[#This Row],[Ship Date]]-Table_1[[#This Row],[Order Date]]</f>
        <v>4</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c r="X8483">
        <f t="shared" si="132"/>
        <v>13.324800000000003</v>
      </c>
    </row>
    <row r="8484" spans="1:24" ht="14.25" customHeight="1" x14ac:dyDescent="0.25">
      <c r="A8484" s="2">
        <v>8483</v>
      </c>
      <c r="B8484" s="2" t="s">
        <v>10060</v>
      </c>
      <c r="C8484" s="2">
        <f>YEAR(Data!$D8484)</f>
        <v>2014</v>
      </c>
      <c r="D8484" s="3">
        <v>41682</v>
      </c>
      <c r="E8484" s="3">
        <v>41686</v>
      </c>
      <c r="F8484" s="5">
        <f>Table_1[[#This Row],[Ship Date]]-Table_1[[#This Row],[Order Date]]</f>
        <v>4</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c r="X8484">
        <f t="shared" si="132"/>
        <v>10.763999999999999</v>
      </c>
    </row>
    <row r="8485" spans="1:24" ht="14.25" customHeight="1" x14ac:dyDescent="0.25">
      <c r="A8485" s="2">
        <v>8484</v>
      </c>
      <c r="B8485" s="2" t="s">
        <v>10061</v>
      </c>
      <c r="C8485" s="2">
        <f>YEAR(Data!$D8485)</f>
        <v>2013</v>
      </c>
      <c r="D8485" s="3">
        <v>41538</v>
      </c>
      <c r="E8485" s="3">
        <v>41542</v>
      </c>
      <c r="F8485" s="5">
        <f>Table_1[[#This Row],[Ship Date]]-Table_1[[#This Row],[Order Date]]</f>
        <v>4</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c r="X8485">
        <f t="shared" si="132"/>
        <v>42.686999999999998</v>
      </c>
    </row>
    <row r="8486" spans="1:24" ht="14.25" customHeight="1" x14ac:dyDescent="0.25">
      <c r="A8486" s="2">
        <v>8485</v>
      </c>
      <c r="B8486" s="2" t="s">
        <v>10062</v>
      </c>
      <c r="C8486" s="2">
        <f>YEAR(Data!$D8486)</f>
        <v>2014</v>
      </c>
      <c r="D8486" s="3">
        <v>41907</v>
      </c>
      <c r="E8486" s="3">
        <v>41907</v>
      </c>
      <c r="F8486" s="5">
        <f>Table_1[[#This Row],[Ship Date]]-Table_1[[#This Row],[Order Date]]</f>
        <v>0</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c r="X8486">
        <f t="shared" si="132"/>
        <v>127.87200000000001</v>
      </c>
    </row>
    <row r="8487" spans="1:24" ht="14.25" customHeight="1" x14ac:dyDescent="0.25">
      <c r="A8487" s="2">
        <v>8486</v>
      </c>
      <c r="B8487" s="2" t="s">
        <v>10063</v>
      </c>
      <c r="C8487" s="2">
        <f>YEAR(Data!$D8487)</f>
        <v>2014</v>
      </c>
      <c r="D8487" s="3">
        <v>41726</v>
      </c>
      <c r="E8487" s="3">
        <v>41730</v>
      </c>
      <c r="F8487" s="5">
        <f>Table_1[[#This Row],[Ship Date]]-Table_1[[#This Row],[Order Date]]</f>
        <v>4</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c r="X8487">
        <f t="shared" si="132"/>
        <v>24.667200000000001</v>
      </c>
    </row>
    <row r="8488" spans="1:24" ht="14.25" customHeight="1" x14ac:dyDescent="0.25">
      <c r="A8488" s="2">
        <v>8487</v>
      </c>
      <c r="B8488" s="2" t="s">
        <v>10063</v>
      </c>
      <c r="C8488" s="2">
        <f>YEAR(Data!$D8488)</f>
        <v>2014</v>
      </c>
      <c r="D8488" s="3">
        <v>41726</v>
      </c>
      <c r="E8488" s="3">
        <v>41730</v>
      </c>
      <c r="F8488" s="5">
        <f>Table_1[[#This Row],[Ship Date]]-Table_1[[#This Row],[Order Date]]</f>
        <v>4</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c r="X8488">
        <f t="shared" si="132"/>
        <v>57.699199999999998</v>
      </c>
    </row>
    <row r="8489" spans="1:24" ht="14.25" customHeight="1" x14ac:dyDescent="0.25">
      <c r="A8489" s="2">
        <v>8488</v>
      </c>
      <c r="B8489" s="2" t="s">
        <v>10063</v>
      </c>
      <c r="C8489" s="2">
        <f>YEAR(Data!$D8489)</f>
        <v>2014</v>
      </c>
      <c r="D8489" s="3">
        <v>41726</v>
      </c>
      <c r="E8489" s="3">
        <v>41730</v>
      </c>
      <c r="F8489" s="5">
        <f>Table_1[[#This Row],[Ship Date]]-Table_1[[#This Row],[Order Date]]</f>
        <v>4</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c r="X8489">
        <f t="shared" si="132"/>
        <v>5.97</v>
      </c>
    </row>
    <row r="8490" spans="1:24" ht="14.25" customHeight="1" x14ac:dyDescent="0.25">
      <c r="A8490" s="2">
        <v>8489</v>
      </c>
      <c r="B8490" s="2" t="s">
        <v>10066</v>
      </c>
      <c r="C8490" s="2">
        <f>YEAR(Data!$D8490)</f>
        <v>2013</v>
      </c>
      <c r="D8490" s="3">
        <v>41307</v>
      </c>
      <c r="E8490" s="3">
        <v>41309</v>
      </c>
      <c r="F8490" s="5">
        <f>Table_1[[#This Row],[Ship Date]]-Table_1[[#This Row],[Order Date]]</f>
        <v>2</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c r="X8490">
        <f t="shared" si="132"/>
        <v>5949.9660000000013</v>
      </c>
    </row>
    <row r="8491" spans="1:24" ht="14.25" customHeight="1" x14ac:dyDescent="0.25">
      <c r="A8491" s="2">
        <v>8490</v>
      </c>
      <c r="B8491" s="2" t="s">
        <v>10066</v>
      </c>
      <c r="C8491" s="2">
        <f>YEAR(Data!$D8491)</f>
        <v>2013</v>
      </c>
      <c r="D8491" s="3">
        <v>41307</v>
      </c>
      <c r="E8491" s="3">
        <v>41309</v>
      </c>
      <c r="F8491" s="5">
        <f>Table_1[[#This Row],[Ship Date]]-Table_1[[#This Row],[Order Date]]</f>
        <v>2</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c r="X8491">
        <f t="shared" si="132"/>
        <v>18.2</v>
      </c>
    </row>
    <row r="8492" spans="1:24" ht="14.25" customHeight="1" x14ac:dyDescent="0.25">
      <c r="A8492" s="2">
        <v>8491</v>
      </c>
      <c r="B8492" s="2" t="s">
        <v>10066</v>
      </c>
      <c r="C8492" s="2">
        <f>YEAR(Data!$D8492)</f>
        <v>2013</v>
      </c>
      <c r="D8492" s="3">
        <v>41307</v>
      </c>
      <c r="E8492" s="3">
        <v>41309</v>
      </c>
      <c r="F8492" s="5">
        <f>Table_1[[#This Row],[Ship Date]]-Table_1[[#This Row],[Order Date]]</f>
        <v>2</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c r="X8492">
        <f t="shared" si="132"/>
        <v>11.587799999999998</v>
      </c>
    </row>
    <row r="8493" spans="1:24" ht="14.25" customHeight="1" x14ac:dyDescent="0.25">
      <c r="A8493" s="2">
        <v>8492</v>
      </c>
      <c r="B8493" s="2" t="s">
        <v>10067</v>
      </c>
      <c r="C8493" s="2">
        <f>YEAR(Data!$D8493)</f>
        <v>2014</v>
      </c>
      <c r="D8493" s="3">
        <v>41828</v>
      </c>
      <c r="E8493" s="3">
        <v>41832</v>
      </c>
      <c r="F8493" s="5">
        <f>Table_1[[#This Row],[Ship Date]]-Table_1[[#This Row],[Order Date]]</f>
        <v>4</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c r="X8493">
        <f t="shared" si="132"/>
        <v>5.8211999999999993</v>
      </c>
    </row>
    <row r="8494" spans="1:24" ht="14.25" customHeight="1" x14ac:dyDescent="0.25">
      <c r="A8494" s="2">
        <v>8493</v>
      </c>
      <c r="B8494" s="2" t="s">
        <v>10068</v>
      </c>
      <c r="C8494" s="2">
        <f>YEAR(Data!$D8494)</f>
        <v>2012</v>
      </c>
      <c r="D8494" s="3">
        <v>41205</v>
      </c>
      <c r="E8494" s="3">
        <v>41210</v>
      </c>
      <c r="F8494" s="5">
        <f>Table_1[[#This Row],[Ship Date]]-Table_1[[#This Row],[Order Date]]</f>
        <v>5</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c r="X8494">
        <f t="shared" si="132"/>
        <v>40.2376</v>
      </c>
    </row>
    <row r="8495" spans="1:24" ht="14.25" customHeight="1" x14ac:dyDescent="0.25">
      <c r="A8495" s="2">
        <v>8494</v>
      </c>
      <c r="B8495" s="2" t="s">
        <v>10068</v>
      </c>
      <c r="C8495" s="2">
        <f>YEAR(Data!$D8495)</f>
        <v>2012</v>
      </c>
      <c r="D8495" s="3">
        <v>41205</v>
      </c>
      <c r="E8495" s="3">
        <v>41210</v>
      </c>
      <c r="F8495" s="5">
        <f>Table_1[[#This Row],[Ship Date]]-Table_1[[#This Row],[Order Date]]</f>
        <v>5</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c r="X8495">
        <f t="shared" si="132"/>
        <v>317.98410000000007</v>
      </c>
    </row>
    <row r="8496" spans="1:24" ht="14.25" customHeight="1" x14ac:dyDescent="0.25">
      <c r="A8496" s="2">
        <v>8495</v>
      </c>
      <c r="B8496" s="2" t="s">
        <v>10068</v>
      </c>
      <c r="C8496" s="2">
        <f>YEAR(Data!$D8496)</f>
        <v>2012</v>
      </c>
      <c r="D8496" s="3">
        <v>41205</v>
      </c>
      <c r="E8496" s="3">
        <v>41210</v>
      </c>
      <c r="F8496" s="5">
        <f>Table_1[[#This Row],[Ship Date]]-Table_1[[#This Row],[Order Date]]</f>
        <v>5</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c r="X8496">
        <f t="shared" si="132"/>
        <v>16.416</v>
      </c>
    </row>
    <row r="8497" spans="1:24" ht="14.25" customHeight="1" x14ac:dyDescent="0.25">
      <c r="A8497" s="2">
        <v>8496</v>
      </c>
      <c r="B8497" s="2" t="s">
        <v>10069</v>
      </c>
      <c r="C8497" s="2">
        <f>YEAR(Data!$D8497)</f>
        <v>2013</v>
      </c>
      <c r="D8497" s="3">
        <v>41611</v>
      </c>
      <c r="E8497" s="3">
        <v>41617</v>
      </c>
      <c r="F8497" s="5">
        <f>Table_1[[#This Row],[Ship Date]]-Table_1[[#This Row],[Order Date]]</f>
        <v>6</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c r="X8497">
        <f t="shared" si="132"/>
        <v>171.81000000000003</v>
      </c>
    </row>
    <row r="8498" spans="1:24" ht="14.25" customHeight="1" x14ac:dyDescent="0.25">
      <c r="A8498" s="2">
        <v>8497</v>
      </c>
      <c r="B8498" s="2" t="s">
        <v>10070</v>
      </c>
      <c r="C8498" s="2">
        <f>YEAR(Data!$D8498)</f>
        <v>2011</v>
      </c>
      <c r="D8498" s="3">
        <v>40607</v>
      </c>
      <c r="E8498" s="3">
        <v>40610</v>
      </c>
      <c r="F8498" s="5">
        <f>Table_1[[#This Row],[Ship Date]]-Table_1[[#This Row],[Order Date]]</f>
        <v>3</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c r="X8498">
        <f t="shared" si="132"/>
        <v>44.044799999999995</v>
      </c>
    </row>
    <row r="8499" spans="1:24" ht="14.25" customHeight="1" x14ac:dyDescent="0.25">
      <c r="A8499" s="2">
        <v>8498</v>
      </c>
      <c r="B8499" s="2" t="s">
        <v>10070</v>
      </c>
      <c r="C8499" s="2">
        <f>YEAR(Data!$D8499)</f>
        <v>2011</v>
      </c>
      <c r="D8499" s="3">
        <v>40607</v>
      </c>
      <c r="E8499" s="3">
        <v>40610</v>
      </c>
      <c r="F8499" s="5">
        <f>Table_1[[#This Row],[Ship Date]]-Table_1[[#This Row],[Order Date]]</f>
        <v>3</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c r="X8499">
        <f t="shared" si="132"/>
        <v>302.3811</v>
      </c>
    </row>
    <row r="8500" spans="1:24" ht="14.25" customHeight="1" x14ac:dyDescent="0.25">
      <c r="A8500" s="2">
        <v>8499</v>
      </c>
      <c r="B8500" s="2" t="s">
        <v>10070</v>
      </c>
      <c r="C8500" s="2">
        <f>YEAR(Data!$D8500)</f>
        <v>2011</v>
      </c>
      <c r="D8500" s="3">
        <v>40607</v>
      </c>
      <c r="E8500" s="3">
        <v>40610</v>
      </c>
      <c r="F8500" s="5">
        <f>Table_1[[#This Row],[Ship Date]]-Table_1[[#This Row],[Order Date]]</f>
        <v>3</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c r="X8500">
        <f t="shared" si="132"/>
        <v>13.220200000000002</v>
      </c>
    </row>
    <row r="8501" spans="1:24" ht="14.25" customHeight="1" x14ac:dyDescent="0.25">
      <c r="A8501" s="2">
        <v>8500</v>
      </c>
      <c r="B8501" s="2" t="s">
        <v>10070</v>
      </c>
      <c r="C8501" s="2">
        <f>YEAR(Data!$D8501)</f>
        <v>2011</v>
      </c>
      <c r="D8501" s="3">
        <v>40607</v>
      </c>
      <c r="E8501" s="3">
        <v>40610</v>
      </c>
      <c r="F8501" s="5">
        <f>Table_1[[#This Row],[Ship Date]]-Table_1[[#This Row],[Order Date]]</f>
        <v>3</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c r="X8501">
        <f t="shared" si="132"/>
        <v>32.881200000000007</v>
      </c>
    </row>
    <row r="8502" spans="1:24" ht="14.25" customHeight="1" x14ac:dyDescent="0.25">
      <c r="A8502" s="2">
        <v>8501</v>
      </c>
      <c r="B8502" s="2" t="s">
        <v>10070</v>
      </c>
      <c r="C8502" s="2">
        <f>YEAR(Data!$D8502)</f>
        <v>2011</v>
      </c>
      <c r="D8502" s="3">
        <v>40607</v>
      </c>
      <c r="E8502" s="3">
        <v>40610</v>
      </c>
      <c r="F8502" s="5">
        <f>Table_1[[#This Row],[Ship Date]]-Table_1[[#This Row],[Order Date]]</f>
        <v>3</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c r="X8502">
        <f t="shared" si="132"/>
        <v>51.8446</v>
      </c>
    </row>
    <row r="8503" spans="1:24" ht="14.25" customHeight="1" x14ac:dyDescent="0.25">
      <c r="A8503" s="2">
        <v>8502</v>
      </c>
      <c r="B8503" s="2" t="s">
        <v>10071</v>
      </c>
      <c r="C8503" s="2">
        <f>YEAR(Data!$D8503)</f>
        <v>2012</v>
      </c>
      <c r="D8503" s="3">
        <v>40968</v>
      </c>
      <c r="E8503" s="3">
        <v>40971</v>
      </c>
      <c r="F8503" s="5">
        <f>Table_1[[#This Row],[Ship Date]]-Table_1[[#This Row],[Order Date]]</f>
        <v>3</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c r="X8503">
        <f t="shared" si="132"/>
        <v>14.785200000000001</v>
      </c>
    </row>
    <row r="8504" spans="1:24" ht="14.25" customHeight="1" x14ac:dyDescent="0.25">
      <c r="A8504" s="2">
        <v>8503</v>
      </c>
      <c r="B8504" s="2" t="s">
        <v>10071</v>
      </c>
      <c r="C8504" s="2">
        <f>YEAR(Data!$D8504)</f>
        <v>2012</v>
      </c>
      <c r="D8504" s="3">
        <v>40968</v>
      </c>
      <c r="E8504" s="3">
        <v>40971</v>
      </c>
      <c r="F8504" s="5">
        <f>Table_1[[#This Row],[Ship Date]]-Table_1[[#This Row],[Order Date]]</f>
        <v>3</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c r="X8504">
        <f t="shared" si="132"/>
        <v>205.53660000000002</v>
      </c>
    </row>
    <row r="8505" spans="1:24" ht="14.25" customHeight="1" x14ac:dyDescent="0.25">
      <c r="A8505" s="2">
        <v>8504</v>
      </c>
      <c r="B8505" s="2" t="s">
        <v>10072</v>
      </c>
      <c r="C8505" s="2">
        <f>YEAR(Data!$D8505)</f>
        <v>2011</v>
      </c>
      <c r="D8505" s="3">
        <v>40595</v>
      </c>
      <c r="E8505" s="3">
        <v>40599</v>
      </c>
      <c r="F8505" s="5">
        <f>Table_1[[#This Row],[Ship Date]]-Table_1[[#This Row],[Order Date]]</f>
        <v>4</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c r="X8505">
        <f t="shared" si="132"/>
        <v>6.7392000000000003</v>
      </c>
    </row>
    <row r="8506" spans="1:24" ht="14.25" customHeight="1" x14ac:dyDescent="0.25">
      <c r="A8506" s="2">
        <v>8505</v>
      </c>
      <c r="B8506" s="2" t="s">
        <v>10073</v>
      </c>
      <c r="C8506" s="2">
        <f>YEAR(Data!$D8506)</f>
        <v>2013</v>
      </c>
      <c r="D8506" s="3">
        <v>41397</v>
      </c>
      <c r="E8506" s="3">
        <v>41401</v>
      </c>
      <c r="F8506" s="5">
        <f>Table_1[[#This Row],[Ship Date]]-Table_1[[#This Row],[Order Date]]</f>
        <v>4</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c r="X8506">
        <f t="shared" si="132"/>
        <v>476.7672</v>
      </c>
    </row>
    <row r="8507" spans="1:24" ht="14.25" customHeight="1" x14ac:dyDescent="0.25">
      <c r="A8507" s="2">
        <v>8506</v>
      </c>
      <c r="B8507" s="2" t="s">
        <v>10074</v>
      </c>
      <c r="C8507" s="2">
        <f>YEAR(Data!$D8507)</f>
        <v>2013</v>
      </c>
      <c r="D8507" s="3">
        <v>41342</v>
      </c>
      <c r="E8507" s="3">
        <v>41346</v>
      </c>
      <c r="F8507" s="5">
        <f>Table_1[[#This Row],[Ship Date]]-Table_1[[#This Row],[Order Date]]</f>
        <v>4</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c r="X8507">
        <f t="shared" si="132"/>
        <v>23.025600000000001</v>
      </c>
    </row>
    <row r="8508" spans="1:24" ht="14.25" customHeight="1" x14ac:dyDescent="0.25">
      <c r="A8508" s="2">
        <v>8507</v>
      </c>
      <c r="B8508" s="2" t="s">
        <v>10074</v>
      </c>
      <c r="C8508" s="2">
        <f>YEAR(Data!$D8508)</f>
        <v>2013</v>
      </c>
      <c r="D8508" s="3">
        <v>41342</v>
      </c>
      <c r="E8508" s="3">
        <v>41346</v>
      </c>
      <c r="F8508" s="5">
        <f>Table_1[[#This Row],[Ship Date]]-Table_1[[#This Row],[Order Date]]</f>
        <v>4</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c r="X8508">
        <f t="shared" si="132"/>
        <v>19.571999999999996</v>
      </c>
    </row>
    <row r="8509" spans="1:24" ht="14.25" customHeight="1" x14ac:dyDescent="0.25">
      <c r="A8509" s="2">
        <v>8508</v>
      </c>
      <c r="B8509" s="2" t="s">
        <v>10074</v>
      </c>
      <c r="C8509" s="2">
        <f>YEAR(Data!$D8509)</f>
        <v>2013</v>
      </c>
      <c r="D8509" s="3">
        <v>41342</v>
      </c>
      <c r="E8509" s="3">
        <v>41346</v>
      </c>
      <c r="F8509" s="5">
        <f>Table_1[[#This Row],[Ship Date]]-Table_1[[#This Row],[Order Date]]</f>
        <v>4</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c r="X8509">
        <f t="shared" si="132"/>
        <v>96.958200000000005</v>
      </c>
    </row>
    <row r="8510" spans="1:24" ht="14.25" customHeight="1" x14ac:dyDescent="0.25">
      <c r="A8510" s="2">
        <v>8509</v>
      </c>
      <c r="B8510" s="2" t="s">
        <v>10075</v>
      </c>
      <c r="C8510" s="2">
        <f>YEAR(Data!$D8510)</f>
        <v>2012</v>
      </c>
      <c r="D8510" s="3">
        <v>41254</v>
      </c>
      <c r="E8510" s="3">
        <v>41257</v>
      </c>
      <c r="F8510" s="5">
        <f>Table_1[[#This Row],[Ship Date]]-Table_1[[#This Row],[Order Date]]</f>
        <v>3</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c r="X8510">
        <f t="shared" si="132"/>
        <v>113.89949999999999</v>
      </c>
    </row>
    <row r="8511" spans="1:24" ht="14.25" customHeight="1" x14ac:dyDescent="0.25">
      <c r="A8511" s="2">
        <v>8510</v>
      </c>
      <c r="B8511" s="2" t="s">
        <v>10075</v>
      </c>
      <c r="C8511" s="2">
        <f>YEAR(Data!$D8511)</f>
        <v>2012</v>
      </c>
      <c r="D8511" s="3">
        <v>41254</v>
      </c>
      <c r="E8511" s="3">
        <v>41257</v>
      </c>
      <c r="F8511" s="5">
        <f>Table_1[[#This Row],[Ship Date]]-Table_1[[#This Row],[Order Date]]</f>
        <v>3</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c r="X8511">
        <f t="shared" si="132"/>
        <v>94.492499999999993</v>
      </c>
    </row>
    <row r="8512" spans="1:24" ht="14.25" customHeight="1" x14ac:dyDescent="0.25">
      <c r="A8512" s="2">
        <v>8511</v>
      </c>
      <c r="B8512" s="2" t="s">
        <v>10075</v>
      </c>
      <c r="C8512" s="2">
        <f>YEAR(Data!$D8512)</f>
        <v>2012</v>
      </c>
      <c r="D8512" s="3">
        <v>41254</v>
      </c>
      <c r="E8512" s="3">
        <v>41257</v>
      </c>
      <c r="F8512" s="5">
        <f>Table_1[[#This Row],[Ship Date]]-Table_1[[#This Row],[Order Date]]</f>
        <v>3</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c r="X8512">
        <f t="shared" si="132"/>
        <v>12.65</v>
      </c>
    </row>
    <row r="8513" spans="1:24" ht="14.25" customHeight="1" x14ac:dyDescent="0.25">
      <c r="A8513" s="2">
        <v>8512</v>
      </c>
      <c r="B8513" s="2" t="s">
        <v>10076</v>
      </c>
      <c r="C8513" s="2">
        <f>YEAR(Data!$D8513)</f>
        <v>2013</v>
      </c>
      <c r="D8513" s="3">
        <v>41631</v>
      </c>
      <c r="E8513" s="3">
        <v>41635</v>
      </c>
      <c r="F8513" s="5">
        <f>Table_1[[#This Row],[Ship Date]]-Table_1[[#This Row],[Order Date]]</f>
        <v>4</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c r="X8513">
        <f t="shared" si="132"/>
        <v>16.629600000000003</v>
      </c>
    </row>
    <row r="8514" spans="1:24" ht="14.25" customHeight="1" x14ac:dyDescent="0.25">
      <c r="A8514" s="2">
        <v>8513</v>
      </c>
      <c r="B8514" s="2" t="s">
        <v>10077</v>
      </c>
      <c r="C8514" s="2">
        <f>YEAR(Data!$D8514)</f>
        <v>2013</v>
      </c>
      <c r="D8514" s="3">
        <v>41307</v>
      </c>
      <c r="E8514" s="3">
        <v>41313</v>
      </c>
      <c r="F8514" s="5">
        <f>Table_1[[#This Row],[Ship Date]]-Table_1[[#This Row],[Order Date]]</f>
        <v>6</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c r="X8514">
        <f t="shared" ref="X8514:X8577" si="133">T8514-W8514</f>
        <v>151.25720000000001</v>
      </c>
    </row>
    <row r="8515" spans="1:24" ht="14.25" customHeight="1" x14ac:dyDescent="0.25">
      <c r="A8515" s="2">
        <v>8514</v>
      </c>
      <c r="B8515" s="2" t="s">
        <v>10078</v>
      </c>
      <c r="C8515" s="2">
        <f>YEAR(Data!$D8515)</f>
        <v>2014</v>
      </c>
      <c r="D8515" s="3">
        <v>41796</v>
      </c>
      <c r="E8515" s="3">
        <v>41800</v>
      </c>
      <c r="F8515" s="5">
        <f>Table_1[[#This Row],[Ship Date]]-Table_1[[#This Row],[Order Date]]</f>
        <v>4</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c r="X8515">
        <f t="shared" si="133"/>
        <v>13.478400000000004</v>
      </c>
    </row>
    <row r="8516" spans="1:24" ht="14.25" customHeight="1" x14ac:dyDescent="0.25">
      <c r="A8516" s="2">
        <v>8515</v>
      </c>
      <c r="B8516" s="2" t="s">
        <v>10079</v>
      </c>
      <c r="C8516" s="2">
        <f>YEAR(Data!$D8516)</f>
        <v>2012</v>
      </c>
      <c r="D8516" s="3">
        <v>41142</v>
      </c>
      <c r="E8516" s="3">
        <v>41147</v>
      </c>
      <c r="F8516" s="5">
        <f>Table_1[[#This Row],[Ship Date]]-Table_1[[#This Row],[Order Date]]</f>
        <v>5</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c r="X8516">
        <f t="shared" si="133"/>
        <v>9.2856000000000005</v>
      </c>
    </row>
    <row r="8517" spans="1:24" ht="14.25" customHeight="1" x14ac:dyDescent="0.25">
      <c r="A8517" s="2">
        <v>8516</v>
      </c>
      <c r="B8517" s="2" t="s">
        <v>10079</v>
      </c>
      <c r="C8517" s="2">
        <f>YEAR(Data!$D8517)</f>
        <v>2012</v>
      </c>
      <c r="D8517" s="3">
        <v>41142</v>
      </c>
      <c r="E8517" s="3">
        <v>41147</v>
      </c>
      <c r="F8517" s="5">
        <f>Table_1[[#This Row],[Ship Date]]-Table_1[[#This Row],[Order Date]]</f>
        <v>5</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c r="X8517">
        <f t="shared" si="133"/>
        <v>25.747199999999999</v>
      </c>
    </row>
    <row r="8518" spans="1:24" ht="14.25" customHeight="1" x14ac:dyDescent="0.25">
      <c r="A8518" s="2">
        <v>8517</v>
      </c>
      <c r="B8518" s="2" t="s">
        <v>10080</v>
      </c>
      <c r="C8518" s="2">
        <f>YEAR(Data!$D8518)</f>
        <v>2013</v>
      </c>
      <c r="D8518" s="3">
        <v>41372</v>
      </c>
      <c r="E8518" s="3">
        <v>41376</v>
      </c>
      <c r="F8518" s="5">
        <f>Table_1[[#This Row],[Ship Date]]-Table_1[[#This Row],[Order Date]]</f>
        <v>4</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c r="X8518">
        <f t="shared" si="133"/>
        <v>2.6572</v>
      </c>
    </row>
    <row r="8519" spans="1:24" ht="14.25" customHeight="1" x14ac:dyDescent="0.25">
      <c r="A8519" s="2">
        <v>8518</v>
      </c>
      <c r="B8519" s="2" t="s">
        <v>10081</v>
      </c>
      <c r="C8519" s="2">
        <f>YEAR(Data!$D8519)</f>
        <v>2014</v>
      </c>
      <c r="D8519" s="3">
        <v>41795</v>
      </c>
      <c r="E8519" s="3">
        <v>41798</v>
      </c>
      <c r="F8519" s="5">
        <f>Table_1[[#This Row],[Ship Date]]-Table_1[[#This Row],[Order Date]]</f>
        <v>3</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c r="X8519">
        <f t="shared" si="133"/>
        <v>47.779200000000003</v>
      </c>
    </row>
    <row r="8520" spans="1:24" ht="14.25" customHeight="1" x14ac:dyDescent="0.25">
      <c r="A8520" s="2">
        <v>8519</v>
      </c>
      <c r="B8520" s="2" t="s">
        <v>10082</v>
      </c>
      <c r="C8520" s="2">
        <f>YEAR(Data!$D8520)</f>
        <v>2014</v>
      </c>
      <c r="D8520" s="3">
        <v>41978</v>
      </c>
      <c r="E8520" s="3">
        <v>41984</v>
      </c>
      <c r="F8520" s="5">
        <f>Table_1[[#This Row],[Ship Date]]-Table_1[[#This Row],[Order Date]]</f>
        <v>6</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c r="X8520">
        <f t="shared" si="133"/>
        <v>11.4312</v>
      </c>
    </row>
    <row r="8521" spans="1:24" ht="14.25" customHeight="1" x14ac:dyDescent="0.25">
      <c r="A8521" s="2">
        <v>8520</v>
      </c>
      <c r="B8521" s="2" t="s">
        <v>10082</v>
      </c>
      <c r="C8521" s="2">
        <f>YEAR(Data!$D8521)</f>
        <v>2014</v>
      </c>
      <c r="D8521" s="3">
        <v>41978</v>
      </c>
      <c r="E8521" s="3">
        <v>41984</v>
      </c>
      <c r="F8521" s="5">
        <f>Table_1[[#This Row],[Ship Date]]-Table_1[[#This Row],[Order Date]]</f>
        <v>6</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c r="X8521">
        <f t="shared" si="133"/>
        <v>136.66499999999999</v>
      </c>
    </row>
    <row r="8522" spans="1:24" ht="14.25" customHeight="1" x14ac:dyDescent="0.25">
      <c r="A8522" s="2">
        <v>8521</v>
      </c>
      <c r="B8522" s="2" t="s">
        <v>10082</v>
      </c>
      <c r="C8522" s="2">
        <f>YEAR(Data!$D8522)</f>
        <v>2014</v>
      </c>
      <c r="D8522" s="3">
        <v>41978</v>
      </c>
      <c r="E8522" s="3">
        <v>41984</v>
      </c>
      <c r="F8522" s="5">
        <f>Table_1[[#This Row],[Ship Date]]-Table_1[[#This Row],[Order Date]]</f>
        <v>6</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c r="X8522">
        <f t="shared" si="133"/>
        <v>284.7636</v>
      </c>
    </row>
    <row r="8523" spans="1:24" ht="14.25" customHeight="1" x14ac:dyDescent="0.25">
      <c r="A8523" s="2">
        <v>8522</v>
      </c>
      <c r="B8523" s="2" t="s">
        <v>10083</v>
      </c>
      <c r="C8523" s="2">
        <f>YEAR(Data!$D8523)</f>
        <v>2013</v>
      </c>
      <c r="D8523" s="3">
        <v>41285</v>
      </c>
      <c r="E8523" s="3">
        <v>41289</v>
      </c>
      <c r="F8523" s="5">
        <f>Table_1[[#This Row],[Ship Date]]-Table_1[[#This Row],[Order Date]]</f>
        <v>4</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c r="X8523">
        <f t="shared" si="133"/>
        <v>46.055800000000005</v>
      </c>
    </row>
    <row r="8524" spans="1:24" ht="14.25" customHeight="1" x14ac:dyDescent="0.25">
      <c r="A8524" s="2">
        <v>8523</v>
      </c>
      <c r="B8524" s="2" t="s">
        <v>10084</v>
      </c>
      <c r="C8524" s="2">
        <f>YEAR(Data!$D8524)</f>
        <v>2013</v>
      </c>
      <c r="D8524" s="3">
        <v>41366</v>
      </c>
      <c r="E8524" s="3">
        <v>41372</v>
      </c>
      <c r="F8524" s="5">
        <f>Table_1[[#This Row],[Ship Date]]-Table_1[[#This Row],[Order Date]]</f>
        <v>6</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c r="X8524">
        <f t="shared" si="133"/>
        <v>12.7302</v>
      </c>
    </row>
    <row r="8525" spans="1:24" ht="14.25" customHeight="1" x14ac:dyDescent="0.25">
      <c r="A8525" s="2">
        <v>8524</v>
      </c>
      <c r="B8525" s="2" t="s">
        <v>10085</v>
      </c>
      <c r="C8525" s="2">
        <f>YEAR(Data!$D8525)</f>
        <v>2014</v>
      </c>
      <c r="D8525" s="3">
        <v>41904</v>
      </c>
      <c r="E8525" s="3">
        <v>41908</v>
      </c>
      <c r="F8525" s="5">
        <f>Table_1[[#This Row],[Ship Date]]-Table_1[[#This Row],[Order Date]]</f>
        <v>4</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c r="X8525">
        <f t="shared" si="133"/>
        <v>27.93</v>
      </c>
    </row>
    <row r="8526" spans="1:24" ht="14.25" customHeight="1" x14ac:dyDescent="0.25">
      <c r="A8526" s="2">
        <v>8525</v>
      </c>
      <c r="B8526" s="2" t="s">
        <v>10086</v>
      </c>
      <c r="C8526" s="2">
        <f>YEAR(Data!$D8526)</f>
        <v>2014</v>
      </c>
      <c r="D8526" s="3">
        <v>41715</v>
      </c>
      <c r="E8526" s="3">
        <v>41715</v>
      </c>
      <c r="F8526" s="5">
        <f>Table_1[[#This Row],[Ship Date]]-Table_1[[#This Row],[Order Date]]</f>
        <v>0</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c r="X8526">
        <f t="shared" si="133"/>
        <v>51.772000000000006</v>
      </c>
    </row>
    <row r="8527" spans="1:24" ht="14.25" customHeight="1" x14ac:dyDescent="0.25">
      <c r="A8527" s="2">
        <v>8526</v>
      </c>
      <c r="B8527" s="2" t="s">
        <v>10086</v>
      </c>
      <c r="C8527" s="2">
        <f>YEAR(Data!$D8527)</f>
        <v>2014</v>
      </c>
      <c r="D8527" s="3">
        <v>41715</v>
      </c>
      <c r="E8527" s="3">
        <v>41715</v>
      </c>
      <c r="F8527" s="5">
        <f>Table_1[[#This Row],[Ship Date]]-Table_1[[#This Row],[Order Date]]</f>
        <v>0</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c r="X8527">
        <f t="shared" si="133"/>
        <v>43.574400000000011</v>
      </c>
    </row>
    <row r="8528" spans="1:24" ht="14.25" customHeight="1" x14ac:dyDescent="0.25">
      <c r="A8528" s="2">
        <v>8527</v>
      </c>
      <c r="B8528" s="2" t="s">
        <v>10086</v>
      </c>
      <c r="C8528" s="2">
        <f>YEAR(Data!$D8528)</f>
        <v>2014</v>
      </c>
      <c r="D8528" s="3">
        <v>41715</v>
      </c>
      <c r="E8528" s="3">
        <v>41715</v>
      </c>
      <c r="F8528" s="5">
        <f>Table_1[[#This Row],[Ship Date]]-Table_1[[#This Row],[Order Date]]</f>
        <v>0</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c r="X8528">
        <f t="shared" si="133"/>
        <v>8.6550000000000011</v>
      </c>
    </row>
    <row r="8529" spans="1:24" ht="14.25" customHeight="1" x14ac:dyDescent="0.25">
      <c r="A8529" s="2">
        <v>8528</v>
      </c>
      <c r="B8529" s="2" t="s">
        <v>10086</v>
      </c>
      <c r="C8529" s="2">
        <f>YEAR(Data!$D8529)</f>
        <v>2014</v>
      </c>
      <c r="D8529" s="3">
        <v>41715</v>
      </c>
      <c r="E8529" s="3">
        <v>41715</v>
      </c>
      <c r="F8529" s="5">
        <f>Table_1[[#This Row],[Ship Date]]-Table_1[[#This Row],[Order Date]]</f>
        <v>0</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c r="X8529">
        <f t="shared" si="133"/>
        <v>115.98840000000001</v>
      </c>
    </row>
    <row r="8530" spans="1:24" ht="14.25" customHeight="1" x14ac:dyDescent="0.25">
      <c r="A8530" s="2">
        <v>8529</v>
      </c>
      <c r="B8530" s="2" t="s">
        <v>10086</v>
      </c>
      <c r="C8530" s="2">
        <f>YEAR(Data!$D8530)</f>
        <v>2014</v>
      </c>
      <c r="D8530" s="3">
        <v>41715</v>
      </c>
      <c r="E8530" s="3">
        <v>41715</v>
      </c>
      <c r="F8530" s="5">
        <f>Table_1[[#This Row],[Ship Date]]-Table_1[[#This Row],[Order Date]]</f>
        <v>0</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c r="X8530">
        <f t="shared" si="133"/>
        <v>50.835000000000008</v>
      </c>
    </row>
    <row r="8531" spans="1:24" ht="14.25" customHeight="1" x14ac:dyDescent="0.25">
      <c r="A8531" s="2">
        <v>8530</v>
      </c>
      <c r="B8531" s="2" t="s">
        <v>10087</v>
      </c>
      <c r="C8531" s="2">
        <f>YEAR(Data!$D8531)</f>
        <v>2014</v>
      </c>
      <c r="D8531" s="3">
        <v>41954</v>
      </c>
      <c r="E8531" s="3">
        <v>41961</v>
      </c>
      <c r="F8531" s="5">
        <f>Table_1[[#This Row],[Ship Date]]-Table_1[[#This Row],[Order Date]]</f>
        <v>7</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c r="X8531">
        <f t="shared" si="133"/>
        <v>277.63759999999996</v>
      </c>
    </row>
    <row r="8532" spans="1:24" ht="14.25" customHeight="1" x14ac:dyDescent="0.25">
      <c r="A8532" s="2">
        <v>8531</v>
      </c>
      <c r="B8532" s="2" t="s">
        <v>10088</v>
      </c>
      <c r="C8532" s="2">
        <f>YEAR(Data!$D8532)</f>
        <v>2013</v>
      </c>
      <c r="D8532" s="3">
        <v>41609</v>
      </c>
      <c r="E8532" s="3">
        <v>41615</v>
      </c>
      <c r="F8532" s="5">
        <f>Table_1[[#This Row],[Ship Date]]-Table_1[[#This Row],[Order Date]]</f>
        <v>6</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c r="X8532">
        <f t="shared" si="133"/>
        <v>16.68</v>
      </c>
    </row>
    <row r="8533" spans="1:24" ht="14.25" customHeight="1" x14ac:dyDescent="0.25">
      <c r="A8533" s="2">
        <v>8532</v>
      </c>
      <c r="B8533" s="2" t="s">
        <v>10088</v>
      </c>
      <c r="C8533" s="2">
        <f>YEAR(Data!$D8533)</f>
        <v>2013</v>
      </c>
      <c r="D8533" s="3">
        <v>41609</v>
      </c>
      <c r="E8533" s="3">
        <v>41615</v>
      </c>
      <c r="F8533" s="5">
        <f>Table_1[[#This Row],[Ship Date]]-Table_1[[#This Row],[Order Date]]</f>
        <v>6</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c r="X8533">
        <f t="shared" si="133"/>
        <v>7.4304000000000006</v>
      </c>
    </row>
    <row r="8534" spans="1:24" ht="14.25" customHeight="1" x14ac:dyDescent="0.25">
      <c r="A8534" s="2">
        <v>8533</v>
      </c>
      <c r="B8534" s="2" t="s">
        <v>10088</v>
      </c>
      <c r="C8534" s="2">
        <f>YEAR(Data!$D8534)</f>
        <v>2013</v>
      </c>
      <c r="D8534" s="3">
        <v>41609</v>
      </c>
      <c r="E8534" s="3">
        <v>41615</v>
      </c>
      <c r="F8534" s="5">
        <f>Table_1[[#This Row],[Ship Date]]-Table_1[[#This Row],[Order Date]]</f>
        <v>6</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c r="X8534">
        <f t="shared" si="133"/>
        <v>472.01700000000005</v>
      </c>
    </row>
    <row r="8535" spans="1:24" ht="14.25" customHeight="1" x14ac:dyDescent="0.25">
      <c r="A8535" s="2">
        <v>8534</v>
      </c>
      <c r="B8535" s="2" t="s">
        <v>10088</v>
      </c>
      <c r="C8535" s="2">
        <f>YEAR(Data!$D8535)</f>
        <v>2013</v>
      </c>
      <c r="D8535" s="3">
        <v>41609</v>
      </c>
      <c r="E8535" s="3">
        <v>41615</v>
      </c>
      <c r="F8535" s="5">
        <f>Table_1[[#This Row],[Ship Date]]-Table_1[[#This Row],[Order Date]]</f>
        <v>6</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c r="X8535">
        <f t="shared" si="133"/>
        <v>354.87270000000001</v>
      </c>
    </row>
    <row r="8536" spans="1:24" ht="14.25" customHeight="1" x14ac:dyDescent="0.25">
      <c r="A8536" s="2">
        <v>8535</v>
      </c>
      <c r="B8536" s="2" t="s">
        <v>10089</v>
      </c>
      <c r="C8536" s="2">
        <f>YEAR(Data!$D8536)</f>
        <v>2012</v>
      </c>
      <c r="D8536" s="3">
        <v>40921</v>
      </c>
      <c r="E8536" s="3">
        <v>40923</v>
      </c>
      <c r="F8536" s="5">
        <f>Table_1[[#This Row],[Ship Date]]-Table_1[[#This Row],[Order Date]]</f>
        <v>2</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c r="X8536">
        <f t="shared" si="133"/>
        <v>5.0082000000000004</v>
      </c>
    </row>
    <row r="8537" spans="1:24" ht="14.25" customHeight="1" x14ac:dyDescent="0.25">
      <c r="A8537" s="2">
        <v>8536</v>
      </c>
      <c r="B8537" s="2" t="s">
        <v>10090</v>
      </c>
      <c r="C8537" s="2">
        <f>YEAR(Data!$D8537)</f>
        <v>2011</v>
      </c>
      <c r="D8537" s="3">
        <v>40679</v>
      </c>
      <c r="E8537" s="3">
        <v>40683</v>
      </c>
      <c r="F8537" s="5">
        <f>Table_1[[#This Row],[Ship Date]]-Table_1[[#This Row],[Order Date]]</f>
        <v>4</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c r="X8537">
        <f t="shared" si="133"/>
        <v>53.016000000000005</v>
      </c>
    </row>
    <row r="8538" spans="1:24" ht="14.25" customHeight="1" x14ac:dyDescent="0.25">
      <c r="A8538" s="2">
        <v>8537</v>
      </c>
      <c r="B8538" s="2" t="s">
        <v>10091</v>
      </c>
      <c r="C8538" s="2">
        <f>YEAR(Data!$D8538)</f>
        <v>2012</v>
      </c>
      <c r="D8538" s="3">
        <v>41067</v>
      </c>
      <c r="E8538" s="3">
        <v>41071</v>
      </c>
      <c r="F8538" s="5">
        <f>Table_1[[#This Row],[Ship Date]]-Table_1[[#This Row],[Order Date]]</f>
        <v>4</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c r="X8538">
        <f t="shared" si="133"/>
        <v>30.519999999999996</v>
      </c>
    </row>
    <row r="8539" spans="1:24" ht="14.25" customHeight="1" x14ac:dyDescent="0.25">
      <c r="A8539" s="2">
        <v>8538</v>
      </c>
      <c r="B8539" s="2" t="s">
        <v>10091</v>
      </c>
      <c r="C8539" s="2">
        <f>YEAR(Data!$D8539)</f>
        <v>2012</v>
      </c>
      <c r="D8539" s="3">
        <v>41067</v>
      </c>
      <c r="E8539" s="3">
        <v>41071</v>
      </c>
      <c r="F8539" s="5">
        <f>Table_1[[#This Row],[Ship Date]]-Table_1[[#This Row],[Order Date]]</f>
        <v>4</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c r="X8539">
        <f t="shared" si="133"/>
        <v>16.848000000000006</v>
      </c>
    </row>
    <row r="8540" spans="1:24" ht="14.25" customHeight="1" x14ac:dyDescent="0.25">
      <c r="A8540" s="2">
        <v>8539</v>
      </c>
      <c r="B8540" s="2" t="s">
        <v>10091</v>
      </c>
      <c r="C8540" s="2">
        <f>YEAR(Data!$D8540)</f>
        <v>2012</v>
      </c>
      <c r="D8540" s="3">
        <v>41067</v>
      </c>
      <c r="E8540" s="3">
        <v>41071</v>
      </c>
      <c r="F8540" s="5">
        <f>Table_1[[#This Row],[Ship Date]]-Table_1[[#This Row],[Order Date]]</f>
        <v>4</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c r="X8540">
        <f t="shared" si="133"/>
        <v>7.0140000000000011</v>
      </c>
    </row>
    <row r="8541" spans="1:24" ht="14.25" customHeight="1" x14ac:dyDescent="0.25">
      <c r="A8541" s="2">
        <v>8540</v>
      </c>
      <c r="B8541" s="2" t="s">
        <v>10094</v>
      </c>
      <c r="C8541" s="2">
        <f>YEAR(Data!$D8541)</f>
        <v>2014</v>
      </c>
      <c r="D8541" s="3">
        <v>41708</v>
      </c>
      <c r="E8541" s="3">
        <v>41712</v>
      </c>
      <c r="F8541" s="5">
        <f>Table_1[[#This Row],[Ship Date]]-Table_1[[#This Row],[Order Date]]</f>
        <v>4</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c r="X8541">
        <f t="shared" si="133"/>
        <v>419.9860000000001</v>
      </c>
    </row>
    <row r="8542" spans="1:24" ht="14.25" customHeight="1" x14ac:dyDescent="0.25">
      <c r="A8542" s="2">
        <v>8541</v>
      </c>
      <c r="B8542" s="2" t="s">
        <v>10094</v>
      </c>
      <c r="C8542" s="2">
        <f>YEAR(Data!$D8542)</f>
        <v>2014</v>
      </c>
      <c r="D8542" s="3">
        <v>41708</v>
      </c>
      <c r="E8542" s="3">
        <v>41712</v>
      </c>
      <c r="F8542" s="5">
        <f>Table_1[[#This Row],[Ship Date]]-Table_1[[#This Row],[Order Date]]</f>
        <v>4</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c r="X8542">
        <f t="shared" si="133"/>
        <v>21.202500000000001</v>
      </c>
    </row>
    <row r="8543" spans="1:24" ht="14.25" customHeight="1" x14ac:dyDescent="0.25">
      <c r="A8543" s="2">
        <v>8542</v>
      </c>
      <c r="B8543" s="2" t="s">
        <v>10095</v>
      </c>
      <c r="C8543" s="2">
        <f>YEAR(Data!$D8543)</f>
        <v>2012</v>
      </c>
      <c r="D8543" s="3">
        <v>41265</v>
      </c>
      <c r="E8543" s="3">
        <v>41266</v>
      </c>
      <c r="F8543" s="5">
        <f>Table_1[[#This Row],[Ship Date]]-Table_1[[#This Row],[Order Date]]</f>
        <v>1</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c r="X8543">
        <f t="shared" si="133"/>
        <v>31.889600000000009</v>
      </c>
    </row>
    <row r="8544" spans="1:24" ht="14.25" customHeight="1" x14ac:dyDescent="0.25">
      <c r="A8544" s="2">
        <v>8543</v>
      </c>
      <c r="B8544" s="2" t="s">
        <v>10095</v>
      </c>
      <c r="C8544" s="2">
        <f>YEAR(Data!$D8544)</f>
        <v>2012</v>
      </c>
      <c r="D8544" s="3">
        <v>41265</v>
      </c>
      <c r="E8544" s="3">
        <v>41266</v>
      </c>
      <c r="F8544" s="5">
        <f>Table_1[[#This Row],[Ship Date]]-Table_1[[#This Row],[Order Date]]</f>
        <v>1</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c r="X8544">
        <f t="shared" si="133"/>
        <v>422.62499999999994</v>
      </c>
    </row>
    <row r="8545" spans="1:24" ht="14.25" customHeight="1" x14ac:dyDescent="0.25">
      <c r="A8545" s="2">
        <v>8544</v>
      </c>
      <c r="B8545" s="2" t="s">
        <v>10096</v>
      </c>
      <c r="C8545" s="2">
        <f>YEAR(Data!$D8545)</f>
        <v>2011</v>
      </c>
      <c r="D8545" s="3">
        <v>40761</v>
      </c>
      <c r="E8545" s="3">
        <v>40766</v>
      </c>
      <c r="F8545" s="5">
        <f>Table_1[[#This Row],[Ship Date]]-Table_1[[#This Row],[Order Date]]</f>
        <v>5</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c r="X8545">
        <f t="shared" si="133"/>
        <v>115.98839999999998</v>
      </c>
    </row>
    <row r="8546" spans="1:24" ht="14.25" customHeight="1" x14ac:dyDescent="0.25">
      <c r="A8546" s="2">
        <v>8545</v>
      </c>
      <c r="B8546" s="2" t="s">
        <v>10097</v>
      </c>
      <c r="C8546" s="2">
        <f>YEAR(Data!$D8546)</f>
        <v>2013</v>
      </c>
      <c r="D8546" s="3">
        <v>41361</v>
      </c>
      <c r="E8546" s="3">
        <v>41365</v>
      </c>
      <c r="F8546" s="5">
        <f>Table_1[[#This Row],[Ship Date]]-Table_1[[#This Row],[Order Date]]</f>
        <v>4</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c r="X8546">
        <f t="shared" si="133"/>
        <v>11.536799999999998</v>
      </c>
    </row>
    <row r="8547" spans="1:24" ht="14.25" customHeight="1" x14ac:dyDescent="0.25">
      <c r="A8547" s="2">
        <v>8546</v>
      </c>
      <c r="B8547" s="2" t="s">
        <v>10097</v>
      </c>
      <c r="C8547" s="2">
        <f>YEAR(Data!$D8547)</f>
        <v>2013</v>
      </c>
      <c r="D8547" s="3">
        <v>41361</v>
      </c>
      <c r="E8547" s="3">
        <v>41365</v>
      </c>
      <c r="F8547" s="5">
        <f>Table_1[[#This Row],[Ship Date]]-Table_1[[#This Row],[Order Date]]</f>
        <v>4</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c r="X8547">
        <f t="shared" si="133"/>
        <v>28.7424</v>
      </c>
    </row>
    <row r="8548" spans="1:24" ht="14.25" customHeight="1" x14ac:dyDescent="0.25">
      <c r="A8548" s="2">
        <v>8547</v>
      </c>
      <c r="B8548" s="2" t="s">
        <v>10097</v>
      </c>
      <c r="C8548" s="2">
        <f>YEAR(Data!$D8548)</f>
        <v>2013</v>
      </c>
      <c r="D8548" s="3">
        <v>41361</v>
      </c>
      <c r="E8548" s="3">
        <v>41365</v>
      </c>
      <c r="F8548" s="5">
        <f>Table_1[[#This Row],[Ship Date]]-Table_1[[#This Row],[Order Date]]</f>
        <v>4</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c r="X8548">
        <f t="shared" si="133"/>
        <v>16.595400000000001</v>
      </c>
    </row>
    <row r="8549" spans="1:24" ht="14.25" customHeight="1" x14ac:dyDescent="0.25">
      <c r="A8549" s="2">
        <v>8548</v>
      </c>
      <c r="B8549" s="2" t="s">
        <v>10098</v>
      </c>
      <c r="C8549" s="2">
        <f>YEAR(Data!$D8549)</f>
        <v>2012</v>
      </c>
      <c r="D8549" s="3">
        <v>41248</v>
      </c>
      <c r="E8549" s="3">
        <v>41253</v>
      </c>
      <c r="F8549" s="5">
        <f>Table_1[[#This Row],[Ship Date]]-Table_1[[#This Row],[Order Date]]</f>
        <v>5</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c r="X8549">
        <f t="shared" si="133"/>
        <v>21.450000000000003</v>
      </c>
    </row>
    <row r="8550" spans="1:24" ht="14.25" customHeight="1" x14ac:dyDescent="0.25">
      <c r="A8550" s="2">
        <v>8549</v>
      </c>
      <c r="B8550" s="2" t="s">
        <v>10098</v>
      </c>
      <c r="C8550" s="2">
        <f>YEAR(Data!$D8550)</f>
        <v>2012</v>
      </c>
      <c r="D8550" s="3">
        <v>41248</v>
      </c>
      <c r="E8550" s="3">
        <v>41253</v>
      </c>
      <c r="F8550" s="5">
        <f>Table_1[[#This Row],[Ship Date]]-Table_1[[#This Row],[Order Date]]</f>
        <v>5</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c r="X8550">
        <f t="shared" si="133"/>
        <v>6.5519999999999996</v>
      </c>
    </row>
    <row r="8551" spans="1:24" ht="14.25" customHeight="1" x14ac:dyDescent="0.25">
      <c r="A8551" s="2">
        <v>8550</v>
      </c>
      <c r="B8551" s="2" t="s">
        <v>10099</v>
      </c>
      <c r="C8551" s="2">
        <f>YEAR(Data!$D8551)</f>
        <v>2012</v>
      </c>
      <c r="D8551" s="3">
        <v>41163</v>
      </c>
      <c r="E8551" s="3">
        <v>41164</v>
      </c>
      <c r="F8551" s="5">
        <f>Table_1[[#This Row],[Ship Date]]-Table_1[[#This Row],[Order Date]]</f>
        <v>1</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c r="X8551">
        <f t="shared" si="133"/>
        <v>20.636000000000003</v>
      </c>
    </row>
    <row r="8552" spans="1:24" ht="14.25" customHeight="1" x14ac:dyDescent="0.25">
      <c r="A8552" s="2">
        <v>8551</v>
      </c>
      <c r="B8552" s="2" t="s">
        <v>10100</v>
      </c>
      <c r="C8552" s="2">
        <f>YEAR(Data!$D8552)</f>
        <v>2012</v>
      </c>
      <c r="D8552" s="3">
        <v>41107</v>
      </c>
      <c r="E8552" s="3">
        <v>41114</v>
      </c>
      <c r="F8552" s="5">
        <f>Table_1[[#This Row],[Ship Date]]-Table_1[[#This Row],[Order Date]]</f>
        <v>7</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c r="X8552">
        <f t="shared" si="133"/>
        <v>4.2282000000000002</v>
      </c>
    </row>
    <row r="8553" spans="1:24" ht="14.25" customHeight="1" x14ac:dyDescent="0.25">
      <c r="A8553" s="2">
        <v>8552</v>
      </c>
      <c r="B8553" s="2" t="s">
        <v>10100</v>
      </c>
      <c r="C8553" s="2">
        <f>YEAR(Data!$D8553)</f>
        <v>2012</v>
      </c>
      <c r="D8553" s="3">
        <v>41107</v>
      </c>
      <c r="E8553" s="3">
        <v>41114</v>
      </c>
      <c r="F8553" s="5">
        <f>Table_1[[#This Row],[Ship Date]]-Table_1[[#This Row],[Order Date]]</f>
        <v>7</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c r="X8553">
        <f t="shared" si="133"/>
        <v>11.0044</v>
      </c>
    </row>
    <row r="8554" spans="1:24" ht="14.25" customHeight="1" x14ac:dyDescent="0.25">
      <c r="A8554" s="2">
        <v>8553</v>
      </c>
      <c r="B8554" s="2" t="s">
        <v>10101</v>
      </c>
      <c r="C8554" s="2">
        <f>YEAR(Data!$D8554)</f>
        <v>2011</v>
      </c>
      <c r="D8554" s="3">
        <v>40693</v>
      </c>
      <c r="E8554" s="3">
        <v>40697</v>
      </c>
      <c r="F8554" s="5">
        <f>Table_1[[#This Row],[Ship Date]]-Table_1[[#This Row],[Order Date]]</f>
        <v>4</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c r="X8554">
        <f t="shared" si="133"/>
        <v>584.98050000000012</v>
      </c>
    </row>
    <row r="8555" spans="1:24" ht="14.25" customHeight="1" x14ac:dyDescent="0.25">
      <c r="A8555" s="2">
        <v>8554</v>
      </c>
      <c r="B8555" s="2" t="s">
        <v>10102</v>
      </c>
      <c r="C8555" s="2">
        <f>YEAR(Data!$D8555)</f>
        <v>2014</v>
      </c>
      <c r="D8555" s="3">
        <v>41957</v>
      </c>
      <c r="E8555" s="3">
        <v>41964</v>
      </c>
      <c r="F8555" s="5">
        <f>Table_1[[#This Row],[Ship Date]]-Table_1[[#This Row],[Order Date]]</f>
        <v>7</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c r="X8555">
        <f t="shared" si="133"/>
        <v>215.928</v>
      </c>
    </row>
    <row r="8556" spans="1:24" ht="14.25" customHeight="1" x14ac:dyDescent="0.25">
      <c r="A8556" s="2">
        <v>8555</v>
      </c>
      <c r="B8556" s="2" t="s">
        <v>10103</v>
      </c>
      <c r="C8556" s="2">
        <f>YEAR(Data!$D8556)</f>
        <v>2013</v>
      </c>
      <c r="D8556" s="3">
        <v>41618</v>
      </c>
      <c r="E8556" s="3">
        <v>41620</v>
      </c>
      <c r="F8556" s="5">
        <f>Table_1[[#This Row],[Ship Date]]-Table_1[[#This Row],[Order Date]]</f>
        <v>2</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c r="X8556">
        <f t="shared" si="133"/>
        <v>898.3309999999999</v>
      </c>
    </row>
    <row r="8557" spans="1:24" ht="14.25" customHeight="1" x14ac:dyDescent="0.25">
      <c r="A8557" s="2">
        <v>8556</v>
      </c>
      <c r="B8557" s="2" t="s">
        <v>10104</v>
      </c>
      <c r="C8557" s="2">
        <f>YEAR(Data!$D8557)</f>
        <v>2012</v>
      </c>
      <c r="D8557" s="3">
        <v>40990</v>
      </c>
      <c r="E8557" s="3">
        <v>40990</v>
      </c>
      <c r="F8557" s="5">
        <f>Table_1[[#This Row],[Ship Date]]-Table_1[[#This Row],[Order Date]]</f>
        <v>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c r="X8557">
        <f t="shared" si="133"/>
        <v>358.35519999999997</v>
      </c>
    </row>
    <row r="8558" spans="1:24" ht="14.25" customHeight="1" x14ac:dyDescent="0.25">
      <c r="A8558" s="2">
        <v>8557</v>
      </c>
      <c r="B8558" s="2" t="s">
        <v>10104</v>
      </c>
      <c r="C8558" s="2">
        <f>YEAR(Data!$D8558)</f>
        <v>2012</v>
      </c>
      <c r="D8558" s="3">
        <v>40990</v>
      </c>
      <c r="E8558" s="3">
        <v>40990</v>
      </c>
      <c r="F8558" s="5">
        <f>Table_1[[#This Row],[Ship Date]]-Table_1[[#This Row],[Order Date]]</f>
        <v>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c r="X8558">
        <f t="shared" si="133"/>
        <v>184.24979999999999</v>
      </c>
    </row>
    <row r="8559" spans="1:24" ht="14.25" customHeight="1" x14ac:dyDescent="0.25">
      <c r="A8559" s="2">
        <v>8558</v>
      </c>
      <c r="B8559" s="2" t="s">
        <v>10105</v>
      </c>
      <c r="C8559" s="2">
        <f>YEAR(Data!$D8559)</f>
        <v>2013</v>
      </c>
      <c r="D8559" s="3">
        <v>41632</v>
      </c>
      <c r="E8559" s="3">
        <v>41635</v>
      </c>
      <c r="F8559" s="5">
        <f>Table_1[[#This Row],[Ship Date]]-Table_1[[#This Row],[Order Date]]</f>
        <v>3</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c r="X8559">
        <f t="shared" si="133"/>
        <v>413.88810000000001</v>
      </c>
    </row>
    <row r="8560" spans="1:24" ht="14.25" customHeight="1" x14ac:dyDescent="0.25">
      <c r="A8560" s="2">
        <v>8559</v>
      </c>
      <c r="B8560" s="2" t="s">
        <v>10105</v>
      </c>
      <c r="C8560" s="2">
        <f>YEAR(Data!$D8560)</f>
        <v>2013</v>
      </c>
      <c r="D8560" s="3">
        <v>41632</v>
      </c>
      <c r="E8560" s="3">
        <v>41635</v>
      </c>
      <c r="F8560" s="5">
        <f>Table_1[[#This Row],[Ship Date]]-Table_1[[#This Row],[Order Date]]</f>
        <v>3</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c r="X8560">
        <f t="shared" si="133"/>
        <v>30.618000000000002</v>
      </c>
    </row>
    <row r="8561" spans="1:24" ht="14.25" customHeight="1" x14ac:dyDescent="0.25">
      <c r="A8561" s="2">
        <v>8560</v>
      </c>
      <c r="B8561" s="2" t="s">
        <v>10105</v>
      </c>
      <c r="C8561" s="2">
        <f>YEAR(Data!$D8561)</f>
        <v>2013</v>
      </c>
      <c r="D8561" s="3">
        <v>41632</v>
      </c>
      <c r="E8561" s="3">
        <v>41635</v>
      </c>
      <c r="F8561" s="5">
        <f>Table_1[[#This Row],[Ship Date]]-Table_1[[#This Row],[Order Date]]</f>
        <v>3</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c r="X8561">
        <f t="shared" si="133"/>
        <v>251.89499999999998</v>
      </c>
    </row>
    <row r="8562" spans="1:24" ht="14.25" customHeight="1" x14ac:dyDescent="0.25">
      <c r="A8562" s="2">
        <v>8561</v>
      </c>
      <c r="B8562" s="2" t="s">
        <v>10105</v>
      </c>
      <c r="C8562" s="2">
        <f>YEAR(Data!$D8562)</f>
        <v>2013</v>
      </c>
      <c r="D8562" s="3">
        <v>41632</v>
      </c>
      <c r="E8562" s="3">
        <v>41635</v>
      </c>
      <c r="F8562" s="5">
        <f>Table_1[[#This Row],[Ship Date]]-Table_1[[#This Row],[Order Date]]</f>
        <v>3</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c r="X8562">
        <f t="shared" si="133"/>
        <v>117.04350000000004</v>
      </c>
    </row>
    <row r="8563" spans="1:24" ht="14.25" customHeight="1" x14ac:dyDescent="0.25">
      <c r="A8563" s="2">
        <v>8562</v>
      </c>
      <c r="B8563" s="2" t="s">
        <v>10105</v>
      </c>
      <c r="C8563" s="2">
        <f>YEAR(Data!$D8563)</f>
        <v>2013</v>
      </c>
      <c r="D8563" s="3">
        <v>41632</v>
      </c>
      <c r="E8563" s="3">
        <v>41635</v>
      </c>
      <c r="F8563" s="5">
        <f>Table_1[[#This Row],[Ship Date]]-Table_1[[#This Row],[Order Date]]</f>
        <v>3</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c r="X8563">
        <f t="shared" si="133"/>
        <v>3.0846000000000005</v>
      </c>
    </row>
    <row r="8564" spans="1:24" ht="14.25" customHeight="1" x14ac:dyDescent="0.25">
      <c r="A8564" s="2">
        <v>8563</v>
      </c>
      <c r="B8564" s="2" t="s">
        <v>10106</v>
      </c>
      <c r="C8564" s="2">
        <f>YEAR(Data!$D8564)</f>
        <v>2013</v>
      </c>
      <c r="D8564" s="3">
        <v>41367</v>
      </c>
      <c r="E8564" s="3">
        <v>41371</v>
      </c>
      <c r="F8564" s="5">
        <f>Table_1[[#This Row],[Ship Date]]-Table_1[[#This Row],[Order Date]]</f>
        <v>4</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c r="X8564">
        <f t="shared" si="133"/>
        <v>1076.6260000000002</v>
      </c>
    </row>
    <row r="8565" spans="1:24" ht="14.25" customHeight="1" x14ac:dyDescent="0.25">
      <c r="A8565" s="2">
        <v>8564</v>
      </c>
      <c r="B8565" s="2" t="s">
        <v>10107</v>
      </c>
      <c r="C8565" s="2">
        <f>YEAR(Data!$D8565)</f>
        <v>2014</v>
      </c>
      <c r="D8565" s="3">
        <v>41760</v>
      </c>
      <c r="E8565" s="3">
        <v>41764</v>
      </c>
      <c r="F8565" s="5">
        <f>Table_1[[#This Row],[Ship Date]]-Table_1[[#This Row],[Order Date]]</f>
        <v>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c r="X8565">
        <f t="shared" si="133"/>
        <v>8.3927999999999994</v>
      </c>
    </row>
    <row r="8566" spans="1:24" ht="14.25" customHeight="1" x14ac:dyDescent="0.25">
      <c r="A8566" s="2">
        <v>8565</v>
      </c>
      <c r="B8566" s="2" t="s">
        <v>10107</v>
      </c>
      <c r="C8566" s="2">
        <f>YEAR(Data!$D8566)</f>
        <v>2014</v>
      </c>
      <c r="D8566" s="3">
        <v>41760</v>
      </c>
      <c r="E8566" s="3">
        <v>41764</v>
      </c>
      <c r="F8566" s="5">
        <f>Table_1[[#This Row],[Ship Date]]-Table_1[[#This Row],[Order Date]]</f>
        <v>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c r="X8566">
        <f t="shared" si="133"/>
        <v>228.98040000000003</v>
      </c>
    </row>
    <row r="8567" spans="1:24" ht="14.25" customHeight="1" x14ac:dyDescent="0.25">
      <c r="A8567" s="2">
        <v>8566</v>
      </c>
      <c r="B8567" s="2" t="s">
        <v>10109</v>
      </c>
      <c r="C8567" s="2">
        <f>YEAR(Data!$D8567)</f>
        <v>2013</v>
      </c>
      <c r="D8567" s="3">
        <v>41596</v>
      </c>
      <c r="E8567" s="3">
        <v>41597</v>
      </c>
      <c r="F8567" s="5">
        <f>Table_1[[#This Row],[Ship Date]]-Table_1[[#This Row],[Order Date]]</f>
        <v>1</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c r="X8567">
        <f t="shared" si="133"/>
        <v>60.458400000000005</v>
      </c>
    </row>
    <row r="8568" spans="1:24" ht="14.25" customHeight="1" x14ac:dyDescent="0.25">
      <c r="A8568" s="2">
        <v>8567</v>
      </c>
      <c r="B8568" s="2" t="s">
        <v>10109</v>
      </c>
      <c r="C8568" s="2">
        <f>YEAR(Data!$D8568)</f>
        <v>2013</v>
      </c>
      <c r="D8568" s="3">
        <v>41596</v>
      </c>
      <c r="E8568" s="3">
        <v>41597</v>
      </c>
      <c r="F8568" s="5">
        <f>Table_1[[#This Row],[Ship Date]]-Table_1[[#This Row],[Order Date]]</f>
        <v>1</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c r="X8568">
        <f t="shared" si="133"/>
        <v>9.7103999999999999</v>
      </c>
    </row>
    <row r="8569" spans="1:24" ht="14.25" customHeight="1" x14ac:dyDescent="0.25">
      <c r="A8569" s="2">
        <v>8568</v>
      </c>
      <c r="B8569" s="2" t="s">
        <v>10110</v>
      </c>
      <c r="C8569" s="2">
        <f>YEAR(Data!$D8569)</f>
        <v>2013</v>
      </c>
      <c r="D8569" s="3">
        <v>41589</v>
      </c>
      <c r="E8569" s="3">
        <v>41591</v>
      </c>
      <c r="F8569" s="5">
        <f>Table_1[[#This Row],[Ship Date]]-Table_1[[#This Row],[Order Date]]</f>
        <v>2</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c r="X8569">
        <f t="shared" si="133"/>
        <v>20.217600000000004</v>
      </c>
    </row>
    <row r="8570" spans="1:24" ht="14.25" customHeight="1" x14ac:dyDescent="0.25">
      <c r="A8570" s="2">
        <v>8569</v>
      </c>
      <c r="B8570" s="2" t="s">
        <v>10111</v>
      </c>
      <c r="C8570" s="2">
        <f>YEAR(Data!$D8570)</f>
        <v>2013</v>
      </c>
      <c r="D8570" s="3">
        <v>41615</v>
      </c>
      <c r="E8570" s="3">
        <v>41621</v>
      </c>
      <c r="F8570" s="5">
        <f>Table_1[[#This Row],[Ship Date]]-Table_1[[#This Row],[Order Date]]</f>
        <v>6</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c r="X8570">
        <f t="shared" si="133"/>
        <v>653.90220000000011</v>
      </c>
    </row>
    <row r="8571" spans="1:24" ht="14.25" customHeight="1" x14ac:dyDescent="0.25">
      <c r="A8571" s="2">
        <v>8570</v>
      </c>
      <c r="B8571" s="2" t="s">
        <v>10111</v>
      </c>
      <c r="C8571" s="2">
        <f>YEAR(Data!$D8571)</f>
        <v>2013</v>
      </c>
      <c r="D8571" s="3">
        <v>41615</v>
      </c>
      <c r="E8571" s="3">
        <v>41621</v>
      </c>
      <c r="F8571" s="5">
        <f>Table_1[[#This Row],[Ship Date]]-Table_1[[#This Row],[Order Date]]</f>
        <v>6</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c r="X8571">
        <f t="shared" si="133"/>
        <v>144.52879999999996</v>
      </c>
    </row>
    <row r="8572" spans="1:24" ht="14.25" customHeight="1" x14ac:dyDescent="0.25">
      <c r="A8572" s="2">
        <v>8571</v>
      </c>
      <c r="B8572" s="2" t="s">
        <v>10111</v>
      </c>
      <c r="C8572" s="2">
        <f>YEAR(Data!$D8572)</f>
        <v>2013</v>
      </c>
      <c r="D8572" s="3">
        <v>41615</v>
      </c>
      <c r="E8572" s="3">
        <v>41621</v>
      </c>
      <c r="F8572" s="5">
        <f>Table_1[[#This Row],[Ship Date]]-Table_1[[#This Row],[Order Date]]</f>
        <v>6</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c r="X8572">
        <f t="shared" si="133"/>
        <v>389.98700000000008</v>
      </c>
    </row>
    <row r="8573" spans="1:24" ht="14.25" customHeight="1" x14ac:dyDescent="0.25">
      <c r="A8573" s="2">
        <v>8572</v>
      </c>
      <c r="B8573" s="2" t="s">
        <v>10112</v>
      </c>
      <c r="C8573" s="2">
        <f>YEAR(Data!$D8573)</f>
        <v>2013</v>
      </c>
      <c r="D8573" s="3">
        <v>41368</v>
      </c>
      <c r="E8573" s="3">
        <v>41368</v>
      </c>
      <c r="F8573" s="5">
        <f>Table_1[[#This Row],[Ship Date]]-Table_1[[#This Row],[Order Date]]</f>
        <v>0</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c r="X8573">
        <f t="shared" si="133"/>
        <v>7.0620000000000038</v>
      </c>
    </row>
    <row r="8574" spans="1:24" ht="14.25" customHeight="1" x14ac:dyDescent="0.25">
      <c r="A8574" s="2">
        <v>8573</v>
      </c>
      <c r="B8574" s="2" t="s">
        <v>10113</v>
      </c>
      <c r="C8574" s="2">
        <f>YEAR(Data!$D8574)</f>
        <v>2011</v>
      </c>
      <c r="D8574" s="3">
        <v>40875</v>
      </c>
      <c r="E8574" s="3">
        <v>40879</v>
      </c>
      <c r="F8574" s="5">
        <f>Table_1[[#This Row],[Ship Date]]-Table_1[[#This Row],[Order Date]]</f>
        <v>4</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c r="X8574">
        <f t="shared" si="133"/>
        <v>1198.6199999999999</v>
      </c>
    </row>
    <row r="8575" spans="1:24" ht="14.25" customHeight="1" x14ac:dyDescent="0.25">
      <c r="A8575" s="2">
        <v>8574</v>
      </c>
      <c r="B8575" s="2" t="s">
        <v>10114</v>
      </c>
      <c r="C8575" s="2">
        <f>YEAR(Data!$D8575)</f>
        <v>2012</v>
      </c>
      <c r="D8575" s="3">
        <v>41202</v>
      </c>
      <c r="E8575" s="3">
        <v>41204</v>
      </c>
      <c r="F8575" s="5">
        <f>Table_1[[#This Row],[Ship Date]]-Table_1[[#This Row],[Order Date]]</f>
        <v>2</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c r="X8575">
        <f t="shared" si="133"/>
        <v>13.0168</v>
      </c>
    </row>
    <row r="8576" spans="1:24" ht="14.25" customHeight="1" x14ac:dyDescent="0.25">
      <c r="A8576" s="2">
        <v>8575</v>
      </c>
      <c r="B8576" s="2" t="s">
        <v>10115</v>
      </c>
      <c r="C8576" s="2">
        <f>YEAR(Data!$D8576)</f>
        <v>2011</v>
      </c>
      <c r="D8576" s="3">
        <v>40805</v>
      </c>
      <c r="E8576" s="3">
        <v>40805</v>
      </c>
      <c r="F8576" s="5">
        <f>Table_1[[#This Row],[Ship Date]]-Table_1[[#This Row],[Order Date]]</f>
        <v>0</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c r="X8576">
        <f t="shared" si="133"/>
        <v>5.5565999999999995</v>
      </c>
    </row>
    <row r="8577" spans="1:24" ht="14.25" customHeight="1" x14ac:dyDescent="0.25">
      <c r="A8577" s="2">
        <v>8576</v>
      </c>
      <c r="B8577" s="2" t="s">
        <v>10116</v>
      </c>
      <c r="C8577" s="2">
        <f>YEAR(Data!$D8577)</f>
        <v>2014</v>
      </c>
      <c r="D8577" s="3">
        <v>41879</v>
      </c>
      <c r="E8577" s="3">
        <v>41882</v>
      </c>
      <c r="F8577" s="5">
        <f>Table_1[[#This Row],[Ship Date]]-Table_1[[#This Row],[Order Date]]</f>
        <v>3</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c r="X8577">
        <f t="shared" si="133"/>
        <v>13.440000000000001</v>
      </c>
    </row>
    <row r="8578" spans="1:24" ht="14.25" customHeight="1" x14ac:dyDescent="0.25">
      <c r="A8578" s="2">
        <v>8577</v>
      </c>
      <c r="B8578" s="2" t="s">
        <v>10117</v>
      </c>
      <c r="C8578" s="2">
        <f>YEAR(Data!$D8578)</f>
        <v>2014</v>
      </c>
      <c r="D8578" s="3">
        <v>41824</v>
      </c>
      <c r="E8578" s="3">
        <v>41825</v>
      </c>
      <c r="F8578" s="5">
        <f>Table_1[[#This Row],[Ship Date]]-Table_1[[#This Row],[Order Date]]</f>
        <v>1</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c r="X8578">
        <f t="shared" ref="X8578:X8641" si="134">T8578-W8578</f>
        <v>75.701999999999998</v>
      </c>
    </row>
    <row r="8579" spans="1:24" ht="14.25" customHeight="1" x14ac:dyDescent="0.25">
      <c r="A8579" s="2">
        <v>8578</v>
      </c>
      <c r="B8579" s="2" t="s">
        <v>10118</v>
      </c>
      <c r="C8579" s="2">
        <f>YEAR(Data!$D8579)</f>
        <v>2014</v>
      </c>
      <c r="D8579" s="3">
        <v>41996</v>
      </c>
      <c r="E8579" s="3">
        <v>42000</v>
      </c>
      <c r="F8579" s="5">
        <f>Table_1[[#This Row],[Ship Date]]-Table_1[[#This Row],[Order Date]]</f>
        <v>4</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c r="X8579">
        <f t="shared" si="134"/>
        <v>510.31679999999994</v>
      </c>
    </row>
    <row r="8580" spans="1:24" ht="14.25" customHeight="1" x14ac:dyDescent="0.25">
      <c r="A8580" s="2">
        <v>8579</v>
      </c>
      <c r="B8580" s="2" t="s">
        <v>10118</v>
      </c>
      <c r="C8580" s="2">
        <f>YEAR(Data!$D8580)</f>
        <v>2014</v>
      </c>
      <c r="D8580" s="3">
        <v>41996</v>
      </c>
      <c r="E8580" s="3">
        <v>42000</v>
      </c>
      <c r="F8580" s="5">
        <f>Table_1[[#This Row],[Ship Date]]-Table_1[[#This Row],[Order Date]]</f>
        <v>4</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c r="X8580">
        <f t="shared" si="134"/>
        <v>23.37</v>
      </c>
    </row>
    <row r="8581" spans="1:24" ht="14.25" customHeight="1" x14ac:dyDescent="0.25">
      <c r="A8581" s="2">
        <v>8580</v>
      </c>
      <c r="B8581" s="2" t="s">
        <v>10119</v>
      </c>
      <c r="C8581" s="2">
        <f>YEAR(Data!$D8581)</f>
        <v>2013</v>
      </c>
      <c r="D8581" s="3">
        <v>41636</v>
      </c>
      <c r="E8581" s="3">
        <v>41642</v>
      </c>
      <c r="F8581" s="5">
        <f>Table_1[[#This Row],[Ship Date]]-Table_1[[#This Row],[Order Date]]</f>
        <v>6</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c r="X8581">
        <f t="shared" si="134"/>
        <v>1.4094</v>
      </c>
    </row>
    <row r="8582" spans="1:24" ht="14.25" customHeight="1" x14ac:dyDescent="0.25">
      <c r="A8582" s="2">
        <v>8581</v>
      </c>
      <c r="B8582" s="2" t="s">
        <v>10120</v>
      </c>
      <c r="C8582" s="2">
        <f>YEAR(Data!$D8582)</f>
        <v>2011</v>
      </c>
      <c r="D8582" s="3">
        <v>40683</v>
      </c>
      <c r="E8582" s="3">
        <v>40685</v>
      </c>
      <c r="F8582" s="5">
        <f>Table_1[[#This Row],[Ship Date]]-Table_1[[#This Row],[Order Date]]</f>
        <v>2</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c r="X8582">
        <f t="shared" si="134"/>
        <v>16.2729</v>
      </c>
    </row>
    <row r="8583" spans="1:24" ht="14.25" customHeight="1" x14ac:dyDescent="0.25">
      <c r="A8583" s="2">
        <v>8582</v>
      </c>
      <c r="B8583" s="2" t="s">
        <v>10120</v>
      </c>
      <c r="C8583" s="2">
        <f>YEAR(Data!$D8583)</f>
        <v>2011</v>
      </c>
      <c r="D8583" s="3">
        <v>40683</v>
      </c>
      <c r="E8583" s="3">
        <v>40685</v>
      </c>
      <c r="F8583" s="5">
        <f>Table_1[[#This Row],[Ship Date]]-Table_1[[#This Row],[Order Date]]</f>
        <v>2</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c r="X8583">
        <f t="shared" si="134"/>
        <v>6.7392000000000021</v>
      </c>
    </row>
    <row r="8584" spans="1:24" ht="14.25" customHeight="1" x14ac:dyDescent="0.25">
      <c r="A8584" s="2">
        <v>8583</v>
      </c>
      <c r="B8584" s="2" t="s">
        <v>10120</v>
      </c>
      <c r="C8584" s="2">
        <f>YEAR(Data!$D8584)</f>
        <v>2011</v>
      </c>
      <c r="D8584" s="3">
        <v>40683</v>
      </c>
      <c r="E8584" s="3">
        <v>40685</v>
      </c>
      <c r="F8584" s="5">
        <f>Table_1[[#This Row],[Ship Date]]-Table_1[[#This Row],[Order Date]]</f>
        <v>2</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c r="X8584">
        <f t="shared" si="134"/>
        <v>24.421200000000006</v>
      </c>
    </row>
    <row r="8585" spans="1:24" ht="14.25" customHeight="1" x14ac:dyDescent="0.25">
      <c r="A8585" s="2">
        <v>8584</v>
      </c>
      <c r="B8585" s="2" t="s">
        <v>10120</v>
      </c>
      <c r="C8585" s="2">
        <f>YEAR(Data!$D8585)</f>
        <v>2011</v>
      </c>
      <c r="D8585" s="3">
        <v>40683</v>
      </c>
      <c r="E8585" s="3">
        <v>40685</v>
      </c>
      <c r="F8585" s="5">
        <f>Table_1[[#This Row],[Ship Date]]-Table_1[[#This Row],[Order Date]]</f>
        <v>2</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c r="X8585">
        <f t="shared" si="134"/>
        <v>80.352000000000004</v>
      </c>
    </row>
    <row r="8586" spans="1:24" ht="14.25" customHeight="1" x14ac:dyDescent="0.25">
      <c r="A8586" s="2">
        <v>8585</v>
      </c>
      <c r="B8586" s="2" t="s">
        <v>10122</v>
      </c>
      <c r="C8586" s="2">
        <f>YEAR(Data!$D8586)</f>
        <v>2011</v>
      </c>
      <c r="D8586" s="3">
        <v>40579</v>
      </c>
      <c r="E8586" s="3">
        <v>40583</v>
      </c>
      <c r="F8586" s="5">
        <f>Table_1[[#This Row],[Ship Date]]-Table_1[[#This Row],[Order Date]]</f>
        <v>4</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c r="X8586">
        <f t="shared" si="134"/>
        <v>11.211200000000002</v>
      </c>
    </row>
    <row r="8587" spans="1:24" ht="14.25" customHeight="1" x14ac:dyDescent="0.25">
      <c r="A8587" s="2">
        <v>8586</v>
      </c>
      <c r="B8587" s="2" t="s">
        <v>10123</v>
      </c>
      <c r="C8587" s="2">
        <f>YEAR(Data!$D8587)</f>
        <v>2014</v>
      </c>
      <c r="D8587" s="3">
        <v>41983</v>
      </c>
      <c r="E8587" s="3">
        <v>41989</v>
      </c>
      <c r="F8587" s="5">
        <f>Table_1[[#This Row],[Ship Date]]-Table_1[[#This Row],[Order Date]]</f>
        <v>6</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c r="X8587">
        <f t="shared" si="134"/>
        <v>19.219200000000001</v>
      </c>
    </row>
    <row r="8588" spans="1:24" ht="14.25" customHeight="1" x14ac:dyDescent="0.25">
      <c r="A8588" s="2">
        <v>8587</v>
      </c>
      <c r="B8588" s="2" t="s">
        <v>10124</v>
      </c>
      <c r="C8588" s="2">
        <f>YEAR(Data!$D8588)</f>
        <v>2014</v>
      </c>
      <c r="D8588" s="3">
        <v>41832</v>
      </c>
      <c r="E8588" s="3">
        <v>41839</v>
      </c>
      <c r="F8588" s="5">
        <f>Table_1[[#This Row],[Ship Date]]-Table_1[[#This Row],[Order Date]]</f>
        <v>7</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c r="X8588">
        <f t="shared" si="134"/>
        <v>1042.8345000000002</v>
      </c>
    </row>
    <row r="8589" spans="1:24" ht="14.25" customHeight="1" x14ac:dyDescent="0.25">
      <c r="A8589" s="2">
        <v>8588</v>
      </c>
      <c r="B8589" s="2" t="s">
        <v>10124</v>
      </c>
      <c r="C8589" s="2">
        <f>YEAR(Data!$D8589)</f>
        <v>2014</v>
      </c>
      <c r="D8589" s="3">
        <v>41832</v>
      </c>
      <c r="E8589" s="3">
        <v>41839</v>
      </c>
      <c r="F8589" s="5">
        <f>Table_1[[#This Row],[Ship Date]]-Table_1[[#This Row],[Order Date]]</f>
        <v>7</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c r="X8589">
        <f t="shared" si="134"/>
        <v>124.39400000000001</v>
      </c>
    </row>
    <row r="8590" spans="1:24" ht="14.25" customHeight="1" x14ac:dyDescent="0.25">
      <c r="A8590" s="2">
        <v>8589</v>
      </c>
      <c r="B8590" s="2" t="s">
        <v>10125</v>
      </c>
      <c r="C8590" s="2">
        <f>YEAR(Data!$D8590)</f>
        <v>2012</v>
      </c>
      <c r="D8590" s="3">
        <v>41044</v>
      </c>
      <c r="E8590" s="3">
        <v>41051</v>
      </c>
      <c r="F8590" s="5">
        <f>Table_1[[#This Row],[Ship Date]]-Table_1[[#This Row],[Order Date]]</f>
        <v>7</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c r="X8590">
        <f t="shared" si="134"/>
        <v>62.361599999999996</v>
      </c>
    </row>
    <row r="8591" spans="1:24" ht="14.25" customHeight="1" x14ac:dyDescent="0.25">
      <c r="A8591" s="2">
        <v>8590</v>
      </c>
      <c r="B8591" s="2" t="s">
        <v>10126</v>
      </c>
      <c r="C8591" s="2">
        <f>YEAR(Data!$D8591)</f>
        <v>2014</v>
      </c>
      <c r="D8591" s="3">
        <v>41669</v>
      </c>
      <c r="E8591" s="3">
        <v>41672</v>
      </c>
      <c r="F8591" s="5">
        <f>Table_1[[#This Row],[Ship Date]]-Table_1[[#This Row],[Order Date]]</f>
        <v>3</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c r="X8591">
        <f t="shared" si="134"/>
        <v>4.2911999999999999</v>
      </c>
    </row>
    <row r="8592" spans="1:24" ht="14.25" customHeight="1" x14ac:dyDescent="0.25">
      <c r="A8592" s="2">
        <v>8591</v>
      </c>
      <c r="B8592" s="2" t="s">
        <v>10127</v>
      </c>
      <c r="C8592" s="2">
        <f>YEAR(Data!$D8592)</f>
        <v>2014</v>
      </c>
      <c r="D8592" s="3">
        <v>41912</v>
      </c>
      <c r="E8592" s="3">
        <v>41914</v>
      </c>
      <c r="F8592" s="5">
        <f>Table_1[[#This Row],[Ship Date]]-Table_1[[#This Row],[Order Date]]</f>
        <v>2</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c r="X8592">
        <f t="shared" si="134"/>
        <v>4.0697999999999999</v>
      </c>
    </row>
    <row r="8593" spans="1:24" ht="14.25" customHeight="1" x14ac:dyDescent="0.25">
      <c r="A8593" s="2">
        <v>8592</v>
      </c>
      <c r="B8593" s="2" t="s">
        <v>10128</v>
      </c>
      <c r="C8593" s="2">
        <f>YEAR(Data!$D8593)</f>
        <v>2014</v>
      </c>
      <c r="D8593" s="3">
        <v>41753</v>
      </c>
      <c r="E8593" s="3">
        <v>41756</v>
      </c>
      <c r="F8593" s="5">
        <f>Table_1[[#This Row],[Ship Date]]-Table_1[[#This Row],[Order Date]]</f>
        <v>3</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c r="X8593">
        <f t="shared" si="134"/>
        <v>11.68</v>
      </c>
    </row>
    <row r="8594" spans="1:24" ht="14.25" customHeight="1" x14ac:dyDescent="0.25">
      <c r="A8594" s="2">
        <v>8593</v>
      </c>
      <c r="B8594" s="2" t="s">
        <v>10128</v>
      </c>
      <c r="C8594" s="2">
        <f>YEAR(Data!$D8594)</f>
        <v>2014</v>
      </c>
      <c r="D8594" s="3">
        <v>41753</v>
      </c>
      <c r="E8594" s="3">
        <v>41756</v>
      </c>
      <c r="F8594" s="5">
        <f>Table_1[[#This Row],[Ship Date]]-Table_1[[#This Row],[Order Date]]</f>
        <v>3</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c r="X8594">
        <f t="shared" si="134"/>
        <v>8.3106000000000009</v>
      </c>
    </row>
    <row r="8595" spans="1:24" ht="14.25" customHeight="1" x14ac:dyDescent="0.25">
      <c r="A8595" s="2">
        <v>8594</v>
      </c>
      <c r="B8595" s="2" t="s">
        <v>10130</v>
      </c>
      <c r="C8595" s="2">
        <f>YEAR(Data!$D8595)</f>
        <v>2014</v>
      </c>
      <c r="D8595" s="3">
        <v>41953</v>
      </c>
      <c r="E8595" s="3">
        <v>41957</v>
      </c>
      <c r="F8595" s="5">
        <f>Table_1[[#This Row],[Ship Date]]-Table_1[[#This Row],[Order Date]]</f>
        <v>4</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c r="X8595">
        <f t="shared" si="134"/>
        <v>153.58080000000001</v>
      </c>
    </row>
    <row r="8596" spans="1:24" ht="14.25" customHeight="1" x14ac:dyDescent="0.25">
      <c r="A8596" s="2">
        <v>8595</v>
      </c>
      <c r="B8596" s="2" t="s">
        <v>10130</v>
      </c>
      <c r="C8596" s="2">
        <f>YEAR(Data!$D8596)</f>
        <v>2014</v>
      </c>
      <c r="D8596" s="3">
        <v>41953</v>
      </c>
      <c r="E8596" s="3">
        <v>41957</v>
      </c>
      <c r="F8596" s="5">
        <f>Table_1[[#This Row],[Ship Date]]-Table_1[[#This Row],[Order Date]]</f>
        <v>4</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c r="X8596">
        <f t="shared" si="134"/>
        <v>467.97000000000008</v>
      </c>
    </row>
    <row r="8597" spans="1:24" ht="14.25" customHeight="1" x14ac:dyDescent="0.25">
      <c r="A8597" s="2">
        <v>8596</v>
      </c>
      <c r="B8597" s="2" t="s">
        <v>10131</v>
      </c>
      <c r="C8597" s="2">
        <f>YEAR(Data!$D8597)</f>
        <v>2011</v>
      </c>
      <c r="D8597" s="3">
        <v>40668</v>
      </c>
      <c r="E8597" s="3">
        <v>40670</v>
      </c>
      <c r="F8597" s="5">
        <f>Table_1[[#This Row],[Ship Date]]-Table_1[[#This Row],[Order Date]]</f>
        <v>2</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c r="X8597">
        <f t="shared" si="134"/>
        <v>6.5340000000000007</v>
      </c>
    </row>
    <row r="8598" spans="1:24" ht="14.25" customHeight="1" x14ac:dyDescent="0.25">
      <c r="A8598" s="2">
        <v>8597</v>
      </c>
      <c r="B8598" s="2" t="s">
        <v>10131</v>
      </c>
      <c r="C8598" s="2">
        <f>YEAR(Data!$D8598)</f>
        <v>2011</v>
      </c>
      <c r="D8598" s="3">
        <v>40668</v>
      </c>
      <c r="E8598" s="3">
        <v>40670</v>
      </c>
      <c r="F8598" s="5">
        <f>Table_1[[#This Row],[Ship Date]]-Table_1[[#This Row],[Order Date]]</f>
        <v>2</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c r="X8598">
        <f t="shared" si="134"/>
        <v>18.783200000000001</v>
      </c>
    </row>
    <row r="8599" spans="1:24" ht="14.25" customHeight="1" x14ac:dyDescent="0.25">
      <c r="A8599" s="2">
        <v>8598</v>
      </c>
      <c r="B8599" s="2" t="s">
        <v>10132</v>
      </c>
      <c r="C8599" s="2">
        <f>YEAR(Data!$D8599)</f>
        <v>2013</v>
      </c>
      <c r="D8599" s="3">
        <v>41575</v>
      </c>
      <c r="E8599" s="3">
        <v>41579</v>
      </c>
      <c r="F8599" s="5">
        <f>Table_1[[#This Row],[Ship Date]]-Table_1[[#This Row],[Order Date]]</f>
        <v>4</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c r="X8599">
        <f t="shared" si="134"/>
        <v>41.960000000000008</v>
      </c>
    </row>
    <row r="8600" spans="1:24" ht="14.25" customHeight="1" x14ac:dyDescent="0.25">
      <c r="A8600" s="2">
        <v>8599</v>
      </c>
      <c r="B8600" s="2" t="s">
        <v>10133</v>
      </c>
      <c r="C8600" s="2">
        <f>YEAR(Data!$D8600)</f>
        <v>2011</v>
      </c>
      <c r="D8600" s="3">
        <v>40873</v>
      </c>
      <c r="E8600" s="3">
        <v>40878</v>
      </c>
      <c r="F8600" s="5">
        <f>Table_1[[#This Row],[Ship Date]]-Table_1[[#This Row],[Order Date]]</f>
        <v>5</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c r="X8600">
        <f t="shared" si="134"/>
        <v>2.8080000000000003</v>
      </c>
    </row>
    <row r="8601" spans="1:24" ht="14.25" customHeight="1" x14ac:dyDescent="0.25">
      <c r="A8601" s="2">
        <v>8600</v>
      </c>
      <c r="B8601" s="2" t="s">
        <v>10133</v>
      </c>
      <c r="C8601" s="2">
        <f>YEAR(Data!$D8601)</f>
        <v>2011</v>
      </c>
      <c r="D8601" s="3">
        <v>40873</v>
      </c>
      <c r="E8601" s="3">
        <v>40878</v>
      </c>
      <c r="F8601" s="5">
        <f>Table_1[[#This Row],[Ship Date]]-Table_1[[#This Row],[Order Date]]</f>
        <v>5</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c r="X8601">
        <f t="shared" si="134"/>
        <v>7.9182000000000006</v>
      </c>
    </row>
    <row r="8602" spans="1:24" ht="14.25" customHeight="1" x14ac:dyDescent="0.25">
      <c r="A8602" s="2">
        <v>8601</v>
      </c>
      <c r="B8602" s="2" t="s">
        <v>10133</v>
      </c>
      <c r="C8602" s="2">
        <f>YEAR(Data!$D8602)</f>
        <v>2011</v>
      </c>
      <c r="D8602" s="3">
        <v>40873</v>
      </c>
      <c r="E8602" s="3">
        <v>40878</v>
      </c>
      <c r="F8602" s="5">
        <f>Table_1[[#This Row],[Ship Date]]-Table_1[[#This Row],[Order Date]]</f>
        <v>5</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c r="X8602">
        <f t="shared" si="134"/>
        <v>29.188799999999997</v>
      </c>
    </row>
    <row r="8603" spans="1:24" ht="14.25" customHeight="1" x14ac:dyDescent="0.25">
      <c r="A8603" s="2">
        <v>8602</v>
      </c>
      <c r="B8603" s="2" t="s">
        <v>10133</v>
      </c>
      <c r="C8603" s="2">
        <f>YEAR(Data!$D8603)</f>
        <v>2011</v>
      </c>
      <c r="D8603" s="3">
        <v>40873</v>
      </c>
      <c r="E8603" s="3">
        <v>40878</v>
      </c>
      <c r="F8603" s="5">
        <f>Table_1[[#This Row],[Ship Date]]-Table_1[[#This Row],[Order Date]]</f>
        <v>5</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c r="X8603">
        <f t="shared" si="134"/>
        <v>4.7528000000000015</v>
      </c>
    </row>
    <row r="8604" spans="1:24" ht="14.25" customHeight="1" x14ac:dyDescent="0.25">
      <c r="A8604" s="2">
        <v>8603</v>
      </c>
      <c r="B8604" s="2" t="s">
        <v>10134</v>
      </c>
      <c r="C8604" s="2">
        <f>YEAR(Data!$D8604)</f>
        <v>2011</v>
      </c>
      <c r="D8604" s="3">
        <v>40908</v>
      </c>
      <c r="E8604" s="3">
        <v>40908</v>
      </c>
      <c r="F8604" s="5">
        <f>Table_1[[#This Row],[Ship Date]]-Table_1[[#This Row],[Order Date]]</f>
        <v>0</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c r="X8604">
        <f t="shared" si="134"/>
        <v>416.45100000000008</v>
      </c>
    </row>
    <row r="8605" spans="1:24" ht="14.25" customHeight="1" x14ac:dyDescent="0.25">
      <c r="A8605" s="2">
        <v>8604</v>
      </c>
      <c r="B8605" s="2" t="s">
        <v>10135</v>
      </c>
      <c r="C8605" s="2">
        <f>YEAR(Data!$D8605)</f>
        <v>2013</v>
      </c>
      <c r="D8605" s="3">
        <v>41277</v>
      </c>
      <c r="E8605" s="3">
        <v>41282</v>
      </c>
      <c r="F8605" s="5">
        <f>Table_1[[#This Row],[Ship Date]]-Table_1[[#This Row],[Order Date]]</f>
        <v>5</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c r="X8605">
        <f t="shared" si="134"/>
        <v>35.344000000000001</v>
      </c>
    </row>
    <row r="8606" spans="1:24" ht="14.25" customHeight="1" x14ac:dyDescent="0.25">
      <c r="A8606" s="2">
        <v>8605</v>
      </c>
      <c r="B8606" s="2" t="s">
        <v>10135</v>
      </c>
      <c r="C8606" s="2">
        <f>YEAR(Data!$D8606)</f>
        <v>2013</v>
      </c>
      <c r="D8606" s="3">
        <v>41277</v>
      </c>
      <c r="E8606" s="3">
        <v>41282</v>
      </c>
      <c r="F8606" s="5">
        <f>Table_1[[#This Row],[Ship Date]]-Table_1[[#This Row],[Order Date]]</f>
        <v>5</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c r="X8606">
        <f t="shared" si="134"/>
        <v>171.81000000000003</v>
      </c>
    </row>
    <row r="8607" spans="1:24" ht="14.25" customHeight="1" x14ac:dyDescent="0.25">
      <c r="A8607" s="2">
        <v>8606</v>
      </c>
      <c r="B8607" s="2" t="s">
        <v>10135</v>
      </c>
      <c r="C8607" s="2">
        <f>YEAR(Data!$D8607)</f>
        <v>2013</v>
      </c>
      <c r="D8607" s="3">
        <v>41277</v>
      </c>
      <c r="E8607" s="3">
        <v>41282</v>
      </c>
      <c r="F8607" s="5">
        <f>Table_1[[#This Row],[Ship Date]]-Table_1[[#This Row],[Order Date]]</f>
        <v>5</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c r="X8607">
        <f t="shared" si="134"/>
        <v>167.38800000000001</v>
      </c>
    </row>
    <row r="8608" spans="1:24" ht="14.25" customHeight="1" x14ac:dyDescent="0.25">
      <c r="A8608" s="2">
        <v>8607</v>
      </c>
      <c r="B8608" s="2" t="s">
        <v>10136</v>
      </c>
      <c r="C8608" s="2">
        <f>YEAR(Data!$D8608)</f>
        <v>2014</v>
      </c>
      <c r="D8608" s="3">
        <v>41870</v>
      </c>
      <c r="E8608" s="3">
        <v>41874</v>
      </c>
      <c r="F8608" s="5">
        <f>Table_1[[#This Row],[Ship Date]]-Table_1[[#This Row],[Order Date]]</f>
        <v>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c r="X8608">
        <f t="shared" si="134"/>
        <v>15.530600000000002</v>
      </c>
    </row>
    <row r="8609" spans="1:24" ht="14.25" customHeight="1" x14ac:dyDescent="0.25">
      <c r="A8609" s="2">
        <v>8608</v>
      </c>
      <c r="B8609" s="2" t="s">
        <v>10137</v>
      </c>
      <c r="C8609" s="2">
        <f>YEAR(Data!$D8609)</f>
        <v>2011</v>
      </c>
      <c r="D8609" s="3">
        <v>40698</v>
      </c>
      <c r="E8609" s="3">
        <v>40703</v>
      </c>
      <c r="F8609" s="5">
        <f>Table_1[[#This Row],[Ship Date]]-Table_1[[#This Row],[Order Date]]</f>
        <v>5</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c r="X8609">
        <f t="shared" si="134"/>
        <v>35.884799999999998</v>
      </c>
    </row>
    <row r="8610" spans="1:24" ht="14.25" customHeight="1" x14ac:dyDescent="0.25">
      <c r="A8610" s="2">
        <v>8609</v>
      </c>
      <c r="B8610" s="2" t="s">
        <v>10137</v>
      </c>
      <c r="C8610" s="2">
        <f>YEAR(Data!$D8610)</f>
        <v>2011</v>
      </c>
      <c r="D8610" s="3">
        <v>40698</v>
      </c>
      <c r="E8610" s="3">
        <v>40703</v>
      </c>
      <c r="F8610" s="5">
        <f>Table_1[[#This Row],[Ship Date]]-Table_1[[#This Row],[Order Date]]</f>
        <v>5</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c r="X8610">
        <f t="shared" si="134"/>
        <v>11.5144</v>
      </c>
    </row>
    <row r="8611" spans="1:24" ht="14.25" customHeight="1" x14ac:dyDescent="0.25">
      <c r="A8611" s="2">
        <v>8610</v>
      </c>
      <c r="B8611" s="2" t="s">
        <v>10137</v>
      </c>
      <c r="C8611" s="2">
        <f>YEAR(Data!$D8611)</f>
        <v>2011</v>
      </c>
      <c r="D8611" s="3">
        <v>40698</v>
      </c>
      <c r="E8611" s="3">
        <v>40703</v>
      </c>
      <c r="F8611" s="5">
        <f>Table_1[[#This Row],[Ship Date]]-Table_1[[#This Row],[Order Date]]</f>
        <v>5</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c r="X8611">
        <f t="shared" si="134"/>
        <v>397.76400000000001</v>
      </c>
    </row>
    <row r="8612" spans="1:24" ht="14.25" customHeight="1" x14ac:dyDescent="0.25">
      <c r="A8612" s="2">
        <v>8611</v>
      </c>
      <c r="B8612" s="2" t="s">
        <v>10137</v>
      </c>
      <c r="C8612" s="2">
        <f>YEAR(Data!$D8612)</f>
        <v>2011</v>
      </c>
      <c r="D8612" s="3">
        <v>40698</v>
      </c>
      <c r="E8612" s="3">
        <v>40703</v>
      </c>
      <c r="F8612" s="5">
        <f>Table_1[[#This Row],[Ship Date]]-Table_1[[#This Row],[Order Date]]</f>
        <v>5</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c r="X8612">
        <f t="shared" si="134"/>
        <v>7.2592000000000008</v>
      </c>
    </row>
    <row r="8613" spans="1:24" ht="14.25" customHeight="1" x14ac:dyDescent="0.25">
      <c r="A8613" s="2">
        <v>8612</v>
      </c>
      <c r="B8613" s="2" t="s">
        <v>10138</v>
      </c>
      <c r="C8613" s="2">
        <f>YEAR(Data!$D8613)</f>
        <v>2014</v>
      </c>
      <c r="D8613" s="3">
        <v>41957</v>
      </c>
      <c r="E8613" s="3">
        <v>41961</v>
      </c>
      <c r="F8613" s="5">
        <f>Table_1[[#This Row],[Ship Date]]-Table_1[[#This Row],[Order Date]]</f>
        <v>4</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c r="X8613">
        <f t="shared" si="134"/>
        <v>53.917500000000004</v>
      </c>
    </row>
    <row r="8614" spans="1:24" ht="14.25" customHeight="1" x14ac:dyDescent="0.25">
      <c r="A8614" s="2">
        <v>8613</v>
      </c>
      <c r="B8614" s="2" t="s">
        <v>10139</v>
      </c>
      <c r="C8614" s="2">
        <f>YEAR(Data!$D8614)</f>
        <v>2013</v>
      </c>
      <c r="D8614" s="3">
        <v>41302</v>
      </c>
      <c r="E8614" s="3">
        <v>41306</v>
      </c>
      <c r="F8614" s="5">
        <f>Table_1[[#This Row],[Ship Date]]-Table_1[[#This Row],[Order Date]]</f>
        <v>4</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c r="X8614">
        <f t="shared" si="134"/>
        <v>29.363199999999999</v>
      </c>
    </row>
    <row r="8615" spans="1:24" ht="14.25" customHeight="1" x14ac:dyDescent="0.25">
      <c r="A8615" s="2">
        <v>8614</v>
      </c>
      <c r="B8615" s="2" t="s">
        <v>10140</v>
      </c>
      <c r="C8615" s="2">
        <f>YEAR(Data!$D8615)</f>
        <v>2013</v>
      </c>
      <c r="D8615" s="3">
        <v>41588</v>
      </c>
      <c r="E8615" s="3">
        <v>41593</v>
      </c>
      <c r="F8615" s="5">
        <f>Table_1[[#This Row],[Ship Date]]-Table_1[[#This Row],[Order Date]]</f>
        <v>5</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c r="X8615">
        <f t="shared" si="134"/>
        <v>302.3811</v>
      </c>
    </row>
    <row r="8616" spans="1:24" ht="14.25" customHeight="1" x14ac:dyDescent="0.25">
      <c r="A8616" s="2">
        <v>8615</v>
      </c>
      <c r="B8616" s="2" t="s">
        <v>10141</v>
      </c>
      <c r="C8616" s="2">
        <f>YEAR(Data!$D8616)</f>
        <v>2013</v>
      </c>
      <c r="D8616" s="3">
        <v>41528</v>
      </c>
      <c r="E8616" s="3">
        <v>41532</v>
      </c>
      <c r="F8616" s="5">
        <f>Table_1[[#This Row],[Ship Date]]-Table_1[[#This Row],[Order Date]]</f>
        <v>4</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c r="X8616">
        <f t="shared" si="134"/>
        <v>3.9114</v>
      </c>
    </row>
    <row r="8617" spans="1:24" ht="14.25" customHeight="1" x14ac:dyDescent="0.25">
      <c r="A8617" s="2">
        <v>8616</v>
      </c>
      <c r="B8617" s="2" t="s">
        <v>10141</v>
      </c>
      <c r="C8617" s="2">
        <f>YEAR(Data!$D8617)</f>
        <v>2013</v>
      </c>
      <c r="D8617" s="3">
        <v>41528</v>
      </c>
      <c r="E8617" s="3">
        <v>41532</v>
      </c>
      <c r="F8617" s="5">
        <f>Table_1[[#This Row],[Ship Date]]-Table_1[[#This Row],[Order Date]]</f>
        <v>4</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c r="X8617">
        <f t="shared" si="134"/>
        <v>9.8010000000000019</v>
      </c>
    </row>
    <row r="8618" spans="1:24" ht="14.25" customHeight="1" x14ac:dyDescent="0.25">
      <c r="A8618" s="2">
        <v>8617</v>
      </c>
      <c r="B8618" s="2" t="s">
        <v>10141</v>
      </c>
      <c r="C8618" s="2">
        <f>YEAR(Data!$D8618)</f>
        <v>2013</v>
      </c>
      <c r="D8618" s="3">
        <v>41528</v>
      </c>
      <c r="E8618" s="3">
        <v>41532</v>
      </c>
      <c r="F8618" s="5">
        <f>Table_1[[#This Row],[Ship Date]]-Table_1[[#This Row],[Order Date]]</f>
        <v>4</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c r="X8618">
        <f t="shared" si="134"/>
        <v>41.809800000000003</v>
      </c>
    </row>
    <row r="8619" spans="1:24" ht="14.25" customHeight="1" x14ac:dyDescent="0.25">
      <c r="A8619" s="2">
        <v>8618</v>
      </c>
      <c r="B8619" s="2" t="s">
        <v>10141</v>
      </c>
      <c r="C8619" s="2">
        <f>YEAR(Data!$D8619)</f>
        <v>2013</v>
      </c>
      <c r="D8619" s="3">
        <v>41528</v>
      </c>
      <c r="E8619" s="3">
        <v>41532</v>
      </c>
      <c r="F8619" s="5">
        <f>Table_1[[#This Row],[Ship Date]]-Table_1[[#This Row],[Order Date]]</f>
        <v>4</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c r="X8619">
        <f t="shared" si="134"/>
        <v>25.755600000000008</v>
      </c>
    </row>
    <row r="8620" spans="1:24" ht="14.25" customHeight="1" x14ac:dyDescent="0.25">
      <c r="A8620" s="2">
        <v>8619</v>
      </c>
      <c r="B8620" s="2" t="s">
        <v>10142</v>
      </c>
      <c r="C8620" s="2">
        <f>YEAR(Data!$D8620)</f>
        <v>2014</v>
      </c>
      <c r="D8620" s="3">
        <v>41702</v>
      </c>
      <c r="E8620" s="3">
        <v>41707</v>
      </c>
      <c r="F8620" s="5">
        <f>Table_1[[#This Row],[Ship Date]]-Table_1[[#This Row],[Order Date]]</f>
        <v>5</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c r="X8620">
        <f t="shared" si="134"/>
        <v>414.6597000000001</v>
      </c>
    </row>
    <row r="8621" spans="1:24" ht="14.25" customHeight="1" x14ac:dyDescent="0.25">
      <c r="A8621" s="2">
        <v>8620</v>
      </c>
      <c r="B8621" s="2" t="s">
        <v>10143</v>
      </c>
      <c r="C8621" s="2">
        <f>YEAR(Data!$D8621)</f>
        <v>2014</v>
      </c>
      <c r="D8621" s="3">
        <v>41891</v>
      </c>
      <c r="E8621" s="3">
        <v>41896</v>
      </c>
      <c r="F8621" s="5">
        <f>Table_1[[#This Row],[Ship Date]]-Table_1[[#This Row],[Order Date]]</f>
        <v>5</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c r="X8621">
        <f t="shared" si="134"/>
        <v>48.188800000000001</v>
      </c>
    </row>
    <row r="8622" spans="1:24" ht="14.25" customHeight="1" x14ac:dyDescent="0.25">
      <c r="A8622" s="2">
        <v>8621</v>
      </c>
      <c r="B8622" s="2" t="s">
        <v>10144</v>
      </c>
      <c r="C8622" s="2">
        <f>YEAR(Data!$D8622)</f>
        <v>2014</v>
      </c>
      <c r="D8622" s="3">
        <v>41950</v>
      </c>
      <c r="E8622" s="3">
        <v>41953</v>
      </c>
      <c r="F8622" s="5">
        <f>Table_1[[#This Row],[Ship Date]]-Table_1[[#This Row],[Order Date]]</f>
        <v>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c r="X8622">
        <f t="shared" si="134"/>
        <v>50.423999999999999</v>
      </c>
    </row>
    <row r="8623" spans="1:24" ht="14.25" customHeight="1" x14ac:dyDescent="0.25">
      <c r="A8623" s="2">
        <v>8622</v>
      </c>
      <c r="B8623" s="2" t="s">
        <v>10145</v>
      </c>
      <c r="C8623" s="2">
        <f>YEAR(Data!$D8623)</f>
        <v>2014</v>
      </c>
      <c r="D8623" s="3">
        <v>41773</v>
      </c>
      <c r="E8623" s="3">
        <v>41778</v>
      </c>
      <c r="F8623" s="5">
        <f>Table_1[[#This Row],[Ship Date]]-Table_1[[#This Row],[Order Date]]</f>
        <v>5</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c r="X8623">
        <f t="shared" si="134"/>
        <v>18.431600000000003</v>
      </c>
    </row>
    <row r="8624" spans="1:24" ht="14.25" customHeight="1" x14ac:dyDescent="0.25">
      <c r="A8624" s="2">
        <v>8623</v>
      </c>
      <c r="B8624" s="2" t="s">
        <v>10146</v>
      </c>
      <c r="C8624" s="2">
        <f>YEAR(Data!$D8624)</f>
        <v>2013</v>
      </c>
      <c r="D8624" s="3">
        <v>41606</v>
      </c>
      <c r="E8624" s="3">
        <v>41610</v>
      </c>
      <c r="F8624" s="5">
        <f>Table_1[[#This Row],[Ship Date]]-Table_1[[#This Row],[Order Date]]</f>
        <v>4</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c r="X8624">
        <f t="shared" si="134"/>
        <v>35.827199999999998</v>
      </c>
    </row>
    <row r="8625" spans="1:24" ht="14.25" customHeight="1" x14ac:dyDescent="0.25">
      <c r="A8625" s="2">
        <v>8624</v>
      </c>
      <c r="B8625" s="2" t="s">
        <v>10147</v>
      </c>
      <c r="C8625" s="2">
        <f>YEAR(Data!$D8625)</f>
        <v>2012</v>
      </c>
      <c r="D8625" s="3">
        <v>41226</v>
      </c>
      <c r="E8625" s="3">
        <v>41231</v>
      </c>
      <c r="F8625" s="5">
        <f>Table_1[[#This Row],[Ship Date]]-Table_1[[#This Row],[Order Date]]</f>
        <v>5</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c r="X8625">
        <f t="shared" si="134"/>
        <v>222.024</v>
      </c>
    </row>
    <row r="8626" spans="1:24" ht="14.25" customHeight="1" x14ac:dyDescent="0.25">
      <c r="A8626" s="2">
        <v>8625</v>
      </c>
      <c r="B8626" s="2" t="s">
        <v>10147</v>
      </c>
      <c r="C8626" s="2">
        <f>YEAR(Data!$D8626)</f>
        <v>2012</v>
      </c>
      <c r="D8626" s="3">
        <v>41226</v>
      </c>
      <c r="E8626" s="3">
        <v>41231</v>
      </c>
      <c r="F8626" s="5">
        <f>Table_1[[#This Row],[Ship Date]]-Table_1[[#This Row],[Order Date]]</f>
        <v>5</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c r="X8626">
        <f t="shared" si="134"/>
        <v>113.3595</v>
      </c>
    </row>
    <row r="8627" spans="1:24" ht="14.25" customHeight="1" x14ac:dyDescent="0.25">
      <c r="A8627" s="2">
        <v>8626</v>
      </c>
      <c r="B8627" s="2" t="s">
        <v>10148</v>
      </c>
      <c r="C8627" s="2">
        <f>YEAR(Data!$D8627)</f>
        <v>2012</v>
      </c>
      <c r="D8627" s="3">
        <v>41251</v>
      </c>
      <c r="E8627" s="3">
        <v>41255</v>
      </c>
      <c r="F8627" s="5">
        <f>Table_1[[#This Row],[Ship Date]]-Table_1[[#This Row],[Order Date]]</f>
        <v>4</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c r="X8627">
        <f t="shared" si="134"/>
        <v>10.594800000000003</v>
      </c>
    </row>
    <row r="8628" spans="1:24" ht="14.25" customHeight="1" x14ac:dyDescent="0.25">
      <c r="A8628" s="2">
        <v>8627</v>
      </c>
      <c r="B8628" s="2" t="s">
        <v>10149</v>
      </c>
      <c r="C8628" s="2">
        <f>YEAR(Data!$D8628)</f>
        <v>2012</v>
      </c>
      <c r="D8628" s="3">
        <v>41159</v>
      </c>
      <c r="E8628" s="3">
        <v>41164</v>
      </c>
      <c r="F8628" s="5">
        <f>Table_1[[#This Row],[Ship Date]]-Table_1[[#This Row],[Order Date]]</f>
        <v>5</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c r="X8628">
        <f t="shared" si="134"/>
        <v>51.289800000000007</v>
      </c>
    </row>
    <row r="8629" spans="1:24" ht="14.25" customHeight="1" x14ac:dyDescent="0.25">
      <c r="A8629" s="2">
        <v>8628</v>
      </c>
      <c r="B8629" s="2" t="s">
        <v>10149</v>
      </c>
      <c r="C8629" s="2">
        <f>YEAR(Data!$D8629)</f>
        <v>2012</v>
      </c>
      <c r="D8629" s="3">
        <v>41159</v>
      </c>
      <c r="E8629" s="3">
        <v>41164</v>
      </c>
      <c r="F8629" s="5">
        <f>Table_1[[#This Row],[Ship Date]]-Table_1[[#This Row],[Order Date]]</f>
        <v>5</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c r="X8629">
        <f t="shared" si="134"/>
        <v>73.800000000000011</v>
      </c>
    </row>
    <row r="8630" spans="1:24" ht="14.25" customHeight="1" x14ac:dyDescent="0.25">
      <c r="A8630" s="2">
        <v>8629</v>
      </c>
      <c r="B8630" s="2" t="s">
        <v>10149</v>
      </c>
      <c r="C8630" s="2">
        <f>YEAR(Data!$D8630)</f>
        <v>2012</v>
      </c>
      <c r="D8630" s="3">
        <v>41159</v>
      </c>
      <c r="E8630" s="3">
        <v>41164</v>
      </c>
      <c r="F8630" s="5">
        <f>Table_1[[#This Row],[Ship Date]]-Table_1[[#This Row],[Order Date]]</f>
        <v>5</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c r="X8630">
        <f t="shared" si="134"/>
        <v>4.0386000000000006</v>
      </c>
    </row>
    <row r="8631" spans="1:24" ht="14.25" customHeight="1" x14ac:dyDescent="0.25">
      <c r="A8631" s="2">
        <v>8630</v>
      </c>
      <c r="B8631" s="2" t="s">
        <v>10149</v>
      </c>
      <c r="C8631" s="2">
        <f>YEAR(Data!$D8631)</f>
        <v>2012</v>
      </c>
      <c r="D8631" s="3">
        <v>41159</v>
      </c>
      <c r="E8631" s="3">
        <v>41164</v>
      </c>
      <c r="F8631" s="5">
        <f>Table_1[[#This Row],[Ship Date]]-Table_1[[#This Row],[Order Date]]</f>
        <v>5</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c r="X8631">
        <f t="shared" si="134"/>
        <v>601.47</v>
      </c>
    </row>
    <row r="8632" spans="1:24" ht="14.25" customHeight="1" x14ac:dyDescent="0.25">
      <c r="A8632" s="2">
        <v>8631</v>
      </c>
      <c r="B8632" s="2" t="s">
        <v>10149</v>
      </c>
      <c r="C8632" s="2">
        <f>YEAR(Data!$D8632)</f>
        <v>2012</v>
      </c>
      <c r="D8632" s="3">
        <v>41159</v>
      </c>
      <c r="E8632" s="3">
        <v>41164</v>
      </c>
      <c r="F8632" s="5">
        <f>Table_1[[#This Row],[Ship Date]]-Table_1[[#This Row],[Order Date]]</f>
        <v>5</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c r="X8632">
        <f t="shared" si="134"/>
        <v>4.8508000000000004</v>
      </c>
    </row>
    <row r="8633" spans="1:24" ht="14.25" customHeight="1" x14ac:dyDescent="0.25">
      <c r="A8633" s="2">
        <v>8632</v>
      </c>
      <c r="B8633" s="2" t="s">
        <v>10150</v>
      </c>
      <c r="C8633" s="2">
        <f>YEAR(Data!$D8633)</f>
        <v>2013</v>
      </c>
      <c r="D8633" s="3">
        <v>41484</v>
      </c>
      <c r="E8633" s="3">
        <v>41485</v>
      </c>
      <c r="F8633" s="5">
        <f>Table_1[[#This Row],[Ship Date]]-Table_1[[#This Row],[Order Date]]</f>
        <v>1</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c r="X8633">
        <f t="shared" si="134"/>
        <v>255.52800000000002</v>
      </c>
    </row>
    <row r="8634" spans="1:24" ht="14.25" customHeight="1" x14ac:dyDescent="0.25">
      <c r="A8634" s="2">
        <v>8633</v>
      </c>
      <c r="B8634" s="2" t="s">
        <v>10150</v>
      </c>
      <c r="C8634" s="2">
        <f>YEAR(Data!$D8634)</f>
        <v>2013</v>
      </c>
      <c r="D8634" s="3">
        <v>41484</v>
      </c>
      <c r="E8634" s="3">
        <v>41485</v>
      </c>
      <c r="F8634" s="5">
        <f>Table_1[[#This Row],[Ship Date]]-Table_1[[#This Row],[Order Date]]</f>
        <v>1</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c r="X8634">
        <f t="shared" si="134"/>
        <v>2282.94</v>
      </c>
    </row>
    <row r="8635" spans="1:24" ht="14.25" customHeight="1" x14ac:dyDescent="0.25">
      <c r="A8635" s="2">
        <v>8634</v>
      </c>
      <c r="B8635" s="2" t="s">
        <v>10150</v>
      </c>
      <c r="C8635" s="2">
        <f>YEAR(Data!$D8635)</f>
        <v>2013</v>
      </c>
      <c r="D8635" s="3">
        <v>41484</v>
      </c>
      <c r="E8635" s="3">
        <v>41485</v>
      </c>
      <c r="F8635" s="5">
        <f>Table_1[[#This Row],[Ship Date]]-Table_1[[#This Row],[Order Date]]</f>
        <v>1</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c r="X8635">
        <f t="shared" si="134"/>
        <v>8.7690000000000001</v>
      </c>
    </row>
    <row r="8636" spans="1:24" ht="14.25" customHeight="1" x14ac:dyDescent="0.25">
      <c r="A8636" s="2">
        <v>8635</v>
      </c>
      <c r="B8636" s="2" t="s">
        <v>10151</v>
      </c>
      <c r="C8636" s="2">
        <f>YEAR(Data!$D8636)</f>
        <v>2014</v>
      </c>
      <c r="D8636" s="3">
        <v>41877</v>
      </c>
      <c r="E8636" s="3">
        <v>41881</v>
      </c>
      <c r="F8636" s="5">
        <f>Table_1[[#This Row],[Ship Date]]-Table_1[[#This Row],[Order Date]]</f>
        <v>4</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c r="X8636">
        <f t="shared" si="134"/>
        <v>220.04639999999998</v>
      </c>
    </row>
    <row r="8637" spans="1:24" ht="14.25" customHeight="1" x14ac:dyDescent="0.25">
      <c r="A8637" s="2">
        <v>8636</v>
      </c>
      <c r="B8637" s="2" t="s">
        <v>10152</v>
      </c>
      <c r="C8637" s="2">
        <f>YEAR(Data!$D8637)</f>
        <v>2011</v>
      </c>
      <c r="D8637" s="3">
        <v>40663</v>
      </c>
      <c r="E8637" s="3">
        <v>40665</v>
      </c>
      <c r="F8637" s="5">
        <f>Table_1[[#This Row],[Ship Date]]-Table_1[[#This Row],[Order Date]]</f>
        <v>2</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c r="X8637">
        <f t="shared" si="134"/>
        <v>129.46300000000002</v>
      </c>
    </row>
    <row r="8638" spans="1:24" ht="14.25" customHeight="1" x14ac:dyDescent="0.25">
      <c r="A8638" s="2">
        <v>8637</v>
      </c>
      <c r="B8638" s="2" t="s">
        <v>10152</v>
      </c>
      <c r="C8638" s="2">
        <f>YEAR(Data!$D8638)</f>
        <v>2011</v>
      </c>
      <c r="D8638" s="3">
        <v>40663</v>
      </c>
      <c r="E8638" s="3">
        <v>40665</v>
      </c>
      <c r="F8638" s="5">
        <f>Table_1[[#This Row],[Ship Date]]-Table_1[[#This Row],[Order Date]]</f>
        <v>2</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c r="X8638">
        <f t="shared" si="134"/>
        <v>611.24</v>
      </c>
    </row>
    <row r="8639" spans="1:24" ht="14.25" customHeight="1" x14ac:dyDescent="0.25">
      <c r="A8639" s="2">
        <v>8638</v>
      </c>
      <c r="B8639" s="2" t="s">
        <v>10153</v>
      </c>
      <c r="C8639" s="2">
        <f>YEAR(Data!$D8639)</f>
        <v>2014</v>
      </c>
      <c r="D8639" s="3">
        <v>41757</v>
      </c>
      <c r="E8639" s="3">
        <v>41762</v>
      </c>
      <c r="F8639" s="5">
        <f>Table_1[[#This Row],[Ship Date]]-Table_1[[#This Row],[Order Date]]</f>
        <v>5</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c r="X8639">
        <f t="shared" si="134"/>
        <v>100.49760000000001</v>
      </c>
    </row>
    <row r="8640" spans="1:24" ht="14.25" customHeight="1" x14ac:dyDescent="0.25">
      <c r="A8640" s="2">
        <v>8639</v>
      </c>
      <c r="B8640" s="2" t="s">
        <v>10154</v>
      </c>
      <c r="C8640" s="2">
        <f>YEAR(Data!$D8640)</f>
        <v>2014</v>
      </c>
      <c r="D8640" s="3">
        <v>41844</v>
      </c>
      <c r="E8640" s="3">
        <v>41845</v>
      </c>
      <c r="F8640" s="5">
        <f>Table_1[[#This Row],[Ship Date]]-Table_1[[#This Row],[Order Date]]</f>
        <v>1</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c r="X8640">
        <f t="shared" si="134"/>
        <v>255.96799999999999</v>
      </c>
    </row>
    <row r="8641" spans="1:24" ht="14.25" customHeight="1" x14ac:dyDescent="0.25">
      <c r="A8641" s="2">
        <v>8640</v>
      </c>
      <c r="B8641" s="2" t="s">
        <v>10155</v>
      </c>
      <c r="C8641" s="2">
        <f>YEAR(Data!$D8641)</f>
        <v>2011</v>
      </c>
      <c r="D8641" s="3">
        <v>40890</v>
      </c>
      <c r="E8641" s="3">
        <v>40892</v>
      </c>
      <c r="F8641" s="5">
        <f>Table_1[[#This Row],[Ship Date]]-Table_1[[#This Row],[Order Date]]</f>
        <v>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c r="X8641">
        <f t="shared" si="134"/>
        <v>6.5667000000000009</v>
      </c>
    </row>
    <row r="8642" spans="1:24" ht="14.25" customHeight="1" x14ac:dyDescent="0.25">
      <c r="A8642" s="2">
        <v>8641</v>
      </c>
      <c r="B8642" s="2" t="s">
        <v>10156</v>
      </c>
      <c r="C8642" s="2">
        <f>YEAR(Data!$D8642)</f>
        <v>2014</v>
      </c>
      <c r="D8642" s="3">
        <v>41652</v>
      </c>
      <c r="E8642" s="3">
        <v>41656</v>
      </c>
      <c r="F8642" s="5">
        <f>Table_1[[#This Row],[Ship Date]]-Table_1[[#This Row],[Order Date]]</f>
        <v>4</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c r="X8642">
        <f t="shared" ref="X8642:X8705" si="135">T8642-W8642</f>
        <v>1902.4499999999998</v>
      </c>
    </row>
    <row r="8643" spans="1:24" ht="14.25" customHeight="1" x14ac:dyDescent="0.25">
      <c r="A8643" s="2">
        <v>8642</v>
      </c>
      <c r="B8643" s="2" t="s">
        <v>10157</v>
      </c>
      <c r="C8643" s="2">
        <f>YEAR(Data!$D8643)</f>
        <v>2014</v>
      </c>
      <c r="D8643" s="3">
        <v>41976</v>
      </c>
      <c r="E8643" s="3">
        <v>41976</v>
      </c>
      <c r="F8643" s="5">
        <f>Table_1[[#This Row],[Ship Date]]-Table_1[[#This Row],[Order Date]]</f>
        <v>0</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c r="X8643">
        <f t="shared" si="135"/>
        <v>113.10000000000001</v>
      </c>
    </row>
    <row r="8644" spans="1:24" ht="14.25" customHeight="1" x14ac:dyDescent="0.25">
      <c r="A8644" s="2">
        <v>8643</v>
      </c>
      <c r="B8644" s="2" t="s">
        <v>10158</v>
      </c>
      <c r="C8644" s="2">
        <f>YEAR(Data!$D8644)</f>
        <v>2012</v>
      </c>
      <c r="D8644" s="3">
        <v>41221</v>
      </c>
      <c r="E8644" s="3">
        <v>41228</v>
      </c>
      <c r="F8644" s="5">
        <f>Table_1[[#This Row],[Ship Date]]-Table_1[[#This Row],[Order Date]]</f>
        <v>7</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c r="X8644">
        <f t="shared" si="135"/>
        <v>19.690000000000005</v>
      </c>
    </row>
    <row r="8645" spans="1:24" ht="14.25" customHeight="1" x14ac:dyDescent="0.25">
      <c r="A8645" s="2">
        <v>8644</v>
      </c>
      <c r="B8645" s="2" t="s">
        <v>10158</v>
      </c>
      <c r="C8645" s="2">
        <f>YEAR(Data!$D8645)</f>
        <v>2012</v>
      </c>
      <c r="D8645" s="3">
        <v>41221</v>
      </c>
      <c r="E8645" s="3">
        <v>41228</v>
      </c>
      <c r="F8645" s="5">
        <f>Table_1[[#This Row],[Ship Date]]-Table_1[[#This Row],[Order Date]]</f>
        <v>7</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c r="X8645">
        <f t="shared" si="135"/>
        <v>3.4020000000000001</v>
      </c>
    </row>
    <row r="8646" spans="1:24" ht="14.25" customHeight="1" x14ac:dyDescent="0.25">
      <c r="A8646" s="2">
        <v>8645</v>
      </c>
      <c r="B8646" s="2" t="s">
        <v>10158</v>
      </c>
      <c r="C8646" s="2">
        <f>YEAR(Data!$D8646)</f>
        <v>2012</v>
      </c>
      <c r="D8646" s="3">
        <v>41221</v>
      </c>
      <c r="E8646" s="3">
        <v>41228</v>
      </c>
      <c r="F8646" s="5">
        <f>Table_1[[#This Row],[Ship Date]]-Table_1[[#This Row],[Order Date]]</f>
        <v>7</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c r="X8646">
        <f t="shared" si="135"/>
        <v>69.123599999999982</v>
      </c>
    </row>
    <row r="8647" spans="1:24" ht="14.25" customHeight="1" x14ac:dyDescent="0.25">
      <c r="A8647" s="2">
        <v>8646</v>
      </c>
      <c r="B8647" s="2" t="s">
        <v>10158</v>
      </c>
      <c r="C8647" s="2">
        <f>YEAR(Data!$D8647)</f>
        <v>2012</v>
      </c>
      <c r="D8647" s="3">
        <v>41221</v>
      </c>
      <c r="E8647" s="3">
        <v>41228</v>
      </c>
      <c r="F8647" s="5">
        <f>Table_1[[#This Row],[Ship Date]]-Table_1[[#This Row],[Order Date]]</f>
        <v>7</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c r="X8647">
        <f t="shared" si="135"/>
        <v>3.2983999999999996</v>
      </c>
    </row>
    <row r="8648" spans="1:24" ht="14.25" customHeight="1" x14ac:dyDescent="0.25">
      <c r="A8648" s="2">
        <v>8647</v>
      </c>
      <c r="B8648" s="2" t="s">
        <v>10159</v>
      </c>
      <c r="C8648" s="2">
        <f>YEAR(Data!$D8648)</f>
        <v>2013</v>
      </c>
      <c r="D8648" s="3">
        <v>41604</v>
      </c>
      <c r="E8648" s="3">
        <v>41608</v>
      </c>
      <c r="F8648" s="5">
        <f>Table_1[[#This Row],[Ship Date]]-Table_1[[#This Row],[Order Date]]</f>
        <v>4</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c r="X8648">
        <f t="shared" si="135"/>
        <v>174.91680000000002</v>
      </c>
    </row>
    <row r="8649" spans="1:24" ht="14.25" customHeight="1" x14ac:dyDescent="0.25">
      <c r="A8649" s="2">
        <v>8648</v>
      </c>
      <c r="B8649" s="2" t="s">
        <v>10160</v>
      </c>
      <c r="C8649" s="2">
        <f>YEAR(Data!$D8649)</f>
        <v>2012</v>
      </c>
      <c r="D8649" s="3">
        <v>41248</v>
      </c>
      <c r="E8649" s="3">
        <v>41251</v>
      </c>
      <c r="F8649" s="5">
        <f>Table_1[[#This Row],[Ship Date]]-Table_1[[#This Row],[Order Date]]</f>
        <v>3</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c r="X8649">
        <f t="shared" si="135"/>
        <v>86.46380000000002</v>
      </c>
    </row>
    <row r="8650" spans="1:24" ht="14.25" customHeight="1" x14ac:dyDescent="0.25">
      <c r="A8650" s="2">
        <v>8649</v>
      </c>
      <c r="B8650" s="2" t="s">
        <v>10161</v>
      </c>
      <c r="C8650" s="2">
        <f>YEAR(Data!$D8650)</f>
        <v>2013</v>
      </c>
      <c r="D8650" s="3">
        <v>41485</v>
      </c>
      <c r="E8650" s="3">
        <v>41490</v>
      </c>
      <c r="F8650" s="5">
        <f>Table_1[[#This Row],[Ship Date]]-Table_1[[#This Row],[Order Date]]</f>
        <v>5</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c r="X8650">
        <f t="shared" si="135"/>
        <v>678.33150000000001</v>
      </c>
    </row>
    <row r="8651" spans="1:24" ht="14.25" customHeight="1" x14ac:dyDescent="0.25">
      <c r="A8651" s="2">
        <v>8650</v>
      </c>
      <c r="B8651" s="2" t="s">
        <v>10161</v>
      </c>
      <c r="C8651" s="2">
        <f>YEAR(Data!$D8651)</f>
        <v>2013</v>
      </c>
      <c r="D8651" s="3">
        <v>41485</v>
      </c>
      <c r="E8651" s="3">
        <v>41490</v>
      </c>
      <c r="F8651" s="5">
        <f>Table_1[[#This Row],[Ship Date]]-Table_1[[#This Row],[Order Date]]</f>
        <v>5</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c r="X8651">
        <f t="shared" si="135"/>
        <v>47.486400000000003</v>
      </c>
    </row>
    <row r="8652" spans="1:24" ht="14.25" customHeight="1" x14ac:dyDescent="0.25">
      <c r="A8652" s="2">
        <v>8651</v>
      </c>
      <c r="B8652" s="2" t="s">
        <v>10162</v>
      </c>
      <c r="C8652" s="2">
        <f>YEAR(Data!$D8652)</f>
        <v>2011</v>
      </c>
      <c r="D8652" s="3">
        <v>40799</v>
      </c>
      <c r="E8652" s="3">
        <v>40799</v>
      </c>
      <c r="F8652" s="5">
        <f>Table_1[[#This Row],[Ship Date]]-Table_1[[#This Row],[Order Date]]</f>
        <v>0</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c r="X8652">
        <f t="shared" si="135"/>
        <v>3.0209999999999995</v>
      </c>
    </row>
    <row r="8653" spans="1:24" ht="14.25" customHeight="1" x14ac:dyDescent="0.25">
      <c r="A8653" s="2">
        <v>8652</v>
      </c>
      <c r="B8653" s="2" t="s">
        <v>10162</v>
      </c>
      <c r="C8653" s="2">
        <f>YEAR(Data!$D8653)</f>
        <v>2011</v>
      </c>
      <c r="D8653" s="3">
        <v>40799</v>
      </c>
      <c r="E8653" s="3">
        <v>40799</v>
      </c>
      <c r="F8653" s="5">
        <f>Table_1[[#This Row],[Ship Date]]-Table_1[[#This Row],[Order Date]]</f>
        <v>0</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c r="X8653">
        <f t="shared" si="135"/>
        <v>8.655899999999999</v>
      </c>
    </row>
    <row r="8654" spans="1:24" ht="14.25" customHeight="1" x14ac:dyDescent="0.25">
      <c r="A8654" s="2">
        <v>8653</v>
      </c>
      <c r="B8654" s="2" t="s">
        <v>10162</v>
      </c>
      <c r="C8654" s="2">
        <f>YEAR(Data!$D8654)</f>
        <v>2011</v>
      </c>
      <c r="D8654" s="3">
        <v>40799</v>
      </c>
      <c r="E8654" s="3">
        <v>40799</v>
      </c>
      <c r="F8654" s="5">
        <f>Table_1[[#This Row],[Ship Date]]-Table_1[[#This Row],[Order Date]]</f>
        <v>0</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c r="X8654">
        <f t="shared" si="135"/>
        <v>5.1100000000000003</v>
      </c>
    </row>
    <row r="8655" spans="1:24" ht="14.25" customHeight="1" x14ac:dyDescent="0.25">
      <c r="A8655" s="2">
        <v>8654</v>
      </c>
      <c r="B8655" s="2" t="s">
        <v>10162</v>
      </c>
      <c r="C8655" s="2">
        <f>YEAR(Data!$D8655)</f>
        <v>2011</v>
      </c>
      <c r="D8655" s="3">
        <v>40799</v>
      </c>
      <c r="E8655" s="3">
        <v>40799</v>
      </c>
      <c r="F8655" s="5">
        <f>Table_1[[#This Row],[Ship Date]]-Table_1[[#This Row],[Order Date]]</f>
        <v>0</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c r="X8655">
        <f t="shared" si="135"/>
        <v>123.98759999999999</v>
      </c>
    </row>
    <row r="8656" spans="1:24" ht="14.25" customHeight="1" x14ac:dyDescent="0.25">
      <c r="A8656" s="2">
        <v>8655</v>
      </c>
      <c r="B8656" s="2" t="s">
        <v>10162</v>
      </c>
      <c r="C8656" s="2">
        <f>YEAR(Data!$D8656)</f>
        <v>2011</v>
      </c>
      <c r="D8656" s="3">
        <v>40799</v>
      </c>
      <c r="E8656" s="3">
        <v>40799</v>
      </c>
      <c r="F8656" s="5">
        <f>Table_1[[#This Row],[Ship Date]]-Table_1[[#This Row],[Order Date]]</f>
        <v>0</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c r="X8656">
        <f t="shared" si="135"/>
        <v>84.076800000000006</v>
      </c>
    </row>
    <row r="8657" spans="1:24" ht="14.25" customHeight="1" x14ac:dyDescent="0.25">
      <c r="A8657" s="2">
        <v>8656</v>
      </c>
      <c r="B8657" s="2" t="s">
        <v>10162</v>
      </c>
      <c r="C8657" s="2">
        <f>YEAR(Data!$D8657)</f>
        <v>2011</v>
      </c>
      <c r="D8657" s="3">
        <v>40799</v>
      </c>
      <c r="E8657" s="3">
        <v>40799</v>
      </c>
      <c r="F8657" s="5">
        <f>Table_1[[#This Row],[Ship Date]]-Table_1[[#This Row],[Order Date]]</f>
        <v>0</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c r="X8657">
        <f t="shared" si="135"/>
        <v>97.940000000000012</v>
      </c>
    </row>
    <row r="8658" spans="1:24" ht="14.25" customHeight="1" x14ac:dyDescent="0.25">
      <c r="A8658" s="2">
        <v>8657</v>
      </c>
      <c r="B8658" s="2" t="s">
        <v>10162</v>
      </c>
      <c r="C8658" s="2">
        <f>YEAR(Data!$D8658)</f>
        <v>2011</v>
      </c>
      <c r="D8658" s="3">
        <v>40799</v>
      </c>
      <c r="E8658" s="3">
        <v>40799</v>
      </c>
      <c r="F8658" s="5">
        <f>Table_1[[#This Row],[Ship Date]]-Table_1[[#This Row],[Order Date]]</f>
        <v>0</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c r="X8658">
        <f t="shared" si="135"/>
        <v>24.47</v>
      </c>
    </row>
    <row r="8659" spans="1:24" ht="14.25" customHeight="1" x14ac:dyDescent="0.25">
      <c r="A8659" s="2">
        <v>8658</v>
      </c>
      <c r="B8659" s="2" t="s">
        <v>10162</v>
      </c>
      <c r="C8659" s="2">
        <f>YEAR(Data!$D8659)</f>
        <v>2011</v>
      </c>
      <c r="D8659" s="3">
        <v>40799</v>
      </c>
      <c r="E8659" s="3">
        <v>40799</v>
      </c>
      <c r="F8659" s="5">
        <f>Table_1[[#This Row],[Ship Date]]-Table_1[[#This Row],[Order Date]]</f>
        <v>0</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c r="X8659">
        <f t="shared" si="135"/>
        <v>12.916199999999998</v>
      </c>
    </row>
    <row r="8660" spans="1:24" ht="14.25" customHeight="1" x14ac:dyDescent="0.25">
      <c r="A8660" s="2">
        <v>8659</v>
      </c>
      <c r="B8660" s="2" t="s">
        <v>10163</v>
      </c>
      <c r="C8660" s="2">
        <f>YEAR(Data!$D8660)</f>
        <v>2013</v>
      </c>
      <c r="D8660" s="3">
        <v>41447</v>
      </c>
      <c r="E8660" s="3">
        <v>41451</v>
      </c>
      <c r="F8660" s="5">
        <f>Table_1[[#This Row],[Ship Date]]-Table_1[[#This Row],[Order Date]]</f>
        <v>4</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c r="X8660">
        <f t="shared" si="135"/>
        <v>2.1736</v>
      </c>
    </row>
    <row r="8661" spans="1:24" ht="14.25" customHeight="1" x14ac:dyDescent="0.25">
      <c r="A8661" s="2">
        <v>8660</v>
      </c>
      <c r="B8661" s="2" t="s">
        <v>10164</v>
      </c>
      <c r="C8661" s="2">
        <f>YEAR(Data!$D8661)</f>
        <v>2013</v>
      </c>
      <c r="D8661" s="3">
        <v>41521</v>
      </c>
      <c r="E8661" s="3">
        <v>41526</v>
      </c>
      <c r="F8661" s="5">
        <f>Table_1[[#This Row],[Ship Date]]-Table_1[[#This Row],[Order Date]]</f>
        <v>5</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c r="X8661">
        <f t="shared" si="135"/>
        <v>19.737000000000002</v>
      </c>
    </row>
    <row r="8662" spans="1:24" ht="14.25" customHeight="1" x14ac:dyDescent="0.25">
      <c r="A8662" s="2">
        <v>8661</v>
      </c>
      <c r="B8662" s="2" t="s">
        <v>10165</v>
      </c>
      <c r="C8662" s="2">
        <f>YEAR(Data!$D8662)</f>
        <v>2014</v>
      </c>
      <c r="D8662" s="3">
        <v>41969</v>
      </c>
      <c r="E8662" s="3">
        <v>41974</v>
      </c>
      <c r="F8662" s="5">
        <f>Table_1[[#This Row],[Ship Date]]-Table_1[[#This Row],[Order Date]]</f>
        <v>5</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c r="X8662">
        <f t="shared" si="135"/>
        <v>805.36099999999988</v>
      </c>
    </row>
    <row r="8663" spans="1:24" ht="14.25" customHeight="1" x14ac:dyDescent="0.25">
      <c r="A8663" s="2">
        <v>8662</v>
      </c>
      <c r="B8663" s="2" t="s">
        <v>10166</v>
      </c>
      <c r="C8663" s="2">
        <f>YEAR(Data!$D8663)</f>
        <v>2012</v>
      </c>
      <c r="D8663" s="3">
        <v>41041</v>
      </c>
      <c r="E8663" s="3">
        <v>41046</v>
      </c>
      <c r="F8663" s="5">
        <f>Table_1[[#This Row],[Ship Date]]-Table_1[[#This Row],[Order Date]]</f>
        <v>5</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c r="X8663">
        <f t="shared" si="135"/>
        <v>37.894800000000004</v>
      </c>
    </row>
    <row r="8664" spans="1:24" ht="14.25" customHeight="1" x14ac:dyDescent="0.25">
      <c r="A8664" s="2">
        <v>8663</v>
      </c>
      <c r="B8664" s="2" t="s">
        <v>10166</v>
      </c>
      <c r="C8664" s="2">
        <f>YEAR(Data!$D8664)</f>
        <v>2012</v>
      </c>
      <c r="D8664" s="3">
        <v>41041</v>
      </c>
      <c r="E8664" s="3">
        <v>41046</v>
      </c>
      <c r="F8664" s="5">
        <f>Table_1[[#This Row],[Ship Date]]-Table_1[[#This Row],[Order Date]]</f>
        <v>5</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c r="X8664">
        <f t="shared" si="135"/>
        <v>549.49740000000008</v>
      </c>
    </row>
    <row r="8665" spans="1:24" ht="14.25" customHeight="1" x14ac:dyDescent="0.25">
      <c r="A8665" s="2">
        <v>8664</v>
      </c>
      <c r="B8665" s="2" t="s">
        <v>10166</v>
      </c>
      <c r="C8665" s="2">
        <f>YEAR(Data!$D8665)</f>
        <v>2012</v>
      </c>
      <c r="D8665" s="3">
        <v>41041</v>
      </c>
      <c r="E8665" s="3">
        <v>41046</v>
      </c>
      <c r="F8665" s="5">
        <f>Table_1[[#This Row],[Ship Date]]-Table_1[[#This Row],[Order Date]]</f>
        <v>5</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c r="X8665">
        <f t="shared" si="135"/>
        <v>86.335200000000015</v>
      </c>
    </row>
    <row r="8666" spans="1:24" ht="14.25" customHeight="1" x14ac:dyDescent="0.25">
      <c r="A8666" s="2">
        <v>8665</v>
      </c>
      <c r="B8666" s="2" t="s">
        <v>10167</v>
      </c>
      <c r="C8666" s="2">
        <f>YEAR(Data!$D8666)</f>
        <v>2014</v>
      </c>
      <c r="D8666" s="3">
        <v>41729</v>
      </c>
      <c r="E8666" s="3">
        <v>41731</v>
      </c>
      <c r="F8666" s="5">
        <f>Table_1[[#This Row],[Ship Date]]-Table_1[[#This Row],[Order Date]]</f>
        <v>2</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c r="X8666">
        <f t="shared" si="135"/>
        <v>54.635999999999996</v>
      </c>
    </row>
    <row r="8667" spans="1:24" ht="14.25" customHeight="1" x14ac:dyDescent="0.25">
      <c r="A8667" s="2">
        <v>8666</v>
      </c>
      <c r="B8667" s="2" t="s">
        <v>10168</v>
      </c>
      <c r="C8667" s="2">
        <f>YEAR(Data!$D8667)</f>
        <v>2013</v>
      </c>
      <c r="D8667" s="3">
        <v>41596</v>
      </c>
      <c r="E8667" s="3">
        <v>41597</v>
      </c>
      <c r="F8667" s="5">
        <f>Table_1[[#This Row],[Ship Date]]-Table_1[[#This Row],[Order Date]]</f>
        <v>1</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c r="X8667">
        <f t="shared" si="135"/>
        <v>36.134999999999998</v>
      </c>
    </row>
    <row r="8668" spans="1:24" ht="14.25" customHeight="1" x14ac:dyDescent="0.25">
      <c r="A8668" s="2">
        <v>8667</v>
      </c>
      <c r="B8668" s="2" t="s">
        <v>10169</v>
      </c>
      <c r="C8668" s="2">
        <f>YEAR(Data!$D8668)</f>
        <v>2013</v>
      </c>
      <c r="D8668" s="3">
        <v>41639</v>
      </c>
      <c r="E8668" s="3">
        <v>41642</v>
      </c>
      <c r="F8668" s="5">
        <f>Table_1[[#This Row],[Ship Date]]-Table_1[[#This Row],[Order Date]]</f>
        <v>3</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c r="X8668">
        <f t="shared" si="135"/>
        <v>14.868000000000004</v>
      </c>
    </row>
    <row r="8669" spans="1:24" ht="14.25" customHeight="1" x14ac:dyDescent="0.25">
      <c r="A8669" s="2">
        <v>8668</v>
      </c>
      <c r="B8669" s="2" t="s">
        <v>10172</v>
      </c>
      <c r="C8669" s="2">
        <f>YEAR(Data!$D8669)</f>
        <v>2013</v>
      </c>
      <c r="D8669" s="3">
        <v>41631</v>
      </c>
      <c r="E8669" s="3">
        <v>41633</v>
      </c>
      <c r="F8669" s="5">
        <f>Table_1[[#This Row],[Ship Date]]-Table_1[[#This Row],[Order Date]]</f>
        <v>2</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c r="X8669">
        <f t="shared" si="135"/>
        <v>35.984000000000009</v>
      </c>
    </row>
    <row r="8670" spans="1:24" ht="14.25" customHeight="1" x14ac:dyDescent="0.25">
      <c r="A8670" s="2">
        <v>8669</v>
      </c>
      <c r="B8670" s="2" t="s">
        <v>10172</v>
      </c>
      <c r="C8670" s="2">
        <f>YEAR(Data!$D8670)</f>
        <v>2013</v>
      </c>
      <c r="D8670" s="3">
        <v>41631</v>
      </c>
      <c r="E8670" s="3">
        <v>41633</v>
      </c>
      <c r="F8670" s="5">
        <f>Table_1[[#This Row],[Ship Date]]-Table_1[[#This Row],[Order Date]]</f>
        <v>2</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c r="X8670">
        <f t="shared" si="135"/>
        <v>7.8030000000000008</v>
      </c>
    </row>
    <row r="8671" spans="1:24" ht="14.25" customHeight="1" x14ac:dyDescent="0.25">
      <c r="A8671" s="2">
        <v>8670</v>
      </c>
      <c r="B8671" s="2" t="s">
        <v>10173</v>
      </c>
      <c r="C8671" s="2">
        <f>YEAR(Data!$D8671)</f>
        <v>2012</v>
      </c>
      <c r="D8671" s="3">
        <v>41263</v>
      </c>
      <c r="E8671" s="3">
        <v>41268</v>
      </c>
      <c r="F8671" s="5">
        <f>Table_1[[#This Row],[Ship Date]]-Table_1[[#This Row],[Order Date]]</f>
        <v>5</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c r="X8671">
        <f t="shared" si="135"/>
        <v>9.4160000000000021</v>
      </c>
    </row>
    <row r="8672" spans="1:24" ht="14.25" customHeight="1" x14ac:dyDescent="0.25">
      <c r="A8672" s="2">
        <v>8671</v>
      </c>
      <c r="B8672" s="2" t="s">
        <v>10174</v>
      </c>
      <c r="C8672" s="2">
        <f>YEAR(Data!$D8672)</f>
        <v>2011</v>
      </c>
      <c r="D8672" s="3">
        <v>40904</v>
      </c>
      <c r="E8672" s="3">
        <v>40909</v>
      </c>
      <c r="F8672" s="5">
        <f>Table_1[[#This Row],[Ship Date]]-Table_1[[#This Row],[Order Date]]</f>
        <v>5</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c r="X8672">
        <f t="shared" si="135"/>
        <v>200.58720000000005</v>
      </c>
    </row>
    <row r="8673" spans="1:24" ht="14.25" customHeight="1" x14ac:dyDescent="0.25">
      <c r="A8673" s="2">
        <v>8672</v>
      </c>
      <c r="B8673" s="2" t="s">
        <v>10174</v>
      </c>
      <c r="C8673" s="2">
        <f>YEAR(Data!$D8673)</f>
        <v>2011</v>
      </c>
      <c r="D8673" s="3">
        <v>40904</v>
      </c>
      <c r="E8673" s="3">
        <v>40909</v>
      </c>
      <c r="F8673" s="5">
        <f>Table_1[[#This Row],[Ship Date]]-Table_1[[#This Row],[Order Date]]</f>
        <v>5</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c r="X8673">
        <f t="shared" si="135"/>
        <v>143.26899999999998</v>
      </c>
    </row>
    <row r="8674" spans="1:24" ht="14.25" customHeight="1" x14ac:dyDescent="0.25">
      <c r="A8674" s="2">
        <v>8673</v>
      </c>
      <c r="B8674" s="2" t="s">
        <v>10175</v>
      </c>
      <c r="C8674" s="2">
        <f>YEAR(Data!$D8674)</f>
        <v>2014</v>
      </c>
      <c r="D8674" s="3">
        <v>41687</v>
      </c>
      <c r="E8674" s="3">
        <v>41692</v>
      </c>
      <c r="F8674" s="5">
        <f>Table_1[[#This Row],[Ship Date]]-Table_1[[#This Row],[Order Date]]</f>
        <v>5</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c r="X8674">
        <f t="shared" si="135"/>
        <v>12.168800000000003</v>
      </c>
    </row>
    <row r="8675" spans="1:24" ht="14.25" customHeight="1" x14ac:dyDescent="0.25">
      <c r="A8675" s="2">
        <v>8674</v>
      </c>
      <c r="B8675" s="2" t="s">
        <v>10175</v>
      </c>
      <c r="C8675" s="2">
        <f>YEAR(Data!$D8675)</f>
        <v>2014</v>
      </c>
      <c r="D8675" s="3">
        <v>41687</v>
      </c>
      <c r="E8675" s="3">
        <v>41692</v>
      </c>
      <c r="F8675" s="5">
        <f>Table_1[[#This Row],[Ship Date]]-Table_1[[#This Row],[Order Date]]</f>
        <v>5</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c r="X8675">
        <f t="shared" si="135"/>
        <v>609.13740000000007</v>
      </c>
    </row>
    <row r="8676" spans="1:24" ht="14.25" customHeight="1" x14ac:dyDescent="0.25">
      <c r="A8676" s="2">
        <v>8675</v>
      </c>
      <c r="B8676" s="2" t="s">
        <v>10175</v>
      </c>
      <c r="C8676" s="2">
        <f>YEAR(Data!$D8676)</f>
        <v>2014</v>
      </c>
      <c r="D8676" s="3">
        <v>41687</v>
      </c>
      <c r="E8676" s="3">
        <v>41692</v>
      </c>
      <c r="F8676" s="5">
        <f>Table_1[[#This Row],[Ship Date]]-Table_1[[#This Row],[Order Date]]</f>
        <v>5</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c r="X8676">
        <f t="shared" si="135"/>
        <v>58.534200000000013</v>
      </c>
    </row>
    <row r="8677" spans="1:24" ht="14.25" customHeight="1" x14ac:dyDescent="0.25">
      <c r="A8677" s="2">
        <v>8676</v>
      </c>
      <c r="B8677" s="2" t="s">
        <v>10175</v>
      </c>
      <c r="C8677" s="2">
        <f>YEAR(Data!$D8677)</f>
        <v>2014</v>
      </c>
      <c r="D8677" s="3">
        <v>41687</v>
      </c>
      <c r="E8677" s="3">
        <v>41692</v>
      </c>
      <c r="F8677" s="5">
        <f>Table_1[[#This Row],[Ship Date]]-Table_1[[#This Row],[Order Date]]</f>
        <v>5</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c r="X8677">
        <f t="shared" si="135"/>
        <v>24.527999999999999</v>
      </c>
    </row>
    <row r="8678" spans="1:24" ht="14.25" customHeight="1" x14ac:dyDescent="0.25">
      <c r="A8678" s="2">
        <v>8677</v>
      </c>
      <c r="B8678" s="2" t="s">
        <v>10175</v>
      </c>
      <c r="C8678" s="2">
        <f>YEAR(Data!$D8678)</f>
        <v>2014</v>
      </c>
      <c r="D8678" s="3">
        <v>41687</v>
      </c>
      <c r="E8678" s="3">
        <v>41692</v>
      </c>
      <c r="F8678" s="5">
        <f>Table_1[[#This Row],[Ship Date]]-Table_1[[#This Row],[Order Date]]</f>
        <v>5</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c r="X8678">
        <f t="shared" si="135"/>
        <v>11.345699999999999</v>
      </c>
    </row>
    <row r="8679" spans="1:24" ht="14.25" customHeight="1" x14ac:dyDescent="0.25">
      <c r="A8679" s="2">
        <v>8678</v>
      </c>
      <c r="B8679" s="2" t="s">
        <v>10176</v>
      </c>
      <c r="C8679" s="2">
        <f>YEAR(Data!$D8679)</f>
        <v>2014</v>
      </c>
      <c r="D8679" s="3">
        <v>41937</v>
      </c>
      <c r="E8679" s="3">
        <v>41939</v>
      </c>
      <c r="F8679" s="5">
        <f>Table_1[[#This Row],[Ship Date]]-Table_1[[#This Row],[Order Date]]</f>
        <v>2</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c r="X8679">
        <f t="shared" si="135"/>
        <v>598.71150000000011</v>
      </c>
    </row>
    <row r="8680" spans="1:24" ht="14.25" customHeight="1" x14ac:dyDescent="0.25">
      <c r="A8680" s="2">
        <v>8679</v>
      </c>
      <c r="B8680" s="2" t="s">
        <v>10178</v>
      </c>
      <c r="C8680" s="2">
        <f>YEAR(Data!$D8680)</f>
        <v>2013</v>
      </c>
      <c r="D8680" s="3">
        <v>41520</v>
      </c>
      <c r="E8680" s="3">
        <v>41525</v>
      </c>
      <c r="F8680" s="5">
        <f>Table_1[[#This Row],[Ship Date]]-Table_1[[#This Row],[Order Date]]</f>
        <v>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c r="X8680">
        <f t="shared" si="135"/>
        <v>21.950400000000002</v>
      </c>
    </row>
    <row r="8681" spans="1:24" ht="14.25" customHeight="1" x14ac:dyDescent="0.25">
      <c r="A8681" s="2">
        <v>8680</v>
      </c>
      <c r="B8681" s="2" t="s">
        <v>10178</v>
      </c>
      <c r="C8681" s="2">
        <f>YEAR(Data!$D8681)</f>
        <v>2013</v>
      </c>
      <c r="D8681" s="3">
        <v>41520</v>
      </c>
      <c r="E8681" s="3">
        <v>41525</v>
      </c>
      <c r="F8681" s="5">
        <f>Table_1[[#This Row],[Ship Date]]-Table_1[[#This Row],[Order Date]]</f>
        <v>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c r="X8681">
        <f t="shared" si="135"/>
        <v>125.65350000000001</v>
      </c>
    </row>
    <row r="8682" spans="1:24" ht="14.25" customHeight="1" x14ac:dyDescent="0.25">
      <c r="A8682" s="2">
        <v>8681</v>
      </c>
      <c r="B8682" s="2" t="s">
        <v>10179</v>
      </c>
      <c r="C8682" s="2">
        <f>YEAR(Data!$D8682)</f>
        <v>2013</v>
      </c>
      <c r="D8682" s="3">
        <v>41610</v>
      </c>
      <c r="E8682" s="3">
        <v>41612</v>
      </c>
      <c r="F8682" s="5">
        <f>Table_1[[#This Row],[Ship Date]]-Table_1[[#This Row],[Order Date]]</f>
        <v>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c r="X8682">
        <f t="shared" si="135"/>
        <v>1410.0484999999999</v>
      </c>
    </row>
    <row r="8683" spans="1:24" ht="14.25" customHeight="1" x14ac:dyDescent="0.25">
      <c r="A8683" s="2">
        <v>8682</v>
      </c>
      <c r="B8683" s="2" t="s">
        <v>10179</v>
      </c>
      <c r="C8683" s="2">
        <f>YEAR(Data!$D8683)</f>
        <v>2013</v>
      </c>
      <c r="D8683" s="3">
        <v>41610</v>
      </c>
      <c r="E8683" s="3">
        <v>41612</v>
      </c>
      <c r="F8683" s="5">
        <f>Table_1[[#This Row],[Ship Date]]-Table_1[[#This Row],[Order Date]]</f>
        <v>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c r="X8683">
        <f t="shared" si="135"/>
        <v>28.897000000000006</v>
      </c>
    </row>
    <row r="8684" spans="1:24" ht="14.25" customHeight="1" x14ac:dyDescent="0.25">
      <c r="A8684" s="2">
        <v>8683</v>
      </c>
      <c r="B8684" s="2" t="s">
        <v>10180</v>
      </c>
      <c r="C8684" s="2">
        <f>YEAR(Data!$D8684)</f>
        <v>2011</v>
      </c>
      <c r="D8684" s="3">
        <v>40852</v>
      </c>
      <c r="E8684" s="3">
        <v>40857</v>
      </c>
      <c r="F8684" s="5">
        <f>Table_1[[#This Row],[Ship Date]]-Table_1[[#This Row],[Order Date]]</f>
        <v>5</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c r="X8684">
        <f t="shared" si="135"/>
        <v>31.541399999999999</v>
      </c>
    </row>
    <row r="8685" spans="1:24" ht="14.25" customHeight="1" x14ac:dyDescent="0.25">
      <c r="A8685" s="2">
        <v>8684</v>
      </c>
      <c r="B8685" s="2" t="s">
        <v>10181</v>
      </c>
      <c r="C8685" s="2">
        <f>YEAR(Data!$D8685)</f>
        <v>2014</v>
      </c>
      <c r="D8685" s="3">
        <v>41969</v>
      </c>
      <c r="E8685" s="3">
        <v>41975</v>
      </c>
      <c r="F8685" s="5">
        <f>Table_1[[#This Row],[Ship Date]]-Table_1[[#This Row],[Order Date]]</f>
        <v>6</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c r="X8685">
        <f t="shared" si="135"/>
        <v>3.8184</v>
      </c>
    </row>
    <row r="8686" spans="1:24" ht="14.25" customHeight="1" x14ac:dyDescent="0.25">
      <c r="A8686" s="2">
        <v>8685</v>
      </c>
      <c r="B8686" s="2" t="s">
        <v>10182</v>
      </c>
      <c r="C8686" s="2">
        <f>YEAR(Data!$D8686)</f>
        <v>2013</v>
      </c>
      <c r="D8686" s="3">
        <v>41625</v>
      </c>
      <c r="E8686" s="3">
        <v>41632</v>
      </c>
      <c r="F8686" s="5">
        <f>Table_1[[#This Row],[Ship Date]]-Table_1[[#This Row],[Order Date]]</f>
        <v>7</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c r="X8686">
        <f t="shared" si="135"/>
        <v>16.755899999999997</v>
      </c>
    </row>
    <row r="8687" spans="1:24" ht="14.25" customHeight="1" x14ac:dyDescent="0.25">
      <c r="A8687" s="2">
        <v>8686</v>
      </c>
      <c r="B8687" s="2" t="s">
        <v>10183</v>
      </c>
      <c r="C8687" s="2">
        <f>YEAR(Data!$D8687)</f>
        <v>2014</v>
      </c>
      <c r="D8687" s="3">
        <v>41958</v>
      </c>
      <c r="E8687" s="3">
        <v>41962</v>
      </c>
      <c r="F8687" s="5">
        <f>Table_1[[#This Row],[Ship Date]]-Table_1[[#This Row],[Order Date]]</f>
        <v>4</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c r="X8687">
        <f t="shared" si="135"/>
        <v>71.306399999999996</v>
      </c>
    </row>
    <row r="8688" spans="1:24" ht="14.25" customHeight="1" x14ac:dyDescent="0.25">
      <c r="A8688" s="2">
        <v>8687</v>
      </c>
      <c r="B8688" s="2" t="s">
        <v>10184</v>
      </c>
      <c r="C8688" s="2">
        <f>YEAR(Data!$D8688)</f>
        <v>2013</v>
      </c>
      <c r="D8688" s="3">
        <v>41452</v>
      </c>
      <c r="E8688" s="3">
        <v>41452</v>
      </c>
      <c r="F8688" s="5">
        <f>Table_1[[#This Row],[Ship Date]]-Table_1[[#This Row],[Order Date]]</f>
        <v>0</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c r="X8688">
        <f t="shared" si="135"/>
        <v>220.13400000000001</v>
      </c>
    </row>
    <row r="8689" spans="1:24" ht="14.25" customHeight="1" x14ac:dyDescent="0.25">
      <c r="A8689" s="2">
        <v>8688</v>
      </c>
      <c r="B8689" s="2" t="s">
        <v>10184</v>
      </c>
      <c r="C8689" s="2">
        <f>YEAR(Data!$D8689)</f>
        <v>2013</v>
      </c>
      <c r="D8689" s="3">
        <v>41452</v>
      </c>
      <c r="E8689" s="3">
        <v>41452</v>
      </c>
      <c r="F8689" s="5">
        <f>Table_1[[#This Row],[Ship Date]]-Table_1[[#This Row],[Order Date]]</f>
        <v>0</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c r="X8689">
        <f t="shared" si="135"/>
        <v>8.9499999999999993</v>
      </c>
    </row>
    <row r="8690" spans="1:24" ht="14.25" customHeight="1" x14ac:dyDescent="0.25">
      <c r="A8690" s="2">
        <v>8689</v>
      </c>
      <c r="B8690" s="2" t="s">
        <v>10184</v>
      </c>
      <c r="C8690" s="2">
        <f>YEAR(Data!$D8690)</f>
        <v>2013</v>
      </c>
      <c r="D8690" s="3">
        <v>41452</v>
      </c>
      <c r="E8690" s="3">
        <v>41452</v>
      </c>
      <c r="F8690" s="5">
        <f>Table_1[[#This Row],[Ship Date]]-Table_1[[#This Row],[Order Date]]</f>
        <v>0</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c r="X8690">
        <f t="shared" si="135"/>
        <v>6.8640000000000008</v>
      </c>
    </row>
    <row r="8691" spans="1:24" ht="14.25" customHeight="1" x14ac:dyDescent="0.25">
      <c r="A8691" s="2">
        <v>8690</v>
      </c>
      <c r="B8691" s="2" t="s">
        <v>10185</v>
      </c>
      <c r="C8691" s="2">
        <f>YEAR(Data!$D8691)</f>
        <v>2011</v>
      </c>
      <c r="D8691" s="3">
        <v>40903</v>
      </c>
      <c r="E8691" s="3">
        <v>40907</v>
      </c>
      <c r="F8691" s="5">
        <f>Table_1[[#This Row],[Ship Date]]-Table_1[[#This Row],[Order Date]]</f>
        <v>4</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c r="X8691">
        <f t="shared" si="135"/>
        <v>6.9138000000000011</v>
      </c>
    </row>
    <row r="8692" spans="1:24" ht="14.25" customHeight="1" x14ac:dyDescent="0.25">
      <c r="A8692" s="2">
        <v>8691</v>
      </c>
      <c r="B8692" s="2" t="s">
        <v>10186</v>
      </c>
      <c r="C8692" s="2">
        <f>YEAR(Data!$D8692)</f>
        <v>2013</v>
      </c>
      <c r="D8692" s="3">
        <v>41501</v>
      </c>
      <c r="E8692" s="3">
        <v>41505</v>
      </c>
      <c r="F8692" s="5">
        <f>Table_1[[#This Row],[Ship Date]]-Table_1[[#This Row],[Order Date]]</f>
        <v>4</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c r="X8692">
        <f t="shared" si="135"/>
        <v>316.20679999999999</v>
      </c>
    </row>
    <row r="8693" spans="1:24" ht="14.25" customHeight="1" x14ac:dyDescent="0.25">
      <c r="A8693" s="2">
        <v>8692</v>
      </c>
      <c r="B8693" s="2" t="s">
        <v>10186</v>
      </c>
      <c r="C8693" s="2">
        <f>YEAR(Data!$D8693)</f>
        <v>2013</v>
      </c>
      <c r="D8693" s="3">
        <v>41501</v>
      </c>
      <c r="E8693" s="3">
        <v>41505</v>
      </c>
      <c r="F8693" s="5">
        <f>Table_1[[#This Row],[Ship Date]]-Table_1[[#This Row],[Order Date]]</f>
        <v>4</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c r="X8693">
        <f t="shared" si="135"/>
        <v>296.62560000000002</v>
      </c>
    </row>
    <row r="8694" spans="1:24" ht="14.25" customHeight="1" x14ac:dyDescent="0.25">
      <c r="A8694" s="2">
        <v>8693</v>
      </c>
      <c r="B8694" s="2" t="s">
        <v>10186</v>
      </c>
      <c r="C8694" s="2">
        <f>YEAR(Data!$D8694)</f>
        <v>2013</v>
      </c>
      <c r="D8694" s="3">
        <v>41501</v>
      </c>
      <c r="E8694" s="3">
        <v>41505</v>
      </c>
      <c r="F8694" s="5">
        <f>Table_1[[#This Row],[Ship Date]]-Table_1[[#This Row],[Order Date]]</f>
        <v>4</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c r="X8694">
        <f t="shared" si="135"/>
        <v>230.96699999999998</v>
      </c>
    </row>
    <row r="8695" spans="1:24" ht="14.25" customHeight="1" x14ac:dyDescent="0.25">
      <c r="A8695" s="2">
        <v>8694</v>
      </c>
      <c r="B8695" s="2" t="s">
        <v>10187</v>
      </c>
      <c r="C8695" s="2">
        <f>YEAR(Data!$D8695)</f>
        <v>2013</v>
      </c>
      <c r="D8695" s="3">
        <v>41572</v>
      </c>
      <c r="E8695" s="3">
        <v>41576</v>
      </c>
      <c r="F8695" s="5">
        <f>Table_1[[#This Row],[Ship Date]]-Table_1[[#This Row],[Order Date]]</f>
        <v>4</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c r="X8695">
        <f t="shared" si="135"/>
        <v>288</v>
      </c>
    </row>
    <row r="8696" spans="1:24" ht="14.25" customHeight="1" x14ac:dyDescent="0.25">
      <c r="A8696" s="2">
        <v>8695</v>
      </c>
      <c r="B8696" s="2" t="s">
        <v>10188</v>
      </c>
      <c r="C8696" s="2">
        <f>YEAR(Data!$D8696)</f>
        <v>2011</v>
      </c>
      <c r="D8696" s="3">
        <v>40778</v>
      </c>
      <c r="E8696" s="3">
        <v>40783</v>
      </c>
      <c r="F8696" s="5">
        <f>Table_1[[#This Row],[Ship Date]]-Table_1[[#This Row],[Order Date]]</f>
        <v>5</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c r="X8696">
        <f t="shared" si="135"/>
        <v>9.9144000000000005</v>
      </c>
    </row>
    <row r="8697" spans="1:24" ht="14.25" customHeight="1" x14ac:dyDescent="0.25">
      <c r="A8697" s="2">
        <v>8696</v>
      </c>
      <c r="B8697" s="2" t="s">
        <v>10189</v>
      </c>
      <c r="C8697" s="2">
        <f>YEAR(Data!$D8697)</f>
        <v>2014</v>
      </c>
      <c r="D8697" s="3">
        <v>41898</v>
      </c>
      <c r="E8697" s="3">
        <v>41900</v>
      </c>
      <c r="F8697" s="5">
        <f>Table_1[[#This Row],[Ship Date]]-Table_1[[#This Row],[Order Date]]</f>
        <v>2</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c r="X8697">
        <f t="shared" si="135"/>
        <v>289.62009999999998</v>
      </c>
    </row>
    <row r="8698" spans="1:24" ht="14.25" customHeight="1" x14ac:dyDescent="0.25">
      <c r="A8698" s="2">
        <v>8697</v>
      </c>
      <c r="B8698" s="2" t="s">
        <v>10190</v>
      </c>
      <c r="C8698" s="2">
        <f>YEAR(Data!$D8698)</f>
        <v>2014</v>
      </c>
      <c r="D8698" s="3">
        <v>41806</v>
      </c>
      <c r="E8698" s="3">
        <v>41811</v>
      </c>
      <c r="F8698" s="5">
        <f>Table_1[[#This Row],[Ship Date]]-Table_1[[#This Row],[Order Date]]</f>
        <v>5</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c r="X8698">
        <f t="shared" si="135"/>
        <v>212.97870000000003</v>
      </c>
    </row>
    <row r="8699" spans="1:24" ht="14.25" customHeight="1" x14ac:dyDescent="0.25">
      <c r="A8699" s="2">
        <v>8698</v>
      </c>
      <c r="B8699" s="2" t="s">
        <v>10190</v>
      </c>
      <c r="C8699" s="2">
        <f>YEAR(Data!$D8699)</f>
        <v>2014</v>
      </c>
      <c r="D8699" s="3">
        <v>41806</v>
      </c>
      <c r="E8699" s="3">
        <v>41811</v>
      </c>
      <c r="F8699" s="5">
        <f>Table_1[[#This Row],[Ship Date]]-Table_1[[#This Row],[Order Date]]</f>
        <v>5</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c r="X8699">
        <f t="shared" si="135"/>
        <v>21.817600000000002</v>
      </c>
    </row>
    <row r="8700" spans="1:24" ht="14.25" customHeight="1" x14ac:dyDescent="0.25">
      <c r="A8700" s="2">
        <v>8699</v>
      </c>
      <c r="B8700" s="2" t="s">
        <v>10190</v>
      </c>
      <c r="C8700" s="2">
        <f>YEAR(Data!$D8700)</f>
        <v>2014</v>
      </c>
      <c r="D8700" s="3">
        <v>41806</v>
      </c>
      <c r="E8700" s="3">
        <v>41811</v>
      </c>
      <c r="F8700" s="5">
        <f>Table_1[[#This Row],[Ship Date]]-Table_1[[#This Row],[Order Date]]</f>
        <v>5</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c r="X8700">
        <f t="shared" si="135"/>
        <v>149.184</v>
      </c>
    </row>
    <row r="8701" spans="1:24" ht="14.25" customHeight="1" x14ac:dyDescent="0.25">
      <c r="A8701" s="2">
        <v>8700</v>
      </c>
      <c r="B8701" s="2" t="s">
        <v>10190</v>
      </c>
      <c r="C8701" s="2">
        <f>YEAR(Data!$D8701)</f>
        <v>2014</v>
      </c>
      <c r="D8701" s="3">
        <v>41806</v>
      </c>
      <c r="E8701" s="3">
        <v>41811</v>
      </c>
      <c r="F8701" s="5">
        <f>Table_1[[#This Row],[Ship Date]]-Table_1[[#This Row],[Order Date]]</f>
        <v>5</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c r="X8701">
        <f t="shared" si="135"/>
        <v>2015.9423999999999</v>
      </c>
    </row>
    <row r="8702" spans="1:24" ht="14.25" customHeight="1" x14ac:dyDescent="0.25">
      <c r="A8702" s="2">
        <v>8701</v>
      </c>
      <c r="B8702" s="2" t="s">
        <v>10190</v>
      </c>
      <c r="C8702" s="2">
        <f>YEAR(Data!$D8702)</f>
        <v>2014</v>
      </c>
      <c r="D8702" s="3">
        <v>41806</v>
      </c>
      <c r="E8702" s="3">
        <v>41811</v>
      </c>
      <c r="F8702" s="5">
        <f>Table_1[[#This Row],[Ship Date]]-Table_1[[#This Row],[Order Date]]</f>
        <v>5</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c r="X8702">
        <f t="shared" si="135"/>
        <v>69.904800000000009</v>
      </c>
    </row>
    <row r="8703" spans="1:24" ht="14.25" customHeight="1" x14ac:dyDescent="0.25">
      <c r="A8703" s="2">
        <v>8702</v>
      </c>
      <c r="B8703" s="2" t="s">
        <v>10190</v>
      </c>
      <c r="C8703" s="2">
        <f>YEAR(Data!$D8703)</f>
        <v>2014</v>
      </c>
      <c r="D8703" s="3">
        <v>41806</v>
      </c>
      <c r="E8703" s="3">
        <v>41811</v>
      </c>
      <c r="F8703" s="5">
        <f>Table_1[[#This Row],[Ship Date]]-Table_1[[#This Row],[Order Date]]</f>
        <v>5</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c r="X8703">
        <f t="shared" si="135"/>
        <v>124.92900000000003</v>
      </c>
    </row>
    <row r="8704" spans="1:24" ht="14.25" customHeight="1" x14ac:dyDescent="0.25">
      <c r="A8704" s="2">
        <v>8703</v>
      </c>
      <c r="B8704" s="2" t="s">
        <v>10190</v>
      </c>
      <c r="C8704" s="2">
        <f>YEAR(Data!$D8704)</f>
        <v>2014</v>
      </c>
      <c r="D8704" s="3">
        <v>41806</v>
      </c>
      <c r="E8704" s="3">
        <v>41811</v>
      </c>
      <c r="F8704" s="5">
        <f>Table_1[[#This Row],[Ship Date]]-Table_1[[#This Row],[Order Date]]</f>
        <v>5</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c r="X8704">
        <f t="shared" si="135"/>
        <v>61.668000000000021</v>
      </c>
    </row>
    <row r="8705" spans="1:24" ht="14.25" customHeight="1" x14ac:dyDescent="0.25">
      <c r="A8705" s="2">
        <v>8704</v>
      </c>
      <c r="B8705" s="2" t="s">
        <v>10193</v>
      </c>
      <c r="C8705" s="2">
        <f>YEAR(Data!$D8705)</f>
        <v>2012</v>
      </c>
      <c r="D8705" s="3">
        <v>40969</v>
      </c>
      <c r="E8705" s="3">
        <v>40973</v>
      </c>
      <c r="F8705" s="5">
        <f>Table_1[[#This Row],[Ship Date]]-Table_1[[#This Row],[Order Date]]</f>
        <v>4</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c r="X8705">
        <f t="shared" si="135"/>
        <v>3.1080000000000005</v>
      </c>
    </row>
    <row r="8706" spans="1:24" ht="14.25" customHeight="1" x14ac:dyDescent="0.25">
      <c r="A8706" s="2">
        <v>8705</v>
      </c>
      <c r="B8706" s="2" t="s">
        <v>10194</v>
      </c>
      <c r="C8706" s="2">
        <f>YEAR(Data!$D8706)</f>
        <v>2013</v>
      </c>
      <c r="D8706" s="3">
        <v>41479</v>
      </c>
      <c r="E8706" s="3">
        <v>41482</v>
      </c>
      <c r="F8706" s="5">
        <f>Table_1[[#This Row],[Ship Date]]-Table_1[[#This Row],[Order Date]]</f>
        <v>3</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c r="X8706">
        <f t="shared" ref="X8706:X8769" si="136">T8706-W8706</f>
        <v>103.6224</v>
      </c>
    </row>
    <row r="8707" spans="1:24" ht="14.25" customHeight="1" x14ac:dyDescent="0.25">
      <c r="A8707" s="2">
        <v>8706</v>
      </c>
      <c r="B8707" s="2" t="s">
        <v>10195</v>
      </c>
      <c r="C8707" s="2">
        <f>YEAR(Data!$D8707)</f>
        <v>2011</v>
      </c>
      <c r="D8707" s="3">
        <v>40817</v>
      </c>
      <c r="E8707" s="3">
        <v>40821</v>
      </c>
      <c r="F8707" s="5">
        <f>Table_1[[#This Row],[Ship Date]]-Table_1[[#This Row],[Order Date]]</f>
        <v>4</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c r="X8707">
        <f t="shared" si="136"/>
        <v>4.71</v>
      </c>
    </row>
    <row r="8708" spans="1:24" ht="14.25" customHeight="1" x14ac:dyDescent="0.25">
      <c r="A8708" s="2">
        <v>8707</v>
      </c>
      <c r="B8708" s="2" t="s">
        <v>10196</v>
      </c>
      <c r="C8708" s="2">
        <f>YEAR(Data!$D8708)</f>
        <v>2011</v>
      </c>
      <c r="D8708" s="3">
        <v>40794</v>
      </c>
      <c r="E8708" s="3">
        <v>40799</v>
      </c>
      <c r="F8708" s="5">
        <f>Table_1[[#This Row],[Ship Date]]-Table_1[[#This Row],[Order Date]]</f>
        <v>5</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c r="X8708">
        <f t="shared" si="136"/>
        <v>159.32680000000002</v>
      </c>
    </row>
    <row r="8709" spans="1:24" ht="14.25" customHeight="1" x14ac:dyDescent="0.25">
      <c r="A8709" s="2">
        <v>8708</v>
      </c>
      <c r="B8709" s="2" t="s">
        <v>10196</v>
      </c>
      <c r="C8709" s="2">
        <f>YEAR(Data!$D8709)</f>
        <v>2011</v>
      </c>
      <c r="D8709" s="3">
        <v>40794</v>
      </c>
      <c r="E8709" s="3">
        <v>40799</v>
      </c>
      <c r="F8709" s="5">
        <f>Table_1[[#This Row],[Ship Date]]-Table_1[[#This Row],[Order Date]]</f>
        <v>5</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c r="X8709">
        <f t="shared" si="136"/>
        <v>1.8304</v>
      </c>
    </row>
    <row r="8710" spans="1:24" ht="14.25" customHeight="1" x14ac:dyDescent="0.25">
      <c r="A8710" s="2">
        <v>8709</v>
      </c>
      <c r="B8710" s="2" t="s">
        <v>10197</v>
      </c>
      <c r="C8710" s="2">
        <f>YEAR(Data!$D8710)</f>
        <v>2011</v>
      </c>
      <c r="D8710" s="3">
        <v>40863</v>
      </c>
      <c r="E8710" s="3">
        <v>40865</v>
      </c>
      <c r="F8710" s="5">
        <f>Table_1[[#This Row],[Ship Date]]-Table_1[[#This Row],[Order Date]]</f>
        <v>2</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c r="X8710">
        <f t="shared" si="136"/>
        <v>97.960800000000006</v>
      </c>
    </row>
    <row r="8711" spans="1:24" ht="14.25" customHeight="1" x14ac:dyDescent="0.25">
      <c r="A8711" s="2">
        <v>8710</v>
      </c>
      <c r="B8711" s="2" t="s">
        <v>10197</v>
      </c>
      <c r="C8711" s="2">
        <f>YEAR(Data!$D8711)</f>
        <v>2011</v>
      </c>
      <c r="D8711" s="3">
        <v>40863</v>
      </c>
      <c r="E8711" s="3">
        <v>40865</v>
      </c>
      <c r="F8711" s="5">
        <f>Table_1[[#This Row],[Ship Date]]-Table_1[[#This Row],[Order Date]]</f>
        <v>2</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c r="X8711">
        <f t="shared" si="136"/>
        <v>280.77660000000003</v>
      </c>
    </row>
    <row r="8712" spans="1:24" ht="14.25" customHeight="1" x14ac:dyDescent="0.25">
      <c r="A8712" s="2">
        <v>8711</v>
      </c>
      <c r="B8712" s="2" t="s">
        <v>10197</v>
      </c>
      <c r="C8712" s="2">
        <f>YEAR(Data!$D8712)</f>
        <v>2011</v>
      </c>
      <c r="D8712" s="3">
        <v>40863</v>
      </c>
      <c r="E8712" s="3">
        <v>40865</v>
      </c>
      <c r="F8712" s="5">
        <f>Table_1[[#This Row],[Ship Date]]-Table_1[[#This Row],[Order Date]]</f>
        <v>2</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c r="X8712">
        <f t="shared" si="136"/>
        <v>334.56269999999995</v>
      </c>
    </row>
    <row r="8713" spans="1:24" ht="14.25" customHeight="1" x14ac:dyDescent="0.25">
      <c r="A8713" s="2">
        <v>8712</v>
      </c>
      <c r="B8713" s="2" t="s">
        <v>10198</v>
      </c>
      <c r="C8713" s="2">
        <f>YEAR(Data!$D8713)</f>
        <v>2011</v>
      </c>
      <c r="D8713" s="3">
        <v>40605</v>
      </c>
      <c r="E8713" s="3">
        <v>40609</v>
      </c>
      <c r="F8713" s="5">
        <f>Table_1[[#This Row],[Ship Date]]-Table_1[[#This Row],[Order Date]]</f>
        <v>4</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c r="X8713">
        <f t="shared" si="136"/>
        <v>649.84020000000021</v>
      </c>
    </row>
    <row r="8714" spans="1:24" ht="14.25" customHeight="1" x14ac:dyDescent="0.25">
      <c r="A8714" s="2">
        <v>8713</v>
      </c>
      <c r="B8714" s="2" t="s">
        <v>10199</v>
      </c>
      <c r="C8714" s="2">
        <f>YEAR(Data!$D8714)</f>
        <v>2012</v>
      </c>
      <c r="D8714" s="3">
        <v>41246</v>
      </c>
      <c r="E8714" s="3">
        <v>41250</v>
      </c>
      <c r="F8714" s="5">
        <f>Table_1[[#This Row],[Ship Date]]-Table_1[[#This Row],[Order Date]]</f>
        <v>4</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c r="X8714">
        <f t="shared" si="136"/>
        <v>389.10479999999995</v>
      </c>
    </row>
    <row r="8715" spans="1:24" ht="14.25" customHeight="1" x14ac:dyDescent="0.25">
      <c r="A8715" s="2">
        <v>8714</v>
      </c>
      <c r="B8715" s="2" t="s">
        <v>10200</v>
      </c>
      <c r="C8715" s="2">
        <f>YEAR(Data!$D8715)</f>
        <v>2014</v>
      </c>
      <c r="D8715" s="3">
        <v>41832</v>
      </c>
      <c r="E8715" s="3">
        <v>41837</v>
      </c>
      <c r="F8715" s="5">
        <f>Table_1[[#This Row],[Ship Date]]-Table_1[[#This Row],[Order Date]]</f>
        <v>5</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c r="X8715">
        <f t="shared" si="136"/>
        <v>66.555599999999998</v>
      </c>
    </row>
    <row r="8716" spans="1:24" ht="14.25" customHeight="1" x14ac:dyDescent="0.25">
      <c r="A8716" s="2">
        <v>8715</v>
      </c>
      <c r="B8716" s="2" t="s">
        <v>10200</v>
      </c>
      <c r="C8716" s="2">
        <f>YEAR(Data!$D8716)</f>
        <v>2014</v>
      </c>
      <c r="D8716" s="3">
        <v>41832</v>
      </c>
      <c r="E8716" s="3">
        <v>41837</v>
      </c>
      <c r="F8716" s="5">
        <f>Table_1[[#This Row],[Ship Date]]-Table_1[[#This Row],[Order Date]]</f>
        <v>5</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c r="X8716">
        <f t="shared" si="136"/>
        <v>20.487500000000004</v>
      </c>
    </row>
    <row r="8717" spans="1:24" ht="14.25" customHeight="1" x14ac:dyDescent="0.25">
      <c r="A8717" s="2">
        <v>8716</v>
      </c>
      <c r="B8717" s="2" t="s">
        <v>10201</v>
      </c>
      <c r="C8717" s="2">
        <f>YEAR(Data!$D8717)</f>
        <v>2014</v>
      </c>
      <c r="D8717" s="3">
        <v>41960</v>
      </c>
      <c r="E8717" s="3">
        <v>41964</v>
      </c>
      <c r="F8717" s="5">
        <f>Table_1[[#This Row],[Ship Date]]-Table_1[[#This Row],[Order Date]]</f>
        <v>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c r="X8717">
        <f t="shared" si="136"/>
        <v>3.2223999999999999</v>
      </c>
    </row>
    <row r="8718" spans="1:24" ht="14.25" customHeight="1" x14ac:dyDescent="0.25">
      <c r="A8718" s="2">
        <v>8717</v>
      </c>
      <c r="B8718" s="2" t="s">
        <v>10203</v>
      </c>
      <c r="C8718" s="2">
        <f>YEAR(Data!$D8718)</f>
        <v>2013</v>
      </c>
      <c r="D8718" s="3">
        <v>41438</v>
      </c>
      <c r="E8718" s="3">
        <v>41442</v>
      </c>
      <c r="F8718" s="5">
        <f>Table_1[[#This Row],[Ship Date]]-Table_1[[#This Row],[Order Date]]</f>
        <v>4</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c r="X8718">
        <f t="shared" si="136"/>
        <v>225.34399999999999</v>
      </c>
    </row>
    <row r="8719" spans="1:24" ht="14.25" customHeight="1" x14ac:dyDescent="0.25">
      <c r="A8719" s="2">
        <v>8718</v>
      </c>
      <c r="B8719" s="2" t="s">
        <v>10203</v>
      </c>
      <c r="C8719" s="2">
        <f>YEAR(Data!$D8719)</f>
        <v>2013</v>
      </c>
      <c r="D8719" s="3">
        <v>41438</v>
      </c>
      <c r="E8719" s="3">
        <v>41442</v>
      </c>
      <c r="F8719" s="5">
        <f>Table_1[[#This Row],[Ship Date]]-Table_1[[#This Row],[Order Date]]</f>
        <v>4</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c r="X8719">
        <f t="shared" si="136"/>
        <v>11.523600000000002</v>
      </c>
    </row>
    <row r="8720" spans="1:24" ht="14.25" customHeight="1" x14ac:dyDescent="0.25">
      <c r="A8720" s="2">
        <v>8719</v>
      </c>
      <c r="B8720" s="2" t="s">
        <v>10203</v>
      </c>
      <c r="C8720" s="2">
        <f>YEAR(Data!$D8720)</f>
        <v>2013</v>
      </c>
      <c r="D8720" s="3">
        <v>41438</v>
      </c>
      <c r="E8720" s="3">
        <v>41442</v>
      </c>
      <c r="F8720" s="5">
        <f>Table_1[[#This Row],[Ship Date]]-Table_1[[#This Row],[Order Date]]</f>
        <v>4</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c r="X8720">
        <f t="shared" si="136"/>
        <v>7.3216000000000019</v>
      </c>
    </row>
    <row r="8721" spans="1:24" ht="14.25" customHeight="1" x14ac:dyDescent="0.25">
      <c r="A8721" s="2">
        <v>8720</v>
      </c>
      <c r="B8721" s="2" t="s">
        <v>10203</v>
      </c>
      <c r="C8721" s="2">
        <f>YEAR(Data!$D8721)</f>
        <v>2013</v>
      </c>
      <c r="D8721" s="3">
        <v>41438</v>
      </c>
      <c r="E8721" s="3">
        <v>41442</v>
      </c>
      <c r="F8721" s="5">
        <f>Table_1[[#This Row],[Ship Date]]-Table_1[[#This Row],[Order Date]]</f>
        <v>4</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c r="X8721">
        <f t="shared" si="136"/>
        <v>9.9144000000000041</v>
      </c>
    </row>
    <row r="8722" spans="1:24" ht="14.25" customHeight="1" x14ac:dyDescent="0.25">
      <c r="A8722" s="2">
        <v>8721</v>
      </c>
      <c r="B8722" s="2" t="s">
        <v>10203</v>
      </c>
      <c r="C8722" s="2">
        <f>YEAR(Data!$D8722)</f>
        <v>2013</v>
      </c>
      <c r="D8722" s="3">
        <v>41438</v>
      </c>
      <c r="E8722" s="3">
        <v>41442</v>
      </c>
      <c r="F8722" s="5">
        <f>Table_1[[#This Row],[Ship Date]]-Table_1[[#This Row],[Order Date]]</f>
        <v>4</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c r="X8722">
        <f t="shared" si="136"/>
        <v>498.60320000000002</v>
      </c>
    </row>
    <row r="8723" spans="1:24" ht="14.25" customHeight="1" x14ac:dyDescent="0.25">
      <c r="A8723" s="2">
        <v>8722</v>
      </c>
      <c r="B8723" s="2" t="s">
        <v>10203</v>
      </c>
      <c r="C8723" s="2">
        <f>YEAR(Data!$D8723)</f>
        <v>2013</v>
      </c>
      <c r="D8723" s="3">
        <v>41438</v>
      </c>
      <c r="E8723" s="3">
        <v>41442</v>
      </c>
      <c r="F8723" s="5">
        <f>Table_1[[#This Row],[Ship Date]]-Table_1[[#This Row],[Order Date]]</f>
        <v>4</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c r="X8723">
        <f t="shared" si="136"/>
        <v>60.782400000000017</v>
      </c>
    </row>
    <row r="8724" spans="1:24" ht="14.25" customHeight="1" x14ac:dyDescent="0.25">
      <c r="A8724" s="2">
        <v>8723</v>
      </c>
      <c r="B8724" s="2" t="s">
        <v>10203</v>
      </c>
      <c r="C8724" s="2">
        <f>YEAR(Data!$D8724)</f>
        <v>2013</v>
      </c>
      <c r="D8724" s="3">
        <v>41438</v>
      </c>
      <c r="E8724" s="3">
        <v>41442</v>
      </c>
      <c r="F8724" s="5">
        <f>Table_1[[#This Row],[Ship Date]]-Table_1[[#This Row],[Order Date]]</f>
        <v>4</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c r="X8724">
        <f t="shared" si="136"/>
        <v>4.1910000000000007</v>
      </c>
    </row>
    <row r="8725" spans="1:24" ht="14.25" customHeight="1" x14ac:dyDescent="0.25">
      <c r="A8725" s="2">
        <v>8724</v>
      </c>
      <c r="B8725" s="2" t="s">
        <v>10204</v>
      </c>
      <c r="C8725" s="2">
        <f>YEAR(Data!$D8725)</f>
        <v>2013</v>
      </c>
      <c r="D8725" s="3">
        <v>41638</v>
      </c>
      <c r="E8725" s="3">
        <v>41640</v>
      </c>
      <c r="F8725" s="5">
        <f>Table_1[[#This Row],[Ship Date]]-Table_1[[#This Row],[Order Date]]</f>
        <v>2</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c r="X8725">
        <f t="shared" si="136"/>
        <v>24.315200000000001</v>
      </c>
    </row>
    <row r="8726" spans="1:24" ht="14.25" customHeight="1" x14ac:dyDescent="0.25">
      <c r="A8726" s="2">
        <v>8725</v>
      </c>
      <c r="B8726" s="2" t="s">
        <v>10204</v>
      </c>
      <c r="C8726" s="2">
        <f>YEAR(Data!$D8726)</f>
        <v>2013</v>
      </c>
      <c r="D8726" s="3">
        <v>41638</v>
      </c>
      <c r="E8726" s="3">
        <v>41640</v>
      </c>
      <c r="F8726" s="5">
        <f>Table_1[[#This Row],[Ship Date]]-Table_1[[#This Row],[Order Date]]</f>
        <v>2</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c r="X8726">
        <f t="shared" si="136"/>
        <v>16.473599999999998</v>
      </c>
    </row>
    <row r="8727" spans="1:24" ht="14.25" customHeight="1" x14ac:dyDescent="0.25">
      <c r="A8727" s="2">
        <v>8726</v>
      </c>
      <c r="B8727" s="2" t="s">
        <v>10205</v>
      </c>
      <c r="C8727" s="2">
        <f>YEAR(Data!$D8727)</f>
        <v>2014</v>
      </c>
      <c r="D8727" s="3">
        <v>41717</v>
      </c>
      <c r="E8727" s="3">
        <v>41722</v>
      </c>
      <c r="F8727" s="5">
        <f>Table_1[[#This Row],[Ship Date]]-Table_1[[#This Row],[Order Date]]</f>
        <v>5</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c r="X8727">
        <f t="shared" si="136"/>
        <v>24.948000000000004</v>
      </c>
    </row>
    <row r="8728" spans="1:24" ht="14.25" customHeight="1" x14ac:dyDescent="0.25">
      <c r="A8728" s="2">
        <v>8727</v>
      </c>
      <c r="B8728" s="2" t="s">
        <v>10206</v>
      </c>
      <c r="C8728" s="2">
        <f>YEAR(Data!$D8728)</f>
        <v>2012</v>
      </c>
      <c r="D8728" s="3">
        <v>41270</v>
      </c>
      <c r="E8728" s="3">
        <v>41274</v>
      </c>
      <c r="F8728" s="5">
        <f>Table_1[[#This Row],[Ship Date]]-Table_1[[#This Row],[Order Date]]</f>
        <v>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c r="X8728">
        <f t="shared" si="136"/>
        <v>4.0188000000000006</v>
      </c>
    </row>
    <row r="8729" spans="1:24" ht="14.25" customHeight="1" x14ac:dyDescent="0.25">
      <c r="A8729" s="2">
        <v>8728</v>
      </c>
      <c r="B8729" s="2" t="s">
        <v>10206</v>
      </c>
      <c r="C8729" s="2">
        <f>YEAR(Data!$D8729)</f>
        <v>2012</v>
      </c>
      <c r="D8729" s="3">
        <v>41270</v>
      </c>
      <c r="E8729" s="3">
        <v>41274</v>
      </c>
      <c r="F8729" s="5">
        <f>Table_1[[#This Row],[Ship Date]]-Table_1[[#This Row],[Order Date]]</f>
        <v>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c r="X8729">
        <f t="shared" si="136"/>
        <v>37.346400000000003</v>
      </c>
    </row>
    <row r="8730" spans="1:24" ht="14.25" customHeight="1" x14ac:dyDescent="0.25">
      <c r="A8730" s="2">
        <v>8729</v>
      </c>
      <c r="B8730" s="2" t="s">
        <v>10206</v>
      </c>
      <c r="C8730" s="2">
        <f>YEAR(Data!$D8730)</f>
        <v>2012</v>
      </c>
      <c r="D8730" s="3">
        <v>41270</v>
      </c>
      <c r="E8730" s="3">
        <v>41274</v>
      </c>
      <c r="F8730" s="5">
        <f>Table_1[[#This Row],[Ship Date]]-Table_1[[#This Row],[Order Date]]</f>
        <v>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c r="X8730">
        <f t="shared" si="136"/>
        <v>122.91000000000003</v>
      </c>
    </row>
    <row r="8731" spans="1:24" ht="14.25" customHeight="1" x14ac:dyDescent="0.25">
      <c r="A8731" s="2">
        <v>8730</v>
      </c>
      <c r="B8731" s="2" t="s">
        <v>10206</v>
      </c>
      <c r="C8731" s="2">
        <f>YEAR(Data!$D8731)</f>
        <v>2012</v>
      </c>
      <c r="D8731" s="3">
        <v>41270</v>
      </c>
      <c r="E8731" s="3">
        <v>41274</v>
      </c>
      <c r="F8731" s="5">
        <f>Table_1[[#This Row],[Ship Date]]-Table_1[[#This Row],[Order Date]]</f>
        <v>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c r="X8731">
        <f t="shared" si="136"/>
        <v>20.260800000000003</v>
      </c>
    </row>
    <row r="8732" spans="1:24" ht="14.25" customHeight="1" x14ac:dyDescent="0.25">
      <c r="A8732" s="2">
        <v>8731</v>
      </c>
      <c r="B8732" s="2" t="s">
        <v>10206</v>
      </c>
      <c r="C8732" s="2">
        <f>YEAR(Data!$D8732)</f>
        <v>2012</v>
      </c>
      <c r="D8732" s="3">
        <v>41270</v>
      </c>
      <c r="E8732" s="3">
        <v>41274</v>
      </c>
      <c r="F8732" s="5">
        <f>Table_1[[#This Row],[Ship Date]]-Table_1[[#This Row],[Order Date]]</f>
        <v>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c r="X8732">
        <f t="shared" si="136"/>
        <v>85.474200000000025</v>
      </c>
    </row>
    <row r="8733" spans="1:24" ht="14.25" customHeight="1" x14ac:dyDescent="0.25">
      <c r="A8733" s="2">
        <v>8732</v>
      </c>
      <c r="B8733" s="2" t="s">
        <v>10207</v>
      </c>
      <c r="C8733" s="2">
        <f>YEAR(Data!$D8733)</f>
        <v>2012</v>
      </c>
      <c r="D8733" s="3">
        <v>41121</v>
      </c>
      <c r="E8733" s="3">
        <v>41127</v>
      </c>
      <c r="F8733" s="5">
        <f>Table_1[[#This Row],[Ship Date]]-Table_1[[#This Row],[Order Date]]</f>
        <v>6</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c r="X8733">
        <f t="shared" si="136"/>
        <v>36.813000000000009</v>
      </c>
    </row>
    <row r="8734" spans="1:24" ht="14.25" customHeight="1" x14ac:dyDescent="0.25">
      <c r="A8734" s="2">
        <v>8733</v>
      </c>
      <c r="B8734" s="2" t="s">
        <v>10208</v>
      </c>
      <c r="C8734" s="2">
        <f>YEAR(Data!$D8734)</f>
        <v>2014</v>
      </c>
      <c r="D8734" s="3">
        <v>41818</v>
      </c>
      <c r="E8734" s="3">
        <v>41820</v>
      </c>
      <c r="F8734" s="5">
        <f>Table_1[[#This Row],[Ship Date]]-Table_1[[#This Row],[Order Date]]</f>
        <v>2</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c r="X8734">
        <f t="shared" si="136"/>
        <v>10.1088</v>
      </c>
    </row>
    <row r="8735" spans="1:24" ht="14.25" customHeight="1" x14ac:dyDescent="0.25">
      <c r="A8735" s="2">
        <v>8734</v>
      </c>
      <c r="B8735" s="2" t="s">
        <v>10208</v>
      </c>
      <c r="C8735" s="2">
        <f>YEAR(Data!$D8735)</f>
        <v>2014</v>
      </c>
      <c r="D8735" s="3">
        <v>41818</v>
      </c>
      <c r="E8735" s="3">
        <v>41820</v>
      </c>
      <c r="F8735" s="5">
        <f>Table_1[[#This Row],[Ship Date]]-Table_1[[#This Row],[Order Date]]</f>
        <v>2</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c r="X8735">
        <f t="shared" si="136"/>
        <v>85.884000000000015</v>
      </c>
    </row>
    <row r="8736" spans="1:24" ht="14.25" customHeight="1" x14ac:dyDescent="0.25">
      <c r="A8736" s="2">
        <v>8735</v>
      </c>
      <c r="B8736" s="2" t="s">
        <v>10208</v>
      </c>
      <c r="C8736" s="2">
        <f>YEAR(Data!$D8736)</f>
        <v>2014</v>
      </c>
      <c r="D8736" s="3">
        <v>41818</v>
      </c>
      <c r="E8736" s="3">
        <v>41820</v>
      </c>
      <c r="F8736" s="5">
        <f>Table_1[[#This Row],[Ship Date]]-Table_1[[#This Row],[Order Date]]</f>
        <v>2</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c r="X8736">
        <f t="shared" si="136"/>
        <v>1042.8345000000002</v>
      </c>
    </row>
    <row r="8737" spans="1:24" ht="14.25" customHeight="1" x14ac:dyDescent="0.25">
      <c r="A8737" s="2">
        <v>8736</v>
      </c>
      <c r="B8737" s="2" t="s">
        <v>10209</v>
      </c>
      <c r="C8737" s="2">
        <f>YEAR(Data!$D8737)</f>
        <v>2011</v>
      </c>
      <c r="D8737" s="3">
        <v>40582</v>
      </c>
      <c r="E8737" s="3">
        <v>40585</v>
      </c>
      <c r="F8737" s="5">
        <f>Table_1[[#This Row],[Ship Date]]-Table_1[[#This Row],[Order Date]]</f>
        <v>3</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c r="X8737">
        <f t="shared" si="136"/>
        <v>55.215999999999994</v>
      </c>
    </row>
    <row r="8738" spans="1:24" ht="14.25" customHeight="1" x14ac:dyDescent="0.25">
      <c r="A8738" s="2">
        <v>8737</v>
      </c>
      <c r="B8738" s="2" t="s">
        <v>10210</v>
      </c>
      <c r="C8738" s="2">
        <f>YEAR(Data!$D8738)</f>
        <v>2013</v>
      </c>
      <c r="D8738" s="3">
        <v>41522</v>
      </c>
      <c r="E8738" s="3">
        <v>41527</v>
      </c>
      <c r="F8738" s="5">
        <f>Table_1[[#This Row],[Ship Date]]-Table_1[[#This Row],[Order Date]]</f>
        <v>5</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c r="X8738">
        <f t="shared" si="136"/>
        <v>374.78700000000003</v>
      </c>
    </row>
    <row r="8739" spans="1:24" ht="14.25" customHeight="1" x14ac:dyDescent="0.25">
      <c r="A8739" s="2">
        <v>8738</v>
      </c>
      <c r="B8739" s="2" t="s">
        <v>10211</v>
      </c>
      <c r="C8739" s="2">
        <f>YEAR(Data!$D8739)</f>
        <v>2014</v>
      </c>
      <c r="D8739" s="3">
        <v>41736</v>
      </c>
      <c r="E8739" s="3">
        <v>41740</v>
      </c>
      <c r="F8739" s="5">
        <f>Table_1[[#This Row],[Ship Date]]-Table_1[[#This Row],[Order Date]]</f>
        <v>4</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c r="X8739">
        <f t="shared" si="136"/>
        <v>14.04</v>
      </c>
    </row>
    <row r="8740" spans="1:24" ht="14.25" customHeight="1" x14ac:dyDescent="0.25">
      <c r="A8740" s="2">
        <v>8739</v>
      </c>
      <c r="B8740" s="2" t="s">
        <v>10212</v>
      </c>
      <c r="C8740" s="2">
        <f>YEAR(Data!$D8740)</f>
        <v>2014</v>
      </c>
      <c r="D8740" s="3">
        <v>41982</v>
      </c>
      <c r="E8740" s="3">
        <v>41985</v>
      </c>
      <c r="F8740" s="5">
        <f>Table_1[[#This Row],[Ship Date]]-Table_1[[#This Row],[Order Date]]</f>
        <v>3</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c r="X8740">
        <f t="shared" si="136"/>
        <v>9.6047999999999991</v>
      </c>
    </row>
    <row r="8741" spans="1:24" ht="14.25" customHeight="1" x14ac:dyDescent="0.25">
      <c r="A8741" s="2">
        <v>8740</v>
      </c>
      <c r="B8741" s="2" t="s">
        <v>10212</v>
      </c>
      <c r="C8741" s="2">
        <f>YEAR(Data!$D8741)</f>
        <v>2014</v>
      </c>
      <c r="D8741" s="3">
        <v>41982</v>
      </c>
      <c r="E8741" s="3">
        <v>41985</v>
      </c>
      <c r="F8741" s="5">
        <f>Table_1[[#This Row],[Ship Date]]-Table_1[[#This Row],[Order Date]]</f>
        <v>3</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c r="X8741">
        <f t="shared" si="136"/>
        <v>104.98499999999999</v>
      </c>
    </row>
    <row r="8742" spans="1:24" ht="14.25" customHeight="1" x14ac:dyDescent="0.25">
      <c r="A8742" s="2">
        <v>8741</v>
      </c>
      <c r="B8742" s="2" t="s">
        <v>10213</v>
      </c>
      <c r="C8742" s="2">
        <f>YEAR(Data!$D8742)</f>
        <v>2013</v>
      </c>
      <c r="D8742" s="3">
        <v>41480</v>
      </c>
      <c r="E8742" s="3">
        <v>41481</v>
      </c>
      <c r="F8742" s="5">
        <f>Table_1[[#This Row],[Ship Date]]-Table_1[[#This Row],[Order Date]]</f>
        <v>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c r="X8742">
        <f t="shared" si="136"/>
        <v>51.972000000000008</v>
      </c>
    </row>
    <row r="8743" spans="1:24" ht="14.25" customHeight="1" x14ac:dyDescent="0.25">
      <c r="A8743" s="2">
        <v>8742</v>
      </c>
      <c r="B8743" s="2" t="s">
        <v>10214</v>
      </c>
      <c r="C8743" s="2">
        <f>YEAR(Data!$D8743)</f>
        <v>2012</v>
      </c>
      <c r="D8743" s="3">
        <v>41222</v>
      </c>
      <c r="E8743" s="3">
        <v>41222</v>
      </c>
      <c r="F8743" s="5">
        <f>Table_1[[#This Row],[Ship Date]]-Table_1[[#This Row],[Order Date]]</f>
        <v>0</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c r="X8743">
        <f t="shared" si="136"/>
        <v>5.5848000000000004</v>
      </c>
    </row>
    <row r="8744" spans="1:24" ht="14.25" customHeight="1" x14ac:dyDescent="0.25">
      <c r="A8744" s="2">
        <v>8743</v>
      </c>
      <c r="B8744" s="2" t="s">
        <v>10215</v>
      </c>
      <c r="C8744" s="2">
        <f>YEAR(Data!$D8744)</f>
        <v>2012</v>
      </c>
      <c r="D8744" s="3">
        <v>41184</v>
      </c>
      <c r="E8744" s="3">
        <v>41186</v>
      </c>
      <c r="F8744" s="5">
        <f>Table_1[[#This Row],[Ship Date]]-Table_1[[#This Row],[Order Date]]</f>
        <v>2</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c r="X8744">
        <f t="shared" si="136"/>
        <v>7.9981999999999998</v>
      </c>
    </row>
    <row r="8745" spans="1:24" ht="14.25" customHeight="1" x14ac:dyDescent="0.25">
      <c r="A8745" s="2">
        <v>8744</v>
      </c>
      <c r="B8745" s="2" t="s">
        <v>10215</v>
      </c>
      <c r="C8745" s="2">
        <f>YEAR(Data!$D8745)</f>
        <v>2012</v>
      </c>
      <c r="D8745" s="3">
        <v>41184</v>
      </c>
      <c r="E8745" s="3">
        <v>41186</v>
      </c>
      <c r="F8745" s="5">
        <f>Table_1[[#This Row],[Ship Date]]-Table_1[[#This Row],[Order Date]]</f>
        <v>2</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c r="X8745">
        <f t="shared" si="136"/>
        <v>57.681000000000004</v>
      </c>
    </row>
    <row r="8746" spans="1:24" ht="14.25" customHeight="1" x14ac:dyDescent="0.25">
      <c r="A8746" s="2">
        <v>8745</v>
      </c>
      <c r="B8746" s="2" t="s">
        <v>10216</v>
      </c>
      <c r="C8746" s="2">
        <f>YEAR(Data!$D8746)</f>
        <v>2012</v>
      </c>
      <c r="D8746" s="3">
        <v>41235</v>
      </c>
      <c r="E8746" s="3">
        <v>41238</v>
      </c>
      <c r="F8746" s="5">
        <f>Table_1[[#This Row],[Ship Date]]-Table_1[[#This Row],[Order Date]]</f>
        <v>3</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c r="X8746">
        <f t="shared" si="136"/>
        <v>12.155200000000002</v>
      </c>
    </row>
    <row r="8747" spans="1:24" ht="14.25" customHeight="1" x14ac:dyDescent="0.25">
      <c r="A8747" s="2">
        <v>8746</v>
      </c>
      <c r="B8747" s="2" t="s">
        <v>10216</v>
      </c>
      <c r="C8747" s="2">
        <f>YEAR(Data!$D8747)</f>
        <v>2012</v>
      </c>
      <c r="D8747" s="3">
        <v>41235</v>
      </c>
      <c r="E8747" s="3">
        <v>41238</v>
      </c>
      <c r="F8747" s="5">
        <f>Table_1[[#This Row],[Ship Date]]-Table_1[[#This Row],[Order Date]]</f>
        <v>3</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c r="X8747">
        <f t="shared" si="136"/>
        <v>31.7682</v>
      </c>
    </row>
    <row r="8748" spans="1:24" ht="14.25" customHeight="1" x14ac:dyDescent="0.25">
      <c r="A8748" s="2">
        <v>8747</v>
      </c>
      <c r="B8748" s="2" t="s">
        <v>10217</v>
      </c>
      <c r="C8748" s="2">
        <f>YEAR(Data!$D8748)</f>
        <v>2014</v>
      </c>
      <c r="D8748" s="3">
        <v>41673</v>
      </c>
      <c r="E8748" s="3">
        <v>41678</v>
      </c>
      <c r="F8748" s="5">
        <f>Table_1[[#This Row],[Ship Date]]-Table_1[[#This Row],[Order Date]]</f>
        <v>5</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c r="X8748">
        <f t="shared" si="136"/>
        <v>197.94520000000003</v>
      </c>
    </row>
    <row r="8749" spans="1:24" ht="14.25" customHeight="1" x14ac:dyDescent="0.25">
      <c r="A8749" s="2">
        <v>8748</v>
      </c>
      <c r="B8749" s="2" t="s">
        <v>10217</v>
      </c>
      <c r="C8749" s="2">
        <f>YEAR(Data!$D8749)</f>
        <v>2014</v>
      </c>
      <c r="D8749" s="3">
        <v>41673</v>
      </c>
      <c r="E8749" s="3">
        <v>41678</v>
      </c>
      <c r="F8749" s="5">
        <f>Table_1[[#This Row],[Ship Date]]-Table_1[[#This Row],[Order Date]]</f>
        <v>5</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c r="X8749">
        <f t="shared" si="136"/>
        <v>20.898000000000007</v>
      </c>
    </row>
    <row r="8750" spans="1:24" ht="14.25" customHeight="1" x14ac:dyDescent="0.25">
      <c r="A8750" s="2">
        <v>8749</v>
      </c>
      <c r="B8750" s="2" t="s">
        <v>10217</v>
      </c>
      <c r="C8750" s="2">
        <f>YEAR(Data!$D8750)</f>
        <v>2014</v>
      </c>
      <c r="D8750" s="3">
        <v>41673</v>
      </c>
      <c r="E8750" s="3">
        <v>41678</v>
      </c>
      <c r="F8750" s="5">
        <f>Table_1[[#This Row],[Ship Date]]-Table_1[[#This Row],[Order Date]]</f>
        <v>5</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c r="X8750">
        <f t="shared" si="136"/>
        <v>200.98660000000007</v>
      </c>
    </row>
    <row r="8751" spans="1:24" ht="14.25" customHeight="1" x14ac:dyDescent="0.25">
      <c r="A8751" s="2">
        <v>8750</v>
      </c>
      <c r="B8751" s="2" t="s">
        <v>10218</v>
      </c>
      <c r="C8751" s="2">
        <f>YEAR(Data!$D8751)</f>
        <v>2012</v>
      </c>
      <c r="D8751" s="3">
        <v>41076</v>
      </c>
      <c r="E8751" s="3">
        <v>41079</v>
      </c>
      <c r="F8751" s="5">
        <f>Table_1[[#This Row],[Ship Date]]-Table_1[[#This Row],[Order Date]]</f>
        <v>3</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c r="X8751">
        <f t="shared" si="136"/>
        <v>1906.4850000000001</v>
      </c>
    </row>
    <row r="8752" spans="1:24" ht="14.25" customHeight="1" x14ac:dyDescent="0.25">
      <c r="A8752" s="2">
        <v>8751</v>
      </c>
      <c r="B8752" s="2" t="s">
        <v>10218</v>
      </c>
      <c r="C8752" s="2">
        <f>YEAR(Data!$D8752)</f>
        <v>2012</v>
      </c>
      <c r="D8752" s="3">
        <v>41076</v>
      </c>
      <c r="E8752" s="3">
        <v>41079</v>
      </c>
      <c r="F8752" s="5">
        <f>Table_1[[#This Row],[Ship Date]]-Table_1[[#This Row],[Order Date]]</f>
        <v>3</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c r="X8752">
        <f t="shared" si="136"/>
        <v>100.48499999999999</v>
      </c>
    </row>
    <row r="8753" spans="1:24" ht="14.25" customHeight="1" x14ac:dyDescent="0.25">
      <c r="A8753" s="2">
        <v>8752</v>
      </c>
      <c r="B8753" s="2" t="s">
        <v>10219</v>
      </c>
      <c r="C8753" s="2">
        <f>YEAR(Data!$D8753)</f>
        <v>2013</v>
      </c>
      <c r="D8753" s="3">
        <v>41400</v>
      </c>
      <c r="E8753" s="3">
        <v>41404</v>
      </c>
      <c r="F8753" s="5">
        <f>Table_1[[#This Row],[Ship Date]]-Table_1[[#This Row],[Order Date]]</f>
        <v>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c r="X8753">
        <f t="shared" si="136"/>
        <v>61.776800000000009</v>
      </c>
    </row>
    <row r="8754" spans="1:24" ht="14.25" customHeight="1" x14ac:dyDescent="0.25">
      <c r="A8754" s="2">
        <v>8753</v>
      </c>
      <c r="B8754" s="2" t="s">
        <v>10219</v>
      </c>
      <c r="C8754" s="2">
        <f>YEAR(Data!$D8754)</f>
        <v>2013</v>
      </c>
      <c r="D8754" s="3">
        <v>41400</v>
      </c>
      <c r="E8754" s="3">
        <v>41404</v>
      </c>
      <c r="F8754" s="5">
        <f>Table_1[[#This Row],[Ship Date]]-Table_1[[#This Row],[Order Date]]</f>
        <v>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c r="X8754">
        <f t="shared" si="136"/>
        <v>157.51350000000002</v>
      </c>
    </row>
    <row r="8755" spans="1:24" ht="14.25" customHeight="1" x14ac:dyDescent="0.25">
      <c r="A8755" s="2">
        <v>8754</v>
      </c>
      <c r="B8755" s="2" t="s">
        <v>10222</v>
      </c>
      <c r="C8755" s="2">
        <f>YEAR(Data!$D8755)</f>
        <v>2014</v>
      </c>
      <c r="D8755" s="3">
        <v>41892</v>
      </c>
      <c r="E8755" s="3">
        <v>41893</v>
      </c>
      <c r="F8755" s="5">
        <f>Table_1[[#This Row],[Ship Date]]-Table_1[[#This Row],[Order Date]]</f>
        <v>1</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c r="X8755">
        <f t="shared" si="136"/>
        <v>11.734200000000001</v>
      </c>
    </row>
    <row r="8756" spans="1:24" ht="14.25" customHeight="1" x14ac:dyDescent="0.25">
      <c r="A8756" s="2">
        <v>8755</v>
      </c>
      <c r="B8756" s="2" t="s">
        <v>10222</v>
      </c>
      <c r="C8756" s="2">
        <f>YEAR(Data!$D8756)</f>
        <v>2014</v>
      </c>
      <c r="D8756" s="3">
        <v>41892</v>
      </c>
      <c r="E8756" s="3">
        <v>41893</v>
      </c>
      <c r="F8756" s="5">
        <f>Table_1[[#This Row],[Ship Date]]-Table_1[[#This Row],[Order Date]]</f>
        <v>1</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c r="X8756">
        <f t="shared" si="136"/>
        <v>8.4240000000000013</v>
      </c>
    </row>
    <row r="8757" spans="1:24" ht="14.25" customHeight="1" x14ac:dyDescent="0.25">
      <c r="A8757" s="2">
        <v>8756</v>
      </c>
      <c r="B8757" s="2" t="s">
        <v>10222</v>
      </c>
      <c r="C8757" s="2">
        <f>YEAR(Data!$D8757)</f>
        <v>2014</v>
      </c>
      <c r="D8757" s="3">
        <v>41892</v>
      </c>
      <c r="E8757" s="3">
        <v>41893</v>
      </c>
      <c r="F8757" s="5">
        <f>Table_1[[#This Row],[Ship Date]]-Table_1[[#This Row],[Order Date]]</f>
        <v>1</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c r="X8757">
        <f t="shared" si="136"/>
        <v>11.473000000000001</v>
      </c>
    </row>
    <row r="8758" spans="1:24" ht="14.25" customHeight="1" x14ac:dyDescent="0.25">
      <c r="A8758" s="2">
        <v>8757</v>
      </c>
      <c r="B8758" s="2" t="s">
        <v>10223</v>
      </c>
      <c r="C8758" s="2">
        <f>YEAR(Data!$D8758)</f>
        <v>2013</v>
      </c>
      <c r="D8758" s="3">
        <v>41478</v>
      </c>
      <c r="E8758" s="3">
        <v>41482</v>
      </c>
      <c r="F8758" s="5">
        <f>Table_1[[#This Row],[Ship Date]]-Table_1[[#This Row],[Order Date]]</f>
        <v>4</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c r="X8758">
        <f t="shared" si="136"/>
        <v>27.1296</v>
      </c>
    </row>
    <row r="8759" spans="1:24" ht="14.25" customHeight="1" x14ac:dyDescent="0.25">
      <c r="A8759" s="2">
        <v>8758</v>
      </c>
      <c r="B8759" s="2" t="s">
        <v>10223</v>
      </c>
      <c r="C8759" s="2">
        <f>YEAR(Data!$D8759)</f>
        <v>2013</v>
      </c>
      <c r="D8759" s="3">
        <v>41478</v>
      </c>
      <c r="E8759" s="3">
        <v>41482</v>
      </c>
      <c r="F8759" s="5">
        <f>Table_1[[#This Row],[Ship Date]]-Table_1[[#This Row],[Order Date]]</f>
        <v>4</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c r="X8759">
        <f t="shared" si="136"/>
        <v>26.956800000000001</v>
      </c>
    </row>
    <row r="8760" spans="1:24" ht="14.25" customHeight="1" x14ac:dyDescent="0.25">
      <c r="A8760" s="2">
        <v>8759</v>
      </c>
      <c r="B8760" s="2" t="s">
        <v>10223</v>
      </c>
      <c r="C8760" s="2">
        <f>YEAR(Data!$D8760)</f>
        <v>2013</v>
      </c>
      <c r="D8760" s="3">
        <v>41478</v>
      </c>
      <c r="E8760" s="3">
        <v>41482</v>
      </c>
      <c r="F8760" s="5">
        <f>Table_1[[#This Row],[Ship Date]]-Table_1[[#This Row],[Order Date]]</f>
        <v>4</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c r="X8760">
        <f t="shared" si="136"/>
        <v>18.097200000000001</v>
      </c>
    </row>
    <row r="8761" spans="1:24" ht="14.25" customHeight="1" x14ac:dyDescent="0.25">
      <c r="A8761" s="2">
        <v>8760</v>
      </c>
      <c r="B8761" s="2" t="s">
        <v>10223</v>
      </c>
      <c r="C8761" s="2">
        <f>YEAR(Data!$D8761)</f>
        <v>2013</v>
      </c>
      <c r="D8761" s="3">
        <v>41478</v>
      </c>
      <c r="E8761" s="3">
        <v>41482</v>
      </c>
      <c r="F8761" s="5">
        <f>Table_1[[#This Row],[Ship Date]]-Table_1[[#This Row],[Order Date]]</f>
        <v>4</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c r="X8761">
        <f t="shared" si="136"/>
        <v>2.8080000000000003</v>
      </c>
    </row>
    <row r="8762" spans="1:24" ht="14.25" customHeight="1" x14ac:dyDescent="0.25">
      <c r="A8762" s="2">
        <v>8761</v>
      </c>
      <c r="B8762" s="2" t="s">
        <v>10224</v>
      </c>
      <c r="C8762" s="2">
        <f>YEAR(Data!$D8762)</f>
        <v>2013</v>
      </c>
      <c r="D8762" s="3">
        <v>41305</v>
      </c>
      <c r="E8762" s="3">
        <v>41311</v>
      </c>
      <c r="F8762" s="5">
        <f>Table_1[[#This Row],[Ship Date]]-Table_1[[#This Row],[Order Date]]</f>
        <v>6</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c r="X8762">
        <f t="shared" si="136"/>
        <v>635.495</v>
      </c>
    </row>
    <row r="8763" spans="1:24" ht="14.25" customHeight="1" x14ac:dyDescent="0.25">
      <c r="A8763" s="2">
        <v>8762</v>
      </c>
      <c r="B8763" s="2" t="s">
        <v>10224</v>
      </c>
      <c r="C8763" s="2">
        <f>YEAR(Data!$D8763)</f>
        <v>2013</v>
      </c>
      <c r="D8763" s="3">
        <v>41305</v>
      </c>
      <c r="E8763" s="3">
        <v>41311</v>
      </c>
      <c r="F8763" s="5">
        <f>Table_1[[#This Row],[Ship Date]]-Table_1[[#This Row],[Order Date]]</f>
        <v>6</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c r="X8763">
        <f t="shared" si="136"/>
        <v>66.44080000000001</v>
      </c>
    </row>
    <row r="8764" spans="1:24" ht="14.25" customHeight="1" x14ac:dyDescent="0.25">
      <c r="A8764" s="2">
        <v>8763</v>
      </c>
      <c r="B8764" s="2" t="s">
        <v>10225</v>
      </c>
      <c r="C8764" s="2">
        <f>YEAR(Data!$D8764)</f>
        <v>2013</v>
      </c>
      <c r="D8764" s="3">
        <v>41638</v>
      </c>
      <c r="E8764" s="3">
        <v>41642</v>
      </c>
      <c r="F8764" s="5">
        <f>Table_1[[#This Row],[Ship Date]]-Table_1[[#This Row],[Order Date]]</f>
        <v>4</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c r="X8764">
        <f t="shared" si="136"/>
        <v>9.9613000000000014</v>
      </c>
    </row>
    <row r="8765" spans="1:24" ht="14.25" customHeight="1" x14ac:dyDescent="0.25">
      <c r="A8765" s="2">
        <v>8764</v>
      </c>
      <c r="B8765" s="2" t="s">
        <v>10225</v>
      </c>
      <c r="C8765" s="2">
        <f>YEAR(Data!$D8765)</f>
        <v>2013</v>
      </c>
      <c r="D8765" s="3">
        <v>41638</v>
      </c>
      <c r="E8765" s="3">
        <v>41642</v>
      </c>
      <c r="F8765" s="5">
        <f>Table_1[[#This Row],[Ship Date]]-Table_1[[#This Row],[Order Date]]</f>
        <v>4</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c r="X8765">
        <f t="shared" si="136"/>
        <v>20.6904</v>
      </c>
    </row>
    <row r="8766" spans="1:24" ht="14.25" customHeight="1" x14ac:dyDescent="0.25">
      <c r="A8766" s="2">
        <v>8765</v>
      </c>
      <c r="B8766" s="2" t="s">
        <v>10226</v>
      </c>
      <c r="C8766" s="2">
        <f>YEAR(Data!$D8766)</f>
        <v>2012</v>
      </c>
      <c r="D8766" s="3">
        <v>41234</v>
      </c>
      <c r="E8766" s="3">
        <v>41240</v>
      </c>
      <c r="F8766" s="5">
        <f>Table_1[[#This Row],[Ship Date]]-Table_1[[#This Row],[Order Date]]</f>
        <v>6</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c r="X8766">
        <f t="shared" si="136"/>
        <v>4.6092000000000013</v>
      </c>
    </row>
    <row r="8767" spans="1:24" ht="14.25" customHeight="1" x14ac:dyDescent="0.25">
      <c r="A8767" s="2">
        <v>8766</v>
      </c>
      <c r="B8767" s="2" t="s">
        <v>10226</v>
      </c>
      <c r="C8767" s="2">
        <f>YEAR(Data!$D8767)</f>
        <v>2012</v>
      </c>
      <c r="D8767" s="3">
        <v>41234</v>
      </c>
      <c r="E8767" s="3">
        <v>41240</v>
      </c>
      <c r="F8767" s="5">
        <f>Table_1[[#This Row],[Ship Date]]-Table_1[[#This Row],[Order Date]]</f>
        <v>6</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c r="X8767">
        <f t="shared" si="136"/>
        <v>4.24</v>
      </c>
    </row>
    <row r="8768" spans="1:24" ht="14.25" customHeight="1" x14ac:dyDescent="0.25">
      <c r="A8768" s="2">
        <v>8767</v>
      </c>
      <c r="B8768" s="2" t="s">
        <v>10226</v>
      </c>
      <c r="C8768" s="2">
        <f>YEAR(Data!$D8768)</f>
        <v>2012</v>
      </c>
      <c r="D8768" s="3">
        <v>41234</v>
      </c>
      <c r="E8768" s="3">
        <v>41240</v>
      </c>
      <c r="F8768" s="5">
        <f>Table_1[[#This Row],[Ship Date]]-Table_1[[#This Row],[Order Date]]</f>
        <v>6</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c r="X8768">
        <f t="shared" si="136"/>
        <v>92.205000000000013</v>
      </c>
    </row>
    <row r="8769" spans="1:24" ht="14.25" customHeight="1" x14ac:dyDescent="0.25">
      <c r="A8769" s="2">
        <v>8768</v>
      </c>
      <c r="B8769" s="2" t="s">
        <v>10226</v>
      </c>
      <c r="C8769" s="2">
        <f>YEAR(Data!$D8769)</f>
        <v>2012</v>
      </c>
      <c r="D8769" s="3">
        <v>41234</v>
      </c>
      <c r="E8769" s="3">
        <v>41240</v>
      </c>
      <c r="F8769" s="5">
        <f>Table_1[[#This Row],[Ship Date]]-Table_1[[#This Row],[Order Date]]</f>
        <v>6</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c r="X8769">
        <f t="shared" si="136"/>
        <v>21.146999999999998</v>
      </c>
    </row>
    <row r="8770" spans="1:24" ht="14.25" customHeight="1" x14ac:dyDescent="0.25">
      <c r="A8770" s="2">
        <v>8769</v>
      </c>
      <c r="B8770" s="2" t="s">
        <v>10227</v>
      </c>
      <c r="C8770" s="2">
        <f>YEAR(Data!$D8770)</f>
        <v>2012</v>
      </c>
      <c r="D8770" s="3">
        <v>41187</v>
      </c>
      <c r="E8770" s="3">
        <v>41191</v>
      </c>
      <c r="F8770" s="5">
        <f>Table_1[[#This Row],[Ship Date]]-Table_1[[#This Row],[Order Date]]</f>
        <v>4</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c r="X8770">
        <f t="shared" ref="X8770:X8833" si="137">T8770-W8770</f>
        <v>230.4</v>
      </c>
    </row>
    <row r="8771" spans="1:24" ht="14.25" customHeight="1" x14ac:dyDescent="0.25">
      <c r="A8771" s="2">
        <v>8770</v>
      </c>
      <c r="B8771" s="2" t="s">
        <v>10228</v>
      </c>
      <c r="C8771" s="2">
        <f>YEAR(Data!$D8771)</f>
        <v>2013</v>
      </c>
      <c r="D8771" s="3">
        <v>41530</v>
      </c>
      <c r="E8771" s="3">
        <v>41531</v>
      </c>
      <c r="F8771" s="5">
        <f>Table_1[[#This Row],[Ship Date]]-Table_1[[#This Row],[Order Date]]</f>
        <v>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c r="X8771">
        <f t="shared" si="137"/>
        <v>137.76750000000001</v>
      </c>
    </row>
    <row r="8772" spans="1:24" ht="14.25" customHeight="1" x14ac:dyDescent="0.25">
      <c r="A8772" s="2">
        <v>8771</v>
      </c>
      <c r="B8772" s="2" t="s">
        <v>10228</v>
      </c>
      <c r="C8772" s="2">
        <f>YEAR(Data!$D8772)</f>
        <v>2013</v>
      </c>
      <c r="D8772" s="3">
        <v>41530</v>
      </c>
      <c r="E8772" s="3">
        <v>41531</v>
      </c>
      <c r="F8772" s="5">
        <f>Table_1[[#This Row],[Ship Date]]-Table_1[[#This Row],[Order Date]]</f>
        <v>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c r="X8772">
        <f t="shared" si="137"/>
        <v>77.940000000000012</v>
      </c>
    </row>
    <row r="8773" spans="1:24" ht="14.25" customHeight="1" x14ac:dyDescent="0.25">
      <c r="A8773" s="2">
        <v>8772</v>
      </c>
      <c r="B8773" s="2" t="s">
        <v>10229</v>
      </c>
      <c r="C8773" s="2">
        <f>YEAR(Data!$D8773)</f>
        <v>2014</v>
      </c>
      <c r="D8773" s="3">
        <v>41897</v>
      </c>
      <c r="E8773" s="3">
        <v>41900</v>
      </c>
      <c r="F8773" s="5">
        <f>Table_1[[#This Row],[Ship Date]]-Table_1[[#This Row],[Order Date]]</f>
        <v>3</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c r="X8773">
        <f t="shared" si="137"/>
        <v>848.50560000000007</v>
      </c>
    </row>
    <row r="8774" spans="1:24" ht="14.25" customHeight="1" x14ac:dyDescent="0.25">
      <c r="A8774" s="2">
        <v>8773</v>
      </c>
      <c r="B8774" s="2" t="s">
        <v>10229</v>
      </c>
      <c r="C8774" s="2">
        <f>YEAR(Data!$D8774)</f>
        <v>2014</v>
      </c>
      <c r="D8774" s="3">
        <v>41897</v>
      </c>
      <c r="E8774" s="3">
        <v>41900</v>
      </c>
      <c r="F8774" s="5">
        <f>Table_1[[#This Row],[Ship Date]]-Table_1[[#This Row],[Order Date]]</f>
        <v>3</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c r="X8774">
        <f t="shared" si="137"/>
        <v>51.117000000000012</v>
      </c>
    </row>
    <row r="8775" spans="1:24" ht="14.25" customHeight="1" x14ac:dyDescent="0.25">
      <c r="A8775" s="2">
        <v>8774</v>
      </c>
      <c r="B8775" s="2" t="s">
        <v>10230</v>
      </c>
      <c r="C8775" s="2">
        <f>YEAR(Data!$D8775)</f>
        <v>2012</v>
      </c>
      <c r="D8775" s="3">
        <v>40962</v>
      </c>
      <c r="E8775" s="3">
        <v>40967</v>
      </c>
      <c r="F8775" s="5">
        <f>Table_1[[#This Row],[Ship Date]]-Table_1[[#This Row],[Order Date]]</f>
        <v>5</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c r="X8775">
        <f t="shared" si="137"/>
        <v>20.160000000000004</v>
      </c>
    </row>
    <row r="8776" spans="1:24" ht="14.25" customHeight="1" x14ac:dyDescent="0.25">
      <c r="A8776" s="2">
        <v>8775</v>
      </c>
      <c r="B8776" s="2" t="s">
        <v>10230</v>
      </c>
      <c r="C8776" s="2">
        <f>YEAR(Data!$D8776)</f>
        <v>2012</v>
      </c>
      <c r="D8776" s="3">
        <v>40962</v>
      </c>
      <c r="E8776" s="3">
        <v>40967</v>
      </c>
      <c r="F8776" s="5">
        <f>Table_1[[#This Row],[Ship Date]]-Table_1[[#This Row],[Order Date]]</f>
        <v>5</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c r="X8776">
        <f t="shared" si="137"/>
        <v>7.0824000000000016</v>
      </c>
    </row>
    <row r="8777" spans="1:24" ht="14.25" customHeight="1" x14ac:dyDescent="0.25">
      <c r="A8777" s="2">
        <v>8776</v>
      </c>
      <c r="B8777" s="2" t="s">
        <v>10231</v>
      </c>
      <c r="C8777" s="2">
        <f>YEAR(Data!$D8777)</f>
        <v>2013</v>
      </c>
      <c r="D8777" s="3">
        <v>41614</v>
      </c>
      <c r="E8777" s="3">
        <v>41618</v>
      </c>
      <c r="F8777" s="5">
        <f>Table_1[[#This Row],[Ship Date]]-Table_1[[#This Row],[Order Date]]</f>
        <v>4</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c r="X8777">
        <f t="shared" si="137"/>
        <v>3.2265999999999999</v>
      </c>
    </row>
    <row r="8778" spans="1:24" ht="14.25" customHeight="1" x14ac:dyDescent="0.25">
      <c r="A8778" s="2">
        <v>8777</v>
      </c>
      <c r="B8778" s="2" t="s">
        <v>10232</v>
      </c>
      <c r="C8778" s="2">
        <f>YEAR(Data!$D8778)</f>
        <v>2013</v>
      </c>
      <c r="D8778" s="3">
        <v>41458</v>
      </c>
      <c r="E8778" s="3">
        <v>41459</v>
      </c>
      <c r="F8778" s="5">
        <f>Table_1[[#This Row],[Ship Date]]-Table_1[[#This Row],[Order Date]]</f>
        <v>1</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c r="X8778">
        <f t="shared" si="137"/>
        <v>528.42999999999995</v>
      </c>
    </row>
    <row r="8779" spans="1:24" ht="14.25" customHeight="1" x14ac:dyDescent="0.25">
      <c r="A8779" s="2">
        <v>8778</v>
      </c>
      <c r="B8779" s="2" t="s">
        <v>10232</v>
      </c>
      <c r="C8779" s="2">
        <f>YEAR(Data!$D8779)</f>
        <v>2013</v>
      </c>
      <c r="D8779" s="3">
        <v>41458</v>
      </c>
      <c r="E8779" s="3">
        <v>41459</v>
      </c>
      <c r="F8779" s="5">
        <f>Table_1[[#This Row],[Ship Date]]-Table_1[[#This Row],[Order Date]]</f>
        <v>1</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c r="X8779">
        <f t="shared" si="137"/>
        <v>26.956800000000008</v>
      </c>
    </row>
    <row r="8780" spans="1:24" ht="14.25" customHeight="1" x14ac:dyDescent="0.25">
      <c r="A8780" s="2">
        <v>8779</v>
      </c>
      <c r="B8780" s="2" t="s">
        <v>10233</v>
      </c>
      <c r="C8780" s="2">
        <f>YEAR(Data!$D8780)</f>
        <v>2014</v>
      </c>
      <c r="D8780" s="3">
        <v>41987</v>
      </c>
      <c r="E8780" s="3">
        <v>41992</v>
      </c>
      <c r="F8780" s="5">
        <f>Table_1[[#This Row],[Ship Date]]-Table_1[[#This Row],[Order Date]]</f>
        <v>5</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c r="X8780">
        <f t="shared" si="137"/>
        <v>280.77660000000003</v>
      </c>
    </row>
    <row r="8781" spans="1:24" ht="14.25" customHeight="1" x14ac:dyDescent="0.25">
      <c r="A8781" s="2">
        <v>8780</v>
      </c>
      <c r="B8781" s="2" t="s">
        <v>10234</v>
      </c>
      <c r="C8781" s="2">
        <f>YEAR(Data!$D8781)</f>
        <v>2012</v>
      </c>
      <c r="D8781" s="3">
        <v>40988</v>
      </c>
      <c r="E8781" s="3">
        <v>40990</v>
      </c>
      <c r="F8781" s="5">
        <f>Table_1[[#This Row],[Ship Date]]-Table_1[[#This Row],[Order Date]]</f>
        <v>2</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c r="X8781">
        <f t="shared" si="137"/>
        <v>26.739899999999999</v>
      </c>
    </row>
    <row r="8782" spans="1:24" ht="14.25" customHeight="1" x14ac:dyDescent="0.25">
      <c r="A8782" s="2">
        <v>8781</v>
      </c>
      <c r="B8782" s="2" t="s">
        <v>10235</v>
      </c>
      <c r="C8782" s="2">
        <f>YEAR(Data!$D8782)</f>
        <v>2012</v>
      </c>
      <c r="D8782" s="3">
        <v>40969</v>
      </c>
      <c r="E8782" s="3">
        <v>40972</v>
      </c>
      <c r="F8782" s="5">
        <f>Table_1[[#This Row],[Ship Date]]-Table_1[[#This Row],[Order Date]]</f>
        <v>3</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c r="X8782">
        <f t="shared" si="137"/>
        <v>49.103600000000007</v>
      </c>
    </row>
    <row r="8783" spans="1:24" ht="14.25" customHeight="1" x14ac:dyDescent="0.25">
      <c r="A8783" s="2">
        <v>8782</v>
      </c>
      <c r="B8783" s="2" t="s">
        <v>10235</v>
      </c>
      <c r="C8783" s="2">
        <f>YEAR(Data!$D8783)</f>
        <v>2012</v>
      </c>
      <c r="D8783" s="3">
        <v>40969</v>
      </c>
      <c r="E8783" s="3">
        <v>40972</v>
      </c>
      <c r="F8783" s="5">
        <f>Table_1[[#This Row],[Ship Date]]-Table_1[[#This Row],[Order Date]]</f>
        <v>3</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c r="X8783">
        <f t="shared" si="137"/>
        <v>1264.116</v>
      </c>
    </row>
    <row r="8784" spans="1:24" ht="14.25" customHeight="1" x14ac:dyDescent="0.25">
      <c r="A8784" s="2">
        <v>8783</v>
      </c>
      <c r="B8784" s="2" t="s">
        <v>10236</v>
      </c>
      <c r="C8784" s="2">
        <f>YEAR(Data!$D8784)</f>
        <v>2013</v>
      </c>
      <c r="D8784" s="3">
        <v>41533</v>
      </c>
      <c r="E8784" s="3">
        <v>41538</v>
      </c>
      <c r="F8784" s="5">
        <f>Table_1[[#This Row],[Ship Date]]-Table_1[[#This Row],[Order Date]]</f>
        <v>5</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c r="X8784">
        <f t="shared" si="137"/>
        <v>13.780800000000003</v>
      </c>
    </row>
    <row r="8785" spans="1:24" ht="14.25" customHeight="1" x14ac:dyDescent="0.25">
      <c r="A8785" s="2">
        <v>8784</v>
      </c>
      <c r="B8785" s="2" t="s">
        <v>10236</v>
      </c>
      <c r="C8785" s="2">
        <f>YEAR(Data!$D8785)</f>
        <v>2013</v>
      </c>
      <c r="D8785" s="3">
        <v>41533</v>
      </c>
      <c r="E8785" s="3">
        <v>41538</v>
      </c>
      <c r="F8785" s="5">
        <f>Table_1[[#This Row],[Ship Date]]-Table_1[[#This Row],[Order Date]]</f>
        <v>5</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c r="X8785">
        <f t="shared" si="137"/>
        <v>868.86029999999982</v>
      </c>
    </row>
    <row r="8786" spans="1:24" ht="14.25" customHeight="1" x14ac:dyDescent="0.25">
      <c r="A8786" s="2">
        <v>8785</v>
      </c>
      <c r="B8786" s="2" t="s">
        <v>10238</v>
      </c>
      <c r="C8786" s="2">
        <f>YEAR(Data!$D8786)</f>
        <v>2014</v>
      </c>
      <c r="D8786" s="3">
        <v>41716</v>
      </c>
      <c r="E8786" s="3">
        <v>41722</v>
      </c>
      <c r="F8786" s="5">
        <f>Table_1[[#This Row],[Ship Date]]-Table_1[[#This Row],[Order Date]]</f>
        <v>6</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c r="X8786">
        <f t="shared" si="137"/>
        <v>2.9375999999999998</v>
      </c>
    </row>
    <row r="8787" spans="1:24" ht="14.25" customHeight="1" x14ac:dyDescent="0.25">
      <c r="A8787" s="2">
        <v>8786</v>
      </c>
      <c r="B8787" s="2" t="s">
        <v>10239</v>
      </c>
      <c r="C8787" s="2">
        <f>YEAR(Data!$D8787)</f>
        <v>2014</v>
      </c>
      <c r="D8787" s="3">
        <v>41788</v>
      </c>
      <c r="E8787" s="3">
        <v>41793</v>
      </c>
      <c r="F8787" s="5">
        <f>Table_1[[#This Row],[Ship Date]]-Table_1[[#This Row],[Order Date]]</f>
        <v>5</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c r="X8787">
        <f t="shared" si="137"/>
        <v>176.36400000000003</v>
      </c>
    </row>
    <row r="8788" spans="1:24" ht="14.25" customHeight="1" x14ac:dyDescent="0.25">
      <c r="A8788" s="2">
        <v>8787</v>
      </c>
      <c r="B8788" s="2" t="s">
        <v>10239</v>
      </c>
      <c r="C8788" s="2">
        <f>YEAR(Data!$D8788)</f>
        <v>2014</v>
      </c>
      <c r="D8788" s="3">
        <v>41788</v>
      </c>
      <c r="E8788" s="3">
        <v>41793</v>
      </c>
      <c r="F8788" s="5">
        <f>Table_1[[#This Row],[Ship Date]]-Table_1[[#This Row],[Order Date]]</f>
        <v>5</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c r="X8788">
        <f t="shared" si="137"/>
        <v>10.108800000000002</v>
      </c>
    </row>
    <row r="8789" spans="1:24" ht="14.25" customHeight="1" x14ac:dyDescent="0.25">
      <c r="A8789" s="2">
        <v>8788</v>
      </c>
      <c r="B8789" s="2" t="s">
        <v>10239</v>
      </c>
      <c r="C8789" s="2">
        <f>YEAR(Data!$D8789)</f>
        <v>2014</v>
      </c>
      <c r="D8789" s="3">
        <v>41788</v>
      </c>
      <c r="E8789" s="3">
        <v>41793</v>
      </c>
      <c r="F8789" s="5">
        <f>Table_1[[#This Row],[Ship Date]]-Table_1[[#This Row],[Order Date]]</f>
        <v>5</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c r="X8789">
        <f t="shared" si="137"/>
        <v>217.57440000000003</v>
      </c>
    </row>
    <row r="8790" spans="1:24" ht="14.25" customHeight="1" x14ac:dyDescent="0.25">
      <c r="A8790" s="2">
        <v>8789</v>
      </c>
      <c r="B8790" s="2" t="s">
        <v>10240</v>
      </c>
      <c r="C8790" s="2">
        <f>YEAR(Data!$D8790)</f>
        <v>2014</v>
      </c>
      <c r="D8790" s="3">
        <v>41806</v>
      </c>
      <c r="E8790" s="3">
        <v>41810</v>
      </c>
      <c r="F8790" s="5">
        <f>Table_1[[#This Row],[Ship Date]]-Table_1[[#This Row],[Order Date]]</f>
        <v>4</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c r="X8790">
        <f t="shared" si="137"/>
        <v>645.9756000000001</v>
      </c>
    </row>
    <row r="8791" spans="1:24" ht="14.25" customHeight="1" x14ac:dyDescent="0.25">
      <c r="A8791" s="2">
        <v>8790</v>
      </c>
      <c r="B8791" s="2" t="s">
        <v>10240</v>
      </c>
      <c r="C8791" s="2">
        <f>YEAR(Data!$D8791)</f>
        <v>2014</v>
      </c>
      <c r="D8791" s="3">
        <v>41806</v>
      </c>
      <c r="E8791" s="3">
        <v>41810</v>
      </c>
      <c r="F8791" s="5">
        <f>Table_1[[#This Row],[Ship Date]]-Table_1[[#This Row],[Order Date]]</f>
        <v>4</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c r="X8791">
        <f t="shared" si="137"/>
        <v>81.614400000000003</v>
      </c>
    </row>
    <row r="8792" spans="1:24" ht="14.25" customHeight="1" x14ac:dyDescent="0.25">
      <c r="A8792" s="2">
        <v>8791</v>
      </c>
      <c r="B8792" s="2" t="s">
        <v>10241</v>
      </c>
      <c r="C8792" s="2">
        <f>YEAR(Data!$D8792)</f>
        <v>2012</v>
      </c>
      <c r="D8792" s="3">
        <v>41158</v>
      </c>
      <c r="E8792" s="3">
        <v>41164</v>
      </c>
      <c r="F8792" s="5">
        <f>Table_1[[#This Row],[Ship Date]]-Table_1[[#This Row],[Order Date]]</f>
        <v>6</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c r="X8792">
        <f t="shared" si="137"/>
        <v>25.174800000000001</v>
      </c>
    </row>
    <row r="8793" spans="1:24" ht="14.25" customHeight="1" x14ac:dyDescent="0.25">
      <c r="A8793" s="2">
        <v>8792</v>
      </c>
      <c r="B8793" s="2" t="s">
        <v>10242</v>
      </c>
      <c r="C8793" s="2">
        <f>YEAR(Data!$D8793)</f>
        <v>2014</v>
      </c>
      <c r="D8793" s="3">
        <v>41717</v>
      </c>
      <c r="E8793" s="3">
        <v>41723</v>
      </c>
      <c r="F8793" s="5">
        <f>Table_1[[#This Row],[Ship Date]]-Table_1[[#This Row],[Order Date]]</f>
        <v>6</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c r="X8793">
        <f t="shared" si="137"/>
        <v>490.50890000000004</v>
      </c>
    </row>
    <row r="8794" spans="1:24" ht="14.25" customHeight="1" x14ac:dyDescent="0.25">
      <c r="A8794" s="2">
        <v>8793</v>
      </c>
      <c r="B8794" s="2" t="s">
        <v>10243</v>
      </c>
      <c r="C8794" s="2">
        <f>YEAR(Data!$D8794)</f>
        <v>2011</v>
      </c>
      <c r="D8794" s="3">
        <v>40896</v>
      </c>
      <c r="E8794" s="3">
        <v>40898</v>
      </c>
      <c r="F8794" s="5">
        <f>Table_1[[#This Row],[Ship Date]]-Table_1[[#This Row],[Order Date]]</f>
        <v>2</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c r="X8794">
        <f t="shared" si="137"/>
        <v>7.7485999999999997</v>
      </c>
    </row>
    <row r="8795" spans="1:24" ht="14.25" customHeight="1" x14ac:dyDescent="0.25">
      <c r="A8795" s="2">
        <v>8794</v>
      </c>
      <c r="B8795" s="2" t="s">
        <v>10243</v>
      </c>
      <c r="C8795" s="2">
        <f>YEAR(Data!$D8795)</f>
        <v>2011</v>
      </c>
      <c r="D8795" s="3">
        <v>40896</v>
      </c>
      <c r="E8795" s="3">
        <v>40898</v>
      </c>
      <c r="F8795" s="5">
        <f>Table_1[[#This Row],[Ship Date]]-Table_1[[#This Row],[Order Date]]</f>
        <v>2</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c r="X8795">
        <f t="shared" si="137"/>
        <v>13.755499999999996</v>
      </c>
    </row>
    <row r="8796" spans="1:24" ht="14.25" customHeight="1" x14ac:dyDescent="0.25">
      <c r="A8796" s="2">
        <v>8795</v>
      </c>
      <c r="B8796" s="2" t="s">
        <v>10243</v>
      </c>
      <c r="C8796" s="2">
        <f>YEAR(Data!$D8796)</f>
        <v>2011</v>
      </c>
      <c r="D8796" s="3">
        <v>40896</v>
      </c>
      <c r="E8796" s="3">
        <v>40898</v>
      </c>
      <c r="F8796" s="5">
        <f>Table_1[[#This Row],[Ship Date]]-Table_1[[#This Row],[Order Date]]</f>
        <v>2</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c r="X8796">
        <f t="shared" si="137"/>
        <v>510.82500000000005</v>
      </c>
    </row>
    <row r="8797" spans="1:24" ht="14.25" customHeight="1" x14ac:dyDescent="0.25">
      <c r="A8797" s="2">
        <v>8796</v>
      </c>
      <c r="B8797" s="2" t="s">
        <v>10243</v>
      </c>
      <c r="C8797" s="2">
        <f>YEAR(Data!$D8797)</f>
        <v>2011</v>
      </c>
      <c r="D8797" s="3">
        <v>40896</v>
      </c>
      <c r="E8797" s="3">
        <v>40898</v>
      </c>
      <c r="F8797" s="5">
        <f>Table_1[[#This Row],[Ship Date]]-Table_1[[#This Row],[Order Date]]</f>
        <v>2</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c r="X8797">
        <f t="shared" si="137"/>
        <v>195.3304</v>
      </c>
    </row>
    <row r="8798" spans="1:24" ht="14.25" customHeight="1" x14ac:dyDescent="0.25">
      <c r="A8798" s="2">
        <v>8797</v>
      </c>
      <c r="B8798" s="2" t="s">
        <v>10244</v>
      </c>
      <c r="C8798" s="2">
        <f>YEAR(Data!$D8798)</f>
        <v>2013</v>
      </c>
      <c r="D8798" s="3">
        <v>41463</v>
      </c>
      <c r="E8798" s="3">
        <v>41469</v>
      </c>
      <c r="F8798" s="5">
        <f>Table_1[[#This Row],[Ship Date]]-Table_1[[#This Row],[Order Date]]</f>
        <v>6</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c r="X8798">
        <f t="shared" si="137"/>
        <v>6.7392000000000003</v>
      </c>
    </row>
    <row r="8799" spans="1:24" ht="14.25" customHeight="1" x14ac:dyDescent="0.25">
      <c r="A8799" s="2">
        <v>8798</v>
      </c>
      <c r="B8799" s="2" t="s">
        <v>10244</v>
      </c>
      <c r="C8799" s="2">
        <f>YEAR(Data!$D8799)</f>
        <v>2013</v>
      </c>
      <c r="D8799" s="3">
        <v>41463</v>
      </c>
      <c r="E8799" s="3">
        <v>41469</v>
      </c>
      <c r="F8799" s="5">
        <f>Table_1[[#This Row],[Ship Date]]-Table_1[[#This Row],[Order Date]]</f>
        <v>6</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c r="X8799">
        <f t="shared" si="137"/>
        <v>33.105599999999995</v>
      </c>
    </row>
    <row r="8800" spans="1:24" ht="14.25" customHeight="1" x14ac:dyDescent="0.25">
      <c r="A8800" s="2">
        <v>8799</v>
      </c>
      <c r="B8800" s="2" t="s">
        <v>10245</v>
      </c>
      <c r="C8800" s="2">
        <f>YEAR(Data!$D8800)</f>
        <v>2013</v>
      </c>
      <c r="D8800" s="3">
        <v>41371</v>
      </c>
      <c r="E8800" s="3">
        <v>41375</v>
      </c>
      <c r="F8800" s="5">
        <f>Table_1[[#This Row],[Ship Date]]-Table_1[[#This Row],[Order Date]]</f>
        <v>4</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c r="X8800">
        <f t="shared" si="137"/>
        <v>958.11500000000001</v>
      </c>
    </row>
    <row r="8801" spans="1:24" ht="14.25" customHeight="1" x14ac:dyDescent="0.25">
      <c r="A8801" s="2">
        <v>8800</v>
      </c>
      <c r="B8801" s="2" t="s">
        <v>10246</v>
      </c>
      <c r="C8801" s="2">
        <f>YEAR(Data!$D8801)</f>
        <v>2011</v>
      </c>
      <c r="D8801" s="3">
        <v>40671</v>
      </c>
      <c r="E8801" s="3">
        <v>40673</v>
      </c>
      <c r="F8801" s="5">
        <f>Table_1[[#This Row],[Ship Date]]-Table_1[[#This Row],[Order Date]]</f>
        <v>2</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c r="X8801">
        <f t="shared" si="137"/>
        <v>1559.9739999999997</v>
      </c>
    </row>
    <row r="8802" spans="1:24" ht="14.25" customHeight="1" x14ac:dyDescent="0.25">
      <c r="A8802" s="2">
        <v>8801</v>
      </c>
      <c r="B8802" s="2" t="s">
        <v>10247</v>
      </c>
      <c r="C8802" s="2">
        <f>YEAR(Data!$D8802)</f>
        <v>2014</v>
      </c>
      <c r="D8802" s="3">
        <v>41967</v>
      </c>
      <c r="E8802" s="3">
        <v>41971</v>
      </c>
      <c r="F8802" s="5">
        <f>Table_1[[#This Row],[Ship Date]]-Table_1[[#This Row],[Order Date]]</f>
        <v>4</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c r="X8802">
        <f t="shared" si="137"/>
        <v>6.9472000000000005</v>
      </c>
    </row>
    <row r="8803" spans="1:24" ht="14.25" customHeight="1" x14ac:dyDescent="0.25">
      <c r="A8803" s="2">
        <v>8802</v>
      </c>
      <c r="B8803" s="2" t="s">
        <v>10248</v>
      </c>
      <c r="C8803" s="2">
        <f>YEAR(Data!$D8803)</f>
        <v>2013</v>
      </c>
      <c r="D8803" s="3">
        <v>41589</v>
      </c>
      <c r="E8803" s="3">
        <v>41591</v>
      </c>
      <c r="F8803" s="5">
        <f>Table_1[[#This Row],[Ship Date]]-Table_1[[#This Row],[Order Date]]</f>
        <v>2</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c r="X8803">
        <f t="shared" si="137"/>
        <v>159.82559999999998</v>
      </c>
    </row>
    <row r="8804" spans="1:24" ht="14.25" customHeight="1" x14ac:dyDescent="0.25">
      <c r="A8804" s="2">
        <v>8803</v>
      </c>
      <c r="B8804" s="2" t="s">
        <v>10248</v>
      </c>
      <c r="C8804" s="2">
        <f>YEAR(Data!$D8804)</f>
        <v>2013</v>
      </c>
      <c r="D8804" s="3">
        <v>41589</v>
      </c>
      <c r="E8804" s="3">
        <v>41591</v>
      </c>
      <c r="F8804" s="5">
        <f>Table_1[[#This Row],[Ship Date]]-Table_1[[#This Row],[Order Date]]</f>
        <v>2</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c r="X8804">
        <f t="shared" si="137"/>
        <v>287.24639999999999</v>
      </c>
    </row>
    <row r="8805" spans="1:24" ht="14.25" customHeight="1" x14ac:dyDescent="0.25">
      <c r="A8805" s="2">
        <v>8804</v>
      </c>
      <c r="B8805" s="2" t="s">
        <v>10249</v>
      </c>
      <c r="C8805" s="2">
        <f>YEAR(Data!$D8805)</f>
        <v>2011</v>
      </c>
      <c r="D8805" s="3">
        <v>40908</v>
      </c>
      <c r="E8805" s="3">
        <v>40909</v>
      </c>
      <c r="F8805" s="5">
        <f>Table_1[[#This Row],[Ship Date]]-Table_1[[#This Row],[Order Date]]</f>
        <v>1</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c r="X8805">
        <f t="shared" si="137"/>
        <v>23.2959</v>
      </c>
    </row>
    <row r="8806" spans="1:24" ht="14.25" customHeight="1" x14ac:dyDescent="0.25">
      <c r="A8806" s="2">
        <v>8805</v>
      </c>
      <c r="B8806" s="2" t="s">
        <v>10249</v>
      </c>
      <c r="C8806" s="2">
        <f>YEAR(Data!$D8806)</f>
        <v>2011</v>
      </c>
      <c r="D8806" s="3">
        <v>40908</v>
      </c>
      <c r="E8806" s="3">
        <v>40909</v>
      </c>
      <c r="F8806" s="5">
        <f>Table_1[[#This Row],[Ship Date]]-Table_1[[#This Row],[Order Date]]</f>
        <v>1</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c r="X8806">
        <f t="shared" si="137"/>
        <v>10.206</v>
      </c>
    </row>
    <row r="8807" spans="1:24" ht="14.25" customHeight="1" x14ac:dyDescent="0.25">
      <c r="A8807" s="2">
        <v>8806</v>
      </c>
      <c r="B8807" s="2" t="s">
        <v>10250</v>
      </c>
      <c r="C8807" s="2">
        <f>YEAR(Data!$D8807)</f>
        <v>2014</v>
      </c>
      <c r="D8807" s="3">
        <v>41871</v>
      </c>
      <c r="E8807" s="3">
        <v>41875</v>
      </c>
      <c r="F8807" s="5">
        <f>Table_1[[#This Row],[Ship Date]]-Table_1[[#This Row],[Order Date]]</f>
        <v>4</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c r="X8807">
        <f t="shared" si="137"/>
        <v>65.484000000000009</v>
      </c>
    </row>
    <row r="8808" spans="1:24" ht="14.25" customHeight="1" x14ac:dyDescent="0.25">
      <c r="A8808" s="2">
        <v>8807</v>
      </c>
      <c r="B8808" s="2" t="s">
        <v>10251</v>
      </c>
      <c r="C8808" s="2">
        <f>YEAR(Data!$D8808)</f>
        <v>2013</v>
      </c>
      <c r="D8808" s="3">
        <v>41530</v>
      </c>
      <c r="E8808" s="3">
        <v>41534</v>
      </c>
      <c r="F8808" s="5">
        <f>Table_1[[#This Row],[Ship Date]]-Table_1[[#This Row],[Order Date]]</f>
        <v>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c r="X8808">
        <f t="shared" si="137"/>
        <v>25.9072</v>
      </c>
    </row>
    <row r="8809" spans="1:24" ht="14.25" customHeight="1" x14ac:dyDescent="0.25">
      <c r="A8809" s="2">
        <v>8808</v>
      </c>
      <c r="B8809" s="2" t="s">
        <v>10252</v>
      </c>
      <c r="C8809" s="2">
        <f>YEAR(Data!$D8809)</f>
        <v>2014</v>
      </c>
      <c r="D8809" s="3">
        <v>41939</v>
      </c>
      <c r="E8809" s="3">
        <v>41944</v>
      </c>
      <c r="F8809" s="5">
        <f>Table_1[[#This Row],[Ship Date]]-Table_1[[#This Row],[Order Date]]</f>
        <v>5</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c r="X8809">
        <f t="shared" si="137"/>
        <v>61.016999999999996</v>
      </c>
    </row>
    <row r="8810" spans="1:24" ht="14.25" customHeight="1" x14ac:dyDescent="0.25">
      <c r="A8810" s="2">
        <v>8809</v>
      </c>
      <c r="B8810" s="2" t="s">
        <v>10252</v>
      </c>
      <c r="C8810" s="2">
        <f>YEAR(Data!$D8810)</f>
        <v>2014</v>
      </c>
      <c r="D8810" s="3">
        <v>41939</v>
      </c>
      <c r="E8810" s="3">
        <v>41944</v>
      </c>
      <c r="F8810" s="5">
        <f>Table_1[[#This Row],[Ship Date]]-Table_1[[#This Row],[Order Date]]</f>
        <v>5</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c r="X8810">
        <f t="shared" si="137"/>
        <v>98.874999999999972</v>
      </c>
    </row>
    <row r="8811" spans="1:24" ht="14.25" customHeight="1" x14ac:dyDescent="0.25">
      <c r="A8811" s="2">
        <v>8810</v>
      </c>
      <c r="B8811" s="2" t="s">
        <v>10252</v>
      </c>
      <c r="C8811" s="2">
        <f>YEAR(Data!$D8811)</f>
        <v>2014</v>
      </c>
      <c r="D8811" s="3">
        <v>41939</v>
      </c>
      <c r="E8811" s="3">
        <v>41944</v>
      </c>
      <c r="F8811" s="5">
        <f>Table_1[[#This Row],[Ship Date]]-Table_1[[#This Row],[Order Date]]</f>
        <v>5</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c r="X8811">
        <f t="shared" si="137"/>
        <v>9.7784999999999993</v>
      </c>
    </row>
    <row r="8812" spans="1:24" ht="14.25" customHeight="1" x14ac:dyDescent="0.25">
      <c r="A8812" s="2">
        <v>8811</v>
      </c>
      <c r="B8812" s="2" t="s">
        <v>10253</v>
      </c>
      <c r="C8812" s="2">
        <f>YEAR(Data!$D8812)</f>
        <v>2014</v>
      </c>
      <c r="D8812" s="3">
        <v>41790</v>
      </c>
      <c r="E8812" s="3">
        <v>41795</v>
      </c>
      <c r="F8812" s="5">
        <f>Table_1[[#This Row],[Ship Date]]-Table_1[[#This Row],[Order Date]]</f>
        <v>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c r="X8812">
        <f t="shared" si="137"/>
        <v>19.510400000000001</v>
      </c>
    </row>
    <row r="8813" spans="1:24" ht="14.25" customHeight="1" x14ac:dyDescent="0.25">
      <c r="A8813" s="2">
        <v>8812</v>
      </c>
      <c r="B8813" s="2" t="s">
        <v>10254</v>
      </c>
      <c r="C8813" s="2">
        <f>YEAR(Data!$D8813)</f>
        <v>2013</v>
      </c>
      <c r="D8813" s="3">
        <v>41342</v>
      </c>
      <c r="E8813" s="3">
        <v>41347</v>
      </c>
      <c r="F8813" s="5">
        <f>Table_1[[#This Row],[Ship Date]]-Table_1[[#This Row],[Order Date]]</f>
        <v>5</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c r="X8813">
        <f t="shared" si="137"/>
        <v>158.81040000000002</v>
      </c>
    </row>
    <row r="8814" spans="1:24" ht="14.25" customHeight="1" x14ac:dyDescent="0.25">
      <c r="A8814" s="2">
        <v>8813</v>
      </c>
      <c r="B8814" s="2" t="s">
        <v>10254</v>
      </c>
      <c r="C8814" s="2">
        <f>YEAR(Data!$D8814)</f>
        <v>2013</v>
      </c>
      <c r="D8814" s="3">
        <v>41342</v>
      </c>
      <c r="E8814" s="3">
        <v>41347</v>
      </c>
      <c r="F8814" s="5">
        <f>Table_1[[#This Row],[Ship Date]]-Table_1[[#This Row],[Order Date]]</f>
        <v>5</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c r="X8814">
        <f t="shared" si="137"/>
        <v>10.146999999999998</v>
      </c>
    </row>
    <row r="8815" spans="1:24" ht="14.25" customHeight="1" x14ac:dyDescent="0.25">
      <c r="A8815" s="2">
        <v>8814</v>
      </c>
      <c r="B8815" s="2" t="s">
        <v>10255</v>
      </c>
      <c r="C8815" s="2">
        <f>YEAR(Data!$D8815)</f>
        <v>2012</v>
      </c>
      <c r="D8815" s="3">
        <v>41116</v>
      </c>
      <c r="E8815" s="3">
        <v>41121</v>
      </c>
      <c r="F8815" s="5">
        <f>Table_1[[#This Row],[Ship Date]]-Table_1[[#This Row],[Order Date]]</f>
        <v>5</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c r="X8815">
        <f t="shared" si="137"/>
        <v>253.03440000000006</v>
      </c>
    </row>
    <row r="8816" spans="1:24" ht="14.25" customHeight="1" x14ac:dyDescent="0.25">
      <c r="A8816" s="2">
        <v>8815</v>
      </c>
      <c r="B8816" s="2" t="s">
        <v>10256</v>
      </c>
      <c r="C8816" s="2">
        <f>YEAR(Data!$D8816)</f>
        <v>2012</v>
      </c>
      <c r="D8816" s="3">
        <v>41236</v>
      </c>
      <c r="E8816" s="3">
        <v>41238</v>
      </c>
      <c r="F8816" s="5">
        <f>Table_1[[#This Row],[Ship Date]]-Table_1[[#This Row],[Order Date]]</f>
        <v>2</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c r="X8816">
        <f t="shared" si="137"/>
        <v>218.66580000000005</v>
      </c>
    </row>
    <row r="8817" spans="1:24" ht="14.25" customHeight="1" x14ac:dyDescent="0.25">
      <c r="A8817" s="2">
        <v>8816</v>
      </c>
      <c r="B8817" s="2" t="s">
        <v>10256</v>
      </c>
      <c r="C8817" s="2">
        <f>YEAR(Data!$D8817)</f>
        <v>2012</v>
      </c>
      <c r="D8817" s="3">
        <v>41236</v>
      </c>
      <c r="E8817" s="3">
        <v>41238</v>
      </c>
      <c r="F8817" s="5">
        <f>Table_1[[#This Row],[Ship Date]]-Table_1[[#This Row],[Order Date]]</f>
        <v>2</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c r="X8817">
        <f t="shared" si="137"/>
        <v>23.372999999999998</v>
      </c>
    </row>
    <row r="8818" spans="1:24" ht="14.25" customHeight="1" x14ac:dyDescent="0.25">
      <c r="A8818" s="2">
        <v>8817</v>
      </c>
      <c r="B8818" s="2" t="s">
        <v>10256</v>
      </c>
      <c r="C8818" s="2">
        <f>YEAR(Data!$D8818)</f>
        <v>2012</v>
      </c>
      <c r="D8818" s="3">
        <v>41236</v>
      </c>
      <c r="E8818" s="3">
        <v>41238</v>
      </c>
      <c r="F8818" s="5">
        <f>Table_1[[#This Row],[Ship Date]]-Table_1[[#This Row],[Order Date]]</f>
        <v>2</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c r="X8818">
        <f t="shared" si="137"/>
        <v>7.4783999999999988</v>
      </c>
    </row>
    <row r="8819" spans="1:24" ht="14.25" customHeight="1" x14ac:dyDescent="0.25">
      <c r="A8819" s="2">
        <v>8818</v>
      </c>
      <c r="B8819" s="2" t="s">
        <v>10256</v>
      </c>
      <c r="C8819" s="2">
        <f>YEAR(Data!$D8819)</f>
        <v>2012</v>
      </c>
      <c r="D8819" s="3">
        <v>41236</v>
      </c>
      <c r="E8819" s="3">
        <v>41238</v>
      </c>
      <c r="F8819" s="5">
        <f>Table_1[[#This Row],[Ship Date]]-Table_1[[#This Row],[Order Date]]</f>
        <v>2</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c r="X8819">
        <f t="shared" si="137"/>
        <v>8.7767999999999997</v>
      </c>
    </row>
    <row r="8820" spans="1:24" ht="14.25" customHeight="1" x14ac:dyDescent="0.25">
      <c r="A8820" s="2">
        <v>8819</v>
      </c>
      <c r="B8820" s="2" t="s">
        <v>10256</v>
      </c>
      <c r="C8820" s="2">
        <f>YEAR(Data!$D8820)</f>
        <v>2012</v>
      </c>
      <c r="D8820" s="3">
        <v>41236</v>
      </c>
      <c r="E8820" s="3">
        <v>41238</v>
      </c>
      <c r="F8820" s="5">
        <f>Table_1[[#This Row],[Ship Date]]-Table_1[[#This Row],[Order Date]]</f>
        <v>2</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c r="X8820">
        <f t="shared" si="137"/>
        <v>20.217600000000001</v>
      </c>
    </row>
    <row r="8821" spans="1:24" ht="14.25" customHeight="1" x14ac:dyDescent="0.25">
      <c r="A8821" s="2">
        <v>8820</v>
      </c>
      <c r="B8821" s="2" t="s">
        <v>10259</v>
      </c>
      <c r="C8821" s="2">
        <f>YEAR(Data!$D8821)</f>
        <v>2012</v>
      </c>
      <c r="D8821" s="3">
        <v>41241</v>
      </c>
      <c r="E8821" s="3">
        <v>41245</v>
      </c>
      <c r="F8821" s="5">
        <f>Table_1[[#This Row],[Ship Date]]-Table_1[[#This Row],[Order Date]]</f>
        <v>4</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c r="X8821">
        <f t="shared" si="137"/>
        <v>218.08799999999999</v>
      </c>
    </row>
    <row r="8822" spans="1:24" ht="14.25" customHeight="1" x14ac:dyDescent="0.25">
      <c r="A8822" s="2">
        <v>8821</v>
      </c>
      <c r="B8822" s="2" t="s">
        <v>10260</v>
      </c>
      <c r="C8822" s="2">
        <f>YEAR(Data!$D8822)</f>
        <v>2014</v>
      </c>
      <c r="D8822" s="3">
        <v>41947</v>
      </c>
      <c r="E8822" s="3">
        <v>41951</v>
      </c>
      <c r="F8822" s="5">
        <f>Table_1[[#This Row],[Ship Date]]-Table_1[[#This Row],[Order Date]]</f>
        <v>4</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c r="X8822">
        <f t="shared" si="137"/>
        <v>647.9892000000001</v>
      </c>
    </row>
    <row r="8823" spans="1:24" ht="14.25" customHeight="1" x14ac:dyDescent="0.25">
      <c r="A8823" s="2">
        <v>8822</v>
      </c>
      <c r="B8823" s="2" t="s">
        <v>10260</v>
      </c>
      <c r="C8823" s="2">
        <f>YEAR(Data!$D8823)</f>
        <v>2014</v>
      </c>
      <c r="D8823" s="3">
        <v>41947</v>
      </c>
      <c r="E8823" s="3">
        <v>41951</v>
      </c>
      <c r="F8823" s="5">
        <f>Table_1[[#This Row],[Ship Date]]-Table_1[[#This Row],[Order Date]]</f>
        <v>4</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c r="X8823">
        <f t="shared" si="137"/>
        <v>7.0823999999999998</v>
      </c>
    </row>
    <row r="8824" spans="1:24" ht="14.25" customHeight="1" x14ac:dyDescent="0.25">
      <c r="A8824" s="2">
        <v>8823</v>
      </c>
      <c r="B8824" s="2" t="s">
        <v>10260</v>
      </c>
      <c r="C8824" s="2">
        <f>YEAR(Data!$D8824)</f>
        <v>2014</v>
      </c>
      <c r="D8824" s="3">
        <v>41947</v>
      </c>
      <c r="E8824" s="3">
        <v>41951</v>
      </c>
      <c r="F8824" s="5">
        <f>Table_1[[#This Row],[Ship Date]]-Table_1[[#This Row],[Order Date]]</f>
        <v>4</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c r="X8824">
        <f t="shared" si="137"/>
        <v>51.78520000000001</v>
      </c>
    </row>
    <row r="8825" spans="1:24" ht="14.25" customHeight="1" x14ac:dyDescent="0.25">
      <c r="A8825" s="2">
        <v>8824</v>
      </c>
      <c r="B8825" s="2" t="s">
        <v>10260</v>
      </c>
      <c r="C8825" s="2">
        <f>YEAR(Data!$D8825)</f>
        <v>2014</v>
      </c>
      <c r="D8825" s="3">
        <v>41947</v>
      </c>
      <c r="E8825" s="3">
        <v>41951</v>
      </c>
      <c r="F8825" s="5">
        <f>Table_1[[#This Row],[Ship Date]]-Table_1[[#This Row],[Order Date]]</f>
        <v>4</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c r="X8825">
        <f t="shared" si="137"/>
        <v>6.9472000000000005</v>
      </c>
    </row>
    <row r="8826" spans="1:24" ht="14.25" customHeight="1" x14ac:dyDescent="0.25">
      <c r="A8826" s="2">
        <v>8825</v>
      </c>
      <c r="B8826" s="2" t="s">
        <v>10261</v>
      </c>
      <c r="C8826" s="2">
        <f>YEAR(Data!$D8826)</f>
        <v>2014</v>
      </c>
      <c r="D8826" s="3">
        <v>41720</v>
      </c>
      <c r="E8826" s="3">
        <v>41722</v>
      </c>
      <c r="F8826" s="5">
        <f>Table_1[[#This Row],[Ship Date]]-Table_1[[#This Row],[Order Date]]</f>
        <v>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c r="X8826">
        <f t="shared" si="137"/>
        <v>5.9778000000000002</v>
      </c>
    </row>
    <row r="8827" spans="1:24" ht="14.25" customHeight="1" x14ac:dyDescent="0.25">
      <c r="A8827" s="2">
        <v>8826</v>
      </c>
      <c r="B8827" s="2" t="s">
        <v>10262</v>
      </c>
      <c r="C8827" s="2">
        <f>YEAR(Data!$D8827)</f>
        <v>2012</v>
      </c>
      <c r="D8827" s="3">
        <v>41262</v>
      </c>
      <c r="E8827" s="3">
        <v>41265</v>
      </c>
      <c r="F8827" s="5">
        <f>Table_1[[#This Row],[Ship Date]]-Table_1[[#This Row],[Order Date]]</f>
        <v>3</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c r="X8827">
        <f t="shared" si="137"/>
        <v>4.4063999999999988</v>
      </c>
    </row>
    <row r="8828" spans="1:24" ht="14.25" customHeight="1" x14ac:dyDescent="0.25">
      <c r="A8828" s="2">
        <v>8827</v>
      </c>
      <c r="B8828" s="2" t="s">
        <v>10263</v>
      </c>
      <c r="C8828" s="2">
        <f>YEAR(Data!$D8828)</f>
        <v>2011</v>
      </c>
      <c r="D8828" s="3">
        <v>40635</v>
      </c>
      <c r="E8828" s="3">
        <v>40639</v>
      </c>
      <c r="F8828" s="5">
        <f>Table_1[[#This Row],[Ship Date]]-Table_1[[#This Row],[Order Date]]</f>
        <v>4</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c r="X8828">
        <f t="shared" si="137"/>
        <v>17.368000000000002</v>
      </c>
    </row>
    <row r="8829" spans="1:24" ht="14.25" customHeight="1" x14ac:dyDescent="0.25">
      <c r="A8829" s="2">
        <v>8828</v>
      </c>
      <c r="B8829" s="2" t="s">
        <v>10263</v>
      </c>
      <c r="C8829" s="2">
        <f>YEAR(Data!$D8829)</f>
        <v>2011</v>
      </c>
      <c r="D8829" s="3">
        <v>40635</v>
      </c>
      <c r="E8829" s="3">
        <v>40639</v>
      </c>
      <c r="F8829" s="5">
        <f>Table_1[[#This Row],[Ship Date]]-Table_1[[#This Row],[Order Date]]</f>
        <v>4</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c r="X8829">
        <f t="shared" si="137"/>
        <v>23.02300000000001</v>
      </c>
    </row>
    <row r="8830" spans="1:24" ht="14.25" customHeight="1" x14ac:dyDescent="0.25">
      <c r="A8830" s="2">
        <v>8829</v>
      </c>
      <c r="B8830" s="2" t="s">
        <v>10264</v>
      </c>
      <c r="C8830" s="2">
        <f>YEAR(Data!$D8830)</f>
        <v>2012</v>
      </c>
      <c r="D8830" s="3">
        <v>41065</v>
      </c>
      <c r="E8830" s="3">
        <v>41069</v>
      </c>
      <c r="F8830" s="5">
        <f>Table_1[[#This Row],[Ship Date]]-Table_1[[#This Row],[Order Date]]</f>
        <v>4</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c r="X8830">
        <f t="shared" si="137"/>
        <v>5.8080000000000007</v>
      </c>
    </row>
    <row r="8831" spans="1:24" ht="14.25" customHeight="1" x14ac:dyDescent="0.25">
      <c r="A8831" s="2">
        <v>8830</v>
      </c>
      <c r="B8831" s="2" t="s">
        <v>10265</v>
      </c>
      <c r="C8831" s="2">
        <f>YEAR(Data!$D8831)</f>
        <v>2011</v>
      </c>
      <c r="D8831" s="3">
        <v>40822</v>
      </c>
      <c r="E8831" s="3">
        <v>40825</v>
      </c>
      <c r="F8831" s="5">
        <f>Table_1[[#This Row],[Ship Date]]-Table_1[[#This Row],[Order Date]]</f>
        <v>3</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c r="X8831">
        <f t="shared" si="137"/>
        <v>332.25239999999997</v>
      </c>
    </row>
    <row r="8832" spans="1:24" ht="14.25" customHeight="1" x14ac:dyDescent="0.25">
      <c r="A8832" s="2">
        <v>8831</v>
      </c>
      <c r="B8832" s="2" t="s">
        <v>10266</v>
      </c>
      <c r="C8832" s="2">
        <f>YEAR(Data!$D8832)</f>
        <v>2013</v>
      </c>
      <c r="D8832" s="3">
        <v>41508</v>
      </c>
      <c r="E8832" s="3">
        <v>41511</v>
      </c>
      <c r="F8832" s="5">
        <f>Table_1[[#This Row],[Ship Date]]-Table_1[[#This Row],[Order Date]]</f>
        <v>3</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c r="X8832">
        <f t="shared" si="137"/>
        <v>21.736000000000001</v>
      </c>
    </row>
    <row r="8833" spans="1:24" ht="14.25" customHeight="1" x14ac:dyDescent="0.25">
      <c r="A8833" s="2">
        <v>8832</v>
      </c>
      <c r="B8833" s="2" t="s">
        <v>10267</v>
      </c>
      <c r="C8833" s="2">
        <f>YEAR(Data!$D8833)</f>
        <v>2012</v>
      </c>
      <c r="D8833" s="3">
        <v>41228</v>
      </c>
      <c r="E8833" s="3">
        <v>41232</v>
      </c>
      <c r="F8833" s="5">
        <f>Table_1[[#This Row],[Ship Date]]-Table_1[[#This Row],[Order Date]]</f>
        <v>4</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c r="X8833">
        <f t="shared" si="137"/>
        <v>25.574400000000001</v>
      </c>
    </row>
    <row r="8834" spans="1:24" ht="14.25" customHeight="1" x14ac:dyDescent="0.25">
      <c r="A8834" s="2">
        <v>8833</v>
      </c>
      <c r="B8834" s="2" t="s">
        <v>10268</v>
      </c>
      <c r="C8834" s="2">
        <f>YEAR(Data!$D8834)</f>
        <v>2012</v>
      </c>
      <c r="D8834" s="3">
        <v>41082</v>
      </c>
      <c r="E8834" s="3">
        <v>41087</v>
      </c>
      <c r="F8834" s="5">
        <f>Table_1[[#This Row],[Ship Date]]-Table_1[[#This Row],[Order Date]]</f>
        <v>5</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c r="X8834">
        <f t="shared" ref="X8834:X8897" si="138">T8834-W8834</f>
        <v>760.98</v>
      </c>
    </row>
    <row r="8835" spans="1:24" ht="14.25" customHeight="1" x14ac:dyDescent="0.25">
      <c r="A8835" s="2">
        <v>8834</v>
      </c>
      <c r="B8835" s="2" t="s">
        <v>10269</v>
      </c>
      <c r="C8835" s="2">
        <f>YEAR(Data!$D8835)</f>
        <v>2014</v>
      </c>
      <c r="D8835" s="3">
        <v>41907</v>
      </c>
      <c r="E8835" s="3">
        <v>41911</v>
      </c>
      <c r="F8835" s="5">
        <f>Table_1[[#This Row],[Ship Date]]-Table_1[[#This Row],[Order Date]]</f>
        <v>4</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c r="X8835">
        <f t="shared" si="138"/>
        <v>11.6325</v>
      </c>
    </row>
    <row r="8836" spans="1:24" ht="14.25" customHeight="1" x14ac:dyDescent="0.25">
      <c r="A8836" s="2">
        <v>8835</v>
      </c>
      <c r="B8836" s="2" t="s">
        <v>10269</v>
      </c>
      <c r="C8836" s="2">
        <f>YEAR(Data!$D8836)</f>
        <v>2014</v>
      </c>
      <c r="D8836" s="3">
        <v>41907</v>
      </c>
      <c r="E8836" s="3">
        <v>41911</v>
      </c>
      <c r="F8836" s="5">
        <f>Table_1[[#This Row],[Ship Date]]-Table_1[[#This Row],[Order Date]]</f>
        <v>4</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c r="X8836">
        <f t="shared" si="138"/>
        <v>64.728000000000009</v>
      </c>
    </row>
    <row r="8837" spans="1:24" ht="14.25" customHeight="1" x14ac:dyDescent="0.25">
      <c r="A8837" s="2">
        <v>8836</v>
      </c>
      <c r="B8837" s="2" t="s">
        <v>10269</v>
      </c>
      <c r="C8837" s="2">
        <f>YEAR(Data!$D8837)</f>
        <v>2014</v>
      </c>
      <c r="D8837" s="3">
        <v>41907</v>
      </c>
      <c r="E8837" s="3">
        <v>41911</v>
      </c>
      <c r="F8837" s="5">
        <f>Table_1[[#This Row],[Ship Date]]-Table_1[[#This Row],[Order Date]]</f>
        <v>4</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c r="X8837">
        <f t="shared" si="138"/>
        <v>10.5672</v>
      </c>
    </row>
    <row r="8838" spans="1:24" ht="14.25" customHeight="1" x14ac:dyDescent="0.25">
      <c r="A8838" s="2">
        <v>8837</v>
      </c>
      <c r="B8838" s="2" t="s">
        <v>10269</v>
      </c>
      <c r="C8838" s="2">
        <f>YEAR(Data!$D8838)</f>
        <v>2014</v>
      </c>
      <c r="D8838" s="3">
        <v>41907</v>
      </c>
      <c r="E8838" s="3">
        <v>41911</v>
      </c>
      <c r="F8838" s="5">
        <f>Table_1[[#This Row],[Ship Date]]-Table_1[[#This Row],[Order Date]]</f>
        <v>4</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c r="X8838">
        <f t="shared" si="138"/>
        <v>7.7592000000000008</v>
      </c>
    </row>
    <row r="8839" spans="1:24" ht="14.25" customHeight="1" x14ac:dyDescent="0.25">
      <c r="A8839" s="2">
        <v>8838</v>
      </c>
      <c r="B8839" s="2" t="s">
        <v>10269</v>
      </c>
      <c r="C8839" s="2">
        <f>YEAR(Data!$D8839)</f>
        <v>2014</v>
      </c>
      <c r="D8839" s="3">
        <v>41907</v>
      </c>
      <c r="E8839" s="3">
        <v>41911</v>
      </c>
      <c r="F8839" s="5">
        <f>Table_1[[#This Row],[Ship Date]]-Table_1[[#This Row],[Order Date]]</f>
        <v>4</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c r="X8839">
        <f t="shared" si="138"/>
        <v>8.19</v>
      </c>
    </row>
    <row r="8840" spans="1:24" ht="14.25" customHeight="1" x14ac:dyDescent="0.25">
      <c r="A8840" s="2">
        <v>8839</v>
      </c>
      <c r="B8840" s="2" t="s">
        <v>10270</v>
      </c>
      <c r="C8840" s="2">
        <f>YEAR(Data!$D8840)</f>
        <v>2011</v>
      </c>
      <c r="D8840" s="3">
        <v>40639</v>
      </c>
      <c r="E8840" s="3">
        <v>40643</v>
      </c>
      <c r="F8840" s="5">
        <f>Table_1[[#This Row],[Ship Date]]-Table_1[[#This Row],[Order Date]]</f>
        <v>4</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c r="X8840">
        <f t="shared" si="138"/>
        <v>52.502999999999986</v>
      </c>
    </row>
    <row r="8841" spans="1:24" ht="14.25" customHeight="1" x14ac:dyDescent="0.25">
      <c r="A8841" s="2">
        <v>8840</v>
      </c>
      <c r="B8841" s="2" t="s">
        <v>10270</v>
      </c>
      <c r="C8841" s="2">
        <f>YEAR(Data!$D8841)</f>
        <v>2011</v>
      </c>
      <c r="D8841" s="3">
        <v>40639</v>
      </c>
      <c r="E8841" s="3">
        <v>40643</v>
      </c>
      <c r="F8841" s="5">
        <f>Table_1[[#This Row],[Ship Date]]-Table_1[[#This Row],[Order Date]]</f>
        <v>4</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c r="X8841">
        <f t="shared" si="138"/>
        <v>41.799599999999998</v>
      </c>
    </row>
    <row r="8842" spans="1:24" ht="14.25" customHeight="1" x14ac:dyDescent="0.25">
      <c r="A8842" s="2">
        <v>8841</v>
      </c>
      <c r="B8842" s="2" t="s">
        <v>10270</v>
      </c>
      <c r="C8842" s="2">
        <f>YEAR(Data!$D8842)</f>
        <v>2011</v>
      </c>
      <c r="D8842" s="3">
        <v>40639</v>
      </c>
      <c r="E8842" s="3">
        <v>40643</v>
      </c>
      <c r="F8842" s="5">
        <f>Table_1[[#This Row],[Ship Date]]-Table_1[[#This Row],[Order Date]]</f>
        <v>4</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c r="X8842">
        <f t="shared" si="138"/>
        <v>167.98319999999995</v>
      </c>
    </row>
    <row r="8843" spans="1:24" ht="14.25" customHeight="1" x14ac:dyDescent="0.25">
      <c r="A8843" s="2">
        <v>8842</v>
      </c>
      <c r="B8843" s="2" t="s">
        <v>10271</v>
      </c>
      <c r="C8843" s="2">
        <f>YEAR(Data!$D8843)</f>
        <v>2013</v>
      </c>
      <c r="D8843" s="3">
        <v>41314</v>
      </c>
      <c r="E8843" s="3">
        <v>41318</v>
      </c>
      <c r="F8843" s="5">
        <f>Table_1[[#This Row],[Ship Date]]-Table_1[[#This Row],[Order Date]]</f>
        <v>4</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c r="X8843">
        <f t="shared" si="138"/>
        <v>50.383199999999988</v>
      </c>
    </row>
    <row r="8844" spans="1:24" ht="14.25" customHeight="1" x14ac:dyDescent="0.25">
      <c r="A8844" s="2">
        <v>8843</v>
      </c>
      <c r="B8844" s="2" t="s">
        <v>10271</v>
      </c>
      <c r="C8844" s="2">
        <f>YEAR(Data!$D8844)</f>
        <v>2013</v>
      </c>
      <c r="D8844" s="3">
        <v>41314</v>
      </c>
      <c r="E8844" s="3">
        <v>41318</v>
      </c>
      <c r="F8844" s="5">
        <f>Table_1[[#This Row],[Ship Date]]-Table_1[[#This Row],[Order Date]]</f>
        <v>4</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c r="X8844">
        <f t="shared" si="138"/>
        <v>20.709</v>
      </c>
    </row>
    <row r="8845" spans="1:24" ht="14.25" customHeight="1" x14ac:dyDescent="0.25">
      <c r="A8845" s="2">
        <v>8844</v>
      </c>
      <c r="B8845" s="2" t="s">
        <v>10272</v>
      </c>
      <c r="C8845" s="2">
        <f>YEAR(Data!$D8845)</f>
        <v>2011</v>
      </c>
      <c r="D8845" s="3">
        <v>40865</v>
      </c>
      <c r="E8845" s="3">
        <v>40867</v>
      </c>
      <c r="F8845" s="5">
        <f>Table_1[[#This Row],[Ship Date]]-Table_1[[#This Row],[Order Date]]</f>
        <v>2</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c r="X8845">
        <f t="shared" si="138"/>
        <v>50.362500000000004</v>
      </c>
    </row>
    <row r="8846" spans="1:24" ht="14.25" customHeight="1" x14ac:dyDescent="0.25">
      <c r="A8846" s="2">
        <v>8845</v>
      </c>
      <c r="B8846" s="2" t="s">
        <v>10273</v>
      </c>
      <c r="C8846" s="2">
        <f>YEAR(Data!$D8846)</f>
        <v>2014</v>
      </c>
      <c r="D8846" s="3">
        <v>41992</v>
      </c>
      <c r="E8846" s="3">
        <v>41997</v>
      </c>
      <c r="F8846" s="5">
        <f>Table_1[[#This Row],[Ship Date]]-Table_1[[#This Row],[Order Date]]</f>
        <v>5</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c r="X8846">
        <f t="shared" si="138"/>
        <v>13.265999999999998</v>
      </c>
    </row>
    <row r="8847" spans="1:24" ht="14.25" customHeight="1" x14ac:dyDescent="0.25">
      <c r="A8847" s="2">
        <v>8846</v>
      </c>
      <c r="B8847" s="2" t="s">
        <v>10273</v>
      </c>
      <c r="C8847" s="2">
        <f>YEAR(Data!$D8847)</f>
        <v>2014</v>
      </c>
      <c r="D8847" s="3">
        <v>41992</v>
      </c>
      <c r="E8847" s="3">
        <v>41997</v>
      </c>
      <c r="F8847" s="5">
        <f>Table_1[[#This Row],[Ship Date]]-Table_1[[#This Row],[Order Date]]</f>
        <v>5</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c r="X8847">
        <f t="shared" si="138"/>
        <v>3.0752999999999999</v>
      </c>
    </row>
    <row r="8848" spans="1:24" ht="14.25" customHeight="1" x14ac:dyDescent="0.25">
      <c r="A8848" s="2">
        <v>8847</v>
      </c>
      <c r="B8848" s="2" t="s">
        <v>10273</v>
      </c>
      <c r="C8848" s="2">
        <f>YEAR(Data!$D8848)</f>
        <v>2014</v>
      </c>
      <c r="D8848" s="3">
        <v>41992</v>
      </c>
      <c r="E8848" s="3">
        <v>41997</v>
      </c>
      <c r="F8848" s="5">
        <f>Table_1[[#This Row],[Ship Date]]-Table_1[[#This Row],[Order Date]]</f>
        <v>5</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c r="X8848">
        <f t="shared" si="138"/>
        <v>61.668000000000021</v>
      </c>
    </row>
    <row r="8849" spans="1:24" ht="14.25" customHeight="1" x14ac:dyDescent="0.25">
      <c r="A8849" s="2">
        <v>8848</v>
      </c>
      <c r="B8849" s="2" t="s">
        <v>10273</v>
      </c>
      <c r="C8849" s="2">
        <f>YEAR(Data!$D8849)</f>
        <v>2014</v>
      </c>
      <c r="D8849" s="3">
        <v>41992</v>
      </c>
      <c r="E8849" s="3">
        <v>41997</v>
      </c>
      <c r="F8849" s="5">
        <f>Table_1[[#This Row],[Ship Date]]-Table_1[[#This Row],[Order Date]]</f>
        <v>5</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c r="X8849">
        <f t="shared" si="138"/>
        <v>117.10079999999999</v>
      </c>
    </row>
    <row r="8850" spans="1:24" ht="14.25" customHeight="1" x14ac:dyDescent="0.25">
      <c r="A8850" s="2">
        <v>8849</v>
      </c>
      <c r="B8850" s="2" t="s">
        <v>10274</v>
      </c>
      <c r="C8850" s="2">
        <f>YEAR(Data!$D8850)</f>
        <v>2012</v>
      </c>
      <c r="D8850" s="3">
        <v>41092</v>
      </c>
      <c r="E8850" s="3">
        <v>41094</v>
      </c>
      <c r="F8850" s="5">
        <f>Table_1[[#This Row],[Ship Date]]-Table_1[[#This Row],[Order Date]]</f>
        <v>2</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c r="X8850">
        <f t="shared" si="138"/>
        <v>65.888000000000005</v>
      </c>
    </row>
    <row r="8851" spans="1:24" ht="14.25" customHeight="1" x14ac:dyDescent="0.25">
      <c r="A8851" s="2">
        <v>8850</v>
      </c>
      <c r="B8851" s="2" t="s">
        <v>10274</v>
      </c>
      <c r="C8851" s="2">
        <f>YEAR(Data!$D8851)</f>
        <v>2012</v>
      </c>
      <c r="D8851" s="3">
        <v>41092</v>
      </c>
      <c r="E8851" s="3">
        <v>41094</v>
      </c>
      <c r="F8851" s="5">
        <f>Table_1[[#This Row],[Ship Date]]-Table_1[[#This Row],[Order Date]]</f>
        <v>2</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c r="X8851">
        <f t="shared" si="138"/>
        <v>113.88600000000002</v>
      </c>
    </row>
    <row r="8852" spans="1:24" ht="14.25" customHeight="1" x14ac:dyDescent="0.25">
      <c r="A8852" s="2">
        <v>8851</v>
      </c>
      <c r="B8852" s="2" t="s">
        <v>10274</v>
      </c>
      <c r="C8852" s="2">
        <f>YEAR(Data!$D8852)</f>
        <v>2012</v>
      </c>
      <c r="D8852" s="3">
        <v>41092</v>
      </c>
      <c r="E8852" s="3">
        <v>41094</v>
      </c>
      <c r="F8852" s="5">
        <f>Table_1[[#This Row],[Ship Date]]-Table_1[[#This Row],[Order Date]]</f>
        <v>2</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c r="X8852">
        <f t="shared" si="138"/>
        <v>5.2056000000000004</v>
      </c>
    </row>
    <row r="8853" spans="1:24" ht="14.25" customHeight="1" x14ac:dyDescent="0.25">
      <c r="A8853" s="2">
        <v>8852</v>
      </c>
      <c r="B8853" s="2" t="s">
        <v>10274</v>
      </c>
      <c r="C8853" s="2">
        <f>YEAR(Data!$D8853)</f>
        <v>2012</v>
      </c>
      <c r="D8853" s="3">
        <v>41092</v>
      </c>
      <c r="E8853" s="3">
        <v>41094</v>
      </c>
      <c r="F8853" s="5">
        <f>Table_1[[#This Row],[Ship Date]]-Table_1[[#This Row],[Order Date]]</f>
        <v>2</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c r="X8853">
        <f t="shared" si="138"/>
        <v>6.1048000000000009</v>
      </c>
    </row>
    <row r="8854" spans="1:24" ht="14.25" customHeight="1" x14ac:dyDescent="0.25">
      <c r="A8854" s="2">
        <v>8853</v>
      </c>
      <c r="B8854" s="2" t="s">
        <v>10275</v>
      </c>
      <c r="C8854" s="2">
        <f>YEAR(Data!$D8854)</f>
        <v>2011</v>
      </c>
      <c r="D8854" s="3">
        <v>40824</v>
      </c>
      <c r="E8854" s="3">
        <v>40829</v>
      </c>
      <c r="F8854" s="5">
        <f>Table_1[[#This Row],[Ship Date]]-Table_1[[#This Row],[Order Date]]</f>
        <v>5</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c r="X8854">
        <f t="shared" si="138"/>
        <v>68.156000000000006</v>
      </c>
    </row>
    <row r="8855" spans="1:24" ht="14.25" customHeight="1" x14ac:dyDescent="0.25">
      <c r="A8855" s="2">
        <v>8854</v>
      </c>
      <c r="B8855" s="2" t="s">
        <v>10276</v>
      </c>
      <c r="C8855" s="2">
        <f>YEAR(Data!$D8855)</f>
        <v>2012</v>
      </c>
      <c r="D8855" s="3">
        <v>41174</v>
      </c>
      <c r="E8855" s="3">
        <v>41177</v>
      </c>
      <c r="F8855" s="5">
        <f>Table_1[[#This Row],[Ship Date]]-Table_1[[#This Row],[Order Date]]</f>
        <v>3</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c r="X8855">
        <f t="shared" si="138"/>
        <v>49.345000000000013</v>
      </c>
    </row>
    <row r="8856" spans="1:24" ht="14.25" customHeight="1" x14ac:dyDescent="0.25">
      <c r="A8856" s="2">
        <v>8855</v>
      </c>
      <c r="B8856" s="2" t="s">
        <v>10276</v>
      </c>
      <c r="C8856" s="2">
        <f>YEAR(Data!$D8856)</f>
        <v>2012</v>
      </c>
      <c r="D8856" s="3">
        <v>41174</v>
      </c>
      <c r="E8856" s="3">
        <v>41177</v>
      </c>
      <c r="F8856" s="5">
        <f>Table_1[[#This Row],[Ship Date]]-Table_1[[#This Row],[Order Date]]</f>
        <v>3</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c r="X8856">
        <f t="shared" si="138"/>
        <v>625.70070000000021</v>
      </c>
    </row>
    <row r="8857" spans="1:24" ht="14.25" customHeight="1" x14ac:dyDescent="0.25">
      <c r="A8857" s="2">
        <v>8856</v>
      </c>
      <c r="B8857" s="2" t="s">
        <v>10277</v>
      </c>
      <c r="C8857" s="2">
        <f>YEAR(Data!$D8857)</f>
        <v>2014</v>
      </c>
      <c r="D8857" s="3">
        <v>41998</v>
      </c>
      <c r="E8857" s="3">
        <v>42004</v>
      </c>
      <c r="F8857" s="5">
        <f>Table_1[[#This Row],[Ship Date]]-Table_1[[#This Row],[Order Date]]</f>
        <v>6</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c r="X8857">
        <f t="shared" si="138"/>
        <v>13.320000000000006</v>
      </c>
    </row>
    <row r="8858" spans="1:24" ht="14.25" customHeight="1" x14ac:dyDescent="0.25">
      <c r="A8858" s="2">
        <v>8857</v>
      </c>
      <c r="B8858" s="2" t="s">
        <v>10278</v>
      </c>
      <c r="C8858" s="2">
        <f>YEAR(Data!$D8858)</f>
        <v>2014</v>
      </c>
      <c r="D8858" s="3">
        <v>41926</v>
      </c>
      <c r="E8858" s="3">
        <v>41933</v>
      </c>
      <c r="F8858" s="5">
        <f>Table_1[[#This Row],[Ship Date]]-Table_1[[#This Row],[Order Date]]</f>
        <v>7</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c r="X8858">
        <f t="shared" si="138"/>
        <v>170.0514</v>
      </c>
    </row>
    <row r="8859" spans="1:24" ht="14.25" customHeight="1" x14ac:dyDescent="0.25">
      <c r="A8859" s="2">
        <v>8858</v>
      </c>
      <c r="B8859" s="2" t="s">
        <v>10278</v>
      </c>
      <c r="C8859" s="2">
        <f>YEAR(Data!$D8859)</f>
        <v>2014</v>
      </c>
      <c r="D8859" s="3">
        <v>41926</v>
      </c>
      <c r="E8859" s="3">
        <v>41933</v>
      </c>
      <c r="F8859" s="5">
        <f>Table_1[[#This Row],[Ship Date]]-Table_1[[#This Row],[Order Date]]</f>
        <v>7</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c r="X8859">
        <f t="shared" si="138"/>
        <v>39.979999999999997</v>
      </c>
    </row>
    <row r="8860" spans="1:24" ht="14.25" customHeight="1" x14ac:dyDescent="0.25">
      <c r="A8860" s="2">
        <v>8859</v>
      </c>
      <c r="B8860" s="2" t="s">
        <v>10278</v>
      </c>
      <c r="C8860" s="2">
        <f>YEAR(Data!$D8860)</f>
        <v>2014</v>
      </c>
      <c r="D8860" s="3">
        <v>41926</v>
      </c>
      <c r="E8860" s="3">
        <v>41933</v>
      </c>
      <c r="F8860" s="5">
        <f>Table_1[[#This Row],[Ship Date]]-Table_1[[#This Row],[Order Date]]</f>
        <v>7</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c r="X8860">
        <f t="shared" si="138"/>
        <v>3177.4750000000004</v>
      </c>
    </row>
    <row r="8861" spans="1:24" ht="14.25" customHeight="1" x14ac:dyDescent="0.25">
      <c r="A8861" s="2">
        <v>8860</v>
      </c>
      <c r="B8861" s="2" t="s">
        <v>10279</v>
      </c>
      <c r="C8861" s="2">
        <f>YEAR(Data!$D8861)</f>
        <v>2014</v>
      </c>
      <c r="D8861" s="3">
        <v>41872</v>
      </c>
      <c r="E8861" s="3">
        <v>41878</v>
      </c>
      <c r="F8861" s="5">
        <f>Table_1[[#This Row],[Ship Date]]-Table_1[[#This Row],[Order Date]]</f>
        <v>6</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c r="X8861">
        <f t="shared" si="138"/>
        <v>32.364000000000004</v>
      </c>
    </row>
    <row r="8862" spans="1:24" ht="14.25" customHeight="1" x14ac:dyDescent="0.25">
      <c r="A8862" s="2">
        <v>8861</v>
      </c>
      <c r="B8862" s="2" t="s">
        <v>10280</v>
      </c>
      <c r="C8862" s="2">
        <f>YEAR(Data!$D8862)</f>
        <v>2012</v>
      </c>
      <c r="D8862" s="3">
        <v>41163</v>
      </c>
      <c r="E8862" s="3">
        <v>41170</v>
      </c>
      <c r="F8862" s="5">
        <f>Table_1[[#This Row],[Ship Date]]-Table_1[[#This Row],[Order Date]]</f>
        <v>7</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c r="X8862">
        <f t="shared" si="138"/>
        <v>16.145999999999997</v>
      </c>
    </row>
    <row r="8863" spans="1:24" ht="14.25" customHeight="1" x14ac:dyDescent="0.25">
      <c r="A8863" s="2">
        <v>8862</v>
      </c>
      <c r="B8863" s="2" t="s">
        <v>10280</v>
      </c>
      <c r="C8863" s="2">
        <f>YEAR(Data!$D8863)</f>
        <v>2012</v>
      </c>
      <c r="D8863" s="3">
        <v>41163</v>
      </c>
      <c r="E8863" s="3">
        <v>41170</v>
      </c>
      <c r="F8863" s="5">
        <f>Table_1[[#This Row],[Ship Date]]-Table_1[[#This Row],[Order Date]]</f>
        <v>7</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c r="X8863">
        <f t="shared" si="138"/>
        <v>4.9951999999999996</v>
      </c>
    </row>
    <row r="8864" spans="1:24" ht="14.25" customHeight="1" x14ac:dyDescent="0.25">
      <c r="A8864" s="2">
        <v>8863</v>
      </c>
      <c r="B8864" s="2" t="s">
        <v>10280</v>
      </c>
      <c r="C8864" s="2">
        <f>YEAR(Data!$D8864)</f>
        <v>2012</v>
      </c>
      <c r="D8864" s="3">
        <v>41163</v>
      </c>
      <c r="E8864" s="3">
        <v>41170</v>
      </c>
      <c r="F8864" s="5">
        <f>Table_1[[#This Row],[Ship Date]]-Table_1[[#This Row],[Order Date]]</f>
        <v>7</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c r="X8864">
        <f t="shared" si="138"/>
        <v>113.184</v>
      </c>
    </row>
    <row r="8865" spans="1:24" ht="14.25" customHeight="1" x14ac:dyDescent="0.25">
      <c r="A8865" s="2">
        <v>8864</v>
      </c>
      <c r="B8865" s="2" t="s">
        <v>10280</v>
      </c>
      <c r="C8865" s="2">
        <f>YEAR(Data!$D8865)</f>
        <v>2012</v>
      </c>
      <c r="D8865" s="3">
        <v>41163</v>
      </c>
      <c r="E8865" s="3">
        <v>41170</v>
      </c>
      <c r="F8865" s="5">
        <f>Table_1[[#This Row],[Ship Date]]-Table_1[[#This Row],[Order Date]]</f>
        <v>7</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c r="X8865">
        <f t="shared" si="138"/>
        <v>81.059200000000004</v>
      </c>
    </row>
    <row r="8866" spans="1:24" ht="14.25" customHeight="1" x14ac:dyDescent="0.25">
      <c r="A8866" s="2">
        <v>8865</v>
      </c>
      <c r="B8866" s="2" t="s">
        <v>10280</v>
      </c>
      <c r="C8866" s="2">
        <f>YEAR(Data!$D8866)</f>
        <v>2012</v>
      </c>
      <c r="D8866" s="3">
        <v>41163</v>
      </c>
      <c r="E8866" s="3">
        <v>41170</v>
      </c>
      <c r="F8866" s="5">
        <f>Table_1[[#This Row],[Ship Date]]-Table_1[[#This Row],[Order Date]]</f>
        <v>7</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c r="X8866">
        <f t="shared" si="138"/>
        <v>20.217600000000001</v>
      </c>
    </row>
    <row r="8867" spans="1:24" ht="14.25" customHeight="1" x14ac:dyDescent="0.25">
      <c r="A8867" s="2">
        <v>8866</v>
      </c>
      <c r="B8867" s="2" t="s">
        <v>10281</v>
      </c>
      <c r="C8867" s="2">
        <f>YEAR(Data!$D8867)</f>
        <v>2012</v>
      </c>
      <c r="D8867" s="3">
        <v>41263</v>
      </c>
      <c r="E8867" s="3">
        <v>41269</v>
      </c>
      <c r="F8867" s="5">
        <f>Table_1[[#This Row],[Ship Date]]-Table_1[[#This Row],[Order Date]]</f>
        <v>6</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c r="X8867">
        <f t="shared" si="138"/>
        <v>25.388999999999999</v>
      </c>
    </row>
    <row r="8868" spans="1:24" ht="14.25" customHeight="1" x14ac:dyDescent="0.25">
      <c r="A8868" s="2">
        <v>8867</v>
      </c>
      <c r="B8868" s="2" t="s">
        <v>10282</v>
      </c>
      <c r="C8868" s="2">
        <f>YEAR(Data!$D8868)</f>
        <v>2011</v>
      </c>
      <c r="D8868" s="3">
        <v>40806</v>
      </c>
      <c r="E8868" s="3">
        <v>40809</v>
      </c>
      <c r="F8868" s="5">
        <f>Table_1[[#This Row],[Ship Date]]-Table_1[[#This Row],[Order Date]]</f>
        <v>3</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c r="X8868">
        <f t="shared" si="138"/>
        <v>563.91999999999996</v>
      </c>
    </row>
    <row r="8869" spans="1:24" ht="14.25" customHeight="1" x14ac:dyDescent="0.25">
      <c r="A8869" s="2">
        <v>8868</v>
      </c>
      <c r="B8869" s="2" t="s">
        <v>10282</v>
      </c>
      <c r="C8869" s="2">
        <f>YEAR(Data!$D8869)</f>
        <v>2011</v>
      </c>
      <c r="D8869" s="3">
        <v>40806</v>
      </c>
      <c r="E8869" s="3">
        <v>40809</v>
      </c>
      <c r="F8869" s="5">
        <f>Table_1[[#This Row],[Ship Date]]-Table_1[[#This Row],[Order Date]]</f>
        <v>3</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c r="X8869">
        <f t="shared" si="138"/>
        <v>7.6450000000000014</v>
      </c>
    </row>
    <row r="8870" spans="1:24" ht="14.25" customHeight="1" x14ac:dyDescent="0.25">
      <c r="A8870" s="2">
        <v>8869</v>
      </c>
      <c r="B8870" s="2" t="s">
        <v>10283</v>
      </c>
      <c r="C8870" s="2">
        <f>YEAR(Data!$D8870)</f>
        <v>2013</v>
      </c>
      <c r="D8870" s="3">
        <v>41583</v>
      </c>
      <c r="E8870" s="3">
        <v>41587</v>
      </c>
      <c r="F8870" s="5">
        <f>Table_1[[#This Row],[Ship Date]]-Table_1[[#This Row],[Order Date]]</f>
        <v>4</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c r="X8870">
        <f t="shared" si="138"/>
        <v>609.18000000000018</v>
      </c>
    </row>
    <row r="8871" spans="1:24" ht="14.25" customHeight="1" x14ac:dyDescent="0.25">
      <c r="A8871" s="2">
        <v>8870</v>
      </c>
      <c r="B8871" s="2" t="s">
        <v>10284</v>
      </c>
      <c r="C8871" s="2">
        <f>YEAR(Data!$D8871)</f>
        <v>2014</v>
      </c>
      <c r="D8871" s="3">
        <v>41975</v>
      </c>
      <c r="E8871" s="3">
        <v>41980</v>
      </c>
      <c r="F8871" s="5">
        <f>Table_1[[#This Row],[Ship Date]]-Table_1[[#This Row],[Order Date]]</f>
        <v>5</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c r="X8871">
        <f t="shared" si="138"/>
        <v>10.547000000000002</v>
      </c>
    </row>
    <row r="8872" spans="1:24" ht="14.25" customHeight="1" x14ac:dyDescent="0.25">
      <c r="A8872" s="2">
        <v>8871</v>
      </c>
      <c r="B8872" s="2" t="s">
        <v>10284</v>
      </c>
      <c r="C8872" s="2">
        <f>YEAR(Data!$D8872)</f>
        <v>2014</v>
      </c>
      <c r="D8872" s="3">
        <v>41975</v>
      </c>
      <c r="E8872" s="3">
        <v>41980</v>
      </c>
      <c r="F8872" s="5">
        <f>Table_1[[#This Row],[Ship Date]]-Table_1[[#This Row],[Order Date]]</f>
        <v>5</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c r="X8872">
        <f t="shared" si="138"/>
        <v>39.580799999999989</v>
      </c>
    </row>
    <row r="8873" spans="1:24" ht="14.25" customHeight="1" x14ac:dyDescent="0.25">
      <c r="A8873" s="2">
        <v>8872</v>
      </c>
      <c r="B8873" s="2" t="s">
        <v>10284</v>
      </c>
      <c r="C8873" s="2">
        <f>YEAR(Data!$D8873)</f>
        <v>2014</v>
      </c>
      <c r="D8873" s="3">
        <v>41975</v>
      </c>
      <c r="E8873" s="3">
        <v>41980</v>
      </c>
      <c r="F8873" s="5">
        <f>Table_1[[#This Row],[Ship Date]]-Table_1[[#This Row],[Order Date]]</f>
        <v>5</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c r="X8873">
        <f t="shared" si="138"/>
        <v>535.82759999999996</v>
      </c>
    </row>
    <row r="8874" spans="1:24" ht="14.25" customHeight="1" x14ac:dyDescent="0.25">
      <c r="A8874" s="2">
        <v>8873</v>
      </c>
      <c r="B8874" s="2" t="s">
        <v>10285</v>
      </c>
      <c r="C8874" s="2">
        <f>YEAR(Data!$D8874)</f>
        <v>2011</v>
      </c>
      <c r="D8874" s="3">
        <v>40826</v>
      </c>
      <c r="E8874" s="3">
        <v>40826</v>
      </c>
      <c r="F8874" s="5">
        <f>Table_1[[#This Row],[Ship Date]]-Table_1[[#This Row],[Order Date]]</f>
        <v>0</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c r="X8874">
        <f t="shared" si="138"/>
        <v>173.38979999999998</v>
      </c>
    </row>
    <row r="8875" spans="1:24" ht="14.25" customHeight="1" x14ac:dyDescent="0.25">
      <c r="A8875" s="2">
        <v>8874</v>
      </c>
      <c r="B8875" s="2" t="s">
        <v>10285</v>
      </c>
      <c r="C8875" s="2">
        <f>YEAR(Data!$D8875)</f>
        <v>2011</v>
      </c>
      <c r="D8875" s="3">
        <v>40826</v>
      </c>
      <c r="E8875" s="3">
        <v>40826</v>
      </c>
      <c r="F8875" s="5">
        <f>Table_1[[#This Row],[Ship Date]]-Table_1[[#This Row],[Order Date]]</f>
        <v>0</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c r="X8875">
        <f t="shared" si="138"/>
        <v>31.657600000000002</v>
      </c>
    </row>
    <row r="8876" spans="1:24" ht="14.25" customHeight="1" x14ac:dyDescent="0.25">
      <c r="A8876" s="2">
        <v>8875</v>
      </c>
      <c r="B8876" s="2" t="s">
        <v>10288</v>
      </c>
      <c r="C8876" s="2">
        <f>YEAR(Data!$D8876)</f>
        <v>2014</v>
      </c>
      <c r="D8876" s="3">
        <v>41958</v>
      </c>
      <c r="E8876" s="3">
        <v>41960</v>
      </c>
      <c r="F8876" s="5">
        <f>Table_1[[#This Row],[Ship Date]]-Table_1[[#This Row],[Order Date]]</f>
        <v>2</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c r="X8876">
        <f t="shared" si="138"/>
        <v>54.974999999999994</v>
      </c>
    </row>
    <row r="8877" spans="1:24" ht="14.25" customHeight="1" x14ac:dyDescent="0.25">
      <c r="A8877" s="2">
        <v>8876</v>
      </c>
      <c r="B8877" s="2" t="s">
        <v>10289</v>
      </c>
      <c r="C8877" s="2">
        <f>YEAR(Data!$D8877)</f>
        <v>2013</v>
      </c>
      <c r="D8877" s="3">
        <v>41500</v>
      </c>
      <c r="E8877" s="3">
        <v>41506</v>
      </c>
      <c r="F8877" s="5">
        <f>Table_1[[#This Row],[Ship Date]]-Table_1[[#This Row],[Order Date]]</f>
        <v>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c r="X8877">
        <f t="shared" si="138"/>
        <v>220.13400000000001</v>
      </c>
    </row>
    <row r="8878" spans="1:24" ht="14.25" customHeight="1" x14ac:dyDescent="0.25">
      <c r="A8878" s="2">
        <v>8877</v>
      </c>
      <c r="B8878" s="2" t="s">
        <v>10289</v>
      </c>
      <c r="C8878" s="2">
        <f>YEAR(Data!$D8878)</f>
        <v>2013</v>
      </c>
      <c r="D8878" s="3">
        <v>41500</v>
      </c>
      <c r="E8878" s="3">
        <v>41506</v>
      </c>
      <c r="F8878" s="5">
        <f>Table_1[[#This Row],[Ship Date]]-Table_1[[#This Row],[Order Date]]</f>
        <v>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c r="X8878">
        <f t="shared" si="138"/>
        <v>212.12639999999999</v>
      </c>
    </row>
    <row r="8879" spans="1:24" ht="14.25" customHeight="1" x14ac:dyDescent="0.25">
      <c r="A8879" s="2">
        <v>8878</v>
      </c>
      <c r="B8879" s="2" t="s">
        <v>10290</v>
      </c>
      <c r="C8879" s="2">
        <f>YEAR(Data!$D8879)</f>
        <v>2014</v>
      </c>
      <c r="D8879" s="3">
        <v>41900</v>
      </c>
      <c r="E8879" s="3">
        <v>41906</v>
      </c>
      <c r="F8879" s="5">
        <f>Table_1[[#This Row],[Ship Date]]-Table_1[[#This Row],[Order Date]]</f>
        <v>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c r="X8879">
        <f t="shared" si="138"/>
        <v>254.4</v>
      </c>
    </row>
    <row r="8880" spans="1:24" ht="14.25" customHeight="1" x14ac:dyDescent="0.25">
      <c r="A8880" s="2">
        <v>8879</v>
      </c>
      <c r="B8880" s="2" t="s">
        <v>10290</v>
      </c>
      <c r="C8880" s="2">
        <f>YEAR(Data!$D8880)</f>
        <v>2014</v>
      </c>
      <c r="D8880" s="3">
        <v>41900</v>
      </c>
      <c r="E8880" s="3">
        <v>41906</v>
      </c>
      <c r="F8880" s="5">
        <f>Table_1[[#This Row],[Ship Date]]-Table_1[[#This Row],[Order Date]]</f>
        <v>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c r="X8880">
        <f t="shared" si="138"/>
        <v>24.515999999999995</v>
      </c>
    </row>
    <row r="8881" spans="1:24" ht="14.25" customHeight="1" x14ac:dyDescent="0.25">
      <c r="A8881" s="2">
        <v>8880</v>
      </c>
      <c r="B8881" s="2" t="s">
        <v>10293</v>
      </c>
      <c r="C8881" s="2">
        <f>YEAR(Data!$D8881)</f>
        <v>2012</v>
      </c>
      <c r="D8881" s="3">
        <v>40991</v>
      </c>
      <c r="E8881" s="3">
        <v>40993</v>
      </c>
      <c r="F8881" s="5">
        <f>Table_1[[#This Row],[Ship Date]]-Table_1[[#This Row],[Order Date]]</f>
        <v>2</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c r="X8881">
        <f t="shared" si="138"/>
        <v>100.21440000000001</v>
      </c>
    </row>
    <row r="8882" spans="1:24" ht="14.25" customHeight="1" x14ac:dyDescent="0.25">
      <c r="A8882" s="2">
        <v>8881</v>
      </c>
      <c r="B8882" s="2" t="s">
        <v>10293</v>
      </c>
      <c r="C8882" s="2">
        <f>YEAR(Data!$D8882)</f>
        <v>2012</v>
      </c>
      <c r="D8882" s="3">
        <v>40991</v>
      </c>
      <c r="E8882" s="3">
        <v>40993</v>
      </c>
      <c r="F8882" s="5">
        <f>Table_1[[#This Row],[Ship Date]]-Table_1[[#This Row],[Order Date]]</f>
        <v>2</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c r="X8882">
        <f t="shared" si="138"/>
        <v>153.58079999999998</v>
      </c>
    </row>
    <row r="8883" spans="1:24" ht="14.25" customHeight="1" x14ac:dyDescent="0.25">
      <c r="A8883" s="2">
        <v>8882</v>
      </c>
      <c r="B8883" s="2" t="s">
        <v>10294</v>
      </c>
      <c r="C8883" s="2">
        <f>YEAR(Data!$D8883)</f>
        <v>2013</v>
      </c>
      <c r="D8883" s="3">
        <v>41456</v>
      </c>
      <c r="E8883" s="3">
        <v>41459</v>
      </c>
      <c r="F8883" s="5">
        <f>Table_1[[#This Row],[Ship Date]]-Table_1[[#This Row],[Order Date]]</f>
        <v>3</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c r="X8883">
        <f t="shared" si="138"/>
        <v>50.746500000000012</v>
      </c>
    </row>
    <row r="8884" spans="1:24" ht="14.25" customHeight="1" x14ac:dyDescent="0.25">
      <c r="A8884" s="2">
        <v>8883</v>
      </c>
      <c r="B8884" s="2" t="s">
        <v>10295</v>
      </c>
      <c r="C8884" s="2">
        <f>YEAR(Data!$D8884)</f>
        <v>2014</v>
      </c>
      <c r="D8884" s="3">
        <v>41933</v>
      </c>
      <c r="E8884" s="3">
        <v>41938</v>
      </c>
      <c r="F8884" s="5">
        <f>Table_1[[#This Row],[Ship Date]]-Table_1[[#This Row],[Order Date]]</f>
        <v>5</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c r="X8884">
        <f t="shared" si="138"/>
        <v>14.585400000000002</v>
      </c>
    </row>
    <row r="8885" spans="1:24" ht="14.25" customHeight="1" x14ac:dyDescent="0.25">
      <c r="A8885" s="2">
        <v>8884</v>
      </c>
      <c r="B8885" s="2" t="s">
        <v>10295</v>
      </c>
      <c r="C8885" s="2">
        <f>YEAR(Data!$D8885)</f>
        <v>2014</v>
      </c>
      <c r="D8885" s="3">
        <v>41933</v>
      </c>
      <c r="E8885" s="3">
        <v>41938</v>
      </c>
      <c r="F8885" s="5">
        <f>Table_1[[#This Row],[Ship Date]]-Table_1[[#This Row],[Order Date]]</f>
        <v>5</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c r="X8885">
        <f t="shared" si="138"/>
        <v>9.8670000000000027</v>
      </c>
    </row>
    <row r="8886" spans="1:24" ht="14.25" customHeight="1" x14ac:dyDescent="0.25">
      <c r="A8886" s="2">
        <v>8885</v>
      </c>
      <c r="B8886" s="2" t="s">
        <v>10296</v>
      </c>
      <c r="C8886" s="2">
        <f>YEAR(Data!$D8886)</f>
        <v>2011</v>
      </c>
      <c r="D8886" s="3">
        <v>40780</v>
      </c>
      <c r="E8886" s="3">
        <v>40785</v>
      </c>
      <c r="F8886" s="5">
        <f>Table_1[[#This Row],[Ship Date]]-Table_1[[#This Row],[Order Date]]</f>
        <v>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c r="X8886">
        <f t="shared" si="138"/>
        <v>11.0976</v>
      </c>
    </row>
    <row r="8887" spans="1:24" ht="14.25" customHeight="1" x14ac:dyDescent="0.25">
      <c r="A8887" s="2">
        <v>8886</v>
      </c>
      <c r="B8887" s="2" t="s">
        <v>10296</v>
      </c>
      <c r="C8887" s="2">
        <f>YEAR(Data!$D8887)</f>
        <v>2011</v>
      </c>
      <c r="D8887" s="3">
        <v>40780</v>
      </c>
      <c r="E8887" s="3">
        <v>40785</v>
      </c>
      <c r="F8887" s="5">
        <f>Table_1[[#This Row],[Ship Date]]-Table_1[[#This Row],[Order Date]]</f>
        <v>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c r="X8887">
        <f t="shared" si="138"/>
        <v>5.1516000000000002</v>
      </c>
    </row>
    <row r="8888" spans="1:24" ht="14.25" customHeight="1" x14ac:dyDescent="0.25">
      <c r="A8888" s="2">
        <v>8887</v>
      </c>
      <c r="B8888" s="2" t="s">
        <v>10296</v>
      </c>
      <c r="C8888" s="2">
        <f>YEAR(Data!$D8888)</f>
        <v>2011</v>
      </c>
      <c r="D8888" s="3">
        <v>40780</v>
      </c>
      <c r="E8888" s="3">
        <v>40785</v>
      </c>
      <c r="F8888" s="5">
        <f>Table_1[[#This Row],[Ship Date]]-Table_1[[#This Row],[Order Date]]</f>
        <v>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c r="X8888">
        <f t="shared" si="138"/>
        <v>37.540799999999997</v>
      </c>
    </row>
    <row r="8889" spans="1:24" ht="14.25" customHeight="1" x14ac:dyDescent="0.25">
      <c r="A8889" s="2">
        <v>8888</v>
      </c>
      <c r="B8889" s="2" t="s">
        <v>10297</v>
      </c>
      <c r="C8889" s="2">
        <f>YEAR(Data!$D8889)</f>
        <v>2011</v>
      </c>
      <c r="D8889" s="3">
        <v>40751</v>
      </c>
      <c r="E8889" s="3">
        <v>40754</v>
      </c>
      <c r="F8889" s="5">
        <f>Table_1[[#This Row],[Ship Date]]-Table_1[[#This Row],[Order Date]]</f>
        <v>3</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c r="X8889">
        <f t="shared" si="138"/>
        <v>276.27999999999997</v>
      </c>
    </row>
    <row r="8890" spans="1:24" ht="14.25" customHeight="1" x14ac:dyDescent="0.25">
      <c r="A8890" s="2">
        <v>8889</v>
      </c>
      <c r="B8890" s="2" t="s">
        <v>10298</v>
      </c>
      <c r="C8890" s="2">
        <f>YEAR(Data!$D8890)</f>
        <v>2014</v>
      </c>
      <c r="D8890" s="3">
        <v>41975</v>
      </c>
      <c r="E8890" s="3">
        <v>41981</v>
      </c>
      <c r="F8890" s="5">
        <f>Table_1[[#This Row],[Ship Date]]-Table_1[[#This Row],[Order Date]]</f>
        <v>6</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c r="X8890">
        <f t="shared" si="138"/>
        <v>522.60120000000006</v>
      </c>
    </row>
    <row r="8891" spans="1:24" ht="14.25" customHeight="1" x14ac:dyDescent="0.25">
      <c r="A8891" s="2">
        <v>8890</v>
      </c>
      <c r="B8891" s="2" t="s">
        <v>10299</v>
      </c>
      <c r="C8891" s="2">
        <f>YEAR(Data!$D8891)</f>
        <v>2013</v>
      </c>
      <c r="D8891" s="3">
        <v>41565</v>
      </c>
      <c r="E8891" s="3">
        <v>41569</v>
      </c>
      <c r="F8891" s="5">
        <f>Table_1[[#This Row],[Ship Date]]-Table_1[[#This Row],[Order Date]]</f>
        <v>4</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c r="X8891">
        <f t="shared" si="138"/>
        <v>229.4847</v>
      </c>
    </row>
    <row r="8892" spans="1:24" ht="14.25" customHeight="1" x14ac:dyDescent="0.25">
      <c r="A8892" s="2">
        <v>8891</v>
      </c>
      <c r="B8892" s="2" t="s">
        <v>10299</v>
      </c>
      <c r="C8892" s="2">
        <f>YEAR(Data!$D8892)</f>
        <v>2013</v>
      </c>
      <c r="D8892" s="3">
        <v>41565</v>
      </c>
      <c r="E8892" s="3">
        <v>41569</v>
      </c>
      <c r="F8892" s="5">
        <f>Table_1[[#This Row],[Ship Date]]-Table_1[[#This Row],[Order Date]]</f>
        <v>4</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c r="X8892">
        <f t="shared" si="138"/>
        <v>1175.8299000000002</v>
      </c>
    </row>
    <row r="8893" spans="1:24" ht="14.25" customHeight="1" x14ac:dyDescent="0.25">
      <c r="A8893" s="2">
        <v>8892</v>
      </c>
      <c r="B8893" s="2" t="s">
        <v>10300</v>
      </c>
      <c r="C8893" s="2">
        <f>YEAR(Data!$D8893)</f>
        <v>2013</v>
      </c>
      <c r="D8893" s="3">
        <v>41534</v>
      </c>
      <c r="E8893" s="3">
        <v>41536</v>
      </c>
      <c r="F8893" s="5">
        <f>Table_1[[#This Row],[Ship Date]]-Table_1[[#This Row],[Order Date]]</f>
        <v>2</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c r="X8893">
        <f t="shared" si="138"/>
        <v>91.335000000000008</v>
      </c>
    </row>
    <row r="8894" spans="1:24" ht="14.25" customHeight="1" x14ac:dyDescent="0.25">
      <c r="A8894" s="2">
        <v>8893</v>
      </c>
      <c r="B8894" s="2" t="s">
        <v>10301</v>
      </c>
      <c r="C8894" s="2">
        <f>YEAR(Data!$D8894)</f>
        <v>2012</v>
      </c>
      <c r="D8894" s="3">
        <v>41244</v>
      </c>
      <c r="E8894" s="3">
        <v>41249</v>
      </c>
      <c r="F8894" s="5">
        <f>Table_1[[#This Row],[Ship Date]]-Table_1[[#This Row],[Order Date]]</f>
        <v>5</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c r="X8894">
        <f t="shared" si="138"/>
        <v>2409.0047999999997</v>
      </c>
    </row>
    <row r="8895" spans="1:24" ht="14.25" customHeight="1" x14ac:dyDescent="0.25">
      <c r="A8895" s="2">
        <v>8894</v>
      </c>
      <c r="B8895" s="2" t="s">
        <v>10302</v>
      </c>
      <c r="C8895" s="2">
        <f>YEAR(Data!$D8895)</f>
        <v>2011</v>
      </c>
      <c r="D8895" s="3">
        <v>40760</v>
      </c>
      <c r="E8895" s="3">
        <v>40767</v>
      </c>
      <c r="F8895" s="5">
        <f>Table_1[[#This Row],[Ship Date]]-Table_1[[#This Row],[Order Date]]</f>
        <v>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c r="X8895">
        <f t="shared" si="138"/>
        <v>447.29599999999994</v>
      </c>
    </row>
    <row r="8896" spans="1:24" ht="14.25" customHeight="1" x14ac:dyDescent="0.25">
      <c r="A8896" s="2">
        <v>8895</v>
      </c>
      <c r="B8896" s="2" t="s">
        <v>10303</v>
      </c>
      <c r="C8896" s="2">
        <f>YEAR(Data!$D8896)</f>
        <v>2013</v>
      </c>
      <c r="D8896" s="3">
        <v>41502</v>
      </c>
      <c r="E8896" s="3">
        <v>41509</v>
      </c>
      <c r="F8896" s="5">
        <f>Table_1[[#This Row],[Ship Date]]-Table_1[[#This Row],[Order Date]]</f>
        <v>7</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c r="X8896">
        <f t="shared" si="138"/>
        <v>268.3458</v>
      </c>
    </row>
    <row r="8897" spans="1:24" ht="14.25" customHeight="1" x14ac:dyDescent="0.25">
      <c r="A8897" s="2">
        <v>8896</v>
      </c>
      <c r="B8897" s="2" t="s">
        <v>10303</v>
      </c>
      <c r="C8897" s="2">
        <f>YEAR(Data!$D8897)</f>
        <v>2013</v>
      </c>
      <c r="D8897" s="3">
        <v>41502</v>
      </c>
      <c r="E8897" s="3">
        <v>41509</v>
      </c>
      <c r="F8897" s="5">
        <f>Table_1[[#This Row],[Ship Date]]-Table_1[[#This Row],[Order Date]]</f>
        <v>7</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c r="X8897">
        <f t="shared" si="138"/>
        <v>14.890200000000004</v>
      </c>
    </row>
    <row r="8898" spans="1:24" ht="14.25" customHeight="1" x14ac:dyDescent="0.25">
      <c r="A8898" s="2">
        <v>8897</v>
      </c>
      <c r="B8898" s="2" t="s">
        <v>10303</v>
      </c>
      <c r="C8898" s="2">
        <f>YEAR(Data!$D8898)</f>
        <v>2013</v>
      </c>
      <c r="D8898" s="3">
        <v>41502</v>
      </c>
      <c r="E8898" s="3">
        <v>41509</v>
      </c>
      <c r="F8898" s="5">
        <f>Table_1[[#This Row],[Ship Date]]-Table_1[[#This Row],[Order Date]]</f>
        <v>7</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c r="X8898">
        <f t="shared" ref="X8898:X8961" si="139">T8898-W8898</f>
        <v>155.25000000000003</v>
      </c>
    </row>
    <row r="8899" spans="1:24" ht="14.25" customHeight="1" x14ac:dyDescent="0.25">
      <c r="A8899" s="2">
        <v>8898</v>
      </c>
      <c r="B8899" s="2" t="s">
        <v>10303</v>
      </c>
      <c r="C8899" s="2">
        <f>YEAR(Data!$D8899)</f>
        <v>2013</v>
      </c>
      <c r="D8899" s="3">
        <v>41502</v>
      </c>
      <c r="E8899" s="3">
        <v>41509</v>
      </c>
      <c r="F8899" s="5">
        <f>Table_1[[#This Row],[Ship Date]]-Table_1[[#This Row],[Order Date]]</f>
        <v>7</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c r="X8899">
        <f t="shared" si="139"/>
        <v>19.510400000000001</v>
      </c>
    </row>
    <row r="8900" spans="1:24" ht="14.25" customHeight="1" x14ac:dyDescent="0.25">
      <c r="A8900" s="2">
        <v>8899</v>
      </c>
      <c r="B8900" s="2" t="s">
        <v>10304</v>
      </c>
      <c r="C8900" s="2">
        <f>YEAR(Data!$D8900)</f>
        <v>2012</v>
      </c>
      <c r="D8900" s="3">
        <v>41128</v>
      </c>
      <c r="E8900" s="3">
        <v>41130</v>
      </c>
      <c r="F8900" s="5">
        <f>Table_1[[#This Row],[Ship Date]]-Table_1[[#This Row],[Order Date]]</f>
        <v>2</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c r="X8900">
        <f t="shared" si="139"/>
        <v>346.47900000000004</v>
      </c>
    </row>
    <row r="8901" spans="1:24" ht="14.25" customHeight="1" x14ac:dyDescent="0.25">
      <c r="A8901" s="2">
        <v>8900</v>
      </c>
      <c r="B8901" s="2" t="s">
        <v>10304</v>
      </c>
      <c r="C8901" s="2">
        <f>YEAR(Data!$D8901)</f>
        <v>2012</v>
      </c>
      <c r="D8901" s="3">
        <v>41128</v>
      </c>
      <c r="E8901" s="3">
        <v>41130</v>
      </c>
      <c r="F8901" s="5">
        <f>Table_1[[#This Row],[Ship Date]]-Table_1[[#This Row],[Order Date]]</f>
        <v>2</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c r="X8901">
        <f t="shared" si="139"/>
        <v>13.2818</v>
      </c>
    </row>
    <row r="8902" spans="1:24" ht="14.25" customHeight="1" x14ac:dyDescent="0.25">
      <c r="A8902" s="2">
        <v>8901</v>
      </c>
      <c r="B8902" s="2" t="s">
        <v>10305</v>
      </c>
      <c r="C8902" s="2">
        <f>YEAR(Data!$D8902)</f>
        <v>2013</v>
      </c>
      <c r="D8902" s="3">
        <v>41426</v>
      </c>
      <c r="E8902" s="3">
        <v>41430</v>
      </c>
      <c r="F8902" s="5">
        <f>Table_1[[#This Row],[Ship Date]]-Table_1[[#This Row],[Order Date]]</f>
        <v>4</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c r="X8902">
        <f t="shared" si="139"/>
        <v>44.889599999999994</v>
      </c>
    </row>
    <row r="8903" spans="1:24" ht="14.25" customHeight="1" x14ac:dyDescent="0.25">
      <c r="A8903" s="2">
        <v>8902</v>
      </c>
      <c r="B8903" s="2" t="s">
        <v>10305</v>
      </c>
      <c r="C8903" s="2">
        <f>YEAR(Data!$D8903)</f>
        <v>2013</v>
      </c>
      <c r="D8903" s="3">
        <v>41426</v>
      </c>
      <c r="E8903" s="3">
        <v>41430</v>
      </c>
      <c r="F8903" s="5">
        <f>Table_1[[#This Row],[Ship Date]]-Table_1[[#This Row],[Order Date]]</f>
        <v>4</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c r="X8903">
        <f t="shared" si="139"/>
        <v>11.791200000000002</v>
      </c>
    </row>
    <row r="8904" spans="1:24" ht="14.25" customHeight="1" x14ac:dyDescent="0.25">
      <c r="A8904" s="2">
        <v>8903</v>
      </c>
      <c r="B8904" s="2" t="s">
        <v>10305</v>
      </c>
      <c r="C8904" s="2">
        <f>YEAR(Data!$D8904)</f>
        <v>2013</v>
      </c>
      <c r="D8904" s="3">
        <v>41426</v>
      </c>
      <c r="E8904" s="3">
        <v>41430</v>
      </c>
      <c r="F8904" s="5">
        <f>Table_1[[#This Row],[Ship Date]]-Table_1[[#This Row],[Order Date]]</f>
        <v>4</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c r="X8904">
        <f t="shared" si="139"/>
        <v>229.29479999999995</v>
      </c>
    </row>
    <row r="8905" spans="1:24" ht="14.25" customHeight="1" x14ac:dyDescent="0.25">
      <c r="A8905" s="2">
        <v>8904</v>
      </c>
      <c r="B8905" s="2" t="s">
        <v>10305</v>
      </c>
      <c r="C8905" s="2">
        <f>YEAR(Data!$D8905)</f>
        <v>2013</v>
      </c>
      <c r="D8905" s="3">
        <v>41426</v>
      </c>
      <c r="E8905" s="3">
        <v>41430</v>
      </c>
      <c r="F8905" s="5">
        <f>Table_1[[#This Row],[Ship Date]]-Table_1[[#This Row],[Order Date]]</f>
        <v>4</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c r="X8905">
        <f t="shared" si="139"/>
        <v>6.7392000000000021</v>
      </c>
    </row>
    <row r="8906" spans="1:24" ht="14.25" customHeight="1" x14ac:dyDescent="0.25">
      <c r="A8906" s="2">
        <v>8905</v>
      </c>
      <c r="B8906" s="2" t="s">
        <v>10306</v>
      </c>
      <c r="C8906" s="2">
        <f>YEAR(Data!$D8906)</f>
        <v>2013</v>
      </c>
      <c r="D8906" s="3">
        <v>41457</v>
      </c>
      <c r="E8906" s="3">
        <v>41457</v>
      </c>
      <c r="F8906" s="5">
        <f>Table_1[[#This Row],[Ship Date]]-Table_1[[#This Row],[Order Date]]</f>
        <v>0</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c r="X8906">
        <f t="shared" si="139"/>
        <v>16.4862</v>
      </c>
    </row>
    <row r="8907" spans="1:24" ht="14.25" customHeight="1" x14ac:dyDescent="0.25">
      <c r="A8907" s="2">
        <v>8906</v>
      </c>
      <c r="B8907" s="2" t="s">
        <v>10306</v>
      </c>
      <c r="C8907" s="2">
        <f>YEAR(Data!$D8907)</f>
        <v>2013</v>
      </c>
      <c r="D8907" s="3">
        <v>41457</v>
      </c>
      <c r="E8907" s="3">
        <v>41457</v>
      </c>
      <c r="F8907" s="5">
        <f>Table_1[[#This Row],[Ship Date]]-Table_1[[#This Row],[Order Date]]</f>
        <v>0</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c r="X8907">
        <f t="shared" si="139"/>
        <v>24.671999999999997</v>
      </c>
    </row>
    <row r="8908" spans="1:24" ht="14.25" customHeight="1" x14ac:dyDescent="0.25">
      <c r="A8908" s="2">
        <v>8907</v>
      </c>
      <c r="B8908" s="2" t="s">
        <v>10306</v>
      </c>
      <c r="C8908" s="2">
        <f>YEAR(Data!$D8908)</f>
        <v>2013</v>
      </c>
      <c r="D8908" s="3">
        <v>41457</v>
      </c>
      <c r="E8908" s="3">
        <v>41457</v>
      </c>
      <c r="F8908" s="5">
        <f>Table_1[[#This Row],[Ship Date]]-Table_1[[#This Row],[Order Date]]</f>
        <v>0</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c r="X8908">
        <f t="shared" si="139"/>
        <v>41.283000000000008</v>
      </c>
    </row>
    <row r="8909" spans="1:24" ht="14.25" customHeight="1" x14ac:dyDescent="0.25">
      <c r="A8909" s="2">
        <v>8908</v>
      </c>
      <c r="B8909" s="2" t="s">
        <v>10307</v>
      </c>
      <c r="C8909" s="2">
        <f>YEAR(Data!$D8909)</f>
        <v>2013</v>
      </c>
      <c r="D8909" s="3">
        <v>41627</v>
      </c>
      <c r="E8909" s="3">
        <v>41629</v>
      </c>
      <c r="F8909" s="5">
        <f>Table_1[[#This Row],[Ship Date]]-Table_1[[#This Row],[Order Date]]</f>
        <v>2</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c r="X8909">
        <f t="shared" si="139"/>
        <v>60.278400000000012</v>
      </c>
    </row>
    <row r="8910" spans="1:24" ht="14.25" customHeight="1" x14ac:dyDescent="0.25">
      <c r="A8910" s="2">
        <v>8909</v>
      </c>
      <c r="B8910" s="2" t="s">
        <v>10308</v>
      </c>
      <c r="C8910" s="2">
        <f>YEAR(Data!$D8910)</f>
        <v>2012</v>
      </c>
      <c r="D8910" s="3">
        <v>40934</v>
      </c>
      <c r="E8910" s="3">
        <v>40940</v>
      </c>
      <c r="F8910" s="5">
        <f>Table_1[[#This Row],[Ship Date]]-Table_1[[#This Row],[Order Date]]</f>
        <v>6</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c r="X8910">
        <f t="shared" si="139"/>
        <v>98.668800000000005</v>
      </c>
    </row>
    <row r="8911" spans="1:24" ht="14.25" customHeight="1" x14ac:dyDescent="0.25">
      <c r="A8911" s="2">
        <v>8910</v>
      </c>
      <c r="B8911" s="2" t="s">
        <v>10309</v>
      </c>
      <c r="C8911" s="2">
        <f>YEAR(Data!$D8911)</f>
        <v>2014</v>
      </c>
      <c r="D8911" s="3">
        <v>41941</v>
      </c>
      <c r="E8911" s="3">
        <v>41945</v>
      </c>
      <c r="F8911" s="5">
        <f>Table_1[[#This Row],[Ship Date]]-Table_1[[#This Row],[Order Date]]</f>
        <v>4</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c r="X8911">
        <f t="shared" si="139"/>
        <v>11.622900000000001</v>
      </c>
    </row>
    <row r="8912" spans="1:24" ht="14.25" customHeight="1" x14ac:dyDescent="0.25">
      <c r="A8912" s="2">
        <v>8911</v>
      </c>
      <c r="B8912" s="2" t="s">
        <v>10310</v>
      </c>
      <c r="C8912" s="2">
        <f>YEAR(Data!$D8912)</f>
        <v>2014</v>
      </c>
      <c r="D8912" s="3">
        <v>41948</v>
      </c>
      <c r="E8912" s="3">
        <v>41952</v>
      </c>
      <c r="F8912" s="5">
        <f>Table_1[[#This Row],[Ship Date]]-Table_1[[#This Row],[Order Date]]</f>
        <v>4</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c r="X8912">
        <f t="shared" si="139"/>
        <v>80.379900000000021</v>
      </c>
    </row>
    <row r="8913" spans="1:24" ht="14.25" customHeight="1" x14ac:dyDescent="0.25">
      <c r="A8913" s="2">
        <v>8912</v>
      </c>
      <c r="B8913" s="2" t="s">
        <v>10310</v>
      </c>
      <c r="C8913" s="2">
        <f>YEAR(Data!$D8913)</f>
        <v>2014</v>
      </c>
      <c r="D8913" s="3">
        <v>41948</v>
      </c>
      <c r="E8913" s="3">
        <v>41952</v>
      </c>
      <c r="F8913" s="5">
        <f>Table_1[[#This Row],[Ship Date]]-Table_1[[#This Row],[Order Date]]</f>
        <v>4</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c r="X8913">
        <f t="shared" si="139"/>
        <v>176.31180000000001</v>
      </c>
    </row>
    <row r="8914" spans="1:24" ht="14.25" customHeight="1" x14ac:dyDescent="0.25">
      <c r="A8914" s="2">
        <v>8913</v>
      </c>
      <c r="B8914" s="2" t="s">
        <v>10310</v>
      </c>
      <c r="C8914" s="2">
        <f>YEAR(Data!$D8914)</f>
        <v>2014</v>
      </c>
      <c r="D8914" s="3">
        <v>41948</v>
      </c>
      <c r="E8914" s="3">
        <v>41952</v>
      </c>
      <c r="F8914" s="5">
        <f>Table_1[[#This Row],[Ship Date]]-Table_1[[#This Row],[Order Date]]</f>
        <v>4</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c r="X8914">
        <f t="shared" si="139"/>
        <v>6.5340000000000016</v>
      </c>
    </row>
    <row r="8915" spans="1:24" ht="14.25" customHeight="1" x14ac:dyDescent="0.25">
      <c r="A8915" s="2">
        <v>8914</v>
      </c>
      <c r="B8915" s="2" t="s">
        <v>10310</v>
      </c>
      <c r="C8915" s="2">
        <f>YEAR(Data!$D8915)</f>
        <v>2014</v>
      </c>
      <c r="D8915" s="3">
        <v>41948</v>
      </c>
      <c r="E8915" s="3">
        <v>41952</v>
      </c>
      <c r="F8915" s="5">
        <f>Table_1[[#This Row],[Ship Date]]-Table_1[[#This Row],[Order Date]]</f>
        <v>4</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c r="X8915">
        <f t="shared" si="139"/>
        <v>3.2032000000000012</v>
      </c>
    </row>
    <row r="8916" spans="1:24" ht="14.25" customHeight="1" x14ac:dyDescent="0.25">
      <c r="A8916" s="2">
        <v>8915</v>
      </c>
      <c r="B8916" s="2" t="s">
        <v>10311</v>
      </c>
      <c r="C8916" s="2">
        <f>YEAR(Data!$D8916)</f>
        <v>2013</v>
      </c>
      <c r="D8916" s="3">
        <v>41404</v>
      </c>
      <c r="E8916" s="3">
        <v>41408</v>
      </c>
      <c r="F8916" s="5">
        <f>Table_1[[#This Row],[Ship Date]]-Table_1[[#This Row],[Order Date]]</f>
        <v>4</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c r="X8916">
        <f t="shared" si="139"/>
        <v>749.57400000000018</v>
      </c>
    </row>
    <row r="8917" spans="1:24" ht="14.25" customHeight="1" x14ac:dyDescent="0.25">
      <c r="A8917" s="2">
        <v>8916</v>
      </c>
      <c r="B8917" s="2" t="s">
        <v>10311</v>
      </c>
      <c r="C8917" s="2">
        <f>YEAR(Data!$D8917)</f>
        <v>2013</v>
      </c>
      <c r="D8917" s="3">
        <v>41404</v>
      </c>
      <c r="E8917" s="3">
        <v>41408</v>
      </c>
      <c r="F8917" s="5">
        <f>Table_1[[#This Row],[Ship Date]]-Table_1[[#This Row],[Order Date]]</f>
        <v>4</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c r="X8917">
        <f t="shared" si="139"/>
        <v>33.619199999999999</v>
      </c>
    </row>
    <row r="8918" spans="1:24" ht="14.25" customHeight="1" x14ac:dyDescent="0.25">
      <c r="A8918" s="2">
        <v>8917</v>
      </c>
      <c r="B8918" s="2" t="s">
        <v>10311</v>
      </c>
      <c r="C8918" s="2">
        <f>YEAR(Data!$D8918)</f>
        <v>2013</v>
      </c>
      <c r="D8918" s="3">
        <v>41404</v>
      </c>
      <c r="E8918" s="3">
        <v>41408</v>
      </c>
      <c r="F8918" s="5">
        <f>Table_1[[#This Row],[Ship Date]]-Table_1[[#This Row],[Order Date]]</f>
        <v>4</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c r="X8918">
        <f t="shared" si="139"/>
        <v>180.5008</v>
      </c>
    </row>
    <row r="8919" spans="1:24" ht="14.25" customHeight="1" x14ac:dyDescent="0.25">
      <c r="A8919" s="2">
        <v>8918</v>
      </c>
      <c r="B8919" s="2" t="s">
        <v>10311</v>
      </c>
      <c r="C8919" s="2">
        <f>YEAR(Data!$D8919)</f>
        <v>2013</v>
      </c>
      <c r="D8919" s="3">
        <v>41404</v>
      </c>
      <c r="E8919" s="3">
        <v>41408</v>
      </c>
      <c r="F8919" s="5">
        <f>Table_1[[#This Row],[Ship Date]]-Table_1[[#This Row],[Order Date]]</f>
        <v>4</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c r="X8919">
        <f t="shared" si="139"/>
        <v>49.816000000000003</v>
      </c>
    </row>
    <row r="8920" spans="1:24" ht="14.25" customHeight="1" x14ac:dyDescent="0.25">
      <c r="A8920" s="2">
        <v>8919</v>
      </c>
      <c r="B8920" s="2" t="s">
        <v>10311</v>
      </c>
      <c r="C8920" s="2">
        <f>YEAR(Data!$D8920)</f>
        <v>2013</v>
      </c>
      <c r="D8920" s="3">
        <v>41404</v>
      </c>
      <c r="E8920" s="3">
        <v>41408</v>
      </c>
      <c r="F8920" s="5">
        <f>Table_1[[#This Row],[Ship Date]]-Table_1[[#This Row],[Order Date]]</f>
        <v>4</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c r="X8920">
        <f t="shared" si="139"/>
        <v>46.319999999999993</v>
      </c>
    </row>
    <row r="8921" spans="1:24" ht="14.25" customHeight="1" x14ac:dyDescent="0.25">
      <c r="A8921" s="2">
        <v>8920</v>
      </c>
      <c r="B8921" s="2" t="s">
        <v>10312</v>
      </c>
      <c r="C8921" s="2">
        <f>YEAR(Data!$D8921)</f>
        <v>2011</v>
      </c>
      <c r="D8921" s="3">
        <v>40635</v>
      </c>
      <c r="E8921" s="3">
        <v>40641</v>
      </c>
      <c r="F8921" s="5">
        <f>Table_1[[#This Row],[Ship Date]]-Table_1[[#This Row],[Order Date]]</f>
        <v>6</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c r="X8921">
        <f t="shared" si="139"/>
        <v>131.48320000000001</v>
      </c>
    </row>
    <row r="8922" spans="1:24" ht="14.25" customHeight="1" x14ac:dyDescent="0.25">
      <c r="A8922" s="2">
        <v>8921</v>
      </c>
      <c r="B8922" s="2" t="s">
        <v>10313</v>
      </c>
      <c r="C8922" s="2">
        <f>YEAR(Data!$D8922)</f>
        <v>2011</v>
      </c>
      <c r="D8922" s="3">
        <v>40661</v>
      </c>
      <c r="E8922" s="3">
        <v>40666</v>
      </c>
      <c r="F8922" s="5">
        <f>Table_1[[#This Row],[Ship Date]]-Table_1[[#This Row],[Order Date]]</f>
        <v>5</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c r="X8922">
        <f t="shared" si="139"/>
        <v>102.38719999999999</v>
      </c>
    </row>
    <row r="8923" spans="1:24" ht="14.25" customHeight="1" x14ac:dyDescent="0.25">
      <c r="A8923" s="2">
        <v>8922</v>
      </c>
      <c r="B8923" s="2" t="s">
        <v>10314</v>
      </c>
      <c r="C8923" s="2">
        <f>YEAR(Data!$D8923)</f>
        <v>2013</v>
      </c>
      <c r="D8923" s="3">
        <v>41552</v>
      </c>
      <c r="E8923" s="3">
        <v>41556</v>
      </c>
      <c r="F8923" s="5">
        <f>Table_1[[#This Row],[Ship Date]]-Table_1[[#This Row],[Order Date]]</f>
        <v>4</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c r="X8923">
        <f t="shared" si="139"/>
        <v>32.924999999999997</v>
      </c>
    </row>
    <row r="8924" spans="1:24" ht="14.25" customHeight="1" x14ac:dyDescent="0.25">
      <c r="A8924" s="2">
        <v>8923</v>
      </c>
      <c r="B8924" s="2" t="s">
        <v>10314</v>
      </c>
      <c r="C8924" s="2">
        <f>YEAR(Data!$D8924)</f>
        <v>2013</v>
      </c>
      <c r="D8924" s="3">
        <v>41552</v>
      </c>
      <c r="E8924" s="3">
        <v>41556</v>
      </c>
      <c r="F8924" s="5">
        <f>Table_1[[#This Row],[Ship Date]]-Table_1[[#This Row],[Order Date]]</f>
        <v>4</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c r="X8924">
        <f t="shared" si="139"/>
        <v>8.9651999999999994</v>
      </c>
    </row>
    <row r="8925" spans="1:24" ht="14.25" customHeight="1" x14ac:dyDescent="0.25">
      <c r="A8925" s="2">
        <v>8924</v>
      </c>
      <c r="B8925" s="2" t="s">
        <v>10316</v>
      </c>
      <c r="C8925" s="2">
        <f>YEAR(Data!$D8925)</f>
        <v>2014</v>
      </c>
      <c r="D8925" s="3">
        <v>41802</v>
      </c>
      <c r="E8925" s="3">
        <v>41808</v>
      </c>
      <c r="F8925" s="5">
        <f>Table_1[[#This Row],[Ship Date]]-Table_1[[#This Row],[Order Date]]</f>
        <v>6</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c r="X8925">
        <f t="shared" si="139"/>
        <v>8.3820000000000014</v>
      </c>
    </row>
    <row r="8926" spans="1:24" ht="14.25" customHeight="1" x14ac:dyDescent="0.25">
      <c r="A8926" s="2">
        <v>8925</v>
      </c>
      <c r="B8926" s="2" t="s">
        <v>10317</v>
      </c>
      <c r="C8926" s="2">
        <f>YEAR(Data!$D8926)</f>
        <v>2013</v>
      </c>
      <c r="D8926" s="3">
        <v>41304</v>
      </c>
      <c r="E8926" s="3">
        <v>41308</v>
      </c>
      <c r="F8926" s="5">
        <f>Table_1[[#This Row],[Ship Date]]-Table_1[[#This Row],[Order Date]]</f>
        <v>4</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c r="X8926">
        <f t="shared" si="139"/>
        <v>1295.9712</v>
      </c>
    </row>
    <row r="8927" spans="1:24" ht="14.25" customHeight="1" x14ac:dyDescent="0.25">
      <c r="A8927" s="2">
        <v>8926</v>
      </c>
      <c r="B8927" s="2" t="s">
        <v>10317</v>
      </c>
      <c r="C8927" s="2">
        <f>YEAR(Data!$D8927)</f>
        <v>2013</v>
      </c>
      <c r="D8927" s="3">
        <v>41304</v>
      </c>
      <c r="E8927" s="3">
        <v>41308</v>
      </c>
      <c r="F8927" s="5">
        <f>Table_1[[#This Row],[Ship Date]]-Table_1[[#This Row],[Order Date]]</f>
        <v>4</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c r="X8927">
        <f t="shared" si="139"/>
        <v>4.4063999999999988</v>
      </c>
    </row>
    <row r="8928" spans="1:24" ht="14.25" customHeight="1" x14ac:dyDescent="0.25">
      <c r="A8928" s="2">
        <v>8927</v>
      </c>
      <c r="B8928" s="2" t="s">
        <v>10317</v>
      </c>
      <c r="C8928" s="2">
        <f>YEAR(Data!$D8928)</f>
        <v>2013</v>
      </c>
      <c r="D8928" s="3">
        <v>41304</v>
      </c>
      <c r="E8928" s="3">
        <v>41308</v>
      </c>
      <c r="F8928" s="5">
        <f>Table_1[[#This Row],[Ship Date]]-Table_1[[#This Row],[Order Date]]</f>
        <v>4</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c r="X8928">
        <f t="shared" si="139"/>
        <v>1164.5459999999998</v>
      </c>
    </row>
    <row r="8929" spans="1:24" ht="14.25" customHeight="1" x14ac:dyDescent="0.25">
      <c r="A8929" s="2">
        <v>8928</v>
      </c>
      <c r="B8929" s="2" t="s">
        <v>10320</v>
      </c>
      <c r="C8929" s="2">
        <f>YEAR(Data!$D8929)</f>
        <v>2012</v>
      </c>
      <c r="D8929" s="3">
        <v>41179</v>
      </c>
      <c r="E8929" s="3">
        <v>41181</v>
      </c>
      <c r="F8929" s="5">
        <f>Table_1[[#This Row],[Ship Date]]-Table_1[[#This Row],[Order Date]]</f>
        <v>2</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c r="X8929">
        <f t="shared" si="139"/>
        <v>73.408000000000001</v>
      </c>
    </row>
    <row r="8930" spans="1:24" ht="14.25" customHeight="1" x14ac:dyDescent="0.25">
      <c r="A8930" s="2">
        <v>8929</v>
      </c>
      <c r="B8930" s="2" t="s">
        <v>10321</v>
      </c>
      <c r="C8930" s="2">
        <f>YEAR(Data!$D8930)</f>
        <v>2012</v>
      </c>
      <c r="D8930" s="3">
        <v>41012</v>
      </c>
      <c r="E8930" s="3">
        <v>41016</v>
      </c>
      <c r="F8930" s="5">
        <f>Table_1[[#This Row],[Ship Date]]-Table_1[[#This Row],[Order Date]]</f>
        <v>4</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c r="X8930">
        <f t="shared" si="139"/>
        <v>723.26199999999994</v>
      </c>
    </row>
    <row r="8931" spans="1:24" ht="14.25" customHeight="1" x14ac:dyDescent="0.25">
      <c r="A8931" s="2">
        <v>8930</v>
      </c>
      <c r="B8931" s="2" t="s">
        <v>10321</v>
      </c>
      <c r="C8931" s="2">
        <f>YEAR(Data!$D8931)</f>
        <v>2012</v>
      </c>
      <c r="D8931" s="3">
        <v>41012</v>
      </c>
      <c r="E8931" s="3">
        <v>41016</v>
      </c>
      <c r="F8931" s="5">
        <f>Table_1[[#This Row],[Ship Date]]-Table_1[[#This Row],[Order Date]]</f>
        <v>4</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c r="X8931">
        <f t="shared" si="139"/>
        <v>256.666</v>
      </c>
    </row>
    <row r="8932" spans="1:24" ht="14.25" customHeight="1" x14ac:dyDescent="0.25">
      <c r="A8932" s="2">
        <v>8931</v>
      </c>
      <c r="B8932" s="2" t="s">
        <v>10321</v>
      </c>
      <c r="C8932" s="2">
        <f>YEAR(Data!$D8932)</f>
        <v>2012</v>
      </c>
      <c r="D8932" s="3">
        <v>41012</v>
      </c>
      <c r="E8932" s="3">
        <v>41016</v>
      </c>
      <c r="F8932" s="5">
        <f>Table_1[[#This Row],[Ship Date]]-Table_1[[#This Row],[Order Date]]</f>
        <v>4</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c r="X8932">
        <f t="shared" si="139"/>
        <v>221.9778</v>
      </c>
    </row>
    <row r="8933" spans="1:24" ht="14.25" customHeight="1" x14ac:dyDescent="0.25">
      <c r="A8933" s="2">
        <v>8932</v>
      </c>
      <c r="B8933" s="2" t="s">
        <v>10322</v>
      </c>
      <c r="C8933" s="2">
        <f>YEAR(Data!$D8933)</f>
        <v>2014</v>
      </c>
      <c r="D8933" s="3">
        <v>41992</v>
      </c>
      <c r="E8933" s="3">
        <v>41998</v>
      </c>
      <c r="F8933" s="5">
        <f>Table_1[[#This Row],[Ship Date]]-Table_1[[#This Row],[Order Date]]</f>
        <v>6</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c r="X8933">
        <f t="shared" si="139"/>
        <v>76.961499999999987</v>
      </c>
    </row>
    <row r="8934" spans="1:24" ht="14.25" customHeight="1" x14ac:dyDescent="0.25">
      <c r="A8934" s="2">
        <v>8933</v>
      </c>
      <c r="B8934" s="2" t="s">
        <v>10322</v>
      </c>
      <c r="C8934" s="2">
        <f>YEAR(Data!$D8934)</f>
        <v>2014</v>
      </c>
      <c r="D8934" s="3">
        <v>41992</v>
      </c>
      <c r="E8934" s="3">
        <v>41998</v>
      </c>
      <c r="F8934" s="5">
        <f>Table_1[[#This Row],[Ship Date]]-Table_1[[#This Row],[Order Date]]</f>
        <v>6</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c r="X8934">
        <f t="shared" si="139"/>
        <v>18.484199999999998</v>
      </c>
    </row>
    <row r="8935" spans="1:24" ht="14.25" customHeight="1" x14ac:dyDescent="0.25">
      <c r="A8935" s="2">
        <v>8934</v>
      </c>
      <c r="B8935" s="2" t="s">
        <v>10323</v>
      </c>
      <c r="C8935" s="2">
        <f>YEAR(Data!$D8935)</f>
        <v>2013</v>
      </c>
      <c r="D8935" s="3">
        <v>41348</v>
      </c>
      <c r="E8935" s="3">
        <v>41353</v>
      </c>
      <c r="F8935" s="5">
        <f>Table_1[[#This Row],[Ship Date]]-Table_1[[#This Row],[Order Date]]</f>
        <v>5</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c r="X8935">
        <f t="shared" si="139"/>
        <v>12.387599999999999</v>
      </c>
    </row>
    <row r="8936" spans="1:24" ht="14.25" customHeight="1" x14ac:dyDescent="0.25">
      <c r="A8936" s="2">
        <v>8935</v>
      </c>
      <c r="B8936" s="2" t="s">
        <v>10324</v>
      </c>
      <c r="C8936" s="2">
        <f>YEAR(Data!$D8936)</f>
        <v>2014</v>
      </c>
      <c r="D8936" s="3">
        <v>41879</v>
      </c>
      <c r="E8936" s="3">
        <v>41879</v>
      </c>
      <c r="F8936" s="5">
        <f>Table_1[[#This Row],[Ship Date]]-Table_1[[#This Row],[Order Date]]</f>
        <v>0</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c r="X8936">
        <f t="shared" si="139"/>
        <v>8.7119999999999997</v>
      </c>
    </row>
    <row r="8937" spans="1:24" ht="14.25" customHeight="1" x14ac:dyDescent="0.25">
      <c r="A8937" s="2">
        <v>8936</v>
      </c>
      <c r="B8937" s="2" t="s">
        <v>10324</v>
      </c>
      <c r="C8937" s="2">
        <f>YEAR(Data!$D8937)</f>
        <v>2014</v>
      </c>
      <c r="D8937" s="3">
        <v>41879</v>
      </c>
      <c r="E8937" s="3">
        <v>41879</v>
      </c>
      <c r="F8937" s="5">
        <f>Table_1[[#This Row],[Ship Date]]-Table_1[[#This Row],[Order Date]]</f>
        <v>0</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c r="X8937">
        <f t="shared" si="139"/>
        <v>909.90900000000022</v>
      </c>
    </row>
    <row r="8938" spans="1:24" ht="14.25" customHeight="1" x14ac:dyDescent="0.25">
      <c r="A8938" s="2">
        <v>8937</v>
      </c>
      <c r="B8938" s="2" t="s">
        <v>10325</v>
      </c>
      <c r="C8938" s="2">
        <f>YEAR(Data!$D8938)</f>
        <v>2012</v>
      </c>
      <c r="D8938" s="3">
        <v>41260</v>
      </c>
      <c r="E8938" s="3">
        <v>41262</v>
      </c>
      <c r="F8938" s="5">
        <f>Table_1[[#This Row],[Ship Date]]-Table_1[[#This Row],[Order Date]]</f>
        <v>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c r="X8938">
        <f t="shared" si="139"/>
        <v>151.589</v>
      </c>
    </row>
    <row r="8939" spans="1:24" ht="14.25" customHeight="1" x14ac:dyDescent="0.25">
      <c r="A8939" s="2">
        <v>8938</v>
      </c>
      <c r="B8939" s="2" t="s">
        <v>10325</v>
      </c>
      <c r="C8939" s="2">
        <f>YEAR(Data!$D8939)</f>
        <v>2012</v>
      </c>
      <c r="D8939" s="3">
        <v>41260</v>
      </c>
      <c r="E8939" s="3">
        <v>41262</v>
      </c>
      <c r="F8939" s="5">
        <f>Table_1[[#This Row],[Ship Date]]-Table_1[[#This Row],[Order Date]]</f>
        <v>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c r="X8939">
        <f t="shared" si="139"/>
        <v>118.98600000000002</v>
      </c>
    </row>
    <row r="8940" spans="1:24" ht="14.25" customHeight="1" x14ac:dyDescent="0.25">
      <c r="A8940" s="2">
        <v>8939</v>
      </c>
      <c r="B8940" s="2" t="s">
        <v>10325</v>
      </c>
      <c r="C8940" s="2">
        <f>YEAR(Data!$D8940)</f>
        <v>2012</v>
      </c>
      <c r="D8940" s="3">
        <v>41260</v>
      </c>
      <c r="E8940" s="3">
        <v>41262</v>
      </c>
      <c r="F8940" s="5">
        <f>Table_1[[#This Row],[Ship Date]]-Table_1[[#This Row],[Order Date]]</f>
        <v>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c r="X8940">
        <f t="shared" si="139"/>
        <v>9.347999999999999</v>
      </c>
    </row>
    <row r="8941" spans="1:24" ht="14.25" customHeight="1" x14ac:dyDescent="0.25">
      <c r="A8941" s="2">
        <v>8940</v>
      </c>
      <c r="B8941" s="2" t="s">
        <v>10325</v>
      </c>
      <c r="C8941" s="2">
        <f>YEAR(Data!$D8941)</f>
        <v>2012</v>
      </c>
      <c r="D8941" s="3">
        <v>41260</v>
      </c>
      <c r="E8941" s="3">
        <v>41262</v>
      </c>
      <c r="F8941" s="5">
        <f>Table_1[[#This Row],[Ship Date]]-Table_1[[#This Row],[Order Date]]</f>
        <v>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c r="X8941">
        <f t="shared" si="139"/>
        <v>61.586000000000013</v>
      </c>
    </row>
    <row r="8942" spans="1:24" ht="14.25" customHeight="1" x14ac:dyDescent="0.25">
      <c r="A8942" s="2">
        <v>8941</v>
      </c>
      <c r="B8942" s="2" t="s">
        <v>10326</v>
      </c>
      <c r="C8942" s="2">
        <f>YEAR(Data!$D8942)</f>
        <v>2011</v>
      </c>
      <c r="D8942" s="3">
        <v>40777</v>
      </c>
      <c r="E8942" s="3">
        <v>40779</v>
      </c>
      <c r="F8942" s="5">
        <f>Table_1[[#This Row],[Ship Date]]-Table_1[[#This Row],[Order Date]]</f>
        <v>2</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c r="X8942">
        <f t="shared" si="139"/>
        <v>9.4446000000000012</v>
      </c>
    </row>
    <row r="8943" spans="1:24" ht="14.25" customHeight="1" x14ac:dyDescent="0.25">
      <c r="A8943" s="2">
        <v>8942</v>
      </c>
      <c r="B8943" s="2" t="s">
        <v>10329</v>
      </c>
      <c r="C8943" s="2">
        <f>YEAR(Data!$D8943)</f>
        <v>2013</v>
      </c>
      <c r="D8943" s="3">
        <v>41582</v>
      </c>
      <c r="E8943" s="3">
        <v>41584</v>
      </c>
      <c r="F8943" s="5">
        <f>Table_1[[#This Row],[Ship Date]]-Table_1[[#This Row],[Order Date]]</f>
        <v>2</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c r="X8943">
        <f t="shared" si="139"/>
        <v>7.6230000000000002</v>
      </c>
    </row>
    <row r="8944" spans="1:24" ht="14.25" customHeight="1" x14ac:dyDescent="0.25">
      <c r="A8944" s="2">
        <v>8943</v>
      </c>
      <c r="B8944" s="2" t="s">
        <v>10329</v>
      </c>
      <c r="C8944" s="2">
        <f>YEAR(Data!$D8944)</f>
        <v>2013</v>
      </c>
      <c r="D8944" s="3">
        <v>41582</v>
      </c>
      <c r="E8944" s="3">
        <v>41584</v>
      </c>
      <c r="F8944" s="5">
        <f>Table_1[[#This Row],[Ship Date]]-Table_1[[#This Row],[Order Date]]</f>
        <v>2</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c r="X8944">
        <f t="shared" si="139"/>
        <v>431.97839999999997</v>
      </c>
    </row>
    <row r="8945" spans="1:24" ht="14.25" customHeight="1" x14ac:dyDescent="0.25">
      <c r="A8945" s="2">
        <v>8944</v>
      </c>
      <c r="B8945" s="2" t="s">
        <v>10332</v>
      </c>
      <c r="C8945" s="2">
        <f>YEAR(Data!$D8945)</f>
        <v>2014</v>
      </c>
      <c r="D8945" s="3">
        <v>41923</v>
      </c>
      <c r="E8945" s="3">
        <v>41929</v>
      </c>
      <c r="F8945" s="5">
        <f>Table_1[[#This Row],[Ship Date]]-Table_1[[#This Row],[Order Date]]</f>
        <v>6</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c r="X8945">
        <f t="shared" si="139"/>
        <v>287.2296</v>
      </c>
    </row>
    <row r="8946" spans="1:24" ht="14.25" customHeight="1" x14ac:dyDescent="0.25">
      <c r="A8946" s="2">
        <v>8945</v>
      </c>
      <c r="B8946" s="2" t="s">
        <v>10333</v>
      </c>
      <c r="C8946" s="2">
        <f>YEAR(Data!$D8946)</f>
        <v>2011</v>
      </c>
      <c r="D8946" s="3">
        <v>40884</v>
      </c>
      <c r="E8946" s="3">
        <v>40885</v>
      </c>
      <c r="F8946" s="5">
        <f>Table_1[[#This Row],[Ship Date]]-Table_1[[#This Row],[Order Date]]</f>
        <v>1</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c r="X8946">
        <f t="shared" si="139"/>
        <v>84.088799999999992</v>
      </c>
    </row>
    <row r="8947" spans="1:24" ht="14.25" customHeight="1" x14ac:dyDescent="0.25">
      <c r="A8947" s="2">
        <v>8946</v>
      </c>
      <c r="B8947" s="2" t="s">
        <v>10334</v>
      </c>
      <c r="C8947" s="2">
        <f>YEAR(Data!$D8947)</f>
        <v>2011</v>
      </c>
      <c r="D8947" s="3">
        <v>40862</v>
      </c>
      <c r="E8947" s="3">
        <v>40864</v>
      </c>
      <c r="F8947" s="5">
        <f>Table_1[[#This Row],[Ship Date]]-Table_1[[#This Row],[Order Date]]</f>
        <v>2</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c r="X8947">
        <f t="shared" si="139"/>
        <v>7.665</v>
      </c>
    </row>
    <row r="8948" spans="1:24" ht="14.25" customHeight="1" x14ac:dyDescent="0.25">
      <c r="A8948" s="2">
        <v>8947</v>
      </c>
      <c r="B8948" s="2" t="s">
        <v>10335</v>
      </c>
      <c r="C8948" s="2">
        <f>YEAR(Data!$D8948)</f>
        <v>2014</v>
      </c>
      <c r="D8948" s="3">
        <v>41998</v>
      </c>
      <c r="E8948" s="3">
        <v>42002</v>
      </c>
      <c r="F8948" s="5">
        <f>Table_1[[#This Row],[Ship Date]]-Table_1[[#This Row],[Order Date]]</f>
        <v>4</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c r="X8948">
        <f t="shared" si="139"/>
        <v>10.1088</v>
      </c>
    </row>
    <row r="8949" spans="1:24" ht="14.25" customHeight="1" x14ac:dyDescent="0.25">
      <c r="A8949" s="2">
        <v>8948</v>
      </c>
      <c r="B8949" s="2" t="s">
        <v>10335</v>
      </c>
      <c r="C8949" s="2">
        <f>YEAR(Data!$D8949)</f>
        <v>2014</v>
      </c>
      <c r="D8949" s="3">
        <v>41998</v>
      </c>
      <c r="E8949" s="3">
        <v>42002</v>
      </c>
      <c r="F8949" s="5">
        <f>Table_1[[#This Row],[Ship Date]]-Table_1[[#This Row],[Order Date]]</f>
        <v>4</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c r="X8949">
        <f t="shared" si="139"/>
        <v>6.15</v>
      </c>
    </row>
    <row r="8950" spans="1:24" ht="14.25" customHeight="1" x14ac:dyDescent="0.25">
      <c r="A8950" s="2">
        <v>8949</v>
      </c>
      <c r="B8950" s="2" t="s">
        <v>10336</v>
      </c>
      <c r="C8950" s="2">
        <f>YEAR(Data!$D8950)</f>
        <v>2011</v>
      </c>
      <c r="D8950" s="3">
        <v>40901</v>
      </c>
      <c r="E8950" s="3">
        <v>40903</v>
      </c>
      <c r="F8950" s="5">
        <f>Table_1[[#This Row],[Ship Date]]-Table_1[[#This Row],[Order Date]]</f>
        <v>2</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c r="X8950">
        <f t="shared" si="139"/>
        <v>10.3378</v>
      </c>
    </row>
    <row r="8951" spans="1:24" ht="14.25" customHeight="1" x14ac:dyDescent="0.25">
      <c r="A8951" s="2">
        <v>8950</v>
      </c>
      <c r="B8951" s="2" t="s">
        <v>10337</v>
      </c>
      <c r="C8951" s="2">
        <f>YEAR(Data!$D8951)</f>
        <v>2014</v>
      </c>
      <c r="D8951" s="3">
        <v>41996</v>
      </c>
      <c r="E8951" s="3">
        <v>42002</v>
      </c>
      <c r="F8951" s="5">
        <f>Table_1[[#This Row],[Ship Date]]-Table_1[[#This Row],[Order Date]]</f>
        <v>6</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c r="X8951">
        <f t="shared" si="139"/>
        <v>1184.2775999999999</v>
      </c>
    </row>
    <row r="8952" spans="1:24" ht="14.25" customHeight="1" x14ac:dyDescent="0.25">
      <c r="A8952" s="2">
        <v>8951</v>
      </c>
      <c r="B8952" s="2" t="s">
        <v>10337</v>
      </c>
      <c r="C8952" s="2">
        <f>YEAR(Data!$D8952)</f>
        <v>2014</v>
      </c>
      <c r="D8952" s="3">
        <v>41996</v>
      </c>
      <c r="E8952" s="3">
        <v>42002</v>
      </c>
      <c r="F8952" s="5">
        <f>Table_1[[#This Row],[Ship Date]]-Table_1[[#This Row],[Order Date]]</f>
        <v>6</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c r="X8952">
        <f t="shared" si="139"/>
        <v>39.24860000000001</v>
      </c>
    </row>
    <row r="8953" spans="1:24" ht="14.25" customHeight="1" x14ac:dyDescent="0.25">
      <c r="A8953" s="2">
        <v>8952</v>
      </c>
      <c r="B8953" s="2" t="s">
        <v>10337</v>
      </c>
      <c r="C8953" s="2">
        <f>YEAR(Data!$D8953)</f>
        <v>2014</v>
      </c>
      <c r="D8953" s="3">
        <v>41996</v>
      </c>
      <c r="E8953" s="3">
        <v>42002</v>
      </c>
      <c r="F8953" s="5">
        <f>Table_1[[#This Row],[Ship Date]]-Table_1[[#This Row],[Order Date]]</f>
        <v>6</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c r="X8953">
        <f t="shared" si="139"/>
        <v>24.198000000000008</v>
      </c>
    </row>
    <row r="8954" spans="1:24" ht="14.25" customHeight="1" x14ac:dyDescent="0.25">
      <c r="A8954" s="2">
        <v>8953</v>
      </c>
      <c r="B8954" s="2" t="s">
        <v>10337</v>
      </c>
      <c r="C8954" s="2">
        <f>YEAR(Data!$D8954)</f>
        <v>2014</v>
      </c>
      <c r="D8954" s="3">
        <v>41996</v>
      </c>
      <c r="E8954" s="3">
        <v>42002</v>
      </c>
      <c r="F8954" s="5">
        <f>Table_1[[#This Row],[Ship Date]]-Table_1[[#This Row],[Order Date]]</f>
        <v>6</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c r="X8954">
        <f t="shared" si="139"/>
        <v>20.237000000000002</v>
      </c>
    </row>
    <row r="8955" spans="1:24" ht="14.25" customHeight="1" x14ac:dyDescent="0.25">
      <c r="A8955" s="2">
        <v>8954</v>
      </c>
      <c r="B8955" s="2" t="s">
        <v>10337</v>
      </c>
      <c r="C8955" s="2">
        <f>YEAR(Data!$D8955)</f>
        <v>2014</v>
      </c>
      <c r="D8955" s="3">
        <v>41996</v>
      </c>
      <c r="E8955" s="3">
        <v>42002</v>
      </c>
      <c r="F8955" s="5">
        <f>Table_1[[#This Row],[Ship Date]]-Table_1[[#This Row],[Order Date]]</f>
        <v>6</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c r="X8955">
        <f t="shared" si="139"/>
        <v>42.949000000000005</v>
      </c>
    </row>
    <row r="8956" spans="1:24" ht="14.25" customHeight="1" x14ac:dyDescent="0.25">
      <c r="A8956" s="2">
        <v>8955</v>
      </c>
      <c r="B8956" s="2" t="s">
        <v>10338</v>
      </c>
      <c r="C8956" s="2">
        <f>YEAR(Data!$D8956)</f>
        <v>2011</v>
      </c>
      <c r="D8956" s="3">
        <v>40763</v>
      </c>
      <c r="E8956" s="3">
        <v>40765</v>
      </c>
      <c r="F8956" s="5">
        <f>Table_1[[#This Row],[Ship Date]]-Table_1[[#This Row],[Order Date]]</f>
        <v>2</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c r="X8956">
        <f t="shared" si="139"/>
        <v>163.22880000000001</v>
      </c>
    </row>
    <row r="8957" spans="1:24" ht="14.25" customHeight="1" x14ac:dyDescent="0.25">
      <c r="A8957" s="2">
        <v>8956</v>
      </c>
      <c r="B8957" s="2" t="s">
        <v>10339</v>
      </c>
      <c r="C8957" s="2">
        <f>YEAR(Data!$D8957)</f>
        <v>2011</v>
      </c>
      <c r="D8957" s="3">
        <v>40806</v>
      </c>
      <c r="E8957" s="3">
        <v>40810</v>
      </c>
      <c r="F8957" s="5">
        <f>Table_1[[#This Row],[Ship Date]]-Table_1[[#This Row],[Order Date]]</f>
        <v>4</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c r="X8957">
        <f t="shared" si="139"/>
        <v>4.7080000000000011</v>
      </c>
    </row>
    <row r="8958" spans="1:24" ht="14.25" customHeight="1" x14ac:dyDescent="0.25">
      <c r="A8958" s="2">
        <v>8957</v>
      </c>
      <c r="B8958" s="2" t="s">
        <v>10340</v>
      </c>
      <c r="C8958" s="2">
        <f>YEAR(Data!$D8958)</f>
        <v>2014</v>
      </c>
      <c r="D8958" s="3">
        <v>41999</v>
      </c>
      <c r="E8958" s="3">
        <v>42002</v>
      </c>
      <c r="F8958" s="5">
        <f>Table_1[[#This Row],[Ship Date]]-Table_1[[#This Row],[Order Date]]</f>
        <v>3</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c r="X8958">
        <f t="shared" si="139"/>
        <v>15.224999999999998</v>
      </c>
    </row>
    <row r="8959" spans="1:24" ht="14.25" customHeight="1" x14ac:dyDescent="0.25">
      <c r="A8959" s="2">
        <v>8958</v>
      </c>
      <c r="B8959" s="2" t="s">
        <v>10340</v>
      </c>
      <c r="C8959" s="2">
        <f>YEAR(Data!$D8959)</f>
        <v>2014</v>
      </c>
      <c r="D8959" s="3">
        <v>41999</v>
      </c>
      <c r="E8959" s="3">
        <v>42002</v>
      </c>
      <c r="F8959" s="5">
        <f>Table_1[[#This Row],[Ship Date]]-Table_1[[#This Row],[Order Date]]</f>
        <v>3</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c r="X8959">
        <f t="shared" si="139"/>
        <v>127.2</v>
      </c>
    </row>
    <row r="8960" spans="1:24" ht="14.25" customHeight="1" x14ac:dyDescent="0.25">
      <c r="A8960" s="2">
        <v>8959</v>
      </c>
      <c r="B8960" s="2" t="s">
        <v>10341</v>
      </c>
      <c r="C8960" s="2">
        <f>YEAR(Data!$D8960)</f>
        <v>2014</v>
      </c>
      <c r="D8960" s="3">
        <v>41969</v>
      </c>
      <c r="E8960" s="3">
        <v>41974</v>
      </c>
      <c r="F8960" s="5">
        <f>Table_1[[#This Row],[Ship Date]]-Table_1[[#This Row],[Order Date]]</f>
        <v>5</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c r="X8960">
        <f t="shared" si="139"/>
        <v>262.46500000000003</v>
      </c>
    </row>
    <row r="8961" spans="1:24" ht="14.25" customHeight="1" x14ac:dyDescent="0.25">
      <c r="A8961" s="2">
        <v>8960</v>
      </c>
      <c r="B8961" s="2" t="s">
        <v>10341</v>
      </c>
      <c r="C8961" s="2">
        <f>YEAR(Data!$D8961)</f>
        <v>2014</v>
      </c>
      <c r="D8961" s="3">
        <v>41969</v>
      </c>
      <c r="E8961" s="3">
        <v>41974</v>
      </c>
      <c r="F8961" s="5">
        <f>Table_1[[#This Row],[Ship Date]]-Table_1[[#This Row],[Order Date]]</f>
        <v>5</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c r="X8961">
        <f t="shared" si="139"/>
        <v>247.61599999999999</v>
      </c>
    </row>
    <row r="8962" spans="1:24" ht="14.25" customHeight="1" x14ac:dyDescent="0.25">
      <c r="A8962" s="2">
        <v>8961</v>
      </c>
      <c r="B8962" s="2" t="s">
        <v>10341</v>
      </c>
      <c r="C8962" s="2">
        <f>YEAR(Data!$D8962)</f>
        <v>2014</v>
      </c>
      <c r="D8962" s="3">
        <v>41969</v>
      </c>
      <c r="E8962" s="3">
        <v>41974</v>
      </c>
      <c r="F8962" s="5">
        <f>Table_1[[#This Row],[Ship Date]]-Table_1[[#This Row],[Order Date]]</f>
        <v>5</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c r="X8962">
        <f t="shared" ref="X8962:X9025" si="140">T8962-W8962</f>
        <v>878.32799999999975</v>
      </c>
    </row>
    <row r="8963" spans="1:24" ht="14.25" customHeight="1" x14ac:dyDescent="0.25">
      <c r="A8963" s="2">
        <v>8962</v>
      </c>
      <c r="B8963" s="2" t="s">
        <v>10341</v>
      </c>
      <c r="C8963" s="2">
        <f>YEAR(Data!$D8963)</f>
        <v>2014</v>
      </c>
      <c r="D8963" s="3">
        <v>41969</v>
      </c>
      <c r="E8963" s="3">
        <v>41974</v>
      </c>
      <c r="F8963" s="5">
        <f>Table_1[[#This Row],[Ship Date]]-Table_1[[#This Row],[Order Date]]</f>
        <v>5</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c r="X8963">
        <f t="shared" si="140"/>
        <v>14.950399999999998</v>
      </c>
    </row>
    <row r="8964" spans="1:24" ht="14.25" customHeight="1" x14ac:dyDescent="0.25">
      <c r="A8964" s="2">
        <v>8963</v>
      </c>
      <c r="B8964" s="2" t="s">
        <v>10342</v>
      </c>
      <c r="C8964" s="2">
        <f>YEAR(Data!$D8964)</f>
        <v>2013</v>
      </c>
      <c r="D8964" s="3">
        <v>41584</v>
      </c>
      <c r="E8964" s="3">
        <v>41586</v>
      </c>
      <c r="F8964" s="5">
        <f>Table_1[[#This Row],[Ship Date]]-Table_1[[#This Row],[Order Date]]</f>
        <v>2</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c r="X8964">
        <f t="shared" si="140"/>
        <v>202.73039999999997</v>
      </c>
    </row>
    <row r="8965" spans="1:24" ht="14.25" customHeight="1" x14ac:dyDescent="0.25">
      <c r="A8965" s="2">
        <v>8964</v>
      </c>
      <c r="B8965" s="2" t="s">
        <v>10342</v>
      </c>
      <c r="C8965" s="2">
        <f>YEAR(Data!$D8965)</f>
        <v>2013</v>
      </c>
      <c r="D8965" s="3">
        <v>41584</v>
      </c>
      <c r="E8965" s="3">
        <v>41586</v>
      </c>
      <c r="F8965" s="5">
        <f>Table_1[[#This Row],[Ship Date]]-Table_1[[#This Row],[Order Date]]</f>
        <v>2</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c r="X8965">
        <f t="shared" si="140"/>
        <v>71.076300000000003</v>
      </c>
    </row>
    <row r="8966" spans="1:24" ht="14.25" customHeight="1" x14ac:dyDescent="0.25">
      <c r="A8966" s="2">
        <v>8965</v>
      </c>
      <c r="B8966" s="2" t="s">
        <v>10342</v>
      </c>
      <c r="C8966" s="2">
        <f>YEAR(Data!$D8966)</f>
        <v>2013</v>
      </c>
      <c r="D8966" s="3">
        <v>41584</v>
      </c>
      <c r="E8966" s="3">
        <v>41586</v>
      </c>
      <c r="F8966" s="5">
        <f>Table_1[[#This Row],[Ship Date]]-Table_1[[#This Row],[Order Date]]</f>
        <v>2</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c r="X8966">
        <f t="shared" si="140"/>
        <v>681.12000000000012</v>
      </c>
    </row>
    <row r="8967" spans="1:24" ht="14.25" customHeight="1" x14ac:dyDescent="0.25">
      <c r="A8967" s="2">
        <v>8966</v>
      </c>
      <c r="B8967" s="2" t="s">
        <v>10343</v>
      </c>
      <c r="C8967" s="2">
        <f>YEAR(Data!$D8967)</f>
        <v>2014</v>
      </c>
      <c r="D8967" s="3">
        <v>41950</v>
      </c>
      <c r="E8967" s="3">
        <v>41956</v>
      </c>
      <c r="F8967" s="5">
        <f>Table_1[[#This Row],[Ship Date]]-Table_1[[#This Row],[Order Date]]</f>
        <v>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c r="X8967">
        <f t="shared" si="140"/>
        <v>3.1824000000000008</v>
      </c>
    </row>
    <row r="8968" spans="1:24" ht="14.25" customHeight="1" x14ac:dyDescent="0.25">
      <c r="A8968" s="2">
        <v>8967</v>
      </c>
      <c r="B8968" s="2" t="s">
        <v>10344</v>
      </c>
      <c r="C8968" s="2">
        <f>YEAR(Data!$D8968)</f>
        <v>2013</v>
      </c>
      <c r="D8968" s="3">
        <v>41582</v>
      </c>
      <c r="E8968" s="3">
        <v>41586</v>
      </c>
      <c r="F8968" s="5">
        <f>Table_1[[#This Row],[Ship Date]]-Table_1[[#This Row],[Order Date]]</f>
        <v>4</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c r="X8968">
        <f t="shared" si="140"/>
        <v>57.6</v>
      </c>
    </row>
    <row r="8969" spans="1:24" ht="14.25" customHeight="1" x14ac:dyDescent="0.25">
      <c r="A8969" s="2">
        <v>8968</v>
      </c>
      <c r="B8969" s="2" t="s">
        <v>10344</v>
      </c>
      <c r="C8969" s="2">
        <f>YEAR(Data!$D8969)</f>
        <v>2013</v>
      </c>
      <c r="D8969" s="3">
        <v>41582</v>
      </c>
      <c r="E8969" s="3">
        <v>41586</v>
      </c>
      <c r="F8969" s="5">
        <f>Table_1[[#This Row],[Ship Date]]-Table_1[[#This Row],[Order Date]]</f>
        <v>4</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c r="X8969">
        <f t="shared" si="140"/>
        <v>483.58799999999997</v>
      </c>
    </row>
    <row r="8970" spans="1:24" ht="14.25" customHeight="1" x14ac:dyDescent="0.25">
      <c r="A8970" s="2">
        <v>8969</v>
      </c>
      <c r="B8970" s="2" t="s">
        <v>10345</v>
      </c>
      <c r="C8970" s="2">
        <f>YEAR(Data!$D8970)</f>
        <v>2011</v>
      </c>
      <c r="D8970" s="3">
        <v>40907</v>
      </c>
      <c r="E8970" s="3">
        <v>40909</v>
      </c>
      <c r="F8970" s="5">
        <f>Table_1[[#This Row],[Ship Date]]-Table_1[[#This Row],[Order Date]]</f>
        <v>2</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c r="X8970">
        <f t="shared" si="140"/>
        <v>47.931799999999996</v>
      </c>
    </row>
    <row r="8971" spans="1:24" ht="14.25" customHeight="1" x14ac:dyDescent="0.25">
      <c r="A8971" s="2">
        <v>8970</v>
      </c>
      <c r="B8971" s="2" t="s">
        <v>10346</v>
      </c>
      <c r="C8971" s="2">
        <f>YEAR(Data!$D8971)</f>
        <v>2014</v>
      </c>
      <c r="D8971" s="3">
        <v>41976</v>
      </c>
      <c r="E8971" s="3">
        <v>41981</v>
      </c>
      <c r="F8971" s="5">
        <f>Table_1[[#This Row],[Ship Date]]-Table_1[[#This Row],[Order Date]]</f>
        <v>5</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c r="X8971">
        <f t="shared" si="140"/>
        <v>18.001799999999999</v>
      </c>
    </row>
    <row r="8972" spans="1:24" ht="14.25" customHeight="1" x14ac:dyDescent="0.25">
      <c r="A8972" s="2">
        <v>8971</v>
      </c>
      <c r="B8972" s="2" t="s">
        <v>10346</v>
      </c>
      <c r="C8972" s="2">
        <f>YEAR(Data!$D8972)</f>
        <v>2014</v>
      </c>
      <c r="D8972" s="3">
        <v>41976</v>
      </c>
      <c r="E8972" s="3">
        <v>41981</v>
      </c>
      <c r="F8972" s="5">
        <f>Table_1[[#This Row],[Ship Date]]-Table_1[[#This Row],[Order Date]]</f>
        <v>5</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c r="X8972">
        <f t="shared" si="140"/>
        <v>176.386</v>
      </c>
    </row>
    <row r="8973" spans="1:24" ht="14.25" customHeight="1" x14ac:dyDescent="0.25">
      <c r="A8973" s="2">
        <v>8972</v>
      </c>
      <c r="B8973" s="2" t="s">
        <v>10347</v>
      </c>
      <c r="C8973" s="2">
        <f>YEAR(Data!$D8973)</f>
        <v>2014</v>
      </c>
      <c r="D8973" s="3">
        <v>41723</v>
      </c>
      <c r="E8973" s="3">
        <v>41727</v>
      </c>
      <c r="F8973" s="5">
        <f>Table_1[[#This Row],[Ship Date]]-Table_1[[#This Row],[Order Date]]</f>
        <v>4</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c r="X8973">
        <f t="shared" si="140"/>
        <v>211.37200000000004</v>
      </c>
    </row>
    <row r="8974" spans="1:24" ht="14.25" customHeight="1" x14ac:dyDescent="0.25">
      <c r="A8974" s="2">
        <v>8973</v>
      </c>
      <c r="B8974" s="2" t="s">
        <v>10348</v>
      </c>
      <c r="C8974" s="2">
        <f>YEAR(Data!$D8974)</f>
        <v>2011</v>
      </c>
      <c r="D8974" s="3">
        <v>40866</v>
      </c>
      <c r="E8974" s="3">
        <v>40868</v>
      </c>
      <c r="F8974" s="5">
        <f>Table_1[[#This Row],[Ship Date]]-Table_1[[#This Row],[Order Date]]</f>
        <v>2</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c r="X8974">
        <f t="shared" si="140"/>
        <v>48.683400000000006</v>
      </c>
    </row>
    <row r="8975" spans="1:24" ht="14.25" customHeight="1" x14ac:dyDescent="0.25">
      <c r="A8975" s="2">
        <v>8974</v>
      </c>
      <c r="B8975" s="2" t="s">
        <v>10349</v>
      </c>
      <c r="C8975" s="2">
        <f>YEAR(Data!$D8975)</f>
        <v>2014</v>
      </c>
      <c r="D8975" s="3">
        <v>41755</v>
      </c>
      <c r="E8975" s="3">
        <v>41757</v>
      </c>
      <c r="F8975" s="5">
        <f>Table_1[[#This Row],[Ship Date]]-Table_1[[#This Row],[Order Date]]</f>
        <v>2</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c r="X8975">
        <f t="shared" si="140"/>
        <v>316.57079999999991</v>
      </c>
    </row>
    <row r="8976" spans="1:24" ht="14.25" customHeight="1" x14ac:dyDescent="0.25">
      <c r="A8976" s="2">
        <v>8975</v>
      </c>
      <c r="B8976" s="2" t="s">
        <v>10350</v>
      </c>
      <c r="C8976" s="2">
        <f>YEAR(Data!$D8976)</f>
        <v>2014</v>
      </c>
      <c r="D8976" s="3">
        <v>41967</v>
      </c>
      <c r="E8976" s="3">
        <v>41970</v>
      </c>
      <c r="F8976" s="5">
        <f>Table_1[[#This Row],[Ship Date]]-Table_1[[#This Row],[Order Date]]</f>
        <v>3</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c r="X8976">
        <f t="shared" si="140"/>
        <v>23.58720000000001</v>
      </c>
    </row>
    <row r="8977" spans="1:24" ht="14.25" customHeight="1" x14ac:dyDescent="0.25">
      <c r="A8977" s="2">
        <v>8976</v>
      </c>
      <c r="B8977" s="2" t="s">
        <v>10350</v>
      </c>
      <c r="C8977" s="2">
        <f>YEAR(Data!$D8977)</f>
        <v>2014</v>
      </c>
      <c r="D8977" s="3">
        <v>41967</v>
      </c>
      <c r="E8977" s="3">
        <v>41970</v>
      </c>
      <c r="F8977" s="5">
        <f>Table_1[[#This Row],[Ship Date]]-Table_1[[#This Row],[Order Date]]</f>
        <v>3</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c r="X8977">
        <f t="shared" si="140"/>
        <v>48.940000000000005</v>
      </c>
    </row>
    <row r="8978" spans="1:24" ht="14.25" customHeight="1" x14ac:dyDescent="0.25">
      <c r="A8978" s="2">
        <v>8977</v>
      </c>
      <c r="B8978" s="2" t="s">
        <v>10350</v>
      </c>
      <c r="C8978" s="2">
        <f>YEAR(Data!$D8978)</f>
        <v>2014</v>
      </c>
      <c r="D8978" s="3">
        <v>41967</v>
      </c>
      <c r="E8978" s="3">
        <v>41970</v>
      </c>
      <c r="F8978" s="5">
        <f>Table_1[[#This Row],[Ship Date]]-Table_1[[#This Row],[Order Date]]</f>
        <v>3</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c r="X8978">
        <f t="shared" si="140"/>
        <v>158.81849999999997</v>
      </c>
    </row>
    <row r="8979" spans="1:24" ht="14.25" customHeight="1" x14ac:dyDescent="0.25">
      <c r="A8979" s="2">
        <v>8978</v>
      </c>
      <c r="B8979" s="2" t="s">
        <v>10350</v>
      </c>
      <c r="C8979" s="2">
        <f>YEAR(Data!$D8979)</f>
        <v>2014</v>
      </c>
      <c r="D8979" s="3">
        <v>41967</v>
      </c>
      <c r="E8979" s="3">
        <v>41970</v>
      </c>
      <c r="F8979" s="5">
        <f>Table_1[[#This Row],[Ship Date]]-Table_1[[#This Row],[Order Date]]</f>
        <v>3</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c r="X8979">
        <f t="shared" si="140"/>
        <v>15.259999999999998</v>
      </c>
    </row>
    <row r="8980" spans="1:24" ht="14.25" customHeight="1" x14ac:dyDescent="0.25">
      <c r="A8980" s="2">
        <v>8979</v>
      </c>
      <c r="B8980" s="2" t="s">
        <v>10351</v>
      </c>
      <c r="C8980" s="2">
        <f>YEAR(Data!$D8980)</f>
        <v>2011</v>
      </c>
      <c r="D8980" s="3">
        <v>40850</v>
      </c>
      <c r="E8980" s="3">
        <v>40852</v>
      </c>
      <c r="F8980" s="5">
        <f>Table_1[[#This Row],[Ship Date]]-Table_1[[#This Row],[Order Date]]</f>
        <v>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c r="X8980">
        <f t="shared" si="140"/>
        <v>2.9375999999999998</v>
      </c>
    </row>
    <row r="8981" spans="1:24" ht="14.25" customHeight="1" x14ac:dyDescent="0.25">
      <c r="A8981" s="2">
        <v>8980</v>
      </c>
      <c r="B8981" s="2" t="s">
        <v>10352</v>
      </c>
      <c r="C8981" s="2">
        <f>YEAR(Data!$D8981)</f>
        <v>2012</v>
      </c>
      <c r="D8981" s="3">
        <v>41201</v>
      </c>
      <c r="E8981" s="3">
        <v>41206</v>
      </c>
      <c r="F8981" s="5">
        <f>Table_1[[#This Row],[Ship Date]]-Table_1[[#This Row],[Order Date]]</f>
        <v>5</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c r="X8981">
        <f t="shared" si="140"/>
        <v>4.5579999999999998</v>
      </c>
    </row>
    <row r="8982" spans="1:24" ht="14.25" customHeight="1" x14ac:dyDescent="0.25">
      <c r="A8982" s="2">
        <v>8981</v>
      </c>
      <c r="B8982" s="2" t="s">
        <v>10353</v>
      </c>
      <c r="C8982" s="2">
        <f>YEAR(Data!$D8982)</f>
        <v>2011</v>
      </c>
      <c r="D8982" s="3">
        <v>40581</v>
      </c>
      <c r="E8982" s="3">
        <v>40585</v>
      </c>
      <c r="F8982" s="5">
        <f>Table_1[[#This Row],[Ship Date]]-Table_1[[#This Row],[Order Date]]</f>
        <v>4</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c r="X8982">
        <f t="shared" si="140"/>
        <v>23.722799999999999</v>
      </c>
    </row>
    <row r="8983" spans="1:24" ht="14.25" customHeight="1" x14ac:dyDescent="0.25">
      <c r="A8983" s="2">
        <v>8982</v>
      </c>
      <c r="B8983" s="2" t="s">
        <v>10355</v>
      </c>
      <c r="C8983" s="2">
        <f>YEAR(Data!$D8983)</f>
        <v>2013</v>
      </c>
      <c r="D8983" s="3">
        <v>41340</v>
      </c>
      <c r="E8983" s="3">
        <v>41346</v>
      </c>
      <c r="F8983" s="5">
        <f>Table_1[[#This Row],[Ship Date]]-Table_1[[#This Row],[Order Date]]</f>
        <v>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c r="X8983">
        <f t="shared" si="140"/>
        <v>8.6357999999999997</v>
      </c>
    </row>
    <row r="8984" spans="1:24" ht="14.25" customHeight="1" x14ac:dyDescent="0.25">
      <c r="A8984" s="2">
        <v>8983</v>
      </c>
      <c r="B8984" s="2" t="s">
        <v>10355</v>
      </c>
      <c r="C8984" s="2">
        <f>YEAR(Data!$D8984)</f>
        <v>2013</v>
      </c>
      <c r="D8984" s="3">
        <v>41340</v>
      </c>
      <c r="E8984" s="3">
        <v>41346</v>
      </c>
      <c r="F8984" s="5">
        <f>Table_1[[#This Row],[Ship Date]]-Table_1[[#This Row],[Order Date]]</f>
        <v>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c r="X8984">
        <f t="shared" si="140"/>
        <v>4.4928000000000008</v>
      </c>
    </row>
    <row r="8985" spans="1:24" ht="14.25" customHeight="1" x14ac:dyDescent="0.25">
      <c r="A8985" s="2">
        <v>8984</v>
      </c>
      <c r="B8985" s="2" t="s">
        <v>10355</v>
      </c>
      <c r="C8985" s="2">
        <f>YEAR(Data!$D8985)</f>
        <v>2013</v>
      </c>
      <c r="D8985" s="3">
        <v>41340</v>
      </c>
      <c r="E8985" s="3">
        <v>41346</v>
      </c>
      <c r="F8985" s="5">
        <f>Table_1[[#This Row],[Ship Date]]-Table_1[[#This Row],[Order Date]]</f>
        <v>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c r="X8985">
        <f t="shared" si="140"/>
        <v>353.86400000000003</v>
      </c>
    </row>
    <row r="8986" spans="1:24" ht="14.25" customHeight="1" x14ac:dyDescent="0.25">
      <c r="A8986" s="2">
        <v>8985</v>
      </c>
      <c r="B8986" s="2" t="s">
        <v>10355</v>
      </c>
      <c r="C8986" s="2">
        <f>YEAR(Data!$D8986)</f>
        <v>2013</v>
      </c>
      <c r="D8986" s="3">
        <v>41340</v>
      </c>
      <c r="E8986" s="3">
        <v>41346</v>
      </c>
      <c r="F8986" s="5">
        <f>Table_1[[#This Row],[Ship Date]]-Table_1[[#This Row],[Order Date]]</f>
        <v>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c r="X8986">
        <f t="shared" si="140"/>
        <v>245.24639999999997</v>
      </c>
    </row>
    <row r="8987" spans="1:24" ht="14.25" customHeight="1" x14ac:dyDescent="0.25">
      <c r="A8987" s="2">
        <v>8986</v>
      </c>
      <c r="B8987" s="2" t="s">
        <v>10356</v>
      </c>
      <c r="C8987" s="2">
        <f>YEAR(Data!$D8987)</f>
        <v>2012</v>
      </c>
      <c r="D8987" s="3">
        <v>41246</v>
      </c>
      <c r="E8987" s="3">
        <v>41250</v>
      </c>
      <c r="F8987" s="5">
        <f>Table_1[[#This Row],[Ship Date]]-Table_1[[#This Row],[Order Date]]</f>
        <v>4</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c r="X8987">
        <f t="shared" si="140"/>
        <v>65.284800000000004</v>
      </c>
    </row>
    <row r="8988" spans="1:24" ht="14.25" customHeight="1" x14ac:dyDescent="0.25">
      <c r="A8988" s="2">
        <v>8987</v>
      </c>
      <c r="B8988" s="2" t="s">
        <v>10356</v>
      </c>
      <c r="C8988" s="2">
        <f>YEAR(Data!$D8988)</f>
        <v>2012</v>
      </c>
      <c r="D8988" s="3">
        <v>41246</v>
      </c>
      <c r="E8988" s="3">
        <v>41250</v>
      </c>
      <c r="F8988" s="5">
        <f>Table_1[[#This Row],[Ship Date]]-Table_1[[#This Row],[Order Date]]</f>
        <v>4</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c r="X8988">
        <f t="shared" si="140"/>
        <v>169.54699999999997</v>
      </c>
    </row>
    <row r="8989" spans="1:24" ht="14.25" customHeight="1" x14ac:dyDescent="0.25">
      <c r="A8989" s="2">
        <v>8988</v>
      </c>
      <c r="B8989" s="2" t="s">
        <v>10356</v>
      </c>
      <c r="C8989" s="2">
        <f>YEAR(Data!$D8989)</f>
        <v>2012</v>
      </c>
      <c r="D8989" s="3">
        <v>41246</v>
      </c>
      <c r="E8989" s="3">
        <v>41250</v>
      </c>
      <c r="F8989" s="5">
        <f>Table_1[[#This Row],[Ship Date]]-Table_1[[#This Row],[Order Date]]</f>
        <v>4</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c r="X8989">
        <f t="shared" si="140"/>
        <v>96.345399999999998</v>
      </c>
    </row>
    <row r="8990" spans="1:24" ht="14.25" customHeight="1" x14ac:dyDescent="0.25">
      <c r="A8990" s="2">
        <v>8989</v>
      </c>
      <c r="B8990" s="2" t="s">
        <v>10356</v>
      </c>
      <c r="C8990" s="2">
        <f>YEAR(Data!$D8990)</f>
        <v>2012</v>
      </c>
      <c r="D8990" s="3">
        <v>41246</v>
      </c>
      <c r="E8990" s="3">
        <v>41250</v>
      </c>
      <c r="F8990" s="5">
        <f>Table_1[[#This Row],[Ship Date]]-Table_1[[#This Row],[Order Date]]</f>
        <v>4</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c r="X8990">
        <f t="shared" si="140"/>
        <v>8.1760000000000002</v>
      </c>
    </row>
    <row r="8991" spans="1:24" ht="14.25" customHeight="1" x14ac:dyDescent="0.25">
      <c r="A8991" s="2">
        <v>8990</v>
      </c>
      <c r="B8991" s="2" t="s">
        <v>10357</v>
      </c>
      <c r="C8991" s="2">
        <f>YEAR(Data!$D8991)</f>
        <v>2012</v>
      </c>
      <c r="D8991" s="3">
        <v>41267</v>
      </c>
      <c r="E8991" s="3">
        <v>41273</v>
      </c>
      <c r="F8991" s="5">
        <f>Table_1[[#This Row],[Ship Date]]-Table_1[[#This Row],[Order Date]]</f>
        <v>6</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c r="X8991">
        <f t="shared" si="140"/>
        <v>5.9047999999999998</v>
      </c>
    </row>
    <row r="8992" spans="1:24" ht="14.25" customHeight="1" x14ac:dyDescent="0.25">
      <c r="A8992" s="2">
        <v>8991</v>
      </c>
      <c r="B8992" s="2" t="s">
        <v>10357</v>
      </c>
      <c r="C8992" s="2">
        <f>YEAR(Data!$D8992)</f>
        <v>2012</v>
      </c>
      <c r="D8992" s="3">
        <v>41267</v>
      </c>
      <c r="E8992" s="3">
        <v>41273</v>
      </c>
      <c r="F8992" s="5">
        <f>Table_1[[#This Row],[Ship Date]]-Table_1[[#This Row],[Order Date]]</f>
        <v>6</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c r="X8992">
        <f t="shared" si="140"/>
        <v>2596.9629000000004</v>
      </c>
    </row>
    <row r="8993" spans="1:24" ht="14.25" customHeight="1" x14ac:dyDescent="0.25">
      <c r="A8993" s="2">
        <v>8992</v>
      </c>
      <c r="B8993" s="2" t="s">
        <v>10358</v>
      </c>
      <c r="C8993" s="2">
        <f>YEAR(Data!$D8993)</f>
        <v>2014</v>
      </c>
      <c r="D8993" s="3">
        <v>41914</v>
      </c>
      <c r="E8993" s="3">
        <v>41919</v>
      </c>
      <c r="F8993" s="5">
        <f>Table_1[[#This Row],[Ship Date]]-Table_1[[#This Row],[Order Date]]</f>
        <v>5</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c r="X8993">
        <f t="shared" si="140"/>
        <v>82.752499999999998</v>
      </c>
    </row>
    <row r="8994" spans="1:24" ht="14.25" customHeight="1" x14ac:dyDescent="0.25">
      <c r="A8994" s="2">
        <v>8993</v>
      </c>
      <c r="B8994" s="2" t="s">
        <v>10359</v>
      </c>
      <c r="C8994" s="2">
        <f>YEAR(Data!$D8994)</f>
        <v>2014</v>
      </c>
      <c r="D8994" s="3">
        <v>41929</v>
      </c>
      <c r="E8994" s="3">
        <v>41934</v>
      </c>
      <c r="F8994" s="5">
        <f>Table_1[[#This Row],[Ship Date]]-Table_1[[#This Row],[Order Date]]</f>
        <v>5</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c r="X8994">
        <f t="shared" si="140"/>
        <v>14.127600000000001</v>
      </c>
    </row>
    <row r="8995" spans="1:24" ht="14.25" customHeight="1" x14ac:dyDescent="0.25">
      <c r="A8995" s="2">
        <v>8994</v>
      </c>
      <c r="B8995" s="2" t="s">
        <v>10359</v>
      </c>
      <c r="C8995" s="2">
        <f>YEAR(Data!$D8995)</f>
        <v>2014</v>
      </c>
      <c r="D8995" s="3">
        <v>41929</v>
      </c>
      <c r="E8995" s="3">
        <v>41934</v>
      </c>
      <c r="F8995" s="5">
        <f>Table_1[[#This Row],[Ship Date]]-Table_1[[#This Row],[Order Date]]</f>
        <v>5</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c r="X8995">
        <f t="shared" si="140"/>
        <v>2844.1413000000002</v>
      </c>
    </row>
    <row r="8996" spans="1:24" ht="14.25" customHeight="1" x14ac:dyDescent="0.25">
      <c r="A8996" s="2">
        <v>8995</v>
      </c>
      <c r="B8996" s="2" t="s">
        <v>10360</v>
      </c>
      <c r="C8996" s="2">
        <f>YEAR(Data!$D8996)</f>
        <v>2011</v>
      </c>
      <c r="D8996" s="3">
        <v>40770</v>
      </c>
      <c r="E8996" s="3">
        <v>40772</v>
      </c>
      <c r="F8996" s="5">
        <f>Table_1[[#This Row],[Ship Date]]-Table_1[[#This Row],[Order Date]]</f>
        <v>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c r="X8996">
        <f t="shared" si="140"/>
        <v>61.668000000000021</v>
      </c>
    </row>
    <row r="8997" spans="1:24" ht="14.25" customHeight="1" x14ac:dyDescent="0.25">
      <c r="A8997" s="2">
        <v>8996</v>
      </c>
      <c r="B8997" s="2" t="s">
        <v>10360</v>
      </c>
      <c r="C8997" s="2">
        <f>YEAR(Data!$D8997)</f>
        <v>2011</v>
      </c>
      <c r="D8997" s="3">
        <v>40770</v>
      </c>
      <c r="E8997" s="3">
        <v>40772</v>
      </c>
      <c r="F8997" s="5">
        <f>Table_1[[#This Row],[Ship Date]]-Table_1[[#This Row],[Order Date]]</f>
        <v>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c r="X8997">
        <f t="shared" si="140"/>
        <v>135.11300000000003</v>
      </c>
    </row>
    <row r="8998" spans="1:24" ht="14.25" customHeight="1" x14ac:dyDescent="0.25">
      <c r="A8998" s="2">
        <v>8997</v>
      </c>
      <c r="B8998" s="2" t="s">
        <v>10361</v>
      </c>
      <c r="C8998" s="2">
        <f>YEAR(Data!$D8998)</f>
        <v>2014</v>
      </c>
      <c r="D8998" s="3">
        <v>41955</v>
      </c>
      <c r="E8998" s="3">
        <v>41957</v>
      </c>
      <c r="F8998" s="5">
        <f>Table_1[[#This Row],[Ship Date]]-Table_1[[#This Row],[Order Date]]</f>
        <v>2</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c r="X8998">
        <f t="shared" si="140"/>
        <v>22.869599999999998</v>
      </c>
    </row>
    <row r="8999" spans="1:24" ht="14.25" customHeight="1" x14ac:dyDescent="0.25">
      <c r="A8999" s="2">
        <v>8998</v>
      </c>
      <c r="B8999" s="2" t="s">
        <v>10362</v>
      </c>
      <c r="C8999" s="2">
        <f>YEAR(Data!$D8999)</f>
        <v>2014</v>
      </c>
      <c r="D8999" s="3">
        <v>41719</v>
      </c>
      <c r="E8999" s="3">
        <v>41719</v>
      </c>
      <c r="F8999" s="5">
        <f>Table_1[[#This Row],[Ship Date]]-Table_1[[#This Row],[Order Date]]</f>
        <v>0</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c r="X8999">
        <f t="shared" si="140"/>
        <v>37.566400000000009</v>
      </c>
    </row>
    <row r="9000" spans="1:24" ht="14.25" customHeight="1" x14ac:dyDescent="0.25">
      <c r="A9000" s="2">
        <v>8999</v>
      </c>
      <c r="B9000" s="2" t="s">
        <v>10362</v>
      </c>
      <c r="C9000" s="2">
        <f>YEAR(Data!$D9000)</f>
        <v>2014</v>
      </c>
      <c r="D9000" s="3">
        <v>41719</v>
      </c>
      <c r="E9000" s="3">
        <v>41719</v>
      </c>
      <c r="F9000" s="5">
        <f>Table_1[[#This Row],[Ship Date]]-Table_1[[#This Row],[Order Date]]</f>
        <v>0</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c r="X9000">
        <f t="shared" si="140"/>
        <v>171.29000000000002</v>
      </c>
    </row>
    <row r="9001" spans="1:24" ht="14.25" customHeight="1" x14ac:dyDescent="0.25">
      <c r="A9001" s="2">
        <v>9000</v>
      </c>
      <c r="B9001" s="2" t="s">
        <v>10363</v>
      </c>
      <c r="C9001" s="2">
        <f>YEAR(Data!$D9001)</f>
        <v>2014</v>
      </c>
      <c r="D9001" s="3">
        <v>41773</v>
      </c>
      <c r="E9001" s="3">
        <v>41777</v>
      </c>
      <c r="F9001" s="5">
        <f>Table_1[[#This Row],[Ship Date]]-Table_1[[#This Row],[Order Date]]</f>
        <v>4</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c r="X9001">
        <f t="shared" si="140"/>
        <v>582.86099999999999</v>
      </c>
    </row>
    <row r="9002" spans="1:24" ht="14.25" customHeight="1" x14ac:dyDescent="0.25">
      <c r="A9002" s="2">
        <v>9001</v>
      </c>
      <c r="B9002" s="2" t="s">
        <v>10364</v>
      </c>
      <c r="C9002" s="2">
        <f>YEAR(Data!$D9002)</f>
        <v>2011</v>
      </c>
      <c r="D9002" s="3">
        <v>40716</v>
      </c>
      <c r="E9002" s="3">
        <v>40716</v>
      </c>
      <c r="F9002" s="5">
        <f>Table_1[[#This Row],[Ship Date]]-Table_1[[#This Row],[Order Date]]</f>
        <v>0</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c r="X9002">
        <f t="shared" si="140"/>
        <v>14.2584</v>
      </c>
    </row>
    <row r="9003" spans="1:24" ht="14.25" customHeight="1" x14ac:dyDescent="0.25">
      <c r="A9003" s="2">
        <v>9002</v>
      </c>
      <c r="B9003" s="2" t="s">
        <v>10365</v>
      </c>
      <c r="C9003" s="2">
        <f>YEAR(Data!$D9003)</f>
        <v>2011</v>
      </c>
      <c r="D9003" s="3">
        <v>40879</v>
      </c>
      <c r="E9003" s="3">
        <v>40886</v>
      </c>
      <c r="F9003" s="5">
        <f>Table_1[[#This Row],[Ship Date]]-Table_1[[#This Row],[Order Date]]</f>
        <v>7</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c r="X9003">
        <f t="shared" si="140"/>
        <v>5.117</v>
      </c>
    </row>
    <row r="9004" spans="1:24" ht="14.25" customHeight="1" x14ac:dyDescent="0.25">
      <c r="A9004" s="2">
        <v>9003</v>
      </c>
      <c r="B9004" s="2" t="s">
        <v>10365</v>
      </c>
      <c r="C9004" s="2">
        <f>YEAR(Data!$D9004)</f>
        <v>2011</v>
      </c>
      <c r="D9004" s="3">
        <v>40879</v>
      </c>
      <c r="E9004" s="3">
        <v>40886</v>
      </c>
      <c r="F9004" s="5">
        <f>Table_1[[#This Row],[Ship Date]]-Table_1[[#This Row],[Order Date]]</f>
        <v>7</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c r="X9004">
        <f t="shared" si="140"/>
        <v>8.0772000000000013</v>
      </c>
    </row>
    <row r="9005" spans="1:24" ht="14.25" customHeight="1" x14ac:dyDescent="0.25">
      <c r="A9005" s="2">
        <v>9004</v>
      </c>
      <c r="B9005" s="2" t="s">
        <v>10366</v>
      </c>
      <c r="C9005" s="2">
        <f>YEAR(Data!$D9005)</f>
        <v>2012</v>
      </c>
      <c r="D9005" s="3">
        <v>41004</v>
      </c>
      <c r="E9005" s="3">
        <v>41005</v>
      </c>
      <c r="F9005" s="5">
        <f>Table_1[[#This Row],[Ship Date]]-Table_1[[#This Row],[Order Date]]</f>
        <v>1</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c r="X9005">
        <f t="shared" si="140"/>
        <v>213.54660000000001</v>
      </c>
    </row>
    <row r="9006" spans="1:24" ht="14.25" customHeight="1" x14ac:dyDescent="0.25">
      <c r="A9006" s="2">
        <v>9005</v>
      </c>
      <c r="B9006" s="2" t="s">
        <v>10366</v>
      </c>
      <c r="C9006" s="2">
        <f>YEAR(Data!$D9006)</f>
        <v>2012</v>
      </c>
      <c r="D9006" s="3">
        <v>41004</v>
      </c>
      <c r="E9006" s="3">
        <v>41005</v>
      </c>
      <c r="F9006" s="5">
        <f>Table_1[[#This Row],[Ship Date]]-Table_1[[#This Row],[Order Date]]</f>
        <v>1</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c r="X9006">
        <f t="shared" si="140"/>
        <v>17.403199999999998</v>
      </c>
    </row>
    <row r="9007" spans="1:24" ht="14.25" customHeight="1" x14ac:dyDescent="0.25">
      <c r="A9007" s="2">
        <v>9006</v>
      </c>
      <c r="B9007" s="2" t="s">
        <v>10367</v>
      </c>
      <c r="C9007" s="2">
        <f>YEAR(Data!$D9007)</f>
        <v>2014</v>
      </c>
      <c r="D9007" s="3">
        <v>41962</v>
      </c>
      <c r="E9007" s="3">
        <v>41962</v>
      </c>
      <c r="F9007" s="5">
        <f>Table_1[[#This Row],[Ship Date]]-Table_1[[#This Row],[Order Date]]</f>
        <v>0</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c r="X9007">
        <f t="shared" si="140"/>
        <v>67.539599999999993</v>
      </c>
    </row>
    <row r="9008" spans="1:24" ht="14.25" customHeight="1" x14ac:dyDescent="0.25">
      <c r="A9008" s="2">
        <v>9007</v>
      </c>
      <c r="B9008" s="2" t="s">
        <v>10367</v>
      </c>
      <c r="C9008" s="2">
        <f>YEAR(Data!$D9008)</f>
        <v>2014</v>
      </c>
      <c r="D9008" s="3">
        <v>41962</v>
      </c>
      <c r="E9008" s="3">
        <v>41962</v>
      </c>
      <c r="F9008" s="5">
        <f>Table_1[[#This Row],[Ship Date]]-Table_1[[#This Row],[Order Date]]</f>
        <v>0</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c r="X9008">
        <f t="shared" si="140"/>
        <v>27.187199999999997</v>
      </c>
    </row>
    <row r="9009" spans="1:24" ht="14.25" customHeight="1" x14ac:dyDescent="0.25">
      <c r="A9009" s="2">
        <v>9008</v>
      </c>
      <c r="B9009" s="2" t="s">
        <v>10367</v>
      </c>
      <c r="C9009" s="2">
        <f>YEAR(Data!$D9009)</f>
        <v>2014</v>
      </c>
      <c r="D9009" s="3">
        <v>41962</v>
      </c>
      <c r="E9009" s="3">
        <v>41962</v>
      </c>
      <c r="F9009" s="5">
        <f>Table_1[[#This Row],[Ship Date]]-Table_1[[#This Row],[Order Date]]</f>
        <v>0</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c r="X9009">
        <f t="shared" si="140"/>
        <v>3.9114</v>
      </c>
    </row>
    <row r="9010" spans="1:24" ht="14.25" customHeight="1" x14ac:dyDescent="0.25">
      <c r="A9010" s="2">
        <v>9009</v>
      </c>
      <c r="B9010" s="2" t="s">
        <v>10367</v>
      </c>
      <c r="C9010" s="2">
        <f>YEAR(Data!$D9010)</f>
        <v>2014</v>
      </c>
      <c r="D9010" s="3">
        <v>41962</v>
      </c>
      <c r="E9010" s="3">
        <v>41962</v>
      </c>
      <c r="F9010" s="5">
        <f>Table_1[[#This Row],[Ship Date]]-Table_1[[#This Row],[Order Date]]</f>
        <v>0</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c r="X9010">
        <f t="shared" si="140"/>
        <v>3.0846000000000005</v>
      </c>
    </row>
    <row r="9011" spans="1:24" ht="14.25" customHeight="1" x14ac:dyDescent="0.25">
      <c r="A9011" s="2">
        <v>9010</v>
      </c>
      <c r="B9011" s="2" t="s">
        <v>10368</v>
      </c>
      <c r="C9011" s="2">
        <f>YEAR(Data!$D9011)</f>
        <v>2014</v>
      </c>
      <c r="D9011" s="3">
        <v>41833</v>
      </c>
      <c r="E9011" s="3">
        <v>41839</v>
      </c>
      <c r="F9011" s="5">
        <f>Table_1[[#This Row],[Ship Date]]-Table_1[[#This Row],[Order Date]]</f>
        <v>6</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c r="X9011">
        <f t="shared" si="140"/>
        <v>2.6234999999999999</v>
      </c>
    </row>
    <row r="9012" spans="1:24" ht="14.25" customHeight="1" x14ac:dyDescent="0.25">
      <c r="A9012" s="2">
        <v>9011</v>
      </c>
      <c r="B9012" s="2" t="s">
        <v>10369</v>
      </c>
      <c r="C9012" s="2">
        <f>YEAR(Data!$D9012)</f>
        <v>2014</v>
      </c>
      <c r="D9012" s="3">
        <v>41779</v>
      </c>
      <c r="E9012" s="3">
        <v>41783</v>
      </c>
      <c r="F9012" s="5">
        <f>Table_1[[#This Row],[Ship Date]]-Table_1[[#This Row],[Order Date]]</f>
        <v>4</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c r="X9012">
        <f t="shared" si="140"/>
        <v>13.3416</v>
      </c>
    </row>
    <row r="9013" spans="1:24" ht="14.25" customHeight="1" x14ac:dyDescent="0.25">
      <c r="A9013" s="2">
        <v>9012</v>
      </c>
      <c r="B9013" s="2" t="s">
        <v>10370</v>
      </c>
      <c r="C9013" s="2">
        <f>YEAR(Data!$D9013)</f>
        <v>2012</v>
      </c>
      <c r="D9013" s="3">
        <v>41263</v>
      </c>
      <c r="E9013" s="3">
        <v>41264</v>
      </c>
      <c r="F9013" s="5">
        <f>Table_1[[#This Row],[Ship Date]]-Table_1[[#This Row],[Order Date]]</f>
        <v>1</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c r="X9013">
        <f t="shared" si="140"/>
        <v>79.38000000000001</v>
      </c>
    </row>
    <row r="9014" spans="1:24" ht="14.25" customHeight="1" x14ac:dyDescent="0.25">
      <c r="A9014" s="2">
        <v>9013</v>
      </c>
      <c r="B9014" s="2" t="s">
        <v>10371</v>
      </c>
      <c r="C9014" s="2">
        <f>YEAR(Data!$D9014)</f>
        <v>2013</v>
      </c>
      <c r="D9014" s="3">
        <v>41326</v>
      </c>
      <c r="E9014" s="3">
        <v>41327</v>
      </c>
      <c r="F9014" s="5">
        <f>Table_1[[#This Row],[Ship Date]]-Table_1[[#This Row],[Order Date]]</f>
        <v>1</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c r="X9014">
        <f t="shared" si="140"/>
        <v>69.257999999999996</v>
      </c>
    </row>
    <row r="9015" spans="1:24" ht="14.25" customHeight="1" x14ac:dyDescent="0.25">
      <c r="A9015" s="2">
        <v>9014</v>
      </c>
      <c r="B9015" s="2" t="s">
        <v>10372</v>
      </c>
      <c r="C9015" s="2">
        <f>YEAR(Data!$D9015)</f>
        <v>2014</v>
      </c>
      <c r="D9015" s="3">
        <v>41717</v>
      </c>
      <c r="E9015" s="3">
        <v>41721</v>
      </c>
      <c r="F9015" s="5">
        <f>Table_1[[#This Row],[Ship Date]]-Table_1[[#This Row],[Order Date]]</f>
        <v>4</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c r="X9015">
        <f t="shared" si="140"/>
        <v>10.146999999999998</v>
      </c>
    </row>
    <row r="9016" spans="1:24" ht="14.25" customHeight="1" x14ac:dyDescent="0.25">
      <c r="A9016" s="2">
        <v>9015</v>
      </c>
      <c r="B9016" s="2" t="s">
        <v>10372</v>
      </c>
      <c r="C9016" s="2">
        <f>YEAR(Data!$D9016)</f>
        <v>2014</v>
      </c>
      <c r="D9016" s="3">
        <v>41717</v>
      </c>
      <c r="E9016" s="3">
        <v>41721</v>
      </c>
      <c r="F9016" s="5">
        <f>Table_1[[#This Row],[Ship Date]]-Table_1[[#This Row],[Order Date]]</f>
        <v>4</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c r="X9016">
        <f t="shared" si="140"/>
        <v>10.087999999999997</v>
      </c>
    </row>
    <row r="9017" spans="1:24" ht="14.25" customHeight="1" x14ac:dyDescent="0.25">
      <c r="A9017" s="2">
        <v>9016</v>
      </c>
      <c r="B9017" s="2" t="s">
        <v>10373</v>
      </c>
      <c r="C9017" s="2">
        <f>YEAR(Data!$D9017)</f>
        <v>2013</v>
      </c>
      <c r="D9017" s="3">
        <v>41626</v>
      </c>
      <c r="E9017" s="3">
        <v>41632</v>
      </c>
      <c r="F9017" s="5">
        <f>Table_1[[#This Row],[Ship Date]]-Table_1[[#This Row],[Order Date]]</f>
        <v>6</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c r="X9017">
        <f t="shared" si="140"/>
        <v>9.1044</v>
      </c>
    </row>
    <row r="9018" spans="1:24" ht="14.25" customHeight="1" x14ac:dyDescent="0.25">
      <c r="A9018" s="2">
        <v>9017</v>
      </c>
      <c r="B9018" s="2" t="s">
        <v>10373</v>
      </c>
      <c r="C9018" s="2">
        <f>YEAR(Data!$D9018)</f>
        <v>2013</v>
      </c>
      <c r="D9018" s="3">
        <v>41626</v>
      </c>
      <c r="E9018" s="3">
        <v>41632</v>
      </c>
      <c r="F9018" s="5">
        <f>Table_1[[#This Row],[Ship Date]]-Table_1[[#This Row],[Order Date]]</f>
        <v>6</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c r="X9018">
        <f t="shared" si="140"/>
        <v>7.5631000000000013</v>
      </c>
    </row>
    <row r="9019" spans="1:24" ht="14.25" customHeight="1" x14ac:dyDescent="0.25">
      <c r="A9019" s="2">
        <v>9018</v>
      </c>
      <c r="B9019" s="2" t="s">
        <v>10374</v>
      </c>
      <c r="C9019" s="2">
        <f>YEAR(Data!$D9019)</f>
        <v>2013</v>
      </c>
      <c r="D9019" s="3">
        <v>41360</v>
      </c>
      <c r="E9019" s="3">
        <v>41362</v>
      </c>
      <c r="F9019" s="5">
        <f>Table_1[[#This Row],[Ship Date]]-Table_1[[#This Row],[Order Date]]</f>
        <v>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c r="X9019">
        <f t="shared" si="140"/>
        <v>8.9964000000000013</v>
      </c>
    </row>
    <row r="9020" spans="1:24" ht="14.25" customHeight="1" x14ac:dyDescent="0.25">
      <c r="A9020" s="2">
        <v>9019</v>
      </c>
      <c r="B9020" s="2" t="s">
        <v>10374</v>
      </c>
      <c r="C9020" s="2">
        <f>YEAR(Data!$D9020)</f>
        <v>2013</v>
      </c>
      <c r="D9020" s="3">
        <v>41360</v>
      </c>
      <c r="E9020" s="3">
        <v>41362</v>
      </c>
      <c r="F9020" s="5">
        <f>Table_1[[#This Row],[Ship Date]]-Table_1[[#This Row],[Order Date]]</f>
        <v>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c r="X9020">
        <f t="shared" si="140"/>
        <v>11.502000000000001</v>
      </c>
    </row>
    <row r="9021" spans="1:24" ht="14.25" customHeight="1" x14ac:dyDescent="0.25">
      <c r="A9021" s="2">
        <v>9020</v>
      </c>
      <c r="B9021" s="2" t="s">
        <v>10375</v>
      </c>
      <c r="C9021" s="2">
        <f>YEAR(Data!$D9021)</f>
        <v>2011</v>
      </c>
      <c r="D9021" s="3">
        <v>40893</v>
      </c>
      <c r="E9021" s="3">
        <v>40895</v>
      </c>
      <c r="F9021" s="5">
        <f>Table_1[[#This Row],[Ship Date]]-Table_1[[#This Row],[Order Date]]</f>
        <v>2</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c r="X9021">
        <f t="shared" si="140"/>
        <v>91.981600000000014</v>
      </c>
    </row>
    <row r="9022" spans="1:24" ht="14.25" customHeight="1" x14ac:dyDescent="0.25">
      <c r="A9022" s="2">
        <v>9021</v>
      </c>
      <c r="B9022" s="2" t="s">
        <v>10375</v>
      </c>
      <c r="C9022" s="2">
        <f>YEAR(Data!$D9022)</f>
        <v>2011</v>
      </c>
      <c r="D9022" s="3">
        <v>40893</v>
      </c>
      <c r="E9022" s="3">
        <v>40895</v>
      </c>
      <c r="F9022" s="5">
        <f>Table_1[[#This Row],[Ship Date]]-Table_1[[#This Row],[Order Date]]</f>
        <v>2</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c r="X9022">
        <f t="shared" si="140"/>
        <v>19.738200000000003</v>
      </c>
    </row>
    <row r="9023" spans="1:24" ht="14.25" customHeight="1" x14ac:dyDescent="0.25">
      <c r="A9023" s="2">
        <v>9022</v>
      </c>
      <c r="B9023" s="2" t="s">
        <v>10376</v>
      </c>
      <c r="C9023" s="2">
        <f>YEAR(Data!$D9023)</f>
        <v>2012</v>
      </c>
      <c r="D9023" s="3">
        <v>41228</v>
      </c>
      <c r="E9023" s="3">
        <v>41233</v>
      </c>
      <c r="F9023" s="5">
        <f>Table_1[[#This Row],[Ship Date]]-Table_1[[#This Row],[Order Date]]</f>
        <v>5</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c r="X9023">
        <f t="shared" si="140"/>
        <v>283.76400000000001</v>
      </c>
    </row>
    <row r="9024" spans="1:24" ht="14.25" customHeight="1" x14ac:dyDescent="0.25">
      <c r="A9024" s="2">
        <v>9023</v>
      </c>
      <c r="B9024" s="2" t="s">
        <v>10377</v>
      </c>
      <c r="C9024" s="2">
        <f>YEAR(Data!$D9024)</f>
        <v>2013</v>
      </c>
      <c r="D9024" s="3">
        <v>41509</v>
      </c>
      <c r="E9024" s="3">
        <v>41510</v>
      </c>
      <c r="F9024" s="5">
        <f>Table_1[[#This Row],[Ship Date]]-Table_1[[#This Row],[Order Date]]</f>
        <v>1</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c r="X9024">
        <f t="shared" si="140"/>
        <v>88.495199999999997</v>
      </c>
    </row>
    <row r="9025" spans="1:24" ht="14.25" customHeight="1" x14ac:dyDescent="0.25">
      <c r="A9025" s="2">
        <v>9024</v>
      </c>
      <c r="B9025" s="2" t="s">
        <v>10378</v>
      </c>
      <c r="C9025" s="2">
        <f>YEAR(Data!$D9025)</f>
        <v>2012</v>
      </c>
      <c r="D9025" s="3">
        <v>41089</v>
      </c>
      <c r="E9025" s="3">
        <v>41092</v>
      </c>
      <c r="F9025" s="5">
        <f>Table_1[[#This Row],[Ship Date]]-Table_1[[#This Row],[Order Date]]</f>
        <v>3</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c r="X9025">
        <f t="shared" si="140"/>
        <v>116.5722</v>
      </c>
    </row>
    <row r="9026" spans="1:24" ht="14.25" customHeight="1" x14ac:dyDescent="0.25">
      <c r="A9026" s="2">
        <v>9025</v>
      </c>
      <c r="B9026" s="2" t="s">
        <v>10379</v>
      </c>
      <c r="C9026" s="2">
        <f>YEAR(Data!$D9026)</f>
        <v>2013</v>
      </c>
      <c r="D9026" s="3">
        <v>41452</v>
      </c>
      <c r="E9026" s="3">
        <v>41458</v>
      </c>
      <c r="F9026" s="5">
        <f>Table_1[[#This Row],[Ship Date]]-Table_1[[#This Row],[Order Date]]</f>
        <v>6</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c r="X9026">
        <f t="shared" ref="X9026:X9089" si="141">T9026-W9026</f>
        <v>11.952899999999998</v>
      </c>
    </row>
    <row r="9027" spans="1:24" ht="14.25" customHeight="1" x14ac:dyDescent="0.25">
      <c r="A9027" s="2">
        <v>9026</v>
      </c>
      <c r="B9027" s="2" t="s">
        <v>10379</v>
      </c>
      <c r="C9027" s="2">
        <f>YEAR(Data!$D9027)</f>
        <v>2013</v>
      </c>
      <c r="D9027" s="3">
        <v>41452</v>
      </c>
      <c r="E9027" s="3">
        <v>41458</v>
      </c>
      <c r="F9027" s="5">
        <f>Table_1[[#This Row],[Ship Date]]-Table_1[[#This Row],[Order Date]]</f>
        <v>6</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c r="X9027">
        <f t="shared" si="141"/>
        <v>130.1628</v>
      </c>
    </row>
    <row r="9028" spans="1:24" ht="14.25" customHeight="1" x14ac:dyDescent="0.25">
      <c r="A9028" s="2">
        <v>9027</v>
      </c>
      <c r="B9028" s="2" t="s">
        <v>10379</v>
      </c>
      <c r="C9028" s="2">
        <f>YEAR(Data!$D9028)</f>
        <v>2013</v>
      </c>
      <c r="D9028" s="3">
        <v>41452</v>
      </c>
      <c r="E9028" s="3">
        <v>41458</v>
      </c>
      <c r="F9028" s="5">
        <f>Table_1[[#This Row],[Ship Date]]-Table_1[[#This Row],[Order Date]]</f>
        <v>6</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c r="X9028">
        <f t="shared" si="141"/>
        <v>24.908400000000007</v>
      </c>
    </row>
    <row r="9029" spans="1:24" ht="14.25" customHeight="1" x14ac:dyDescent="0.25">
      <c r="A9029" s="2">
        <v>9028</v>
      </c>
      <c r="B9029" s="2" t="s">
        <v>10380</v>
      </c>
      <c r="C9029" s="2">
        <f>YEAR(Data!$D9029)</f>
        <v>2013</v>
      </c>
      <c r="D9029" s="3">
        <v>41535</v>
      </c>
      <c r="E9029" s="3">
        <v>41540</v>
      </c>
      <c r="F9029" s="5">
        <f>Table_1[[#This Row],[Ship Date]]-Table_1[[#This Row],[Order Date]]</f>
        <v>5</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c r="X9029">
        <f t="shared" si="141"/>
        <v>8.5955999999999992</v>
      </c>
    </row>
    <row r="9030" spans="1:24" ht="14.25" customHeight="1" x14ac:dyDescent="0.25">
      <c r="A9030" s="2">
        <v>9029</v>
      </c>
      <c r="B9030" s="2" t="s">
        <v>10380</v>
      </c>
      <c r="C9030" s="2">
        <f>YEAR(Data!$D9030)</f>
        <v>2013</v>
      </c>
      <c r="D9030" s="3">
        <v>41535</v>
      </c>
      <c r="E9030" s="3">
        <v>41540</v>
      </c>
      <c r="F9030" s="5">
        <f>Table_1[[#This Row],[Ship Date]]-Table_1[[#This Row],[Order Date]]</f>
        <v>5</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c r="X9030">
        <f t="shared" si="141"/>
        <v>130.4376</v>
      </c>
    </row>
    <row r="9031" spans="1:24" ht="14.25" customHeight="1" x14ac:dyDescent="0.25">
      <c r="A9031" s="2">
        <v>9030</v>
      </c>
      <c r="B9031" s="2" t="s">
        <v>10382</v>
      </c>
      <c r="C9031" s="2">
        <f>YEAR(Data!$D9031)</f>
        <v>2011</v>
      </c>
      <c r="D9031" s="3">
        <v>40742</v>
      </c>
      <c r="E9031" s="3">
        <v>40747</v>
      </c>
      <c r="F9031" s="5">
        <f>Table_1[[#This Row],[Ship Date]]-Table_1[[#This Row],[Order Date]]</f>
        <v>5</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c r="X9031">
        <f t="shared" si="141"/>
        <v>9.3852000000000011</v>
      </c>
    </row>
    <row r="9032" spans="1:24" ht="14.25" customHeight="1" x14ac:dyDescent="0.25">
      <c r="A9032" s="2">
        <v>9031</v>
      </c>
      <c r="B9032" s="2" t="s">
        <v>10383</v>
      </c>
      <c r="C9032" s="2">
        <f>YEAR(Data!$D9032)</f>
        <v>2014</v>
      </c>
      <c r="D9032" s="3">
        <v>41884</v>
      </c>
      <c r="E9032" s="3">
        <v>41884</v>
      </c>
      <c r="F9032" s="5">
        <f>Table_1[[#This Row],[Ship Date]]-Table_1[[#This Row],[Order Date]]</f>
        <v>0</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c r="X9032">
        <f t="shared" si="141"/>
        <v>210.78200000000004</v>
      </c>
    </row>
    <row r="9033" spans="1:24" ht="14.25" customHeight="1" x14ac:dyDescent="0.25">
      <c r="A9033" s="2">
        <v>9032</v>
      </c>
      <c r="B9033" s="2" t="s">
        <v>10383</v>
      </c>
      <c r="C9033" s="2">
        <f>YEAR(Data!$D9033)</f>
        <v>2014</v>
      </c>
      <c r="D9033" s="3">
        <v>41884</v>
      </c>
      <c r="E9033" s="3">
        <v>41884</v>
      </c>
      <c r="F9033" s="5">
        <f>Table_1[[#This Row],[Ship Date]]-Table_1[[#This Row],[Order Date]]</f>
        <v>0</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c r="X9033">
        <f t="shared" si="141"/>
        <v>238.19039999999998</v>
      </c>
    </row>
    <row r="9034" spans="1:24" ht="14.25" customHeight="1" x14ac:dyDescent="0.25">
      <c r="A9034" s="2">
        <v>9033</v>
      </c>
      <c r="B9034" s="2" t="s">
        <v>10384</v>
      </c>
      <c r="C9034" s="2">
        <f>YEAR(Data!$D9034)</f>
        <v>2014</v>
      </c>
      <c r="D9034" s="3">
        <v>41813</v>
      </c>
      <c r="E9034" s="3">
        <v>41817</v>
      </c>
      <c r="F9034" s="5">
        <f>Table_1[[#This Row],[Ship Date]]-Table_1[[#This Row],[Order Date]]</f>
        <v>4</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c r="X9034">
        <f t="shared" si="141"/>
        <v>341.572</v>
      </c>
    </row>
    <row r="9035" spans="1:24" ht="14.25" customHeight="1" x14ac:dyDescent="0.25">
      <c r="A9035" s="2">
        <v>9034</v>
      </c>
      <c r="B9035" s="2" t="s">
        <v>10385</v>
      </c>
      <c r="C9035" s="2">
        <f>YEAR(Data!$D9035)</f>
        <v>2011</v>
      </c>
      <c r="D9035" s="3">
        <v>40788</v>
      </c>
      <c r="E9035" s="3">
        <v>40793</v>
      </c>
      <c r="F9035" s="5">
        <f>Table_1[[#This Row],[Ship Date]]-Table_1[[#This Row],[Order Date]]</f>
        <v>5</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c r="X9035">
        <f t="shared" si="141"/>
        <v>950.8094000000001</v>
      </c>
    </row>
    <row r="9036" spans="1:24" ht="14.25" customHeight="1" x14ac:dyDescent="0.25">
      <c r="A9036" s="2">
        <v>9035</v>
      </c>
      <c r="B9036" s="2" t="s">
        <v>10386</v>
      </c>
      <c r="C9036" s="2">
        <f>YEAR(Data!$D9036)</f>
        <v>2012</v>
      </c>
      <c r="D9036" s="3">
        <v>41183</v>
      </c>
      <c r="E9036" s="3">
        <v>41187</v>
      </c>
      <c r="F9036" s="5">
        <f>Table_1[[#This Row],[Ship Date]]-Table_1[[#This Row],[Order Date]]</f>
        <v>4</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c r="X9036">
        <f t="shared" si="141"/>
        <v>7.48</v>
      </c>
    </row>
    <row r="9037" spans="1:24" ht="14.25" customHeight="1" x14ac:dyDescent="0.25">
      <c r="A9037" s="2">
        <v>9036</v>
      </c>
      <c r="B9037" s="2" t="s">
        <v>10386</v>
      </c>
      <c r="C9037" s="2">
        <f>YEAR(Data!$D9037)</f>
        <v>2012</v>
      </c>
      <c r="D9037" s="3">
        <v>41183</v>
      </c>
      <c r="E9037" s="3">
        <v>41187</v>
      </c>
      <c r="F9037" s="5">
        <f>Table_1[[#This Row],[Ship Date]]-Table_1[[#This Row],[Order Date]]</f>
        <v>4</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c r="X9037">
        <f t="shared" si="141"/>
        <v>106.04880000000003</v>
      </c>
    </row>
    <row r="9038" spans="1:24" ht="14.25" customHeight="1" x14ac:dyDescent="0.25">
      <c r="A9038" s="2">
        <v>9037</v>
      </c>
      <c r="B9038" s="2" t="s">
        <v>10387</v>
      </c>
      <c r="C9038" s="2">
        <f>YEAR(Data!$D9038)</f>
        <v>2012</v>
      </c>
      <c r="D9038" s="3">
        <v>41006</v>
      </c>
      <c r="E9038" s="3">
        <v>41009</v>
      </c>
      <c r="F9038" s="5">
        <f>Table_1[[#This Row],[Ship Date]]-Table_1[[#This Row],[Order Date]]</f>
        <v>3</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c r="X9038">
        <f t="shared" si="141"/>
        <v>13.478400000000001</v>
      </c>
    </row>
    <row r="9039" spans="1:24" ht="14.25" customHeight="1" x14ac:dyDescent="0.25">
      <c r="A9039" s="2">
        <v>9038</v>
      </c>
      <c r="B9039" s="2" t="s">
        <v>10387</v>
      </c>
      <c r="C9039" s="2">
        <f>YEAR(Data!$D9039)</f>
        <v>2012</v>
      </c>
      <c r="D9039" s="3">
        <v>41006</v>
      </c>
      <c r="E9039" s="3">
        <v>41009</v>
      </c>
      <c r="F9039" s="5">
        <f>Table_1[[#This Row],[Ship Date]]-Table_1[[#This Row],[Order Date]]</f>
        <v>3</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c r="X9039">
        <f t="shared" si="141"/>
        <v>16.709199999999999</v>
      </c>
    </row>
    <row r="9040" spans="1:24" ht="14.25" customHeight="1" x14ac:dyDescent="0.25">
      <c r="A9040" s="2">
        <v>9039</v>
      </c>
      <c r="B9040" s="2" t="s">
        <v>10388</v>
      </c>
      <c r="C9040" s="2">
        <f>YEAR(Data!$D9040)</f>
        <v>2014</v>
      </c>
      <c r="D9040" s="3">
        <v>41965</v>
      </c>
      <c r="E9040" s="3">
        <v>41965</v>
      </c>
      <c r="F9040" s="5">
        <f>Table_1[[#This Row],[Ship Date]]-Table_1[[#This Row],[Order Date]]</f>
        <v>0</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c r="X9040">
        <f t="shared" si="141"/>
        <v>67.590599999999995</v>
      </c>
    </row>
    <row r="9041" spans="1:24" ht="14.25" customHeight="1" x14ac:dyDescent="0.25">
      <c r="A9041" s="2">
        <v>9040</v>
      </c>
      <c r="B9041" s="2" t="s">
        <v>10389</v>
      </c>
      <c r="C9041" s="2">
        <f>YEAR(Data!$D9041)</f>
        <v>2013</v>
      </c>
      <c r="D9041" s="3">
        <v>41626</v>
      </c>
      <c r="E9041" s="3">
        <v>41630</v>
      </c>
      <c r="F9041" s="5">
        <f>Table_1[[#This Row],[Ship Date]]-Table_1[[#This Row],[Order Date]]</f>
        <v>4</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c r="X9041">
        <f t="shared" si="141"/>
        <v>4946.37</v>
      </c>
    </row>
    <row r="9042" spans="1:24" ht="14.25" customHeight="1" x14ac:dyDescent="0.25">
      <c r="A9042" s="2">
        <v>9041</v>
      </c>
      <c r="B9042" s="2" t="s">
        <v>10390</v>
      </c>
      <c r="C9042" s="2">
        <f>YEAR(Data!$D9042)</f>
        <v>2011</v>
      </c>
      <c r="D9042" s="3">
        <v>40805</v>
      </c>
      <c r="E9042" s="3">
        <v>40810</v>
      </c>
      <c r="F9042" s="5">
        <f>Table_1[[#This Row],[Ship Date]]-Table_1[[#This Row],[Order Date]]</f>
        <v>5</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c r="X9042">
        <f t="shared" si="141"/>
        <v>119.74230000000001</v>
      </c>
    </row>
    <row r="9043" spans="1:24" ht="14.25" customHeight="1" x14ac:dyDescent="0.25">
      <c r="A9043" s="2">
        <v>9042</v>
      </c>
      <c r="B9043" s="2" t="s">
        <v>10391</v>
      </c>
      <c r="C9043" s="2">
        <f>YEAR(Data!$D9043)</f>
        <v>2011</v>
      </c>
      <c r="D9043" s="3">
        <v>40814</v>
      </c>
      <c r="E9043" s="3">
        <v>40819</v>
      </c>
      <c r="F9043" s="5">
        <f>Table_1[[#This Row],[Ship Date]]-Table_1[[#This Row],[Order Date]]</f>
        <v>5</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c r="X9043">
        <f t="shared" si="141"/>
        <v>320.23360000000002</v>
      </c>
    </row>
    <row r="9044" spans="1:24" ht="14.25" customHeight="1" x14ac:dyDescent="0.25">
      <c r="A9044" s="2">
        <v>9043</v>
      </c>
      <c r="B9044" s="2" t="s">
        <v>10392</v>
      </c>
      <c r="C9044" s="2">
        <f>YEAR(Data!$D9044)</f>
        <v>2012</v>
      </c>
      <c r="D9044" s="3">
        <v>41174</v>
      </c>
      <c r="E9044" s="3">
        <v>41178</v>
      </c>
      <c r="F9044" s="5">
        <f>Table_1[[#This Row],[Ship Date]]-Table_1[[#This Row],[Order Date]]</f>
        <v>4</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c r="X9044">
        <f t="shared" si="141"/>
        <v>44.851199999999999</v>
      </c>
    </row>
    <row r="9045" spans="1:24" ht="14.25" customHeight="1" x14ac:dyDescent="0.25">
      <c r="A9045" s="2">
        <v>9044</v>
      </c>
      <c r="B9045" s="2" t="s">
        <v>10393</v>
      </c>
      <c r="C9045" s="2">
        <f>YEAR(Data!$D9045)</f>
        <v>2013</v>
      </c>
      <c r="D9045" s="3">
        <v>41586</v>
      </c>
      <c r="E9045" s="3">
        <v>41592</v>
      </c>
      <c r="F9045" s="5">
        <f>Table_1[[#This Row],[Ship Date]]-Table_1[[#This Row],[Order Date]]</f>
        <v>6</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c r="X9045">
        <f t="shared" si="141"/>
        <v>316.78020000000004</v>
      </c>
    </row>
    <row r="9046" spans="1:24" ht="14.25" customHeight="1" x14ac:dyDescent="0.25">
      <c r="A9046" s="2">
        <v>9045</v>
      </c>
      <c r="B9046" s="2" t="s">
        <v>10394</v>
      </c>
      <c r="C9046" s="2">
        <f>YEAR(Data!$D9046)</f>
        <v>2014</v>
      </c>
      <c r="D9046" s="3">
        <v>41990</v>
      </c>
      <c r="E9046" s="3">
        <v>41994</v>
      </c>
      <c r="F9046" s="5">
        <f>Table_1[[#This Row],[Ship Date]]-Table_1[[#This Row],[Order Date]]</f>
        <v>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c r="X9046">
        <f t="shared" si="141"/>
        <v>3.7400000000000011</v>
      </c>
    </row>
    <row r="9047" spans="1:24" ht="14.25" customHeight="1" x14ac:dyDescent="0.25">
      <c r="A9047" s="2">
        <v>9046</v>
      </c>
      <c r="B9047" s="2" t="s">
        <v>10394</v>
      </c>
      <c r="C9047" s="2">
        <f>YEAR(Data!$D9047)</f>
        <v>2014</v>
      </c>
      <c r="D9047" s="3">
        <v>41990</v>
      </c>
      <c r="E9047" s="3">
        <v>41994</v>
      </c>
      <c r="F9047" s="5">
        <f>Table_1[[#This Row],[Ship Date]]-Table_1[[#This Row],[Order Date]]</f>
        <v>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c r="X9047">
        <f t="shared" si="141"/>
        <v>144.36200000000002</v>
      </c>
    </row>
    <row r="9048" spans="1:24" ht="14.25" customHeight="1" x14ac:dyDescent="0.25">
      <c r="A9048" s="2">
        <v>9047</v>
      </c>
      <c r="B9048" s="2" t="s">
        <v>10394</v>
      </c>
      <c r="C9048" s="2">
        <f>YEAR(Data!$D9048)</f>
        <v>2014</v>
      </c>
      <c r="D9048" s="3">
        <v>41990</v>
      </c>
      <c r="E9048" s="3">
        <v>41994</v>
      </c>
      <c r="F9048" s="5">
        <f>Table_1[[#This Row],[Ship Date]]-Table_1[[#This Row],[Order Date]]</f>
        <v>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c r="X9048">
        <f t="shared" si="141"/>
        <v>118.4605</v>
      </c>
    </row>
    <row r="9049" spans="1:24" ht="14.25" customHeight="1" x14ac:dyDescent="0.25">
      <c r="A9049" s="2">
        <v>9048</v>
      </c>
      <c r="B9049" s="2" t="s">
        <v>10394</v>
      </c>
      <c r="C9049" s="2">
        <f>YEAR(Data!$D9049)</f>
        <v>2014</v>
      </c>
      <c r="D9049" s="3">
        <v>41990</v>
      </c>
      <c r="E9049" s="3">
        <v>41994</v>
      </c>
      <c r="F9049" s="5">
        <f>Table_1[[#This Row],[Ship Date]]-Table_1[[#This Row],[Order Date]]</f>
        <v>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c r="X9049">
        <f t="shared" si="141"/>
        <v>21.264500000000005</v>
      </c>
    </row>
    <row r="9050" spans="1:24" ht="14.25" customHeight="1" x14ac:dyDescent="0.25">
      <c r="A9050" s="2">
        <v>9049</v>
      </c>
      <c r="B9050" s="2" t="s">
        <v>10394</v>
      </c>
      <c r="C9050" s="2">
        <f>YEAR(Data!$D9050)</f>
        <v>2014</v>
      </c>
      <c r="D9050" s="3">
        <v>41990</v>
      </c>
      <c r="E9050" s="3">
        <v>41994</v>
      </c>
      <c r="F9050" s="5">
        <f>Table_1[[#This Row],[Ship Date]]-Table_1[[#This Row],[Order Date]]</f>
        <v>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c r="X9050">
        <f t="shared" si="141"/>
        <v>22.200000000000003</v>
      </c>
    </row>
    <row r="9051" spans="1:24" ht="14.25" customHeight="1" x14ac:dyDescent="0.25">
      <c r="A9051" s="2">
        <v>9050</v>
      </c>
      <c r="B9051" s="2" t="s">
        <v>10395</v>
      </c>
      <c r="C9051" s="2">
        <f>YEAR(Data!$D9051)</f>
        <v>2011</v>
      </c>
      <c r="D9051" s="3">
        <v>40807</v>
      </c>
      <c r="E9051" s="3">
        <v>40811</v>
      </c>
      <c r="F9051" s="5">
        <f>Table_1[[#This Row],[Ship Date]]-Table_1[[#This Row],[Order Date]]</f>
        <v>4</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c r="X9051">
        <f t="shared" si="141"/>
        <v>48.862200000000001</v>
      </c>
    </row>
    <row r="9052" spans="1:24" ht="14.25" customHeight="1" x14ac:dyDescent="0.25">
      <c r="A9052" s="2">
        <v>9051</v>
      </c>
      <c r="B9052" s="2" t="s">
        <v>10396</v>
      </c>
      <c r="C9052" s="2">
        <f>YEAR(Data!$D9052)</f>
        <v>2012</v>
      </c>
      <c r="D9052" s="3">
        <v>41047</v>
      </c>
      <c r="E9052" s="3">
        <v>41051</v>
      </c>
      <c r="F9052" s="5">
        <f>Table_1[[#This Row],[Ship Date]]-Table_1[[#This Row],[Order Date]]</f>
        <v>4</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c r="X9052">
        <f t="shared" si="141"/>
        <v>5.5385999999999997</v>
      </c>
    </row>
    <row r="9053" spans="1:24" ht="14.25" customHeight="1" x14ac:dyDescent="0.25">
      <c r="A9053" s="2">
        <v>9052</v>
      </c>
      <c r="B9053" s="2" t="s">
        <v>10397</v>
      </c>
      <c r="C9053" s="2">
        <f>YEAR(Data!$D9053)</f>
        <v>2011</v>
      </c>
      <c r="D9053" s="3">
        <v>40628</v>
      </c>
      <c r="E9053" s="3">
        <v>40633</v>
      </c>
      <c r="F9053" s="5">
        <f>Table_1[[#This Row],[Ship Date]]-Table_1[[#This Row],[Order Date]]</f>
        <v>5</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c r="X9053">
        <f t="shared" si="141"/>
        <v>2.52</v>
      </c>
    </row>
    <row r="9054" spans="1:24" ht="14.25" customHeight="1" x14ac:dyDescent="0.25">
      <c r="A9054" s="2">
        <v>9053</v>
      </c>
      <c r="B9054" s="2" t="s">
        <v>10397</v>
      </c>
      <c r="C9054" s="2">
        <f>YEAR(Data!$D9054)</f>
        <v>2011</v>
      </c>
      <c r="D9054" s="3">
        <v>40628</v>
      </c>
      <c r="E9054" s="3">
        <v>40633</v>
      </c>
      <c r="F9054" s="5">
        <f>Table_1[[#This Row],[Ship Date]]-Table_1[[#This Row],[Order Date]]</f>
        <v>5</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c r="X9054">
        <f t="shared" si="141"/>
        <v>18.507600000000007</v>
      </c>
    </row>
    <row r="9055" spans="1:24" ht="14.25" customHeight="1" x14ac:dyDescent="0.25">
      <c r="A9055" s="2">
        <v>9054</v>
      </c>
      <c r="B9055" s="2" t="s">
        <v>10397</v>
      </c>
      <c r="C9055" s="2">
        <f>YEAR(Data!$D9055)</f>
        <v>2011</v>
      </c>
      <c r="D9055" s="3">
        <v>40628</v>
      </c>
      <c r="E9055" s="3">
        <v>40633</v>
      </c>
      <c r="F9055" s="5">
        <f>Table_1[[#This Row],[Ship Date]]-Table_1[[#This Row],[Order Date]]</f>
        <v>5</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c r="X9055">
        <f t="shared" si="141"/>
        <v>25.9056</v>
      </c>
    </row>
    <row r="9056" spans="1:24" ht="14.25" customHeight="1" x14ac:dyDescent="0.25">
      <c r="A9056" s="2">
        <v>9055</v>
      </c>
      <c r="B9056" s="2" t="s">
        <v>10398</v>
      </c>
      <c r="C9056" s="2">
        <f>YEAR(Data!$D9056)</f>
        <v>2014</v>
      </c>
      <c r="D9056" s="3">
        <v>41905</v>
      </c>
      <c r="E9056" s="3">
        <v>41911</v>
      </c>
      <c r="F9056" s="5">
        <f>Table_1[[#This Row],[Ship Date]]-Table_1[[#This Row],[Order Date]]</f>
        <v>6</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c r="X9056">
        <f t="shared" si="141"/>
        <v>15.811199999999999</v>
      </c>
    </row>
    <row r="9057" spans="1:24" ht="14.25" customHeight="1" x14ac:dyDescent="0.25">
      <c r="A9057" s="2">
        <v>9056</v>
      </c>
      <c r="B9057" s="2" t="s">
        <v>10399</v>
      </c>
      <c r="C9057" s="2">
        <f>YEAR(Data!$D9057)</f>
        <v>2012</v>
      </c>
      <c r="D9057" s="3">
        <v>41164</v>
      </c>
      <c r="E9057" s="3">
        <v>41169</v>
      </c>
      <c r="F9057" s="5">
        <f>Table_1[[#This Row],[Ship Date]]-Table_1[[#This Row],[Order Date]]</f>
        <v>5</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c r="X9057">
        <f t="shared" si="141"/>
        <v>13.4078</v>
      </c>
    </row>
    <row r="9058" spans="1:24" ht="14.25" customHeight="1" x14ac:dyDescent="0.25">
      <c r="A9058" s="2">
        <v>9057</v>
      </c>
      <c r="B9058" s="2" t="s">
        <v>10400</v>
      </c>
      <c r="C9058" s="2">
        <f>YEAR(Data!$D9058)</f>
        <v>2012</v>
      </c>
      <c r="D9058" s="3">
        <v>41215</v>
      </c>
      <c r="E9058" s="3">
        <v>41217</v>
      </c>
      <c r="F9058" s="5">
        <f>Table_1[[#This Row],[Ship Date]]-Table_1[[#This Row],[Order Date]]</f>
        <v>2</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c r="X9058">
        <f t="shared" si="141"/>
        <v>2067.9318000000003</v>
      </c>
    </row>
    <row r="9059" spans="1:24" ht="14.25" customHeight="1" x14ac:dyDescent="0.25">
      <c r="A9059" s="2">
        <v>9058</v>
      </c>
      <c r="B9059" s="2" t="s">
        <v>10401</v>
      </c>
      <c r="C9059" s="2">
        <f>YEAR(Data!$D9059)</f>
        <v>2012</v>
      </c>
      <c r="D9059" s="3">
        <v>41202</v>
      </c>
      <c r="E9059" s="3">
        <v>41206</v>
      </c>
      <c r="F9059" s="5">
        <f>Table_1[[#This Row],[Ship Date]]-Table_1[[#This Row],[Order Date]]</f>
        <v>4</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c r="X9059">
        <f t="shared" si="141"/>
        <v>50.836799999999997</v>
      </c>
    </row>
    <row r="9060" spans="1:24" ht="14.25" customHeight="1" x14ac:dyDescent="0.25">
      <c r="A9060" s="2">
        <v>9059</v>
      </c>
      <c r="B9060" s="2" t="s">
        <v>10401</v>
      </c>
      <c r="C9060" s="2">
        <f>YEAR(Data!$D9060)</f>
        <v>2012</v>
      </c>
      <c r="D9060" s="3">
        <v>41202</v>
      </c>
      <c r="E9060" s="3">
        <v>41206</v>
      </c>
      <c r="F9060" s="5">
        <f>Table_1[[#This Row],[Ship Date]]-Table_1[[#This Row],[Order Date]]</f>
        <v>4</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c r="X9060">
        <f t="shared" si="141"/>
        <v>337.41780000000006</v>
      </c>
    </row>
    <row r="9061" spans="1:24" ht="14.25" customHeight="1" x14ac:dyDescent="0.25">
      <c r="A9061" s="2">
        <v>9060</v>
      </c>
      <c r="B9061" s="2" t="s">
        <v>10402</v>
      </c>
      <c r="C9061" s="2">
        <f>YEAR(Data!$D9061)</f>
        <v>2013</v>
      </c>
      <c r="D9061" s="3">
        <v>41440</v>
      </c>
      <c r="E9061" s="3">
        <v>41444</v>
      </c>
      <c r="F9061" s="5">
        <f>Table_1[[#This Row],[Ship Date]]-Table_1[[#This Row],[Order Date]]</f>
        <v>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c r="X9061">
        <f t="shared" si="141"/>
        <v>780.61900000000014</v>
      </c>
    </row>
    <row r="9062" spans="1:24" ht="14.25" customHeight="1" x14ac:dyDescent="0.25">
      <c r="A9062" s="2">
        <v>9061</v>
      </c>
      <c r="B9062" s="2" t="s">
        <v>10403</v>
      </c>
      <c r="C9062" s="2">
        <f>YEAR(Data!$D9062)</f>
        <v>2012</v>
      </c>
      <c r="D9062" s="3">
        <v>41233</v>
      </c>
      <c r="E9062" s="3">
        <v>41234</v>
      </c>
      <c r="F9062" s="5">
        <f>Table_1[[#This Row],[Ship Date]]-Table_1[[#This Row],[Order Date]]</f>
        <v>1</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c r="X9062">
        <f t="shared" si="141"/>
        <v>56.060000000000016</v>
      </c>
    </row>
    <row r="9063" spans="1:24" ht="14.25" customHeight="1" x14ac:dyDescent="0.25">
      <c r="A9063" s="2">
        <v>9062</v>
      </c>
      <c r="B9063" s="2" t="s">
        <v>10403</v>
      </c>
      <c r="C9063" s="2">
        <f>YEAR(Data!$D9063)</f>
        <v>2012</v>
      </c>
      <c r="D9063" s="3">
        <v>41233</v>
      </c>
      <c r="E9063" s="3">
        <v>41234</v>
      </c>
      <c r="F9063" s="5">
        <f>Table_1[[#This Row],[Ship Date]]-Table_1[[#This Row],[Order Date]]</f>
        <v>1</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c r="X9063">
        <f t="shared" si="141"/>
        <v>26.563600000000001</v>
      </c>
    </row>
    <row r="9064" spans="1:24" ht="14.25" customHeight="1" x14ac:dyDescent="0.25">
      <c r="A9064" s="2">
        <v>9063</v>
      </c>
      <c r="B9064" s="2" t="s">
        <v>10404</v>
      </c>
      <c r="C9064" s="2">
        <f>YEAR(Data!$D9064)</f>
        <v>2013</v>
      </c>
      <c r="D9064" s="3">
        <v>41333</v>
      </c>
      <c r="E9064" s="3">
        <v>41340</v>
      </c>
      <c r="F9064" s="5">
        <f>Table_1[[#This Row],[Ship Date]]-Table_1[[#This Row],[Order Date]]</f>
        <v>7</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c r="X9064">
        <f t="shared" si="141"/>
        <v>18.240000000000002</v>
      </c>
    </row>
    <row r="9065" spans="1:24" ht="14.25" customHeight="1" x14ac:dyDescent="0.25">
      <c r="A9065" s="2">
        <v>9064</v>
      </c>
      <c r="B9065" s="2" t="s">
        <v>10405</v>
      </c>
      <c r="C9065" s="2">
        <f>YEAR(Data!$D9065)</f>
        <v>2011</v>
      </c>
      <c r="D9065" s="3">
        <v>40830</v>
      </c>
      <c r="E9065" s="3">
        <v>40836</v>
      </c>
      <c r="F9065" s="5">
        <f>Table_1[[#This Row],[Ship Date]]-Table_1[[#This Row],[Order Date]]</f>
        <v>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c r="X9065">
        <f t="shared" si="141"/>
        <v>221.50700000000003</v>
      </c>
    </row>
    <row r="9066" spans="1:24" ht="14.25" customHeight="1" x14ac:dyDescent="0.25">
      <c r="A9066" s="2">
        <v>9065</v>
      </c>
      <c r="B9066" s="2" t="s">
        <v>10405</v>
      </c>
      <c r="C9066" s="2">
        <f>YEAR(Data!$D9066)</f>
        <v>2011</v>
      </c>
      <c r="D9066" s="3">
        <v>40830</v>
      </c>
      <c r="E9066" s="3">
        <v>40836</v>
      </c>
      <c r="F9066" s="5">
        <f>Table_1[[#This Row],[Ship Date]]-Table_1[[#This Row],[Order Date]]</f>
        <v>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c r="X9066">
        <f t="shared" si="141"/>
        <v>7.8069000000000006</v>
      </c>
    </row>
    <row r="9067" spans="1:24" ht="14.25" customHeight="1" x14ac:dyDescent="0.25">
      <c r="A9067" s="2">
        <v>9066</v>
      </c>
      <c r="B9067" s="2" t="s">
        <v>10405</v>
      </c>
      <c r="C9067" s="2">
        <f>YEAR(Data!$D9067)</f>
        <v>2011</v>
      </c>
      <c r="D9067" s="3">
        <v>40830</v>
      </c>
      <c r="E9067" s="3">
        <v>40836</v>
      </c>
      <c r="F9067" s="5">
        <f>Table_1[[#This Row],[Ship Date]]-Table_1[[#This Row],[Order Date]]</f>
        <v>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c r="X9067">
        <f t="shared" si="141"/>
        <v>12.199200000000003</v>
      </c>
    </row>
    <row r="9068" spans="1:24" ht="14.25" customHeight="1" x14ac:dyDescent="0.25">
      <c r="A9068" s="2">
        <v>9067</v>
      </c>
      <c r="B9068" s="2" t="s">
        <v>10406</v>
      </c>
      <c r="C9068" s="2">
        <f>YEAR(Data!$D9068)</f>
        <v>2014</v>
      </c>
      <c r="D9068" s="3">
        <v>41786</v>
      </c>
      <c r="E9068" s="3">
        <v>41790</v>
      </c>
      <c r="F9068" s="5">
        <f>Table_1[[#This Row],[Ship Date]]-Table_1[[#This Row],[Order Date]]</f>
        <v>4</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c r="X9068">
        <f t="shared" si="141"/>
        <v>16.155999999999999</v>
      </c>
    </row>
    <row r="9069" spans="1:24" ht="14.25" customHeight="1" x14ac:dyDescent="0.25">
      <c r="A9069" s="2">
        <v>9068</v>
      </c>
      <c r="B9069" s="2" t="s">
        <v>10407</v>
      </c>
      <c r="C9069" s="2">
        <f>YEAR(Data!$D9069)</f>
        <v>2013</v>
      </c>
      <c r="D9069" s="3">
        <v>41309</v>
      </c>
      <c r="E9069" s="3">
        <v>41315</v>
      </c>
      <c r="F9069" s="5">
        <f>Table_1[[#This Row],[Ship Date]]-Table_1[[#This Row],[Order Date]]</f>
        <v>6</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c r="X9069">
        <f t="shared" si="141"/>
        <v>66.955200000000005</v>
      </c>
    </row>
    <row r="9070" spans="1:24" ht="14.25" customHeight="1" x14ac:dyDescent="0.25">
      <c r="A9070" s="2">
        <v>9069</v>
      </c>
      <c r="B9070" s="2" t="s">
        <v>10408</v>
      </c>
      <c r="C9070" s="2">
        <f>YEAR(Data!$D9070)</f>
        <v>2013</v>
      </c>
      <c r="D9070" s="3">
        <v>41520</v>
      </c>
      <c r="E9070" s="3">
        <v>41523</v>
      </c>
      <c r="F9070" s="5">
        <f>Table_1[[#This Row],[Ship Date]]-Table_1[[#This Row],[Order Date]]</f>
        <v>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c r="X9070">
        <f t="shared" si="141"/>
        <v>218.67570000000003</v>
      </c>
    </row>
    <row r="9071" spans="1:24" ht="14.25" customHeight="1" x14ac:dyDescent="0.25">
      <c r="A9071" s="2">
        <v>9070</v>
      </c>
      <c r="B9071" s="2" t="s">
        <v>10408</v>
      </c>
      <c r="C9071" s="2">
        <f>YEAR(Data!$D9071)</f>
        <v>2013</v>
      </c>
      <c r="D9071" s="3">
        <v>41520</v>
      </c>
      <c r="E9071" s="3">
        <v>41523</v>
      </c>
      <c r="F9071" s="5">
        <f>Table_1[[#This Row],[Ship Date]]-Table_1[[#This Row],[Order Date]]</f>
        <v>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c r="X9071">
        <f t="shared" si="141"/>
        <v>34.9482</v>
      </c>
    </row>
    <row r="9072" spans="1:24" ht="14.25" customHeight="1" x14ac:dyDescent="0.25">
      <c r="A9072" s="2">
        <v>9071</v>
      </c>
      <c r="B9072" s="2" t="s">
        <v>10409</v>
      </c>
      <c r="C9072" s="2">
        <f>YEAR(Data!$D9072)</f>
        <v>2014</v>
      </c>
      <c r="D9072" s="3">
        <v>41978</v>
      </c>
      <c r="E9072" s="3">
        <v>41979</v>
      </c>
      <c r="F9072" s="5">
        <f>Table_1[[#This Row],[Ship Date]]-Table_1[[#This Row],[Order Date]]</f>
        <v>1</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c r="X9072">
        <f t="shared" si="141"/>
        <v>8.6559000000000008</v>
      </c>
    </row>
    <row r="9073" spans="1:24" ht="14.25" customHeight="1" x14ac:dyDescent="0.25">
      <c r="A9073" s="2">
        <v>9072</v>
      </c>
      <c r="B9073" s="2" t="s">
        <v>10410</v>
      </c>
      <c r="C9073" s="2">
        <f>YEAR(Data!$D9073)</f>
        <v>2012</v>
      </c>
      <c r="D9073" s="3">
        <v>41072</v>
      </c>
      <c r="E9073" s="3">
        <v>41076</v>
      </c>
      <c r="F9073" s="5">
        <f>Table_1[[#This Row],[Ship Date]]-Table_1[[#This Row],[Order Date]]</f>
        <v>4</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c r="X9073">
        <f t="shared" si="141"/>
        <v>17.683199999999999</v>
      </c>
    </row>
    <row r="9074" spans="1:24" ht="14.25" customHeight="1" x14ac:dyDescent="0.25">
      <c r="A9074" s="2">
        <v>9073</v>
      </c>
      <c r="B9074" s="2" t="s">
        <v>10411</v>
      </c>
      <c r="C9074" s="2">
        <f>YEAR(Data!$D9074)</f>
        <v>2013</v>
      </c>
      <c r="D9074" s="3">
        <v>41522</v>
      </c>
      <c r="E9074" s="3">
        <v>41526</v>
      </c>
      <c r="F9074" s="5">
        <f>Table_1[[#This Row],[Ship Date]]-Table_1[[#This Row],[Order Date]]</f>
        <v>4</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c r="X9074">
        <f t="shared" si="141"/>
        <v>8.7767999999999997</v>
      </c>
    </row>
    <row r="9075" spans="1:24" ht="14.25" customHeight="1" x14ac:dyDescent="0.25">
      <c r="A9075" s="2">
        <v>9074</v>
      </c>
      <c r="B9075" s="2" t="s">
        <v>10411</v>
      </c>
      <c r="C9075" s="2">
        <f>YEAR(Data!$D9075)</f>
        <v>2013</v>
      </c>
      <c r="D9075" s="3">
        <v>41522</v>
      </c>
      <c r="E9075" s="3">
        <v>41526</v>
      </c>
      <c r="F9075" s="5">
        <f>Table_1[[#This Row],[Ship Date]]-Table_1[[#This Row],[Order Date]]</f>
        <v>4</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c r="X9075">
        <f t="shared" si="141"/>
        <v>212.76199999999997</v>
      </c>
    </row>
    <row r="9076" spans="1:24" ht="14.25" customHeight="1" x14ac:dyDescent="0.25">
      <c r="A9076" s="2">
        <v>9075</v>
      </c>
      <c r="B9076" s="2" t="s">
        <v>10412</v>
      </c>
      <c r="C9076" s="2">
        <f>YEAR(Data!$D9076)</f>
        <v>2011</v>
      </c>
      <c r="D9076" s="3">
        <v>40654</v>
      </c>
      <c r="E9076" s="3">
        <v>40659</v>
      </c>
      <c r="F9076" s="5">
        <f>Table_1[[#This Row],[Ship Date]]-Table_1[[#This Row],[Order Date]]</f>
        <v>5</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c r="X9076">
        <f t="shared" si="141"/>
        <v>828.83999999999992</v>
      </c>
    </row>
    <row r="9077" spans="1:24" ht="14.25" customHeight="1" x14ac:dyDescent="0.25">
      <c r="A9077" s="2">
        <v>9076</v>
      </c>
      <c r="B9077" s="2" t="s">
        <v>10413</v>
      </c>
      <c r="C9077" s="2">
        <f>YEAR(Data!$D9077)</f>
        <v>2012</v>
      </c>
      <c r="D9077" s="3">
        <v>41218</v>
      </c>
      <c r="E9077" s="3">
        <v>41221</v>
      </c>
      <c r="F9077" s="5">
        <f>Table_1[[#This Row],[Ship Date]]-Table_1[[#This Row],[Order Date]]</f>
        <v>3</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c r="X9077">
        <f t="shared" si="141"/>
        <v>12.751800000000001</v>
      </c>
    </row>
    <row r="9078" spans="1:24" ht="14.25" customHeight="1" x14ac:dyDescent="0.25">
      <c r="A9078" s="2">
        <v>9077</v>
      </c>
      <c r="B9078" s="2" t="s">
        <v>10413</v>
      </c>
      <c r="C9078" s="2">
        <f>YEAR(Data!$D9078)</f>
        <v>2012</v>
      </c>
      <c r="D9078" s="3">
        <v>41218</v>
      </c>
      <c r="E9078" s="3">
        <v>41221</v>
      </c>
      <c r="F9078" s="5">
        <f>Table_1[[#This Row],[Ship Date]]-Table_1[[#This Row],[Order Date]]</f>
        <v>3</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c r="X9078">
        <f t="shared" si="141"/>
        <v>25.160000000000004</v>
      </c>
    </row>
    <row r="9079" spans="1:24" ht="14.25" customHeight="1" x14ac:dyDescent="0.25">
      <c r="A9079" s="2">
        <v>9078</v>
      </c>
      <c r="B9079" s="2" t="s">
        <v>10414</v>
      </c>
      <c r="C9079" s="2">
        <f>YEAR(Data!$D9079)</f>
        <v>2011</v>
      </c>
      <c r="D9079" s="3">
        <v>40850</v>
      </c>
      <c r="E9079" s="3">
        <v>40854</v>
      </c>
      <c r="F9079" s="5">
        <f>Table_1[[#This Row],[Ship Date]]-Table_1[[#This Row],[Order Date]]</f>
        <v>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c r="X9079">
        <f t="shared" si="141"/>
        <v>71.076300000000003</v>
      </c>
    </row>
    <row r="9080" spans="1:24" ht="14.25" customHeight="1" x14ac:dyDescent="0.25">
      <c r="A9080" s="2">
        <v>9079</v>
      </c>
      <c r="B9080" s="2" t="s">
        <v>10415</v>
      </c>
      <c r="C9080" s="2">
        <f>YEAR(Data!$D9080)</f>
        <v>2013</v>
      </c>
      <c r="D9080" s="3">
        <v>41321</v>
      </c>
      <c r="E9080" s="3">
        <v>41328</v>
      </c>
      <c r="F9080" s="5">
        <f>Table_1[[#This Row],[Ship Date]]-Table_1[[#This Row],[Order Date]]</f>
        <v>7</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c r="X9080">
        <f t="shared" si="141"/>
        <v>283.09120000000001</v>
      </c>
    </row>
    <row r="9081" spans="1:24" ht="14.25" customHeight="1" x14ac:dyDescent="0.25">
      <c r="A9081" s="2">
        <v>9080</v>
      </c>
      <c r="B9081" s="2" t="s">
        <v>10415</v>
      </c>
      <c r="C9081" s="2">
        <f>YEAR(Data!$D9081)</f>
        <v>2013</v>
      </c>
      <c r="D9081" s="3">
        <v>41321</v>
      </c>
      <c r="E9081" s="3">
        <v>41328</v>
      </c>
      <c r="F9081" s="5">
        <f>Table_1[[#This Row],[Ship Date]]-Table_1[[#This Row],[Order Date]]</f>
        <v>7</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c r="X9081">
        <f t="shared" si="141"/>
        <v>3.19</v>
      </c>
    </row>
    <row r="9082" spans="1:24" ht="14.25" customHeight="1" x14ac:dyDescent="0.25">
      <c r="A9082" s="2">
        <v>9081</v>
      </c>
      <c r="B9082" s="2" t="s">
        <v>10416</v>
      </c>
      <c r="C9082" s="2">
        <f>YEAR(Data!$D9082)</f>
        <v>2014</v>
      </c>
      <c r="D9082" s="3">
        <v>41894</v>
      </c>
      <c r="E9082" s="3">
        <v>41896</v>
      </c>
      <c r="F9082" s="5">
        <f>Table_1[[#This Row],[Ship Date]]-Table_1[[#This Row],[Order Date]]</f>
        <v>2</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c r="X9082">
        <f t="shared" si="141"/>
        <v>125.95800000000003</v>
      </c>
    </row>
    <row r="9083" spans="1:24" ht="14.25" customHeight="1" x14ac:dyDescent="0.25">
      <c r="A9083" s="2">
        <v>9082</v>
      </c>
      <c r="B9083" s="2" t="s">
        <v>10416</v>
      </c>
      <c r="C9083" s="2">
        <f>YEAR(Data!$D9083)</f>
        <v>2014</v>
      </c>
      <c r="D9083" s="3">
        <v>41894</v>
      </c>
      <c r="E9083" s="3">
        <v>41896</v>
      </c>
      <c r="F9083" s="5">
        <f>Table_1[[#This Row],[Ship Date]]-Table_1[[#This Row],[Order Date]]</f>
        <v>2</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c r="X9083">
        <f t="shared" si="141"/>
        <v>10.1088</v>
      </c>
    </row>
    <row r="9084" spans="1:24" ht="14.25" customHeight="1" x14ac:dyDescent="0.25">
      <c r="A9084" s="2">
        <v>9083</v>
      </c>
      <c r="B9084" s="2" t="s">
        <v>10417</v>
      </c>
      <c r="C9084" s="2">
        <f>YEAR(Data!$D9084)</f>
        <v>2014</v>
      </c>
      <c r="D9084" s="3">
        <v>41946</v>
      </c>
      <c r="E9084" s="3">
        <v>41950</v>
      </c>
      <c r="F9084" s="5">
        <f>Table_1[[#This Row],[Ship Date]]-Table_1[[#This Row],[Order Date]]</f>
        <v>4</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c r="X9084">
        <f t="shared" si="141"/>
        <v>4.1143999999999998</v>
      </c>
    </row>
    <row r="9085" spans="1:24" ht="14.25" customHeight="1" x14ac:dyDescent="0.25">
      <c r="A9085" s="2">
        <v>9084</v>
      </c>
      <c r="B9085" s="2" t="s">
        <v>10418</v>
      </c>
      <c r="C9085" s="2">
        <f>YEAR(Data!$D9085)</f>
        <v>2012</v>
      </c>
      <c r="D9085" s="3">
        <v>40945</v>
      </c>
      <c r="E9085" s="3">
        <v>40947</v>
      </c>
      <c r="F9085" s="5">
        <f>Table_1[[#This Row],[Ship Date]]-Table_1[[#This Row],[Order Date]]</f>
        <v>2</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c r="X9085">
        <f t="shared" si="141"/>
        <v>143.79539999999997</v>
      </c>
    </row>
    <row r="9086" spans="1:24" ht="14.25" customHeight="1" x14ac:dyDescent="0.25">
      <c r="A9086" s="2">
        <v>9085</v>
      </c>
      <c r="B9086" s="2" t="s">
        <v>10418</v>
      </c>
      <c r="C9086" s="2">
        <f>YEAR(Data!$D9086)</f>
        <v>2012</v>
      </c>
      <c r="D9086" s="3">
        <v>40945</v>
      </c>
      <c r="E9086" s="3">
        <v>40947</v>
      </c>
      <c r="F9086" s="5">
        <f>Table_1[[#This Row],[Ship Date]]-Table_1[[#This Row],[Order Date]]</f>
        <v>2</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c r="X9086">
        <f t="shared" si="141"/>
        <v>16.445000000000004</v>
      </c>
    </row>
    <row r="9087" spans="1:24" ht="14.25" customHeight="1" x14ac:dyDescent="0.25">
      <c r="A9087" s="2">
        <v>9086</v>
      </c>
      <c r="B9087" s="2" t="s">
        <v>10419</v>
      </c>
      <c r="C9087" s="2">
        <f>YEAR(Data!$D9087)</f>
        <v>2013</v>
      </c>
      <c r="D9087" s="3">
        <v>41528</v>
      </c>
      <c r="E9087" s="3">
        <v>41530</v>
      </c>
      <c r="F9087" s="5">
        <f>Table_1[[#This Row],[Ship Date]]-Table_1[[#This Row],[Order Date]]</f>
        <v>2</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c r="X9087">
        <f t="shared" si="141"/>
        <v>186.82920000000007</v>
      </c>
    </row>
    <row r="9088" spans="1:24" ht="14.25" customHeight="1" x14ac:dyDescent="0.25">
      <c r="A9088" s="2">
        <v>9087</v>
      </c>
      <c r="B9088" s="2" t="s">
        <v>10420</v>
      </c>
      <c r="C9088" s="2">
        <f>YEAR(Data!$D9088)</f>
        <v>2013</v>
      </c>
      <c r="D9088" s="3">
        <v>41544</v>
      </c>
      <c r="E9088" s="3">
        <v>41548</v>
      </c>
      <c r="F9088" s="5">
        <f>Table_1[[#This Row],[Ship Date]]-Table_1[[#This Row],[Order Date]]</f>
        <v>4</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c r="X9088">
        <f t="shared" si="141"/>
        <v>344.21840000000003</v>
      </c>
    </row>
    <row r="9089" spans="1:24" ht="14.25" customHeight="1" x14ac:dyDescent="0.25">
      <c r="A9089" s="2">
        <v>9088</v>
      </c>
      <c r="B9089" s="2" t="s">
        <v>10420</v>
      </c>
      <c r="C9089" s="2">
        <f>YEAR(Data!$D9089)</f>
        <v>2013</v>
      </c>
      <c r="D9089" s="3">
        <v>41544</v>
      </c>
      <c r="E9089" s="3">
        <v>41548</v>
      </c>
      <c r="F9089" s="5">
        <f>Table_1[[#This Row],[Ship Date]]-Table_1[[#This Row],[Order Date]]</f>
        <v>4</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c r="X9089">
        <f t="shared" si="141"/>
        <v>591.45450000000005</v>
      </c>
    </row>
    <row r="9090" spans="1:24" ht="14.25" customHeight="1" x14ac:dyDescent="0.25">
      <c r="A9090" s="2">
        <v>9089</v>
      </c>
      <c r="B9090" s="2" t="s">
        <v>10421</v>
      </c>
      <c r="C9090" s="2">
        <f>YEAR(Data!$D9090)</f>
        <v>2012</v>
      </c>
      <c r="D9090" s="3">
        <v>41258</v>
      </c>
      <c r="E9090" s="3">
        <v>41263</v>
      </c>
      <c r="F9090" s="5">
        <f>Table_1[[#This Row],[Ship Date]]-Table_1[[#This Row],[Order Date]]</f>
        <v>5</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c r="X9090">
        <f t="shared" ref="X9090:X9153" si="142">T9090-W9090</f>
        <v>224.62830000000002</v>
      </c>
    </row>
    <row r="9091" spans="1:24" ht="14.25" customHeight="1" x14ac:dyDescent="0.25">
      <c r="A9091" s="2">
        <v>9090</v>
      </c>
      <c r="B9091" s="2" t="s">
        <v>10422</v>
      </c>
      <c r="C9091" s="2">
        <f>YEAR(Data!$D9091)</f>
        <v>2013</v>
      </c>
      <c r="D9091" s="3">
        <v>41535</v>
      </c>
      <c r="E9091" s="3">
        <v>41538</v>
      </c>
      <c r="F9091" s="5">
        <f>Table_1[[#This Row],[Ship Date]]-Table_1[[#This Row],[Order Date]]</f>
        <v>3</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c r="X9091">
        <f t="shared" si="142"/>
        <v>358.17249999999996</v>
      </c>
    </row>
    <row r="9092" spans="1:24" ht="14.25" customHeight="1" x14ac:dyDescent="0.25">
      <c r="A9092" s="2">
        <v>9091</v>
      </c>
      <c r="B9092" s="2" t="s">
        <v>10423</v>
      </c>
      <c r="C9092" s="2">
        <f>YEAR(Data!$D9092)</f>
        <v>2014</v>
      </c>
      <c r="D9092" s="3">
        <v>41926</v>
      </c>
      <c r="E9092" s="3">
        <v>41928</v>
      </c>
      <c r="F9092" s="5">
        <f>Table_1[[#This Row],[Ship Date]]-Table_1[[#This Row],[Order Date]]</f>
        <v>2</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c r="X9092">
        <f t="shared" si="142"/>
        <v>243.99200000000002</v>
      </c>
    </row>
    <row r="9093" spans="1:24" ht="14.25" customHeight="1" x14ac:dyDescent="0.25">
      <c r="A9093" s="2">
        <v>9092</v>
      </c>
      <c r="B9093" s="2" t="s">
        <v>10424</v>
      </c>
      <c r="C9093" s="2">
        <f>YEAR(Data!$D9093)</f>
        <v>2012</v>
      </c>
      <c r="D9093" s="3">
        <v>41088</v>
      </c>
      <c r="E9093" s="3">
        <v>41093</v>
      </c>
      <c r="F9093" s="5">
        <f>Table_1[[#This Row],[Ship Date]]-Table_1[[#This Row],[Order Date]]</f>
        <v>5</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c r="X9093">
        <f t="shared" si="142"/>
        <v>10.108800000000002</v>
      </c>
    </row>
    <row r="9094" spans="1:24" ht="14.25" customHeight="1" x14ac:dyDescent="0.25">
      <c r="A9094" s="2">
        <v>9093</v>
      </c>
      <c r="B9094" s="2" t="s">
        <v>10424</v>
      </c>
      <c r="C9094" s="2">
        <f>YEAR(Data!$D9094)</f>
        <v>2012</v>
      </c>
      <c r="D9094" s="3">
        <v>41088</v>
      </c>
      <c r="E9094" s="3">
        <v>41093</v>
      </c>
      <c r="F9094" s="5">
        <f>Table_1[[#This Row],[Ship Date]]-Table_1[[#This Row],[Order Date]]</f>
        <v>5</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c r="X9094">
        <f t="shared" si="142"/>
        <v>859.63319999999999</v>
      </c>
    </row>
    <row r="9095" spans="1:24" ht="14.25" customHeight="1" x14ac:dyDescent="0.25">
      <c r="A9095" s="2">
        <v>9094</v>
      </c>
      <c r="B9095" s="2" t="s">
        <v>10425</v>
      </c>
      <c r="C9095" s="2">
        <f>YEAR(Data!$D9095)</f>
        <v>2012</v>
      </c>
      <c r="D9095" s="3">
        <v>41061</v>
      </c>
      <c r="E9095" s="3">
        <v>41065</v>
      </c>
      <c r="F9095" s="5">
        <f>Table_1[[#This Row],[Ship Date]]-Table_1[[#This Row],[Order Date]]</f>
        <v>4</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c r="X9095">
        <f t="shared" si="142"/>
        <v>215.98560000000001</v>
      </c>
    </row>
    <row r="9096" spans="1:24" ht="14.25" customHeight="1" x14ac:dyDescent="0.25">
      <c r="A9096" s="2">
        <v>9095</v>
      </c>
      <c r="B9096" s="2" t="s">
        <v>10425</v>
      </c>
      <c r="C9096" s="2">
        <f>YEAR(Data!$D9096)</f>
        <v>2012</v>
      </c>
      <c r="D9096" s="3">
        <v>41061</v>
      </c>
      <c r="E9096" s="3">
        <v>41065</v>
      </c>
      <c r="F9096" s="5">
        <f>Table_1[[#This Row],[Ship Date]]-Table_1[[#This Row],[Order Date]]</f>
        <v>4</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c r="X9096">
        <f t="shared" si="142"/>
        <v>222.02400000000003</v>
      </c>
    </row>
    <row r="9097" spans="1:24" ht="14.25" customHeight="1" x14ac:dyDescent="0.25">
      <c r="A9097" s="2">
        <v>9096</v>
      </c>
      <c r="B9097" s="2" t="s">
        <v>10425</v>
      </c>
      <c r="C9097" s="2">
        <f>YEAR(Data!$D9097)</f>
        <v>2012</v>
      </c>
      <c r="D9097" s="3">
        <v>41061</v>
      </c>
      <c r="E9097" s="3">
        <v>41065</v>
      </c>
      <c r="F9097" s="5">
        <f>Table_1[[#This Row],[Ship Date]]-Table_1[[#This Row],[Order Date]]</f>
        <v>4</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c r="X9097">
        <f t="shared" si="142"/>
        <v>30.167999999999999</v>
      </c>
    </row>
    <row r="9098" spans="1:24" ht="14.25" customHeight="1" x14ac:dyDescent="0.25">
      <c r="A9098" s="2">
        <v>9097</v>
      </c>
      <c r="B9098" s="2" t="s">
        <v>10425</v>
      </c>
      <c r="C9098" s="2">
        <f>YEAR(Data!$D9098)</f>
        <v>2012</v>
      </c>
      <c r="D9098" s="3">
        <v>41061</v>
      </c>
      <c r="E9098" s="3">
        <v>41065</v>
      </c>
      <c r="F9098" s="5">
        <f>Table_1[[#This Row],[Ship Date]]-Table_1[[#This Row],[Order Date]]</f>
        <v>4</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c r="X9098">
        <f t="shared" si="142"/>
        <v>15.6114</v>
      </c>
    </row>
    <row r="9099" spans="1:24" ht="14.25" customHeight="1" x14ac:dyDescent="0.25">
      <c r="A9099" s="2">
        <v>9098</v>
      </c>
      <c r="B9099" s="2" t="s">
        <v>10426</v>
      </c>
      <c r="C9099" s="2">
        <f>YEAR(Data!$D9099)</f>
        <v>2011</v>
      </c>
      <c r="D9099" s="3">
        <v>40645</v>
      </c>
      <c r="E9099" s="3">
        <v>40650</v>
      </c>
      <c r="F9099" s="5">
        <f>Table_1[[#This Row],[Ship Date]]-Table_1[[#This Row],[Order Date]]</f>
        <v>5</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c r="X9099">
        <f t="shared" si="142"/>
        <v>16.848000000000006</v>
      </c>
    </row>
    <row r="9100" spans="1:24" ht="14.25" customHeight="1" x14ac:dyDescent="0.25">
      <c r="A9100" s="2">
        <v>9099</v>
      </c>
      <c r="B9100" s="2" t="s">
        <v>10427</v>
      </c>
      <c r="C9100" s="2">
        <f>YEAR(Data!$D9100)</f>
        <v>2014</v>
      </c>
      <c r="D9100" s="3">
        <v>41925</v>
      </c>
      <c r="E9100" s="3">
        <v>41929</v>
      </c>
      <c r="F9100" s="5">
        <f>Table_1[[#This Row],[Ship Date]]-Table_1[[#This Row],[Order Date]]</f>
        <v>4</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c r="X9100">
        <f t="shared" si="142"/>
        <v>341.82819999999992</v>
      </c>
    </row>
    <row r="9101" spans="1:24" ht="14.25" customHeight="1" x14ac:dyDescent="0.25">
      <c r="A9101" s="2">
        <v>9100</v>
      </c>
      <c r="B9101" s="2" t="s">
        <v>10427</v>
      </c>
      <c r="C9101" s="2">
        <f>YEAR(Data!$D9101)</f>
        <v>2014</v>
      </c>
      <c r="D9101" s="3">
        <v>41925</v>
      </c>
      <c r="E9101" s="3">
        <v>41929</v>
      </c>
      <c r="F9101" s="5">
        <f>Table_1[[#This Row],[Ship Date]]-Table_1[[#This Row],[Order Date]]</f>
        <v>4</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c r="X9101">
        <f t="shared" si="142"/>
        <v>6.6096000000000021</v>
      </c>
    </row>
    <row r="9102" spans="1:24" ht="14.25" customHeight="1" x14ac:dyDescent="0.25">
      <c r="A9102" s="2">
        <v>9101</v>
      </c>
      <c r="B9102" s="2" t="s">
        <v>10427</v>
      </c>
      <c r="C9102" s="2">
        <f>YEAR(Data!$D9102)</f>
        <v>2014</v>
      </c>
      <c r="D9102" s="3">
        <v>41925</v>
      </c>
      <c r="E9102" s="3">
        <v>41929</v>
      </c>
      <c r="F9102" s="5">
        <f>Table_1[[#This Row],[Ship Date]]-Table_1[[#This Row],[Order Date]]</f>
        <v>4</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c r="X9102">
        <f t="shared" si="142"/>
        <v>663.19949999999994</v>
      </c>
    </row>
    <row r="9103" spans="1:24" ht="14.25" customHeight="1" x14ac:dyDescent="0.25">
      <c r="A9103" s="2">
        <v>9102</v>
      </c>
      <c r="B9103" s="2" t="s">
        <v>10428</v>
      </c>
      <c r="C9103" s="2">
        <f>YEAR(Data!$D9103)</f>
        <v>2012</v>
      </c>
      <c r="D9103" s="3">
        <v>41220</v>
      </c>
      <c r="E9103" s="3">
        <v>41225</v>
      </c>
      <c r="F9103" s="5">
        <f>Table_1[[#This Row],[Ship Date]]-Table_1[[#This Row],[Order Date]]</f>
        <v>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c r="X9103">
        <f t="shared" si="142"/>
        <v>18.320999999999998</v>
      </c>
    </row>
    <row r="9104" spans="1:24" ht="14.25" customHeight="1" x14ac:dyDescent="0.25">
      <c r="A9104" s="2">
        <v>9103</v>
      </c>
      <c r="B9104" s="2" t="s">
        <v>10428</v>
      </c>
      <c r="C9104" s="2">
        <f>YEAR(Data!$D9104)</f>
        <v>2012</v>
      </c>
      <c r="D9104" s="3">
        <v>41220</v>
      </c>
      <c r="E9104" s="3">
        <v>41225</v>
      </c>
      <c r="F9104" s="5">
        <f>Table_1[[#This Row],[Ship Date]]-Table_1[[#This Row],[Order Date]]</f>
        <v>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c r="X9104">
        <f t="shared" si="142"/>
        <v>101.74080000000001</v>
      </c>
    </row>
    <row r="9105" spans="1:24" ht="14.25" customHeight="1" x14ac:dyDescent="0.25">
      <c r="A9105" s="2">
        <v>9104</v>
      </c>
      <c r="B9105" s="2" t="s">
        <v>10428</v>
      </c>
      <c r="C9105" s="2">
        <f>YEAR(Data!$D9105)</f>
        <v>2012</v>
      </c>
      <c r="D9105" s="3">
        <v>41220</v>
      </c>
      <c r="E9105" s="3">
        <v>41225</v>
      </c>
      <c r="F9105" s="5">
        <f>Table_1[[#This Row],[Ship Date]]-Table_1[[#This Row],[Order Date]]</f>
        <v>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c r="X9105">
        <f t="shared" si="142"/>
        <v>149.40799999999999</v>
      </c>
    </row>
    <row r="9106" spans="1:24" ht="14.25" customHeight="1" x14ac:dyDescent="0.25">
      <c r="A9106" s="2">
        <v>9105</v>
      </c>
      <c r="B9106" s="2" t="s">
        <v>10428</v>
      </c>
      <c r="C9106" s="2">
        <f>YEAR(Data!$D9106)</f>
        <v>2012</v>
      </c>
      <c r="D9106" s="3">
        <v>41220</v>
      </c>
      <c r="E9106" s="3">
        <v>41225</v>
      </c>
      <c r="F9106" s="5">
        <f>Table_1[[#This Row],[Ship Date]]-Table_1[[#This Row],[Order Date]]</f>
        <v>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c r="X9106">
        <f t="shared" si="142"/>
        <v>83.355999999999995</v>
      </c>
    </row>
    <row r="9107" spans="1:24" ht="14.25" customHeight="1" x14ac:dyDescent="0.25">
      <c r="A9107" s="2">
        <v>9106</v>
      </c>
      <c r="B9107" s="2" t="s">
        <v>10428</v>
      </c>
      <c r="C9107" s="2">
        <f>YEAR(Data!$D9107)</f>
        <v>2012</v>
      </c>
      <c r="D9107" s="3">
        <v>41220</v>
      </c>
      <c r="E9107" s="3">
        <v>41225</v>
      </c>
      <c r="F9107" s="5">
        <f>Table_1[[#This Row],[Ship Date]]-Table_1[[#This Row],[Order Date]]</f>
        <v>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c r="X9107">
        <f t="shared" si="142"/>
        <v>206.51580000000004</v>
      </c>
    </row>
    <row r="9108" spans="1:24" ht="14.25" customHeight="1" x14ac:dyDescent="0.25">
      <c r="A9108" s="2">
        <v>9107</v>
      </c>
      <c r="B9108" s="2" t="s">
        <v>10428</v>
      </c>
      <c r="C9108" s="2">
        <f>YEAR(Data!$D9108)</f>
        <v>2012</v>
      </c>
      <c r="D9108" s="3">
        <v>41220</v>
      </c>
      <c r="E9108" s="3">
        <v>41225</v>
      </c>
      <c r="F9108" s="5">
        <f>Table_1[[#This Row],[Ship Date]]-Table_1[[#This Row],[Order Date]]</f>
        <v>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c r="X9108">
        <f t="shared" si="142"/>
        <v>254.32049999999998</v>
      </c>
    </row>
    <row r="9109" spans="1:24" ht="14.25" customHeight="1" x14ac:dyDescent="0.25">
      <c r="A9109" s="2">
        <v>9108</v>
      </c>
      <c r="B9109" s="2" t="s">
        <v>10429</v>
      </c>
      <c r="C9109" s="2">
        <f>YEAR(Data!$D9109)</f>
        <v>2012</v>
      </c>
      <c r="D9109" s="3">
        <v>41054</v>
      </c>
      <c r="E9109" s="3">
        <v>41057</v>
      </c>
      <c r="F9109" s="5">
        <f>Table_1[[#This Row],[Ship Date]]-Table_1[[#This Row],[Order Date]]</f>
        <v>3</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c r="X9109">
        <f t="shared" si="142"/>
        <v>20.690400000000004</v>
      </c>
    </row>
    <row r="9110" spans="1:24" ht="14.25" customHeight="1" x14ac:dyDescent="0.25">
      <c r="A9110" s="2">
        <v>9109</v>
      </c>
      <c r="B9110" s="2" t="s">
        <v>10429</v>
      </c>
      <c r="C9110" s="2">
        <f>YEAR(Data!$D9110)</f>
        <v>2012</v>
      </c>
      <c r="D9110" s="3">
        <v>41054</v>
      </c>
      <c r="E9110" s="3">
        <v>41057</v>
      </c>
      <c r="F9110" s="5">
        <f>Table_1[[#This Row],[Ship Date]]-Table_1[[#This Row],[Order Date]]</f>
        <v>3</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c r="X9110">
        <f t="shared" si="142"/>
        <v>20.634599999999999</v>
      </c>
    </row>
    <row r="9111" spans="1:24" ht="14.25" customHeight="1" x14ac:dyDescent="0.25">
      <c r="A9111" s="2">
        <v>9110</v>
      </c>
      <c r="B9111" s="2" t="s">
        <v>10429</v>
      </c>
      <c r="C9111" s="2">
        <f>YEAR(Data!$D9111)</f>
        <v>2012</v>
      </c>
      <c r="D9111" s="3">
        <v>41054</v>
      </c>
      <c r="E9111" s="3">
        <v>41057</v>
      </c>
      <c r="F9111" s="5">
        <f>Table_1[[#This Row],[Ship Date]]-Table_1[[#This Row],[Order Date]]</f>
        <v>3</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c r="X9111">
        <f t="shared" si="142"/>
        <v>171.58680000000004</v>
      </c>
    </row>
    <row r="9112" spans="1:24" ht="14.25" customHeight="1" x14ac:dyDescent="0.25">
      <c r="A9112" s="2">
        <v>9111</v>
      </c>
      <c r="B9112" s="2" t="s">
        <v>10430</v>
      </c>
      <c r="C9112" s="2">
        <f>YEAR(Data!$D9112)</f>
        <v>2011</v>
      </c>
      <c r="D9112" s="3">
        <v>40829</v>
      </c>
      <c r="E9112" s="3">
        <v>40831</v>
      </c>
      <c r="F9112" s="5">
        <f>Table_1[[#This Row],[Ship Date]]-Table_1[[#This Row],[Order Date]]</f>
        <v>2</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c r="X9112">
        <f t="shared" si="142"/>
        <v>18.927999999999997</v>
      </c>
    </row>
    <row r="9113" spans="1:24" ht="14.25" customHeight="1" x14ac:dyDescent="0.25">
      <c r="A9113" s="2">
        <v>9112</v>
      </c>
      <c r="B9113" s="2" t="s">
        <v>10430</v>
      </c>
      <c r="C9113" s="2">
        <f>YEAR(Data!$D9113)</f>
        <v>2011</v>
      </c>
      <c r="D9113" s="3">
        <v>40829</v>
      </c>
      <c r="E9113" s="3">
        <v>40831</v>
      </c>
      <c r="F9113" s="5">
        <f>Table_1[[#This Row],[Ship Date]]-Table_1[[#This Row],[Order Date]]</f>
        <v>2</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c r="X9113">
        <f t="shared" si="142"/>
        <v>18.597600000000003</v>
      </c>
    </row>
    <row r="9114" spans="1:24" ht="14.25" customHeight="1" x14ac:dyDescent="0.25">
      <c r="A9114" s="2">
        <v>9113</v>
      </c>
      <c r="B9114" s="2" t="s">
        <v>10430</v>
      </c>
      <c r="C9114" s="2">
        <f>YEAR(Data!$D9114)</f>
        <v>2011</v>
      </c>
      <c r="D9114" s="3">
        <v>40829</v>
      </c>
      <c r="E9114" s="3">
        <v>40831</v>
      </c>
      <c r="F9114" s="5">
        <f>Table_1[[#This Row],[Ship Date]]-Table_1[[#This Row],[Order Date]]</f>
        <v>2</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c r="X9114">
        <f t="shared" si="142"/>
        <v>308.89599999999996</v>
      </c>
    </row>
    <row r="9115" spans="1:24" ht="14.25" customHeight="1" x14ac:dyDescent="0.25">
      <c r="A9115" s="2">
        <v>9114</v>
      </c>
      <c r="B9115" s="2" t="s">
        <v>10430</v>
      </c>
      <c r="C9115" s="2">
        <f>YEAR(Data!$D9115)</f>
        <v>2011</v>
      </c>
      <c r="D9115" s="3">
        <v>40829</v>
      </c>
      <c r="E9115" s="3">
        <v>40831</v>
      </c>
      <c r="F9115" s="5">
        <f>Table_1[[#This Row],[Ship Date]]-Table_1[[#This Row],[Order Date]]</f>
        <v>2</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c r="X9115">
        <f t="shared" si="142"/>
        <v>8.0454000000000008</v>
      </c>
    </row>
    <row r="9116" spans="1:24" ht="14.25" customHeight="1" x14ac:dyDescent="0.25">
      <c r="A9116" s="2">
        <v>9115</v>
      </c>
      <c r="B9116" s="2" t="s">
        <v>10431</v>
      </c>
      <c r="C9116" s="2">
        <f>YEAR(Data!$D9116)</f>
        <v>2013</v>
      </c>
      <c r="D9116" s="3">
        <v>41312</v>
      </c>
      <c r="E9116" s="3">
        <v>41315</v>
      </c>
      <c r="F9116" s="5">
        <f>Table_1[[#This Row],[Ship Date]]-Table_1[[#This Row],[Order Date]]</f>
        <v>3</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c r="X9116">
        <f t="shared" si="142"/>
        <v>584.96250000000009</v>
      </c>
    </row>
    <row r="9117" spans="1:24" ht="14.25" customHeight="1" x14ac:dyDescent="0.25">
      <c r="A9117" s="2">
        <v>9116</v>
      </c>
      <c r="B9117" s="2" t="s">
        <v>10432</v>
      </c>
      <c r="C9117" s="2">
        <f>YEAR(Data!$D9117)</f>
        <v>2014</v>
      </c>
      <c r="D9117" s="3">
        <v>41659</v>
      </c>
      <c r="E9117" s="3">
        <v>41664</v>
      </c>
      <c r="F9117" s="5">
        <f>Table_1[[#This Row],[Ship Date]]-Table_1[[#This Row],[Order Date]]</f>
        <v>5</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c r="X9117">
        <f t="shared" si="142"/>
        <v>522.67999999999995</v>
      </c>
    </row>
    <row r="9118" spans="1:24" ht="14.25" customHeight="1" x14ac:dyDescent="0.25">
      <c r="A9118" s="2">
        <v>9117</v>
      </c>
      <c r="B9118" s="2" t="s">
        <v>10432</v>
      </c>
      <c r="C9118" s="2">
        <f>YEAR(Data!$D9118)</f>
        <v>2014</v>
      </c>
      <c r="D9118" s="3">
        <v>41659</v>
      </c>
      <c r="E9118" s="3">
        <v>41664</v>
      </c>
      <c r="F9118" s="5">
        <f>Table_1[[#This Row],[Ship Date]]-Table_1[[#This Row],[Order Date]]</f>
        <v>5</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c r="X9118">
        <f t="shared" si="142"/>
        <v>25.574400000000004</v>
      </c>
    </row>
    <row r="9119" spans="1:24" ht="14.25" customHeight="1" x14ac:dyDescent="0.25">
      <c r="A9119" s="2">
        <v>9118</v>
      </c>
      <c r="B9119" s="2" t="s">
        <v>10432</v>
      </c>
      <c r="C9119" s="2">
        <f>YEAR(Data!$D9119)</f>
        <v>2014</v>
      </c>
      <c r="D9119" s="3">
        <v>41659</v>
      </c>
      <c r="E9119" s="3">
        <v>41664</v>
      </c>
      <c r="F9119" s="5">
        <f>Table_1[[#This Row],[Ship Date]]-Table_1[[#This Row],[Order Date]]</f>
        <v>5</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c r="X9119">
        <f t="shared" si="142"/>
        <v>950.64749999999981</v>
      </c>
    </row>
    <row r="9120" spans="1:24" ht="14.25" customHeight="1" x14ac:dyDescent="0.25">
      <c r="A9120" s="2">
        <v>9119</v>
      </c>
      <c r="B9120" s="2" t="s">
        <v>10432</v>
      </c>
      <c r="C9120" s="2">
        <f>YEAR(Data!$D9120)</f>
        <v>2014</v>
      </c>
      <c r="D9120" s="3">
        <v>41659</v>
      </c>
      <c r="E9120" s="3">
        <v>41664</v>
      </c>
      <c r="F9120" s="5">
        <f>Table_1[[#This Row],[Ship Date]]-Table_1[[#This Row],[Order Date]]</f>
        <v>5</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c r="X9120">
        <f t="shared" si="142"/>
        <v>14.644800000000004</v>
      </c>
    </row>
    <row r="9121" spans="1:24" ht="14.25" customHeight="1" x14ac:dyDescent="0.25">
      <c r="A9121" s="2">
        <v>9120</v>
      </c>
      <c r="B9121" s="2" t="s">
        <v>10433</v>
      </c>
      <c r="C9121" s="2">
        <f>YEAR(Data!$D9121)</f>
        <v>2013</v>
      </c>
      <c r="D9121" s="3">
        <v>41432</v>
      </c>
      <c r="E9121" s="3">
        <v>41438</v>
      </c>
      <c r="F9121" s="5">
        <f>Table_1[[#This Row],[Ship Date]]-Table_1[[#This Row],[Order Date]]</f>
        <v>6</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c r="X9121">
        <f t="shared" si="142"/>
        <v>11.466000000000001</v>
      </c>
    </row>
    <row r="9122" spans="1:24" ht="14.25" customHeight="1" x14ac:dyDescent="0.25">
      <c r="A9122" s="2">
        <v>9121</v>
      </c>
      <c r="B9122" s="2" t="s">
        <v>10433</v>
      </c>
      <c r="C9122" s="2">
        <f>YEAR(Data!$D9122)</f>
        <v>2013</v>
      </c>
      <c r="D9122" s="3">
        <v>41432</v>
      </c>
      <c r="E9122" s="3">
        <v>41438</v>
      </c>
      <c r="F9122" s="5">
        <f>Table_1[[#This Row],[Ship Date]]-Table_1[[#This Row],[Order Date]]</f>
        <v>6</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c r="X9122">
        <f t="shared" si="142"/>
        <v>52.94700000000001</v>
      </c>
    </row>
    <row r="9123" spans="1:24" ht="14.25" customHeight="1" x14ac:dyDescent="0.25">
      <c r="A9123" s="2">
        <v>9122</v>
      </c>
      <c r="B9123" s="2" t="s">
        <v>10436</v>
      </c>
      <c r="C9123" s="2">
        <f>YEAR(Data!$D9123)</f>
        <v>2014</v>
      </c>
      <c r="D9123" s="3">
        <v>41717</v>
      </c>
      <c r="E9123" s="3">
        <v>41719</v>
      </c>
      <c r="F9123" s="5">
        <f>Table_1[[#This Row],[Ship Date]]-Table_1[[#This Row],[Order Date]]</f>
        <v>2</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c r="X9123">
        <f t="shared" si="142"/>
        <v>64.510600000000011</v>
      </c>
    </row>
    <row r="9124" spans="1:24" ht="14.25" customHeight="1" x14ac:dyDescent="0.25">
      <c r="A9124" s="2">
        <v>9123</v>
      </c>
      <c r="B9124" s="2" t="s">
        <v>10437</v>
      </c>
      <c r="C9124" s="2">
        <f>YEAR(Data!$D9124)</f>
        <v>2014</v>
      </c>
      <c r="D9124" s="3">
        <v>41968</v>
      </c>
      <c r="E9124" s="3">
        <v>41968</v>
      </c>
      <c r="F9124" s="5">
        <f>Table_1[[#This Row],[Ship Date]]-Table_1[[#This Row],[Order Date]]</f>
        <v>0</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c r="X9124">
        <f t="shared" si="142"/>
        <v>4.2790000000000008</v>
      </c>
    </row>
    <row r="9125" spans="1:24" ht="14.25" customHeight="1" x14ac:dyDescent="0.25">
      <c r="A9125" s="2">
        <v>9124</v>
      </c>
      <c r="B9125" s="2" t="s">
        <v>10438</v>
      </c>
      <c r="C9125" s="2">
        <f>YEAR(Data!$D9125)</f>
        <v>2013</v>
      </c>
      <c r="D9125" s="3">
        <v>41605</v>
      </c>
      <c r="E9125" s="3">
        <v>41607</v>
      </c>
      <c r="F9125" s="5">
        <f>Table_1[[#This Row],[Ship Date]]-Table_1[[#This Row],[Order Date]]</f>
        <v>2</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c r="X9125">
        <f t="shared" si="142"/>
        <v>136.51560000000003</v>
      </c>
    </row>
    <row r="9126" spans="1:24" ht="14.25" customHeight="1" x14ac:dyDescent="0.25">
      <c r="A9126" s="2">
        <v>9125</v>
      </c>
      <c r="B9126" s="2" t="s">
        <v>10439</v>
      </c>
      <c r="C9126" s="2">
        <f>YEAR(Data!$D9126)</f>
        <v>2013</v>
      </c>
      <c r="D9126" s="3">
        <v>41505</v>
      </c>
      <c r="E9126" s="3">
        <v>41507</v>
      </c>
      <c r="F9126" s="5">
        <f>Table_1[[#This Row],[Ship Date]]-Table_1[[#This Row],[Order Date]]</f>
        <v>2</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c r="X9126">
        <f t="shared" si="142"/>
        <v>13.372799999999998</v>
      </c>
    </row>
    <row r="9127" spans="1:24" ht="14.25" customHeight="1" x14ac:dyDescent="0.25">
      <c r="A9127" s="2">
        <v>9126</v>
      </c>
      <c r="B9127" s="2" t="s">
        <v>10439</v>
      </c>
      <c r="C9127" s="2">
        <f>YEAR(Data!$D9127)</f>
        <v>2013</v>
      </c>
      <c r="D9127" s="3">
        <v>41505</v>
      </c>
      <c r="E9127" s="3">
        <v>41507</v>
      </c>
      <c r="F9127" s="5">
        <f>Table_1[[#This Row],[Ship Date]]-Table_1[[#This Row],[Order Date]]</f>
        <v>2</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c r="X9127">
        <f t="shared" si="142"/>
        <v>7.4815999999999994</v>
      </c>
    </row>
    <row r="9128" spans="1:24" ht="14.25" customHeight="1" x14ac:dyDescent="0.25">
      <c r="A9128" s="2">
        <v>9127</v>
      </c>
      <c r="B9128" s="2" t="s">
        <v>10440</v>
      </c>
      <c r="C9128" s="2">
        <f>YEAR(Data!$D9128)</f>
        <v>2012</v>
      </c>
      <c r="D9128" s="3">
        <v>41241</v>
      </c>
      <c r="E9128" s="3">
        <v>41246</v>
      </c>
      <c r="F9128" s="5">
        <f>Table_1[[#This Row],[Ship Date]]-Table_1[[#This Row],[Order Date]]</f>
        <v>5</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c r="X9128">
        <f t="shared" si="142"/>
        <v>4.8023999999999996</v>
      </c>
    </row>
    <row r="9129" spans="1:24" ht="14.25" customHeight="1" x14ac:dyDescent="0.25">
      <c r="A9129" s="2">
        <v>9128</v>
      </c>
      <c r="B9129" s="2" t="s">
        <v>10441</v>
      </c>
      <c r="C9129" s="2">
        <f>YEAR(Data!$D9129)</f>
        <v>2014</v>
      </c>
      <c r="D9129" s="3">
        <v>41785</v>
      </c>
      <c r="E9129" s="3">
        <v>41792</v>
      </c>
      <c r="F9129" s="5">
        <f>Table_1[[#This Row],[Ship Date]]-Table_1[[#This Row],[Order Date]]</f>
        <v>7</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c r="X9129">
        <f t="shared" si="142"/>
        <v>61.416599999999995</v>
      </c>
    </row>
    <row r="9130" spans="1:24" ht="14.25" customHeight="1" x14ac:dyDescent="0.25">
      <c r="A9130" s="2">
        <v>9129</v>
      </c>
      <c r="B9130" s="2" t="s">
        <v>10442</v>
      </c>
      <c r="C9130" s="2">
        <f>YEAR(Data!$D9130)</f>
        <v>2014</v>
      </c>
      <c r="D9130" s="3">
        <v>41887</v>
      </c>
      <c r="E9130" s="3">
        <v>41888</v>
      </c>
      <c r="F9130" s="5">
        <f>Table_1[[#This Row],[Ship Date]]-Table_1[[#This Row],[Order Date]]</f>
        <v>1</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c r="X9130">
        <f t="shared" si="142"/>
        <v>146.79</v>
      </c>
    </row>
    <row r="9131" spans="1:24" ht="14.25" customHeight="1" x14ac:dyDescent="0.25">
      <c r="A9131" s="2">
        <v>9130</v>
      </c>
      <c r="B9131" s="2" t="s">
        <v>10443</v>
      </c>
      <c r="C9131" s="2">
        <f>YEAR(Data!$D9131)</f>
        <v>2013</v>
      </c>
      <c r="D9131" s="3">
        <v>41358</v>
      </c>
      <c r="E9131" s="3">
        <v>41360</v>
      </c>
      <c r="F9131" s="5">
        <f>Table_1[[#This Row],[Ship Date]]-Table_1[[#This Row],[Order Date]]</f>
        <v>2</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c r="X9131">
        <f t="shared" si="142"/>
        <v>542.64599999999996</v>
      </c>
    </row>
    <row r="9132" spans="1:24" ht="14.25" customHeight="1" x14ac:dyDescent="0.25">
      <c r="A9132" s="2">
        <v>9131</v>
      </c>
      <c r="B9132" s="2" t="s">
        <v>10443</v>
      </c>
      <c r="C9132" s="2">
        <f>YEAR(Data!$D9132)</f>
        <v>2013</v>
      </c>
      <c r="D9132" s="3">
        <v>41358</v>
      </c>
      <c r="E9132" s="3">
        <v>41360</v>
      </c>
      <c r="F9132" s="5">
        <f>Table_1[[#This Row],[Ship Date]]-Table_1[[#This Row],[Order Date]]</f>
        <v>2</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c r="X9132">
        <f t="shared" si="142"/>
        <v>17.023600000000002</v>
      </c>
    </row>
    <row r="9133" spans="1:24" ht="14.25" customHeight="1" x14ac:dyDescent="0.25">
      <c r="A9133" s="2">
        <v>9132</v>
      </c>
      <c r="B9133" s="2" t="s">
        <v>10444</v>
      </c>
      <c r="C9133" s="2">
        <f>YEAR(Data!$D9133)</f>
        <v>2014</v>
      </c>
      <c r="D9133" s="3">
        <v>41788</v>
      </c>
      <c r="E9133" s="3">
        <v>41792</v>
      </c>
      <c r="F9133" s="5">
        <f>Table_1[[#This Row],[Ship Date]]-Table_1[[#This Row],[Order Date]]</f>
        <v>4</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c r="X9133">
        <f t="shared" si="142"/>
        <v>17.574400000000001</v>
      </c>
    </row>
    <row r="9134" spans="1:24" ht="14.25" customHeight="1" x14ac:dyDescent="0.25">
      <c r="A9134" s="2">
        <v>9133</v>
      </c>
      <c r="B9134" s="2" t="s">
        <v>10444</v>
      </c>
      <c r="C9134" s="2">
        <f>YEAR(Data!$D9134)</f>
        <v>2014</v>
      </c>
      <c r="D9134" s="3">
        <v>41788</v>
      </c>
      <c r="E9134" s="3">
        <v>41792</v>
      </c>
      <c r="F9134" s="5">
        <f>Table_1[[#This Row],[Ship Date]]-Table_1[[#This Row],[Order Date]]</f>
        <v>4</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c r="X9134">
        <f t="shared" si="142"/>
        <v>88.842300000000009</v>
      </c>
    </row>
    <row r="9135" spans="1:24" ht="14.25" customHeight="1" x14ac:dyDescent="0.25">
      <c r="A9135" s="2">
        <v>9134</v>
      </c>
      <c r="B9135" s="2" t="s">
        <v>10446</v>
      </c>
      <c r="C9135" s="2">
        <f>YEAR(Data!$D9135)</f>
        <v>2012</v>
      </c>
      <c r="D9135" s="3">
        <v>41152</v>
      </c>
      <c r="E9135" s="3">
        <v>41156</v>
      </c>
      <c r="F9135" s="5">
        <f>Table_1[[#This Row],[Ship Date]]-Table_1[[#This Row],[Order Date]]</f>
        <v>4</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c r="X9135">
        <f t="shared" si="142"/>
        <v>514.26300000000003</v>
      </c>
    </row>
    <row r="9136" spans="1:24" ht="14.25" customHeight="1" x14ac:dyDescent="0.25">
      <c r="A9136" s="2">
        <v>9135</v>
      </c>
      <c r="B9136" s="2" t="s">
        <v>10447</v>
      </c>
      <c r="C9136" s="2">
        <f>YEAR(Data!$D9136)</f>
        <v>2013</v>
      </c>
      <c r="D9136" s="3">
        <v>41377</v>
      </c>
      <c r="E9136" s="3">
        <v>41382</v>
      </c>
      <c r="F9136" s="5">
        <f>Table_1[[#This Row],[Ship Date]]-Table_1[[#This Row],[Order Date]]</f>
        <v>5</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c r="X9136">
        <f t="shared" si="142"/>
        <v>152.2236</v>
      </c>
    </row>
    <row r="9137" spans="1:24" ht="14.25" customHeight="1" x14ac:dyDescent="0.25">
      <c r="A9137" s="2">
        <v>9136</v>
      </c>
      <c r="B9137" s="2" t="s">
        <v>10447</v>
      </c>
      <c r="C9137" s="2">
        <f>YEAR(Data!$D9137)</f>
        <v>2013</v>
      </c>
      <c r="D9137" s="3">
        <v>41377</v>
      </c>
      <c r="E9137" s="3">
        <v>41382</v>
      </c>
      <c r="F9137" s="5">
        <f>Table_1[[#This Row],[Ship Date]]-Table_1[[#This Row],[Order Date]]</f>
        <v>5</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c r="X9137">
        <f t="shared" si="142"/>
        <v>57.182400000000008</v>
      </c>
    </row>
    <row r="9138" spans="1:24" ht="14.25" customHeight="1" x14ac:dyDescent="0.25">
      <c r="A9138" s="2">
        <v>9137</v>
      </c>
      <c r="B9138" s="2" t="s">
        <v>10447</v>
      </c>
      <c r="C9138" s="2">
        <f>YEAR(Data!$D9138)</f>
        <v>2013</v>
      </c>
      <c r="D9138" s="3">
        <v>41377</v>
      </c>
      <c r="E9138" s="3">
        <v>41382</v>
      </c>
      <c r="F9138" s="5">
        <f>Table_1[[#This Row],[Ship Date]]-Table_1[[#This Row],[Order Date]]</f>
        <v>5</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c r="X9138">
        <f t="shared" si="142"/>
        <v>6.8052000000000019</v>
      </c>
    </row>
    <row r="9139" spans="1:24" ht="14.25" customHeight="1" x14ac:dyDescent="0.25">
      <c r="A9139" s="2">
        <v>9138</v>
      </c>
      <c r="B9139" s="2" t="s">
        <v>10448</v>
      </c>
      <c r="C9139" s="2">
        <f>YEAR(Data!$D9139)</f>
        <v>2011</v>
      </c>
      <c r="D9139" s="3">
        <v>40577</v>
      </c>
      <c r="E9139" s="3">
        <v>40584</v>
      </c>
      <c r="F9139" s="5">
        <f>Table_1[[#This Row],[Ship Date]]-Table_1[[#This Row],[Order Date]]</f>
        <v>7</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c r="X9139">
        <f t="shared" si="142"/>
        <v>30.560000000000002</v>
      </c>
    </row>
    <row r="9140" spans="1:24" ht="14.25" customHeight="1" x14ac:dyDescent="0.25">
      <c r="A9140" s="2">
        <v>9139</v>
      </c>
      <c r="B9140" s="2" t="s">
        <v>10448</v>
      </c>
      <c r="C9140" s="2">
        <f>YEAR(Data!$D9140)</f>
        <v>2011</v>
      </c>
      <c r="D9140" s="3">
        <v>40577</v>
      </c>
      <c r="E9140" s="3">
        <v>40584</v>
      </c>
      <c r="F9140" s="5">
        <f>Table_1[[#This Row],[Ship Date]]-Table_1[[#This Row],[Order Date]]</f>
        <v>7</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c r="X9140">
        <f t="shared" si="142"/>
        <v>167.38800000000001</v>
      </c>
    </row>
    <row r="9141" spans="1:24" ht="14.25" customHeight="1" x14ac:dyDescent="0.25">
      <c r="A9141" s="2">
        <v>9140</v>
      </c>
      <c r="B9141" s="2" t="s">
        <v>10449</v>
      </c>
      <c r="C9141" s="2">
        <f>YEAR(Data!$D9141)</f>
        <v>2011</v>
      </c>
      <c r="D9141" s="3">
        <v>40788</v>
      </c>
      <c r="E9141" s="3">
        <v>40794</v>
      </c>
      <c r="F9141" s="5">
        <f>Table_1[[#This Row],[Ship Date]]-Table_1[[#This Row],[Order Date]]</f>
        <v>6</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c r="X9141">
        <f t="shared" si="142"/>
        <v>380.75520000000006</v>
      </c>
    </row>
    <row r="9142" spans="1:24" ht="14.25" customHeight="1" x14ac:dyDescent="0.25">
      <c r="A9142" s="2">
        <v>9141</v>
      </c>
      <c r="B9142" s="2" t="s">
        <v>10450</v>
      </c>
      <c r="C9142" s="2">
        <f>YEAR(Data!$D9142)</f>
        <v>2014</v>
      </c>
      <c r="D9142" s="3">
        <v>41913</v>
      </c>
      <c r="E9142" s="3">
        <v>41915</v>
      </c>
      <c r="F9142" s="5">
        <f>Table_1[[#This Row],[Ship Date]]-Table_1[[#This Row],[Order Date]]</f>
        <v>2</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c r="X9142">
        <f t="shared" si="142"/>
        <v>111.986</v>
      </c>
    </row>
    <row r="9143" spans="1:24" ht="14.25" customHeight="1" x14ac:dyDescent="0.25">
      <c r="A9143" s="2">
        <v>9142</v>
      </c>
      <c r="B9143" s="2" t="s">
        <v>10451</v>
      </c>
      <c r="C9143" s="2">
        <f>YEAR(Data!$D9143)</f>
        <v>2013</v>
      </c>
      <c r="D9143" s="3">
        <v>41523</v>
      </c>
      <c r="E9143" s="3">
        <v>41525</v>
      </c>
      <c r="F9143" s="5">
        <f>Table_1[[#This Row],[Ship Date]]-Table_1[[#This Row],[Order Date]]</f>
        <v>2</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c r="X9143">
        <f t="shared" si="142"/>
        <v>31.391999999999999</v>
      </c>
    </row>
    <row r="9144" spans="1:24" ht="14.25" customHeight="1" x14ac:dyDescent="0.25">
      <c r="A9144" s="2">
        <v>9143</v>
      </c>
      <c r="B9144" s="2" t="s">
        <v>10452</v>
      </c>
      <c r="C9144" s="2">
        <f>YEAR(Data!$D9144)</f>
        <v>2014</v>
      </c>
      <c r="D9144" s="3">
        <v>41780</v>
      </c>
      <c r="E9144" s="3">
        <v>41786</v>
      </c>
      <c r="F9144" s="5">
        <f>Table_1[[#This Row],[Ship Date]]-Table_1[[#This Row],[Order Date]]</f>
        <v>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c r="X9144">
        <f t="shared" si="142"/>
        <v>5.2836000000000007</v>
      </c>
    </row>
    <row r="9145" spans="1:24" ht="14.25" customHeight="1" x14ac:dyDescent="0.25">
      <c r="A9145" s="2">
        <v>9144</v>
      </c>
      <c r="B9145" s="2" t="s">
        <v>10452</v>
      </c>
      <c r="C9145" s="2">
        <f>YEAR(Data!$D9145)</f>
        <v>2014</v>
      </c>
      <c r="D9145" s="3">
        <v>41780</v>
      </c>
      <c r="E9145" s="3">
        <v>41786</v>
      </c>
      <c r="F9145" s="5">
        <f>Table_1[[#This Row],[Ship Date]]-Table_1[[#This Row],[Order Date]]</f>
        <v>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c r="X9145">
        <f t="shared" si="142"/>
        <v>1052.9325000000001</v>
      </c>
    </row>
    <row r="9146" spans="1:24" ht="14.25" customHeight="1" x14ac:dyDescent="0.25">
      <c r="A9146" s="2">
        <v>9145</v>
      </c>
      <c r="B9146" s="2" t="s">
        <v>10452</v>
      </c>
      <c r="C9146" s="2">
        <f>YEAR(Data!$D9146)</f>
        <v>2014</v>
      </c>
      <c r="D9146" s="3">
        <v>41780</v>
      </c>
      <c r="E9146" s="3">
        <v>41786</v>
      </c>
      <c r="F9146" s="5">
        <f>Table_1[[#This Row],[Ship Date]]-Table_1[[#This Row],[Order Date]]</f>
        <v>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c r="X9146">
        <f t="shared" si="142"/>
        <v>46.079000000000008</v>
      </c>
    </row>
    <row r="9147" spans="1:24" ht="14.25" customHeight="1" x14ac:dyDescent="0.25">
      <c r="A9147" s="2">
        <v>9146</v>
      </c>
      <c r="B9147" s="2" t="s">
        <v>10453</v>
      </c>
      <c r="C9147" s="2">
        <f>YEAR(Data!$D9147)</f>
        <v>2012</v>
      </c>
      <c r="D9147" s="3">
        <v>41172</v>
      </c>
      <c r="E9147" s="3">
        <v>41176</v>
      </c>
      <c r="F9147" s="5">
        <f>Table_1[[#This Row],[Ship Date]]-Table_1[[#This Row],[Order Date]]</f>
        <v>4</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c r="X9147">
        <f t="shared" si="142"/>
        <v>7.300799999999998</v>
      </c>
    </row>
    <row r="9148" spans="1:24" ht="14.25" customHeight="1" x14ac:dyDescent="0.25">
      <c r="A9148" s="2">
        <v>9147</v>
      </c>
      <c r="B9148" s="2" t="s">
        <v>10454</v>
      </c>
      <c r="C9148" s="2">
        <f>YEAR(Data!$D9148)</f>
        <v>2013</v>
      </c>
      <c r="D9148" s="3">
        <v>41297</v>
      </c>
      <c r="E9148" s="3">
        <v>41301</v>
      </c>
      <c r="F9148" s="5">
        <f>Table_1[[#This Row],[Ship Date]]-Table_1[[#This Row],[Order Date]]</f>
        <v>4</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c r="X9148">
        <f t="shared" si="142"/>
        <v>56.988599999999998</v>
      </c>
    </row>
    <row r="9149" spans="1:24" ht="14.25" customHeight="1" x14ac:dyDescent="0.25">
      <c r="A9149" s="2">
        <v>9148</v>
      </c>
      <c r="B9149" s="2" t="s">
        <v>10454</v>
      </c>
      <c r="C9149" s="2">
        <f>YEAR(Data!$D9149)</f>
        <v>2013</v>
      </c>
      <c r="D9149" s="3">
        <v>41297</v>
      </c>
      <c r="E9149" s="3">
        <v>41301</v>
      </c>
      <c r="F9149" s="5">
        <f>Table_1[[#This Row],[Ship Date]]-Table_1[[#This Row],[Order Date]]</f>
        <v>4</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c r="X9149">
        <f t="shared" si="142"/>
        <v>5.3064000000000009</v>
      </c>
    </row>
    <row r="9150" spans="1:24" ht="14.25" customHeight="1" x14ac:dyDescent="0.25">
      <c r="A9150" s="2">
        <v>9149</v>
      </c>
      <c r="B9150" s="2" t="s">
        <v>10454</v>
      </c>
      <c r="C9150" s="2">
        <f>YEAR(Data!$D9150)</f>
        <v>2013</v>
      </c>
      <c r="D9150" s="3">
        <v>41297</v>
      </c>
      <c r="E9150" s="3">
        <v>41301</v>
      </c>
      <c r="F9150" s="5">
        <f>Table_1[[#This Row],[Ship Date]]-Table_1[[#This Row],[Order Date]]</f>
        <v>4</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c r="X9150">
        <f t="shared" si="142"/>
        <v>1157.5745999999999</v>
      </c>
    </row>
    <row r="9151" spans="1:24" ht="14.25" customHeight="1" x14ac:dyDescent="0.25">
      <c r="A9151" s="2">
        <v>9150</v>
      </c>
      <c r="B9151" s="2" t="s">
        <v>10457</v>
      </c>
      <c r="C9151" s="2">
        <f>YEAR(Data!$D9151)</f>
        <v>2011</v>
      </c>
      <c r="D9151" s="3">
        <v>40695</v>
      </c>
      <c r="E9151" s="3">
        <v>40700</v>
      </c>
      <c r="F9151" s="5">
        <f>Table_1[[#This Row],[Ship Date]]-Table_1[[#This Row],[Order Date]]</f>
        <v>5</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c r="X9151">
        <f t="shared" si="142"/>
        <v>72.051200000000009</v>
      </c>
    </row>
    <row r="9152" spans="1:24" ht="14.25" customHeight="1" x14ac:dyDescent="0.25">
      <c r="A9152" s="2">
        <v>9151</v>
      </c>
      <c r="B9152" s="2" t="s">
        <v>10457</v>
      </c>
      <c r="C9152" s="2">
        <f>YEAR(Data!$D9152)</f>
        <v>2011</v>
      </c>
      <c r="D9152" s="3">
        <v>40695</v>
      </c>
      <c r="E9152" s="3">
        <v>40700</v>
      </c>
      <c r="F9152" s="5">
        <f>Table_1[[#This Row],[Ship Date]]-Table_1[[#This Row],[Order Date]]</f>
        <v>5</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c r="X9152">
        <f t="shared" si="142"/>
        <v>53.144000000000005</v>
      </c>
    </row>
    <row r="9153" spans="1:24" ht="14.25" customHeight="1" x14ac:dyDescent="0.25">
      <c r="A9153" s="2">
        <v>9152</v>
      </c>
      <c r="B9153" s="2" t="s">
        <v>10458</v>
      </c>
      <c r="C9153" s="2">
        <f>YEAR(Data!$D9153)</f>
        <v>2012</v>
      </c>
      <c r="D9153" s="3">
        <v>41176</v>
      </c>
      <c r="E9153" s="3">
        <v>41181</v>
      </c>
      <c r="F9153" s="5">
        <f>Table_1[[#This Row],[Ship Date]]-Table_1[[#This Row],[Order Date]]</f>
        <v>5</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c r="X9153">
        <f t="shared" si="142"/>
        <v>12.207400000000002</v>
      </c>
    </row>
    <row r="9154" spans="1:24" ht="14.25" customHeight="1" x14ac:dyDescent="0.25">
      <c r="A9154" s="2">
        <v>9153</v>
      </c>
      <c r="B9154" s="2" t="s">
        <v>10458</v>
      </c>
      <c r="C9154" s="2">
        <f>YEAR(Data!$D9154)</f>
        <v>2012</v>
      </c>
      <c r="D9154" s="3">
        <v>41176</v>
      </c>
      <c r="E9154" s="3">
        <v>41181</v>
      </c>
      <c r="F9154" s="5">
        <f>Table_1[[#This Row],[Ship Date]]-Table_1[[#This Row],[Order Date]]</f>
        <v>5</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c r="X9154">
        <f t="shared" ref="X9154:X9217" si="143">T9154-W9154</f>
        <v>21.750000000000004</v>
      </c>
    </row>
    <row r="9155" spans="1:24" ht="14.25" customHeight="1" x14ac:dyDescent="0.25">
      <c r="A9155" s="2">
        <v>9154</v>
      </c>
      <c r="B9155" s="2" t="s">
        <v>10458</v>
      </c>
      <c r="C9155" s="2">
        <f>YEAR(Data!$D9155)</f>
        <v>2012</v>
      </c>
      <c r="D9155" s="3">
        <v>41176</v>
      </c>
      <c r="E9155" s="3">
        <v>41181</v>
      </c>
      <c r="F9155" s="5">
        <f>Table_1[[#This Row],[Ship Date]]-Table_1[[#This Row],[Order Date]]</f>
        <v>5</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c r="X9155">
        <f t="shared" si="143"/>
        <v>14.611799999999999</v>
      </c>
    </row>
    <row r="9156" spans="1:24" ht="14.25" customHeight="1" x14ac:dyDescent="0.25">
      <c r="A9156" s="2">
        <v>9155</v>
      </c>
      <c r="B9156" s="2" t="s">
        <v>10459</v>
      </c>
      <c r="C9156" s="2">
        <f>YEAR(Data!$D9156)</f>
        <v>2013</v>
      </c>
      <c r="D9156" s="3">
        <v>41488</v>
      </c>
      <c r="E9156" s="3">
        <v>41490</v>
      </c>
      <c r="F9156" s="5">
        <f>Table_1[[#This Row],[Ship Date]]-Table_1[[#This Row],[Order Date]]</f>
        <v>2</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c r="X9156">
        <f t="shared" si="143"/>
        <v>16.1738</v>
      </c>
    </row>
    <row r="9157" spans="1:24" ht="14.25" customHeight="1" x14ac:dyDescent="0.25">
      <c r="A9157" s="2">
        <v>9156</v>
      </c>
      <c r="B9157" s="2" t="s">
        <v>10460</v>
      </c>
      <c r="C9157" s="2">
        <f>YEAR(Data!$D9157)</f>
        <v>2011</v>
      </c>
      <c r="D9157" s="3">
        <v>40567</v>
      </c>
      <c r="E9157" s="3">
        <v>40572</v>
      </c>
      <c r="F9157" s="5">
        <f>Table_1[[#This Row],[Ship Date]]-Table_1[[#This Row],[Order Date]]</f>
        <v>5</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c r="X9157">
        <f t="shared" si="143"/>
        <v>20.8416</v>
      </c>
    </row>
    <row r="9158" spans="1:24" ht="14.25" customHeight="1" x14ac:dyDescent="0.25">
      <c r="A9158" s="2">
        <v>9157</v>
      </c>
      <c r="B9158" s="2" t="s">
        <v>10461</v>
      </c>
      <c r="C9158" s="2">
        <f>YEAR(Data!$D9158)</f>
        <v>2011</v>
      </c>
      <c r="D9158" s="3">
        <v>40759</v>
      </c>
      <c r="E9158" s="3">
        <v>40763</v>
      </c>
      <c r="F9158" s="5">
        <f>Table_1[[#This Row],[Ship Date]]-Table_1[[#This Row],[Order Date]]</f>
        <v>4</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c r="X9158">
        <f t="shared" si="143"/>
        <v>74.430799999999991</v>
      </c>
    </row>
    <row r="9159" spans="1:24" ht="14.25" customHeight="1" x14ac:dyDescent="0.25">
      <c r="A9159" s="2">
        <v>9158</v>
      </c>
      <c r="B9159" s="2" t="s">
        <v>10461</v>
      </c>
      <c r="C9159" s="2">
        <f>YEAR(Data!$D9159)</f>
        <v>2011</v>
      </c>
      <c r="D9159" s="3">
        <v>40759</v>
      </c>
      <c r="E9159" s="3">
        <v>40763</v>
      </c>
      <c r="F9159" s="5">
        <f>Table_1[[#This Row],[Ship Date]]-Table_1[[#This Row],[Order Date]]</f>
        <v>4</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c r="X9159">
        <f t="shared" si="143"/>
        <v>135.06479999999999</v>
      </c>
    </row>
    <row r="9160" spans="1:24" ht="14.25" customHeight="1" x14ac:dyDescent="0.25">
      <c r="A9160" s="2">
        <v>9159</v>
      </c>
      <c r="B9160" s="2" t="s">
        <v>10461</v>
      </c>
      <c r="C9160" s="2">
        <f>YEAR(Data!$D9160)</f>
        <v>2011</v>
      </c>
      <c r="D9160" s="3">
        <v>40759</v>
      </c>
      <c r="E9160" s="3">
        <v>40763</v>
      </c>
      <c r="F9160" s="5">
        <f>Table_1[[#This Row],[Ship Date]]-Table_1[[#This Row],[Order Date]]</f>
        <v>4</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c r="X9160">
        <f t="shared" si="143"/>
        <v>150.69779999999997</v>
      </c>
    </row>
    <row r="9161" spans="1:24" ht="14.25" customHeight="1" x14ac:dyDescent="0.25">
      <c r="A9161" s="2">
        <v>9160</v>
      </c>
      <c r="B9161" s="2" t="s">
        <v>10462</v>
      </c>
      <c r="C9161" s="2">
        <f>YEAR(Data!$D9161)</f>
        <v>2013</v>
      </c>
      <c r="D9161" s="3">
        <v>41496</v>
      </c>
      <c r="E9161" s="3">
        <v>41501</v>
      </c>
      <c r="F9161" s="5">
        <f>Table_1[[#This Row],[Ship Date]]-Table_1[[#This Row],[Order Date]]</f>
        <v>5</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c r="X9161">
        <f t="shared" si="143"/>
        <v>7.3746000000000009</v>
      </c>
    </row>
    <row r="9162" spans="1:24" ht="14.25" customHeight="1" x14ac:dyDescent="0.25">
      <c r="A9162" s="2">
        <v>9161</v>
      </c>
      <c r="B9162" s="2" t="s">
        <v>10462</v>
      </c>
      <c r="C9162" s="2">
        <f>YEAR(Data!$D9162)</f>
        <v>2013</v>
      </c>
      <c r="D9162" s="3">
        <v>41496</v>
      </c>
      <c r="E9162" s="3">
        <v>41501</v>
      </c>
      <c r="F9162" s="5">
        <f>Table_1[[#This Row],[Ship Date]]-Table_1[[#This Row],[Order Date]]</f>
        <v>5</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c r="X9162">
        <f t="shared" si="143"/>
        <v>19.8</v>
      </c>
    </row>
    <row r="9163" spans="1:24" ht="14.25" customHeight="1" x14ac:dyDescent="0.25">
      <c r="A9163" s="2">
        <v>9162</v>
      </c>
      <c r="B9163" s="2" t="s">
        <v>10463</v>
      </c>
      <c r="C9163" s="2">
        <f>YEAR(Data!$D9163)</f>
        <v>2013</v>
      </c>
      <c r="D9163" s="3">
        <v>41617</v>
      </c>
      <c r="E9163" s="3">
        <v>41621</v>
      </c>
      <c r="F9163" s="5">
        <f>Table_1[[#This Row],[Ship Date]]-Table_1[[#This Row],[Order Date]]</f>
        <v>4</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c r="X9163">
        <f t="shared" si="143"/>
        <v>373.39119999999997</v>
      </c>
    </row>
    <row r="9164" spans="1:24" ht="14.25" customHeight="1" x14ac:dyDescent="0.25">
      <c r="A9164" s="2">
        <v>9163</v>
      </c>
      <c r="B9164" s="2" t="s">
        <v>10463</v>
      </c>
      <c r="C9164" s="2">
        <f>YEAR(Data!$D9164)</f>
        <v>2013</v>
      </c>
      <c r="D9164" s="3">
        <v>41617</v>
      </c>
      <c r="E9164" s="3">
        <v>41621</v>
      </c>
      <c r="F9164" s="5">
        <f>Table_1[[#This Row],[Ship Date]]-Table_1[[#This Row],[Order Date]]</f>
        <v>4</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c r="X9164">
        <f t="shared" si="143"/>
        <v>503.20740000000001</v>
      </c>
    </row>
    <row r="9165" spans="1:24" ht="14.25" customHeight="1" x14ac:dyDescent="0.25">
      <c r="A9165" s="2">
        <v>9164</v>
      </c>
      <c r="B9165" s="2" t="s">
        <v>10464</v>
      </c>
      <c r="C9165" s="2">
        <f>YEAR(Data!$D9165)</f>
        <v>2012</v>
      </c>
      <c r="D9165" s="3">
        <v>41068</v>
      </c>
      <c r="E9165" s="3">
        <v>41072</v>
      </c>
      <c r="F9165" s="5">
        <f>Table_1[[#This Row],[Ship Date]]-Table_1[[#This Row],[Order Date]]</f>
        <v>4</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c r="X9165">
        <f t="shared" si="143"/>
        <v>1.6335000000000004</v>
      </c>
    </row>
    <row r="9166" spans="1:24" ht="14.25" customHeight="1" x14ac:dyDescent="0.25">
      <c r="A9166" s="2">
        <v>9165</v>
      </c>
      <c r="B9166" s="2" t="s">
        <v>10464</v>
      </c>
      <c r="C9166" s="2">
        <f>YEAR(Data!$D9166)</f>
        <v>2012</v>
      </c>
      <c r="D9166" s="3">
        <v>41068</v>
      </c>
      <c r="E9166" s="3">
        <v>41072</v>
      </c>
      <c r="F9166" s="5">
        <f>Table_1[[#This Row],[Ship Date]]-Table_1[[#This Row],[Order Date]]</f>
        <v>4</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c r="X9166">
        <f t="shared" si="143"/>
        <v>536.73</v>
      </c>
    </row>
    <row r="9167" spans="1:24" ht="14.25" customHeight="1" x14ac:dyDescent="0.25">
      <c r="A9167" s="2">
        <v>9166</v>
      </c>
      <c r="B9167" s="2" t="s">
        <v>10465</v>
      </c>
      <c r="C9167" s="2">
        <f>YEAR(Data!$D9167)</f>
        <v>2013</v>
      </c>
      <c r="D9167" s="3">
        <v>41450</v>
      </c>
      <c r="E9167" s="3">
        <v>41452</v>
      </c>
      <c r="F9167" s="5">
        <f>Table_1[[#This Row],[Ship Date]]-Table_1[[#This Row],[Order Date]]</f>
        <v>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c r="X9167">
        <f t="shared" si="143"/>
        <v>3973.1600000000008</v>
      </c>
    </row>
    <row r="9168" spans="1:24" ht="14.25" customHeight="1" x14ac:dyDescent="0.25">
      <c r="A9168" s="2">
        <v>9167</v>
      </c>
      <c r="B9168" s="2" t="s">
        <v>10465</v>
      </c>
      <c r="C9168" s="2">
        <f>YEAR(Data!$D9168)</f>
        <v>2013</v>
      </c>
      <c r="D9168" s="3">
        <v>41450</v>
      </c>
      <c r="E9168" s="3">
        <v>41452</v>
      </c>
      <c r="F9168" s="5">
        <f>Table_1[[#This Row],[Ship Date]]-Table_1[[#This Row],[Order Date]]</f>
        <v>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c r="X9168">
        <f t="shared" si="143"/>
        <v>54.521999999999998</v>
      </c>
    </row>
    <row r="9169" spans="1:24" ht="14.25" customHeight="1" x14ac:dyDescent="0.25">
      <c r="A9169" s="2">
        <v>9168</v>
      </c>
      <c r="B9169" s="2" t="s">
        <v>10465</v>
      </c>
      <c r="C9169" s="2">
        <f>YEAR(Data!$D9169)</f>
        <v>2013</v>
      </c>
      <c r="D9169" s="3">
        <v>41450</v>
      </c>
      <c r="E9169" s="3">
        <v>41452</v>
      </c>
      <c r="F9169" s="5">
        <f>Table_1[[#This Row],[Ship Date]]-Table_1[[#This Row],[Order Date]]</f>
        <v>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c r="X9169">
        <f t="shared" si="143"/>
        <v>169.00800000000001</v>
      </c>
    </row>
    <row r="9170" spans="1:24" ht="14.25" customHeight="1" x14ac:dyDescent="0.25">
      <c r="A9170" s="2">
        <v>9169</v>
      </c>
      <c r="B9170" s="2" t="s">
        <v>10466</v>
      </c>
      <c r="C9170" s="2">
        <f>YEAR(Data!$D9170)</f>
        <v>2013</v>
      </c>
      <c r="D9170" s="3">
        <v>41349</v>
      </c>
      <c r="E9170" s="3">
        <v>41353</v>
      </c>
      <c r="F9170" s="5">
        <f>Table_1[[#This Row],[Ship Date]]-Table_1[[#This Row],[Order Date]]</f>
        <v>4</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c r="X9170">
        <f t="shared" si="143"/>
        <v>172.6704</v>
      </c>
    </row>
    <row r="9171" spans="1:24" ht="14.25" customHeight="1" x14ac:dyDescent="0.25">
      <c r="A9171" s="2">
        <v>9170</v>
      </c>
      <c r="B9171" s="2" t="s">
        <v>10466</v>
      </c>
      <c r="C9171" s="2">
        <f>YEAR(Data!$D9171)</f>
        <v>2013</v>
      </c>
      <c r="D9171" s="3">
        <v>41349</v>
      </c>
      <c r="E9171" s="3">
        <v>41353</v>
      </c>
      <c r="F9171" s="5">
        <f>Table_1[[#This Row],[Ship Date]]-Table_1[[#This Row],[Order Date]]</f>
        <v>4</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c r="X9171">
        <f t="shared" si="143"/>
        <v>24.667200000000001</v>
      </c>
    </row>
    <row r="9172" spans="1:24" ht="14.25" customHeight="1" x14ac:dyDescent="0.25">
      <c r="A9172" s="2">
        <v>9171</v>
      </c>
      <c r="B9172" s="2" t="s">
        <v>10467</v>
      </c>
      <c r="C9172" s="2">
        <f>YEAR(Data!$D9172)</f>
        <v>2013</v>
      </c>
      <c r="D9172" s="3">
        <v>41610</v>
      </c>
      <c r="E9172" s="3">
        <v>41610</v>
      </c>
      <c r="F9172" s="5">
        <f>Table_1[[#This Row],[Ship Date]]-Table_1[[#This Row],[Order Date]]</f>
        <v>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c r="X9172">
        <f t="shared" si="143"/>
        <v>30.362000000000002</v>
      </c>
    </row>
    <row r="9173" spans="1:24" ht="14.25" customHeight="1" x14ac:dyDescent="0.25">
      <c r="A9173" s="2">
        <v>9172</v>
      </c>
      <c r="B9173" s="2" t="s">
        <v>10467</v>
      </c>
      <c r="C9173" s="2">
        <f>YEAR(Data!$D9173)</f>
        <v>2013</v>
      </c>
      <c r="D9173" s="3">
        <v>41610</v>
      </c>
      <c r="E9173" s="3">
        <v>41610</v>
      </c>
      <c r="F9173" s="5">
        <f>Table_1[[#This Row],[Ship Date]]-Table_1[[#This Row],[Order Date]]</f>
        <v>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c r="X9173">
        <f t="shared" si="143"/>
        <v>24.908000000000001</v>
      </c>
    </row>
    <row r="9174" spans="1:24" ht="14.25" customHeight="1" x14ac:dyDescent="0.25">
      <c r="A9174" s="2">
        <v>9173</v>
      </c>
      <c r="B9174" s="2" t="s">
        <v>10467</v>
      </c>
      <c r="C9174" s="2">
        <f>YEAR(Data!$D9174)</f>
        <v>2013</v>
      </c>
      <c r="D9174" s="3">
        <v>41610</v>
      </c>
      <c r="E9174" s="3">
        <v>41610</v>
      </c>
      <c r="F9174" s="5">
        <f>Table_1[[#This Row],[Ship Date]]-Table_1[[#This Row],[Order Date]]</f>
        <v>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c r="X9174">
        <f t="shared" si="143"/>
        <v>890.35200000000009</v>
      </c>
    </row>
    <row r="9175" spans="1:24" ht="14.25" customHeight="1" x14ac:dyDescent="0.25">
      <c r="A9175" s="2">
        <v>9174</v>
      </c>
      <c r="B9175" s="2" t="s">
        <v>10467</v>
      </c>
      <c r="C9175" s="2">
        <f>YEAR(Data!$D9175)</f>
        <v>2013</v>
      </c>
      <c r="D9175" s="3">
        <v>41610</v>
      </c>
      <c r="E9175" s="3">
        <v>41610</v>
      </c>
      <c r="F9175" s="5">
        <f>Table_1[[#This Row],[Ship Date]]-Table_1[[#This Row],[Order Date]]</f>
        <v>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c r="X9175">
        <f t="shared" si="143"/>
        <v>11.6892</v>
      </c>
    </row>
    <row r="9176" spans="1:24" ht="14.25" customHeight="1" x14ac:dyDescent="0.25">
      <c r="A9176" s="2">
        <v>9175</v>
      </c>
      <c r="B9176" s="2" t="s">
        <v>10468</v>
      </c>
      <c r="C9176" s="2">
        <f>YEAR(Data!$D9176)</f>
        <v>2014</v>
      </c>
      <c r="D9176" s="3">
        <v>41803</v>
      </c>
      <c r="E9176" s="3">
        <v>41805</v>
      </c>
      <c r="F9176" s="5">
        <f>Table_1[[#This Row],[Ship Date]]-Table_1[[#This Row],[Order Date]]</f>
        <v>2</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c r="X9176">
        <f t="shared" si="143"/>
        <v>62.979000000000013</v>
      </c>
    </row>
    <row r="9177" spans="1:24" ht="14.25" customHeight="1" x14ac:dyDescent="0.25">
      <c r="A9177" s="2">
        <v>9176</v>
      </c>
      <c r="B9177" s="2" t="s">
        <v>10468</v>
      </c>
      <c r="C9177" s="2">
        <f>YEAR(Data!$D9177)</f>
        <v>2014</v>
      </c>
      <c r="D9177" s="3">
        <v>41803</v>
      </c>
      <c r="E9177" s="3">
        <v>41805</v>
      </c>
      <c r="F9177" s="5">
        <f>Table_1[[#This Row],[Ship Date]]-Table_1[[#This Row],[Order Date]]</f>
        <v>2</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c r="X9177">
        <f t="shared" si="143"/>
        <v>10.1088</v>
      </c>
    </row>
    <row r="9178" spans="1:24" ht="14.25" customHeight="1" x14ac:dyDescent="0.25">
      <c r="A9178" s="2">
        <v>9177</v>
      </c>
      <c r="B9178" s="2" t="s">
        <v>10469</v>
      </c>
      <c r="C9178" s="2">
        <f>YEAR(Data!$D9178)</f>
        <v>2013</v>
      </c>
      <c r="D9178" s="3">
        <v>41353</v>
      </c>
      <c r="E9178" s="3">
        <v>41358</v>
      </c>
      <c r="F9178" s="5">
        <f>Table_1[[#This Row],[Ship Date]]-Table_1[[#This Row],[Order Date]]</f>
        <v>5</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c r="X9178">
        <f t="shared" si="143"/>
        <v>51.809999999999995</v>
      </c>
    </row>
    <row r="9179" spans="1:24" ht="14.25" customHeight="1" x14ac:dyDescent="0.25">
      <c r="A9179" s="2">
        <v>9178</v>
      </c>
      <c r="B9179" s="2" t="s">
        <v>10470</v>
      </c>
      <c r="C9179" s="2">
        <f>YEAR(Data!$D9179)</f>
        <v>2013</v>
      </c>
      <c r="D9179" s="3">
        <v>41593</v>
      </c>
      <c r="E9179" s="3">
        <v>41597</v>
      </c>
      <c r="F9179" s="5">
        <f>Table_1[[#This Row],[Ship Date]]-Table_1[[#This Row],[Order Date]]</f>
        <v>4</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c r="X9179">
        <f t="shared" si="143"/>
        <v>10.0656</v>
      </c>
    </row>
    <row r="9180" spans="1:24" ht="14.25" customHeight="1" x14ac:dyDescent="0.25">
      <c r="A9180" s="2">
        <v>9179</v>
      </c>
      <c r="B9180" s="2" t="s">
        <v>10470</v>
      </c>
      <c r="C9180" s="2">
        <f>YEAR(Data!$D9180)</f>
        <v>2013</v>
      </c>
      <c r="D9180" s="3">
        <v>41593</v>
      </c>
      <c r="E9180" s="3">
        <v>41597</v>
      </c>
      <c r="F9180" s="5">
        <f>Table_1[[#This Row],[Ship Date]]-Table_1[[#This Row],[Order Date]]</f>
        <v>4</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c r="X9180">
        <f t="shared" si="143"/>
        <v>17.500999999999998</v>
      </c>
    </row>
    <row r="9181" spans="1:24" ht="14.25" customHeight="1" x14ac:dyDescent="0.25">
      <c r="A9181" s="2">
        <v>9180</v>
      </c>
      <c r="B9181" s="2" t="s">
        <v>10471</v>
      </c>
      <c r="C9181" s="2">
        <f>YEAR(Data!$D9181)</f>
        <v>2014</v>
      </c>
      <c r="D9181" s="3">
        <v>41859</v>
      </c>
      <c r="E9181" s="3">
        <v>41863</v>
      </c>
      <c r="F9181" s="5">
        <f>Table_1[[#This Row],[Ship Date]]-Table_1[[#This Row],[Order Date]]</f>
        <v>4</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c r="X9181">
        <f t="shared" si="143"/>
        <v>663.63749999999993</v>
      </c>
    </row>
    <row r="9182" spans="1:24" ht="14.25" customHeight="1" x14ac:dyDescent="0.25">
      <c r="A9182" s="2">
        <v>9181</v>
      </c>
      <c r="B9182" s="2" t="s">
        <v>10471</v>
      </c>
      <c r="C9182" s="2">
        <f>YEAR(Data!$D9182)</f>
        <v>2014</v>
      </c>
      <c r="D9182" s="3">
        <v>41859</v>
      </c>
      <c r="E9182" s="3">
        <v>41863</v>
      </c>
      <c r="F9182" s="5">
        <f>Table_1[[#This Row],[Ship Date]]-Table_1[[#This Row],[Order Date]]</f>
        <v>4</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c r="X9182">
        <f t="shared" si="143"/>
        <v>7.7688000000000015</v>
      </c>
    </row>
    <row r="9183" spans="1:24" ht="14.25" customHeight="1" x14ac:dyDescent="0.25">
      <c r="A9183" s="2">
        <v>9182</v>
      </c>
      <c r="B9183" s="2" t="s">
        <v>10471</v>
      </c>
      <c r="C9183" s="2">
        <f>YEAR(Data!$D9183)</f>
        <v>2014</v>
      </c>
      <c r="D9183" s="3">
        <v>41859</v>
      </c>
      <c r="E9183" s="3">
        <v>41863</v>
      </c>
      <c r="F9183" s="5">
        <f>Table_1[[#This Row],[Ship Date]]-Table_1[[#This Row],[Order Date]]</f>
        <v>4</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c r="X9183">
        <f t="shared" si="143"/>
        <v>19.455000000000002</v>
      </c>
    </row>
    <row r="9184" spans="1:24" ht="14.25" customHeight="1" x14ac:dyDescent="0.25">
      <c r="A9184" s="2">
        <v>9183</v>
      </c>
      <c r="B9184" s="2" t="s">
        <v>10471</v>
      </c>
      <c r="C9184" s="2">
        <f>YEAR(Data!$D9184)</f>
        <v>2014</v>
      </c>
      <c r="D9184" s="3">
        <v>41859</v>
      </c>
      <c r="E9184" s="3">
        <v>41863</v>
      </c>
      <c r="F9184" s="5">
        <f>Table_1[[#This Row],[Ship Date]]-Table_1[[#This Row],[Order Date]]</f>
        <v>4</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c r="X9184">
        <f t="shared" si="143"/>
        <v>47.953599999999994</v>
      </c>
    </row>
    <row r="9185" spans="1:24" ht="14.25" customHeight="1" x14ac:dyDescent="0.25">
      <c r="A9185" s="2">
        <v>9184</v>
      </c>
      <c r="B9185" s="2" t="s">
        <v>10471</v>
      </c>
      <c r="C9185" s="2">
        <f>YEAR(Data!$D9185)</f>
        <v>2014</v>
      </c>
      <c r="D9185" s="3">
        <v>41859</v>
      </c>
      <c r="E9185" s="3">
        <v>41863</v>
      </c>
      <c r="F9185" s="5">
        <f>Table_1[[#This Row],[Ship Date]]-Table_1[[#This Row],[Order Date]]</f>
        <v>4</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c r="X9185">
        <f t="shared" si="143"/>
        <v>13.0168</v>
      </c>
    </row>
    <row r="9186" spans="1:24" ht="14.25" customHeight="1" x14ac:dyDescent="0.25">
      <c r="A9186" s="2">
        <v>9185</v>
      </c>
      <c r="B9186" s="2" t="s">
        <v>10471</v>
      </c>
      <c r="C9186" s="2">
        <f>YEAR(Data!$D9186)</f>
        <v>2014</v>
      </c>
      <c r="D9186" s="3">
        <v>41859</v>
      </c>
      <c r="E9186" s="3">
        <v>41863</v>
      </c>
      <c r="F9186" s="5">
        <f>Table_1[[#This Row],[Ship Date]]-Table_1[[#This Row],[Order Date]]</f>
        <v>4</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c r="X9186">
        <f t="shared" si="143"/>
        <v>36.225000000000001</v>
      </c>
    </row>
    <row r="9187" spans="1:24" ht="14.25" customHeight="1" x14ac:dyDescent="0.25">
      <c r="A9187" s="2">
        <v>9186</v>
      </c>
      <c r="B9187" s="2" t="s">
        <v>10471</v>
      </c>
      <c r="C9187" s="2">
        <f>YEAR(Data!$D9187)</f>
        <v>2014</v>
      </c>
      <c r="D9187" s="3">
        <v>41859</v>
      </c>
      <c r="E9187" s="3">
        <v>41863</v>
      </c>
      <c r="F9187" s="5">
        <f>Table_1[[#This Row],[Ship Date]]-Table_1[[#This Row],[Order Date]]</f>
        <v>4</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c r="X9187">
        <f t="shared" si="143"/>
        <v>181.28600000000006</v>
      </c>
    </row>
    <row r="9188" spans="1:24" ht="14.25" customHeight="1" x14ac:dyDescent="0.25">
      <c r="A9188" s="2">
        <v>9187</v>
      </c>
      <c r="B9188" s="2" t="s">
        <v>10471</v>
      </c>
      <c r="C9188" s="2">
        <f>YEAR(Data!$D9188)</f>
        <v>2014</v>
      </c>
      <c r="D9188" s="3">
        <v>41859</v>
      </c>
      <c r="E9188" s="3">
        <v>41863</v>
      </c>
      <c r="F9188" s="5">
        <f>Table_1[[#This Row],[Ship Date]]-Table_1[[#This Row],[Order Date]]</f>
        <v>4</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c r="X9188">
        <f t="shared" si="143"/>
        <v>1060.6319999999998</v>
      </c>
    </row>
    <row r="9189" spans="1:24" ht="14.25" customHeight="1" x14ac:dyDescent="0.25">
      <c r="A9189" s="2">
        <v>9188</v>
      </c>
      <c r="B9189" s="2" t="s">
        <v>10474</v>
      </c>
      <c r="C9189" s="2">
        <f>YEAR(Data!$D9189)</f>
        <v>2012</v>
      </c>
      <c r="D9189" s="3">
        <v>41142</v>
      </c>
      <c r="E9189" s="3">
        <v>41146</v>
      </c>
      <c r="F9189" s="5">
        <f>Table_1[[#This Row],[Ship Date]]-Table_1[[#This Row],[Order Date]]</f>
        <v>4</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c r="X9189">
        <f t="shared" si="143"/>
        <v>4.1856000000000009</v>
      </c>
    </row>
    <row r="9190" spans="1:24" ht="14.25" customHeight="1" x14ac:dyDescent="0.25">
      <c r="A9190" s="2">
        <v>9189</v>
      </c>
      <c r="B9190" s="2" t="s">
        <v>10474</v>
      </c>
      <c r="C9190" s="2">
        <f>YEAR(Data!$D9190)</f>
        <v>2012</v>
      </c>
      <c r="D9190" s="3">
        <v>41142</v>
      </c>
      <c r="E9190" s="3">
        <v>41146</v>
      </c>
      <c r="F9190" s="5">
        <f>Table_1[[#This Row],[Ship Date]]-Table_1[[#This Row],[Order Date]]</f>
        <v>4</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c r="X9190">
        <f t="shared" si="143"/>
        <v>17.925600000000003</v>
      </c>
    </row>
    <row r="9191" spans="1:24" ht="14.25" customHeight="1" x14ac:dyDescent="0.25">
      <c r="A9191" s="2">
        <v>9190</v>
      </c>
      <c r="B9191" s="2" t="s">
        <v>10474</v>
      </c>
      <c r="C9191" s="2">
        <f>YEAR(Data!$D9191)</f>
        <v>2012</v>
      </c>
      <c r="D9191" s="3">
        <v>41142</v>
      </c>
      <c r="E9191" s="3">
        <v>41146</v>
      </c>
      <c r="F9191" s="5">
        <f>Table_1[[#This Row],[Ship Date]]-Table_1[[#This Row],[Order Date]]</f>
        <v>4</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c r="X9191">
        <f t="shared" si="143"/>
        <v>828.84</v>
      </c>
    </row>
    <row r="9192" spans="1:24" ht="14.25" customHeight="1" x14ac:dyDescent="0.25">
      <c r="A9192" s="2">
        <v>9191</v>
      </c>
      <c r="B9192" s="2" t="s">
        <v>10474</v>
      </c>
      <c r="C9192" s="2">
        <f>YEAR(Data!$D9192)</f>
        <v>2012</v>
      </c>
      <c r="D9192" s="3">
        <v>41142</v>
      </c>
      <c r="E9192" s="3">
        <v>41146</v>
      </c>
      <c r="F9192" s="5">
        <f>Table_1[[#This Row],[Ship Date]]-Table_1[[#This Row],[Order Date]]</f>
        <v>4</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c r="X9192">
        <f t="shared" si="143"/>
        <v>182.57799999999997</v>
      </c>
    </row>
    <row r="9193" spans="1:24" ht="14.25" customHeight="1" x14ac:dyDescent="0.25">
      <c r="A9193" s="2">
        <v>9192</v>
      </c>
      <c r="B9193" s="2" t="s">
        <v>10474</v>
      </c>
      <c r="C9193" s="2">
        <f>YEAR(Data!$D9193)</f>
        <v>2012</v>
      </c>
      <c r="D9193" s="3">
        <v>41142</v>
      </c>
      <c r="E9193" s="3">
        <v>41146</v>
      </c>
      <c r="F9193" s="5">
        <f>Table_1[[#This Row],[Ship Date]]-Table_1[[#This Row],[Order Date]]</f>
        <v>4</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c r="X9193">
        <f t="shared" si="143"/>
        <v>34.07800000000001</v>
      </c>
    </row>
    <row r="9194" spans="1:24" ht="14.25" customHeight="1" x14ac:dyDescent="0.25">
      <c r="A9194" s="2">
        <v>9193</v>
      </c>
      <c r="B9194" s="2" t="s">
        <v>10475</v>
      </c>
      <c r="C9194" s="2">
        <f>YEAR(Data!$D9194)</f>
        <v>2012</v>
      </c>
      <c r="D9194" s="3">
        <v>41215</v>
      </c>
      <c r="E9194" s="3">
        <v>41220</v>
      </c>
      <c r="F9194" s="5">
        <f>Table_1[[#This Row],[Ship Date]]-Table_1[[#This Row],[Order Date]]</f>
        <v>5</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c r="X9194">
        <f t="shared" si="143"/>
        <v>76.367200000000025</v>
      </c>
    </row>
    <row r="9195" spans="1:24" ht="14.25" customHeight="1" x14ac:dyDescent="0.25">
      <c r="A9195" s="2">
        <v>9194</v>
      </c>
      <c r="B9195" s="2" t="s">
        <v>10475</v>
      </c>
      <c r="C9195" s="2">
        <f>YEAR(Data!$D9195)</f>
        <v>2012</v>
      </c>
      <c r="D9195" s="3">
        <v>41215</v>
      </c>
      <c r="E9195" s="3">
        <v>41220</v>
      </c>
      <c r="F9195" s="5">
        <f>Table_1[[#This Row],[Ship Date]]-Table_1[[#This Row],[Order Date]]</f>
        <v>5</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c r="X9195">
        <f t="shared" si="143"/>
        <v>305.9248</v>
      </c>
    </row>
    <row r="9196" spans="1:24" ht="14.25" customHeight="1" x14ac:dyDescent="0.25">
      <c r="A9196" s="2">
        <v>9195</v>
      </c>
      <c r="B9196" s="2" t="s">
        <v>10476</v>
      </c>
      <c r="C9196" s="2">
        <f>YEAR(Data!$D9196)</f>
        <v>2011</v>
      </c>
      <c r="D9196" s="3">
        <v>40877</v>
      </c>
      <c r="E9196" s="3">
        <v>40883</v>
      </c>
      <c r="F9196" s="5">
        <f>Table_1[[#This Row],[Ship Date]]-Table_1[[#This Row],[Order Date]]</f>
        <v>6</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c r="X9196">
        <f t="shared" si="143"/>
        <v>44.392600000000002</v>
      </c>
    </row>
    <row r="9197" spans="1:24" ht="14.25" customHeight="1" x14ac:dyDescent="0.25">
      <c r="A9197" s="2">
        <v>9196</v>
      </c>
      <c r="B9197" s="2" t="s">
        <v>10476</v>
      </c>
      <c r="C9197" s="2">
        <f>YEAR(Data!$D9197)</f>
        <v>2011</v>
      </c>
      <c r="D9197" s="3">
        <v>40877</v>
      </c>
      <c r="E9197" s="3">
        <v>40883</v>
      </c>
      <c r="F9197" s="5">
        <f>Table_1[[#This Row],[Ship Date]]-Table_1[[#This Row],[Order Date]]</f>
        <v>6</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c r="X9197">
        <f t="shared" si="143"/>
        <v>118.85400000000001</v>
      </c>
    </row>
    <row r="9198" spans="1:24" ht="14.25" customHeight="1" x14ac:dyDescent="0.25">
      <c r="A9198" s="2">
        <v>9197</v>
      </c>
      <c r="B9198" s="2" t="s">
        <v>10477</v>
      </c>
      <c r="C9198" s="2">
        <f>YEAR(Data!$D9198)</f>
        <v>2011</v>
      </c>
      <c r="D9198" s="3">
        <v>40673</v>
      </c>
      <c r="E9198" s="3">
        <v>40678</v>
      </c>
      <c r="F9198" s="5">
        <f>Table_1[[#This Row],[Ship Date]]-Table_1[[#This Row],[Order Date]]</f>
        <v>5</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c r="X9198">
        <f t="shared" si="143"/>
        <v>20.779199999999999</v>
      </c>
    </row>
    <row r="9199" spans="1:24" ht="14.25" customHeight="1" x14ac:dyDescent="0.25">
      <c r="A9199" s="2">
        <v>9198</v>
      </c>
      <c r="B9199" s="2" t="s">
        <v>10477</v>
      </c>
      <c r="C9199" s="2">
        <f>YEAR(Data!$D9199)</f>
        <v>2011</v>
      </c>
      <c r="D9199" s="3">
        <v>40673</v>
      </c>
      <c r="E9199" s="3">
        <v>40678</v>
      </c>
      <c r="F9199" s="5">
        <f>Table_1[[#This Row],[Ship Date]]-Table_1[[#This Row],[Order Date]]</f>
        <v>5</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c r="X9199">
        <f t="shared" si="143"/>
        <v>1306.7000000000003</v>
      </c>
    </row>
    <row r="9200" spans="1:24" ht="14.25" customHeight="1" x14ac:dyDescent="0.25">
      <c r="A9200" s="2">
        <v>9199</v>
      </c>
      <c r="B9200" s="2" t="s">
        <v>10477</v>
      </c>
      <c r="C9200" s="2">
        <f>YEAR(Data!$D9200)</f>
        <v>2011</v>
      </c>
      <c r="D9200" s="3">
        <v>40673</v>
      </c>
      <c r="E9200" s="3">
        <v>40678</v>
      </c>
      <c r="F9200" s="5">
        <f>Table_1[[#This Row],[Ship Date]]-Table_1[[#This Row],[Order Date]]</f>
        <v>5</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c r="X9200">
        <f t="shared" si="143"/>
        <v>29.959199999999999</v>
      </c>
    </row>
    <row r="9201" spans="1:24" ht="14.25" customHeight="1" x14ac:dyDescent="0.25">
      <c r="A9201" s="2">
        <v>9200</v>
      </c>
      <c r="B9201" s="2" t="s">
        <v>10477</v>
      </c>
      <c r="C9201" s="2">
        <f>YEAR(Data!$D9201)</f>
        <v>2011</v>
      </c>
      <c r="D9201" s="3">
        <v>40673</v>
      </c>
      <c r="E9201" s="3">
        <v>40678</v>
      </c>
      <c r="F9201" s="5">
        <f>Table_1[[#This Row],[Ship Date]]-Table_1[[#This Row],[Order Date]]</f>
        <v>5</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c r="X9201">
        <f t="shared" si="143"/>
        <v>224.68600000000009</v>
      </c>
    </row>
    <row r="9202" spans="1:24" ht="14.25" customHeight="1" x14ac:dyDescent="0.25">
      <c r="A9202" s="2">
        <v>9201</v>
      </c>
      <c r="B9202" s="2" t="s">
        <v>10478</v>
      </c>
      <c r="C9202" s="2">
        <f>YEAR(Data!$D9202)</f>
        <v>2013</v>
      </c>
      <c r="D9202" s="3">
        <v>41565</v>
      </c>
      <c r="E9202" s="3">
        <v>41568</v>
      </c>
      <c r="F9202" s="5">
        <f>Table_1[[#This Row],[Ship Date]]-Table_1[[#This Row],[Order Date]]</f>
        <v>3</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c r="X9202">
        <f t="shared" si="143"/>
        <v>108.88200000000001</v>
      </c>
    </row>
    <row r="9203" spans="1:24" ht="14.25" customHeight="1" x14ac:dyDescent="0.25">
      <c r="A9203" s="2">
        <v>9202</v>
      </c>
      <c r="B9203" s="2" t="s">
        <v>10478</v>
      </c>
      <c r="C9203" s="2">
        <f>YEAR(Data!$D9203)</f>
        <v>2013</v>
      </c>
      <c r="D9203" s="3">
        <v>41565</v>
      </c>
      <c r="E9203" s="3">
        <v>41568</v>
      </c>
      <c r="F9203" s="5">
        <f>Table_1[[#This Row],[Ship Date]]-Table_1[[#This Row],[Order Date]]</f>
        <v>3</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c r="X9203">
        <f t="shared" si="143"/>
        <v>167.46940000000001</v>
      </c>
    </row>
    <row r="9204" spans="1:24" ht="14.25" customHeight="1" x14ac:dyDescent="0.25">
      <c r="A9204" s="2">
        <v>9203</v>
      </c>
      <c r="B9204" s="2" t="s">
        <v>10479</v>
      </c>
      <c r="C9204" s="2">
        <f>YEAR(Data!$D9204)</f>
        <v>2013</v>
      </c>
      <c r="D9204" s="3">
        <v>41578</v>
      </c>
      <c r="E9204" s="3">
        <v>41582</v>
      </c>
      <c r="F9204" s="5">
        <f>Table_1[[#This Row],[Ship Date]]-Table_1[[#This Row],[Order Date]]</f>
        <v>4</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c r="X9204">
        <f t="shared" si="143"/>
        <v>18.688800000000001</v>
      </c>
    </row>
    <row r="9205" spans="1:24" ht="14.25" customHeight="1" x14ac:dyDescent="0.25">
      <c r="A9205" s="2">
        <v>9204</v>
      </c>
      <c r="B9205" s="2" t="s">
        <v>10479</v>
      </c>
      <c r="C9205" s="2">
        <f>YEAR(Data!$D9205)</f>
        <v>2013</v>
      </c>
      <c r="D9205" s="3">
        <v>41578</v>
      </c>
      <c r="E9205" s="3">
        <v>41582</v>
      </c>
      <c r="F9205" s="5">
        <f>Table_1[[#This Row],[Ship Date]]-Table_1[[#This Row],[Order Date]]</f>
        <v>4</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c r="X9205">
        <f t="shared" si="143"/>
        <v>82.763999999999982</v>
      </c>
    </row>
    <row r="9206" spans="1:24" ht="14.25" customHeight="1" x14ac:dyDescent="0.25">
      <c r="A9206" s="2">
        <v>9205</v>
      </c>
      <c r="B9206" s="2" t="s">
        <v>10480</v>
      </c>
      <c r="C9206" s="2">
        <f>YEAR(Data!$D9206)</f>
        <v>2013</v>
      </c>
      <c r="D9206" s="3">
        <v>41610</v>
      </c>
      <c r="E9206" s="3">
        <v>41614</v>
      </c>
      <c r="F9206" s="5">
        <f>Table_1[[#This Row],[Ship Date]]-Table_1[[#This Row],[Order Date]]</f>
        <v>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c r="X9206">
        <f t="shared" si="143"/>
        <v>16.128</v>
      </c>
    </row>
    <row r="9207" spans="1:24" ht="14.25" customHeight="1" x14ac:dyDescent="0.25">
      <c r="A9207" s="2">
        <v>9206</v>
      </c>
      <c r="B9207" s="2" t="s">
        <v>10481</v>
      </c>
      <c r="C9207" s="2">
        <f>YEAR(Data!$D9207)</f>
        <v>2013</v>
      </c>
      <c r="D9207" s="3">
        <v>41386</v>
      </c>
      <c r="E9207" s="3">
        <v>41386</v>
      </c>
      <c r="F9207" s="5">
        <f>Table_1[[#This Row],[Ship Date]]-Table_1[[#This Row],[Order Date]]</f>
        <v>0</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c r="X9207">
        <f t="shared" si="143"/>
        <v>10.990800000000002</v>
      </c>
    </row>
    <row r="9208" spans="1:24" ht="14.25" customHeight="1" x14ac:dyDescent="0.25">
      <c r="A9208" s="2">
        <v>9207</v>
      </c>
      <c r="B9208" s="2" t="s">
        <v>10481</v>
      </c>
      <c r="C9208" s="2">
        <f>YEAR(Data!$D9208)</f>
        <v>2013</v>
      </c>
      <c r="D9208" s="3">
        <v>41386</v>
      </c>
      <c r="E9208" s="3">
        <v>41386</v>
      </c>
      <c r="F9208" s="5">
        <f>Table_1[[#This Row],[Ship Date]]-Table_1[[#This Row],[Order Date]]</f>
        <v>0</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c r="X9208">
        <f t="shared" si="143"/>
        <v>26.956800000000001</v>
      </c>
    </row>
    <row r="9209" spans="1:24" ht="14.25" customHeight="1" x14ac:dyDescent="0.25">
      <c r="A9209" s="2">
        <v>9208</v>
      </c>
      <c r="B9209" s="2" t="s">
        <v>10482</v>
      </c>
      <c r="C9209" s="2">
        <f>YEAR(Data!$D9209)</f>
        <v>2014</v>
      </c>
      <c r="D9209" s="3">
        <v>41855</v>
      </c>
      <c r="E9209" s="3">
        <v>41859</v>
      </c>
      <c r="F9209" s="5">
        <f>Table_1[[#This Row],[Ship Date]]-Table_1[[#This Row],[Order Date]]</f>
        <v>4</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c r="X9209">
        <f t="shared" si="143"/>
        <v>32.350500000000004</v>
      </c>
    </row>
    <row r="9210" spans="1:24" ht="14.25" customHeight="1" x14ac:dyDescent="0.25">
      <c r="A9210" s="2">
        <v>9209</v>
      </c>
      <c r="B9210" s="2" t="s">
        <v>10483</v>
      </c>
      <c r="C9210" s="2">
        <f>YEAR(Data!$D9210)</f>
        <v>2014</v>
      </c>
      <c r="D9210" s="3">
        <v>41855</v>
      </c>
      <c r="E9210" s="3">
        <v>41860</v>
      </c>
      <c r="F9210" s="5">
        <f>Table_1[[#This Row],[Ship Date]]-Table_1[[#This Row],[Order Date]]</f>
        <v>5</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c r="X9210">
        <f t="shared" si="143"/>
        <v>11.884399999999999</v>
      </c>
    </row>
    <row r="9211" spans="1:24" ht="14.25" customHeight="1" x14ac:dyDescent="0.25">
      <c r="A9211" s="2">
        <v>9210</v>
      </c>
      <c r="B9211" s="2" t="s">
        <v>10484</v>
      </c>
      <c r="C9211" s="2">
        <f>YEAR(Data!$D9211)</f>
        <v>2014</v>
      </c>
      <c r="D9211" s="3">
        <v>41985</v>
      </c>
      <c r="E9211" s="3">
        <v>41988</v>
      </c>
      <c r="F9211" s="5">
        <f>Table_1[[#This Row],[Ship Date]]-Table_1[[#This Row],[Order Date]]</f>
        <v>3</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c r="X9211">
        <f t="shared" si="143"/>
        <v>3.7856000000000001</v>
      </c>
    </row>
    <row r="9212" spans="1:24" ht="14.25" customHeight="1" x14ac:dyDescent="0.25">
      <c r="A9212" s="2">
        <v>9211</v>
      </c>
      <c r="B9212" s="2" t="s">
        <v>10484</v>
      </c>
      <c r="C9212" s="2">
        <f>YEAR(Data!$D9212)</f>
        <v>2014</v>
      </c>
      <c r="D9212" s="3">
        <v>41985</v>
      </c>
      <c r="E9212" s="3">
        <v>41988</v>
      </c>
      <c r="F9212" s="5">
        <f>Table_1[[#This Row],[Ship Date]]-Table_1[[#This Row],[Order Date]]</f>
        <v>3</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c r="X9212">
        <f t="shared" si="143"/>
        <v>2.8080000000000003</v>
      </c>
    </row>
    <row r="9213" spans="1:24" ht="14.25" customHeight="1" x14ac:dyDescent="0.25">
      <c r="A9213" s="2">
        <v>9212</v>
      </c>
      <c r="B9213" s="2" t="s">
        <v>10487</v>
      </c>
      <c r="C9213" s="2">
        <f>YEAR(Data!$D9213)</f>
        <v>2012</v>
      </c>
      <c r="D9213" s="3">
        <v>40982</v>
      </c>
      <c r="E9213" s="3">
        <v>40987</v>
      </c>
      <c r="F9213" s="5">
        <f>Table_1[[#This Row],[Ship Date]]-Table_1[[#This Row],[Order Date]]</f>
        <v>5</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c r="X9213">
        <f t="shared" si="143"/>
        <v>10.1088</v>
      </c>
    </row>
    <row r="9214" spans="1:24" ht="14.25" customHeight="1" x14ac:dyDescent="0.25">
      <c r="A9214" s="2">
        <v>9213</v>
      </c>
      <c r="B9214" s="2" t="s">
        <v>10488</v>
      </c>
      <c r="C9214" s="2">
        <f>YEAR(Data!$D9214)</f>
        <v>2011</v>
      </c>
      <c r="D9214" s="3">
        <v>40885</v>
      </c>
      <c r="E9214" s="3">
        <v>40892</v>
      </c>
      <c r="F9214" s="5">
        <f>Table_1[[#This Row],[Ship Date]]-Table_1[[#This Row],[Order Date]]</f>
        <v>7</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c r="X9214">
        <f t="shared" si="143"/>
        <v>28.7136</v>
      </c>
    </row>
    <row r="9215" spans="1:24" ht="14.25" customHeight="1" x14ac:dyDescent="0.25">
      <c r="A9215" s="2">
        <v>9214</v>
      </c>
      <c r="B9215" s="2" t="s">
        <v>10488</v>
      </c>
      <c r="C9215" s="2">
        <f>YEAR(Data!$D9215)</f>
        <v>2011</v>
      </c>
      <c r="D9215" s="3">
        <v>40885</v>
      </c>
      <c r="E9215" s="3">
        <v>40892</v>
      </c>
      <c r="F9215" s="5">
        <f>Table_1[[#This Row],[Ship Date]]-Table_1[[#This Row],[Order Date]]</f>
        <v>7</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c r="X9215">
        <f t="shared" si="143"/>
        <v>50.8416</v>
      </c>
    </row>
    <row r="9216" spans="1:24" ht="14.25" customHeight="1" x14ac:dyDescent="0.25">
      <c r="A9216" s="2">
        <v>9215</v>
      </c>
      <c r="B9216" s="2" t="s">
        <v>10489</v>
      </c>
      <c r="C9216" s="2">
        <f>YEAR(Data!$D9216)</f>
        <v>2014</v>
      </c>
      <c r="D9216" s="3">
        <v>41913</v>
      </c>
      <c r="E9216" s="3">
        <v>41915</v>
      </c>
      <c r="F9216" s="5">
        <f>Table_1[[#This Row],[Ship Date]]-Table_1[[#This Row],[Order Date]]</f>
        <v>2</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c r="X9216">
        <f t="shared" si="143"/>
        <v>13.689900000000002</v>
      </c>
    </row>
    <row r="9217" spans="1:24" ht="14.25" customHeight="1" x14ac:dyDescent="0.25">
      <c r="A9217" s="2">
        <v>9216</v>
      </c>
      <c r="B9217" s="2" t="s">
        <v>10492</v>
      </c>
      <c r="C9217" s="2">
        <f>YEAR(Data!$D9217)</f>
        <v>2013</v>
      </c>
      <c r="D9217" s="3">
        <v>41600</v>
      </c>
      <c r="E9217" s="3">
        <v>41605</v>
      </c>
      <c r="F9217" s="5">
        <f>Table_1[[#This Row],[Ship Date]]-Table_1[[#This Row],[Order Date]]</f>
        <v>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c r="X9217">
        <f t="shared" si="143"/>
        <v>16.848000000000006</v>
      </c>
    </row>
    <row r="9218" spans="1:24" ht="14.25" customHeight="1" x14ac:dyDescent="0.25">
      <c r="A9218" s="2">
        <v>9217</v>
      </c>
      <c r="B9218" s="2" t="s">
        <v>10493</v>
      </c>
      <c r="C9218" s="2">
        <f>YEAR(Data!$D9218)</f>
        <v>2014</v>
      </c>
      <c r="D9218" s="3">
        <v>41968</v>
      </c>
      <c r="E9218" s="3">
        <v>41974</v>
      </c>
      <c r="F9218" s="5">
        <f>Table_1[[#This Row],[Ship Date]]-Table_1[[#This Row],[Order Date]]</f>
        <v>6</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c r="X9218">
        <f t="shared" ref="X9218:X9281" si="144">T9218-W9218</f>
        <v>38.533599999999993</v>
      </c>
    </row>
    <row r="9219" spans="1:24" ht="14.25" customHeight="1" x14ac:dyDescent="0.25">
      <c r="A9219" s="2">
        <v>9218</v>
      </c>
      <c r="B9219" s="2" t="s">
        <v>10494</v>
      </c>
      <c r="C9219" s="2">
        <f>YEAR(Data!$D9219)</f>
        <v>2014</v>
      </c>
      <c r="D9219" s="3">
        <v>41958</v>
      </c>
      <c r="E9219" s="3">
        <v>41961</v>
      </c>
      <c r="F9219" s="5">
        <f>Table_1[[#This Row],[Ship Date]]-Table_1[[#This Row],[Order Date]]</f>
        <v>3</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c r="X9219">
        <f t="shared" si="144"/>
        <v>7.7927999999999997</v>
      </c>
    </row>
    <row r="9220" spans="1:24" ht="14.25" customHeight="1" x14ac:dyDescent="0.25">
      <c r="A9220" s="2">
        <v>9219</v>
      </c>
      <c r="B9220" s="2" t="s">
        <v>10495</v>
      </c>
      <c r="C9220" s="2">
        <f>YEAR(Data!$D9220)</f>
        <v>2012</v>
      </c>
      <c r="D9220" s="3">
        <v>41137</v>
      </c>
      <c r="E9220" s="3">
        <v>41141</v>
      </c>
      <c r="F9220" s="5">
        <f>Table_1[[#This Row],[Ship Date]]-Table_1[[#This Row],[Order Date]]</f>
        <v>4</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c r="X9220">
        <f t="shared" si="144"/>
        <v>41.336400000000005</v>
      </c>
    </row>
    <row r="9221" spans="1:24" ht="14.25" customHeight="1" x14ac:dyDescent="0.25">
      <c r="A9221" s="2">
        <v>9220</v>
      </c>
      <c r="B9221" s="2" t="s">
        <v>10495</v>
      </c>
      <c r="C9221" s="2">
        <f>YEAR(Data!$D9221)</f>
        <v>2012</v>
      </c>
      <c r="D9221" s="3">
        <v>41137</v>
      </c>
      <c r="E9221" s="3">
        <v>41141</v>
      </c>
      <c r="F9221" s="5">
        <f>Table_1[[#This Row],[Ship Date]]-Table_1[[#This Row],[Order Date]]</f>
        <v>4</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c r="X9221">
        <f t="shared" si="144"/>
        <v>506.4695999999999</v>
      </c>
    </row>
    <row r="9222" spans="1:24" ht="14.25" customHeight="1" x14ac:dyDescent="0.25">
      <c r="A9222" s="2">
        <v>9221</v>
      </c>
      <c r="B9222" s="2" t="s">
        <v>10496</v>
      </c>
      <c r="C9222" s="2">
        <f>YEAR(Data!$D9222)</f>
        <v>2014</v>
      </c>
      <c r="D9222" s="3">
        <v>41926</v>
      </c>
      <c r="E9222" s="3">
        <v>41927</v>
      </c>
      <c r="F9222" s="5">
        <f>Table_1[[#This Row],[Ship Date]]-Table_1[[#This Row],[Order Date]]</f>
        <v>1</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c r="X9222">
        <f t="shared" si="144"/>
        <v>5.8671000000000006</v>
      </c>
    </row>
    <row r="9223" spans="1:24" ht="14.25" customHeight="1" x14ac:dyDescent="0.25">
      <c r="A9223" s="2">
        <v>9222</v>
      </c>
      <c r="B9223" s="2" t="s">
        <v>10496</v>
      </c>
      <c r="C9223" s="2">
        <f>YEAR(Data!$D9223)</f>
        <v>2014</v>
      </c>
      <c r="D9223" s="3">
        <v>41926</v>
      </c>
      <c r="E9223" s="3">
        <v>41927</v>
      </c>
      <c r="F9223" s="5">
        <f>Table_1[[#This Row],[Ship Date]]-Table_1[[#This Row],[Order Date]]</f>
        <v>1</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c r="X9223">
        <f t="shared" si="144"/>
        <v>1158.4803999999999</v>
      </c>
    </row>
    <row r="9224" spans="1:24" ht="14.25" customHeight="1" x14ac:dyDescent="0.25">
      <c r="A9224" s="2">
        <v>9223</v>
      </c>
      <c r="B9224" s="2" t="s">
        <v>10496</v>
      </c>
      <c r="C9224" s="2">
        <f>YEAR(Data!$D9224)</f>
        <v>2014</v>
      </c>
      <c r="D9224" s="3">
        <v>41926</v>
      </c>
      <c r="E9224" s="3">
        <v>41927</v>
      </c>
      <c r="F9224" s="5">
        <f>Table_1[[#This Row],[Ship Date]]-Table_1[[#This Row],[Order Date]]</f>
        <v>1</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c r="X9224">
        <f t="shared" si="144"/>
        <v>13.478400000000001</v>
      </c>
    </row>
    <row r="9225" spans="1:24" ht="14.25" customHeight="1" x14ac:dyDescent="0.25">
      <c r="A9225" s="2">
        <v>9224</v>
      </c>
      <c r="B9225" s="2" t="s">
        <v>10497</v>
      </c>
      <c r="C9225" s="2">
        <f>YEAR(Data!$D9225)</f>
        <v>2014</v>
      </c>
      <c r="D9225" s="3">
        <v>41948</v>
      </c>
      <c r="E9225" s="3">
        <v>41948</v>
      </c>
      <c r="F9225" s="5">
        <f>Table_1[[#This Row],[Ship Date]]-Table_1[[#This Row],[Order Date]]</f>
        <v>0</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c r="X9225">
        <f t="shared" si="144"/>
        <v>20.724000000000007</v>
      </c>
    </row>
    <row r="9226" spans="1:24" ht="14.25" customHeight="1" x14ac:dyDescent="0.25">
      <c r="A9226" s="2">
        <v>9225</v>
      </c>
      <c r="B9226" s="2" t="s">
        <v>10497</v>
      </c>
      <c r="C9226" s="2">
        <f>YEAR(Data!$D9226)</f>
        <v>2014</v>
      </c>
      <c r="D9226" s="3">
        <v>41948</v>
      </c>
      <c r="E9226" s="3">
        <v>41948</v>
      </c>
      <c r="F9226" s="5">
        <f>Table_1[[#This Row],[Ship Date]]-Table_1[[#This Row],[Order Date]]</f>
        <v>0</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c r="X9226">
        <f t="shared" si="144"/>
        <v>3.7312000000000003</v>
      </c>
    </row>
    <row r="9227" spans="1:24" ht="14.25" customHeight="1" x14ac:dyDescent="0.25">
      <c r="A9227" s="2">
        <v>9226</v>
      </c>
      <c r="B9227" s="2" t="s">
        <v>10497</v>
      </c>
      <c r="C9227" s="2">
        <f>YEAR(Data!$D9227)</f>
        <v>2014</v>
      </c>
      <c r="D9227" s="3">
        <v>41948</v>
      </c>
      <c r="E9227" s="3">
        <v>41948</v>
      </c>
      <c r="F9227" s="5">
        <f>Table_1[[#This Row],[Ship Date]]-Table_1[[#This Row],[Order Date]]</f>
        <v>0</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c r="X9227">
        <f t="shared" si="144"/>
        <v>10.5672</v>
      </c>
    </row>
    <row r="9228" spans="1:24" ht="14.25" customHeight="1" x14ac:dyDescent="0.25">
      <c r="A9228" s="2">
        <v>9227</v>
      </c>
      <c r="B9228" s="2" t="s">
        <v>10497</v>
      </c>
      <c r="C9228" s="2">
        <f>YEAR(Data!$D9228)</f>
        <v>2014</v>
      </c>
      <c r="D9228" s="3">
        <v>41948</v>
      </c>
      <c r="E9228" s="3">
        <v>41948</v>
      </c>
      <c r="F9228" s="5">
        <f>Table_1[[#This Row],[Ship Date]]-Table_1[[#This Row],[Order Date]]</f>
        <v>0</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c r="X9228">
        <f t="shared" si="144"/>
        <v>65.280599999999993</v>
      </c>
    </row>
    <row r="9229" spans="1:24" ht="14.25" customHeight="1" x14ac:dyDescent="0.25">
      <c r="A9229" s="2">
        <v>9228</v>
      </c>
      <c r="B9229" s="2" t="s">
        <v>10499</v>
      </c>
      <c r="C9229" s="2">
        <f>YEAR(Data!$D9229)</f>
        <v>2014</v>
      </c>
      <c r="D9229" s="3">
        <v>41718</v>
      </c>
      <c r="E9229" s="3">
        <v>41723</v>
      </c>
      <c r="F9229" s="5">
        <f>Table_1[[#This Row],[Ship Date]]-Table_1[[#This Row],[Order Date]]</f>
        <v>5</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c r="X9229">
        <f t="shared" si="144"/>
        <v>274.5791999999999</v>
      </c>
    </row>
    <row r="9230" spans="1:24" ht="14.25" customHeight="1" x14ac:dyDescent="0.25">
      <c r="A9230" s="2">
        <v>9229</v>
      </c>
      <c r="B9230" s="2" t="s">
        <v>10500</v>
      </c>
      <c r="C9230" s="2">
        <f>YEAR(Data!$D9230)</f>
        <v>2011</v>
      </c>
      <c r="D9230" s="3">
        <v>40850</v>
      </c>
      <c r="E9230" s="3">
        <v>40850</v>
      </c>
      <c r="F9230" s="5">
        <f>Table_1[[#This Row],[Ship Date]]-Table_1[[#This Row],[Order Date]]</f>
        <v>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c r="X9230">
        <f t="shared" si="144"/>
        <v>3.36</v>
      </c>
    </row>
    <row r="9231" spans="1:24" ht="14.25" customHeight="1" x14ac:dyDescent="0.25">
      <c r="A9231" s="2">
        <v>9230</v>
      </c>
      <c r="B9231" s="2" t="s">
        <v>10501</v>
      </c>
      <c r="C9231" s="2">
        <f>YEAR(Data!$D9231)</f>
        <v>2014</v>
      </c>
      <c r="D9231" s="3">
        <v>41844</v>
      </c>
      <c r="E9231" s="3">
        <v>41847</v>
      </c>
      <c r="F9231" s="5">
        <f>Table_1[[#This Row],[Ship Date]]-Table_1[[#This Row],[Order Date]]</f>
        <v>3</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c r="X9231">
        <f t="shared" si="144"/>
        <v>9.6849000000000007</v>
      </c>
    </row>
    <row r="9232" spans="1:24" ht="14.25" customHeight="1" x14ac:dyDescent="0.25">
      <c r="A9232" s="2">
        <v>9231</v>
      </c>
      <c r="B9232" s="2" t="s">
        <v>10501</v>
      </c>
      <c r="C9232" s="2">
        <f>YEAR(Data!$D9232)</f>
        <v>2014</v>
      </c>
      <c r="D9232" s="3">
        <v>41844</v>
      </c>
      <c r="E9232" s="3">
        <v>41847</v>
      </c>
      <c r="F9232" s="5">
        <f>Table_1[[#This Row],[Ship Date]]-Table_1[[#This Row],[Order Date]]</f>
        <v>3</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c r="X9232">
        <f t="shared" si="144"/>
        <v>30.326400000000007</v>
      </c>
    </row>
    <row r="9233" spans="1:24" ht="14.25" customHeight="1" x14ac:dyDescent="0.25">
      <c r="A9233" s="2">
        <v>9232</v>
      </c>
      <c r="B9233" s="2" t="s">
        <v>10502</v>
      </c>
      <c r="C9233" s="2">
        <f>YEAR(Data!$D9233)</f>
        <v>2011</v>
      </c>
      <c r="D9233" s="3">
        <v>40904</v>
      </c>
      <c r="E9233" s="3">
        <v>40908</v>
      </c>
      <c r="F9233" s="5">
        <f>Table_1[[#This Row],[Ship Date]]-Table_1[[#This Row],[Order Date]]</f>
        <v>4</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c r="X9233">
        <f t="shared" si="144"/>
        <v>1641.0576000000001</v>
      </c>
    </row>
    <row r="9234" spans="1:24" ht="14.25" customHeight="1" x14ac:dyDescent="0.25">
      <c r="A9234" s="2">
        <v>9233</v>
      </c>
      <c r="B9234" s="2" t="s">
        <v>10503</v>
      </c>
      <c r="C9234" s="2">
        <f>YEAR(Data!$D9234)</f>
        <v>2013</v>
      </c>
      <c r="D9234" s="3">
        <v>41520</v>
      </c>
      <c r="E9234" s="3">
        <v>41524</v>
      </c>
      <c r="F9234" s="5">
        <f>Table_1[[#This Row],[Ship Date]]-Table_1[[#This Row],[Order Date]]</f>
        <v>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c r="X9234">
        <f t="shared" si="144"/>
        <v>63.435599999999994</v>
      </c>
    </row>
    <row r="9235" spans="1:24" ht="14.25" customHeight="1" x14ac:dyDescent="0.25">
      <c r="A9235" s="2">
        <v>9234</v>
      </c>
      <c r="B9235" s="2" t="s">
        <v>10503</v>
      </c>
      <c r="C9235" s="2">
        <f>YEAR(Data!$D9235)</f>
        <v>2013</v>
      </c>
      <c r="D9235" s="3">
        <v>41520</v>
      </c>
      <c r="E9235" s="3">
        <v>41524</v>
      </c>
      <c r="F9235" s="5">
        <f>Table_1[[#This Row],[Ship Date]]-Table_1[[#This Row],[Order Date]]</f>
        <v>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c r="X9235">
        <f t="shared" si="144"/>
        <v>22.723200000000002</v>
      </c>
    </row>
    <row r="9236" spans="1:24" ht="14.25" customHeight="1" x14ac:dyDescent="0.25">
      <c r="A9236" s="2">
        <v>9235</v>
      </c>
      <c r="B9236" s="2" t="s">
        <v>10503</v>
      </c>
      <c r="C9236" s="2">
        <f>YEAR(Data!$D9236)</f>
        <v>2013</v>
      </c>
      <c r="D9236" s="3">
        <v>41520</v>
      </c>
      <c r="E9236" s="3">
        <v>41524</v>
      </c>
      <c r="F9236" s="5">
        <f>Table_1[[#This Row],[Ship Date]]-Table_1[[#This Row],[Order Date]]</f>
        <v>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c r="X9236">
        <f t="shared" si="144"/>
        <v>1022.9700000000001</v>
      </c>
    </row>
    <row r="9237" spans="1:24" ht="14.25" customHeight="1" x14ac:dyDescent="0.25">
      <c r="A9237" s="2">
        <v>9236</v>
      </c>
      <c r="B9237" s="2" t="s">
        <v>10503</v>
      </c>
      <c r="C9237" s="2">
        <f>YEAR(Data!$D9237)</f>
        <v>2013</v>
      </c>
      <c r="D9237" s="3">
        <v>41520</v>
      </c>
      <c r="E9237" s="3">
        <v>41524</v>
      </c>
      <c r="F9237" s="5">
        <f>Table_1[[#This Row],[Ship Date]]-Table_1[[#This Row],[Order Date]]</f>
        <v>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c r="X9237">
        <f t="shared" si="144"/>
        <v>13.456799999999998</v>
      </c>
    </row>
    <row r="9238" spans="1:24" ht="14.25" customHeight="1" x14ac:dyDescent="0.25">
      <c r="A9238" s="2">
        <v>9237</v>
      </c>
      <c r="B9238" s="2" t="s">
        <v>10503</v>
      </c>
      <c r="C9238" s="2">
        <f>YEAR(Data!$D9238)</f>
        <v>2013</v>
      </c>
      <c r="D9238" s="3">
        <v>41520</v>
      </c>
      <c r="E9238" s="3">
        <v>41524</v>
      </c>
      <c r="F9238" s="5">
        <f>Table_1[[#This Row],[Ship Date]]-Table_1[[#This Row],[Order Date]]</f>
        <v>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c r="X9238">
        <f t="shared" si="144"/>
        <v>540.29160000000013</v>
      </c>
    </row>
    <row r="9239" spans="1:24" ht="14.25" customHeight="1" x14ac:dyDescent="0.25">
      <c r="A9239" s="2">
        <v>9238</v>
      </c>
      <c r="B9239" s="2" t="s">
        <v>10503</v>
      </c>
      <c r="C9239" s="2">
        <f>YEAR(Data!$D9239)</f>
        <v>2013</v>
      </c>
      <c r="D9239" s="3">
        <v>41520</v>
      </c>
      <c r="E9239" s="3">
        <v>41524</v>
      </c>
      <c r="F9239" s="5">
        <f>Table_1[[#This Row],[Ship Date]]-Table_1[[#This Row],[Order Date]]</f>
        <v>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c r="X9239">
        <f t="shared" si="144"/>
        <v>4.7528000000000015</v>
      </c>
    </row>
    <row r="9240" spans="1:24" ht="14.25" customHeight="1" x14ac:dyDescent="0.25">
      <c r="A9240" s="2">
        <v>9239</v>
      </c>
      <c r="B9240" s="2" t="s">
        <v>10504</v>
      </c>
      <c r="C9240" s="2">
        <f>YEAR(Data!$D9240)</f>
        <v>2014</v>
      </c>
      <c r="D9240" s="3">
        <v>41682</v>
      </c>
      <c r="E9240" s="3">
        <v>41685</v>
      </c>
      <c r="F9240" s="5">
        <f>Table_1[[#This Row],[Ship Date]]-Table_1[[#This Row],[Order Date]]</f>
        <v>3</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c r="X9240">
        <f t="shared" si="144"/>
        <v>151.25720000000001</v>
      </c>
    </row>
    <row r="9241" spans="1:24" ht="14.25" customHeight="1" x14ac:dyDescent="0.25">
      <c r="A9241" s="2">
        <v>9240</v>
      </c>
      <c r="B9241" s="2" t="s">
        <v>10505</v>
      </c>
      <c r="C9241" s="2">
        <f>YEAR(Data!$D9241)</f>
        <v>2014</v>
      </c>
      <c r="D9241" s="3">
        <v>41940</v>
      </c>
      <c r="E9241" s="3">
        <v>41946</v>
      </c>
      <c r="F9241" s="5">
        <f>Table_1[[#This Row],[Ship Date]]-Table_1[[#This Row],[Order Date]]</f>
        <v>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c r="X9241">
        <f t="shared" si="144"/>
        <v>36.199799999999996</v>
      </c>
    </row>
    <row r="9242" spans="1:24" ht="14.25" customHeight="1" x14ac:dyDescent="0.25">
      <c r="A9242" s="2">
        <v>9241</v>
      </c>
      <c r="B9242" s="2" t="s">
        <v>10505</v>
      </c>
      <c r="C9242" s="2">
        <f>YEAR(Data!$D9242)</f>
        <v>2014</v>
      </c>
      <c r="D9242" s="3">
        <v>41940</v>
      </c>
      <c r="E9242" s="3">
        <v>41946</v>
      </c>
      <c r="F9242" s="5">
        <f>Table_1[[#This Row],[Ship Date]]-Table_1[[#This Row],[Order Date]]</f>
        <v>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c r="X9242">
        <f t="shared" si="144"/>
        <v>9.5318999999999985</v>
      </c>
    </row>
    <row r="9243" spans="1:24" ht="14.25" customHeight="1" x14ac:dyDescent="0.25">
      <c r="A9243" s="2">
        <v>9242</v>
      </c>
      <c r="B9243" s="2" t="s">
        <v>10505</v>
      </c>
      <c r="C9243" s="2">
        <f>YEAR(Data!$D9243)</f>
        <v>2014</v>
      </c>
      <c r="D9243" s="3">
        <v>41940</v>
      </c>
      <c r="E9243" s="3">
        <v>41946</v>
      </c>
      <c r="F9243" s="5">
        <f>Table_1[[#This Row],[Ship Date]]-Table_1[[#This Row],[Order Date]]</f>
        <v>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c r="X9243">
        <f t="shared" si="144"/>
        <v>6.0006000000000004</v>
      </c>
    </row>
    <row r="9244" spans="1:24" ht="14.25" customHeight="1" x14ac:dyDescent="0.25">
      <c r="A9244" s="2">
        <v>9243</v>
      </c>
      <c r="B9244" s="2" t="s">
        <v>10506</v>
      </c>
      <c r="C9244" s="2">
        <f>YEAR(Data!$D9244)</f>
        <v>2011</v>
      </c>
      <c r="D9244" s="3">
        <v>40733</v>
      </c>
      <c r="E9244" s="3">
        <v>40738</v>
      </c>
      <c r="F9244" s="5">
        <f>Table_1[[#This Row],[Ship Date]]-Table_1[[#This Row],[Order Date]]</f>
        <v>5</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c r="X9244">
        <f t="shared" si="144"/>
        <v>9.6552000000000007</v>
      </c>
    </row>
    <row r="9245" spans="1:24" ht="14.25" customHeight="1" x14ac:dyDescent="0.25">
      <c r="A9245" s="2">
        <v>9244</v>
      </c>
      <c r="B9245" s="2" t="s">
        <v>10506</v>
      </c>
      <c r="C9245" s="2">
        <f>YEAR(Data!$D9245)</f>
        <v>2011</v>
      </c>
      <c r="D9245" s="3">
        <v>40733</v>
      </c>
      <c r="E9245" s="3">
        <v>40738</v>
      </c>
      <c r="F9245" s="5">
        <f>Table_1[[#This Row],[Ship Date]]-Table_1[[#This Row],[Order Date]]</f>
        <v>5</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c r="X9245">
        <f t="shared" si="144"/>
        <v>112.78399999999999</v>
      </c>
    </row>
    <row r="9246" spans="1:24" ht="14.25" customHeight="1" x14ac:dyDescent="0.25">
      <c r="A9246" s="2">
        <v>9245</v>
      </c>
      <c r="B9246" s="2" t="s">
        <v>10506</v>
      </c>
      <c r="C9246" s="2">
        <f>YEAR(Data!$D9246)</f>
        <v>2011</v>
      </c>
      <c r="D9246" s="3">
        <v>40733</v>
      </c>
      <c r="E9246" s="3">
        <v>40738</v>
      </c>
      <c r="F9246" s="5">
        <f>Table_1[[#This Row],[Ship Date]]-Table_1[[#This Row],[Order Date]]</f>
        <v>5</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c r="X9246">
        <f t="shared" si="144"/>
        <v>3.3359999999999999</v>
      </c>
    </row>
    <row r="9247" spans="1:24" ht="14.25" customHeight="1" x14ac:dyDescent="0.25">
      <c r="A9247" s="2">
        <v>9246</v>
      </c>
      <c r="B9247" s="2" t="s">
        <v>10506</v>
      </c>
      <c r="C9247" s="2">
        <f>YEAR(Data!$D9247)</f>
        <v>2011</v>
      </c>
      <c r="D9247" s="3">
        <v>40733</v>
      </c>
      <c r="E9247" s="3">
        <v>40738</v>
      </c>
      <c r="F9247" s="5">
        <f>Table_1[[#This Row],[Ship Date]]-Table_1[[#This Row],[Order Date]]</f>
        <v>5</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c r="X9247">
        <f t="shared" si="144"/>
        <v>16.848000000000006</v>
      </c>
    </row>
    <row r="9248" spans="1:24" ht="14.25" customHeight="1" x14ac:dyDescent="0.25">
      <c r="A9248" s="2">
        <v>9247</v>
      </c>
      <c r="B9248" s="2" t="s">
        <v>10507</v>
      </c>
      <c r="C9248" s="2">
        <f>YEAR(Data!$D9248)</f>
        <v>2014</v>
      </c>
      <c r="D9248" s="3">
        <v>41782</v>
      </c>
      <c r="E9248" s="3">
        <v>41786</v>
      </c>
      <c r="F9248" s="5">
        <f>Table_1[[#This Row],[Ship Date]]-Table_1[[#This Row],[Order Date]]</f>
        <v>4</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c r="X9248">
        <f t="shared" si="144"/>
        <v>6.9864000000000015</v>
      </c>
    </row>
    <row r="9249" spans="1:24" ht="14.25" customHeight="1" x14ac:dyDescent="0.25">
      <c r="A9249" s="2">
        <v>9248</v>
      </c>
      <c r="B9249" s="2" t="s">
        <v>10507</v>
      </c>
      <c r="C9249" s="2">
        <f>YEAR(Data!$D9249)</f>
        <v>2014</v>
      </c>
      <c r="D9249" s="3">
        <v>41782</v>
      </c>
      <c r="E9249" s="3">
        <v>41786</v>
      </c>
      <c r="F9249" s="5">
        <f>Table_1[[#This Row],[Ship Date]]-Table_1[[#This Row],[Order Date]]</f>
        <v>4</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c r="X9249">
        <f t="shared" si="144"/>
        <v>2.0571999999999999</v>
      </c>
    </row>
    <row r="9250" spans="1:24" ht="14.25" customHeight="1" x14ac:dyDescent="0.25">
      <c r="A9250" s="2">
        <v>9249</v>
      </c>
      <c r="B9250" s="2" t="s">
        <v>10508</v>
      </c>
      <c r="C9250" s="2">
        <f>YEAR(Data!$D9250)</f>
        <v>2013</v>
      </c>
      <c r="D9250" s="3">
        <v>41589</v>
      </c>
      <c r="E9250" s="3">
        <v>41593</v>
      </c>
      <c r="F9250" s="5">
        <f>Table_1[[#This Row],[Ship Date]]-Table_1[[#This Row],[Order Date]]</f>
        <v>4</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c r="X9250">
        <f t="shared" si="144"/>
        <v>2.2750000000000004</v>
      </c>
    </row>
    <row r="9251" spans="1:24" ht="14.25" customHeight="1" x14ac:dyDescent="0.25">
      <c r="A9251" s="2">
        <v>9250</v>
      </c>
      <c r="B9251" s="2" t="s">
        <v>10508</v>
      </c>
      <c r="C9251" s="2">
        <f>YEAR(Data!$D9251)</f>
        <v>2013</v>
      </c>
      <c r="D9251" s="3">
        <v>41589</v>
      </c>
      <c r="E9251" s="3">
        <v>41593</v>
      </c>
      <c r="F9251" s="5">
        <f>Table_1[[#This Row],[Ship Date]]-Table_1[[#This Row],[Order Date]]</f>
        <v>4</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c r="X9251">
        <f t="shared" si="144"/>
        <v>661.44749999999999</v>
      </c>
    </row>
    <row r="9252" spans="1:24" ht="14.25" customHeight="1" x14ac:dyDescent="0.25">
      <c r="A9252" s="2">
        <v>9251</v>
      </c>
      <c r="B9252" s="2" t="s">
        <v>10509</v>
      </c>
      <c r="C9252" s="2">
        <f>YEAR(Data!$D9252)</f>
        <v>2013</v>
      </c>
      <c r="D9252" s="3">
        <v>41611</v>
      </c>
      <c r="E9252" s="3">
        <v>41615</v>
      </c>
      <c r="F9252" s="5">
        <f>Table_1[[#This Row],[Ship Date]]-Table_1[[#This Row],[Order Date]]</f>
        <v>4</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c r="X9252">
        <f t="shared" si="144"/>
        <v>61.395200000000003</v>
      </c>
    </row>
    <row r="9253" spans="1:24" ht="14.25" customHeight="1" x14ac:dyDescent="0.25">
      <c r="A9253" s="2">
        <v>9252</v>
      </c>
      <c r="B9253" s="2" t="s">
        <v>10510</v>
      </c>
      <c r="C9253" s="2">
        <f>YEAR(Data!$D9253)</f>
        <v>2014</v>
      </c>
      <c r="D9253" s="3">
        <v>41701</v>
      </c>
      <c r="E9253" s="3">
        <v>41707</v>
      </c>
      <c r="F9253" s="5">
        <f>Table_1[[#This Row],[Ship Date]]-Table_1[[#This Row],[Order Date]]</f>
        <v>6</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c r="X9253">
        <f t="shared" si="144"/>
        <v>74.008000000000024</v>
      </c>
    </row>
    <row r="9254" spans="1:24" ht="14.25" customHeight="1" x14ac:dyDescent="0.25">
      <c r="A9254" s="2">
        <v>9253</v>
      </c>
      <c r="B9254" s="2" t="s">
        <v>10511</v>
      </c>
      <c r="C9254" s="2">
        <f>YEAR(Data!$D9254)</f>
        <v>2014</v>
      </c>
      <c r="D9254" s="3">
        <v>41906</v>
      </c>
      <c r="E9254" s="3">
        <v>41908</v>
      </c>
      <c r="F9254" s="5">
        <f>Table_1[[#This Row],[Ship Date]]-Table_1[[#This Row],[Order Date]]</f>
        <v>2</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c r="X9254">
        <f t="shared" si="144"/>
        <v>135.96600000000004</v>
      </c>
    </row>
    <row r="9255" spans="1:24" ht="14.25" customHeight="1" x14ac:dyDescent="0.25">
      <c r="A9255" s="2">
        <v>9254</v>
      </c>
      <c r="B9255" s="2" t="s">
        <v>10511</v>
      </c>
      <c r="C9255" s="2">
        <f>YEAR(Data!$D9255)</f>
        <v>2014</v>
      </c>
      <c r="D9255" s="3">
        <v>41906</v>
      </c>
      <c r="E9255" s="3">
        <v>41908</v>
      </c>
      <c r="F9255" s="5">
        <f>Table_1[[#This Row],[Ship Date]]-Table_1[[#This Row],[Order Date]]</f>
        <v>2</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c r="X9255">
        <f t="shared" si="144"/>
        <v>6.7392000000000003</v>
      </c>
    </row>
    <row r="9256" spans="1:24" ht="14.25" customHeight="1" x14ac:dyDescent="0.25">
      <c r="A9256" s="2">
        <v>9255</v>
      </c>
      <c r="B9256" s="2" t="s">
        <v>10513</v>
      </c>
      <c r="C9256" s="2">
        <f>YEAR(Data!$D9256)</f>
        <v>2011</v>
      </c>
      <c r="D9256" s="3">
        <v>40586</v>
      </c>
      <c r="E9256" s="3">
        <v>40590</v>
      </c>
      <c r="F9256" s="5">
        <f>Table_1[[#This Row],[Ship Date]]-Table_1[[#This Row],[Order Date]]</f>
        <v>4</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c r="X9256">
        <f t="shared" si="144"/>
        <v>45.667500000000004</v>
      </c>
    </row>
    <row r="9257" spans="1:24" ht="14.25" customHeight="1" x14ac:dyDescent="0.25">
      <c r="A9257" s="2">
        <v>9256</v>
      </c>
      <c r="B9257" s="2" t="s">
        <v>10513</v>
      </c>
      <c r="C9257" s="2">
        <f>YEAR(Data!$D9257)</f>
        <v>2011</v>
      </c>
      <c r="D9257" s="3">
        <v>40586</v>
      </c>
      <c r="E9257" s="3">
        <v>40590</v>
      </c>
      <c r="F9257" s="5">
        <f>Table_1[[#This Row],[Ship Date]]-Table_1[[#This Row],[Order Date]]</f>
        <v>4</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c r="X9257">
        <f t="shared" si="144"/>
        <v>8.0676000000000023</v>
      </c>
    </row>
    <row r="9258" spans="1:24" ht="14.25" customHeight="1" x14ac:dyDescent="0.25">
      <c r="A9258" s="2">
        <v>9257</v>
      </c>
      <c r="B9258" s="2" t="s">
        <v>10513</v>
      </c>
      <c r="C9258" s="2">
        <f>YEAR(Data!$D9258)</f>
        <v>2011</v>
      </c>
      <c r="D9258" s="3">
        <v>40586</v>
      </c>
      <c r="E9258" s="3">
        <v>40590</v>
      </c>
      <c r="F9258" s="5">
        <f>Table_1[[#This Row],[Ship Date]]-Table_1[[#This Row],[Order Date]]</f>
        <v>4</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c r="X9258">
        <f t="shared" si="144"/>
        <v>5.2056000000000004</v>
      </c>
    </row>
    <row r="9259" spans="1:24" ht="14.25" customHeight="1" x14ac:dyDescent="0.25">
      <c r="A9259" s="2">
        <v>9258</v>
      </c>
      <c r="B9259" s="2" t="s">
        <v>10513</v>
      </c>
      <c r="C9259" s="2">
        <f>YEAR(Data!$D9259)</f>
        <v>2011</v>
      </c>
      <c r="D9259" s="3">
        <v>40586</v>
      </c>
      <c r="E9259" s="3">
        <v>40590</v>
      </c>
      <c r="F9259" s="5">
        <f>Table_1[[#This Row],[Ship Date]]-Table_1[[#This Row],[Order Date]]</f>
        <v>4</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c r="X9259">
        <f t="shared" si="144"/>
        <v>279.6696</v>
      </c>
    </row>
    <row r="9260" spans="1:24" ht="14.25" customHeight="1" x14ac:dyDescent="0.25">
      <c r="A9260" s="2">
        <v>9259</v>
      </c>
      <c r="B9260" s="2" t="s">
        <v>10513</v>
      </c>
      <c r="C9260" s="2">
        <f>YEAR(Data!$D9260)</f>
        <v>2011</v>
      </c>
      <c r="D9260" s="3">
        <v>40586</v>
      </c>
      <c r="E9260" s="3">
        <v>40590</v>
      </c>
      <c r="F9260" s="5">
        <f>Table_1[[#This Row],[Ship Date]]-Table_1[[#This Row],[Order Date]]</f>
        <v>4</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c r="X9260">
        <f t="shared" si="144"/>
        <v>27.507000000000005</v>
      </c>
    </row>
    <row r="9261" spans="1:24" ht="14.25" customHeight="1" x14ac:dyDescent="0.25">
      <c r="A9261" s="2">
        <v>9260</v>
      </c>
      <c r="B9261" s="2" t="s">
        <v>10513</v>
      </c>
      <c r="C9261" s="2">
        <f>YEAR(Data!$D9261)</f>
        <v>2011</v>
      </c>
      <c r="D9261" s="3">
        <v>40586</v>
      </c>
      <c r="E9261" s="3">
        <v>40590</v>
      </c>
      <c r="F9261" s="5">
        <f>Table_1[[#This Row],[Ship Date]]-Table_1[[#This Row],[Order Date]]</f>
        <v>4</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c r="X9261">
        <f t="shared" si="144"/>
        <v>62.361599999999996</v>
      </c>
    </row>
    <row r="9262" spans="1:24" ht="14.25" customHeight="1" x14ac:dyDescent="0.25">
      <c r="A9262" s="2">
        <v>9261</v>
      </c>
      <c r="B9262" s="2" t="s">
        <v>10514</v>
      </c>
      <c r="C9262" s="2">
        <f>YEAR(Data!$D9262)</f>
        <v>2014</v>
      </c>
      <c r="D9262" s="3">
        <v>41955</v>
      </c>
      <c r="E9262" s="3">
        <v>41958</v>
      </c>
      <c r="F9262" s="5">
        <f>Table_1[[#This Row],[Ship Date]]-Table_1[[#This Row],[Order Date]]</f>
        <v>3</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c r="X9262">
        <f t="shared" si="144"/>
        <v>18.87</v>
      </c>
    </row>
    <row r="9263" spans="1:24" ht="14.25" customHeight="1" x14ac:dyDescent="0.25">
      <c r="A9263" s="2">
        <v>9262</v>
      </c>
      <c r="B9263" s="2" t="s">
        <v>10516</v>
      </c>
      <c r="C9263" s="2">
        <f>YEAR(Data!$D9263)</f>
        <v>2014</v>
      </c>
      <c r="D9263" s="3">
        <v>41885</v>
      </c>
      <c r="E9263" s="3">
        <v>41885</v>
      </c>
      <c r="F9263" s="5">
        <f>Table_1[[#This Row],[Ship Date]]-Table_1[[#This Row],[Order Date]]</f>
        <v>0</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c r="X9263">
        <f t="shared" si="144"/>
        <v>218.67570000000003</v>
      </c>
    </row>
    <row r="9264" spans="1:24" ht="14.25" customHeight="1" x14ac:dyDescent="0.25">
      <c r="A9264" s="2">
        <v>9263</v>
      </c>
      <c r="B9264" s="2" t="s">
        <v>10517</v>
      </c>
      <c r="C9264" s="2">
        <f>YEAR(Data!$D9264)</f>
        <v>2012</v>
      </c>
      <c r="D9264" s="3">
        <v>41191</v>
      </c>
      <c r="E9264" s="3">
        <v>41195</v>
      </c>
      <c r="F9264" s="5">
        <f>Table_1[[#This Row],[Ship Date]]-Table_1[[#This Row],[Order Date]]</f>
        <v>4</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c r="X9264">
        <f t="shared" si="144"/>
        <v>354.87270000000001</v>
      </c>
    </row>
    <row r="9265" spans="1:24" ht="14.25" customHeight="1" x14ac:dyDescent="0.25">
      <c r="A9265" s="2">
        <v>9264</v>
      </c>
      <c r="B9265" s="2" t="s">
        <v>10517</v>
      </c>
      <c r="C9265" s="2">
        <f>YEAR(Data!$D9265)</f>
        <v>2012</v>
      </c>
      <c r="D9265" s="3">
        <v>41191</v>
      </c>
      <c r="E9265" s="3">
        <v>41195</v>
      </c>
      <c r="F9265" s="5">
        <f>Table_1[[#This Row],[Ship Date]]-Table_1[[#This Row],[Order Date]]</f>
        <v>4</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c r="X9265">
        <f t="shared" si="144"/>
        <v>215.92799999999997</v>
      </c>
    </row>
    <row r="9266" spans="1:24" ht="14.25" customHeight="1" x14ac:dyDescent="0.25">
      <c r="A9266" s="2">
        <v>9265</v>
      </c>
      <c r="B9266" s="2" t="s">
        <v>10518</v>
      </c>
      <c r="C9266" s="2">
        <f>YEAR(Data!$D9266)</f>
        <v>2014</v>
      </c>
      <c r="D9266" s="3">
        <v>41968</v>
      </c>
      <c r="E9266" s="3">
        <v>41975</v>
      </c>
      <c r="F9266" s="5">
        <f>Table_1[[#This Row],[Ship Date]]-Table_1[[#This Row],[Order Date]]</f>
        <v>7</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c r="X9266">
        <f t="shared" si="144"/>
        <v>19.455000000000002</v>
      </c>
    </row>
    <row r="9267" spans="1:24" ht="14.25" customHeight="1" x14ac:dyDescent="0.25">
      <c r="A9267" s="2">
        <v>9266</v>
      </c>
      <c r="B9267" s="2" t="s">
        <v>10518</v>
      </c>
      <c r="C9267" s="2">
        <f>YEAR(Data!$D9267)</f>
        <v>2014</v>
      </c>
      <c r="D9267" s="3">
        <v>41968</v>
      </c>
      <c r="E9267" s="3">
        <v>41975</v>
      </c>
      <c r="F9267" s="5">
        <f>Table_1[[#This Row],[Ship Date]]-Table_1[[#This Row],[Order Date]]</f>
        <v>7</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c r="X9267">
        <f t="shared" si="144"/>
        <v>40.530000000000015</v>
      </c>
    </row>
    <row r="9268" spans="1:24" ht="14.25" customHeight="1" x14ac:dyDescent="0.25">
      <c r="A9268" s="2">
        <v>9267</v>
      </c>
      <c r="B9268" s="2" t="s">
        <v>10519</v>
      </c>
      <c r="C9268" s="2">
        <f>YEAR(Data!$D9268)</f>
        <v>2011</v>
      </c>
      <c r="D9268" s="3">
        <v>40583</v>
      </c>
      <c r="E9268" s="3">
        <v>40584</v>
      </c>
      <c r="F9268" s="5">
        <f>Table_1[[#This Row],[Ship Date]]-Table_1[[#This Row],[Order Date]]</f>
        <v>1</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c r="X9268">
        <f t="shared" si="144"/>
        <v>9.0272000000000006</v>
      </c>
    </row>
    <row r="9269" spans="1:24" ht="14.25" customHeight="1" x14ac:dyDescent="0.25">
      <c r="A9269" s="2">
        <v>9268</v>
      </c>
      <c r="B9269" s="2" t="s">
        <v>10520</v>
      </c>
      <c r="C9269" s="2">
        <f>YEAR(Data!$D9269)</f>
        <v>2012</v>
      </c>
      <c r="D9269" s="3">
        <v>41177</v>
      </c>
      <c r="E9269" s="3">
        <v>41177</v>
      </c>
      <c r="F9269" s="5">
        <f>Table_1[[#This Row],[Ship Date]]-Table_1[[#This Row],[Order Date]]</f>
        <v>0</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c r="X9269">
        <f t="shared" si="144"/>
        <v>95.743200000000002</v>
      </c>
    </row>
    <row r="9270" spans="1:24" ht="14.25" customHeight="1" x14ac:dyDescent="0.25">
      <c r="A9270" s="2">
        <v>9269</v>
      </c>
      <c r="B9270" s="2" t="s">
        <v>10520</v>
      </c>
      <c r="C9270" s="2">
        <f>YEAR(Data!$D9270)</f>
        <v>2012</v>
      </c>
      <c r="D9270" s="3">
        <v>41177</v>
      </c>
      <c r="E9270" s="3">
        <v>41177</v>
      </c>
      <c r="F9270" s="5">
        <f>Table_1[[#This Row],[Ship Date]]-Table_1[[#This Row],[Order Date]]</f>
        <v>0</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c r="X9270">
        <f t="shared" si="144"/>
        <v>10.4208</v>
      </c>
    </row>
    <row r="9271" spans="1:24" ht="14.25" customHeight="1" x14ac:dyDescent="0.25">
      <c r="A9271" s="2">
        <v>9270</v>
      </c>
      <c r="B9271" s="2" t="s">
        <v>10521</v>
      </c>
      <c r="C9271" s="2">
        <f>YEAR(Data!$D9271)</f>
        <v>2014</v>
      </c>
      <c r="D9271" s="3">
        <v>41873</v>
      </c>
      <c r="E9271" s="3">
        <v>41880</v>
      </c>
      <c r="F9271" s="5">
        <f>Table_1[[#This Row],[Ship Date]]-Table_1[[#This Row],[Order Date]]</f>
        <v>7</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c r="X9271">
        <f t="shared" si="144"/>
        <v>20.857199999999999</v>
      </c>
    </row>
    <row r="9272" spans="1:24" ht="14.25" customHeight="1" x14ac:dyDescent="0.25">
      <c r="A9272" s="2">
        <v>9271</v>
      </c>
      <c r="B9272" s="2" t="s">
        <v>10521</v>
      </c>
      <c r="C9272" s="2">
        <f>YEAR(Data!$D9272)</f>
        <v>2014</v>
      </c>
      <c r="D9272" s="3">
        <v>41873</v>
      </c>
      <c r="E9272" s="3">
        <v>41880</v>
      </c>
      <c r="F9272" s="5">
        <f>Table_1[[#This Row],[Ship Date]]-Table_1[[#This Row],[Order Date]]</f>
        <v>7</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c r="X9272">
        <f t="shared" si="144"/>
        <v>2852.4282000000012</v>
      </c>
    </row>
    <row r="9273" spans="1:24" ht="14.25" customHeight="1" x14ac:dyDescent="0.25">
      <c r="A9273" s="2">
        <v>9272</v>
      </c>
      <c r="B9273" s="2" t="s">
        <v>10522</v>
      </c>
      <c r="C9273" s="2">
        <f>YEAR(Data!$D9273)</f>
        <v>2013</v>
      </c>
      <c r="D9273" s="3">
        <v>41407</v>
      </c>
      <c r="E9273" s="3">
        <v>41412</v>
      </c>
      <c r="F9273" s="5">
        <f>Table_1[[#This Row],[Ship Date]]-Table_1[[#This Row],[Order Date]]</f>
        <v>5</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c r="X9273">
        <f t="shared" si="144"/>
        <v>5.6111999999999984</v>
      </c>
    </row>
    <row r="9274" spans="1:24" ht="14.25" customHeight="1" x14ac:dyDescent="0.25">
      <c r="A9274" s="2">
        <v>9273</v>
      </c>
      <c r="B9274" s="2" t="s">
        <v>10522</v>
      </c>
      <c r="C9274" s="2">
        <f>YEAR(Data!$D9274)</f>
        <v>2013</v>
      </c>
      <c r="D9274" s="3">
        <v>41407</v>
      </c>
      <c r="E9274" s="3">
        <v>41412</v>
      </c>
      <c r="F9274" s="5">
        <f>Table_1[[#This Row],[Ship Date]]-Table_1[[#This Row],[Order Date]]</f>
        <v>5</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c r="X9274">
        <f t="shared" si="144"/>
        <v>328.61920000000003</v>
      </c>
    </row>
    <row r="9275" spans="1:24" ht="14.25" customHeight="1" x14ac:dyDescent="0.25">
      <c r="A9275" s="2">
        <v>9274</v>
      </c>
      <c r="B9275" s="2" t="s">
        <v>10523</v>
      </c>
      <c r="C9275" s="2">
        <f>YEAR(Data!$D9275)</f>
        <v>2014</v>
      </c>
      <c r="D9275" s="3">
        <v>41885</v>
      </c>
      <c r="E9275" s="3">
        <v>41889</v>
      </c>
      <c r="F9275" s="5">
        <f>Table_1[[#This Row],[Ship Date]]-Table_1[[#This Row],[Order Date]]</f>
        <v>4</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c r="X9275">
        <f t="shared" si="144"/>
        <v>820.52880000000005</v>
      </c>
    </row>
    <row r="9276" spans="1:24" ht="14.25" customHeight="1" x14ac:dyDescent="0.25">
      <c r="A9276" s="2">
        <v>9275</v>
      </c>
      <c r="B9276" s="2" t="s">
        <v>10524</v>
      </c>
      <c r="C9276" s="2">
        <f>YEAR(Data!$D9276)</f>
        <v>2011</v>
      </c>
      <c r="D9276" s="3">
        <v>40826</v>
      </c>
      <c r="E9276" s="3">
        <v>40826</v>
      </c>
      <c r="F9276" s="5">
        <f>Table_1[[#This Row],[Ship Date]]-Table_1[[#This Row],[Order Date]]</f>
        <v>0</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c r="X9276">
        <f t="shared" si="144"/>
        <v>143.27599999999995</v>
      </c>
    </row>
    <row r="9277" spans="1:24" ht="14.25" customHeight="1" x14ac:dyDescent="0.25">
      <c r="A9277" s="2">
        <v>9276</v>
      </c>
      <c r="B9277" s="2" t="s">
        <v>10525</v>
      </c>
      <c r="C9277" s="2">
        <f>YEAR(Data!$D9277)</f>
        <v>2013</v>
      </c>
      <c r="D9277" s="3">
        <v>41421</v>
      </c>
      <c r="E9277" s="3">
        <v>41424</v>
      </c>
      <c r="F9277" s="5">
        <f>Table_1[[#This Row],[Ship Date]]-Table_1[[#This Row],[Order Date]]</f>
        <v>3</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c r="X9277">
        <f t="shared" si="144"/>
        <v>170.85120000000001</v>
      </c>
    </row>
    <row r="9278" spans="1:24" ht="14.25" customHeight="1" x14ac:dyDescent="0.25">
      <c r="A9278" s="2">
        <v>9277</v>
      </c>
      <c r="B9278" s="2" t="s">
        <v>10525</v>
      </c>
      <c r="C9278" s="2">
        <f>YEAR(Data!$D9278)</f>
        <v>2013</v>
      </c>
      <c r="D9278" s="3">
        <v>41421</v>
      </c>
      <c r="E9278" s="3">
        <v>41424</v>
      </c>
      <c r="F9278" s="5">
        <f>Table_1[[#This Row],[Ship Date]]-Table_1[[#This Row],[Order Date]]</f>
        <v>3</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c r="X9278">
        <f t="shared" si="144"/>
        <v>35.94</v>
      </c>
    </row>
    <row r="9279" spans="1:24" ht="14.25" customHeight="1" x14ac:dyDescent="0.25">
      <c r="A9279" s="2">
        <v>9278</v>
      </c>
      <c r="B9279" s="2" t="s">
        <v>10526</v>
      </c>
      <c r="C9279" s="2">
        <f>YEAR(Data!$D9279)</f>
        <v>2014</v>
      </c>
      <c r="D9279" s="3">
        <v>41975</v>
      </c>
      <c r="E9279" s="3">
        <v>41979</v>
      </c>
      <c r="F9279" s="5">
        <f>Table_1[[#This Row],[Ship Date]]-Table_1[[#This Row],[Order Date]]</f>
        <v>4</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c r="X9279">
        <f t="shared" si="144"/>
        <v>10.756800000000002</v>
      </c>
    </row>
    <row r="9280" spans="1:24" ht="14.25" customHeight="1" x14ac:dyDescent="0.25">
      <c r="A9280" s="2">
        <v>9279</v>
      </c>
      <c r="B9280" s="2" t="s">
        <v>10526</v>
      </c>
      <c r="C9280" s="2">
        <f>YEAR(Data!$D9280)</f>
        <v>2014</v>
      </c>
      <c r="D9280" s="3">
        <v>41975</v>
      </c>
      <c r="E9280" s="3">
        <v>41979</v>
      </c>
      <c r="F9280" s="5">
        <f>Table_1[[#This Row],[Ship Date]]-Table_1[[#This Row],[Order Date]]</f>
        <v>4</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c r="X9280">
        <f t="shared" si="144"/>
        <v>13.601699999999997</v>
      </c>
    </row>
    <row r="9281" spans="1:24" ht="14.25" customHeight="1" x14ac:dyDescent="0.25">
      <c r="A9281" s="2">
        <v>9280</v>
      </c>
      <c r="B9281" s="2" t="s">
        <v>10526</v>
      </c>
      <c r="C9281" s="2">
        <f>YEAR(Data!$D9281)</f>
        <v>2014</v>
      </c>
      <c r="D9281" s="3">
        <v>41975</v>
      </c>
      <c r="E9281" s="3">
        <v>41979</v>
      </c>
      <c r="F9281" s="5">
        <f>Table_1[[#This Row],[Ship Date]]-Table_1[[#This Row],[Order Date]]</f>
        <v>4</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c r="X9281">
        <f t="shared" si="144"/>
        <v>427.46999999999997</v>
      </c>
    </row>
    <row r="9282" spans="1:24" ht="14.25" customHeight="1" x14ac:dyDescent="0.25">
      <c r="A9282" s="2">
        <v>9281</v>
      </c>
      <c r="B9282" s="2" t="s">
        <v>10527</v>
      </c>
      <c r="C9282" s="2">
        <f>YEAR(Data!$D9282)</f>
        <v>2013</v>
      </c>
      <c r="D9282" s="3">
        <v>41538</v>
      </c>
      <c r="E9282" s="3">
        <v>41542</v>
      </c>
      <c r="F9282" s="5">
        <f>Table_1[[#This Row],[Ship Date]]-Table_1[[#This Row],[Order Date]]</f>
        <v>4</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c r="X9282">
        <f t="shared" ref="X9282:X9345" si="145">T9282-W9282</f>
        <v>122.91</v>
      </c>
    </row>
    <row r="9283" spans="1:24" ht="14.25" customHeight="1" x14ac:dyDescent="0.25">
      <c r="A9283" s="2">
        <v>9282</v>
      </c>
      <c r="B9283" s="2" t="s">
        <v>10528</v>
      </c>
      <c r="C9283" s="2">
        <f>YEAR(Data!$D9283)</f>
        <v>2014</v>
      </c>
      <c r="D9283" s="3">
        <v>41894</v>
      </c>
      <c r="E9283" s="3">
        <v>41898</v>
      </c>
      <c r="F9283" s="5">
        <f>Table_1[[#This Row],[Ship Date]]-Table_1[[#This Row],[Order Date]]</f>
        <v>4</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c r="X9283">
        <f t="shared" si="145"/>
        <v>47.530000000000008</v>
      </c>
    </row>
    <row r="9284" spans="1:24" ht="14.25" customHeight="1" x14ac:dyDescent="0.25">
      <c r="A9284" s="2">
        <v>9283</v>
      </c>
      <c r="B9284" s="2" t="s">
        <v>10529</v>
      </c>
      <c r="C9284" s="2">
        <f>YEAR(Data!$D9284)</f>
        <v>2013</v>
      </c>
      <c r="D9284" s="3">
        <v>41639</v>
      </c>
      <c r="E9284" s="3">
        <v>41644</v>
      </c>
      <c r="F9284" s="5">
        <f>Table_1[[#This Row],[Ship Date]]-Table_1[[#This Row],[Order Date]]</f>
        <v>5</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c r="X9284">
        <f t="shared" si="145"/>
        <v>46.945599999999999</v>
      </c>
    </row>
    <row r="9285" spans="1:24" ht="14.25" customHeight="1" x14ac:dyDescent="0.25">
      <c r="A9285" s="2">
        <v>9284</v>
      </c>
      <c r="B9285" s="2" t="s">
        <v>10530</v>
      </c>
      <c r="C9285" s="2">
        <f>YEAR(Data!$D9285)</f>
        <v>2014</v>
      </c>
      <c r="D9285" s="3">
        <v>41885</v>
      </c>
      <c r="E9285" s="3">
        <v>41887</v>
      </c>
      <c r="F9285" s="5">
        <f>Table_1[[#This Row],[Ship Date]]-Table_1[[#This Row],[Order Date]]</f>
        <v>2</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c r="X9285">
        <f t="shared" si="145"/>
        <v>7.7485999999999997</v>
      </c>
    </row>
    <row r="9286" spans="1:24" ht="14.25" customHeight="1" x14ac:dyDescent="0.25">
      <c r="A9286" s="2">
        <v>9285</v>
      </c>
      <c r="B9286" s="2" t="s">
        <v>10531</v>
      </c>
      <c r="C9286" s="2">
        <f>YEAR(Data!$D9286)</f>
        <v>2011</v>
      </c>
      <c r="D9286" s="3">
        <v>40865</v>
      </c>
      <c r="E9286" s="3">
        <v>40870</v>
      </c>
      <c r="F9286" s="5">
        <f>Table_1[[#This Row],[Ship Date]]-Table_1[[#This Row],[Order Date]]</f>
        <v>5</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c r="X9286">
        <f t="shared" si="145"/>
        <v>349.71659999999997</v>
      </c>
    </row>
    <row r="9287" spans="1:24" ht="14.25" customHeight="1" x14ac:dyDescent="0.25">
      <c r="A9287" s="2">
        <v>9286</v>
      </c>
      <c r="B9287" s="2" t="s">
        <v>10532</v>
      </c>
      <c r="C9287" s="2">
        <f>YEAR(Data!$D9287)</f>
        <v>2012</v>
      </c>
      <c r="D9287" s="3">
        <v>41234</v>
      </c>
      <c r="E9287" s="3">
        <v>41237</v>
      </c>
      <c r="F9287" s="5">
        <f>Table_1[[#This Row],[Ship Date]]-Table_1[[#This Row],[Order Date]]</f>
        <v>3</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c r="X9287">
        <f t="shared" si="145"/>
        <v>13.404799999999998</v>
      </c>
    </row>
    <row r="9288" spans="1:24" ht="14.25" customHeight="1" x14ac:dyDescent="0.25">
      <c r="A9288" s="2">
        <v>9287</v>
      </c>
      <c r="B9288" s="2" t="s">
        <v>10533</v>
      </c>
      <c r="C9288" s="2">
        <f>YEAR(Data!$D9288)</f>
        <v>2014</v>
      </c>
      <c r="D9288" s="3">
        <v>41810</v>
      </c>
      <c r="E9288" s="3">
        <v>41817</v>
      </c>
      <c r="F9288" s="5">
        <f>Table_1[[#This Row],[Ship Date]]-Table_1[[#This Row],[Order Date]]</f>
        <v>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c r="X9288">
        <f t="shared" si="145"/>
        <v>17.908800000000003</v>
      </c>
    </row>
    <row r="9289" spans="1:24" ht="14.25" customHeight="1" x14ac:dyDescent="0.25">
      <c r="A9289" s="2">
        <v>9288</v>
      </c>
      <c r="B9289" s="2" t="s">
        <v>10533</v>
      </c>
      <c r="C9289" s="2">
        <f>YEAR(Data!$D9289)</f>
        <v>2014</v>
      </c>
      <c r="D9289" s="3">
        <v>41810</v>
      </c>
      <c r="E9289" s="3">
        <v>41817</v>
      </c>
      <c r="F9289" s="5">
        <f>Table_1[[#This Row],[Ship Date]]-Table_1[[#This Row],[Order Date]]</f>
        <v>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c r="X9289">
        <f t="shared" si="145"/>
        <v>542.4464999999999</v>
      </c>
    </row>
    <row r="9290" spans="1:24" ht="14.25" customHeight="1" x14ac:dyDescent="0.25">
      <c r="A9290" s="2">
        <v>9289</v>
      </c>
      <c r="B9290" s="2" t="s">
        <v>10534</v>
      </c>
      <c r="C9290" s="2">
        <f>YEAR(Data!$D9290)</f>
        <v>2014</v>
      </c>
      <c r="D9290" s="3">
        <v>41974</v>
      </c>
      <c r="E9290" s="3">
        <v>41977</v>
      </c>
      <c r="F9290" s="5">
        <f>Table_1[[#This Row],[Ship Date]]-Table_1[[#This Row],[Order Date]]</f>
        <v>3</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c r="X9290">
        <f t="shared" si="145"/>
        <v>1094.7348000000002</v>
      </c>
    </row>
    <row r="9291" spans="1:24" ht="14.25" customHeight="1" x14ac:dyDescent="0.25">
      <c r="A9291" s="2">
        <v>9290</v>
      </c>
      <c r="B9291" s="2" t="s">
        <v>10535</v>
      </c>
      <c r="C9291" s="2">
        <f>YEAR(Data!$D9291)</f>
        <v>2011</v>
      </c>
      <c r="D9291" s="3">
        <v>40656</v>
      </c>
      <c r="E9291" s="3">
        <v>40659</v>
      </c>
      <c r="F9291" s="5">
        <f>Table_1[[#This Row],[Ship Date]]-Table_1[[#This Row],[Order Date]]</f>
        <v>3</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c r="X9291">
        <f t="shared" si="145"/>
        <v>25.9223</v>
      </c>
    </row>
    <row r="9292" spans="1:24" ht="14.25" customHeight="1" x14ac:dyDescent="0.25">
      <c r="A9292" s="2">
        <v>9291</v>
      </c>
      <c r="B9292" s="2" t="s">
        <v>10536</v>
      </c>
      <c r="C9292" s="2">
        <f>YEAR(Data!$D9292)</f>
        <v>2011</v>
      </c>
      <c r="D9292" s="3">
        <v>40809</v>
      </c>
      <c r="E9292" s="3">
        <v>40811</v>
      </c>
      <c r="F9292" s="5">
        <f>Table_1[[#This Row],[Ship Date]]-Table_1[[#This Row],[Order Date]]</f>
        <v>2</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c r="X9292">
        <f t="shared" si="145"/>
        <v>6.9864000000000015</v>
      </c>
    </row>
    <row r="9293" spans="1:24" ht="14.25" customHeight="1" x14ac:dyDescent="0.25">
      <c r="A9293" s="2">
        <v>9292</v>
      </c>
      <c r="B9293" s="2" t="s">
        <v>10536</v>
      </c>
      <c r="C9293" s="2">
        <f>YEAR(Data!$D9293)</f>
        <v>2011</v>
      </c>
      <c r="D9293" s="3">
        <v>40809</v>
      </c>
      <c r="E9293" s="3">
        <v>40811</v>
      </c>
      <c r="F9293" s="5">
        <f>Table_1[[#This Row],[Ship Date]]-Table_1[[#This Row],[Order Date]]</f>
        <v>2</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c r="X9293">
        <f t="shared" si="145"/>
        <v>18.975000000000001</v>
      </c>
    </row>
    <row r="9294" spans="1:24" ht="14.25" customHeight="1" x14ac:dyDescent="0.25">
      <c r="A9294" s="2">
        <v>9293</v>
      </c>
      <c r="B9294" s="2" t="s">
        <v>10537</v>
      </c>
      <c r="C9294" s="2">
        <f>YEAR(Data!$D9294)</f>
        <v>2014</v>
      </c>
      <c r="D9294" s="3">
        <v>41701</v>
      </c>
      <c r="E9294" s="3">
        <v>41701</v>
      </c>
      <c r="F9294" s="5">
        <f>Table_1[[#This Row],[Ship Date]]-Table_1[[#This Row],[Order Date]]</f>
        <v>0</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c r="X9294">
        <f t="shared" si="145"/>
        <v>1.5011999999999999</v>
      </c>
    </row>
    <row r="9295" spans="1:24" ht="14.25" customHeight="1" x14ac:dyDescent="0.25">
      <c r="A9295" s="2">
        <v>9294</v>
      </c>
      <c r="B9295" s="2" t="s">
        <v>10538</v>
      </c>
      <c r="C9295" s="2">
        <f>YEAR(Data!$D9295)</f>
        <v>2014</v>
      </c>
      <c r="D9295" s="3">
        <v>41961</v>
      </c>
      <c r="E9295" s="3">
        <v>41965</v>
      </c>
      <c r="F9295" s="5">
        <f>Table_1[[#This Row],[Ship Date]]-Table_1[[#This Row],[Order Date]]</f>
        <v>4</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c r="X9295">
        <f t="shared" si="145"/>
        <v>23.213999999999999</v>
      </c>
    </row>
    <row r="9296" spans="1:24" ht="14.25" customHeight="1" x14ac:dyDescent="0.25">
      <c r="A9296" s="2">
        <v>9295</v>
      </c>
      <c r="B9296" s="2" t="s">
        <v>10540</v>
      </c>
      <c r="C9296" s="2">
        <f>YEAR(Data!$D9296)</f>
        <v>2014</v>
      </c>
      <c r="D9296" s="3">
        <v>41788</v>
      </c>
      <c r="E9296" s="3">
        <v>41792</v>
      </c>
      <c r="F9296" s="5">
        <f>Table_1[[#This Row],[Ship Date]]-Table_1[[#This Row],[Order Date]]</f>
        <v>4</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c r="X9296">
        <f t="shared" si="145"/>
        <v>8.8434000000000008</v>
      </c>
    </row>
    <row r="9297" spans="1:24" ht="14.25" customHeight="1" x14ac:dyDescent="0.25">
      <c r="A9297" s="2">
        <v>9296</v>
      </c>
      <c r="B9297" s="2" t="s">
        <v>10540</v>
      </c>
      <c r="C9297" s="2">
        <f>YEAR(Data!$D9297)</f>
        <v>2014</v>
      </c>
      <c r="D9297" s="3">
        <v>41788</v>
      </c>
      <c r="E9297" s="3">
        <v>41792</v>
      </c>
      <c r="F9297" s="5">
        <f>Table_1[[#This Row],[Ship Date]]-Table_1[[#This Row],[Order Date]]</f>
        <v>4</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c r="X9297">
        <f t="shared" si="145"/>
        <v>180.89759999999998</v>
      </c>
    </row>
    <row r="9298" spans="1:24" ht="14.25" customHeight="1" x14ac:dyDescent="0.25">
      <c r="A9298" s="2">
        <v>9297</v>
      </c>
      <c r="B9298" s="2" t="s">
        <v>10541</v>
      </c>
      <c r="C9298" s="2">
        <f>YEAR(Data!$D9298)</f>
        <v>2012</v>
      </c>
      <c r="D9298" s="3">
        <v>41017</v>
      </c>
      <c r="E9298" s="3">
        <v>41021</v>
      </c>
      <c r="F9298" s="5">
        <f>Table_1[[#This Row],[Ship Date]]-Table_1[[#This Row],[Order Date]]</f>
        <v>4</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c r="X9298">
        <f t="shared" si="145"/>
        <v>33.13920000000001</v>
      </c>
    </row>
    <row r="9299" spans="1:24" ht="14.25" customHeight="1" x14ac:dyDescent="0.25">
      <c r="A9299" s="2">
        <v>9298</v>
      </c>
      <c r="B9299" s="2" t="s">
        <v>10541</v>
      </c>
      <c r="C9299" s="2">
        <f>YEAR(Data!$D9299)</f>
        <v>2012</v>
      </c>
      <c r="D9299" s="3">
        <v>41017</v>
      </c>
      <c r="E9299" s="3">
        <v>41021</v>
      </c>
      <c r="F9299" s="5">
        <f>Table_1[[#This Row],[Ship Date]]-Table_1[[#This Row],[Order Date]]</f>
        <v>4</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c r="X9299">
        <f t="shared" si="145"/>
        <v>220.2912</v>
      </c>
    </row>
    <row r="9300" spans="1:24" ht="14.25" customHeight="1" x14ac:dyDescent="0.25">
      <c r="A9300" s="2">
        <v>9299</v>
      </c>
      <c r="B9300" s="2" t="s">
        <v>10541</v>
      </c>
      <c r="C9300" s="2">
        <f>YEAR(Data!$D9300)</f>
        <v>2012</v>
      </c>
      <c r="D9300" s="3">
        <v>41017</v>
      </c>
      <c r="E9300" s="3">
        <v>41021</v>
      </c>
      <c r="F9300" s="5">
        <f>Table_1[[#This Row],[Ship Date]]-Table_1[[#This Row],[Order Date]]</f>
        <v>4</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c r="X9300">
        <f t="shared" si="145"/>
        <v>67.84620000000001</v>
      </c>
    </row>
    <row r="9301" spans="1:24" ht="14.25" customHeight="1" x14ac:dyDescent="0.25">
      <c r="A9301" s="2">
        <v>9300</v>
      </c>
      <c r="B9301" s="2" t="s">
        <v>10541</v>
      </c>
      <c r="C9301" s="2">
        <f>YEAR(Data!$D9301)</f>
        <v>2012</v>
      </c>
      <c r="D9301" s="3">
        <v>41017</v>
      </c>
      <c r="E9301" s="3">
        <v>41021</v>
      </c>
      <c r="F9301" s="5">
        <f>Table_1[[#This Row],[Ship Date]]-Table_1[[#This Row],[Order Date]]</f>
        <v>4</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c r="X9301">
        <f t="shared" si="145"/>
        <v>11.211200000000002</v>
      </c>
    </row>
    <row r="9302" spans="1:24" ht="14.25" customHeight="1" x14ac:dyDescent="0.25">
      <c r="A9302" s="2">
        <v>9301</v>
      </c>
      <c r="B9302" s="2" t="s">
        <v>10541</v>
      </c>
      <c r="C9302" s="2">
        <f>YEAR(Data!$D9302)</f>
        <v>2012</v>
      </c>
      <c r="D9302" s="3">
        <v>41017</v>
      </c>
      <c r="E9302" s="3">
        <v>41021</v>
      </c>
      <c r="F9302" s="5">
        <f>Table_1[[#This Row],[Ship Date]]-Table_1[[#This Row],[Order Date]]</f>
        <v>4</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c r="X9302">
        <f t="shared" si="145"/>
        <v>76.931000000000012</v>
      </c>
    </row>
    <row r="9303" spans="1:24" ht="14.25" customHeight="1" x14ac:dyDescent="0.25">
      <c r="A9303" s="2">
        <v>9302</v>
      </c>
      <c r="B9303" s="2" t="s">
        <v>10541</v>
      </c>
      <c r="C9303" s="2">
        <f>YEAR(Data!$D9303)</f>
        <v>2012</v>
      </c>
      <c r="D9303" s="3">
        <v>41017</v>
      </c>
      <c r="E9303" s="3">
        <v>41021</v>
      </c>
      <c r="F9303" s="5">
        <f>Table_1[[#This Row],[Ship Date]]-Table_1[[#This Row],[Order Date]]</f>
        <v>4</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c r="X9303">
        <f t="shared" si="145"/>
        <v>91.845000000000013</v>
      </c>
    </row>
    <row r="9304" spans="1:24" ht="14.25" customHeight="1" x14ac:dyDescent="0.25">
      <c r="A9304" s="2">
        <v>9303</v>
      </c>
      <c r="B9304" s="2" t="s">
        <v>10541</v>
      </c>
      <c r="C9304" s="2">
        <f>YEAR(Data!$D9304)</f>
        <v>2012</v>
      </c>
      <c r="D9304" s="3">
        <v>41017</v>
      </c>
      <c r="E9304" s="3">
        <v>41021</v>
      </c>
      <c r="F9304" s="5">
        <f>Table_1[[#This Row],[Ship Date]]-Table_1[[#This Row],[Order Date]]</f>
        <v>4</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c r="X9304">
        <f t="shared" si="145"/>
        <v>6.9864000000000015</v>
      </c>
    </row>
    <row r="9305" spans="1:24" ht="14.25" customHeight="1" x14ac:dyDescent="0.25">
      <c r="A9305" s="2">
        <v>9304</v>
      </c>
      <c r="B9305" s="2" t="s">
        <v>10541</v>
      </c>
      <c r="C9305" s="2">
        <f>YEAR(Data!$D9305)</f>
        <v>2012</v>
      </c>
      <c r="D9305" s="3">
        <v>41017</v>
      </c>
      <c r="E9305" s="3">
        <v>41021</v>
      </c>
      <c r="F9305" s="5">
        <f>Table_1[[#This Row],[Ship Date]]-Table_1[[#This Row],[Order Date]]</f>
        <v>4</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c r="X9305">
        <f t="shared" si="145"/>
        <v>10.108800000000002</v>
      </c>
    </row>
    <row r="9306" spans="1:24" ht="14.25" customHeight="1" x14ac:dyDescent="0.25">
      <c r="A9306" s="2">
        <v>9305</v>
      </c>
      <c r="B9306" s="2" t="s">
        <v>10541</v>
      </c>
      <c r="C9306" s="2">
        <f>YEAR(Data!$D9306)</f>
        <v>2012</v>
      </c>
      <c r="D9306" s="3">
        <v>41017</v>
      </c>
      <c r="E9306" s="3">
        <v>41021</v>
      </c>
      <c r="F9306" s="5">
        <f>Table_1[[#This Row],[Ship Date]]-Table_1[[#This Row],[Order Date]]</f>
        <v>4</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c r="X9306">
        <f t="shared" si="145"/>
        <v>3.7637999999999998</v>
      </c>
    </row>
    <row r="9307" spans="1:24" ht="14.25" customHeight="1" x14ac:dyDescent="0.25">
      <c r="A9307" s="2">
        <v>9306</v>
      </c>
      <c r="B9307" s="2" t="s">
        <v>10542</v>
      </c>
      <c r="C9307" s="2">
        <f>YEAR(Data!$D9307)</f>
        <v>2012</v>
      </c>
      <c r="D9307" s="3">
        <v>41171</v>
      </c>
      <c r="E9307" s="3">
        <v>41176</v>
      </c>
      <c r="F9307" s="5">
        <f>Table_1[[#This Row],[Ship Date]]-Table_1[[#This Row],[Order Date]]</f>
        <v>5</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c r="X9307">
        <f t="shared" si="145"/>
        <v>6.2160000000000002</v>
      </c>
    </row>
    <row r="9308" spans="1:24" ht="14.25" customHeight="1" x14ac:dyDescent="0.25">
      <c r="A9308" s="2">
        <v>9307</v>
      </c>
      <c r="B9308" s="2" t="s">
        <v>10543</v>
      </c>
      <c r="C9308" s="2">
        <f>YEAR(Data!$D9308)</f>
        <v>2011</v>
      </c>
      <c r="D9308" s="3">
        <v>40627</v>
      </c>
      <c r="E9308" s="3">
        <v>40632</v>
      </c>
      <c r="F9308" s="5">
        <f>Table_1[[#This Row],[Ship Date]]-Table_1[[#This Row],[Order Date]]</f>
        <v>5</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c r="X9308">
        <f t="shared" si="145"/>
        <v>4.6576000000000004</v>
      </c>
    </row>
    <row r="9309" spans="1:24" ht="14.25" customHeight="1" x14ac:dyDescent="0.25">
      <c r="A9309" s="2">
        <v>9308</v>
      </c>
      <c r="B9309" s="2" t="s">
        <v>10543</v>
      </c>
      <c r="C9309" s="2">
        <f>YEAR(Data!$D9309)</f>
        <v>2011</v>
      </c>
      <c r="D9309" s="3">
        <v>40627</v>
      </c>
      <c r="E9309" s="3">
        <v>40632</v>
      </c>
      <c r="F9309" s="5">
        <f>Table_1[[#This Row],[Ship Date]]-Table_1[[#This Row],[Order Date]]</f>
        <v>5</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c r="X9309">
        <f t="shared" si="145"/>
        <v>11.16</v>
      </c>
    </row>
    <row r="9310" spans="1:24" ht="14.25" customHeight="1" x14ac:dyDescent="0.25">
      <c r="A9310" s="2">
        <v>9309</v>
      </c>
      <c r="B9310" s="2" t="s">
        <v>10543</v>
      </c>
      <c r="C9310" s="2">
        <f>YEAR(Data!$D9310)</f>
        <v>2011</v>
      </c>
      <c r="D9310" s="3">
        <v>40627</v>
      </c>
      <c r="E9310" s="3">
        <v>40632</v>
      </c>
      <c r="F9310" s="5">
        <f>Table_1[[#This Row],[Ship Date]]-Table_1[[#This Row],[Order Date]]</f>
        <v>5</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c r="X9310">
        <f t="shared" si="145"/>
        <v>29.561999999999998</v>
      </c>
    </row>
    <row r="9311" spans="1:24" ht="14.25" customHeight="1" x14ac:dyDescent="0.25">
      <c r="A9311" s="2">
        <v>9310</v>
      </c>
      <c r="B9311" s="2" t="s">
        <v>10543</v>
      </c>
      <c r="C9311" s="2">
        <f>YEAR(Data!$D9311)</f>
        <v>2011</v>
      </c>
      <c r="D9311" s="3">
        <v>40627</v>
      </c>
      <c r="E9311" s="3">
        <v>40632</v>
      </c>
      <c r="F9311" s="5">
        <f>Table_1[[#This Row],[Ship Date]]-Table_1[[#This Row],[Order Date]]</f>
        <v>5</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c r="X9311">
        <f t="shared" si="145"/>
        <v>15.518400000000002</v>
      </c>
    </row>
    <row r="9312" spans="1:24" ht="14.25" customHeight="1" x14ac:dyDescent="0.25">
      <c r="A9312" s="2">
        <v>9311</v>
      </c>
      <c r="B9312" s="2" t="s">
        <v>10544</v>
      </c>
      <c r="C9312" s="2">
        <f>YEAR(Data!$D9312)</f>
        <v>2013</v>
      </c>
      <c r="D9312" s="3">
        <v>41513</v>
      </c>
      <c r="E9312" s="3">
        <v>41518</v>
      </c>
      <c r="F9312" s="5">
        <f>Table_1[[#This Row],[Ship Date]]-Table_1[[#This Row],[Order Date]]</f>
        <v>5</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c r="X9312">
        <f t="shared" si="145"/>
        <v>100.84800000000001</v>
      </c>
    </row>
    <row r="9313" spans="1:24" ht="14.25" customHeight="1" x14ac:dyDescent="0.25">
      <c r="A9313" s="2">
        <v>9312</v>
      </c>
      <c r="B9313" s="2" t="s">
        <v>10545</v>
      </c>
      <c r="C9313" s="2">
        <f>YEAR(Data!$D9313)</f>
        <v>2014</v>
      </c>
      <c r="D9313" s="3">
        <v>41705</v>
      </c>
      <c r="E9313" s="3">
        <v>41711</v>
      </c>
      <c r="F9313" s="5">
        <f>Table_1[[#This Row],[Ship Date]]-Table_1[[#This Row],[Order Date]]</f>
        <v>6</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c r="X9313">
        <f t="shared" si="145"/>
        <v>3.2032000000000012</v>
      </c>
    </row>
    <row r="9314" spans="1:24" ht="14.25" customHeight="1" x14ac:dyDescent="0.25">
      <c r="A9314" s="2">
        <v>9313</v>
      </c>
      <c r="B9314" s="2" t="s">
        <v>10545</v>
      </c>
      <c r="C9314" s="2">
        <f>YEAR(Data!$D9314)</f>
        <v>2014</v>
      </c>
      <c r="D9314" s="3">
        <v>41705</v>
      </c>
      <c r="E9314" s="3">
        <v>41711</v>
      </c>
      <c r="F9314" s="5">
        <f>Table_1[[#This Row],[Ship Date]]-Table_1[[#This Row],[Order Date]]</f>
        <v>6</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c r="X9314">
        <f t="shared" si="145"/>
        <v>58.726399999999998</v>
      </c>
    </row>
    <row r="9315" spans="1:24" ht="14.25" customHeight="1" x14ac:dyDescent="0.25">
      <c r="A9315" s="2">
        <v>9314</v>
      </c>
      <c r="B9315" s="2" t="s">
        <v>10546</v>
      </c>
      <c r="C9315" s="2">
        <f>YEAR(Data!$D9315)</f>
        <v>2012</v>
      </c>
      <c r="D9315" s="3">
        <v>41224</v>
      </c>
      <c r="E9315" s="3">
        <v>41224</v>
      </c>
      <c r="F9315" s="5">
        <f>Table_1[[#This Row],[Ship Date]]-Table_1[[#This Row],[Order Date]]</f>
        <v>0</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c r="X9315">
        <f t="shared" si="145"/>
        <v>301.19039999999995</v>
      </c>
    </row>
    <row r="9316" spans="1:24" ht="14.25" customHeight="1" x14ac:dyDescent="0.25">
      <c r="A9316" s="2">
        <v>9315</v>
      </c>
      <c r="B9316" s="2" t="s">
        <v>10546</v>
      </c>
      <c r="C9316" s="2">
        <f>YEAR(Data!$D9316)</f>
        <v>2012</v>
      </c>
      <c r="D9316" s="3">
        <v>41224</v>
      </c>
      <c r="E9316" s="3">
        <v>41224</v>
      </c>
      <c r="F9316" s="5">
        <f>Table_1[[#This Row],[Ship Date]]-Table_1[[#This Row],[Order Date]]</f>
        <v>0</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c r="X9316">
        <f t="shared" si="145"/>
        <v>77.0672</v>
      </c>
    </row>
    <row r="9317" spans="1:24" ht="14.25" customHeight="1" x14ac:dyDescent="0.25">
      <c r="A9317" s="2">
        <v>9316</v>
      </c>
      <c r="B9317" s="2" t="s">
        <v>10547</v>
      </c>
      <c r="C9317" s="2">
        <f>YEAR(Data!$D9317)</f>
        <v>2013</v>
      </c>
      <c r="D9317" s="3">
        <v>41370</v>
      </c>
      <c r="E9317" s="3">
        <v>41374</v>
      </c>
      <c r="F9317" s="5">
        <f>Table_1[[#This Row],[Ship Date]]-Table_1[[#This Row],[Order Date]]</f>
        <v>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c r="X9317">
        <f t="shared" si="145"/>
        <v>146.49779999999998</v>
      </c>
    </row>
    <row r="9318" spans="1:24" ht="14.25" customHeight="1" x14ac:dyDescent="0.25">
      <c r="A9318" s="2">
        <v>9317</v>
      </c>
      <c r="B9318" s="2" t="s">
        <v>10547</v>
      </c>
      <c r="C9318" s="2">
        <f>YEAR(Data!$D9318)</f>
        <v>2013</v>
      </c>
      <c r="D9318" s="3">
        <v>41370</v>
      </c>
      <c r="E9318" s="3">
        <v>41374</v>
      </c>
      <c r="F9318" s="5">
        <f>Table_1[[#This Row],[Ship Date]]-Table_1[[#This Row],[Order Date]]</f>
        <v>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c r="X9318">
        <f t="shared" si="145"/>
        <v>932.63560000000007</v>
      </c>
    </row>
    <row r="9319" spans="1:24" ht="14.25" customHeight="1" x14ac:dyDescent="0.25">
      <c r="A9319" s="2">
        <v>9318</v>
      </c>
      <c r="B9319" s="2" t="s">
        <v>10548</v>
      </c>
      <c r="C9319" s="2">
        <f>YEAR(Data!$D9319)</f>
        <v>2014</v>
      </c>
      <c r="D9319" s="3">
        <v>41692</v>
      </c>
      <c r="E9319" s="3">
        <v>41697</v>
      </c>
      <c r="F9319" s="5">
        <f>Table_1[[#This Row],[Ship Date]]-Table_1[[#This Row],[Order Date]]</f>
        <v>5</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c r="X9319">
        <f t="shared" si="145"/>
        <v>50.898000000000003</v>
      </c>
    </row>
    <row r="9320" spans="1:24" ht="14.25" customHeight="1" x14ac:dyDescent="0.25">
      <c r="A9320" s="2">
        <v>9319</v>
      </c>
      <c r="B9320" s="2" t="s">
        <v>10549</v>
      </c>
      <c r="C9320" s="2">
        <f>YEAR(Data!$D9320)</f>
        <v>2014</v>
      </c>
      <c r="D9320" s="3">
        <v>41841</v>
      </c>
      <c r="E9320" s="3">
        <v>41846</v>
      </c>
      <c r="F9320" s="5">
        <f>Table_1[[#This Row],[Ship Date]]-Table_1[[#This Row],[Order Date]]</f>
        <v>5</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c r="X9320">
        <f t="shared" si="145"/>
        <v>6.9471999999999996</v>
      </c>
    </row>
    <row r="9321" spans="1:24" ht="14.25" customHeight="1" x14ac:dyDescent="0.25">
      <c r="A9321" s="2">
        <v>9320</v>
      </c>
      <c r="B9321" s="2" t="s">
        <v>10549</v>
      </c>
      <c r="C9321" s="2">
        <f>YEAR(Data!$D9321)</f>
        <v>2014</v>
      </c>
      <c r="D9321" s="3">
        <v>41841</v>
      </c>
      <c r="E9321" s="3">
        <v>41846</v>
      </c>
      <c r="F9321" s="5">
        <f>Table_1[[#This Row],[Ship Date]]-Table_1[[#This Row],[Order Date]]</f>
        <v>5</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c r="X9321">
        <f t="shared" si="145"/>
        <v>138.28960000000001</v>
      </c>
    </row>
    <row r="9322" spans="1:24" ht="14.25" customHeight="1" x14ac:dyDescent="0.25">
      <c r="A9322" s="2">
        <v>9321</v>
      </c>
      <c r="B9322" s="2" t="s">
        <v>10549</v>
      </c>
      <c r="C9322" s="2">
        <f>YEAR(Data!$D9322)</f>
        <v>2014</v>
      </c>
      <c r="D9322" s="3">
        <v>41841</v>
      </c>
      <c r="E9322" s="3">
        <v>41846</v>
      </c>
      <c r="F9322" s="5">
        <f>Table_1[[#This Row],[Ship Date]]-Table_1[[#This Row],[Order Date]]</f>
        <v>5</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c r="X9322">
        <f t="shared" si="145"/>
        <v>152.65360000000001</v>
      </c>
    </row>
    <row r="9323" spans="1:24" ht="14.25" customHeight="1" x14ac:dyDescent="0.25">
      <c r="A9323" s="2">
        <v>9322</v>
      </c>
      <c r="B9323" s="2" t="s">
        <v>10552</v>
      </c>
      <c r="C9323" s="2">
        <f>YEAR(Data!$D9323)</f>
        <v>2013</v>
      </c>
      <c r="D9323" s="3">
        <v>41583</v>
      </c>
      <c r="E9323" s="3">
        <v>41587</v>
      </c>
      <c r="F9323" s="5">
        <f>Table_1[[#This Row],[Ship Date]]-Table_1[[#This Row],[Order Date]]</f>
        <v>4</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c r="X9323">
        <f t="shared" si="145"/>
        <v>17.064</v>
      </c>
    </row>
    <row r="9324" spans="1:24" ht="14.25" customHeight="1" x14ac:dyDescent="0.25">
      <c r="A9324" s="2">
        <v>9323</v>
      </c>
      <c r="B9324" s="2" t="s">
        <v>10552</v>
      </c>
      <c r="C9324" s="2">
        <f>YEAR(Data!$D9324)</f>
        <v>2013</v>
      </c>
      <c r="D9324" s="3">
        <v>41583</v>
      </c>
      <c r="E9324" s="3">
        <v>41587</v>
      </c>
      <c r="F9324" s="5">
        <f>Table_1[[#This Row],[Ship Date]]-Table_1[[#This Row],[Order Date]]</f>
        <v>4</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c r="X9324">
        <f t="shared" si="145"/>
        <v>150.40479999999999</v>
      </c>
    </row>
    <row r="9325" spans="1:24" ht="14.25" customHeight="1" x14ac:dyDescent="0.25">
      <c r="A9325" s="2">
        <v>9324</v>
      </c>
      <c r="B9325" s="2" t="s">
        <v>10553</v>
      </c>
      <c r="C9325" s="2">
        <f>YEAR(Data!$D9325)</f>
        <v>2014</v>
      </c>
      <c r="D9325" s="3">
        <v>41906</v>
      </c>
      <c r="E9325" s="3">
        <v>41912</v>
      </c>
      <c r="F9325" s="5">
        <f>Table_1[[#This Row],[Ship Date]]-Table_1[[#This Row],[Order Date]]</f>
        <v>6</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c r="X9325">
        <f t="shared" si="145"/>
        <v>113.9616</v>
      </c>
    </row>
    <row r="9326" spans="1:24" ht="14.25" customHeight="1" x14ac:dyDescent="0.25">
      <c r="A9326" s="2">
        <v>9325</v>
      </c>
      <c r="B9326" s="2" t="s">
        <v>10553</v>
      </c>
      <c r="C9326" s="2">
        <f>YEAR(Data!$D9326)</f>
        <v>2014</v>
      </c>
      <c r="D9326" s="3">
        <v>41906</v>
      </c>
      <c r="E9326" s="3">
        <v>41912</v>
      </c>
      <c r="F9326" s="5">
        <f>Table_1[[#This Row],[Ship Date]]-Table_1[[#This Row],[Order Date]]</f>
        <v>6</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c r="X9326">
        <f t="shared" si="145"/>
        <v>535.33439999999996</v>
      </c>
    </row>
    <row r="9327" spans="1:24" ht="14.25" customHeight="1" x14ac:dyDescent="0.25">
      <c r="A9327" s="2">
        <v>9326</v>
      </c>
      <c r="B9327" s="2" t="s">
        <v>10553</v>
      </c>
      <c r="C9327" s="2">
        <f>YEAR(Data!$D9327)</f>
        <v>2014</v>
      </c>
      <c r="D9327" s="3">
        <v>41906</v>
      </c>
      <c r="E9327" s="3">
        <v>41912</v>
      </c>
      <c r="F9327" s="5">
        <f>Table_1[[#This Row],[Ship Date]]-Table_1[[#This Row],[Order Date]]</f>
        <v>6</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c r="X9327">
        <f t="shared" si="145"/>
        <v>49.248000000000012</v>
      </c>
    </row>
    <row r="9328" spans="1:24" ht="14.25" customHeight="1" x14ac:dyDescent="0.25">
      <c r="A9328" s="2">
        <v>9327</v>
      </c>
      <c r="B9328" s="2" t="s">
        <v>10554</v>
      </c>
      <c r="C9328" s="2">
        <f>YEAR(Data!$D9328)</f>
        <v>2014</v>
      </c>
      <c r="D9328" s="3">
        <v>41890</v>
      </c>
      <c r="E9328" s="3">
        <v>41893</v>
      </c>
      <c r="F9328" s="5">
        <f>Table_1[[#This Row],[Ship Date]]-Table_1[[#This Row],[Order Date]]</f>
        <v>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c r="X9328">
        <f t="shared" si="145"/>
        <v>46.147199999999991</v>
      </c>
    </row>
    <row r="9329" spans="1:24" ht="14.25" customHeight="1" x14ac:dyDescent="0.25">
      <c r="A9329" s="2">
        <v>9328</v>
      </c>
      <c r="B9329" s="2" t="s">
        <v>10554</v>
      </c>
      <c r="C9329" s="2">
        <f>YEAR(Data!$D9329)</f>
        <v>2014</v>
      </c>
      <c r="D9329" s="3">
        <v>41890</v>
      </c>
      <c r="E9329" s="3">
        <v>41893</v>
      </c>
      <c r="F9329" s="5">
        <f>Table_1[[#This Row],[Ship Date]]-Table_1[[#This Row],[Order Date]]</f>
        <v>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c r="X9329">
        <f t="shared" si="145"/>
        <v>421.53359999999998</v>
      </c>
    </row>
    <row r="9330" spans="1:24" ht="14.25" customHeight="1" x14ac:dyDescent="0.25">
      <c r="A9330" s="2">
        <v>9329</v>
      </c>
      <c r="B9330" s="2" t="s">
        <v>10554</v>
      </c>
      <c r="C9330" s="2">
        <f>YEAR(Data!$D9330)</f>
        <v>2014</v>
      </c>
      <c r="D9330" s="3">
        <v>41890</v>
      </c>
      <c r="E9330" s="3">
        <v>41893</v>
      </c>
      <c r="F9330" s="5">
        <f>Table_1[[#This Row],[Ship Date]]-Table_1[[#This Row],[Order Date]]</f>
        <v>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c r="X9330">
        <f t="shared" si="145"/>
        <v>18.7056</v>
      </c>
    </row>
    <row r="9331" spans="1:24" ht="14.25" customHeight="1" x14ac:dyDescent="0.25">
      <c r="A9331" s="2">
        <v>9330</v>
      </c>
      <c r="B9331" s="2" t="s">
        <v>10555</v>
      </c>
      <c r="C9331" s="2">
        <f>YEAR(Data!$D9331)</f>
        <v>2012</v>
      </c>
      <c r="D9331" s="3">
        <v>41241</v>
      </c>
      <c r="E9331" s="3">
        <v>41243</v>
      </c>
      <c r="F9331" s="5">
        <f>Table_1[[#This Row],[Ship Date]]-Table_1[[#This Row],[Order Date]]</f>
        <v>2</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c r="X9331">
        <f t="shared" si="145"/>
        <v>29.884800000000002</v>
      </c>
    </row>
    <row r="9332" spans="1:24" ht="14.25" customHeight="1" x14ac:dyDescent="0.25">
      <c r="A9332" s="2">
        <v>9331</v>
      </c>
      <c r="B9332" s="2" t="s">
        <v>10556</v>
      </c>
      <c r="C9332" s="2">
        <f>YEAR(Data!$D9332)</f>
        <v>2012</v>
      </c>
      <c r="D9332" s="3">
        <v>41225</v>
      </c>
      <c r="E9332" s="3">
        <v>41231</v>
      </c>
      <c r="F9332" s="5">
        <f>Table_1[[#This Row],[Ship Date]]-Table_1[[#This Row],[Order Date]]</f>
        <v>6</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c r="X9332">
        <f t="shared" si="145"/>
        <v>8.2468000000000004</v>
      </c>
    </row>
    <row r="9333" spans="1:24" ht="14.25" customHeight="1" x14ac:dyDescent="0.25">
      <c r="A9333" s="2">
        <v>9332</v>
      </c>
      <c r="B9333" s="2" t="s">
        <v>10557</v>
      </c>
      <c r="C9333" s="2">
        <f>YEAR(Data!$D9333)</f>
        <v>2013</v>
      </c>
      <c r="D9333" s="3">
        <v>41547</v>
      </c>
      <c r="E9333" s="3">
        <v>41551</v>
      </c>
      <c r="F9333" s="5">
        <f>Table_1[[#This Row],[Ship Date]]-Table_1[[#This Row],[Order Date]]</f>
        <v>4</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c r="X9333">
        <f t="shared" si="145"/>
        <v>784.02</v>
      </c>
    </row>
    <row r="9334" spans="1:24" ht="14.25" customHeight="1" x14ac:dyDescent="0.25">
      <c r="A9334" s="2">
        <v>9333</v>
      </c>
      <c r="B9334" s="2" t="s">
        <v>10558</v>
      </c>
      <c r="C9334" s="2">
        <f>YEAR(Data!$D9334)</f>
        <v>2014</v>
      </c>
      <c r="D9334" s="3">
        <v>41894</v>
      </c>
      <c r="E9334" s="3">
        <v>41896</v>
      </c>
      <c r="F9334" s="5">
        <f>Table_1[[#This Row],[Ship Date]]-Table_1[[#This Row],[Order Date]]</f>
        <v>2</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c r="X9334">
        <f t="shared" si="145"/>
        <v>144.8032</v>
      </c>
    </row>
    <row r="9335" spans="1:24" ht="14.25" customHeight="1" x14ac:dyDescent="0.25">
      <c r="A9335" s="2">
        <v>9334</v>
      </c>
      <c r="B9335" s="2" t="s">
        <v>10558</v>
      </c>
      <c r="C9335" s="2">
        <f>YEAR(Data!$D9335)</f>
        <v>2014</v>
      </c>
      <c r="D9335" s="3">
        <v>41894</v>
      </c>
      <c r="E9335" s="3">
        <v>41896</v>
      </c>
      <c r="F9335" s="5">
        <f>Table_1[[#This Row],[Ship Date]]-Table_1[[#This Row],[Order Date]]</f>
        <v>2</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c r="X9335">
        <f t="shared" si="145"/>
        <v>7.5259999999999998</v>
      </c>
    </row>
    <row r="9336" spans="1:24" ht="14.25" customHeight="1" x14ac:dyDescent="0.25">
      <c r="A9336" s="2">
        <v>9335</v>
      </c>
      <c r="B9336" s="2" t="s">
        <v>10559</v>
      </c>
      <c r="C9336" s="2">
        <f>YEAR(Data!$D9336)</f>
        <v>2014</v>
      </c>
      <c r="D9336" s="3">
        <v>41761</v>
      </c>
      <c r="E9336" s="3">
        <v>41762</v>
      </c>
      <c r="F9336" s="5">
        <f>Table_1[[#This Row],[Ship Date]]-Table_1[[#This Row],[Order Date]]</f>
        <v>1</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c r="X9336">
        <f t="shared" si="145"/>
        <v>330.06959999999998</v>
      </c>
    </row>
    <row r="9337" spans="1:24" ht="14.25" customHeight="1" x14ac:dyDescent="0.25">
      <c r="A9337" s="2">
        <v>9336</v>
      </c>
      <c r="B9337" s="2" t="s">
        <v>10559</v>
      </c>
      <c r="C9337" s="2">
        <f>YEAR(Data!$D9337)</f>
        <v>2014</v>
      </c>
      <c r="D9337" s="3">
        <v>41761</v>
      </c>
      <c r="E9337" s="3">
        <v>41762</v>
      </c>
      <c r="F9337" s="5">
        <f>Table_1[[#This Row],[Ship Date]]-Table_1[[#This Row],[Order Date]]</f>
        <v>1</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c r="X9337">
        <f t="shared" si="145"/>
        <v>3.1104000000000003</v>
      </c>
    </row>
    <row r="9338" spans="1:24" ht="14.25" customHeight="1" x14ac:dyDescent="0.25">
      <c r="A9338" s="2">
        <v>9337</v>
      </c>
      <c r="B9338" s="2" t="s">
        <v>10560</v>
      </c>
      <c r="C9338" s="2">
        <f>YEAR(Data!$D9338)</f>
        <v>2014</v>
      </c>
      <c r="D9338" s="3">
        <v>41899</v>
      </c>
      <c r="E9338" s="3">
        <v>41903</v>
      </c>
      <c r="F9338" s="5">
        <f>Table_1[[#This Row],[Ship Date]]-Table_1[[#This Row],[Order Date]]</f>
        <v>4</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c r="X9338">
        <f t="shared" si="145"/>
        <v>9.1289999999999978</v>
      </c>
    </row>
    <row r="9339" spans="1:24" ht="14.25" customHeight="1" x14ac:dyDescent="0.25">
      <c r="A9339" s="2">
        <v>9338</v>
      </c>
      <c r="B9339" s="2" t="s">
        <v>10561</v>
      </c>
      <c r="C9339" s="2">
        <f>YEAR(Data!$D9339)</f>
        <v>2011</v>
      </c>
      <c r="D9339" s="3">
        <v>40835</v>
      </c>
      <c r="E9339" s="3">
        <v>40838</v>
      </c>
      <c r="F9339" s="5">
        <f>Table_1[[#This Row],[Ship Date]]-Table_1[[#This Row],[Order Date]]</f>
        <v>3</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c r="X9339">
        <f t="shared" si="145"/>
        <v>1.8700000000000006</v>
      </c>
    </row>
    <row r="9340" spans="1:24" ht="14.25" customHeight="1" x14ac:dyDescent="0.25">
      <c r="A9340" s="2">
        <v>9339</v>
      </c>
      <c r="B9340" s="2" t="s">
        <v>10561</v>
      </c>
      <c r="C9340" s="2">
        <f>YEAR(Data!$D9340)</f>
        <v>2011</v>
      </c>
      <c r="D9340" s="3">
        <v>40835</v>
      </c>
      <c r="E9340" s="3">
        <v>40838</v>
      </c>
      <c r="F9340" s="5">
        <f>Table_1[[#This Row],[Ship Date]]-Table_1[[#This Row],[Order Date]]</f>
        <v>3</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c r="X9340">
        <f t="shared" si="145"/>
        <v>13.041600000000001</v>
      </c>
    </row>
    <row r="9341" spans="1:24" ht="14.25" customHeight="1" x14ac:dyDescent="0.25">
      <c r="A9341" s="2">
        <v>9340</v>
      </c>
      <c r="B9341" s="2" t="s">
        <v>10561</v>
      </c>
      <c r="C9341" s="2">
        <f>YEAR(Data!$D9341)</f>
        <v>2011</v>
      </c>
      <c r="D9341" s="3">
        <v>40835</v>
      </c>
      <c r="E9341" s="3">
        <v>40838</v>
      </c>
      <c r="F9341" s="5">
        <f>Table_1[[#This Row],[Ship Date]]-Table_1[[#This Row],[Order Date]]</f>
        <v>3</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c r="X9341">
        <f t="shared" si="145"/>
        <v>77.766899999999993</v>
      </c>
    </row>
    <row r="9342" spans="1:24" ht="14.25" customHeight="1" x14ac:dyDescent="0.25">
      <c r="A9342" s="2">
        <v>9341</v>
      </c>
      <c r="B9342" s="2" t="s">
        <v>10561</v>
      </c>
      <c r="C9342" s="2">
        <f>YEAR(Data!$D9342)</f>
        <v>2011</v>
      </c>
      <c r="D9342" s="3">
        <v>40835</v>
      </c>
      <c r="E9342" s="3">
        <v>40838</v>
      </c>
      <c r="F9342" s="5">
        <f>Table_1[[#This Row],[Ship Date]]-Table_1[[#This Row],[Order Date]]</f>
        <v>3</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c r="X9342">
        <f t="shared" si="145"/>
        <v>9.75</v>
      </c>
    </row>
    <row r="9343" spans="1:24" ht="14.25" customHeight="1" x14ac:dyDescent="0.25">
      <c r="A9343" s="2">
        <v>9342</v>
      </c>
      <c r="B9343" s="2" t="s">
        <v>10561</v>
      </c>
      <c r="C9343" s="2">
        <f>YEAR(Data!$D9343)</f>
        <v>2011</v>
      </c>
      <c r="D9343" s="3">
        <v>40835</v>
      </c>
      <c r="E9343" s="3">
        <v>40838</v>
      </c>
      <c r="F9343" s="5">
        <f>Table_1[[#This Row],[Ship Date]]-Table_1[[#This Row],[Order Date]]</f>
        <v>3</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c r="X9343">
        <f t="shared" si="145"/>
        <v>105.81840000000001</v>
      </c>
    </row>
    <row r="9344" spans="1:24" ht="14.25" customHeight="1" x14ac:dyDescent="0.25">
      <c r="A9344" s="2">
        <v>9343</v>
      </c>
      <c r="B9344" s="2" t="s">
        <v>10562</v>
      </c>
      <c r="C9344" s="2">
        <f>YEAR(Data!$D9344)</f>
        <v>2013</v>
      </c>
      <c r="D9344" s="3">
        <v>41347</v>
      </c>
      <c r="E9344" s="3">
        <v>41352</v>
      </c>
      <c r="F9344" s="5">
        <f>Table_1[[#This Row],[Ship Date]]-Table_1[[#This Row],[Order Date]]</f>
        <v>5</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c r="X9344">
        <f t="shared" si="145"/>
        <v>31.990000000000013</v>
      </c>
    </row>
    <row r="9345" spans="1:24" ht="14.25" customHeight="1" x14ac:dyDescent="0.25">
      <c r="A9345" s="2">
        <v>9344</v>
      </c>
      <c r="B9345" s="2" t="s">
        <v>10563</v>
      </c>
      <c r="C9345" s="2">
        <f>YEAR(Data!$D9345)</f>
        <v>2014</v>
      </c>
      <c r="D9345" s="3">
        <v>41688</v>
      </c>
      <c r="E9345" s="3">
        <v>41691</v>
      </c>
      <c r="F9345" s="5">
        <f>Table_1[[#This Row],[Ship Date]]-Table_1[[#This Row],[Order Date]]</f>
        <v>3</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c r="X9345">
        <f t="shared" si="145"/>
        <v>562.36300000000006</v>
      </c>
    </row>
    <row r="9346" spans="1:24" ht="14.25" customHeight="1" x14ac:dyDescent="0.25">
      <c r="A9346" s="2">
        <v>9345</v>
      </c>
      <c r="B9346" s="2" t="s">
        <v>10563</v>
      </c>
      <c r="C9346" s="2">
        <f>YEAR(Data!$D9346)</f>
        <v>2014</v>
      </c>
      <c r="D9346" s="3">
        <v>41688</v>
      </c>
      <c r="E9346" s="3">
        <v>41691</v>
      </c>
      <c r="F9346" s="5">
        <f>Table_1[[#This Row],[Ship Date]]-Table_1[[#This Row],[Order Date]]</f>
        <v>3</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c r="X9346">
        <f t="shared" ref="X9346:X9409" si="146">T9346-W9346</f>
        <v>10.477500000000003</v>
      </c>
    </row>
    <row r="9347" spans="1:24" ht="14.25" customHeight="1" x14ac:dyDescent="0.25">
      <c r="A9347" s="2">
        <v>9346</v>
      </c>
      <c r="B9347" s="2" t="s">
        <v>10563</v>
      </c>
      <c r="C9347" s="2">
        <f>YEAR(Data!$D9347)</f>
        <v>2014</v>
      </c>
      <c r="D9347" s="3">
        <v>41688</v>
      </c>
      <c r="E9347" s="3">
        <v>41691</v>
      </c>
      <c r="F9347" s="5">
        <f>Table_1[[#This Row],[Ship Date]]-Table_1[[#This Row],[Order Date]]</f>
        <v>3</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c r="X9347">
        <f t="shared" si="146"/>
        <v>69.112799999999993</v>
      </c>
    </row>
    <row r="9348" spans="1:24" ht="14.25" customHeight="1" x14ac:dyDescent="0.25">
      <c r="A9348" s="2">
        <v>9347</v>
      </c>
      <c r="B9348" s="2" t="s">
        <v>10563</v>
      </c>
      <c r="C9348" s="2">
        <f>YEAR(Data!$D9348)</f>
        <v>2014</v>
      </c>
      <c r="D9348" s="3">
        <v>41688</v>
      </c>
      <c r="E9348" s="3">
        <v>41691</v>
      </c>
      <c r="F9348" s="5">
        <f>Table_1[[#This Row],[Ship Date]]-Table_1[[#This Row],[Order Date]]</f>
        <v>3</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c r="X9348">
        <f t="shared" si="146"/>
        <v>21.854400000000002</v>
      </c>
    </row>
    <row r="9349" spans="1:24" ht="14.25" customHeight="1" x14ac:dyDescent="0.25">
      <c r="A9349" s="2">
        <v>9348</v>
      </c>
      <c r="B9349" s="2" t="s">
        <v>10563</v>
      </c>
      <c r="C9349" s="2">
        <f>YEAR(Data!$D9349)</f>
        <v>2014</v>
      </c>
      <c r="D9349" s="3">
        <v>41688</v>
      </c>
      <c r="E9349" s="3">
        <v>41691</v>
      </c>
      <c r="F9349" s="5">
        <f>Table_1[[#This Row],[Ship Date]]-Table_1[[#This Row],[Order Date]]</f>
        <v>3</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c r="X9349">
        <f t="shared" si="146"/>
        <v>912.27900000000011</v>
      </c>
    </row>
    <row r="9350" spans="1:24" ht="14.25" customHeight="1" x14ac:dyDescent="0.25">
      <c r="A9350" s="2">
        <v>9349</v>
      </c>
      <c r="B9350" s="2" t="s">
        <v>10564</v>
      </c>
      <c r="C9350" s="2">
        <f>YEAR(Data!$D9350)</f>
        <v>2013</v>
      </c>
      <c r="D9350" s="3">
        <v>41631</v>
      </c>
      <c r="E9350" s="3">
        <v>41637</v>
      </c>
      <c r="F9350" s="5">
        <f>Table_1[[#This Row],[Ship Date]]-Table_1[[#This Row],[Order Date]]</f>
        <v>6</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c r="X9350">
        <f t="shared" si="146"/>
        <v>640.46720000000005</v>
      </c>
    </row>
    <row r="9351" spans="1:24" ht="14.25" customHeight="1" x14ac:dyDescent="0.25">
      <c r="A9351" s="2">
        <v>9350</v>
      </c>
      <c r="B9351" s="2" t="s">
        <v>10564</v>
      </c>
      <c r="C9351" s="2">
        <f>YEAR(Data!$D9351)</f>
        <v>2013</v>
      </c>
      <c r="D9351" s="3">
        <v>41631</v>
      </c>
      <c r="E9351" s="3">
        <v>41637</v>
      </c>
      <c r="F9351" s="5">
        <f>Table_1[[#This Row],[Ship Date]]-Table_1[[#This Row],[Order Date]]</f>
        <v>6</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c r="X9351">
        <f t="shared" si="146"/>
        <v>31.0504</v>
      </c>
    </row>
    <row r="9352" spans="1:24" ht="14.25" customHeight="1" x14ac:dyDescent="0.25">
      <c r="A9352" s="2">
        <v>9351</v>
      </c>
      <c r="B9352" s="2" t="s">
        <v>10565</v>
      </c>
      <c r="C9352" s="2">
        <f>YEAR(Data!$D9352)</f>
        <v>2013</v>
      </c>
      <c r="D9352" s="3">
        <v>41541</v>
      </c>
      <c r="E9352" s="3">
        <v>41545</v>
      </c>
      <c r="F9352" s="5">
        <f>Table_1[[#This Row],[Ship Date]]-Table_1[[#This Row],[Order Date]]</f>
        <v>4</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c r="X9352">
        <f t="shared" si="146"/>
        <v>8.7556000000000012</v>
      </c>
    </row>
    <row r="9353" spans="1:24" ht="14.25" customHeight="1" x14ac:dyDescent="0.25">
      <c r="A9353" s="2">
        <v>9352</v>
      </c>
      <c r="B9353" s="2" t="s">
        <v>10565</v>
      </c>
      <c r="C9353" s="2">
        <f>YEAR(Data!$D9353)</f>
        <v>2013</v>
      </c>
      <c r="D9353" s="3">
        <v>41541</v>
      </c>
      <c r="E9353" s="3">
        <v>41545</v>
      </c>
      <c r="F9353" s="5">
        <f>Table_1[[#This Row],[Ship Date]]-Table_1[[#This Row],[Order Date]]</f>
        <v>4</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c r="X9353">
        <f t="shared" si="146"/>
        <v>205.53660000000002</v>
      </c>
    </row>
    <row r="9354" spans="1:24" ht="14.25" customHeight="1" x14ac:dyDescent="0.25">
      <c r="A9354" s="2">
        <v>9353</v>
      </c>
      <c r="B9354" s="2" t="s">
        <v>10566</v>
      </c>
      <c r="C9354" s="2">
        <f>YEAR(Data!$D9354)</f>
        <v>2014</v>
      </c>
      <c r="D9354" s="3">
        <v>41907</v>
      </c>
      <c r="E9354" s="3">
        <v>41909</v>
      </c>
      <c r="F9354" s="5">
        <f>Table_1[[#This Row],[Ship Date]]-Table_1[[#This Row],[Order Date]]</f>
        <v>2</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c r="X9354">
        <f t="shared" si="146"/>
        <v>535.33439999999996</v>
      </c>
    </row>
    <row r="9355" spans="1:24" ht="14.25" customHeight="1" x14ac:dyDescent="0.25">
      <c r="A9355" s="2">
        <v>9354</v>
      </c>
      <c r="B9355" s="2" t="s">
        <v>10566</v>
      </c>
      <c r="C9355" s="2">
        <f>YEAR(Data!$D9355)</f>
        <v>2014</v>
      </c>
      <c r="D9355" s="3">
        <v>41907</v>
      </c>
      <c r="E9355" s="3">
        <v>41909</v>
      </c>
      <c r="F9355" s="5">
        <f>Table_1[[#This Row],[Ship Date]]-Table_1[[#This Row],[Order Date]]</f>
        <v>2</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c r="X9355">
        <f t="shared" si="146"/>
        <v>7.7112000000000007</v>
      </c>
    </row>
    <row r="9356" spans="1:24" ht="14.25" customHeight="1" x14ac:dyDescent="0.25">
      <c r="A9356" s="2">
        <v>9355</v>
      </c>
      <c r="B9356" s="2" t="s">
        <v>10567</v>
      </c>
      <c r="C9356" s="2">
        <f>YEAR(Data!$D9356)</f>
        <v>2012</v>
      </c>
      <c r="D9356" s="3">
        <v>41244</v>
      </c>
      <c r="E9356" s="3">
        <v>41248</v>
      </c>
      <c r="F9356" s="5">
        <f>Table_1[[#This Row],[Ship Date]]-Table_1[[#This Row],[Order Date]]</f>
        <v>4</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c r="X9356">
        <f t="shared" si="146"/>
        <v>10.1088</v>
      </c>
    </row>
    <row r="9357" spans="1:24" ht="14.25" customHeight="1" x14ac:dyDescent="0.25">
      <c r="A9357" s="2">
        <v>9356</v>
      </c>
      <c r="B9357" s="2" t="s">
        <v>10567</v>
      </c>
      <c r="C9357" s="2">
        <f>YEAR(Data!$D9357)</f>
        <v>2012</v>
      </c>
      <c r="D9357" s="3">
        <v>41244</v>
      </c>
      <c r="E9357" s="3">
        <v>41248</v>
      </c>
      <c r="F9357" s="5">
        <f>Table_1[[#This Row],[Ship Date]]-Table_1[[#This Row],[Order Date]]</f>
        <v>4</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c r="X9357">
        <f t="shared" si="146"/>
        <v>2.6208</v>
      </c>
    </row>
    <row r="9358" spans="1:24" ht="14.25" customHeight="1" x14ac:dyDescent="0.25">
      <c r="A9358" s="2">
        <v>9357</v>
      </c>
      <c r="B9358" s="2" t="s">
        <v>10567</v>
      </c>
      <c r="C9358" s="2">
        <f>YEAR(Data!$D9358)</f>
        <v>2012</v>
      </c>
      <c r="D9358" s="3">
        <v>41244</v>
      </c>
      <c r="E9358" s="3">
        <v>41248</v>
      </c>
      <c r="F9358" s="5">
        <f>Table_1[[#This Row],[Ship Date]]-Table_1[[#This Row],[Order Date]]</f>
        <v>4</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c r="X9358">
        <f t="shared" si="146"/>
        <v>9.8262</v>
      </c>
    </row>
    <row r="9359" spans="1:24" ht="14.25" customHeight="1" x14ac:dyDescent="0.25">
      <c r="A9359" s="2">
        <v>9358</v>
      </c>
      <c r="B9359" s="2" t="s">
        <v>10568</v>
      </c>
      <c r="C9359" s="2">
        <f>YEAR(Data!$D9359)</f>
        <v>2013</v>
      </c>
      <c r="D9359" s="3">
        <v>41299</v>
      </c>
      <c r="E9359" s="3">
        <v>41302</v>
      </c>
      <c r="F9359" s="5">
        <f>Table_1[[#This Row],[Ship Date]]-Table_1[[#This Row],[Order Date]]</f>
        <v>3</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c r="X9359">
        <f t="shared" si="146"/>
        <v>28.028000000000009</v>
      </c>
    </row>
    <row r="9360" spans="1:24" ht="14.25" customHeight="1" x14ac:dyDescent="0.25">
      <c r="A9360" s="2">
        <v>9359</v>
      </c>
      <c r="B9360" s="2" t="s">
        <v>10568</v>
      </c>
      <c r="C9360" s="2">
        <f>YEAR(Data!$D9360)</f>
        <v>2013</v>
      </c>
      <c r="D9360" s="3">
        <v>41299</v>
      </c>
      <c r="E9360" s="3">
        <v>41302</v>
      </c>
      <c r="F9360" s="5">
        <f>Table_1[[#This Row],[Ship Date]]-Table_1[[#This Row],[Order Date]]</f>
        <v>3</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c r="X9360">
        <f t="shared" si="146"/>
        <v>413.06729999999993</v>
      </c>
    </row>
    <row r="9361" spans="1:24" ht="14.25" customHeight="1" x14ac:dyDescent="0.25">
      <c r="A9361" s="2">
        <v>9360</v>
      </c>
      <c r="B9361" s="2" t="s">
        <v>10568</v>
      </c>
      <c r="C9361" s="2">
        <f>YEAR(Data!$D9361)</f>
        <v>2013</v>
      </c>
      <c r="D9361" s="3">
        <v>41299</v>
      </c>
      <c r="E9361" s="3">
        <v>41302</v>
      </c>
      <c r="F9361" s="5">
        <f>Table_1[[#This Row],[Ship Date]]-Table_1[[#This Row],[Order Date]]</f>
        <v>3</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c r="X9361">
        <f t="shared" si="146"/>
        <v>38.163400000000003</v>
      </c>
    </row>
    <row r="9362" spans="1:24" ht="14.25" customHeight="1" x14ac:dyDescent="0.25">
      <c r="A9362" s="2">
        <v>9361</v>
      </c>
      <c r="B9362" s="2" t="s">
        <v>10568</v>
      </c>
      <c r="C9362" s="2">
        <f>YEAR(Data!$D9362)</f>
        <v>2013</v>
      </c>
      <c r="D9362" s="3">
        <v>41299</v>
      </c>
      <c r="E9362" s="3">
        <v>41302</v>
      </c>
      <c r="F9362" s="5">
        <f>Table_1[[#This Row],[Ship Date]]-Table_1[[#This Row],[Order Date]]</f>
        <v>3</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c r="X9362">
        <f t="shared" si="146"/>
        <v>428.68</v>
      </c>
    </row>
    <row r="9363" spans="1:24" ht="14.25" customHeight="1" x14ac:dyDescent="0.25">
      <c r="A9363" s="2">
        <v>9362</v>
      </c>
      <c r="B9363" s="2" t="s">
        <v>10569</v>
      </c>
      <c r="C9363" s="2">
        <f>YEAR(Data!$D9363)</f>
        <v>2014</v>
      </c>
      <c r="D9363" s="3">
        <v>41720</v>
      </c>
      <c r="E9363" s="3">
        <v>41724</v>
      </c>
      <c r="F9363" s="5">
        <f>Table_1[[#This Row],[Ship Date]]-Table_1[[#This Row],[Order Date]]</f>
        <v>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c r="X9363">
        <f t="shared" si="146"/>
        <v>20.256599999999999</v>
      </c>
    </row>
    <row r="9364" spans="1:24" ht="14.25" customHeight="1" x14ac:dyDescent="0.25">
      <c r="A9364" s="2">
        <v>9363</v>
      </c>
      <c r="B9364" s="2" t="s">
        <v>10569</v>
      </c>
      <c r="C9364" s="2">
        <f>YEAR(Data!$D9364)</f>
        <v>2014</v>
      </c>
      <c r="D9364" s="3">
        <v>41720</v>
      </c>
      <c r="E9364" s="3">
        <v>41724</v>
      </c>
      <c r="F9364" s="5">
        <f>Table_1[[#This Row],[Ship Date]]-Table_1[[#This Row],[Order Date]]</f>
        <v>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c r="X9364">
        <f t="shared" si="146"/>
        <v>12.6294</v>
      </c>
    </row>
    <row r="9365" spans="1:24" ht="14.25" customHeight="1" x14ac:dyDescent="0.25">
      <c r="A9365" s="2">
        <v>9364</v>
      </c>
      <c r="B9365" s="2" t="s">
        <v>10569</v>
      </c>
      <c r="C9365" s="2">
        <f>YEAR(Data!$D9365)</f>
        <v>2014</v>
      </c>
      <c r="D9365" s="3">
        <v>41720</v>
      </c>
      <c r="E9365" s="3">
        <v>41724</v>
      </c>
      <c r="F9365" s="5">
        <f>Table_1[[#This Row],[Ship Date]]-Table_1[[#This Row],[Order Date]]</f>
        <v>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c r="X9365">
        <f t="shared" si="146"/>
        <v>15.719400000000004</v>
      </c>
    </row>
    <row r="9366" spans="1:24" ht="14.25" customHeight="1" x14ac:dyDescent="0.25">
      <c r="A9366" s="2">
        <v>9365</v>
      </c>
      <c r="B9366" s="2" t="s">
        <v>10569</v>
      </c>
      <c r="C9366" s="2">
        <f>YEAR(Data!$D9366)</f>
        <v>2014</v>
      </c>
      <c r="D9366" s="3">
        <v>41720</v>
      </c>
      <c r="E9366" s="3">
        <v>41724</v>
      </c>
      <c r="F9366" s="5">
        <f>Table_1[[#This Row],[Ship Date]]-Table_1[[#This Row],[Order Date]]</f>
        <v>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c r="X9366">
        <f t="shared" si="146"/>
        <v>352.1336</v>
      </c>
    </row>
    <row r="9367" spans="1:24" ht="14.25" customHeight="1" x14ac:dyDescent="0.25">
      <c r="A9367" s="2">
        <v>9366</v>
      </c>
      <c r="B9367" s="2" t="s">
        <v>10570</v>
      </c>
      <c r="C9367" s="2">
        <f>YEAR(Data!$D9367)</f>
        <v>2011</v>
      </c>
      <c r="D9367" s="3">
        <v>40777</v>
      </c>
      <c r="E9367" s="3">
        <v>40780</v>
      </c>
      <c r="F9367" s="5">
        <f>Table_1[[#This Row],[Ship Date]]-Table_1[[#This Row],[Order Date]]</f>
        <v>3</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c r="X9367">
        <f t="shared" si="146"/>
        <v>5.8956</v>
      </c>
    </row>
    <row r="9368" spans="1:24" ht="14.25" customHeight="1" x14ac:dyDescent="0.25">
      <c r="A9368" s="2">
        <v>9367</v>
      </c>
      <c r="B9368" s="2" t="s">
        <v>10571</v>
      </c>
      <c r="C9368" s="2">
        <f>YEAR(Data!$D9368)</f>
        <v>2011</v>
      </c>
      <c r="D9368" s="3">
        <v>40702</v>
      </c>
      <c r="E9368" s="3">
        <v>40707</v>
      </c>
      <c r="F9368" s="5">
        <f>Table_1[[#This Row],[Ship Date]]-Table_1[[#This Row],[Order Date]]</f>
        <v>5</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c r="X9368">
        <f t="shared" si="146"/>
        <v>42.800000000000011</v>
      </c>
    </row>
    <row r="9369" spans="1:24" ht="14.25" customHeight="1" x14ac:dyDescent="0.25">
      <c r="A9369" s="2">
        <v>9368</v>
      </c>
      <c r="B9369" s="2" t="s">
        <v>10571</v>
      </c>
      <c r="C9369" s="2">
        <f>YEAR(Data!$D9369)</f>
        <v>2011</v>
      </c>
      <c r="D9369" s="3">
        <v>40702</v>
      </c>
      <c r="E9369" s="3">
        <v>40707</v>
      </c>
      <c r="F9369" s="5">
        <f>Table_1[[#This Row],[Ship Date]]-Table_1[[#This Row],[Order Date]]</f>
        <v>5</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c r="X9369">
        <f t="shared" si="146"/>
        <v>1593.0360000000001</v>
      </c>
    </row>
    <row r="9370" spans="1:24" ht="14.25" customHeight="1" x14ac:dyDescent="0.25">
      <c r="A9370" s="2">
        <v>9369</v>
      </c>
      <c r="B9370" s="2" t="s">
        <v>10572</v>
      </c>
      <c r="C9370" s="2">
        <f>YEAR(Data!$D9370)</f>
        <v>2013</v>
      </c>
      <c r="D9370" s="3">
        <v>41372</v>
      </c>
      <c r="E9370" s="3">
        <v>41374</v>
      </c>
      <c r="F9370" s="5">
        <f>Table_1[[#This Row],[Ship Date]]-Table_1[[#This Row],[Order Date]]</f>
        <v>2</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c r="X9370">
        <f t="shared" si="146"/>
        <v>19.7288</v>
      </c>
    </row>
    <row r="9371" spans="1:24" ht="14.25" customHeight="1" x14ac:dyDescent="0.25">
      <c r="A9371" s="2">
        <v>9370</v>
      </c>
      <c r="B9371" s="2" t="s">
        <v>10573</v>
      </c>
      <c r="C9371" s="2">
        <f>YEAR(Data!$D9371)</f>
        <v>2014</v>
      </c>
      <c r="D9371" s="3">
        <v>41951</v>
      </c>
      <c r="E9371" s="3">
        <v>41953</v>
      </c>
      <c r="F9371" s="5">
        <f>Table_1[[#This Row],[Ship Date]]-Table_1[[#This Row],[Order Date]]</f>
        <v>2</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c r="X9371">
        <f t="shared" si="146"/>
        <v>229.29479999999995</v>
      </c>
    </row>
    <row r="9372" spans="1:24" ht="14.25" customHeight="1" x14ac:dyDescent="0.25">
      <c r="A9372" s="2">
        <v>9371</v>
      </c>
      <c r="B9372" s="2" t="s">
        <v>10574</v>
      </c>
      <c r="C9372" s="2">
        <f>YEAR(Data!$D9372)</f>
        <v>2012</v>
      </c>
      <c r="D9372" s="3">
        <v>41058</v>
      </c>
      <c r="E9372" s="3">
        <v>41060</v>
      </c>
      <c r="F9372" s="5">
        <f>Table_1[[#This Row],[Ship Date]]-Table_1[[#This Row],[Order Date]]</f>
        <v>2</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c r="X9372">
        <f t="shared" si="146"/>
        <v>45.724800000000009</v>
      </c>
    </row>
    <row r="9373" spans="1:24" ht="14.25" customHeight="1" x14ac:dyDescent="0.25">
      <c r="A9373" s="2">
        <v>9372</v>
      </c>
      <c r="B9373" s="2" t="s">
        <v>10574</v>
      </c>
      <c r="C9373" s="2">
        <f>YEAR(Data!$D9373)</f>
        <v>2012</v>
      </c>
      <c r="D9373" s="3">
        <v>41058</v>
      </c>
      <c r="E9373" s="3">
        <v>41060</v>
      </c>
      <c r="F9373" s="5">
        <f>Table_1[[#This Row],[Ship Date]]-Table_1[[#This Row],[Order Date]]</f>
        <v>2</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c r="X9373">
        <f t="shared" si="146"/>
        <v>403.11660000000001</v>
      </c>
    </row>
    <row r="9374" spans="1:24" ht="14.25" customHeight="1" x14ac:dyDescent="0.25">
      <c r="A9374" s="2">
        <v>9373</v>
      </c>
      <c r="B9374" s="2" t="s">
        <v>10574</v>
      </c>
      <c r="C9374" s="2">
        <f>YEAR(Data!$D9374)</f>
        <v>2012</v>
      </c>
      <c r="D9374" s="3">
        <v>41058</v>
      </c>
      <c r="E9374" s="3">
        <v>41060</v>
      </c>
      <c r="F9374" s="5">
        <f>Table_1[[#This Row],[Ship Date]]-Table_1[[#This Row],[Order Date]]</f>
        <v>2</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c r="X9374">
        <f t="shared" si="146"/>
        <v>5.1254999999999997</v>
      </c>
    </row>
    <row r="9375" spans="1:24" ht="14.25" customHeight="1" x14ac:dyDescent="0.25">
      <c r="A9375" s="2">
        <v>9374</v>
      </c>
      <c r="B9375" s="2" t="s">
        <v>10575</v>
      </c>
      <c r="C9375" s="2">
        <f>YEAR(Data!$D9375)</f>
        <v>2014</v>
      </c>
      <c r="D9375" s="3">
        <v>41767</v>
      </c>
      <c r="E9375" s="3">
        <v>41771</v>
      </c>
      <c r="F9375" s="5">
        <f>Table_1[[#This Row],[Ship Date]]-Table_1[[#This Row],[Order Date]]</f>
        <v>4</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c r="X9375">
        <f t="shared" si="146"/>
        <v>367.45100000000002</v>
      </c>
    </row>
    <row r="9376" spans="1:24" ht="14.25" customHeight="1" x14ac:dyDescent="0.25">
      <c r="A9376" s="2">
        <v>9375</v>
      </c>
      <c r="B9376" s="2" t="s">
        <v>10576</v>
      </c>
      <c r="C9376" s="2">
        <f>YEAR(Data!$D9376)</f>
        <v>2013</v>
      </c>
      <c r="D9376" s="3">
        <v>41431</v>
      </c>
      <c r="E9376" s="3">
        <v>41435</v>
      </c>
      <c r="F9376" s="5">
        <f>Table_1[[#This Row],[Ship Date]]-Table_1[[#This Row],[Order Date]]</f>
        <v>4</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c r="X9376">
        <f t="shared" si="146"/>
        <v>45.421199999999999</v>
      </c>
    </row>
    <row r="9377" spans="1:24" ht="14.25" customHeight="1" x14ac:dyDescent="0.25">
      <c r="A9377" s="2">
        <v>9376</v>
      </c>
      <c r="B9377" s="2" t="s">
        <v>10577</v>
      </c>
      <c r="C9377" s="2">
        <f>YEAR(Data!$D9377)</f>
        <v>2012</v>
      </c>
      <c r="D9377" s="3">
        <v>41257</v>
      </c>
      <c r="E9377" s="3">
        <v>41262</v>
      </c>
      <c r="F9377" s="5">
        <f>Table_1[[#This Row],[Ship Date]]-Table_1[[#This Row],[Order Date]]</f>
        <v>5</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c r="X9377">
        <f t="shared" si="146"/>
        <v>39.5</v>
      </c>
    </row>
    <row r="9378" spans="1:24" ht="14.25" customHeight="1" x14ac:dyDescent="0.25">
      <c r="A9378" s="2">
        <v>9377</v>
      </c>
      <c r="B9378" s="2" t="s">
        <v>10578</v>
      </c>
      <c r="C9378" s="2">
        <f>YEAR(Data!$D9378)</f>
        <v>2014</v>
      </c>
      <c r="D9378" s="3">
        <v>41999</v>
      </c>
      <c r="E9378" s="3">
        <v>42003</v>
      </c>
      <c r="F9378" s="5">
        <f>Table_1[[#This Row],[Ship Date]]-Table_1[[#This Row],[Order Date]]</f>
        <v>4</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c r="X9378">
        <f t="shared" si="146"/>
        <v>18.125999999999994</v>
      </c>
    </row>
    <row r="9379" spans="1:24" ht="14.25" customHeight="1" x14ac:dyDescent="0.25">
      <c r="A9379" s="2">
        <v>9378</v>
      </c>
      <c r="B9379" s="2" t="s">
        <v>10580</v>
      </c>
      <c r="C9379" s="2">
        <f>YEAR(Data!$D9379)</f>
        <v>2014</v>
      </c>
      <c r="D9379" s="3">
        <v>41991</v>
      </c>
      <c r="E9379" s="3">
        <v>41995</v>
      </c>
      <c r="F9379" s="5">
        <f>Table_1[[#This Row],[Ship Date]]-Table_1[[#This Row],[Order Date]]</f>
        <v>4</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c r="X9379">
        <f t="shared" si="146"/>
        <v>24.0944</v>
      </c>
    </row>
    <row r="9380" spans="1:24" ht="14.25" customHeight="1" x14ac:dyDescent="0.25">
      <c r="A9380" s="2">
        <v>9379</v>
      </c>
      <c r="B9380" s="2" t="s">
        <v>10581</v>
      </c>
      <c r="C9380" s="2">
        <f>YEAR(Data!$D9380)</f>
        <v>2013</v>
      </c>
      <c r="D9380" s="3">
        <v>41405</v>
      </c>
      <c r="E9380" s="3">
        <v>41410</v>
      </c>
      <c r="F9380" s="5">
        <f>Table_1[[#This Row],[Ship Date]]-Table_1[[#This Row],[Order Date]]</f>
        <v>5</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c r="X9380">
        <f t="shared" si="146"/>
        <v>4.6852</v>
      </c>
    </row>
    <row r="9381" spans="1:24" ht="14.25" customHeight="1" x14ac:dyDescent="0.25">
      <c r="A9381" s="2">
        <v>9380</v>
      </c>
      <c r="B9381" s="2" t="s">
        <v>10584</v>
      </c>
      <c r="C9381" s="2">
        <f>YEAR(Data!$D9381)</f>
        <v>2011</v>
      </c>
      <c r="D9381" s="3">
        <v>40900</v>
      </c>
      <c r="E9381" s="3">
        <v>40904</v>
      </c>
      <c r="F9381" s="5">
        <f>Table_1[[#This Row],[Ship Date]]-Table_1[[#This Row],[Order Date]]</f>
        <v>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c r="X9381">
        <f t="shared" si="146"/>
        <v>29.593200000000003</v>
      </c>
    </row>
    <row r="9382" spans="1:24" ht="14.25" customHeight="1" x14ac:dyDescent="0.25">
      <c r="A9382" s="2">
        <v>9381</v>
      </c>
      <c r="B9382" s="2" t="s">
        <v>10584</v>
      </c>
      <c r="C9382" s="2">
        <f>YEAR(Data!$D9382)</f>
        <v>2011</v>
      </c>
      <c r="D9382" s="3">
        <v>40900</v>
      </c>
      <c r="E9382" s="3">
        <v>40904</v>
      </c>
      <c r="F9382" s="5">
        <f>Table_1[[#This Row],[Ship Date]]-Table_1[[#This Row],[Order Date]]</f>
        <v>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c r="X9382">
        <f t="shared" si="146"/>
        <v>58.305599999999998</v>
      </c>
    </row>
    <row r="9383" spans="1:24" ht="14.25" customHeight="1" x14ac:dyDescent="0.25">
      <c r="A9383" s="2">
        <v>9382</v>
      </c>
      <c r="B9383" s="2" t="s">
        <v>10584</v>
      </c>
      <c r="C9383" s="2">
        <f>YEAR(Data!$D9383)</f>
        <v>2011</v>
      </c>
      <c r="D9383" s="3">
        <v>40900</v>
      </c>
      <c r="E9383" s="3">
        <v>40904</v>
      </c>
      <c r="F9383" s="5">
        <f>Table_1[[#This Row],[Ship Date]]-Table_1[[#This Row],[Order Date]]</f>
        <v>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c r="X9383">
        <f t="shared" si="146"/>
        <v>434.87880000000007</v>
      </c>
    </row>
    <row r="9384" spans="1:24" ht="14.25" customHeight="1" x14ac:dyDescent="0.25">
      <c r="A9384" s="2">
        <v>9383</v>
      </c>
      <c r="B9384" s="2" t="s">
        <v>10584</v>
      </c>
      <c r="C9384" s="2">
        <f>YEAR(Data!$D9384)</f>
        <v>2011</v>
      </c>
      <c r="D9384" s="3">
        <v>40900</v>
      </c>
      <c r="E9384" s="3">
        <v>40904</v>
      </c>
      <c r="F9384" s="5">
        <f>Table_1[[#This Row],[Ship Date]]-Table_1[[#This Row],[Order Date]]</f>
        <v>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c r="X9384">
        <f t="shared" si="146"/>
        <v>0.84000000000000008</v>
      </c>
    </row>
    <row r="9385" spans="1:24" ht="14.25" customHeight="1" x14ac:dyDescent="0.25">
      <c r="A9385" s="2">
        <v>9384</v>
      </c>
      <c r="B9385" s="2" t="s">
        <v>10584</v>
      </c>
      <c r="C9385" s="2">
        <f>YEAR(Data!$D9385)</f>
        <v>2011</v>
      </c>
      <c r="D9385" s="3">
        <v>40900</v>
      </c>
      <c r="E9385" s="3">
        <v>40904</v>
      </c>
      <c r="F9385" s="5">
        <f>Table_1[[#This Row],[Ship Date]]-Table_1[[#This Row],[Order Date]]</f>
        <v>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c r="X9385">
        <f t="shared" si="146"/>
        <v>84.969000000000023</v>
      </c>
    </row>
    <row r="9386" spans="1:24" ht="14.25" customHeight="1" x14ac:dyDescent="0.25">
      <c r="A9386" s="2">
        <v>9385</v>
      </c>
      <c r="B9386" s="2" t="s">
        <v>10585</v>
      </c>
      <c r="C9386" s="2">
        <f>YEAR(Data!$D9386)</f>
        <v>2014</v>
      </c>
      <c r="D9386" s="3">
        <v>41863</v>
      </c>
      <c r="E9386" s="3">
        <v>41868</v>
      </c>
      <c r="F9386" s="5">
        <f>Table_1[[#This Row],[Ship Date]]-Table_1[[#This Row],[Order Date]]</f>
        <v>5</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c r="X9386">
        <f t="shared" si="146"/>
        <v>13.478400000000001</v>
      </c>
    </row>
    <row r="9387" spans="1:24" ht="14.25" customHeight="1" x14ac:dyDescent="0.25">
      <c r="A9387" s="2">
        <v>9386</v>
      </c>
      <c r="B9387" s="2" t="s">
        <v>10586</v>
      </c>
      <c r="C9387" s="2">
        <f>YEAR(Data!$D9387)</f>
        <v>2014</v>
      </c>
      <c r="D9387" s="3">
        <v>41879</v>
      </c>
      <c r="E9387" s="3">
        <v>41883</v>
      </c>
      <c r="F9387" s="5">
        <f>Table_1[[#This Row],[Ship Date]]-Table_1[[#This Row],[Order Date]]</f>
        <v>4</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c r="X9387">
        <f t="shared" si="146"/>
        <v>87.417600000000007</v>
      </c>
    </row>
    <row r="9388" spans="1:24" ht="14.25" customHeight="1" x14ac:dyDescent="0.25">
      <c r="A9388" s="2">
        <v>9387</v>
      </c>
      <c r="B9388" s="2" t="s">
        <v>10587</v>
      </c>
      <c r="C9388" s="2">
        <f>YEAR(Data!$D9388)</f>
        <v>2014</v>
      </c>
      <c r="D9388" s="3">
        <v>41659</v>
      </c>
      <c r="E9388" s="3">
        <v>41663</v>
      </c>
      <c r="F9388" s="5">
        <f>Table_1[[#This Row],[Ship Date]]-Table_1[[#This Row],[Order Date]]</f>
        <v>4</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c r="X9388">
        <f t="shared" si="146"/>
        <v>42.357600000000005</v>
      </c>
    </row>
    <row r="9389" spans="1:24" ht="14.25" customHeight="1" x14ac:dyDescent="0.25">
      <c r="A9389" s="2">
        <v>9388</v>
      </c>
      <c r="B9389" s="2" t="s">
        <v>10587</v>
      </c>
      <c r="C9389" s="2">
        <f>YEAR(Data!$D9389)</f>
        <v>2014</v>
      </c>
      <c r="D9389" s="3">
        <v>41659</v>
      </c>
      <c r="E9389" s="3">
        <v>41663</v>
      </c>
      <c r="F9389" s="5">
        <f>Table_1[[#This Row],[Ship Date]]-Table_1[[#This Row],[Order Date]]</f>
        <v>4</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c r="X9389">
        <f t="shared" si="146"/>
        <v>6.5084</v>
      </c>
    </row>
    <row r="9390" spans="1:24" ht="14.25" customHeight="1" x14ac:dyDescent="0.25">
      <c r="A9390" s="2">
        <v>9389</v>
      </c>
      <c r="B9390" s="2" t="s">
        <v>10587</v>
      </c>
      <c r="C9390" s="2">
        <f>YEAR(Data!$D9390)</f>
        <v>2014</v>
      </c>
      <c r="D9390" s="3">
        <v>41659</v>
      </c>
      <c r="E9390" s="3">
        <v>41663</v>
      </c>
      <c r="F9390" s="5">
        <f>Table_1[[#This Row],[Ship Date]]-Table_1[[#This Row],[Order Date]]</f>
        <v>4</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c r="X9390">
        <f t="shared" si="146"/>
        <v>390.91679999999997</v>
      </c>
    </row>
    <row r="9391" spans="1:24" ht="14.25" customHeight="1" x14ac:dyDescent="0.25">
      <c r="A9391" s="2">
        <v>9390</v>
      </c>
      <c r="B9391" s="2" t="s">
        <v>10587</v>
      </c>
      <c r="C9391" s="2">
        <f>YEAR(Data!$D9391)</f>
        <v>2014</v>
      </c>
      <c r="D9391" s="3">
        <v>41659</v>
      </c>
      <c r="E9391" s="3">
        <v>41663</v>
      </c>
      <c r="F9391" s="5">
        <f>Table_1[[#This Row],[Ship Date]]-Table_1[[#This Row],[Order Date]]</f>
        <v>4</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c r="X9391">
        <f t="shared" si="146"/>
        <v>1.0812000000000002</v>
      </c>
    </row>
    <row r="9392" spans="1:24" ht="14.25" customHeight="1" x14ac:dyDescent="0.25">
      <c r="A9392" s="2">
        <v>9391</v>
      </c>
      <c r="B9392" s="2" t="s">
        <v>10588</v>
      </c>
      <c r="C9392" s="2">
        <f>YEAR(Data!$D9392)</f>
        <v>2012</v>
      </c>
      <c r="D9392" s="3">
        <v>41079</v>
      </c>
      <c r="E9392" s="3">
        <v>41084</v>
      </c>
      <c r="F9392" s="5">
        <f>Table_1[[#This Row],[Ship Date]]-Table_1[[#This Row],[Order Date]]</f>
        <v>5</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c r="X9392">
        <f t="shared" si="146"/>
        <v>214.61249999999998</v>
      </c>
    </row>
    <row r="9393" spans="1:24" ht="14.25" customHeight="1" x14ac:dyDescent="0.25">
      <c r="A9393" s="2">
        <v>9392</v>
      </c>
      <c r="B9393" s="2" t="s">
        <v>10589</v>
      </c>
      <c r="C9393" s="2">
        <f>YEAR(Data!$D9393)</f>
        <v>2014</v>
      </c>
      <c r="D9393" s="3">
        <v>41712</v>
      </c>
      <c r="E9393" s="3">
        <v>41715</v>
      </c>
      <c r="F9393" s="5">
        <f>Table_1[[#This Row],[Ship Date]]-Table_1[[#This Row],[Order Date]]</f>
        <v>3</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c r="X9393">
        <f t="shared" si="146"/>
        <v>5.3946000000000014</v>
      </c>
    </row>
    <row r="9394" spans="1:24" ht="14.25" customHeight="1" x14ac:dyDescent="0.25">
      <c r="A9394" s="2">
        <v>9393</v>
      </c>
      <c r="B9394" s="2" t="s">
        <v>10590</v>
      </c>
      <c r="C9394" s="2">
        <f>YEAR(Data!$D9394)</f>
        <v>2012</v>
      </c>
      <c r="D9394" s="3">
        <v>41207</v>
      </c>
      <c r="E9394" s="3">
        <v>41207</v>
      </c>
      <c r="F9394" s="5">
        <f>Table_1[[#This Row],[Ship Date]]-Table_1[[#This Row],[Order Date]]</f>
        <v>0</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c r="X9394">
        <f t="shared" si="146"/>
        <v>611.45280000000002</v>
      </c>
    </row>
    <row r="9395" spans="1:24" ht="14.25" customHeight="1" x14ac:dyDescent="0.25">
      <c r="A9395" s="2">
        <v>9394</v>
      </c>
      <c r="B9395" s="2" t="s">
        <v>10591</v>
      </c>
      <c r="C9395" s="2">
        <f>YEAR(Data!$D9395)</f>
        <v>2011</v>
      </c>
      <c r="D9395" s="3">
        <v>40806</v>
      </c>
      <c r="E9395" s="3">
        <v>40809</v>
      </c>
      <c r="F9395" s="5">
        <f>Table_1[[#This Row],[Ship Date]]-Table_1[[#This Row],[Order Date]]</f>
        <v>3</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c r="X9395">
        <f t="shared" si="146"/>
        <v>472.46249999999992</v>
      </c>
    </row>
    <row r="9396" spans="1:24" ht="14.25" customHeight="1" x14ac:dyDescent="0.25">
      <c r="A9396" s="2">
        <v>9395</v>
      </c>
      <c r="B9396" s="2" t="s">
        <v>10591</v>
      </c>
      <c r="C9396" s="2">
        <f>YEAR(Data!$D9396)</f>
        <v>2011</v>
      </c>
      <c r="D9396" s="3">
        <v>40806</v>
      </c>
      <c r="E9396" s="3">
        <v>40809</v>
      </c>
      <c r="F9396" s="5">
        <f>Table_1[[#This Row],[Ship Date]]-Table_1[[#This Row],[Order Date]]</f>
        <v>3</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c r="X9396">
        <f t="shared" si="146"/>
        <v>491.38600000000008</v>
      </c>
    </row>
    <row r="9397" spans="1:24" ht="14.25" customHeight="1" x14ac:dyDescent="0.25">
      <c r="A9397" s="2">
        <v>9396</v>
      </c>
      <c r="B9397" s="2" t="s">
        <v>10591</v>
      </c>
      <c r="C9397" s="2">
        <f>YEAR(Data!$D9397)</f>
        <v>2011</v>
      </c>
      <c r="D9397" s="3">
        <v>40806</v>
      </c>
      <c r="E9397" s="3">
        <v>40809</v>
      </c>
      <c r="F9397" s="5">
        <f>Table_1[[#This Row],[Ship Date]]-Table_1[[#This Row],[Order Date]]</f>
        <v>3</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c r="X9397">
        <f t="shared" si="146"/>
        <v>811.58760000000018</v>
      </c>
    </row>
    <row r="9398" spans="1:24" ht="14.25" customHeight="1" x14ac:dyDescent="0.25">
      <c r="A9398" s="2">
        <v>9397</v>
      </c>
      <c r="B9398" s="2" t="s">
        <v>10591</v>
      </c>
      <c r="C9398" s="2">
        <f>YEAR(Data!$D9398)</f>
        <v>2011</v>
      </c>
      <c r="D9398" s="3">
        <v>40806</v>
      </c>
      <c r="E9398" s="3">
        <v>40809</v>
      </c>
      <c r="F9398" s="5">
        <f>Table_1[[#This Row],[Ship Date]]-Table_1[[#This Row],[Order Date]]</f>
        <v>3</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c r="X9398">
        <f t="shared" si="146"/>
        <v>39.845399999999998</v>
      </c>
    </row>
    <row r="9399" spans="1:24" ht="14.25" customHeight="1" x14ac:dyDescent="0.25">
      <c r="A9399" s="2">
        <v>9398</v>
      </c>
      <c r="B9399" s="2" t="s">
        <v>10591</v>
      </c>
      <c r="C9399" s="2">
        <f>YEAR(Data!$D9399)</f>
        <v>2011</v>
      </c>
      <c r="D9399" s="3">
        <v>40806</v>
      </c>
      <c r="E9399" s="3">
        <v>40809</v>
      </c>
      <c r="F9399" s="5">
        <f>Table_1[[#This Row],[Ship Date]]-Table_1[[#This Row],[Order Date]]</f>
        <v>3</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c r="X9399">
        <f t="shared" si="146"/>
        <v>22.9252</v>
      </c>
    </row>
    <row r="9400" spans="1:24" ht="14.25" customHeight="1" x14ac:dyDescent="0.25">
      <c r="A9400" s="2">
        <v>9399</v>
      </c>
      <c r="B9400" s="2" t="s">
        <v>10591</v>
      </c>
      <c r="C9400" s="2">
        <f>YEAR(Data!$D9400)</f>
        <v>2011</v>
      </c>
      <c r="D9400" s="3">
        <v>40806</v>
      </c>
      <c r="E9400" s="3">
        <v>40809</v>
      </c>
      <c r="F9400" s="5">
        <f>Table_1[[#This Row],[Ship Date]]-Table_1[[#This Row],[Order Date]]</f>
        <v>3</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c r="X9400">
        <f t="shared" si="146"/>
        <v>688.45410000000004</v>
      </c>
    </row>
    <row r="9401" spans="1:24" ht="14.25" customHeight="1" x14ac:dyDescent="0.25">
      <c r="A9401" s="2">
        <v>9400</v>
      </c>
      <c r="B9401" s="2" t="s">
        <v>10592</v>
      </c>
      <c r="C9401" s="2">
        <f>YEAR(Data!$D9401)</f>
        <v>2013</v>
      </c>
      <c r="D9401" s="3">
        <v>41590</v>
      </c>
      <c r="E9401" s="3">
        <v>41594</v>
      </c>
      <c r="F9401" s="5">
        <f>Table_1[[#This Row],[Ship Date]]-Table_1[[#This Row],[Order Date]]</f>
        <v>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c r="X9401">
        <f t="shared" si="146"/>
        <v>12.877199999999998</v>
      </c>
    </row>
    <row r="9402" spans="1:24" ht="14.25" customHeight="1" x14ac:dyDescent="0.25">
      <c r="A9402" s="2">
        <v>9401</v>
      </c>
      <c r="B9402" s="2" t="s">
        <v>10596</v>
      </c>
      <c r="C9402" s="2">
        <f>YEAR(Data!$D9402)</f>
        <v>2012</v>
      </c>
      <c r="D9402" s="3">
        <v>41168</v>
      </c>
      <c r="E9402" s="3">
        <v>41173</v>
      </c>
      <c r="F9402" s="5">
        <f>Table_1[[#This Row],[Ship Date]]-Table_1[[#This Row],[Order Date]]</f>
        <v>5</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c r="X9402">
        <f t="shared" si="146"/>
        <v>16.493600000000001</v>
      </c>
    </row>
    <row r="9403" spans="1:24" ht="14.25" customHeight="1" x14ac:dyDescent="0.25">
      <c r="A9403" s="2">
        <v>9402</v>
      </c>
      <c r="B9403" s="2" t="s">
        <v>10597</v>
      </c>
      <c r="C9403" s="2">
        <f>YEAR(Data!$D9403)</f>
        <v>2011</v>
      </c>
      <c r="D9403" s="3">
        <v>40718</v>
      </c>
      <c r="E9403" s="3">
        <v>40722</v>
      </c>
      <c r="F9403" s="5">
        <f>Table_1[[#This Row],[Ship Date]]-Table_1[[#This Row],[Order Date]]</f>
        <v>4</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c r="X9403">
        <f t="shared" si="146"/>
        <v>3.3108000000000004</v>
      </c>
    </row>
    <row r="9404" spans="1:24" ht="14.25" customHeight="1" x14ac:dyDescent="0.25">
      <c r="A9404" s="2">
        <v>9403</v>
      </c>
      <c r="B9404" s="2" t="s">
        <v>10598</v>
      </c>
      <c r="C9404" s="2">
        <f>YEAR(Data!$D9404)</f>
        <v>2013</v>
      </c>
      <c r="D9404" s="3">
        <v>41499</v>
      </c>
      <c r="E9404" s="3">
        <v>41504</v>
      </c>
      <c r="F9404" s="5">
        <f>Table_1[[#This Row],[Ship Date]]-Table_1[[#This Row],[Order Date]]</f>
        <v>5</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c r="X9404">
        <f t="shared" si="146"/>
        <v>275.37819999999999</v>
      </c>
    </row>
    <row r="9405" spans="1:24" ht="14.25" customHeight="1" x14ac:dyDescent="0.25">
      <c r="A9405" s="2">
        <v>9404</v>
      </c>
      <c r="B9405" s="2" t="s">
        <v>10598</v>
      </c>
      <c r="C9405" s="2">
        <f>YEAR(Data!$D9405)</f>
        <v>2013</v>
      </c>
      <c r="D9405" s="3">
        <v>41499</v>
      </c>
      <c r="E9405" s="3">
        <v>41504</v>
      </c>
      <c r="F9405" s="5">
        <f>Table_1[[#This Row],[Ship Date]]-Table_1[[#This Row],[Order Date]]</f>
        <v>5</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c r="X9405">
        <f t="shared" si="146"/>
        <v>1304.6364000000001</v>
      </c>
    </row>
    <row r="9406" spans="1:24" ht="14.25" customHeight="1" x14ac:dyDescent="0.25">
      <c r="A9406" s="2">
        <v>9405</v>
      </c>
      <c r="B9406" s="2" t="s">
        <v>10599</v>
      </c>
      <c r="C9406" s="2">
        <f>YEAR(Data!$D9406)</f>
        <v>2014</v>
      </c>
      <c r="D9406" s="3">
        <v>41743</v>
      </c>
      <c r="E9406" s="3">
        <v>41747</v>
      </c>
      <c r="F9406" s="5">
        <f>Table_1[[#This Row],[Ship Date]]-Table_1[[#This Row],[Order Date]]</f>
        <v>4</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c r="X9406">
        <f t="shared" si="146"/>
        <v>6.2370000000000001</v>
      </c>
    </row>
    <row r="9407" spans="1:24" ht="14.25" customHeight="1" x14ac:dyDescent="0.25">
      <c r="A9407" s="2">
        <v>9406</v>
      </c>
      <c r="B9407" s="2" t="s">
        <v>10600</v>
      </c>
      <c r="C9407" s="2">
        <f>YEAR(Data!$D9407)</f>
        <v>2011</v>
      </c>
      <c r="D9407" s="3">
        <v>40616</v>
      </c>
      <c r="E9407" s="3">
        <v>40619</v>
      </c>
      <c r="F9407" s="5">
        <f>Table_1[[#This Row],[Ship Date]]-Table_1[[#This Row],[Order Date]]</f>
        <v>3</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c r="X9407">
        <f t="shared" si="146"/>
        <v>418.863</v>
      </c>
    </row>
    <row r="9408" spans="1:24" ht="14.25" customHeight="1" x14ac:dyDescent="0.25">
      <c r="A9408" s="2">
        <v>9407</v>
      </c>
      <c r="B9408" s="2" t="s">
        <v>10600</v>
      </c>
      <c r="C9408" s="2">
        <f>YEAR(Data!$D9408)</f>
        <v>2011</v>
      </c>
      <c r="D9408" s="3">
        <v>40616</v>
      </c>
      <c r="E9408" s="3">
        <v>40619</v>
      </c>
      <c r="F9408" s="5">
        <f>Table_1[[#This Row],[Ship Date]]-Table_1[[#This Row],[Order Date]]</f>
        <v>3</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c r="X9408">
        <f t="shared" si="146"/>
        <v>5.8080000000000007</v>
      </c>
    </row>
    <row r="9409" spans="1:24" ht="14.25" customHeight="1" x14ac:dyDescent="0.25">
      <c r="A9409" s="2">
        <v>9408</v>
      </c>
      <c r="B9409" s="2" t="s">
        <v>10601</v>
      </c>
      <c r="C9409" s="2">
        <f>YEAR(Data!$D9409)</f>
        <v>2014</v>
      </c>
      <c r="D9409" s="3">
        <v>41905</v>
      </c>
      <c r="E9409" s="3">
        <v>41907</v>
      </c>
      <c r="F9409" s="5">
        <f>Table_1[[#This Row],[Ship Date]]-Table_1[[#This Row],[Order Date]]</f>
        <v>2</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c r="X9409">
        <f t="shared" si="146"/>
        <v>899.63999999999987</v>
      </c>
    </row>
    <row r="9410" spans="1:24" ht="14.25" customHeight="1" x14ac:dyDescent="0.25">
      <c r="A9410" s="2">
        <v>9409</v>
      </c>
      <c r="B9410" s="2" t="s">
        <v>10601</v>
      </c>
      <c r="C9410" s="2">
        <f>YEAR(Data!$D9410)</f>
        <v>2014</v>
      </c>
      <c r="D9410" s="3">
        <v>41905</v>
      </c>
      <c r="E9410" s="3">
        <v>41907</v>
      </c>
      <c r="F9410" s="5">
        <f>Table_1[[#This Row],[Ship Date]]-Table_1[[#This Row],[Order Date]]</f>
        <v>2</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c r="X9410">
        <f t="shared" ref="X9410:X9473" si="147">T9410-W9410</f>
        <v>8.0869</v>
      </c>
    </row>
    <row r="9411" spans="1:24" ht="14.25" customHeight="1" x14ac:dyDescent="0.25">
      <c r="A9411" s="2">
        <v>9410</v>
      </c>
      <c r="B9411" s="2" t="s">
        <v>10602</v>
      </c>
      <c r="C9411" s="2">
        <f>YEAR(Data!$D9411)</f>
        <v>2014</v>
      </c>
      <c r="D9411" s="3">
        <v>41984</v>
      </c>
      <c r="E9411" s="3">
        <v>41987</v>
      </c>
      <c r="F9411" s="5">
        <f>Table_1[[#This Row],[Ship Date]]-Table_1[[#This Row],[Order Date]]</f>
        <v>3</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c r="X9411">
        <f t="shared" si="147"/>
        <v>5.7823000000000002</v>
      </c>
    </row>
    <row r="9412" spans="1:24" ht="14.25" customHeight="1" x14ac:dyDescent="0.25">
      <c r="A9412" s="2">
        <v>9411</v>
      </c>
      <c r="B9412" s="2" t="s">
        <v>10602</v>
      </c>
      <c r="C9412" s="2">
        <f>YEAR(Data!$D9412)</f>
        <v>2014</v>
      </c>
      <c r="D9412" s="3">
        <v>41984</v>
      </c>
      <c r="E9412" s="3">
        <v>41987</v>
      </c>
      <c r="F9412" s="5">
        <f>Table_1[[#This Row],[Ship Date]]-Table_1[[#This Row],[Order Date]]</f>
        <v>3</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c r="X9412">
        <f t="shared" si="147"/>
        <v>72.534000000000006</v>
      </c>
    </row>
    <row r="9413" spans="1:24" ht="14.25" customHeight="1" x14ac:dyDescent="0.25">
      <c r="A9413" s="2">
        <v>9412</v>
      </c>
      <c r="B9413" s="2" t="s">
        <v>10603</v>
      </c>
      <c r="C9413" s="2">
        <f>YEAR(Data!$D9413)</f>
        <v>2013</v>
      </c>
      <c r="D9413" s="3">
        <v>41344</v>
      </c>
      <c r="E9413" s="3">
        <v>41348</v>
      </c>
      <c r="F9413" s="5">
        <f>Table_1[[#This Row],[Ship Date]]-Table_1[[#This Row],[Order Date]]</f>
        <v>4</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c r="X9413">
        <f t="shared" si="147"/>
        <v>98.152500000000018</v>
      </c>
    </row>
    <row r="9414" spans="1:24" ht="14.25" customHeight="1" x14ac:dyDescent="0.25">
      <c r="A9414" s="2">
        <v>9413</v>
      </c>
      <c r="B9414" s="2" t="s">
        <v>10604</v>
      </c>
      <c r="C9414" s="2">
        <f>YEAR(Data!$D9414)</f>
        <v>2012</v>
      </c>
      <c r="D9414" s="3">
        <v>40935</v>
      </c>
      <c r="E9414" s="3">
        <v>40937</v>
      </c>
      <c r="F9414" s="5">
        <f>Table_1[[#This Row],[Ship Date]]-Table_1[[#This Row],[Order Date]]</f>
        <v>2</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c r="X9414">
        <f t="shared" si="147"/>
        <v>2803.92</v>
      </c>
    </row>
    <row r="9415" spans="1:24" ht="14.25" customHeight="1" x14ac:dyDescent="0.25">
      <c r="A9415" s="2">
        <v>9414</v>
      </c>
      <c r="B9415" s="2" t="s">
        <v>10605</v>
      </c>
      <c r="C9415" s="2">
        <f>YEAR(Data!$D9415)</f>
        <v>2013</v>
      </c>
      <c r="D9415" s="3">
        <v>41544</v>
      </c>
      <c r="E9415" s="3">
        <v>41545</v>
      </c>
      <c r="F9415" s="5">
        <f>Table_1[[#This Row],[Ship Date]]-Table_1[[#This Row],[Order Date]]</f>
        <v>1</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c r="X9415">
        <f t="shared" si="147"/>
        <v>18.403200000000002</v>
      </c>
    </row>
    <row r="9416" spans="1:24" ht="14.25" customHeight="1" x14ac:dyDescent="0.25">
      <c r="A9416" s="2">
        <v>9415</v>
      </c>
      <c r="B9416" s="2" t="s">
        <v>10606</v>
      </c>
      <c r="C9416" s="2">
        <f>YEAR(Data!$D9416)</f>
        <v>2012</v>
      </c>
      <c r="D9416" s="3">
        <v>41200</v>
      </c>
      <c r="E9416" s="3">
        <v>41204</v>
      </c>
      <c r="F9416" s="5">
        <f>Table_1[[#This Row],[Ship Date]]-Table_1[[#This Row],[Order Date]]</f>
        <v>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c r="X9416">
        <f t="shared" si="147"/>
        <v>233.98500000000004</v>
      </c>
    </row>
    <row r="9417" spans="1:24" ht="14.25" customHeight="1" x14ac:dyDescent="0.25">
      <c r="A9417" s="2">
        <v>9416</v>
      </c>
      <c r="B9417" s="2" t="s">
        <v>10606</v>
      </c>
      <c r="C9417" s="2">
        <f>YEAR(Data!$D9417)</f>
        <v>2012</v>
      </c>
      <c r="D9417" s="3">
        <v>41200</v>
      </c>
      <c r="E9417" s="3">
        <v>41204</v>
      </c>
      <c r="F9417" s="5">
        <f>Table_1[[#This Row],[Ship Date]]-Table_1[[#This Row],[Order Date]]</f>
        <v>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c r="X9417">
        <f t="shared" si="147"/>
        <v>9.1494</v>
      </c>
    </row>
    <row r="9418" spans="1:24" ht="14.25" customHeight="1" x14ac:dyDescent="0.25">
      <c r="A9418" s="2">
        <v>9417</v>
      </c>
      <c r="B9418" s="2" t="s">
        <v>10606</v>
      </c>
      <c r="C9418" s="2">
        <f>YEAR(Data!$D9418)</f>
        <v>2012</v>
      </c>
      <c r="D9418" s="3">
        <v>41200</v>
      </c>
      <c r="E9418" s="3">
        <v>41204</v>
      </c>
      <c r="F9418" s="5">
        <f>Table_1[[#This Row],[Ship Date]]-Table_1[[#This Row],[Order Date]]</f>
        <v>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c r="X9418">
        <f t="shared" si="147"/>
        <v>6.8748000000000005</v>
      </c>
    </row>
    <row r="9419" spans="1:24" ht="14.25" customHeight="1" x14ac:dyDescent="0.25">
      <c r="A9419" s="2">
        <v>9418</v>
      </c>
      <c r="B9419" s="2" t="s">
        <v>10607</v>
      </c>
      <c r="C9419" s="2">
        <f>YEAR(Data!$D9419)</f>
        <v>2011</v>
      </c>
      <c r="D9419" s="3">
        <v>40843</v>
      </c>
      <c r="E9419" s="3">
        <v>40848</v>
      </c>
      <c r="F9419" s="5">
        <f>Table_1[[#This Row],[Ship Date]]-Table_1[[#This Row],[Order Date]]</f>
        <v>5</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c r="X9419">
        <f t="shared" si="147"/>
        <v>6.7392000000000021</v>
      </c>
    </row>
    <row r="9420" spans="1:24" ht="14.25" customHeight="1" x14ac:dyDescent="0.25">
      <c r="A9420" s="2">
        <v>9419</v>
      </c>
      <c r="B9420" s="2" t="s">
        <v>10607</v>
      </c>
      <c r="C9420" s="2">
        <f>YEAR(Data!$D9420)</f>
        <v>2011</v>
      </c>
      <c r="D9420" s="3">
        <v>40843</v>
      </c>
      <c r="E9420" s="3">
        <v>40848</v>
      </c>
      <c r="F9420" s="5">
        <f>Table_1[[#This Row],[Ship Date]]-Table_1[[#This Row],[Order Date]]</f>
        <v>5</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c r="X9420">
        <f t="shared" si="147"/>
        <v>7.9182000000000015</v>
      </c>
    </row>
    <row r="9421" spans="1:24" ht="14.25" customHeight="1" x14ac:dyDescent="0.25">
      <c r="A9421" s="2">
        <v>9420</v>
      </c>
      <c r="B9421" s="2" t="s">
        <v>10608</v>
      </c>
      <c r="C9421" s="2">
        <f>YEAR(Data!$D9421)</f>
        <v>2014</v>
      </c>
      <c r="D9421" s="3">
        <v>41915</v>
      </c>
      <c r="E9421" s="3">
        <v>41917</v>
      </c>
      <c r="F9421" s="5">
        <f>Table_1[[#This Row],[Ship Date]]-Table_1[[#This Row],[Order Date]]</f>
        <v>2</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c r="X9421">
        <f t="shared" si="147"/>
        <v>54.045200000000008</v>
      </c>
    </row>
    <row r="9422" spans="1:24" ht="14.25" customHeight="1" x14ac:dyDescent="0.25">
      <c r="A9422" s="2">
        <v>9421</v>
      </c>
      <c r="B9422" s="2" t="s">
        <v>10608</v>
      </c>
      <c r="C9422" s="2">
        <f>YEAR(Data!$D9422)</f>
        <v>2014</v>
      </c>
      <c r="D9422" s="3">
        <v>41915</v>
      </c>
      <c r="E9422" s="3">
        <v>41917</v>
      </c>
      <c r="F9422" s="5">
        <f>Table_1[[#This Row],[Ship Date]]-Table_1[[#This Row],[Order Date]]</f>
        <v>2</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c r="X9422">
        <f t="shared" si="147"/>
        <v>78.043200000000013</v>
      </c>
    </row>
    <row r="9423" spans="1:24" ht="14.25" customHeight="1" x14ac:dyDescent="0.25">
      <c r="A9423" s="2">
        <v>9422</v>
      </c>
      <c r="B9423" s="2" t="s">
        <v>10609</v>
      </c>
      <c r="C9423" s="2">
        <f>YEAR(Data!$D9423)</f>
        <v>2011</v>
      </c>
      <c r="D9423" s="3">
        <v>40747</v>
      </c>
      <c r="E9423" s="3">
        <v>40751</v>
      </c>
      <c r="F9423" s="5">
        <f>Table_1[[#This Row],[Ship Date]]-Table_1[[#This Row],[Order Date]]</f>
        <v>4</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c r="X9423">
        <f t="shared" si="147"/>
        <v>544.27679999999987</v>
      </c>
    </row>
    <row r="9424" spans="1:24" ht="14.25" customHeight="1" x14ac:dyDescent="0.25">
      <c r="A9424" s="2">
        <v>9423</v>
      </c>
      <c r="B9424" s="2" t="s">
        <v>10609</v>
      </c>
      <c r="C9424" s="2">
        <f>YEAR(Data!$D9424)</f>
        <v>2011</v>
      </c>
      <c r="D9424" s="3">
        <v>40747</v>
      </c>
      <c r="E9424" s="3">
        <v>40751</v>
      </c>
      <c r="F9424" s="5">
        <f>Table_1[[#This Row],[Ship Date]]-Table_1[[#This Row],[Order Date]]</f>
        <v>4</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c r="X9424">
        <f t="shared" si="147"/>
        <v>28.897000000000006</v>
      </c>
    </row>
    <row r="9425" spans="1:24" ht="14.25" customHeight="1" x14ac:dyDescent="0.25">
      <c r="A9425" s="2">
        <v>9424</v>
      </c>
      <c r="B9425" s="2" t="s">
        <v>10609</v>
      </c>
      <c r="C9425" s="2">
        <f>YEAR(Data!$D9425)</f>
        <v>2011</v>
      </c>
      <c r="D9425" s="3">
        <v>40747</v>
      </c>
      <c r="E9425" s="3">
        <v>40751</v>
      </c>
      <c r="F9425" s="5">
        <f>Table_1[[#This Row],[Ship Date]]-Table_1[[#This Row],[Order Date]]</f>
        <v>4</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c r="X9425">
        <f t="shared" si="147"/>
        <v>264.57899999999995</v>
      </c>
    </row>
    <row r="9426" spans="1:24" ht="14.25" customHeight="1" x14ac:dyDescent="0.25">
      <c r="A9426" s="2">
        <v>9425</v>
      </c>
      <c r="B9426" s="2" t="s">
        <v>10609</v>
      </c>
      <c r="C9426" s="2">
        <f>YEAR(Data!$D9426)</f>
        <v>2011</v>
      </c>
      <c r="D9426" s="3">
        <v>40747</v>
      </c>
      <c r="E9426" s="3">
        <v>40751</v>
      </c>
      <c r="F9426" s="5">
        <f>Table_1[[#This Row],[Ship Date]]-Table_1[[#This Row],[Order Date]]</f>
        <v>4</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c r="X9426">
        <f t="shared" si="147"/>
        <v>40.049999999999997</v>
      </c>
    </row>
    <row r="9427" spans="1:24" ht="14.25" customHeight="1" x14ac:dyDescent="0.25">
      <c r="A9427" s="2">
        <v>9426</v>
      </c>
      <c r="B9427" s="2" t="s">
        <v>10610</v>
      </c>
      <c r="C9427" s="2">
        <f>YEAR(Data!$D9427)</f>
        <v>2011</v>
      </c>
      <c r="D9427" s="3">
        <v>40798</v>
      </c>
      <c r="E9427" s="3">
        <v>40803</v>
      </c>
      <c r="F9427" s="5">
        <f>Table_1[[#This Row],[Ship Date]]-Table_1[[#This Row],[Order Date]]</f>
        <v>5</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c r="X9427">
        <f t="shared" si="147"/>
        <v>3364.7040000000002</v>
      </c>
    </row>
    <row r="9428" spans="1:24" ht="14.25" customHeight="1" x14ac:dyDescent="0.25">
      <c r="A9428" s="2">
        <v>9427</v>
      </c>
      <c r="B9428" s="2" t="s">
        <v>10611</v>
      </c>
      <c r="C9428" s="2">
        <f>YEAR(Data!$D9428)</f>
        <v>2013</v>
      </c>
      <c r="D9428" s="3">
        <v>41533</v>
      </c>
      <c r="E9428" s="3">
        <v>41538</v>
      </c>
      <c r="F9428" s="5">
        <f>Table_1[[#This Row],[Ship Date]]-Table_1[[#This Row],[Order Date]]</f>
        <v>5</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c r="X9428">
        <f t="shared" si="147"/>
        <v>21.947999999999997</v>
      </c>
    </row>
    <row r="9429" spans="1:24" ht="14.25" customHeight="1" x14ac:dyDescent="0.25">
      <c r="A9429" s="2">
        <v>9428</v>
      </c>
      <c r="B9429" s="2" t="s">
        <v>10612</v>
      </c>
      <c r="C9429" s="2">
        <f>YEAR(Data!$D9429)</f>
        <v>2011</v>
      </c>
      <c r="D9429" s="3">
        <v>40874</v>
      </c>
      <c r="E9429" s="3">
        <v>40878</v>
      </c>
      <c r="F9429" s="5">
        <f>Table_1[[#This Row],[Ship Date]]-Table_1[[#This Row],[Order Date]]</f>
        <v>4</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c r="X9429">
        <f t="shared" si="147"/>
        <v>159.91999999999999</v>
      </c>
    </row>
    <row r="9430" spans="1:24" ht="14.25" customHeight="1" x14ac:dyDescent="0.25">
      <c r="A9430" s="2">
        <v>9429</v>
      </c>
      <c r="B9430" s="2" t="s">
        <v>10613</v>
      </c>
      <c r="C9430" s="2">
        <f>YEAR(Data!$D9430)</f>
        <v>2011</v>
      </c>
      <c r="D9430" s="3">
        <v>40674</v>
      </c>
      <c r="E9430" s="3">
        <v>40679</v>
      </c>
      <c r="F9430" s="5">
        <f>Table_1[[#This Row],[Ship Date]]-Table_1[[#This Row],[Order Date]]</f>
        <v>5</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c r="X9430">
        <f t="shared" si="147"/>
        <v>1282.2719999999997</v>
      </c>
    </row>
    <row r="9431" spans="1:24" ht="14.25" customHeight="1" x14ac:dyDescent="0.25">
      <c r="A9431" s="2">
        <v>9430</v>
      </c>
      <c r="B9431" s="2" t="s">
        <v>10614</v>
      </c>
      <c r="C9431" s="2">
        <f>YEAR(Data!$D9431)</f>
        <v>2012</v>
      </c>
      <c r="D9431" s="3">
        <v>41149</v>
      </c>
      <c r="E9431" s="3">
        <v>41153</v>
      </c>
      <c r="F9431" s="5">
        <f>Table_1[[#This Row],[Ship Date]]-Table_1[[#This Row],[Order Date]]</f>
        <v>4</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c r="X9431">
        <f t="shared" si="147"/>
        <v>1017.4630000000001</v>
      </c>
    </row>
    <row r="9432" spans="1:24" ht="14.25" customHeight="1" x14ac:dyDescent="0.25">
      <c r="A9432" s="2">
        <v>9431</v>
      </c>
      <c r="B9432" s="2" t="s">
        <v>10614</v>
      </c>
      <c r="C9432" s="2">
        <f>YEAR(Data!$D9432)</f>
        <v>2012</v>
      </c>
      <c r="D9432" s="3">
        <v>41149</v>
      </c>
      <c r="E9432" s="3">
        <v>41153</v>
      </c>
      <c r="F9432" s="5">
        <f>Table_1[[#This Row],[Ship Date]]-Table_1[[#This Row],[Order Date]]</f>
        <v>4</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c r="X9432">
        <f t="shared" si="147"/>
        <v>119.74230000000001</v>
      </c>
    </row>
    <row r="9433" spans="1:24" ht="14.25" customHeight="1" x14ac:dyDescent="0.25">
      <c r="A9433" s="2">
        <v>9432</v>
      </c>
      <c r="B9433" s="2" t="s">
        <v>10615</v>
      </c>
      <c r="C9433" s="2">
        <f>YEAR(Data!$D9433)</f>
        <v>2012</v>
      </c>
      <c r="D9433" s="3">
        <v>41079</v>
      </c>
      <c r="E9433" s="3">
        <v>41079</v>
      </c>
      <c r="F9433" s="5">
        <f>Table_1[[#This Row],[Ship Date]]-Table_1[[#This Row],[Order Date]]</f>
        <v>0</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c r="X9433">
        <f t="shared" si="147"/>
        <v>3.9114</v>
      </c>
    </row>
    <row r="9434" spans="1:24" ht="14.25" customHeight="1" x14ac:dyDescent="0.25">
      <c r="A9434" s="2">
        <v>9433</v>
      </c>
      <c r="B9434" s="2" t="s">
        <v>10616</v>
      </c>
      <c r="C9434" s="2">
        <f>YEAR(Data!$D9434)</f>
        <v>2012</v>
      </c>
      <c r="D9434" s="3">
        <v>41138</v>
      </c>
      <c r="E9434" s="3">
        <v>41144</v>
      </c>
      <c r="F9434" s="5">
        <f>Table_1[[#This Row],[Ship Date]]-Table_1[[#This Row],[Order Date]]</f>
        <v>6</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c r="X9434">
        <f t="shared" si="147"/>
        <v>35.344000000000001</v>
      </c>
    </row>
    <row r="9435" spans="1:24" ht="14.25" customHeight="1" x14ac:dyDescent="0.25">
      <c r="A9435" s="2">
        <v>9434</v>
      </c>
      <c r="B9435" s="2" t="s">
        <v>10616</v>
      </c>
      <c r="C9435" s="2">
        <f>YEAR(Data!$D9435)</f>
        <v>2012</v>
      </c>
      <c r="D9435" s="3">
        <v>41138</v>
      </c>
      <c r="E9435" s="3">
        <v>41144</v>
      </c>
      <c r="F9435" s="5">
        <f>Table_1[[#This Row],[Ship Date]]-Table_1[[#This Row],[Order Date]]</f>
        <v>6</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c r="X9435">
        <f t="shared" si="147"/>
        <v>23.58720000000001</v>
      </c>
    </row>
    <row r="9436" spans="1:24" ht="14.25" customHeight="1" x14ac:dyDescent="0.25">
      <c r="A9436" s="2">
        <v>9435</v>
      </c>
      <c r="B9436" s="2" t="s">
        <v>10616</v>
      </c>
      <c r="C9436" s="2">
        <f>YEAR(Data!$D9436)</f>
        <v>2012</v>
      </c>
      <c r="D9436" s="3">
        <v>41138</v>
      </c>
      <c r="E9436" s="3">
        <v>41144</v>
      </c>
      <c r="F9436" s="5">
        <f>Table_1[[#This Row],[Ship Date]]-Table_1[[#This Row],[Order Date]]</f>
        <v>6</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c r="X9436">
        <f t="shared" si="147"/>
        <v>9.1164000000000041</v>
      </c>
    </row>
    <row r="9437" spans="1:24" ht="14.25" customHeight="1" x14ac:dyDescent="0.25">
      <c r="A9437" s="2">
        <v>9436</v>
      </c>
      <c r="B9437" s="2" t="s">
        <v>10616</v>
      </c>
      <c r="C9437" s="2">
        <f>YEAR(Data!$D9437)</f>
        <v>2012</v>
      </c>
      <c r="D9437" s="3">
        <v>41138</v>
      </c>
      <c r="E9437" s="3">
        <v>41144</v>
      </c>
      <c r="F9437" s="5">
        <f>Table_1[[#This Row],[Ship Date]]-Table_1[[#This Row],[Order Date]]</f>
        <v>6</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c r="X9437">
        <f t="shared" si="147"/>
        <v>284.40000000000003</v>
      </c>
    </row>
    <row r="9438" spans="1:24" ht="14.25" customHeight="1" x14ac:dyDescent="0.25">
      <c r="A9438" s="2">
        <v>9437</v>
      </c>
      <c r="B9438" s="2" t="s">
        <v>10617</v>
      </c>
      <c r="C9438" s="2">
        <f>YEAR(Data!$D9438)</f>
        <v>2012</v>
      </c>
      <c r="D9438" s="3">
        <v>41177</v>
      </c>
      <c r="E9438" s="3">
        <v>41177</v>
      </c>
      <c r="F9438" s="5">
        <f>Table_1[[#This Row],[Ship Date]]-Table_1[[#This Row],[Order Date]]</f>
        <v>0</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c r="X9438">
        <f t="shared" si="147"/>
        <v>5.0082000000000004</v>
      </c>
    </row>
    <row r="9439" spans="1:24" ht="14.25" customHeight="1" x14ac:dyDescent="0.25">
      <c r="A9439" s="2">
        <v>9438</v>
      </c>
      <c r="B9439" s="2" t="s">
        <v>10618</v>
      </c>
      <c r="C9439" s="2">
        <f>YEAR(Data!$D9439)</f>
        <v>2014</v>
      </c>
      <c r="D9439" s="3">
        <v>41786</v>
      </c>
      <c r="E9439" s="3">
        <v>41791</v>
      </c>
      <c r="F9439" s="5">
        <f>Table_1[[#This Row],[Ship Date]]-Table_1[[#This Row],[Order Date]]</f>
        <v>5</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c r="X9439">
        <f t="shared" si="147"/>
        <v>6.7392000000000003</v>
      </c>
    </row>
    <row r="9440" spans="1:24" ht="14.25" customHeight="1" x14ac:dyDescent="0.25">
      <c r="A9440" s="2">
        <v>9439</v>
      </c>
      <c r="B9440" s="2" t="s">
        <v>10619</v>
      </c>
      <c r="C9440" s="2">
        <f>YEAR(Data!$D9440)</f>
        <v>2014</v>
      </c>
      <c r="D9440" s="3">
        <v>41852</v>
      </c>
      <c r="E9440" s="3">
        <v>41857</v>
      </c>
      <c r="F9440" s="5">
        <f>Table_1[[#This Row],[Ship Date]]-Table_1[[#This Row],[Order Date]]</f>
        <v>5</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c r="X9440">
        <f t="shared" si="147"/>
        <v>342.69119999999998</v>
      </c>
    </row>
    <row r="9441" spans="1:24" ht="14.25" customHeight="1" x14ac:dyDescent="0.25">
      <c r="A9441" s="2">
        <v>9440</v>
      </c>
      <c r="B9441" s="2" t="s">
        <v>10620</v>
      </c>
      <c r="C9441" s="2">
        <f>YEAR(Data!$D9441)</f>
        <v>2011</v>
      </c>
      <c r="D9441" s="3">
        <v>40828</v>
      </c>
      <c r="E9441" s="3">
        <v>40833</v>
      </c>
      <c r="F9441" s="5">
        <f>Table_1[[#This Row],[Ship Date]]-Table_1[[#This Row],[Order Date]]</f>
        <v>5</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c r="X9441">
        <f t="shared" si="147"/>
        <v>19.738000000000007</v>
      </c>
    </row>
    <row r="9442" spans="1:24" ht="14.25" customHeight="1" x14ac:dyDescent="0.25">
      <c r="A9442" s="2">
        <v>9441</v>
      </c>
      <c r="B9442" s="2" t="s">
        <v>10621</v>
      </c>
      <c r="C9442" s="2">
        <f>YEAR(Data!$D9442)</f>
        <v>2011</v>
      </c>
      <c r="D9442" s="3">
        <v>40688</v>
      </c>
      <c r="E9442" s="3">
        <v>40692</v>
      </c>
      <c r="F9442" s="5">
        <f>Table_1[[#This Row],[Ship Date]]-Table_1[[#This Row],[Order Date]]</f>
        <v>4</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c r="X9442">
        <f t="shared" si="147"/>
        <v>7.8948</v>
      </c>
    </row>
    <row r="9443" spans="1:24" ht="14.25" customHeight="1" x14ac:dyDescent="0.25">
      <c r="A9443" s="2">
        <v>9442</v>
      </c>
      <c r="B9443" s="2" t="s">
        <v>10622</v>
      </c>
      <c r="C9443" s="2">
        <f>YEAR(Data!$D9443)</f>
        <v>2011</v>
      </c>
      <c r="D9443" s="3">
        <v>40906</v>
      </c>
      <c r="E9443" s="3">
        <v>40908</v>
      </c>
      <c r="F9443" s="5">
        <f>Table_1[[#This Row],[Ship Date]]-Table_1[[#This Row],[Order Date]]</f>
        <v>2</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c r="X9443">
        <f t="shared" si="147"/>
        <v>42.315000000000005</v>
      </c>
    </row>
    <row r="9444" spans="1:24" ht="14.25" customHeight="1" x14ac:dyDescent="0.25">
      <c r="A9444" s="2">
        <v>9443</v>
      </c>
      <c r="B9444" s="2" t="s">
        <v>10625</v>
      </c>
      <c r="C9444" s="2">
        <f>YEAR(Data!$D9444)</f>
        <v>2014</v>
      </c>
      <c r="D9444" s="3">
        <v>41737</v>
      </c>
      <c r="E9444" s="3">
        <v>41741</v>
      </c>
      <c r="F9444" s="5">
        <f>Table_1[[#This Row],[Ship Date]]-Table_1[[#This Row],[Order Date]]</f>
        <v>4</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c r="X9444">
        <f t="shared" si="147"/>
        <v>15.036799999999999</v>
      </c>
    </row>
    <row r="9445" spans="1:24" ht="14.25" customHeight="1" x14ac:dyDescent="0.25">
      <c r="A9445" s="2">
        <v>9444</v>
      </c>
      <c r="B9445" s="2" t="s">
        <v>10625</v>
      </c>
      <c r="C9445" s="2">
        <f>YEAR(Data!$D9445)</f>
        <v>2014</v>
      </c>
      <c r="D9445" s="3">
        <v>41737</v>
      </c>
      <c r="E9445" s="3">
        <v>41741</v>
      </c>
      <c r="F9445" s="5">
        <f>Table_1[[#This Row],[Ship Date]]-Table_1[[#This Row],[Order Date]]</f>
        <v>4</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c r="X9445">
        <f t="shared" si="147"/>
        <v>200.00540000000001</v>
      </c>
    </row>
    <row r="9446" spans="1:24" ht="14.25" customHeight="1" x14ac:dyDescent="0.25">
      <c r="A9446" s="2">
        <v>9445</v>
      </c>
      <c r="B9446" s="2" t="s">
        <v>10626</v>
      </c>
      <c r="C9446" s="2">
        <f>YEAR(Data!$D9446)</f>
        <v>2012</v>
      </c>
      <c r="D9446" s="3">
        <v>40969</v>
      </c>
      <c r="E9446" s="3">
        <v>40970</v>
      </c>
      <c r="F9446" s="5">
        <f>Table_1[[#This Row],[Ship Date]]-Table_1[[#This Row],[Order Date]]</f>
        <v>1</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c r="X9446">
        <f t="shared" si="147"/>
        <v>61.098000000000006</v>
      </c>
    </row>
    <row r="9447" spans="1:24" ht="14.25" customHeight="1" x14ac:dyDescent="0.25">
      <c r="A9447" s="2">
        <v>9446</v>
      </c>
      <c r="B9447" s="2" t="s">
        <v>10627</v>
      </c>
      <c r="C9447" s="2">
        <f>YEAR(Data!$D9447)</f>
        <v>2012</v>
      </c>
      <c r="D9447" s="3">
        <v>41058</v>
      </c>
      <c r="E9447" s="3">
        <v>41063</v>
      </c>
      <c r="F9447" s="5">
        <f>Table_1[[#This Row],[Ship Date]]-Table_1[[#This Row],[Order Date]]</f>
        <v>5</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c r="X9447">
        <f t="shared" si="147"/>
        <v>6.6906000000000008</v>
      </c>
    </row>
    <row r="9448" spans="1:24" ht="14.25" customHeight="1" x14ac:dyDescent="0.25">
      <c r="A9448" s="2">
        <v>9447</v>
      </c>
      <c r="B9448" s="2" t="s">
        <v>10628</v>
      </c>
      <c r="C9448" s="2">
        <f>YEAR(Data!$D9448)</f>
        <v>2013</v>
      </c>
      <c r="D9448" s="3">
        <v>41540</v>
      </c>
      <c r="E9448" s="3">
        <v>41546</v>
      </c>
      <c r="F9448" s="5">
        <f>Table_1[[#This Row],[Ship Date]]-Table_1[[#This Row],[Order Date]]</f>
        <v>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c r="X9448">
        <f t="shared" si="147"/>
        <v>19.734000000000002</v>
      </c>
    </row>
    <row r="9449" spans="1:24" ht="14.25" customHeight="1" x14ac:dyDescent="0.25">
      <c r="A9449" s="2">
        <v>9448</v>
      </c>
      <c r="B9449" s="2" t="s">
        <v>10629</v>
      </c>
      <c r="C9449" s="2">
        <f>YEAR(Data!$D9449)</f>
        <v>2014</v>
      </c>
      <c r="D9449" s="3">
        <v>41787</v>
      </c>
      <c r="E9449" s="3">
        <v>41794</v>
      </c>
      <c r="F9449" s="5">
        <f>Table_1[[#This Row],[Ship Date]]-Table_1[[#This Row],[Order Date]]</f>
        <v>7</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c r="X9449">
        <f t="shared" si="147"/>
        <v>338.88299999999998</v>
      </c>
    </row>
    <row r="9450" spans="1:24" ht="14.25" customHeight="1" x14ac:dyDescent="0.25">
      <c r="A9450" s="2">
        <v>9449</v>
      </c>
      <c r="B9450" s="2" t="s">
        <v>10630</v>
      </c>
      <c r="C9450" s="2">
        <f>YEAR(Data!$D9450)</f>
        <v>2013</v>
      </c>
      <c r="D9450" s="3">
        <v>41535</v>
      </c>
      <c r="E9450" s="3">
        <v>41541</v>
      </c>
      <c r="F9450" s="5">
        <f>Table_1[[#This Row],[Ship Date]]-Table_1[[#This Row],[Order Date]]</f>
        <v>6</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c r="X9450">
        <f t="shared" si="147"/>
        <v>6.4064000000000005</v>
      </c>
    </row>
    <row r="9451" spans="1:24" ht="14.25" customHeight="1" x14ac:dyDescent="0.25">
      <c r="A9451" s="2">
        <v>9450</v>
      </c>
      <c r="B9451" s="2" t="s">
        <v>10631</v>
      </c>
      <c r="C9451" s="2">
        <f>YEAR(Data!$D9451)</f>
        <v>2011</v>
      </c>
      <c r="D9451" s="3">
        <v>40794</v>
      </c>
      <c r="E9451" s="3">
        <v>40799</v>
      </c>
      <c r="F9451" s="5">
        <f>Table_1[[#This Row],[Ship Date]]-Table_1[[#This Row],[Order Date]]</f>
        <v>5</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c r="X9451">
        <f t="shared" si="147"/>
        <v>5.5952000000000011</v>
      </c>
    </row>
    <row r="9452" spans="1:24" ht="14.25" customHeight="1" x14ac:dyDescent="0.25">
      <c r="A9452" s="2">
        <v>9451</v>
      </c>
      <c r="B9452" s="2" t="s">
        <v>10632</v>
      </c>
      <c r="C9452" s="2">
        <f>YEAR(Data!$D9452)</f>
        <v>2014</v>
      </c>
      <c r="D9452" s="3">
        <v>41794</v>
      </c>
      <c r="E9452" s="3">
        <v>41798</v>
      </c>
      <c r="F9452" s="5">
        <f>Table_1[[#This Row],[Ship Date]]-Table_1[[#This Row],[Order Date]]</f>
        <v>4</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c r="X9452">
        <f t="shared" si="147"/>
        <v>130.80959999999999</v>
      </c>
    </row>
    <row r="9453" spans="1:24" ht="14.25" customHeight="1" x14ac:dyDescent="0.25">
      <c r="A9453" s="2">
        <v>9452</v>
      </c>
      <c r="B9453" s="2" t="s">
        <v>10633</v>
      </c>
      <c r="C9453" s="2">
        <f>YEAR(Data!$D9453)</f>
        <v>2012</v>
      </c>
      <c r="D9453" s="3">
        <v>41180</v>
      </c>
      <c r="E9453" s="3">
        <v>41187</v>
      </c>
      <c r="F9453" s="5">
        <f>Table_1[[#This Row],[Ship Date]]-Table_1[[#This Row],[Order Date]]</f>
        <v>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c r="X9453">
        <f t="shared" si="147"/>
        <v>130.30500000000001</v>
      </c>
    </row>
    <row r="9454" spans="1:24" ht="14.25" customHeight="1" x14ac:dyDescent="0.25">
      <c r="A9454" s="2">
        <v>9453</v>
      </c>
      <c r="B9454" s="2" t="s">
        <v>10633</v>
      </c>
      <c r="C9454" s="2">
        <f>YEAR(Data!$D9454)</f>
        <v>2012</v>
      </c>
      <c r="D9454" s="3">
        <v>41180</v>
      </c>
      <c r="E9454" s="3">
        <v>41187</v>
      </c>
      <c r="F9454" s="5">
        <f>Table_1[[#This Row],[Ship Date]]-Table_1[[#This Row],[Order Date]]</f>
        <v>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c r="X9454">
        <f t="shared" si="147"/>
        <v>55.209600000000016</v>
      </c>
    </row>
    <row r="9455" spans="1:24" ht="14.25" customHeight="1" x14ac:dyDescent="0.25">
      <c r="A9455" s="2">
        <v>9454</v>
      </c>
      <c r="B9455" s="2" t="s">
        <v>10633</v>
      </c>
      <c r="C9455" s="2">
        <f>YEAR(Data!$D9455)</f>
        <v>2012</v>
      </c>
      <c r="D9455" s="3">
        <v>41180</v>
      </c>
      <c r="E9455" s="3">
        <v>41187</v>
      </c>
      <c r="F9455" s="5">
        <f>Table_1[[#This Row],[Ship Date]]-Table_1[[#This Row],[Order Date]]</f>
        <v>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c r="X9455">
        <f t="shared" si="147"/>
        <v>33.504900000000006</v>
      </c>
    </row>
    <row r="9456" spans="1:24" ht="14.25" customHeight="1" x14ac:dyDescent="0.25">
      <c r="A9456" s="2">
        <v>9455</v>
      </c>
      <c r="B9456" s="2" t="s">
        <v>10633</v>
      </c>
      <c r="C9456" s="2">
        <f>YEAR(Data!$D9456)</f>
        <v>2012</v>
      </c>
      <c r="D9456" s="3">
        <v>41180</v>
      </c>
      <c r="E9456" s="3">
        <v>41187</v>
      </c>
      <c r="F9456" s="5">
        <f>Table_1[[#This Row],[Ship Date]]-Table_1[[#This Row],[Order Date]]</f>
        <v>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c r="X9456">
        <f t="shared" si="147"/>
        <v>45.060399999999994</v>
      </c>
    </row>
    <row r="9457" spans="1:24" ht="14.25" customHeight="1" x14ac:dyDescent="0.25">
      <c r="A9457" s="2">
        <v>9456</v>
      </c>
      <c r="B9457" s="2" t="s">
        <v>10634</v>
      </c>
      <c r="C9457" s="2">
        <f>YEAR(Data!$D9457)</f>
        <v>2013</v>
      </c>
      <c r="D9457" s="3">
        <v>41442</v>
      </c>
      <c r="E9457" s="3">
        <v>41445</v>
      </c>
      <c r="F9457" s="5">
        <f>Table_1[[#This Row],[Ship Date]]-Table_1[[#This Row],[Order Date]]</f>
        <v>3</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c r="X9457">
        <f t="shared" si="147"/>
        <v>93.30449999999999</v>
      </c>
    </row>
    <row r="9458" spans="1:24" ht="14.25" customHeight="1" x14ac:dyDescent="0.25">
      <c r="A9458" s="2">
        <v>9457</v>
      </c>
      <c r="B9458" s="2" t="s">
        <v>10637</v>
      </c>
      <c r="C9458" s="2">
        <f>YEAR(Data!$D9458)</f>
        <v>2014</v>
      </c>
      <c r="D9458" s="3">
        <v>41787</v>
      </c>
      <c r="E9458" s="3">
        <v>41794</v>
      </c>
      <c r="F9458" s="5">
        <f>Table_1[[#This Row],[Ship Date]]-Table_1[[#This Row],[Order Date]]</f>
        <v>7</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c r="X9458">
        <f t="shared" si="147"/>
        <v>26.852100000000004</v>
      </c>
    </row>
    <row r="9459" spans="1:24" ht="14.25" customHeight="1" x14ac:dyDescent="0.25">
      <c r="A9459" s="2">
        <v>9458</v>
      </c>
      <c r="B9459" s="2" t="s">
        <v>10637</v>
      </c>
      <c r="C9459" s="2">
        <f>YEAR(Data!$D9459)</f>
        <v>2014</v>
      </c>
      <c r="D9459" s="3">
        <v>41787</v>
      </c>
      <c r="E9459" s="3">
        <v>41794</v>
      </c>
      <c r="F9459" s="5">
        <f>Table_1[[#This Row],[Ship Date]]-Table_1[[#This Row],[Order Date]]</f>
        <v>7</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c r="X9459">
        <f t="shared" si="147"/>
        <v>22.11</v>
      </c>
    </row>
    <row r="9460" spans="1:24" ht="14.25" customHeight="1" x14ac:dyDescent="0.25">
      <c r="A9460" s="2">
        <v>9459</v>
      </c>
      <c r="B9460" s="2" t="s">
        <v>10640</v>
      </c>
      <c r="C9460" s="2">
        <f>YEAR(Data!$D9460)</f>
        <v>2011</v>
      </c>
      <c r="D9460" s="3">
        <v>40825</v>
      </c>
      <c r="E9460" s="3">
        <v>40830</v>
      </c>
      <c r="F9460" s="5">
        <f>Table_1[[#This Row],[Ship Date]]-Table_1[[#This Row],[Order Date]]</f>
        <v>5</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c r="X9460">
        <f t="shared" si="147"/>
        <v>102.66600000000004</v>
      </c>
    </row>
    <row r="9461" spans="1:24" ht="14.25" customHeight="1" x14ac:dyDescent="0.25">
      <c r="A9461" s="2">
        <v>9460</v>
      </c>
      <c r="B9461" s="2" t="s">
        <v>10640</v>
      </c>
      <c r="C9461" s="2">
        <f>YEAR(Data!$D9461)</f>
        <v>2011</v>
      </c>
      <c r="D9461" s="3">
        <v>40825</v>
      </c>
      <c r="E9461" s="3">
        <v>40830</v>
      </c>
      <c r="F9461" s="5">
        <f>Table_1[[#This Row],[Ship Date]]-Table_1[[#This Row],[Order Date]]</f>
        <v>5</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c r="X9461">
        <f t="shared" si="147"/>
        <v>18.990500000000001</v>
      </c>
    </row>
    <row r="9462" spans="1:24" ht="14.25" customHeight="1" x14ac:dyDescent="0.25">
      <c r="A9462" s="2">
        <v>9461</v>
      </c>
      <c r="B9462" s="2" t="s">
        <v>10641</v>
      </c>
      <c r="C9462" s="2">
        <f>YEAR(Data!$D9462)</f>
        <v>2011</v>
      </c>
      <c r="D9462" s="3">
        <v>40864</v>
      </c>
      <c r="E9462" s="3">
        <v>40869</v>
      </c>
      <c r="F9462" s="5">
        <f>Table_1[[#This Row],[Ship Date]]-Table_1[[#This Row],[Order Date]]</f>
        <v>5</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c r="X9462">
        <f t="shared" si="147"/>
        <v>17.22</v>
      </c>
    </row>
    <row r="9463" spans="1:24" ht="14.25" customHeight="1" x14ac:dyDescent="0.25">
      <c r="A9463" s="2">
        <v>9462</v>
      </c>
      <c r="B9463" s="2" t="s">
        <v>10642</v>
      </c>
      <c r="C9463" s="2">
        <f>YEAR(Data!$D9463)</f>
        <v>2011</v>
      </c>
      <c r="D9463" s="3">
        <v>40835</v>
      </c>
      <c r="E9463" s="3">
        <v>40840</v>
      </c>
      <c r="F9463" s="5">
        <f>Table_1[[#This Row],[Ship Date]]-Table_1[[#This Row],[Order Date]]</f>
        <v>5</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c r="X9463">
        <f t="shared" si="147"/>
        <v>301.45500000000004</v>
      </c>
    </row>
    <row r="9464" spans="1:24" ht="14.25" customHeight="1" x14ac:dyDescent="0.25">
      <c r="A9464" s="2">
        <v>9463</v>
      </c>
      <c r="B9464" s="2" t="s">
        <v>10643</v>
      </c>
      <c r="C9464" s="2">
        <f>YEAR(Data!$D9464)</f>
        <v>2014</v>
      </c>
      <c r="D9464" s="3">
        <v>41969</v>
      </c>
      <c r="E9464" s="3">
        <v>41974</v>
      </c>
      <c r="F9464" s="5">
        <f>Table_1[[#This Row],[Ship Date]]-Table_1[[#This Row],[Order Date]]</f>
        <v>5</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c r="X9464">
        <f t="shared" si="147"/>
        <v>533.4896</v>
      </c>
    </row>
    <row r="9465" spans="1:24" ht="14.25" customHeight="1" x14ac:dyDescent="0.25">
      <c r="A9465" s="2">
        <v>9464</v>
      </c>
      <c r="B9465" s="2" t="s">
        <v>10644</v>
      </c>
      <c r="C9465" s="2">
        <f>YEAR(Data!$D9465)</f>
        <v>2011</v>
      </c>
      <c r="D9465" s="3">
        <v>40602</v>
      </c>
      <c r="E9465" s="3">
        <v>40605</v>
      </c>
      <c r="F9465" s="5">
        <f>Table_1[[#This Row],[Ship Date]]-Table_1[[#This Row],[Order Date]]</f>
        <v>3</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c r="X9465">
        <f t="shared" si="147"/>
        <v>16.051200000000005</v>
      </c>
    </row>
    <row r="9466" spans="1:24" ht="14.25" customHeight="1" x14ac:dyDescent="0.25">
      <c r="A9466" s="2">
        <v>9465</v>
      </c>
      <c r="B9466" s="2" t="s">
        <v>10645</v>
      </c>
      <c r="C9466" s="2">
        <f>YEAR(Data!$D9466)</f>
        <v>2011</v>
      </c>
      <c r="D9466" s="3">
        <v>40898</v>
      </c>
      <c r="E9466" s="3">
        <v>40902</v>
      </c>
      <c r="F9466" s="5">
        <f>Table_1[[#This Row],[Ship Date]]-Table_1[[#This Row],[Order Date]]</f>
        <v>4</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c r="X9466">
        <f t="shared" si="147"/>
        <v>9.3312000000000026</v>
      </c>
    </row>
    <row r="9467" spans="1:24" ht="14.25" customHeight="1" x14ac:dyDescent="0.25">
      <c r="A9467" s="2">
        <v>9466</v>
      </c>
      <c r="B9467" s="2" t="s">
        <v>10646</v>
      </c>
      <c r="C9467" s="2">
        <f>YEAR(Data!$D9467)</f>
        <v>2013</v>
      </c>
      <c r="D9467" s="3">
        <v>41598</v>
      </c>
      <c r="E9467" s="3">
        <v>41602</v>
      </c>
      <c r="F9467" s="5">
        <f>Table_1[[#This Row],[Ship Date]]-Table_1[[#This Row],[Order Date]]</f>
        <v>4</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c r="X9467">
        <f t="shared" si="147"/>
        <v>30.362000000000002</v>
      </c>
    </row>
    <row r="9468" spans="1:24" ht="14.25" customHeight="1" x14ac:dyDescent="0.25">
      <c r="A9468" s="2">
        <v>9467</v>
      </c>
      <c r="B9468" s="2" t="s">
        <v>10647</v>
      </c>
      <c r="C9468" s="2">
        <f>YEAR(Data!$D9468)</f>
        <v>2014</v>
      </c>
      <c r="D9468" s="3">
        <v>41949</v>
      </c>
      <c r="E9468" s="3">
        <v>41954</v>
      </c>
      <c r="F9468" s="5">
        <f>Table_1[[#This Row],[Ship Date]]-Table_1[[#This Row],[Order Date]]</f>
        <v>5</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c r="X9468">
        <f t="shared" si="147"/>
        <v>109.10580000000002</v>
      </c>
    </row>
    <row r="9469" spans="1:24" ht="14.25" customHeight="1" x14ac:dyDescent="0.25">
      <c r="A9469" s="2">
        <v>9468</v>
      </c>
      <c r="B9469" s="2" t="s">
        <v>10647</v>
      </c>
      <c r="C9469" s="2">
        <f>YEAR(Data!$D9469)</f>
        <v>2014</v>
      </c>
      <c r="D9469" s="3">
        <v>41949</v>
      </c>
      <c r="E9469" s="3">
        <v>41954</v>
      </c>
      <c r="F9469" s="5">
        <f>Table_1[[#This Row],[Ship Date]]-Table_1[[#This Row],[Order Date]]</f>
        <v>5</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c r="X9469">
        <f t="shared" si="147"/>
        <v>233.1</v>
      </c>
    </row>
    <row r="9470" spans="1:24" ht="14.25" customHeight="1" x14ac:dyDescent="0.25">
      <c r="A9470" s="2">
        <v>9469</v>
      </c>
      <c r="B9470" s="2" t="s">
        <v>10647</v>
      </c>
      <c r="C9470" s="2">
        <f>YEAR(Data!$D9470)</f>
        <v>2014</v>
      </c>
      <c r="D9470" s="3">
        <v>41949</v>
      </c>
      <c r="E9470" s="3">
        <v>41954</v>
      </c>
      <c r="F9470" s="5">
        <f>Table_1[[#This Row],[Ship Date]]-Table_1[[#This Row],[Order Date]]</f>
        <v>5</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c r="X9470">
        <f t="shared" si="147"/>
        <v>6.7392000000000003</v>
      </c>
    </row>
    <row r="9471" spans="1:24" ht="14.25" customHeight="1" x14ac:dyDescent="0.25">
      <c r="A9471" s="2">
        <v>9470</v>
      </c>
      <c r="B9471" s="2" t="s">
        <v>10647</v>
      </c>
      <c r="C9471" s="2">
        <f>YEAR(Data!$D9471)</f>
        <v>2014</v>
      </c>
      <c r="D9471" s="3">
        <v>41949</v>
      </c>
      <c r="E9471" s="3">
        <v>41954</v>
      </c>
      <c r="F9471" s="5">
        <f>Table_1[[#This Row],[Ship Date]]-Table_1[[#This Row],[Order Date]]</f>
        <v>5</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c r="X9471">
        <f t="shared" si="147"/>
        <v>57.699199999999998</v>
      </c>
    </row>
    <row r="9472" spans="1:24" ht="14.25" customHeight="1" x14ac:dyDescent="0.25">
      <c r="A9472" s="2">
        <v>9471</v>
      </c>
      <c r="B9472" s="2" t="s">
        <v>10647</v>
      </c>
      <c r="C9472" s="2">
        <f>YEAR(Data!$D9472)</f>
        <v>2014</v>
      </c>
      <c r="D9472" s="3">
        <v>41949</v>
      </c>
      <c r="E9472" s="3">
        <v>41954</v>
      </c>
      <c r="F9472" s="5">
        <f>Table_1[[#This Row],[Ship Date]]-Table_1[[#This Row],[Order Date]]</f>
        <v>5</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c r="X9472">
        <f t="shared" si="147"/>
        <v>95.980800000000016</v>
      </c>
    </row>
    <row r="9473" spans="1:24" ht="14.25" customHeight="1" x14ac:dyDescent="0.25">
      <c r="A9473" s="2">
        <v>9472</v>
      </c>
      <c r="B9473" s="2" t="s">
        <v>10647</v>
      </c>
      <c r="C9473" s="2">
        <f>YEAR(Data!$D9473)</f>
        <v>2014</v>
      </c>
      <c r="D9473" s="3">
        <v>41949</v>
      </c>
      <c r="E9473" s="3">
        <v>41954</v>
      </c>
      <c r="F9473" s="5">
        <f>Table_1[[#This Row],[Ship Date]]-Table_1[[#This Row],[Order Date]]</f>
        <v>5</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c r="X9473">
        <f t="shared" si="147"/>
        <v>7.7111999999999998</v>
      </c>
    </row>
    <row r="9474" spans="1:24" ht="14.25" customHeight="1" x14ac:dyDescent="0.25">
      <c r="A9474" s="2">
        <v>9473</v>
      </c>
      <c r="B9474" s="2" t="s">
        <v>10647</v>
      </c>
      <c r="C9474" s="2">
        <f>YEAR(Data!$D9474)</f>
        <v>2014</v>
      </c>
      <c r="D9474" s="3">
        <v>41949</v>
      </c>
      <c r="E9474" s="3">
        <v>41954</v>
      </c>
      <c r="F9474" s="5">
        <f>Table_1[[#This Row],[Ship Date]]-Table_1[[#This Row],[Order Date]]</f>
        <v>5</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c r="X9474">
        <f t="shared" ref="X9474:X9537" si="148">T9474-W9474</f>
        <v>103.92280000000002</v>
      </c>
    </row>
    <row r="9475" spans="1:24" ht="14.25" customHeight="1" x14ac:dyDescent="0.25">
      <c r="A9475" s="2">
        <v>9474</v>
      </c>
      <c r="B9475" s="2" t="s">
        <v>10647</v>
      </c>
      <c r="C9475" s="2">
        <f>YEAR(Data!$D9475)</f>
        <v>2014</v>
      </c>
      <c r="D9475" s="3">
        <v>41949</v>
      </c>
      <c r="E9475" s="3">
        <v>41954</v>
      </c>
      <c r="F9475" s="5">
        <f>Table_1[[#This Row],[Ship Date]]-Table_1[[#This Row],[Order Date]]</f>
        <v>5</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c r="X9475">
        <f t="shared" si="148"/>
        <v>62.868000000000002</v>
      </c>
    </row>
    <row r="9476" spans="1:24" ht="14.25" customHeight="1" x14ac:dyDescent="0.25">
      <c r="A9476" s="2">
        <v>9475</v>
      </c>
      <c r="B9476" s="2" t="s">
        <v>10648</v>
      </c>
      <c r="C9476" s="2">
        <f>YEAR(Data!$D9476)</f>
        <v>2012</v>
      </c>
      <c r="D9476" s="3">
        <v>41060</v>
      </c>
      <c r="E9476" s="3">
        <v>41065</v>
      </c>
      <c r="F9476" s="5">
        <f>Table_1[[#This Row],[Ship Date]]-Table_1[[#This Row],[Order Date]]</f>
        <v>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c r="X9476">
        <f t="shared" si="148"/>
        <v>3.9114</v>
      </c>
    </row>
    <row r="9477" spans="1:24" ht="14.25" customHeight="1" x14ac:dyDescent="0.25">
      <c r="A9477" s="2">
        <v>9476</v>
      </c>
      <c r="B9477" s="2" t="s">
        <v>10648</v>
      </c>
      <c r="C9477" s="2">
        <f>YEAR(Data!$D9477)</f>
        <v>2012</v>
      </c>
      <c r="D9477" s="3">
        <v>41060</v>
      </c>
      <c r="E9477" s="3">
        <v>41065</v>
      </c>
      <c r="F9477" s="5">
        <f>Table_1[[#This Row],[Ship Date]]-Table_1[[#This Row],[Order Date]]</f>
        <v>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c r="X9477">
        <f t="shared" si="148"/>
        <v>119.27300000000005</v>
      </c>
    </row>
    <row r="9478" spans="1:24" ht="14.25" customHeight="1" x14ac:dyDescent="0.25">
      <c r="A9478" s="2">
        <v>9477</v>
      </c>
      <c r="B9478" s="2" t="s">
        <v>10648</v>
      </c>
      <c r="C9478" s="2">
        <f>YEAR(Data!$D9478)</f>
        <v>2012</v>
      </c>
      <c r="D9478" s="3">
        <v>41060</v>
      </c>
      <c r="E9478" s="3">
        <v>41065</v>
      </c>
      <c r="F9478" s="5">
        <f>Table_1[[#This Row],[Ship Date]]-Table_1[[#This Row],[Order Date]]</f>
        <v>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c r="X9478">
        <f t="shared" si="148"/>
        <v>113.432</v>
      </c>
    </row>
    <row r="9479" spans="1:24" ht="14.25" customHeight="1" x14ac:dyDescent="0.25">
      <c r="A9479" s="2">
        <v>9478</v>
      </c>
      <c r="B9479" s="2" t="s">
        <v>10648</v>
      </c>
      <c r="C9479" s="2">
        <f>YEAR(Data!$D9479)</f>
        <v>2012</v>
      </c>
      <c r="D9479" s="3">
        <v>41060</v>
      </c>
      <c r="E9479" s="3">
        <v>41065</v>
      </c>
      <c r="F9479" s="5">
        <f>Table_1[[#This Row],[Ship Date]]-Table_1[[#This Row],[Order Date]]</f>
        <v>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c r="X9479">
        <f t="shared" si="148"/>
        <v>9.8010000000000019</v>
      </c>
    </row>
    <row r="9480" spans="1:24" ht="14.25" customHeight="1" x14ac:dyDescent="0.25">
      <c r="A9480" s="2">
        <v>9479</v>
      </c>
      <c r="B9480" s="2" t="s">
        <v>10649</v>
      </c>
      <c r="C9480" s="2">
        <f>YEAR(Data!$D9480)</f>
        <v>2011</v>
      </c>
      <c r="D9480" s="3">
        <v>40793</v>
      </c>
      <c r="E9480" s="3">
        <v>40800</v>
      </c>
      <c r="F9480" s="5">
        <f>Table_1[[#This Row],[Ship Date]]-Table_1[[#This Row],[Order Date]]</f>
        <v>7</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c r="X9480">
        <f t="shared" si="148"/>
        <v>9.0474999999999994</v>
      </c>
    </row>
    <row r="9481" spans="1:24" ht="14.25" customHeight="1" x14ac:dyDescent="0.25">
      <c r="A9481" s="2">
        <v>9480</v>
      </c>
      <c r="B9481" s="2" t="s">
        <v>10649</v>
      </c>
      <c r="C9481" s="2">
        <f>YEAR(Data!$D9481)</f>
        <v>2011</v>
      </c>
      <c r="D9481" s="3">
        <v>40793</v>
      </c>
      <c r="E9481" s="3">
        <v>40800</v>
      </c>
      <c r="F9481" s="5">
        <f>Table_1[[#This Row],[Ship Date]]-Table_1[[#This Row],[Order Date]]</f>
        <v>7</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c r="X9481">
        <f t="shared" si="148"/>
        <v>10.335600000000001</v>
      </c>
    </row>
    <row r="9482" spans="1:24" ht="14.25" customHeight="1" x14ac:dyDescent="0.25">
      <c r="A9482" s="2">
        <v>9481</v>
      </c>
      <c r="B9482" s="2" t="s">
        <v>10649</v>
      </c>
      <c r="C9482" s="2">
        <f>YEAR(Data!$D9482)</f>
        <v>2011</v>
      </c>
      <c r="D9482" s="3">
        <v>40793</v>
      </c>
      <c r="E9482" s="3">
        <v>40800</v>
      </c>
      <c r="F9482" s="5">
        <f>Table_1[[#This Row],[Ship Date]]-Table_1[[#This Row],[Order Date]]</f>
        <v>7</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c r="X9482">
        <f t="shared" si="148"/>
        <v>838.72250000000008</v>
      </c>
    </row>
    <row r="9483" spans="1:24" ht="14.25" customHeight="1" x14ac:dyDescent="0.25">
      <c r="A9483" s="2">
        <v>9482</v>
      </c>
      <c r="B9483" s="2" t="s">
        <v>10651</v>
      </c>
      <c r="C9483" s="2">
        <f>YEAR(Data!$D9483)</f>
        <v>2014</v>
      </c>
      <c r="D9483" s="3">
        <v>41950</v>
      </c>
      <c r="E9483" s="3">
        <v>41956</v>
      </c>
      <c r="F9483" s="5">
        <f>Table_1[[#This Row],[Ship Date]]-Table_1[[#This Row],[Order Date]]</f>
        <v>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c r="X9483">
        <f t="shared" si="148"/>
        <v>16.343999999999998</v>
      </c>
    </row>
    <row r="9484" spans="1:24" ht="14.25" customHeight="1" x14ac:dyDescent="0.25">
      <c r="A9484" s="2">
        <v>9483</v>
      </c>
      <c r="B9484" s="2" t="s">
        <v>10652</v>
      </c>
      <c r="C9484" s="2">
        <f>YEAR(Data!$D9484)</f>
        <v>2012</v>
      </c>
      <c r="D9484" s="3">
        <v>41080</v>
      </c>
      <c r="E9484" s="3">
        <v>41084</v>
      </c>
      <c r="F9484" s="5">
        <f>Table_1[[#This Row],[Ship Date]]-Table_1[[#This Row],[Order Date]]</f>
        <v>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c r="X9484">
        <f t="shared" si="148"/>
        <v>227.98860000000002</v>
      </c>
    </row>
    <row r="9485" spans="1:24" ht="14.25" customHeight="1" x14ac:dyDescent="0.25">
      <c r="A9485" s="2">
        <v>9484</v>
      </c>
      <c r="B9485" s="2" t="s">
        <v>10653</v>
      </c>
      <c r="C9485" s="2">
        <f>YEAR(Data!$D9485)</f>
        <v>2011</v>
      </c>
      <c r="D9485" s="3">
        <v>40746</v>
      </c>
      <c r="E9485" s="3">
        <v>40752</v>
      </c>
      <c r="F9485" s="5">
        <f>Table_1[[#This Row],[Ship Date]]-Table_1[[#This Row],[Order Date]]</f>
        <v>6</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c r="X9485">
        <f t="shared" si="148"/>
        <v>13.185600000000001</v>
      </c>
    </row>
    <row r="9486" spans="1:24" ht="14.25" customHeight="1" x14ac:dyDescent="0.25">
      <c r="A9486" s="2">
        <v>9485</v>
      </c>
      <c r="B9486" s="2" t="s">
        <v>10654</v>
      </c>
      <c r="C9486" s="2">
        <f>YEAR(Data!$D9486)</f>
        <v>2013</v>
      </c>
      <c r="D9486" s="3">
        <v>41611</v>
      </c>
      <c r="E9486" s="3">
        <v>41613</v>
      </c>
      <c r="F9486" s="5">
        <f>Table_1[[#This Row],[Ship Date]]-Table_1[[#This Row],[Order Date]]</f>
        <v>2</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c r="X9486">
        <f t="shared" si="148"/>
        <v>919.84</v>
      </c>
    </row>
    <row r="9487" spans="1:24" ht="14.25" customHeight="1" x14ac:dyDescent="0.25">
      <c r="A9487" s="2">
        <v>9486</v>
      </c>
      <c r="B9487" s="2" t="s">
        <v>10654</v>
      </c>
      <c r="C9487" s="2">
        <f>YEAR(Data!$D9487)</f>
        <v>2013</v>
      </c>
      <c r="D9487" s="3">
        <v>41611</v>
      </c>
      <c r="E9487" s="3">
        <v>41613</v>
      </c>
      <c r="F9487" s="5">
        <f>Table_1[[#This Row],[Ship Date]]-Table_1[[#This Row],[Order Date]]</f>
        <v>2</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c r="X9487">
        <f t="shared" si="148"/>
        <v>21.186000000000007</v>
      </c>
    </row>
    <row r="9488" spans="1:24" ht="14.25" customHeight="1" x14ac:dyDescent="0.25">
      <c r="A9488" s="2">
        <v>9487</v>
      </c>
      <c r="B9488" s="2" t="s">
        <v>10655</v>
      </c>
      <c r="C9488" s="2">
        <f>YEAR(Data!$D9488)</f>
        <v>2014</v>
      </c>
      <c r="D9488" s="3">
        <v>41925</v>
      </c>
      <c r="E9488" s="3">
        <v>41925</v>
      </c>
      <c r="F9488" s="5">
        <f>Table_1[[#This Row],[Ship Date]]-Table_1[[#This Row],[Order Date]]</f>
        <v>0</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c r="X9488">
        <f t="shared" si="148"/>
        <v>750.29759999999987</v>
      </c>
    </row>
    <row r="9489" spans="1:24" ht="14.25" customHeight="1" x14ac:dyDescent="0.25">
      <c r="A9489" s="2">
        <v>9488</v>
      </c>
      <c r="B9489" s="2" t="s">
        <v>10656</v>
      </c>
      <c r="C9489" s="2">
        <f>YEAR(Data!$D9489)</f>
        <v>2014</v>
      </c>
      <c r="D9489" s="3">
        <v>41985</v>
      </c>
      <c r="E9489" s="3">
        <v>41987</v>
      </c>
      <c r="F9489" s="5">
        <f>Table_1[[#This Row],[Ship Date]]-Table_1[[#This Row],[Order Date]]</f>
        <v>2</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c r="X9489">
        <f t="shared" si="148"/>
        <v>4.381800000000001</v>
      </c>
    </row>
    <row r="9490" spans="1:24" ht="14.25" customHeight="1" x14ac:dyDescent="0.25">
      <c r="A9490" s="2">
        <v>9489</v>
      </c>
      <c r="B9490" s="2" t="s">
        <v>10657</v>
      </c>
      <c r="C9490" s="2">
        <f>YEAR(Data!$D9490)</f>
        <v>2012</v>
      </c>
      <c r="D9490" s="3">
        <v>41183</v>
      </c>
      <c r="E9490" s="3">
        <v>41186</v>
      </c>
      <c r="F9490" s="5">
        <f>Table_1[[#This Row],[Ship Date]]-Table_1[[#This Row],[Order Date]]</f>
        <v>3</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c r="X9490">
        <f t="shared" si="148"/>
        <v>522.68000000000006</v>
      </c>
    </row>
    <row r="9491" spans="1:24" ht="14.25" customHeight="1" x14ac:dyDescent="0.25">
      <c r="A9491" s="2">
        <v>9490</v>
      </c>
      <c r="B9491" s="2" t="s">
        <v>10658</v>
      </c>
      <c r="C9491" s="2">
        <f>YEAR(Data!$D9491)</f>
        <v>2013</v>
      </c>
      <c r="D9491" s="3">
        <v>41492</v>
      </c>
      <c r="E9491" s="3">
        <v>41498</v>
      </c>
      <c r="F9491" s="5">
        <f>Table_1[[#This Row],[Ship Date]]-Table_1[[#This Row],[Order Date]]</f>
        <v>6</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c r="X9491">
        <f t="shared" si="148"/>
        <v>137.935</v>
      </c>
    </row>
    <row r="9492" spans="1:24" ht="14.25" customHeight="1" x14ac:dyDescent="0.25">
      <c r="A9492" s="2">
        <v>9491</v>
      </c>
      <c r="B9492" s="2" t="s">
        <v>10659</v>
      </c>
      <c r="C9492" s="2">
        <f>YEAR(Data!$D9492)</f>
        <v>2014</v>
      </c>
      <c r="D9492" s="3">
        <v>41643</v>
      </c>
      <c r="E9492" s="3">
        <v>41647</v>
      </c>
      <c r="F9492" s="5">
        <f>Table_1[[#This Row],[Ship Date]]-Table_1[[#This Row],[Order Date]]</f>
        <v>4</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c r="X9492">
        <f t="shared" si="148"/>
        <v>1339.7552000000001</v>
      </c>
    </row>
    <row r="9493" spans="1:24" ht="14.25" customHeight="1" x14ac:dyDescent="0.25">
      <c r="A9493" s="2">
        <v>9492</v>
      </c>
      <c r="B9493" s="2" t="s">
        <v>10659</v>
      </c>
      <c r="C9493" s="2">
        <f>YEAR(Data!$D9493)</f>
        <v>2014</v>
      </c>
      <c r="D9493" s="3">
        <v>41643</v>
      </c>
      <c r="E9493" s="3">
        <v>41647</v>
      </c>
      <c r="F9493" s="5">
        <f>Table_1[[#This Row],[Ship Date]]-Table_1[[#This Row],[Order Date]]</f>
        <v>4</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c r="X9493">
        <f t="shared" si="148"/>
        <v>6.0192000000000014</v>
      </c>
    </row>
    <row r="9494" spans="1:24" ht="14.25" customHeight="1" x14ac:dyDescent="0.25">
      <c r="A9494" s="2">
        <v>9493</v>
      </c>
      <c r="B9494" s="2" t="s">
        <v>10660</v>
      </c>
      <c r="C9494" s="2">
        <f>YEAR(Data!$D9494)</f>
        <v>2014</v>
      </c>
      <c r="D9494" s="3">
        <v>41951</v>
      </c>
      <c r="E9494" s="3">
        <v>41951</v>
      </c>
      <c r="F9494" s="5">
        <f>Table_1[[#This Row],[Ship Date]]-Table_1[[#This Row],[Order Date]]</f>
        <v>0</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c r="X9494">
        <f t="shared" si="148"/>
        <v>19.080000000000002</v>
      </c>
    </row>
    <row r="9495" spans="1:24" ht="14.25" customHeight="1" x14ac:dyDescent="0.25">
      <c r="A9495" s="2">
        <v>9494</v>
      </c>
      <c r="B9495" s="2" t="s">
        <v>10661</v>
      </c>
      <c r="C9495" s="2">
        <f>YEAR(Data!$D9495)</f>
        <v>2013</v>
      </c>
      <c r="D9495" s="3">
        <v>41277</v>
      </c>
      <c r="E9495" s="3">
        <v>41282</v>
      </c>
      <c r="F9495" s="5">
        <f>Table_1[[#This Row],[Ship Date]]-Table_1[[#This Row],[Order Date]]</f>
        <v>5</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c r="X9495">
        <f t="shared" si="148"/>
        <v>1242.4230000000002</v>
      </c>
    </row>
    <row r="9496" spans="1:24" ht="14.25" customHeight="1" x14ac:dyDescent="0.25">
      <c r="A9496" s="2">
        <v>9495</v>
      </c>
      <c r="B9496" s="2" t="s">
        <v>10661</v>
      </c>
      <c r="C9496" s="2">
        <f>YEAR(Data!$D9496)</f>
        <v>2013</v>
      </c>
      <c r="D9496" s="3">
        <v>41277</v>
      </c>
      <c r="E9496" s="3">
        <v>41282</v>
      </c>
      <c r="F9496" s="5">
        <f>Table_1[[#This Row],[Ship Date]]-Table_1[[#This Row],[Order Date]]</f>
        <v>5</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c r="X9496">
        <f t="shared" si="148"/>
        <v>6.5340000000000007</v>
      </c>
    </row>
    <row r="9497" spans="1:24" ht="14.25" customHeight="1" x14ac:dyDescent="0.25">
      <c r="A9497" s="2">
        <v>9496</v>
      </c>
      <c r="B9497" s="2" t="s">
        <v>10662</v>
      </c>
      <c r="C9497" s="2">
        <f>YEAR(Data!$D9497)</f>
        <v>2013</v>
      </c>
      <c r="D9497" s="3">
        <v>41407</v>
      </c>
      <c r="E9497" s="3">
        <v>41411</v>
      </c>
      <c r="F9497" s="5">
        <f>Table_1[[#This Row],[Ship Date]]-Table_1[[#This Row],[Order Date]]</f>
        <v>4</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c r="X9497">
        <f t="shared" si="148"/>
        <v>73.199999999999989</v>
      </c>
    </row>
    <row r="9498" spans="1:24" ht="14.25" customHeight="1" x14ac:dyDescent="0.25">
      <c r="A9498" s="2">
        <v>9497</v>
      </c>
      <c r="B9498" s="2" t="s">
        <v>10662</v>
      </c>
      <c r="C9498" s="2">
        <f>YEAR(Data!$D9498)</f>
        <v>2013</v>
      </c>
      <c r="D9498" s="3">
        <v>41407</v>
      </c>
      <c r="E9498" s="3">
        <v>41411</v>
      </c>
      <c r="F9498" s="5">
        <f>Table_1[[#This Row],[Ship Date]]-Table_1[[#This Row],[Order Date]]</f>
        <v>4</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c r="X9498">
        <f t="shared" si="148"/>
        <v>6.3290999999999995</v>
      </c>
    </row>
    <row r="9499" spans="1:24" ht="14.25" customHeight="1" x14ac:dyDescent="0.25">
      <c r="A9499" s="2">
        <v>9498</v>
      </c>
      <c r="B9499" s="2" t="s">
        <v>10663</v>
      </c>
      <c r="C9499" s="2">
        <f>YEAR(Data!$D9499)</f>
        <v>2014</v>
      </c>
      <c r="D9499" s="3">
        <v>41949</v>
      </c>
      <c r="E9499" s="3">
        <v>41951</v>
      </c>
      <c r="F9499" s="5">
        <f>Table_1[[#This Row],[Ship Date]]-Table_1[[#This Row],[Order Date]]</f>
        <v>2</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c r="X9499">
        <f t="shared" si="148"/>
        <v>2.3814000000000002</v>
      </c>
    </row>
    <row r="9500" spans="1:24" ht="14.25" customHeight="1" x14ac:dyDescent="0.25">
      <c r="A9500" s="2">
        <v>9499</v>
      </c>
      <c r="B9500" s="2" t="s">
        <v>10663</v>
      </c>
      <c r="C9500" s="2">
        <f>YEAR(Data!$D9500)</f>
        <v>2014</v>
      </c>
      <c r="D9500" s="3">
        <v>41949</v>
      </c>
      <c r="E9500" s="3">
        <v>41951</v>
      </c>
      <c r="F9500" s="5">
        <f>Table_1[[#This Row],[Ship Date]]-Table_1[[#This Row],[Order Date]]</f>
        <v>2</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c r="X9500">
        <f t="shared" si="148"/>
        <v>85.6494</v>
      </c>
    </row>
    <row r="9501" spans="1:24" ht="14.25" customHeight="1" x14ac:dyDescent="0.25">
      <c r="A9501" s="2">
        <v>9500</v>
      </c>
      <c r="B9501" s="2" t="s">
        <v>10663</v>
      </c>
      <c r="C9501" s="2">
        <f>YEAR(Data!$D9501)</f>
        <v>2014</v>
      </c>
      <c r="D9501" s="3">
        <v>41949</v>
      </c>
      <c r="E9501" s="3">
        <v>41951</v>
      </c>
      <c r="F9501" s="5">
        <f>Table_1[[#This Row],[Ship Date]]-Table_1[[#This Row],[Order Date]]</f>
        <v>2</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c r="X9501">
        <f t="shared" si="148"/>
        <v>36.611999999999995</v>
      </c>
    </row>
    <row r="9502" spans="1:24" ht="14.25" customHeight="1" x14ac:dyDescent="0.25">
      <c r="A9502" s="2">
        <v>9501</v>
      </c>
      <c r="B9502" s="2" t="s">
        <v>10664</v>
      </c>
      <c r="C9502" s="2">
        <f>YEAR(Data!$D9502)</f>
        <v>2013</v>
      </c>
      <c r="D9502" s="3">
        <v>41421</v>
      </c>
      <c r="E9502" s="3">
        <v>41425</v>
      </c>
      <c r="F9502" s="5">
        <f>Table_1[[#This Row],[Ship Date]]-Table_1[[#This Row],[Order Date]]</f>
        <v>4</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c r="X9502">
        <f t="shared" si="148"/>
        <v>15.6252</v>
      </c>
    </row>
    <row r="9503" spans="1:24" ht="14.25" customHeight="1" x14ac:dyDescent="0.25">
      <c r="A9503" s="2">
        <v>9502</v>
      </c>
      <c r="B9503" s="2" t="s">
        <v>10665</v>
      </c>
      <c r="C9503" s="2">
        <f>YEAR(Data!$D9503)</f>
        <v>2012</v>
      </c>
      <c r="D9503" s="3">
        <v>41233</v>
      </c>
      <c r="E9503" s="3">
        <v>41237</v>
      </c>
      <c r="F9503" s="5">
        <f>Table_1[[#This Row],[Ship Date]]-Table_1[[#This Row],[Order Date]]</f>
        <v>4</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c r="X9503">
        <f t="shared" si="148"/>
        <v>24.03</v>
      </c>
    </row>
    <row r="9504" spans="1:24" ht="14.25" customHeight="1" x14ac:dyDescent="0.25">
      <c r="A9504" s="2">
        <v>9503</v>
      </c>
      <c r="B9504" s="2" t="s">
        <v>10666</v>
      </c>
      <c r="C9504" s="2">
        <f>YEAR(Data!$D9504)</f>
        <v>2013</v>
      </c>
      <c r="D9504" s="3">
        <v>41387</v>
      </c>
      <c r="E9504" s="3">
        <v>41394</v>
      </c>
      <c r="F9504" s="5">
        <f>Table_1[[#This Row],[Ship Date]]-Table_1[[#This Row],[Order Date]]</f>
        <v>7</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c r="X9504">
        <f t="shared" si="148"/>
        <v>23.776199999999996</v>
      </c>
    </row>
    <row r="9505" spans="1:24" ht="14.25" customHeight="1" x14ac:dyDescent="0.25">
      <c r="A9505" s="2">
        <v>9504</v>
      </c>
      <c r="B9505" s="2" t="s">
        <v>10666</v>
      </c>
      <c r="C9505" s="2">
        <f>YEAR(Data!$D9505)</f>
        <v>2013</v>
      </c>
      <c r="D9505" s="3">
        <v>41387</v>
      </c>
      <c r="E9505" s="3">
        <v>41394</v>
      </c>
      <c r="F9505" s="5">
        <f>Table_1[[#This Row],[Ship Date]]-Table_1[[#This Row],[Order Date]]</f>
        <v>7</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c r="X9505">
        <f t="shared" si="148"/>
        <v>2.0735999999999999</v>
      </c>
    </row>
    <row r="9506" spans="1:24" ht="14.25" customHeight="1" x14ac:dyDescent="0.25">
      <c r="A9506" s="2">
        <v>9505</v>
      </c>
      <c r="B9506" s="2" t="s">
        <v>10667</v>
      </c>
      <c r="C9506" s="2">
        <f>YEAR(Data!$D9506)</f>
        <v>2013</v>
      </c>
      <c r="D9506" s="3">
        <v>41562</v>
      </c>
      <c r="E9506" s="3">
        <v>41566</v>
      </c>
      <c r="F9506" s="5">
        <f>Table_1[[#This Row],[Ship Date]]-Table_1[[#This Row],[Order Date]]</f>
        <v>4</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c r="X9506">
        <f t="shared" si="148"/>
        <v>818.94749999999999</v>
      </c>
    </row>
    <row r="9507" spans="1:24" ht="14.25" customHeight="1" x14ac:dyDescent="0.25">
      <c r="A9507" s="2">
        <v>9506</v>
      </c>
      <c r="B9507" s="2" t="s">
        <v>10667</v>
      </c>
      <c r="C9507" s="2">
        <f>YEAR(Data!$D9507)</f>
        <v>2013</v>
      </c>
      <c r="D9507" s="3">
        <v>41562</v>
      </c>
      <c r="E9507" s="3">
        <v>41566</v>
      </c>
      <c r="F9507" s="5">
        <f>Table_1[[#This Row],[Ship Date]]-Table_1[[#This Row],[Order Date]]</f>
        <v>4</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c r="X9507">
        <f t="shared" si="148"/>
        <v>57.099599999999995</v>
      </c>
    </row>
    <row r="9508" spans="1:24" ht="14.25" customHeight="1" x14ac:dyDescent="0.25">
      <c r="A9508" s="2">
        <v>9507</v>
      </c>
      <c r="B9508" s="2" t="s">
        <v>10668</v>
      </c>
      <c r="C9508" s="2">
        <f>YEAR(Data!$D9508)</f>
        <v>2011</v>
      </c>
      <c r="D9508" s="3">
        <v>40638</v>
      </c>
      <c r="E9508" s="3">
        <v>40640</v>
      </c>
      <c r="F9508" s="5">
        <f>Table_1[[#This Row],[Ship Date]]-Table_1[[#This Row],[Order Date]]</f>
        <v>2</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c r="X9508">
        <f t="shared" si="148"/>
        <v>19.224</v>
      </c>
    </row>
    <row r="9509" spans="1:24" ht="14.25" customHeight="1" x14ac:dyDescent="0.25">
      <c r="A9509" s="2">
        <v>9508</v>
      </c>
      <c r="B9509" s="2" t="s">
        <v>10668</v>
      </c>
      <c r="C9509" s="2">
        <f>YEAR(Data!$D9509)</f>
        <v>2011</v>
      </c>
      <c r="D9509" s="3">
        <v>40638</v>
      </c>
      <c r="E9509" s="3">
        <v>40640</v>
      </c>
      <c r="F9509" s="5">
        <f>Table_1[[#This Row],[Ship Date]]-Table_1[[#This Row],[Order Date]]</f>
        <v>2</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c r="X9509">
        <f t="shared" si="148"/>
        <v>22.11</v>
      </c>
    </row>
    <row r="9510" spans="1:24" ht="14.25" customHeight="1" x14ac:dyDescent="0.25">
      <c r="A9510" s="2">
        <v>9509</v>
      </c>
      <c r="B9510" s="2" t="s">
        <v>10668</v>
      </c>
      <c r="C9510" s="2">
        <f>YEAR(Data!$D9510)</f>
        <v>2011</v>
      </c>
      <c r="D9510" s="3">
        <v>40638</v>
      </c>
      <c r="E9510" s="3">
        <v>40640</v>
      </c>
      <c r="F9510" s="5">
        <f>Table_1[[#This Row],[Ship Date]]-Table_1[[#This Row],[Order Date]]</f>
        <v>2</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c r="X9510">
        <f t="shared" si="148"/>
        <v>9.3063000000000002</v>
      </c>
    </row>
    <row r="9511" spans="1:24" ht="14.25" customHeight="1" x14ac:dyDescent="0.25">
      <c r="A9511" s="2">
        <v>9510</v>
      </c>
      <c r="B9511" s="2" t="s">
        <v>10668</v>
      </c>
      <c r="C9511" s="2">
        <f>YEAR(Data!$D9511)</f>
        <v>2011</v>
      </c>
      <c r="D9511" s="3">
        <v>40638</v>
      </c>
      <c r="E9511" s="3">
        <v>40640</v>
      </c>
      <c r="F9511" s="5">
        <f>Table_1[[#This Row],[Ship Date]]-Table_1[[#This Row],[Order Date]]</f>
        <v>2</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c r="X9511">
        <f t="shared" si="148"/>
        <v>669.1253999999999</v>
      </c>
    </row>
    <row r="9512" spans="1:24" ht="14.25" customHeight="1" x14ac:dyDescent="0.25">
      <c r="A9512" s="2">
        <v>9511</v>
      </c>
      <c r="B9512" s="2" t="s">
        <v>10669</v>
      </c>
      <c r="C9512" s="2">
        <f>YEAR(Data!$D9512)</f>
        <v>2013</v>
      </c>
      <c r="D9512" s="3">
        <v>41493</v>
      </c>
      <c r="E9512" s="3">
        <v>41498</v>
      </c>
      <c r="F9512" s="5">
        <f>Table_1[[#This Row],[Ship Date]]-Table_1[[#This Row],[Order Date]]</f>
        <v>5</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c r="X9512">
        <f t="shared" si="148"/>
        <v>22.620599999999996</v>
      </c>
    </row>
    <row r="9513" spans="1:24" ht="14.25" customHeight="1" x14ac:dyDescent="0.25">
      <c r="A9513" s="2">
        <v>9512</v>
      </c>
      <c r="B9513" s="2" t="s">
        <v>10670</v>
      </c>
      <c r="C9513" s="2">
        <f>YEAR(Data!$D9513)</f>
        <v>2011</v>
      </c>
      <c r="D9513" s="3">
        <v>40891</v>
      </c>
      <c r="E9513" s="3">
        <v>40893</v>
      </c>
      <c r="F9513" s="5">
        <f>Table_1[[#This Row],[Ship Date]]-Table_1[[#This Row],[Order Date]]</f>
        <v>2</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c r="X9513">
        <f t="shared" si="148"/>
        <v>23.159999999999997</v>
      </c>
    </row>
    <row r="9514" spans="1:24" ht="14.25" customHeight="1" x14ac:dyDescent="0.25">
      <c r="A9514" s="2">
        <v>9513</v>
      </c>
      <c r="B9514" s="2" t="s">
        <v>10671</v>
      </c>
      <c r="C9514" s="2">
        <f>YEAR(Data!$D9514)</f>
        <v>2014</v>
      </c>
      <c r="D9514" s="3">
        <v>41790</v>
      </c>
      <c r="E9514" s="3">
        <v>41794</v>
      </c>
      <c r="F9514" s="5">
        <f>Table_1[[#This Row],[Ship Date]]-Table_1[[#This Row],[Order Date]]</f>
        <v>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c r="X9514">
        <f t="shared" si="148"/>
        <v>210.68600000000001</v>
      </c>
    </row>
    <row r="9515" spans="1:24" ht="14.25" customHeight="1" x14ac:dyDescent="0.25">
      <c r="A9515" s="2">
        <v>9514</v>
      </c>
      <c r="B9515" s="2" t="s">
        <v>10672</v>
      </c>
      <c r="C9515" s="2">
        <f>YEAR(Data!$D9515)</f>
        <v>2013</v>
      </c>
      <c r="D9515" s="3">
        <v>41562</v>
      </c>
      <c r="E9515" s="3">
        <v>41567</v>
      </c>
      <c r="F9515" s="5">
        <f>Table_1[[#This Row],[Ship Date]]-Table_1[[#This Row],[Order Date]]</f>
        <v>5</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c r="X9515">
        <f t="shared" si="148"/>
        <v>1105.3325000000002</v>
      </c>
    </row>
    <row r="9516" spans="1:24" ht="14.25" customHeight="1" x14ac:dyDescent="0.25">
      <c r="A9516" s="2">
        <v>9515</v>
      </c>
      <c r="B9516" s="2" t="s">
        <v>10673</v>
      </c>
      <c r="C9516" s="2">
        <f>YEAR(Data!$D9516)</f>
        <v>2011</v>
      </c>
      <c r="D9516" s="3">
        <v>40616</v>
      </c>
      <c r="E9516" s="3">
        <v>40620</v>
      </c>
      <c r="F9516" s="5">
        <f>Table_1[[#This Row],[Ship Date]]-Table_1[[#This Row],[Order Date]]</f>
        <v>4</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c r="X9516">
        <f t="shared" si="148"/>
        <v>59.186400000000006</v>
      </c>
    </row>
    <row r="9517" spans="1:24" ht="14.25" customHeight="1" x14ac:dyDescent="0.25">
      <c r="A9517" s="2">
        <v>9516</v>
      </c>
      <c r="B9517" s="2" t="s">
        <v>10674</v>
      </c>
      <c r="C9517" s="2">
        <f>YEAR(Data!$D9517)</f>
        <v>2011</v>
      </c>
      <c r="D9517" s="3">
        <v>40592</v>
      </c>
      <c r="E9517" s="3">
        <v>40599</v>
      </c>
      <c r="F9517" s="5">
        <f>Table_1[[#This Row],[Ship Date]]-Table_1[[#This Row],[Order Date]]</f>
        <v>7</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c r="X9517">
        <f t="shared" si="148"/>
        <v>45.3992</v>
      </c>
    </row>
    <row r="9518" spans="1:24" ht="14.25" customHeight="1" x14ac:dyDescent="0.25">
      <c r="A9518" s="2">
        <v>9517</v>
      </c>
      <c r="B9518" s="2" t="s">
        <v>10675</v>
      </c>
      <c r="C9518" s="2">
        <f>YEAR(Data!$D9518)</f>
        <v>2012</v>
      </c>
      <c r="D9518" s="3">
        <v>41145</v>
      </c>
      <c r="E9518" s="3">
        <v>41147</v>
      </c>
      <c r="F9518" s="5">
        <f>Table_1[[#This Row],[Ship Date]]-Table_1[[#This Row],[Order Date]]</f>
        <v>2</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c r="X9518">
        <f t="shared" si="148"/>
        <v>22.934699999999999</v>
      </c>
    </row>
    <row r="9519" spans="1:24" ht="14.25" customHeight="1" x14ac:dyDescent="0.25">
      <c r="A9519" s="2">
        <v>9518</v>
      </c>
      <c r="B9519" s="2" t="s">
        <v>10675</v>
      </c>
      <c r="C9519" s="2">
        <f>YEAR(Data!$D9519)</f>
        <v>2012</v>
      </c>
      <c r="D9519" s="3">
        <v>41145</v>
      </c>
      <c r="E9519" s="3">
        <v>41147</v>
      </c>
      <c r="F9519" s="5">
        <f>Table_1[[#This Row],[Ship Date]]-Table_1[[#This Row],[Order Date]]</f>
        <v>2</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c r="X9519">
        <f t="shared" si="148"/>
        <v>4.4063999999999988</v>
      </c>
    </row>
    <row r="9520" spans="1:24" ht="14.25" customHeight="1" x14ac:dyDescent="0.25">
      <c r="A9520" s="2">
        <v>9519</v>
      </c>
      <c r="B9520" s="2" t="s">
        <v>10675</v>
      </c>
      <c r="C9520" s="2">
        <f>YEAR(Data!$D9520)</f>
        <v>2012</v>
      </c>
      <c r="D9520" s="3">
        <v>41145</v>
      </c>
      <c r="E9520" s="3">
        <v>41147</v>
      </c>
      <c r="F9520" s="5">
        <f>Table_1[[#This Row],[Ship Date]]-Table_1[[#This Row],[Order Date]]</f>
        <v>2</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c r="X9520">
        <f t="shared" si="148"/>
        <v>386.5098000000001</v>
      </c>
    </row>
    <row r="9521" spans="1:24" ht="14.25" customHeight="1" x14ac:dyDescent="0.25">
      <c r="A9521" s="2">
        <v>9520</v>
      </c>
      <c r="B9521" s="2" t="s">
        <v>10676</v>
      </c>
      <c r="C9521" s="2">
        <f>YEAR(Data!$D9521)</f>
        <v>2014</v>
      </c>
      <c r="D9521" s="3">
        <v>41768</v>
      </c>
      <c r="E9521" s="3">
        <v>41772</v>
      </c>
      <c r="F9521" s="5">
        <f>Table_1[[#This Row],[Ship Date]]-Table_1[[#This Row],[Order Date]]</f>
        <v>4</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c r="X9521">
        <f t="shared" si="148"/>
        <v>58.377599999999994</v>
      </c>
    </row>
    <row r="9522" spans="1:24" ht="14.25" customHeight="1" x14ac:dyDescent="0.25">
      <c r="A9522" s="2">
        <v>9521</v>
      </c>
      <c r="B9522" s="2" t="s">
        <v>10677</v>
      </c>
      <c r="C9522" s="2">
        <f>YEAR(Data!$D9522)</f>
        <v>2013</v>
      </c>
      <c r="D9522" s="3">
        <v>41309</v>
      </c>
      <c r="E9522" s="3">
        <v>41314</v>
      </c>
      <c r="F9522" s="5">
        <f>Table_1[[#This Row],[Ship Date]]-Table_1[[#This Row],[Order Date]]</f>
        <v>5</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c r="X9522">
        <f t="shared" si="148"/>
        <v>89.299199999999999</v>
      </c>
    </row>
    <row r="9523" spans="1:24" ht="14.25" customHeight="1" x14ac:dyDescent="0.25">
      <c r="A9523" s="2">
        <v>9522</v>
      </c>
      <c r="B9523" s="2" t="s">
        <v>10678</v>
      </c>
      <c r="C9523" s="2">
        <f>YEAR(Data!$D9523)</f>
        <v>2011</v>
      </c>
      <c r="D9523" s="3">
        <v>40896</v>
      </c>
      <c r="E9523" s="3">
        <v>40902</v>
      </c>
      <c r="F9523" s="5">
        <f>Table_1[[#This Row],[Ship Date]]-Table_1[[#This Row],[Order Date]]</f>
        <v>6</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c r="X9523">
        <f t="shared" si="148"/>
        <v>287.52870000000007</v>
      </c>
    </row>
    <row r="9524" spans="1:24" ht="14.25" customHeight="1" x14ac:dyDescent="0.25">
      <c r="A9524" s="2">
        <v>9523</v>
      </c>
      <c r="B9524" s="2" t="s">
        <v>10678</v>
      </c>
      <c r="C9524" s="2">
        <f>YEAR(Data!$D9524)</f>
        <v>2011</v>
      </c>
      <c r="D9524" s="3">
        <v>40896</v>
      </c>
      <c r="E9524" s="3">
        <v>40902</v>
      </c>
      <c r="F9524" s="5">
        <f>Table_1[[#This Row],[Ship Date]]-Table_1[[#This Row],[Order Date]]</f>
        <v>6</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c r="X9524">
        <f t="shared" si="148"/>
        <v>10.108800000000002</v>
      </c>
    </row>
    <row r="9525" spans="1:24" ht="14.25" customHeight="1" x14ac:dyDescent="0.25">
      <c r="A9525" s="2">
        <v>9524</v>
      </c>
      <c r="B9525" s="2" t="s">
        <v>10678</v>
      </c>
      <c r="C9525" s="2">
        <f>YEAR(Data!$D9525)</f>
        <v>2011</v>
      </c>
      <c r="D9525" s="3">
        <v>40896</v>
      </c>
      <c r="E9525" s="3">
        <v>40902</v>
      </c>
      <c r="F9525" s="5">
        <f>Table_1[[#This Row],[Ship Date]]-Table_1[[#This Row],[Order Date]]</f>
        <v>6</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c r="X9525">
        <f t="shared" si="148"/>
        <v>40.332599999999999</v>
      </c>
    </row>
    <row r="9526" spans="1:24" ht="14.25" customHeight="1" x14ac:dyDescent="0.25">
      <c r="A9526" s="2">
        <v>9525</v>
      </c>
      <c r="B9526" s="2" t="s">
        <v>10681</v>
      </c>
      <c r="C9526" s="2">
        <f>YEAR(Data!$D9526)</f>
        <v>2014</v>
      </c>
      <c r="D9526" s="3">
        <v>41979</v>
      </c>
      <c r="E9526" s="3">
        <v>41980</v>
      </c>
      <c r="F9526" s="5">
        <f>Table_1[[#This Row],[Ship Date]]-Table_1[[#This Row],[Order Date]]</f>
        <v>1</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c r="X9526">
        <f t="shared" si="148"/>
        <v>54.548000000000023</v>
      </c>
    </row>
    <row r="9527" spans="1:24" ht="14.25" customHeight="1" x14ac:dyDescent="0.25">
      <c r="A9527" s="2">
        <v>9526</v>
      </c>
      <c r="B9527" s="2" t="s">
        <v>10681</v>
      </c>
      <c r="C9527" s="2">
        <f>YEAR(Data!$D9527)</f>
        <v>2014</v>
      </c>
      <c r="D9527" s="3">
        <v>41979</v>
      </c>
      <c r="E9527" s="3">
        <v>41980</v>
      </c>
      <c r="F9527" s="5">
        <f>Table_1[[#This Row],[Ship Date]]-Table_1[[#This Row],[Order Date]]</f>
        <v>1</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c r="X9527">
        <f t="shared" si="148"/>
        <v>159.91999999999999</v>
      </c>
    </row>
    <row r="9528" spans="1:24" ht="14.25" customHeight="1" x14ac:dyDescent="0.25">
      <c r="A9528" s="2">
        <v>9527</v>
      </c>
      <c r="B9528" s="2" t="s">
        <v>10681</v>
      </c>
      <c r="C9528" s="2">
        <f>YEAR(Data!$D9528)</f>
        <v>2014</v>
      </c>
      <c r="D9528" s="3">
        <v>41979</v>
      </c>
      <c r="E9528" s="3">
        <v>41980</v>
      </c>
      <c r="F9528" s="5">
        <f>Table_1[[#This Row],[Ship Date]]-Table_1[[#This Row],[Order Date]]</f>
        <v>1</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c r="X9528">
        <f t="shared" si="148"/>
        <v>38.190600000000003</v>
      </c>
    </row>
    <row r="9529" spans="1:24" ht="14.25" customHeight="1" x14ac:dyDescent="0.25">
      <c r="A9529" s="2">
        <v>9528</v>
      </c>
      <c r="B9529" s="2" t="s">
        <v>10681</v>
      </c>
      <c r="C9529" s="2">
        <f>YEAR(Data!$D9529)</f>
        <v>2014</v>
      </c>
      <c r="D9529" s="3">
        <v>41979</v>
      </c>
      <c r="E9529" s="3">
        <v>41980</v>
      </c>
      <c r="F9529" s="5">
        <f>Table_1[[#This Row],[Ship Date]]-Table_1[[#This Row],[Order Date]]</f>
        <v>1</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c r="X9529">
        <f t="shared" si="148"/>
        <v>112.28879999999999</v>
      </c>
    </row>
    <row r="9530" spans="1:24" ht="14.25" customHeight="1" x14ac:dyDescent="0.25">
      <c r="A9530" s="2">
        <v>9529</v>
      </c>
      <c r="B9530" s="2" t="s">
        <v>10681</v>
      </c>
      <c r="C9530" s="2">
        <f>YEAR(Data!$D9530)</f>
        <v>2014</v>
      </c>
      <c r="D9530" s="3">
        <v>41979</v>
      </c>
      <c r="E9530" s="3">
        <v>41980</v>
      </c>
      <c r="F9530" s="5">
        <f>Table_1[[#This Row],[Ship Date]]-Table_1[[#This Row],[Order Date]]</f>
        <v>1</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c r="X9530">
        <f t="shared" si="148"/>
        <v>6.2747999999999999</v>
      </c>
    </row>
    <row r="9531" spans="1:24" ht="14.25" customHeight="1" x14ac:dyDescent="0.25">
      <c r="A9531" s="2">
        <v>9530</v>
      </c>
      <c r="B9531" s="2" t="s">
        <v>10682</v>
      </c>
      <c r="C9531" s="2">
        <f>YEAR(Data!$D9531)</f>
        <v>2014</v>
      </c>
      <c r="D9531" s="3">
        <v>41723</v>
      </c>
      <c r="E9531" s="3">
        <v>41724</v>
      </c>
      <c r="F9531" s="5">
        <f>Table_1[[#This Row],[Ship Date]]-Table_1[[#This Row],[Order Date]]</f>
        <v>1</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c r="X9531">
        <f t="shared" si="148"/>
        <v>11.810400000000001</v>
      </c>
    </row>
    <row r="9532" spans="1:24" ht="14.25" customHeight="1" x14ac:dyDescent="0.25">
      <c r="A9532" s="2">
        <v>9531</v>
      </c>
      <c r="B9532" s="2" t="s">
        <v>10683</v>
      </c>
      <c r="C9532" s="2">
        <f>YEAR(Data!$D9532)</f>
        <v>2014</v>
      </c>
      <c r="D9532" s="3">
        <v>41829</v>
      </c>
      <c r="E9532" s="3">
        <v>41833</v>
      </c>
      <c r="F9532" s="5">
        <f>Table_1[[#This Row],[Ship Date]]-Table_1[[#This Row],[Order Date]]</f>
        <v>4</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c r="X9532">
        <f t="shared" si="148"/>
        <v>28.490400000000001</v>
      </c>
    </row>
    <row r="9533" spans="1:24" ht="14.25" customHeight="1" x14ac:dyDescent="0.25">
      <c r="A9533" s="2">
        <v>9532</v>
      </c>
      <c r="B9533" s="2" t="s">
        <v>10684</v>
      </c>
      <c r="C9533" s="2">
        <f>YEAR(Data!$D9533)</f>
        <v>2014</v>
      </c>
      <c r="D9533" s="3">
        <v>41939</v>
      </c>
      <c r="E9533" s="3">
        <v>41944</v>
      </c>
      <c r="F9533" s="5">
        <f>Table_1[[#This Row],[Ship Date]]-Table_1[[#This Row],[Order Date]]</f>
        <v>5</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c r="X9533">
        <f t="shared" si="148"/>
        <v>50.054400000000001</v>
      </c>
    </row>
    <row r="9534" spans="1:24" ht="14.25" customHeight="1" x14ac:dyDescent="0.25">
      <c r="A9534" s="2">
        <v>9533</v>
      </c>
      <c r="B9534" s="2" t="s">
        <v>10685</v>
      </c>
      <c r="C9534" s="2">
        <f>YEAR(Data!$D9534)</f>
        <v>2013</v>
      </c>
      <c r="D9534" s="3">
        <v>41575</v>
      </c>
      <c r="E9534" s="3">
        <v>41579</v>
      </c>
      <c r="F9534" s="5">
        <f>Table_1[[#This Row],[Ship Date]]-Table_1[[#This Row],[Order Date]]</f>
        <v>4</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c r="X9534">
        <f t="shared" si="148"/>
        <v>346.86680000000001</v>
      </c>
    </row>
    <row r="9535" spans="1:24" ht="14.25" customHeight="1" x14ac:dyDescent="0.25">
      <c r="A9535" s="2">
        <v>9534</v>
      </c>
      <c r="B9535" s="2" t="s">
        <v>10685</v>
      </c>
      <c r="C9535" s="2">
        <f>YEAR(Data!$D9535)</f>
        <v>2013</v>
      </c>
      <c r="D9535" s="3">
        <v>41575</v>
      </c>
      <c r="E9535" s="3">
        <v>41579</v>
      </c>
      <c r="F9535" s="5">
        <f>Table_1[[#This Row],[Ship Date]]-Table_1[[#This Row],[Order Date]]</f>
        <v>4</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c r="X9535">
        <f t="shared" si="148"/>
        <v>28.062299999999993</v>
      </c>
    </row>
    <row r="9536" spans="1:24" ht="14.25" customHeight="1" x14ac:dyDescent="0.25">
      <c r="A9536" s="2">
        <v>9535</v>
      </c>
      <c r="B9536" s="2" t="s">
        <v>10685</v>
      </c>
      <c r="C9536" s="2">
        <f>YEAR(Data!$D9536)</f>
        <v>2013</v>
      </c>
      <c r="D9536" s="3">
        <v>41575</v>
      </c>
      <c r="E9536" s="3">
        <v>41579</v>
      </c>
      <c r="F9536" s="5">
        <f>Table_1[[#This Row],[Ship Date]]-Table_1[[#This Row],[Order Date]]</f>
        <v>4</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c r="X9536">
        <f t="shared" si="148"/>
        <v>32.140799999999999</v>
      </c>
    </row>
    <row r="9537" spans="1:24" ht="14.25" customHeight="1" x14ac:dyDescent="0.25">
      <c r="A9537" s="2">
        <v>9536</v>
      </c>
      <c r="B9537" s="2" t="s">
        <v>10685</v>
      </c>
      <c r="C9537" s="2">
        <f>YEAR(Data!$D9537)</f>
        <v>2013</v>
      </c>
      <c r="D9537" s="3">
        <v>41575</v>
      </c>
      <c r="E9537" s="3">
        <v>41579</v>
      </c>
      <c r="F9537" s="5">
        <f>Table_1[[#This Row],[Ship Date]]-Table_1[[#This Row],[Order Date]]</f>
        <v>4</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c r="X9537">
        <f t="shared" si="148"/>
        <v>6.4448000000000025</v>
      </c>
    </row>
    <row r="9538" spans="1:24" ht="14.25" customHeight="1" x14ac:dyDescent="0.25">
      <c r="A9538" s="2">
        <v>9537</v>
      </c>
      <c r="B9538" s="2" t="s">
        <v>10686</v>
      </c>
      <c r="C9538" s="2">
        <f>YEAR(Data!$D9538)</f>
        <v>2014</v>
      </c>
      <c r="D9538" s="3">
        <v>41803</v>
      </c>
      <c r="E9538" s="3">
        <v>41805</v>
      </c>
      <c r="F9538" s="5">
        <f>Table_1[[#This Row],[Ship Date]]-Table_1[[#This Row],[Order Date]]</f>
        <v>2</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c r="X9538">
        <f t="shared" ref="X9538:X9601" si="149">T9538-W9538</f>
        <v>15.7194</v>
      </c>
    </row>
    <row r="9539" spans="1:24" ht="14.25" customHeight="1" x14ac:dyDescent="0.25">
      <c r="A9539" s="2">
        <v>9538</v>
      </c>
      <c r="B9539" s="2" t="s">
        <v>10687</v>
      </c>
      <c r="C9539" s="2">
        <f>YEAR(Data!$D9539)</f>
        <v>2013</v>
      </c>
      <c r="D9539" s="3">
        <v>41543</v>
      </c>
      <c r="E9539" s="3">
        <v>41545</v>
      </c>
      <c r="F9539" s="5">
        <f>Table_1[[#This Row],[Ship Date]]-Table_1[[#This Row],[Order Date]]</f>
        <v>2</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c r="X9539">
        <f t="shared" si="149"/>
        <v>393.37200000000001</v>
      </c>
    </row>
    <row r="9540" spans="1:24" ht="14.25" customHeight="1" x14ac:dyDescent="0.25">
      <c r="A9540" s="2">
        <v>9539</v>
      </c>
      <c r="B9540" s="2" t="s">
        <v>10688</v>
      </c>
      <c r="C9540" s="2">
        <f>YEAR(Data!$D9540)</f>
        <v>2014</v>
      </c>
      <c r="D9540" s="3">
        <v>41890</v>
      </c>
      <c r="E9540" s="3">
        <v>41892</v>
      </c>
      <c r="F9540" s="5">
        <f>Table_1[[#This Row],[Ship Date]]-Table_1[[#This Row],[Order Date]]</f>
        <v>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c r="X9540">
        <f t="shared" si="149"/>
        <v>9.1259999999999994</v>
      </c>
    </row>
    <row r="9541" spans="1:24" ht="14.25" customHeight="1" x14ac:dyDescent="0.25">
      <c r="A9541" s="2">
        <v>9540</v>
      </c>
      <c r="B9541" s="2" t="s">
        <v>10688</v>
      </c>
      <c r="C9541" s="2">
        <f>YEAR(Data!$D9541)</f>
        <v>2014</v>
      </c>
      <c r="D9541" s="3">
        <v>41890</v>
      </c>
      <c r="E9541" s="3">
        <v>41892</v>
      </c>
      <c r="F9541" s="5">
        <f>Table_1[[#This Row],[Ship Date]]-Table_1[[#This Row],[Order Date]]</f>
        <v>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c r="X9541">
        <f t="shared" si="149"/>
        <v>21.178800000000003</v>
      </c>
    </row>
    <row r="9542" spans="1:24" ht="14.25" customHeight="1" x14ac:dyDescent="0.25">
      <c r="A9542" s="2">
        <v>9541</v>
      </c>
      <c r="B9542" s="2" t="s">
        <v>10689</v>
      </c>
      <c r="C9542" s="2">
        <f>YEAR(Data!$D9542)</f>
        <v>2012</v>
      </c>
      <c r="D9542" s="3">
        <v>41040</v>
      </c>
      <c r="E9542" s="3">
        <v>41045</v>
      </c>
      <c r="F9542" s="5">
        <f>Table_1[[#This Row],[Ship Date]]-Table_1[[#This Row],[Order Date]]</f>
        <v>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c r="X9542">
        <f t="shared" si="149"/>
        <v>175.17080000000001</v>
      </c>
    </row>
    <row r="9543" spans="1:24" ht="14.25" customHeight="1" x14ac:dyDescent="0.25">
      <c r="A9543" s="2">
        <v>9542</v>
      </c>
      <c r="B9543" s="2" t="s">
        <v>10690</v>
      </c>
      <c r="C9543" s="2">
        <f>YEAR(Data!$D9543)</f>
        <v>2012</v>
      </c>
      <c r="D9543" s="3">
        <v>41127</v>
      </c>
      <c r="E9543" s="3">
        <v>41131</v>
      </c>
      <c r="F9543" s="5">
        <f>Table_1[[#This Row],[Ship Date]]-Table_1[[#This Row],[Order Date]]</f>
        <v>4</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c r="X9543">
        <f t="shared" si="149"/>
        <v>22.200000000000003</v>
      </c>
    </row>
    <row r="9544" spans="1:24" ht="14.25" customHeight="1" x14ac:dyDescent="0.25">
      <c r="A9544" s="2">
        <v>9543</v>
      </c>
      <c r="B9544" s="2" t="s">
        <v>10690</v>
      </c>
      <c r="C9544" s="2">
        <f>YEAR(Data!$D9544)</f>
        <v>2012</v>
      </c>
      <c r="D9544" s="3">
        <v>41127</v>
      </c>
      <c r="E9544" s="3">
        <v>41131</v>
      </c>
      <c r="F9544" s="5">
        <f>Table_1[[#This Row],[Ship Date]]-Table_1[[#This Row],[Order Date]]</f>
        <v>4</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c r="X9544">
        <f t="shared" si="149"/>
        <v>15.886500000000003</v>
      </c>
    </row>
    <row r="9545" spans="1:24" ht="14.25" customHeight="1" x14ac:dyDescent="0.25">
      <c r="A9545" s="2">
        <v>9544</v>
      </c>
      <c r="B9545" s="2" t="s">
        <v>10690</v>
      </c>
      <c r="C9545" s="2">
        <f>YEAR(Data!$D9545)</f>
        <v>2012</v>
      </c>
      <c r="D9545" s="3">
        <v>41127</v>
      </c>
      <c r="E9545" s="3">
        <v>41131</v>
      </c>
      <c r="F9545" s="5">
        <f>Table_1[[#This Row],[Ship Date]]-Table_1[[#This Row],[Order Date]]</f>
        <v>4</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c r="X9545">
        <f t="shared" si="149"/>
        <v>37.566400000000009</v>
      </c>
    </row>
    <row r="9546" spans="1:24" ht="14.25" customHeight="1" x14ac:dyDescent="0.25">
      <c r="A9546" s="2">
        <v>9545</v>
      </c>
      <c r="B9546" s="2" t="s">
        <v>10690</v>
      </c>
      <c r="C9546" s="2">
        <f>YEAR(Data!$D9546)</f>
        <v>2012</v>
      </c>
      <c r="D9546" s="3">
        <v>41127</v>
      </c>
      <c r="E9546" s="3">
        <v>41131</v>
      </c>
      <c r="F9546" s="5">
        <f>Table_1[[#This Row],[Ship Date]]-Table_1[[#This Row],[Order Date]]</f>
        <v>4</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c r="X9546">
        <f t="shared" si="149"/>
        <v>483.21659999999991</v>
      </c>
    </row>
    <row r="9547" spans="1:24" ht="14.25" customHeight="1" x14ac:dyDescent="0.25">
      <c r="A9547" s="2">
        <v>9546</v>
      </c>
      <c r="B9547" s="2" t="s">
        <v>10691</v>
      </c>
      <c r="C9547" s="2">
        <f>YEAR(Data!$D9547)</f>
        <v>2011</v>
      </c>
      <c r="D9547" s="3">
        <v>40845</v>
      </c>
      <c r="E9547" s="3">
        <v>40849</v>
      </c>
      <c r="F9547" s="5">
        <f>Table_1[[#This Row],[Ship Date]]-Table_1[[#This Row],[Order Date]]</f>
        <v>4</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c r="X9547">
        <f t="shared" si="149"/>
        <v>1.089</v>
      </c>
    </row>
    <row r="9548" spans="1:24" ht="14.25" customHeight="1" x14ac:dyDescent="0.25">
      <c r="A9548" s="2">
        <v>9547</v>
      </c>
      <c r="B9548" s="2" t="s">
        <v>10691</v>
      </c>
      <c r="C9548" s="2">
        <f>YEAR(Data!$D9548)</f>
        <v>2011</v>
      </c>
      <c r="D9548" s="3">
        <v>40845</v>
      </c>
      <c r="E9548" s="3">
        <v>40849</v>
      </c>
      <c r="F9548" s="5">
        <f>Table_1[[#This Row],[Ship Date]]-Table_1[[#This Row],[Order Date]]</f>
        <v>4</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c r="X9548">
        <f t="shared" si="149"/>
        <v>40.2164</v>
      </c>
    </row>
    <row r="9549" spans="1:24" ht="14.25" customHeight="1" x14ac:dyDescent="0.25">
      <c r="A9549" s="2">
        <v>9548</v>
      </c>
      <c r="B9549" s="2" t="s">
        <v>10692</v>
      </c>
      <c r="C9549" s="2">
        <f>YEAR(Data!$D9549)</f>
        <v>2013</v>
      </c>
      <c r="D9549" s="3">
        <v>41444</v>
      </c>
      <c r="E9549" s="3">
        <v>41446</v>
      </c>
      <c r="F9549" s="5">
        <f>Table_1[[#This Row],[Ship Date]]-Table_1[[#This Row],[Order Date]]</f>
        <v>2</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c r="X9549">
        <f t="shared" si="149"/>
        <v>4.708000000000002</v>
      </c>
    </row>
    <row r="9550" spans="1:24" ht="14.25" customHeight="1" x14ac:dyDescent="0.25">
      <c r="A9550" s="2">
        <v>9549</v>
      </c>
      <c r="B9550" s="2" t="s">
        <v>10692</v>
      </c>
      <c r="C9550" s="2">
        <f>YEAR(Data!$D9550)</f>
        <v>2013</v>
      </c>
      <c r="D9550" s="3">
        <v>41444</v>
      </c>
      <c r="E9550" s="3">
        <v>41446</v>
      </c>
      <c r="F9550" s="5">
        <f>Table_1[[#This Row],[Ship Date]]-Table_1[[#This Row],[Order Date]]</f>
        <v>2</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c r="X9550">
        <f t="shared" si="149"/>
        <v>8.4809999999999981</v>
      </c>
    </row>
    <row r="9551" spans="1:24" ht="14.25" customHeight="1" x14ac:dyDescent="0.25">
      <c r="A9551" s="2">
        <v>9550</v>
      </c>
      <c r="B9551" s="2" t="s">
        <v>10692</v>
      </c>
      <c r="C9551" s="2">
        <f>YEAR(Data!$D9551)</f>
        <v>2013</v>
      </c>
      <c r="D9551" s="3">
        <v>41444</v>
      </c>
      <c r="E9551" s="3">
        <v>41446</v>
      </c>
      <c r="F9551" s="5">
        <f>Table_1[[#This Row],[Ship Date]]-Table_1[[#This Row],[Order Date]]</f>
        <v>2</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c r="X9551">
        <f t="shared" si="149"/>
        <v>362.88000000000005</v>
      </c>
    </row>
    <row r="9552" spans="1:24" ht="14.25" customHeight="1" x14ac:dyDescent="0.25">
      <c r="A9552" s="2">
        <v>9551</v>
      </c>
      <c r="B9552" s="2" t="s">
        <v>10693</v>
      </c>
      <c r="C9552" s="2">
        <f>YEAR(Data!$D9552)</f>
        <v>2012</v>
      </c>
      <c r="D9552" s="3">
        <v>41032</v>
      </c>
      <c r="E9552" s="3">
        <v>41035</v>
      </c>
      <c r="F9552" s="5">
        <f>Table_1[[#This Row],[Ship Date]]-Table_1[[#This Row],[Order Date]]</f>
        <v>3</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c r="X9552">
        <f t="shared" si="149"/>
        <v>8.6549999999999994</v>
      </c>
    </row>
    <row r="9553" spans="1:24" ht="14.25" customHeight="1" x14ac:dyDescent="0.25">
      <c r="A9553" s="2">
        <v>9552</v>
      </c>
      <c r="B9553" s="2" t="s">
        <v>10694</v>
      </c>
      <c r="C9553" s="2">
        <f>YEAR(Data!$D9553)</f>
        <v>2012</v>
      </c>
      <c r="D9553" s="3">
        <v>41223</v>
      </c>
      <c r="E9553" s="3">
        <v>41227</v>
      </c>
      <c r="F9553" s="5">
        <f>Table_1[[#This Row],[Ship Date]]-Table_1[[#This Row],[Order Date]]</f>
        <v>4</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c r="X9553">
        <f t="shared" si="149"/>
        <v>534.26520000000005</v>
      </c>
    </row>
    <row r="9554" spans="1:24" ht="14.25" customHeight="1" x14ac:dyDescent="0.25">
      <c r="A9554" s="2">
        <v>9553</v>
      </c>
      <c r="B9554" s="2" t="s">
        <v>10695</v>
      </c>
      <c r="C9554" s="2">
        <f>YEAR(Data!$D9554)</f>
        <v>2012</v>
      </c>
      <c r="D9554" s="3">
        <v>41059</v>
      </c>
      <c r="E9554" s="3">
        <v>41063</v>
      </c>
      <c r="F9554" s="5">
        <f>Table_1[[#This Row],[Ship Date]]-Table_1[[#This Row],[Order Date]]</f>
        <v>4</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c r="X9554">
        <f t="shared" si="149"/>
        <v>115.48960000000001</v>
      </c>
    </row>
    <row r="9555" spans="1:24" ht="14.25" customHeight="1" x14ac:dyDescent="0.25">
      <c r="A9555" s="2">
        <v>9554</v>
      </c>
      <c r="B9555" s="2" t="s">
        <v>10696</v>
      </c>
      <c r="C9555" s="2">
        <f>YEAR(Data!$D9555)</f>
        <v>2013</v>
      </c>
      <c r="D9555" s="3">
        <v>41540</v>
      </c>
      <c r="E9555" s="3">
        <v>41545</v>
      </c>
      <c r="F9555" s="5">
        <f>Table_1[[#This Row],[Ship Date]]-Table_1[[#This Row],[Order Date]]</f>
        <v>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c r="X9555">
        <f t="shared" si="149"/>
        <v>59.878000000000029</v>
      </c>
    </row>
    <row r="9556" spans="1:24" ht="14.25" customHeight="1" x14ac:dyDescent="0.25">
      <c r="A9556" s="2">
        <v>9555</v>
      </c>
      <c r="B9556" s="2" t="s">
        <v>10697</v>
      </c>
      <c r="C9556" s="2">
        <f>YEAR(Data!$D9556)</f>
        <v>2012</v>
      </c>
      <c r="D9556" s="3">
        <v>41241</v>
      </c>
      <c r="E9556" s="3">
        <v>41245</v>
      </c>
      <c r="F9556" s="5">
        <f>Table_1[[#This Row],[Ship Date]]-Table_1[[#This Row],[Order Date]]</f>
        <v>4</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c r="X9556">
        <f t="shared" si="149"/>
        <v>61.341000000000008</v>
      </c>
    </row>
    <row r="9557" spans="1:24" ht="14.25" customHeight="1" x14ac:dyDescent="0.25">
      <c r="A9557" s="2">
        <v>9556</v>
      </c>
      <c r="B9557" s="2" t="s">
        <v>10697</v>
      </c>
      <c r="C9557" s="2">
        <f>YEAR(Data!$D9557)</f>
        <v>2012</v>
      </c>
      <c r="D9557" s="3">
        <v>41241</v>
      </c>
      <c r="E9557" s="3">
        <v>41245</v>
      </c>
      <c r="F9557" s="5">
        <f>Table_1[[#This Row],[Ship Date]]-Table_1[[#This Row],[Order Date]]</f>
        <v>4</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c r="X9557">
        <f t="shared" si="149"/>
        <v>2.444</v>
      </c>
    </row>
    <row r="9558" spans="1:24" ht="14.25" customHeight="1" x14ac:dyDescent="0.25">
      <c r="A9558" s="2">
        <v>9557</v>
      </c>
      <c r="B9558" s="2" t="s">
        <v>10698</v>
      </c>
      <c r="C9558" s="2">
        <f>YEAR(Data!$D9558)</f>
        <v>2012</v>
      </c>
      <c r="D9558" s="3">
        <v>41246</v>
      </c>
      <c r="E9558" s="3">
        <v>41248</v>
      </c>
      <c r="F9558" s="5">
        <f>Table_1[[#This Row],[Ship Date]]-Table_1[[#This Row],[Order Date]]</f>
        <v>2</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c r="X9558">
        <f t="shared" si="149"/>
        <v>99.716400000000007</v>
      </c>
    </row>
    <row r="9559" spans="1:24" ht="14.25" customHeight="1" x14ac:dyDescent="0.25">
      <c r="A9559" s="2">
        <v>9558</v>
      </c>
      <c r="B9559" s="2" t="s">
        <v>10699</v>
      </c>
      <c r="C9559" s="2">
        <f>YEAR(Data!$D9559)</f>
        <v>2011</v>
      </c>
      <c r="D9559" s="3">
        <v>40833</v>
      </c>
      <c r="E9559" s="3">
        <v>40835</v>
      </c>
      <c r="F9559" s="5">
        <f>Table_1[[#This Row],[Ship Date]]-Table_1[[#This Row],[Order Date]]</f>
        <v>2</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c r="X9559">
        <f t="shared" si="149"/>
        <v>6.9055999999999997</v>
      </c>
    </row>
    <row r="9560" spans="1:24" ht="14.25" customHeight="1" x14ac:dyDescent="0.25">
      <c r="A9560" s="2">
        <v>9559</v>
      </c>
      <c r="B9560" s="2" t="s">
        <v>10700</v>
      </c>
      <c r="C9560" s="2">
        <f>YEAR(Data!$D9560)</f>
        <v>2013</v>
      </c>
      <c r="D9560" s="3">
        <v>41398</v>
      </c>
      <c r="E9560" s="3">
        <v>41400</v>
      </c>
      <c r="F9560" s="5">
        <f>Table_1[[#This Row],[Ship Date]]-Table_1[[#This Row],[Order Date]]</f>
        <v>2</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c r="X9560">
        <f t="shared" si="149"/>
        <v>97.733500000000035</v>
      </c>
    </row>
    <row r="9561" spans="1:24" ht="14.25" customHeight="1" x14ac:dyDescent="0.25">
      <c r="A9561" s="2">
        <v>9560</v>
      </c>
      <c r="B9561" s="2" t="s">
        <v>10700</v>
      </c>
      <c r="C9561" s="2">
        <f>YEAR(Data!$D9561)</f>
        <v>2013</v>
      </c>
      <c r="D9561" s="3">
        <v>41398</v>
      </c>
      <c r="E9561" s="3">
        <v>41400</v>
      </c>
      <c r="F9561" s="5">
        <f>Table_1[[#This Row],[Ship Date]]-Table_1[[#This Row],[Order Date]]</f>
        <v>2</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c r="X9561">
        <f t="shared" si="149"/>
        <v>239.65899999999999</v>
      </c>
    </row>
    <row r="9562" spans="1:24" ht="14.25" customHeight="1" x14ac:dyDescent="0.25">
      <c r="A9562" s="2">
        <v>9561</v>
      </c>
      <c r="B9562" s="2" t="s">
        <v>10700</v>
      </c>
      <c r="C9562" s="2">
        <f>YEAR(Data!$D9562)</f>
        <v>2013</v>
      </c>
      <c r="D9562" s="3">
        <v>41398</v>
      </c>
      <c r="E9562" s="3">
        <v>41400</v>
      </c>
      <c r="F9562" s="5">
        <f>Table_1[[#This Row],[Ship Date]]-Table_1[[#This Row],[Order Date]]</f>
        <v>2</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c r="X9562">
        <f t="shared" si="149"/>
        <v>41.574399999999997</v>
      </c>
    </row>
    <row r="9563" spans="1:24" ht="14.25" customHeight="1" x14ac:dyDescent="0.25">
      <c r="A9563" s="2">
        <v>9562</v>
      </c>
      <c r="B9563" s="2" t="s">
        <v>10700</v>
      </c>
      <c r="C9563" s="2">
        <f>YEAR(Data!$D9563)</f>
        <v>2013</v>
      </c>
      <c r="D9563" s="3">
        <v>41398</v>
      </c>
      <c r="E9563" s="3">
        <v>41400</v>
      </c>
      <c r="F9563" s="5">
        <f>Table_1[[#This Row],[Ship Date]]-Table_1[[#This Row],[Order Date]]</f>
        <v>2</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c r="X9563">
        <f t="shared" si="149"/>
        <v>507.57180000000011</v>
      </c>
    </row>
    <row r="9564" spans="1:24" ht="14.25" customHeight="1" x14ac:dyDescent="0.25">
      <c r="A9564" s="2">
        <v>9563</v>
      </c>
      <c r="B9564" s="2" t="s">
        <v>10700</v>
      </c>
      <c r="C9564" s="2">
        <f>YEAR(Data!$D9564)</f>
        <v>2013</v>
      </c>
      <c r="D9564" s="3">
        <v>41398</v>
      </c>
      <c r="E9564" s="3">
        <v>41400</v>
      </c>
      <c r="F9564" s="5">
        <f>Table_1[[#This Row],[Ship Date]]-Table_1[[#This Row],[Order Date]]</f>
        <v>2</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c r="X9564">
        <f t="shared" si="149"/>
        <v>389.89080000000001</v>
      </c>
    </row>
    <row r="9565" spans="1:24" ht="14.25" customHeight="1" x14ac:dyDescent="0.25">
      <c r="A9565" s="2">
        <v>9564</v>
      </c>
      <c r="B9565" s="2" t="s">
        <v>10700</v>
      </c>
      <c r="C9565" s="2">
        <f>YEAR(Data!$D9565)</f>
        <v>2013</v>
      </c>
      <c r="D9565" s="3">
        <v>41398</v>
      </c>
      <c r="E9565" s="3">
        <v>41400</v>
      </c>
      <c r="F9565" s="5">
        <f>Table_1[[#This Row],[Ship Date]]-Table_1[[#This Row],[Order Date]]</f>
        <v>2</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c r="X9565">
        <f t="shared" si="149"/>
        <v>3.9000000000000004</v>
      </c>
    </row>
    <row r="9566" spans="1:24" ht="14.25" customHeight="1" x14ac:dyDescent="0.25">
      <c r="A9566" s="2">
        <v>9565</v>
      </c>
      <c r="B9566" s="2" t="s">
        <v>10705</v>
      </c>
      <c r="C9566" s="2">
        <f>YEAR(Data!$D9566)</f>
        <v>2012</v>
      </c>
      <c r="D9566" s="3">
        <v>41061</v>
      </c>
      <c r="E9566" s="3">
        <v>41068</v>
      </c>
      <c r="F9566" s="5">
        <f>Table_1[[#This Row],[Ship Date]]-Table_1[[#This Row],[Order Date]]</f>
        <v>7</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c r="X9566">
        <f t="shared" si="149"/>
        <v>5.9976000000000003</v>
      </c>
    </row>
    <row r="9567" spans="1:24" ht="14.25" customHeight="1" x14ac:dyDescent="0.25">
      <c r="A9567" s="2">
        <v>9566</v>
      </c>
      <c r="B9567" s="2" t="s">
        <v>10706</v>
      </c>
      <c r="C9567" s="2">
        <f>YEAR(Data!$D9567)</f>
        <v>2011</v>
      </c>
      <c r="D9567" s="3">
        <v>40633</v>
      </c>
      <c r="E9567" s="3">
        <v>40633</v>
      </c>
      <c r="F9567" s="5">
        <f>Table_1[[#This Row],[Ship Date]]-Table_1[[#This Row],[Order Date]]</f>
        <v>0</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c r="X9567">
        <f t="shared" si="149"/>
        <v>1027.0077999999999</v>
      </c>
    </row>
    <row r="9568" spans="1:24" ht="14.25" customHeight="1" x14ac:dyDescent="0.25">
      <c r="A9568" s="2">
        <v>9567</v>
      </c>
      <c r="B9568" s="2" t="s">
        <v>10706</v>
      </c>
      <c r="C9568" s="2">
        <f>YEAR(Data!$D9568)</f>
        <v>2011</v>
      </c>
      <c r="D9568" s="3">
        <v>40633</v>
      </c>
      <c r="E9568" s="3">
        <v>40633</v>
      </c>
      <c r="F9568" s="5">
        <f>Table_1[[#This Row],[Ship Date]]-Table_1[[#This Row],[Order Date]]</f>
        <v>0</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c r="X9568">
        <f t="shared" si="149"/>
        <v>22.761000000000003</v>
      </c>
    </row>
    <row r="9569" spans="1:24" ht="14.25" customHeight="1" x14ac:dyDescent="0.25">
      <c r="A9569" s="2">
        <v>9568</v>
      </c>
      <c r="B9569" s="2" t="s">
        <v>10706</v>
      </c>
      <c r="C9569" s="2">
        <f>YEAR(Data!$D9569)</f>
        <v>2011</v>
      </c>
      <c r="D9569" s="3">
        <v>40633</v>
      </c>
      <c r="E9569" s="3">
        <v>40633</v>
      </c>
      <c r="F9569" s="5">
        <f>Table_1[[#This Row],[Ship Date]]-Table_1[[#This Row],[Order Date]]</f>
        <v>0</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c r="X9569">
        <f t="shared" si="149"/>
        <v>2.9735999999999998</v>
      </c>
    </row>
    <row r="9570" spans="1:24" ht="14.25" customHeight="1" x14ac:dyDescent="0.25">
      <c r="A9570" s="2">
        <v>9569</v>
      </c>
      <c r="B9570" s="2" t="s">
        <v>10707</v>
      </c>
      <c r="C9570" s="2">
        <f>YEAR(Data!$D9570)</f>
        <v>2014</v>
      </c>
      <c r="D9570" s="3">
        <v>41826</v>
      </c>
      <c r="E9570" s="3">
        <v>41828</v>
      </c>
      <c r="F9570" s="5">
        <f>Table_1[[#This Row],[Ship Date]]-Table_1[[#This Row],[Order Date]]</f>
        <v>2</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c r="X9570">
        <f t="shared" si="149"/>
        <v>57.57119999999999</v>
      </c>
    </row>
    <row r="9571" spans="1:24" ht="14.25" customHeight="1" x14ac:dyDescent="0.25">
      <c r="A9571" s="2">
        <v>9570</v>
      </c>
      <c r="B9571" s="2" t="s">
        <v>10708</v>
      </c>
      <c r="C9571" s="2">
        <f>YEAR(Data!$D9571)</f>
        <v>2012</v>
      </c>
      <c r="D9571" s="3">
        <v>41176</v>
      </c>
      <c r="E9571" s="3">
        <v>41176</v>
      </c>
      <c r="F9571" s="5">
        <f>Table_1[[#This Row],[Ship Date]]-Table_1[[#This Row],[Order Date]]</f>
        <v>0</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c r="X9571">
        <f t="shared" si="149"/>
        <v>11.219999999999999</v>
      </c>
    </row>
    <row r="9572" spans="1:24" ht="14.25" customHeight="1" x14ac:dyDescent="0.25">
      <c r="A9572" s="2">
        <v>9571</v>
      </c>
      <c r="B9572" s="2" t="s">
        <v>10708</v>
      </c>
      <c r="C9572" s="2">
        <f>YEAR(Data!$D9572)</f>
        <v>2012</v>
      </c>
      <c r="D9572" s="3">
        <v>41176</v>
      </c>
      <c r="E9572" s="3">
        <v>41176</v>
      </c>
      <c r="F9572" s="5">
        <f>Table_1[[#This Row],[Ship Date]]-Table_1[[#This Row],[Order Date]]</f>
        <v>0</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c r="X9572">
        <f t="shared" si="149"/>
        <v>31.889600000000009</v>
      </c>
    </row>
    <row r="9573" spans="1:24" ht="14.25" customHeight="1" x14ac:dyDescent="0.25">
      <c r="A9573" s="2">
        <v>9572</v>
      </c>
      <c r="B9573" s="2" t="s">
        <v>10708</v>
      </c>
      <c r="C9573" s="2">
        <f>YEAR(Data!$D9573)</f>
        <v>2012</v>
      </c>
      <c r="D9573" s="3">
        <v>41176</v>
      </c>
      <c r="E9573" s="3">
        <v>41176</v>
      </c>
      <c r="F9573" s="5">
        <f>Table_1[[#This Row],[Ship Date]]-Table_1[[#This Row],[Order Date]]</f>
        <v>0</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c r="X9573">
        <f t="shared" si="149"/>
        <v>10.296000000000003</v>
      </c>
    </row>
    <row r="9574" spans="1:24" ht="14.25" customHeight="1" x14ac:dyDescent="0.25">
      <c r="A9574" s="2">
        <v>9573</v>
      </c>
      <c r="B9574" s="2" t="s">
        <v>10708</v>
      </c>
      <c r="C9574" s="2">
        <f>YEAR(Data!$D9574)</f>
        <v>2012</v>
      </c>
      <c r="D9574" s="3">
        <v>41176</v>
      </c>
      <c r="E9574" s="3">
        <v>41176</v>
      </c>
      <c r="F9574" s="5">
        <f>Table_1[[#This Row],[Ship Date]]-Table_1[[#This Row],[Order Date]]</f>
        <v>0</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c r="X9574">
        <f t="shared" si="149"/>
        <v>16.486200000000004</v>
      </c>
    </row>
    <row r="9575" spans="1:24" ht="14.25" customHeight="1" x14ac:dyDescent="0.25">
      <c r="A9575" s="2">
        <v>9574</v>
      </c>
      <c r="B9575" s="2" t="s">
        <v>10708</v>
      </c>
      <c r="C9575" s="2">
        <f>YEAR(Data!$D9575)</f>
        <v>2012</v>
      </c>
      <c r="D9575" s="3">
        <v>41176</v>
      </c>
      <c r="E9575" s="3">
        <v>41176</v>
      </c>
      <c r="F9575" s="5">
        <f>Table_1[[#This Row],[Ship Date]]-Table_1[[#This Row],[Order Date]]</f>
        <v>0</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c r="X9575">
        <f t="shared" si="149"/>
        <v>15.194000000000003</v>
      </c>
    </row>
    <row r="9576" spans="1:24" ht="14.25" customHeight="1" x14ac:dyDescent="0.25">
      <c r="A9576" s="2">
        <v>9575</v>
      </c>
      <c r="B9576" s="2" t="s">
        <v>10709</v>
      </c>
      <c r="C9576" s="2">
        <f>YEAR(Data!$D9576)</f>
        <v>2012</v>
      </c>
      <c r="D9576" s="3">
        <v>41134</v>
      </c>
      <c r="E9576" s="3">
        <v>41134</v>
      </c>
      <c r="F9576" s="5">
        <f>Table_1[[#This Row],[Ship Date]]-Table_1[[#This Row],[Order Date]]</f>
        <v>0</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c r="X9576">
        <f t="shared" si="149"/>
        <v>21.145199999999999</v>
      </c>
    </row>
    <row r="9577" spans="1:24" ht="14.25" customHeight="1" x14ac:dyDescent="0.25">
      <c r="A9577" s="2">
        <v>9576</v>
      </c>
      <c r="B9577" s="2" t="s">
        <v>10710</v>
      </c>
      <c r="C9577" s="2">
        <f>YEAR(Data!$D9577)</f>
        <v>2012</v>
      </c>
      <c r="D9577" s="3">
        <v>41055</v>
      </c>
      <c r="E9577" s="3">
        <v>41057</v>
      </c>
      <c r="F9577" s="5">
        <f>Table_1[[#This Row],[Ship Date]]-Table_1[[#This Row],[Order Date]]</f>
        <v>2</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c r="X9577">
        <f t="shared" si="149"/>
        <v>134.37219999999999</v>
      </c>
    </row>
    <row r="9578" spans="1:24" ht="14.25" customHeight="1" x14ac:dyDescent="0.25">
      <c r="A9578" s="2">
        <v>9577</v>
      </c>
      <c r="B9578" s="2" t="s">
        <v>10710</v>
      </c>
      <c r="C9578" s="2">
        <f>YEAR(Data!$D9578)</f>
        <v>2012</v>
      </c>
      <c r="D9578" s="3">
        <v>41055</v>
      </c>
      <c r="E9578" s="3">
        <v>41057</v>
      </c>
      <c r="F9578" s="5">
        <f>Table_1[[#This Row],[Ship Date]]-Table_1[[#This Row],[Order Date]]</f>
        <v>2</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c r="X9578">
        <f t="shared" si="149"/>
        <v>479.44799999999998</v>
      </c>
    </row>
    <row r="9579" spans="1:24" ht="14.25" customHeight="1" x14ac:dyDescent="0.25">
      <c r="A9579" s="2">
        <v>9578</v>
      </c>
      <c r="B9579" s="2" t="s">
        <v>10710</v>
      </c>
      <c r="C9579" s="2">
        <f>YEAR(Data!$D9579)</f>
        <v>2012</v>
      </c>
      <c r="D9579" s="3">
        <v>41055</v>
      </c>
      <c r="E9579" s="3">
        <v>41057</v>
      </c>
      <c r="F9579" s="5">
        <f>Table_1[[#This Row],[Ship Date]]-Table_1[[#This Row],[Order Date]]</f>
        <v>2</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c r="X9579">
        <f t="shared" si="149"/>
        <v>109.42700000000001</v>
      </c>
    </row>
    <row r="9580" spans="1:24" ht="14.25" customHeight="1" x14ac:dyDescent="0.25">
      <c r="A9580" s="2">
        <v>9579</v>
      </c>
      <c r="B9580" s="2" t="s">
        <v>10711</v>
      </c>
      <c r="C9580" s="2">
        <f>YEAR(Data!$D9580)</f>
        <v>2014</v>
      </c>
      <c r="D9580" s="3">
        <v>41897</v>
      </c>
      <c r="E9580" s="3">
        <v>41899</v>
      </c>
      <c r="F9580" s="5">
        <f>Table_1[[#This Row],[Ship Date]]-Table_1[[#This Row],[Order Date]]</f>
        <v>2</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c r="X9580">
        <f t="shared" si="149"/>
        <v>755.89499999999998</v>
      </c>
    </row>
    <row r="9581" spans="1:24" ht="14.25" customHeight="1" x14ac:dyDescent="0.25">
      <c r="A9581" s="2">
        <v>9580</v>
      </c>
      <c r="B9581" s="2" t="s">
        <v>10711</v>
      </c>
      <c r="C9581" s="2">
        <f>YEAR(Data!$D9581)</f>
        <v>2014</v>
      </c>
      <c r="D9581" s="3">
        <v>41897</v>
      </c>
      <c r="E9581" s="3">
        <v>41899</v>
      </c>
      <c r="F9581" s="5">
        <f>Table_1[[#This Row],[Ship Date]]-Table_1[[#This Row],[Order Date]]</f>
        <v>2</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c r="X9581">
        <f t="shared" si="149"/>
        <v>67.431000000000012</v>
      </c>
    </row>
    <row r="9582" spans="1:24" ht="14.25" customHeight="1" x14ac:dyDescent="0.25">
      <c r="A9582" s="2">
        <v>9581</v>
      </c>
      <c r="B9582" s="2" t="s">
        <v>10711</v>
      </c>
      <c r="C9582" s="2">
        <f>YEAR(Data!$D9582)</f>
        <v>2014</v>
      </c>
      <c r="D9582" s="3">
        <v>41897</v>
      </c>
      <c r="E9582" s="3">
        <v>41899</v>
      </c>
      <c r="F9582" s="5">
        <f>Table_1[[#This Row],[Ship Date]]-Table_1[[#This Row],[Order Date]]</f>
        <v>2</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c r="X9582">
        <f t="shared" si="149"/>
        <v>21.264500000000005</v>
      </c>
    </row>
    <row r="9583" spans="1:24" ht="14.25" customHeight="1" x14ac:dyDescent="0.25">
      <c r="A9583" s="2">
        <v>9582</v>
      </c>
      <c r="B9583" s="2" t="s">
        <v>10711</v>
      </c>
      <c r="C9583" s="2">
        <f>YEAR(Data!$D9583)</f>
        <v>2014</v>
      </c>
      <c r="D9583" s="3">
        <v>41897</v>
      </c>
      <c r="E9583" s="3">
        <v>41899</v>
      </c>
      <c r="F9583" s="5">
        <f>Table_1[[#This Row],[Ship Date]]-Table_1[[#This Row],[Order Date]]</f>
        <v>2</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c r="X9583">
        <f t="shared" si="149"/>
        <v>595.95900000000006</v>
      </c>
    </row>
    <row r="9584" spans="1:24" ht="14.25" customHeight="1" x14ac:dyDescent="0.25">
      <c r="A9584" s="2">
        <v>9583</v>
      </c>
      <c r="B9584" s="2" t="s">
        <v>10712</v>
      </c>
      <c r="C9584" s="2">
        <f>YEAR(Data!$D9584)</f>
        <v>2013</v>
      </c>
      <c r="D9584" s="3">
        <v>41433</v>
      </c>
      <c r="E9584" s="3">
        <v>41437</v>
      </c>
      <c r="F9584" s="5">
        <f>Table_1[[#This Row],[Ship Date]]-Table_1[[#This Row],[Order Date]]</f>
        <v>4</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c r="X9584">
        <f t="shared" si="149"/>
        <v>6.1505999999999998</v>
      </c>
    </row>
    <row r="9585" spans="1:24" ht="14.25" customHeight="1" x14ac:dyDescent="0.25">
      <c r="A9585" s="2">
        <v>9584</v>
      </c>
      <c r="B9585" s="2" t="s">
        <v>10713</v>
      </c>
      <c r="C9585" s="2">
        <f>YEAR(Data!$D9585)</f>
        <v>2014</v>
      </c>
      <c r="D9585" s="3">
        <v>41816</v>
      </c>
      <c r="E9585" s="3">
        <v>41818</v>
      </c>
      <c r="F9585" s="5">
        <f>Table_1[[#This Row],[Ship Date]]-Table_1[[#This Row],[Order Date]]</f>
        <v>2</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c r="X9585">
        <f t="shared" si="149"/>
        <v>405.79380000000009</v>
      </c>
    </row>
    <row r="9586" spans="1:24" ht="14.25" customHeight="1" x14ac:dyDescent="0.25">
      <c r="A9586" s="2">
        <v>9585</v>
      </c>
      <c r="B9586" s="2" t="s">
        <v>10714</v>
      </c>
      <c r="C9586" s="2">
        <f>YEAR(Data!$D9586)</f>
        <v>2014</v>
      </c>
      <c r="D9586" s="3">
        <v>41878</v>
      </c>
      <c r="E9586" s="3">
        <v>41879</v>
      </c>
      <c r="F9586" s="5">
        <f>Table_1[[#This Row],[Ship Date]]-Table_1[[#This Row],[Order Date]]</f>
        <v>1</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c r="X9586">
        <f t="shared" si="149"/>
        <v>39.752800000000001</v>
      </c>
    </row>
    <row r="9587" spans="1:24" ht="14.25" customHeight="1" x14ac:dyDescent="0.25">
      <c r="A9587" s="2">
        <v>9586</v>
      </c>
      <c r="B9587" s="2" t="s">
        <v>10715</v>
      </c>
      <c r="C9587" s="2">
        <f>YEAR(Data!$D9587)</f>
        <v>2013</v>
      </c>
      <c r="D9587" s="3">
        <v>41513</v>
      </c>
      <c r="E9587" s="3">
        <v>41515</v>
      </c>
      <c r="F9587" s="5">
        <f>Table_1[[#This Row],[Ship Date]]-Table_1[[#This Row],[Order Date]]</f>
        <v>2</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c r="X9587">
        <f t="shared" si="149"/>
        <v>19.767599999999998</v>
      </c>
    </row>
    <row r="9588" spans="1:24" ht="14.25" customHeight="1" x14ac:dyDescent="0.25">
      <c r="A9588" s="2">
        <v>9587</v>
      </c>
      <c r="B9588" s="2" t="s">
        <v>10716</v>
      </c>
      <c r="C9588" s="2">
        <f>YEAR(Data!$D9588)</f>
        <v>2013</v>
      </c>
      <c r="D9588" s="3">
        <v>41597</v>
      </c>
      <c r="E9588" s="3">
        <v>41597</v>
      </c>
      <c r="F9588" s="5">
        <f>Table_1[[#This Row],[Ship Date]]-Table_1[[#This Row],[Order Date]]</f>
        <v>0</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c r="X9588">
        <f t="shared" si="149"/>
        <v>38.964000000000006</v>
      </c>
    </row>
    <row r="9589" spans="1:24" ht="14.25" customHeight="1" x14ac:dyDescent="0.25">
      <c r="A9589" s="2">
        <v>9588</v>
      </c>
      <c r="B9589" s="2" t="s">
        <v>10717</v>
      </c>
      <c r="C9589" s="2">
        <f>YEAR(Data!$D9589)</f>
        <v>2014</v>
      </c>
      <c r="D9589" s="3">
        <v>41747</v>
      </c>
      <c r="E9589" s="3">
        <v>41752</v>
      </c>
      <c r="F9589" s="5">
        <f>Table_1[[#This Row],[Ship Date]]-Table_1[[#This Row],[Order Date]]</f>
        <v>5</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c r="X9589">
        <f t="shared" si="149"/>
        <v>239.04159999999999</v>
      </c>
    </row>
    <row r="9590" spans="1:24" ht="14.25" customHeight="1" x14ac:dyDescent="0.25">
      <c r="A9590" s="2">
        <v>9589</v>
      </c>
      <c r="B9590" s="2" t="s">
        <v>10718</v>
      </c>
      <c r="C9590" s="2">
        <f>YEAR(Data!$D9590)</f>
        <v>2014</v>
      </c>
      <c r="D9590" s="3">
        <v>41844</v>
      </c>
      <c r="E9590" s="3">
        <v>41849</v>
      </c>
      <c r="F9590" s="5">
        <f>Table_1[[#This Row],[Ship Date]]-Table_1[[#This Row],[Order Date]]</f>
        <v>5</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c r="X9590">
        <f t="shared" si="149"/>
        <v>106.34400000000002</v>
      </c>
    </row>
    <row r="9591" spans="1:24" ht="14.25" customHeight="1" x14ac:dyDescent="0.25">
      <c r="A9591" s="2">
        <v>9590</v>
      </c>
      <c r="B9591" s="2" t="s">
        <v>10719</v>
      </c>
      <c r="C9591" s="2">
        <f>YEAR(Data!$D9591)</f>
        <v>2011</v>
      </c>
      <c r="D9591" s="3">
        <v>40674</v>
      </c>
      <c r="E9591" s="3">
        <v>40678</v>
      </c>
      <c r="F9591" s="5">
        <f>Table_1[[#This Row],[Ship Date]]-Table_1[[#This Row],[Order Date]]</f>
        <v>4</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c r="X9591">
        <f t="shared" si="149"/>
        <v>11.793600000000003</v>
      </c>
    </row>
    <row r="9592" spans="1:24" ht="14.25" customHeight="1" x14ac:dyDescent="0.25">
      <c r="A9592" s="2">
        <v>9591</v>
      </c>
      <c r="B9592" s="2" t="s">
        <v>10719</v>
      </c>
      <c r="C9592" s="2">
        <f>YEAR(Data!$D9592)</f>
        <v>2011</v>
      </c>
      <c r="D9592" s="3">
        <v>40674</v>
      </c>
      <c r="E9592" s="3">
        <v>40678</v>
      </c>
      <c r="F9592" s="5">
        <f>Table_1[[#This Row],[Ship Date]]-Table_1[[#This Row],[Order Date]]</f>
        <v>4</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c r="X9592">
        <f t="shared" si="149"/>
        <v>277.13700000000006</v>
      </c>
    </row>
    <row r="9593" spans="1:24" ht="14.25" customHeight="1" x14ac:dyDescent="0.25">
      <c r="A9593" s="2">
        <v>9592</v>
      </c>
      <c r="B9593" s="2" t="s">
        <v>10720</v>
      </c>
      <c r="C9593" s="2">
        <f>YEAR(Data!$D9593)</f>
        <v>2013</v>
      </c>
      <c r="D9593" s="3">
        <v>41484</v>
      </c>
      <c r="E9593" s="3">
        <v>41488</v>
      </c>
      <c r="F9593" s="5">
        <f>Table_1[[#This Row],[Ship Date]]-Table_1[[#This Row],[Order Date]]</f>
        <v>4</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c r="X9593">
        <f t="shared" si="149"/>
        <v>34.58</v>
      </c>
    </row>
    <row r="9594" spans="1:24" ht="14.25" customHeight="1" x14ac:dyDescent="0.25">
      <c r="A9594" s="2">
        <v>9593</v>
      </c>
      <c r="B9594" s="2" t="s">
        <v>10720</v>
      </c>
      <c r="C9594" s="2">
        <f>YEAR(Data!$D9594)</f>
        <v>2013</v>
      </c>
      <c r="D9594" s="3">
        <v>41484</v>
      </c>
      <c r="E9594" s="3">
        <v>41488</v>
      </c>
      <c r="F9594" s="5">
        <f>Table_1[[#This Row],[Ship Date]]-Table_1[[#This Row],[Order Date]]</f>
        <v>4</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c r="X9594">
        <f t="shared" si="149"/>
        <v>681.12000000000012</v>
      </c>
    </row>
    <row r="9595" spans="1:24" ht="14.25" customHeight="1" x14ac:dyDescent="0.25">
      <c r="A9595" s="2">
        <v>9594</v>
      </c>
      <c r="B9595" s="2" t="s">
        <v>10721</v>
      </c>
      <c r="C9595" s="2">
        <f>YEAR(Data!$D9595)</f>
        <v>2014</v>
      </c>
      <c r="D9595" s="3">
        <v>41897</v>
      </c>
      <c r="E9595" s="3">
        <v>41902</v>
      </c>
      <c r="F9595" s="5">
        <f>Table_1[[#This Row],[Ship Date]]-Table_1[[#This Row],[Order Date]]</f>
        <v>5</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c r="X9595">
        <f t="shared" si="149"/>
        <v>4.7080000000000011</v>
      </c>
    </row>
    <row r="9596" spans="1:24" ht="14.25" customHeight="1" x14ac:dyDescent="0.25">
      <c r="A9596" s="2">
        <v>9595</v>
      </c>
      <c r="B9596" s="2" t="s">
        <v>10721</v>
      </c>
      <c r="C9596" s="2">
        <f>YEAR(Data!$D9596)</f>
        <v>2014</v>
      </c>
      <c r="D9596" s="3">
        <v>41897</v>
      </c>
      <c r="E9596" s="3">
        <v>41902</v>
      </c>
      <c r="F9596" s="5">
        <f>Table_1[[#This Row],[Ship Date]]-Table_1[[#This Row],[Order Date]]</f>
        <v>5</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c r="X9596">
        <f t="shared" si="149"/>
        <v>5.8956</v>
      </c>
    </row>
    <row r="9597" spans="1:24" ht="14.25" customHeight="1" x14ac:dyDescent="0.25">
      <c r="A9597" s="2">
        <v>9596</v>
      </c>
      <c r="B9597" s="2" t="s">
        <v>10722</v>
      </c>
      <c r="C9597" s="2">
        <f>YEAR(Data!$D9597)</f>
        <v>2014</v>
      </c>
      <c r="D9597" s="3">
        <v>41664</v>
      </c>
      <c r="E9597" s="3">
        <v>41669</v>
      </c>
      <c r="F9597" s="5">
        <f>Table_1[[#This Row],[Ship Date]]-Table_1[[#This Row],[Order Date]]</f>
        <v>5</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c r="X9597">
        <f t="shared" si="149"/>
        <v>19.136399999999998</v>
      </c>
    </row>
    <row r="9598" spans="1:24" ht="14.25" customHeight="1" x14ac:dyDescent="0.25">
      <c r="A9598" s="2">
        <v>9597</v>
      </c>
      <c r="B9598" s="2" t="s">
        <v>10722</v>
      </c>
      <c r="C9598" s="2">
        <f>YEAR(Data!$D9598)</f>
        <v>2014</v>
      </c>
      <c r="D9598" s="3">
        <v>41664</v>
      </c>
      <c r="E9598" s="3">
        <v>41669</v>
      </c>
      <c r="F9598" s="5">
        <f>Table_1[[#This Row],[Ship Date]]-Table_1[[#This Row],[Order Date]]</f>
        <v>5</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c r="X9598">
        <f t="shared" si="149"/>
        <v>186.82920000000007</v>
      </c>
    </row>
    <row r="9599" spans="1:24" ht="14.25" customHeight="1" x14ac:dyDescent="0.25">
      <c r="A9599" s="2">
        <v>9598</v>
      </c>
      <c r="B9599" s="2" t="s">
        <v>10722</v>
      </c>
      <c r="C9599" s="2">
        <f>YEAR(Data!$D9599)</f>
        <v>2014</v>
      </c>
      <c r="D9599" s="3">
        <v>41664</v>
      </c>
      <c r="E9599" s="3">
        <v>41669</v>
      </c>
      <c r="F9599" s="5">
        <f>Table_1[[#This Row],[Ship Date]]-Table_1[[#This Row],[Order Date]]</f>
        <v>5</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c r="X9599">
        <f t="shared" si="149"/>
        <v>102.07560000000001</v>
      </c>
    </row>
    <row r="9600" spans="1:24" ht="14.25" customHeight="1" x14ac:dyDescent="0.25">
      <c r="A9600" s="2">
        <v>9599</v>
      </c>
      <c r="B9600" s="2" t="s">
        <v>10723</v>
      </c>
      <c r="C9600" s="2">
        <f>YEAR(Data!$D9600)</f>
        <v>2012</v>
      </c>
      <c r="D9600" s="3">
        <v>41171</v>
      </c>
      <c r="E9600" s="3">
        <v>41175</v>
      </c>
      <c r="F9600" s="5">
        <f>Table_1[[#This Row],[Ship Date]]-Table_1[[#This Row],[Order Date]]</f>
        <v>4</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c r="X9600">
        <f t="shared" si="149"/>
        <v>41.371200000000002</v>
      </c>
    </row>
    <row r="9601" spans="1:24" ht="14.25" customHeight="1" x14ac:dyDescent="0.25">
      <c r="A9601" s="2">
        <v>9600</v>
      </c>
      <c r="B9601" s="2" t="s">
        <v>10724</v>
      </c>
      <c r="C9601" s="2">
        <f>YEAR(Data!$D9601)</f>
        <v>2012</v>
      </c>
      <c r="D9601" s="3">
        <v>41013</v>
      </c>
      <c r="E9601" s="3">
        <v>41017</v>
      </c>
      <c r="F9601" s="5">
        <f>Table_1[[#This Row],[Ship Date]]-Table_1[[#This Row],[Order Date]]</f>
        <v>4</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c r="X9601">
        <f t="shared" si="149"/>
        <v>32.567399999999999</v>
      </c>
    </row>
    <row r="9602" spans="1:24" ht="14.25" customHeight="1" x14ac:dyDescent="0.25">
      <c r="A9602" s="2">
        <v>9601</v>
      </c>
      <c r="B9602" s="2" t="s">
        <v>10725</v>
      </c>
      <c r="C9602" s="2">
        <f>YEAR(Data!$D9602)</f>
        <v>2014</v>
      </c>
      <c r="D9602" s="3">
        <v>41768</v>
      </c>
      <c r="E9602" s="3">
        <v>41771</v>
      </c>
      <c r="F9602" s="5">
        <f>Table_1[[#This Row],[Ship Date]]-Table_1[[#This Row],[Order Date]]</f>
        <v>3</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c r="X9602">
        <f t="shared" ref="X9602:X9665" si="150">T9602-W9602</f>
        <v>26.956800000000008</v>
      </c>
    </row>
    <row r="9603" spans="1:24" ht="14.25" customHeight="1" x14ac:dyDescent="0.25">
      <c r="A9603" s="2">
        <v>9602</v>
      </c>
      <c r="B9603" s="2" t="s">
        <v>10726</v>
      </c>
      <c r="C9603" s="2">
        <f>YEAR(Data!$D9603)</f>
        <v>2013</v>
      </c>
      <c r="D9603" s="3">
        <v>41522</v>
      </c>
      <c r="E9603" s="3">
        <v>41527</v>
      </c>
      <c r="F9603" s="5">
        <f>Table_1[[#This Row],[Ship Date]]-Table_1[[#This Row],[Order Date]]</f>
        <v>5</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c r="X9603">
        <f t="shared" si="150"/>
        <v>124.54000000000002</v>
      </c>
    </row>
    <row r="9604" spans="1:24" ht="14.25" customHeight="1" x14ac:dyDescent="0.25">
      <c r="A9604" s="2">
        <v>9603</v>
      </c>
      <c r="B9604" s="2" t="s">
        <v>10727</v>
      </c>
      <c r="C9604" s="2">
        <f>YEAR(Data!$D9604)</f>
        <v>2011</v>
      </c>
      <c r="D9604" s="3">
        <v>40682</v>
      </c>
      <c r="E9604" s="3">
        <v>40685</v>
      </c>
      <c r="F9604" s="5">
        <f>Table_1[[#This Row],[Ship Date]]-Table_1[[#This Row],[Order Date]]</f>
        <v>3</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c r="X9604">
        <f t="shared" si="150"/>
        <v>24.966000000000001</v>
      </c>
    </row>
    <row r="9605" spans="1:24" ht="14.25" customHeight="1" x14ac:dyDescent="0.25">
      <c r="A9605" s="2">
        <v>9604</v>
      </c>
      <c r="B9605" s="2" t="s">
        <v>10728</v>
      </c>
      <c r="C9605" s="2">
        <f>YEAR(Data!$D9605)</f>
        <v>2013</v>
      </c>
      <c r="D9605" s="3">
        <v>41443</v>
      </c>
      <c r="E9605" s="3">
        <v>41449</v>
      </c>
      <c r="F9605" s="5">
        <f>Table_1[[#This Row],[Ship Date]]-Table_1[[#This Row],[Order Date]]</f>
        <v>6</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c r="X9605">
        <f t="shared" si="150"/>
        <v>590.42340000000002</v>
      </c>
    </row>
    <row r="9606" spans="1:24" ht="14.25" customHeight="1" x14ac:dyDescent="0.25">
      <c r="A9606" s="2">
        <v>9605</v>
      </c>
      <c r="B9606" s="2" t="s">
        <v>10729</v>
      </c>
      <c r="C9606" s="2">
        <f>YEAR(Data!$D9606)</f>
        <v>2012</v>
      </c>
      <c r="D9606" s="3">
        <v>41215</v>
      </c>
      <c r="E9606" s="3">
        <v>41218</v>
      </c>
      <c r="F9606" s="5">
        <f>Table_1[[#This Row],[Ship Date]]-Table_1[[#This Row],[Order Date]]</f>
        <v>3</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c r="X9606">
        <f t="shared" si="150"/>
        <v>142.35839999999999</v>
      </c>
    </row>
    <row r="9607" spans="1:24" ht="14.25" customHeight="1" x14ac:dyDescent="0.25">
      <c r="A9607" s="2">
        <v>9606</v>
      </c>
      <c r="B9607" s="2" t="s">
        <v>10732</v>
      </c>
      <c r="C9607" s="2">
        <f>YEAR(Data!$D9607)</f>
        <v>2014</v>
      </c>
      <c r="D9607" s="3">
        <v>41948</v>
      </c>
      <c r="E9607" s="3">
        <v>41953</v>
      </c>
      <c r="F9607" s="5">
        <f>Table_1[[#This Row],[Ship Date]]-Table_1[[#This Row],[Order Date]]</f>
        <v>5</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c r="X9607">
        <f t="shared" si="150"/>
        <v>76.908000000000015</v>
      </c>
    </row>
    <row r="9608" spans="1:24" ht="14.25" customHeight="1" x14ac:dyDescent="0.25">
      <c r="A9608" s="2">
        <v>9607</v>
      </c>
      <c r="B9608" s="2" t="s">
        <v>10732</v>
      </c>
      <c r="C9608" s="2">
        <f>YEAR(Data!$D9608)</f>
        <v>2014</v>
      </c>
      <c r="D9608" s="3">
        <v>41948</v>
      </c>
      <c r="E9608" s="3">
        <v>41953</v>
      </c>
      <c r="F9608" s="5">
        <f>Table_1[[#This Row],[Ship Date]]-Table_1[[#This Row],[Order Date]]</f>
        <v>5</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c r="X9608">
        <f t="shared" si="150"/>
        <v>238.08120000000002</v>
      </c>
    </row>
    <row r="9609" spans="1:24" ht="14.25" customHeight="1" x14ac:dyDescent="0.25">
      <c r="A9609" s="2">
        <v>9608</v>
      </c>
      <c r="B9609" s="2" t="s">
        <v>10733</v>
      </c>
      <c r="C9609" s="2">
        <f>YEAR(Data!$D9609)</f>
        <v>2014</v>
      </c>
      <c r="D9609" s="3">
        <v>41979</v>
      </c>
      <c r="E9609" s="3">
        <v>41982</v>
      </c>
      <c r="F9609" s="5">
        <f>Table_1[[#This Row],[Ship Date]]-Table_1[[#This Row],[Order Date]]</f>
        <v>3</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c r="X9609">
        <f t="shared" si="150"/>
        <v>11.664000000000001</v>
      </c>
    </row>
    <row r="9610" spans="1:24" ht="14.25" customHeight="1" x14ac:dyDescent="0.25">
      <c r="A9610" s="2">
        <v>9609</v>
      </c>
      <c r="B9610" s="2" t="s">
        <v>10733</v>
      </c>
      <c r="C9610" s="2">
        <f>YEAR(Data!$D9610)</f>
        <v>2014</v>
      </c>
      <c r="D9610" s="3">
        <v>41979</v>
      </c>
      <c r="E9610" s="3">
        <v>41982</v>
      </c>
      <c r="F9610" s="5">
        <f>Table_1[[#This Row],[Ship Date]]-Table_1[[#This Row],[Order Date]]</f>
        <v>3</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c r="X9610">
        <f t="shared" si="150"/>
        <v>5.8671000000000006</v>
      </c>
    </row>
    <row r="9611" spans="1:24" ht="14.25" customHeight="1" x14ac:dyDescent="0.25">
      <c r="A9611" s="2">
        <v>9610</v>
      </c>
      <c r="B9611" s="2" t="s">
        <v>10734</v>
      </c>
      <c r="C9611" s="2">
        <f>YEAR(Data!$D9611)</f>
        <v>2013</v>
      </c>
      <c r="D9611" s="3">
        <v>41411</v>
      </c>
      <c r="E9611" s="3">
        <v>41414</v>
      </c>
      <c r="F9611" s="5">
        <f>Table_1[[#This Row],[Ship Date]]-Table_1[[#This Row],[Order Date]]</f>
        <v>3</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c r="X9611">
        <f t="shared" si="150"/>
        <v>263.0412</v>
      </c>
    </row>
    <row r="9612" spans="1:24" ht="14.25" customHeight="1" x14ac:dyDescent="0.25">
      <c r="A9612" s="2">
        <v>9611</v>
      </c>
      <c r="B9612" s="2" t="s">
        <v>10734</v>
      </c>
      <c r="C9612" s="2">
        <f>YEAR(Data!$D9612)</f>
        <v>2013</v>
      </c>
      <c r="D9612" s="3">
        <v>41411</v>
      </c>
      <c r="E9612" s="3">
        <v>41414</v>
      </c>
      <c r="F9612" s="5">
        <f>Table_1[[#This Row],[Ship Date]]-Table_1[[#This Row],[Order Date]]</f>
        <v>3</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c r="X9612">
        <f t="shared" si="150"/>
        <v>14.414399999999999</v>
      </c>
    </row>
    <row r="9613" spans="1:24" ht="14.25" customHeight="1" x14ac:dyDescent="0.25">
      <c r="A9613" s="2">
        <v>9612</v>
      </c>
      <c r="B9613" s="2" t="s">
        <v>10735</v>
      </c>
      <c r="C9613" s="2">
        <f>YEAR(Data!$D9613)</f>
        <v>2014</v>
      </c>
      <c r="D9613" s="3">
        <v>41937</v>
      </c>
      <c r="E9613" s="3">
        <v>41943</v>
      </c>
      <c r="F9613" s="5">
        <f>Table_1[[#This Row],[Ship Date]]-Table_1[[#This Row],[Order Date]]</f>
        <v>6</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c r="X9613">
        <f t="shared" si="150"/>
        <v>6.4240000000000004</v>
      </c>
    </row>
    <row r="9614" spans="1:24" ht="14.25" customHeight="1" x14ac:dyDescent="0.25">
      <c r="A9614" s="2">
        <v>9613</v>
      </c>
      <c r="B9614" s="2" t="s">
        <v>10736</v>
      </c>
      <c r="C9614" s="2">
        <f>YEAR(Data!$D9614)</f>
        <v>2013</v>
      </c>
      <c r="D9614" s="3">
        <v>41536</v>
      </c>
      <c r="E9614" s="3">
        <v>41540</v>
      </c>
      <c r="F9614" s="5">
        <f>Table_1[[#This Row],[Ship Date]]-Table_1[[#This Row],[Order Date]]</f>
        <v>4</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c r="X9614">
        <f t="shared" si="150"/>
        <v>215.98560000000003</v>
      </c>
    </row>
    <row r="9615" spans="1:24" ht="14.25" customHeight="1" x14ac:dyDescent="0.25">
      <c r="A9615" s="2">
        <v>9614</v>
      </c>
      <c r="B9615" s="2" t="s">
        <v>10737</v>
      </c>
      <c r="C9615" s="2">
        <f>YEAR(Data!$D9615)</f>
        <v>2011</v>
      </c>
      <c r="D9615" s="3">
        <v>40858</v>
      </c>
      <c r="E9615" s="3">
        <v>40860</v>
      </c>
      <c r="F9615" s="5">
        <f>Table_1[[#This Row],[Ship Date]]-Table_1[[#This Row],[Order Date]]</f>
        <v>2</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c r="X9615">
        <f t="shared" si="150"/>
        <v>16.086000000000002</v>
      </c>
    </row>
    <row r="9616" spans="1:24" ht="14.25" customHeight="1" x14ac:dyDescent="0.25">
      <c r="A9616" s="2">
        <v>9615</v>
      </c>
      <c r="B9616" s="2" t="s">
        <v>10737</v>
      </c>
      <c r="C9616" s="2">
        <f>YEAR(Data!$D9616)</f>
        <v>2011</v>
      </c>
      <c r="D9616" s="3">
        <v>40858</v>
      </c>
      <c r="E9616" s="3">
        <v>40860</v>
      </c>
      <c r="F9616" s="5">
        <f>Table_1[[#This Row],[Ship Date]]-Table_1[[#This Row],[Order Date]]</f>
        <v>2</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c r="X9616">
        <f t="shared" si="150"/>
        <v>86.810500000000005</v>
      </c>
    </row>
    <row r="9617" spans="1:24" ht="14.25" customHeight="1" x14ac:dyDescent="0.25">
      <c r="A9617" s="2">
        <v>9616</v>
      </c>
      <c r="B9617" s="2" t="s">
        <v>10737</v>
      </c>
      <c r="C9617" s="2">
        <f>YEAR(Data!$D9617)</f>
        <v>2011</v>
      </c>
      <c r="D9617" s="3">
        <v>40858</v>
      </c>
      <c r="E9617" s="3">
        <v>40860</v>
      </c>
      <c r="F9617" s="5">
        <f>Table_1[[#This Row],[Ship Date]]-Table_1[[#This Row],[Order Date]]</f>
        <v>2</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c r="X9617">
        <f t="shared" si="150"/>
        <v>1270.99</v>
      </c>
    </row>
    <row r="9618" spans="1:24" ht="14.25" customHeight="1" x14ac:dyDescent="0.25">
      <c r="A9618" s="2">
        <v>9617</v>
      </c>
      <c r="B9618" s="2" t="s">
        <v>10738</v>
      </c>
      <c r="C9618" s="2">
        <f>YEAR(Data!$D9618)</f>
        <v>2013</v>
      </c>
      <c r="D9618" s="3">
        <v>41509</v>
      </c>
      <c r="E9618" s="3">
        <v>41516</v>
      </c>
      <c r="F9618" s="5">
        <f>Table_1[[#This Row],[Ship Date]]-Table_1[[#This Row],[Order Date]]</f>
        <v>7</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c r="X9618">
        <f t="shared" si="150"/>
        <v>4.0895999999999999</v>
      </c>
    </row>
    <row r="9619" spans="1:24" ht="14.25" customHeight="1" x14ac:dyDescent="0.25">
      <c r="A9619" s="2">
        <v>9618</v>
      </c>
      <c r="B9619" s="2" t="s">
        <v>10739</v>
      </c>
      <c r="C9619" s="2">
        <f>YEAR(Data!$D9619)</f>
        <v>2014</v>
      </c>
      <c r="D9619" s="3">
        <v>41960</v>
      </c>
      <c r="E9619" s="3">
        <v>41965</v>
      </c>
      <c r="F9619" s="5">
        <f>Table_1[[#This Row],[Ship Date]]-Table_1[[#This Row],[Order Date]]</f>
        <v>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c r="X9619">
        <f t="shared" si="150"/>
        <v>824.98350000000005</v>
      </c>
    </row>
    <row r="9620" spans="1:24" ht="14.25" customHeight="1" x14ac:dyDescent="0.25">
      <c r="A9620" s="2">
        <v>9619</v>
      </c>
      <c r="B9620" s="2" t="s">
        <v>10739</v>
      </c>
      <c r="C9620" s="2">
        <f>YEAR(Data!$D9620)</f>
        <v>2014</v>
      </c>
      <c r="D9620" s="3">
        <v>41960</v>
      </c>
      <c r="E9620" s="3">
        <v>41965</v>
      </c>
      <c r="F9620" s="5">
        <f>Table_1[[#This Row],[Ship Date]]-Table_1[[#This Row],[Order Date]]</f>
        <v>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c r="X9620">
        <f t="shared" si="150"/>
        <v>80.955000000000013</v>
      </c>
    </row>
    <row r="9621" spans="1:24" ht="14.25" customHeight="1" x14ac:dyDescent="0.25">
      <c r="A9621" s="2">
        <v>9620</v>
      </c>
      <c r="B9621" s="2" t="s">
        <v>10739</v>
      </c>
      <c r="C9621" s="2">
        <f>YEAR(Data!$D9621)</f>
        <v>2014</v>
      </c>
      <c r="D9621" s="3">
        <v>41960</v>
      </c>
      <c r="E9621" s="3">
        <v>41965</v>
      </c>
      <c r="F9621" s="5">
        <f>Table_1[[#This Row],[Ship Date]]-Table_1[[#This Row],[Order Date]]</f>
        <v>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c r="X9621">
        <f t="shared" si="150"/>
        <v>141.70950000000005</v>
      </c>
    </row>
    <row r="9622" spans="1:24" ht="14.25" customHeight="1" x14ac:dyDescent="0.25">
      <c r="A9622" s="2">
        <v>9621</v>
      </c>
      <c r="B9622" s="2" t="s">
        <v>10740</v>
      </c>
      <c r="C9622" s="2">
        <f>YEAR(Data!$D9622)</f>
        <v>2011</v>
      </c>
      <c r="D9622" s="3">
        <v>40812</v>
      </c>
      <c r="E9622" s="3">
        <v>40816</v>
      </c>
      <c r="F9622" s="5">
        <f>Table_1[[#This Row],[Ship Date]]-Table_1[[#This Row],[Order Date]]</f>
        <v>4</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c r="X9622">
        <f t="shared" si="150"/>
        <v>15.451200000000002</v>
      </c>
    </row>
    <row r="9623" spans="1:24" ht="14.25" customHeight="1" x14ac:dyDescent="0.25">
      <c r="A9623" s="2">
        <v>9622</v>
      </c>
      <c r="B9623" s="2" t="s">
        <v>10740</v>
      </c>
      <c r="C9623" s="2">
        <f>YEAR(Data!$D9623)</f>
        <v>2011</v>
      </c>
      <c r="D9623" s="3">
        <v>40812</v>
      </c>
      <c r="E9623" s="3">
        <v>40816</v>
      </c>
      <c r="F9623" s="5">
        <f>Table_1[[#This Row],[Ship Date]]-Table_1[[#This Row],[Order Date]]</f>
        <v>4</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c r="X9623">
        <f t="shared" si="150"/>
        <v>2.6792000000000007</v>
      </c>
    </row>
    <row r="9624" spans="1:24" ht="14.25" customHeight="1" x14ac:dyDescent="0.25">
      <c r="A9624" s="2">
        <v>9623</v>
      </c>
      <c r="B9624" s="2" t="s">
        <v>10740</v>
      </c>
      <c r="C9624" s="2">
        <f>YEAR(Data!$D9624)</f>
        <v>2011</v>
      </c>
      <c r="D9624" s="3">
        <v>40812</v>
      </c>
      <c r="E9624" s="3">
        <v>40816</v>
      </c>
      <c r="F9624" s="5">
        <f>Table_1[[#This Row],[Ship Date]]-Table_1[[#This Row],[Order Date]]</f>
        <v>4</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c r="X9624">
        <f t="shared" si="150"/>
        <v>21.793600000000005</v>
      </c>
    </row>
    <row r="9625" spans="1:24" ht="14.25" customHeight="1" x14ac:dyDescent="0.25">
      <c r="A9625" s="2">
        <v>9624</v>
      </c>
      <c r="B9625" s="2" t="s">
        <v>10741</v>
      </c>
      <c r="C9625" s="2">
        <f>YEAR(Data!$D9625)</f>
        <v>2014</v>
      </c>
      <c r="D9625" s="3">
        <v>41820</v>
      </c>
      <c r="E9625" s="3">
        <v>41821</v>
      </c>
      <c r="F9625" s="5">
        <f>Table_1[[#This Row],[Ship Date]]-Table_1[[#This Row],[Order Date]]</f>
        <v>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c r="X9625">
        <f t="shared" si="150"/>
        <v>75.941600000000008</v>
      </c>
    </row>
    <row r="9626" spans="1:24" ht="14.25" customHeight="1" x14ac:dyDescent="0.25">
      <c r="A9626" s="2">
        <v>9625</v>
      </c>
      <c r="B9626" s="2" t="s">
        <v>10741</v>
      </c>
      <c r="C9626" s="2">
        <f>YEAR(Data!$D9626)</f>
        <v>2014</v>
      </c>
      <c r="D9626" s="3">
        <v>41820</v>
      </c>
      <c r="E9626" s="3">
        <v>41821</v>
      </c>
      <c r="F9626" s="5">
        <f>Table_1[[#This Row],[Ship Date]]-Table_1[[#This Row],[Order Date]]</f>
        <v>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c r="X9626">
        <f t="shared" si="150"/>
        <v>346.82580000000007</v>
      </c>
    </row>
    <row r="9627" spans="1:24" ht="14.25" customHeight="1" x14ac:dyDescent="0.25">
      <c r="A9627" s="2">
        <v>9626</v>
      </c>
      <c r="B9627" s="2" t="s">
        <v>10741</v>
      </c>
      <c r="C9627" s="2">
        <f>YEAR(Data!$D9627)</f>
        <v>2014</v>
      </c>
      <c r="D9627" s="3">
        <v>41820</v>
      </c>
      <c r="E9627" s="3">
        <v>41821</v>
      </c>
      <c r="F9627" s="5">
        <f>Table_1[[#This Row],[Ship Date]]-Table_1[[#This Row],[Order Date]]</f>
        <v>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c r="X9627">
        <f t="shared" si="150"/>
        <v>506.4695999999999</v>
      </c>
    </row>
    <row r="9628" spans="1:24" ht="14.25" customHeight="1" x14ac:dyDescent="0.25">
      <c r="A9628" s="2">
        <v>9627</v>
      </c>
      <c r="B9628" s="2" t="s">
        <v>10742</v>
      </c>
      <c r="C9628" s="2">
        <f>YEAR(Data!$D9628)</f>
        <v>2014</v>
      </c>
      <c r="D9628" s="3">
        <v>41906</v>
      </c>
      <c r="E9628" s="3">
        <v>41908</v>
      </c>
      <c r="F9628" s="5">
        <f>Table_1[[#This Row],[Ship Date]]-Table_1[[#This Row],[Order Date]]</f>
        <v>2</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c r="X9628">
        <f t="shared" si="150"/>
        <v>5.8956000000000008</v>
      </c>
    </row>
    <row r="9629" spans="1:24" ht="14.25" customHeight="1" x14ac:dyDescent="0.25">
      <c r="A9629" s="2">
        <v>9628</v>
      </c>
      <c r="B9629" s="2" t="s">
        <v>10743</v>
      </c>
      <c r="C9629" s="2">
        <f>YEAR(Data!$D9629)</f>
        <v>2011</v>
      </c>
      <c r="D9629" s="3">
        <v>40870</v>
      </c>
      <c r="E9629" s="3">
        <v>40874</v>
      </c>
      <c r="F9629" s="5">
        <f>Table_1[[#This Row],[Ship Date]]-Table_1[[#This Row],[Order Date]]</f>
        <v>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c r="X9629">
        <f t="shared" si="150"/>
        <v>7.9217999999999993</v>
      </c>
    </row>
    <row r="9630" spans="1:24" ht="14.25" customHeight="1" x14ac:dyDescent="0.25">
      <c r="A9630" s="2">
        <v>9629</v>
      </c>
      <c r="B9630" s="2" t="s">
        <v>10744</v>
      </c>
      <c r="C9630" s="2">
        <f>YEAR(Data!$D9630)</f>
        <v>2011</v>
      </c>
      <c r="D9630" s="3">
        <v>40557</v>
      </c>
      <c r="E9630" s="3">
        <v>40562</v>
      </c>
      <c r="F9630" s="5">
        <f>Table_1[[#This Row],[Ship Date]]-Table_1[[#This Row],[Order Date]]</f>
        <v>5</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c r="X9630">
        <f t="shared" si="150"/>
        <v>24.315200000000001</v>
      </c>
    </row>
    <row r="9631" spans="1:24" ht="14.25" customHeight="1" x14ac:dyDescent="0.25">
      <c r="A9631" s="2">
        <v>9630</v>
      </c>
      <c r="B9631" s="2" t="s">
        <v>10744</v>
      </c>
      <c r="C9631" s="2">
        <f>YEAR(Data!$D9631)</f>
        <v>2011</v>
      </c>
      <c r="D9631" s="3">
        <v>40557</v>
      </c>
      <c r="E9631" s="3">
        <v>40562</v>
      </c>
      <c r="F9631" s="5">
        <f>Table_1[[#This Row],[Ship Date]]-Table_1[[#This Row],[Order Date]]</f>
        <v>5</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c r="X9631">
        <f t="shared" si="150"/>
        <v>5.9592000000000009</v>
      </c>
    </row>
    <row r="9632" spans="1:24" ht="14.25" customHeight="1" x14ac:dyDescent="0.25">
      <c r="A9632" s="2">
        <v>9631</v>
      </c>
      <c r="B9632" s="2" t="s">
        <v>10745</v>
      </c>
      <c r="C9632" s="2">
        <f>YEAR(Data!$D9632)</f>
        <v>2013</v>
      </c>
      <c r="D9632" s="3">
        <v>41426</v>
      </c>
      <c r="E9632" s="3">
        <v>41432</v>
      </c>
      <c r="F9632" s="5">
        <f>Table_1[[#This Row],[Ship Date]]-Table_1[[#This Row],[Order Date]]</f>
        <v>6</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c r="X9632">
        <f t="shared" si="150"/>
        <v>4.8276000000000003</v>
      </c>
    </row>
    <row r="9633" spans="1:24" ht="14.25" customHeight="1" x14ac:dyDescent="0.25">
      <c r="A9633" s="2">
        <v>9632</v>
      </c>
      <c r="B9633" s="2" t="s">
        <v>10745</v>
      </c>
      <c r="C9633" s="2">
        <f>YEAR(Data!$D9633)</f>
        <v>2013</v>
      </c>
      <c r="D9633" s="3">
        <v>41426</v>
      </c>
      <c r="E9633" s="3">
        <v>41432</v>
      </c>
      <c r="F9633" s="5">
        <f>Table_1[[#This Row],[Ship Date]]-Table_1[[#This Row],[Order Date]]</f>
        <v>6</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c r="X9633">
        <f t="shared" si="150"/>
        <v>91.646999999999991</v>
      </c>
    </row>
    <row r="9634" spans="1:24" ht="14.25" customHeight="1" x14ac:dyDescent="0.25">
      <c r="A9634" s="2">
        <v>9633</v>
      </c>
      <c r="B9634" s="2" t="s">
        <v>10746</v>
      </c>
      <c r="C9634" s="2">
        <f>YEAR(Data!$D9634)</f>
        <v>2014</v>
      </c>
      <c r="D9634" s="3">
        <v>41684</v>
      </c>
      <c r="E9634" s="3">
        <v>41688</v>
      </c>
      <c r="F9634" s="5">
        <f>Table_1[[#This Row],[Ship Date]]-Table_1[[#This Row],[Order Date]]</f>
        <v>4</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c r="X9634">
        <f t="shared" si="150"/>
        <v>51.664799999999993</v>
      </c>
    </row>
    <row r="9635" spans="1:24" ht="14.25" customHeight="1" x14ac:dyDescent="0.25">
      <c r="A9635" s="2">
        <v>9634</v>
      </c>
      <c r="B9635" s="2" t="s">
        <v>10747</v>
      </c>
      <c r="C9635" s="2">
        <f>YEAR(Data!$D9635)</f>
        <v>2011</v>
      </c>
      <c r="D9635" s="3">
        <v>40830</v>
      </c>
      <c r="E9635" s="3">
        <v>40833</v>
      </c>
      <c r="F9635" s="5">
        <f>Table_1[[#This Row],[Ship Date]]-Table_1[[#This Row],[Order Date]]</f>
        <v>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c r="X9635">
        <f t="shared" si="150"/>
        <v>146.91000000000003</v>
      </c>
    </row>
    <row r="9636" spans="1:24" ht="14.25" customHeight="1" x14ac:dyDescent="0.25">
      <c r="A9636" s="2">
        <v>9635</v>
      </c>
      <c r="B9636" s="2" t="s">
        <v>10747</v>
      </c>
      <c r="C9636" s="2">
        <f>YEAR(Data!$D9636)</f>
        <v>2011</v>
      </c>
      <c r="D9636" s="3">
        <v>40830</v>
      </c>
      <c r="E9636" s="3">
        <v>40833</v>
      </c>
      <c r="F9636" s="5">
        <f>Table_1[[#This Row],[Ship Date]]-Table_1[[#This Row],[Order Date]]</f>
        <v>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c r="X9636">
        <f t="shared" si="150"/>
        <v>57.203999999999994</v>
      </c>
    </row>
    <row r="9637" spans="1:24" ht="14.25" customHeight="1" x14ac:dyDescent="0.25">
      <c r="A9637" s="2">
        <v>9636</v>
      </c>
      <c r="B9637" s="2" t="s">
        <v>10747</v>
      </c>
      <c r="C9637" s="2">
        <f>YEAR(Data!$D9637)</f>
        <v>2011</v>
      </c>
      <c r="D9637" s="3">
        <v>40830</v>
      </c>
      <c r="E9637" s="3">
        <v>40833</v>
      </c>
      <c r="F9637" s="5">
        <f>Table_1[[#This Row],[Ship Date]]-Table_1[[#This Row],[Order Date]]</f>
        <v>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c r="X9637">
        <f t="shared" si="150"/>
        <v>1368.2087999999999</v>
      </c>
    </row>
    <row r="9638" spans="1:24" ht="14.25" customHeight="1" x14ac:dyDescent="0.25">
      <c r="A9638" s="2">
        <v>9637</v>
      </c>
      <c r="B9638" s="2" t="s">
        <v>10748</v>
      </c>
      <c r="C9638" s="2">
        <f>YEAR(Data!$D9638)</f>
        <v>2011</v>
      </c>
      <c r="D9638" s="3">
        <v>40865</v>
      </c>
      <c r="E9638" s="3">
        <v>40872</v>
      </c>
      <c r="F9638" s="5">
        <f>Table_1[[#This Row],[Ship Date]]-Table_1[[#This Row],[Order Date]]</f>
        <v>7</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c r="X9638">
        <f t="shared" si="150"/>
        <v>82.523999999999987</v>
      </c>
    </row>
    <row r="9639" spans="1:24" ht="14.25" customHeight="1" x14ac:dyDescent="0.25">
      <c r="A9639" s="2">
        <v>9638</v>
      </c>
      <c r="B9639" s="2" t="s">
        <v>10748</v>
      </c>
      <c r="C9639" s="2">
        <f>YEAR(Data!$D9639)</f>
        <v>2011</v>
      </c>
      <c r="D9639" s="3">
        <v>40865</v>
      </c>
      <c r="E9639" s="3">
        <v>40872</v>
      </c>
      <c r="F9639" s="5">
        <f>Table_1[[#This Row],[Ship Date]]-Table_1[[#This Row],[Order Date]]</f>
        <v>7</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c r="X9639">
        <f t="shared" si="150"/>
        <v>635.274</v>
      </c>
    </row>
    <row r="9640" spans="1:24" ht="14.25" customHeight="1" x14ac:dyDescent="0.25">
      <c r="A9640" s="2">
        <v>9639</v>
      </c>
      <c r="B9640" s="2" t="s">
        <v>10749</v>
      </c>
      <c r="C9640" s="2">
        <f>YEAR(Data!$D9640)</f>
        <v>2014</v>
      </c>
      <c r="D9640" s="3">
        <v>41956</v>
      </c>
      <c r="E9640" s="3">
        <v>41959</v>
      </c>
      <c r="F9640" s="5">
        <f>Table_1[[#This Row],[Ship Date]]-Table_1[[#This Row],[Order Date]]</f>
        <v>3</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c r="X9640">
        <f t="shared" si="150"/>
        <v>5.8956</v>
      </c>
    </row>
    <row r="9641" spans="1:24" ht="14.25" customHeight="1" x14ac:dyDescent="0.25">
      <c r="A9641" s="2">
        <v>9640</v>
      </c>
      <c r="B9641" s="2" t="s">
        <v>10750</v>
      </c>
      <c r="C9641" s="2">
        <f>YEAR(Data!$D9641)</f>
        <v>2012</v>
      </c>
      <c r="D9641" s="3">
        <v>40936</v>
      </c>
      <c r="E9641" s="3">
        <v>40939</v>
      </c>
      <c r="F9641" s="5">
        <f>Table_1[[#This Row],[Ship Date]]-Table_1[[#This Row],[Order Date]]</f>
        <v>3</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c r="X9641">
        <f t="shared" si="150"/>
        <v>6159.9564000000009</v>
      </c>
    </row>
    <row r="9642" spans="1:24" ht="14.25" customHeight="1" x14ac:dyDescent="0.25">
      <c r="A9642" s="2">
        <v>9641</v>
      </c>
      <c r="B9642" s="2" t="s">
        <v>10751</v>
      </c>
      <c r="C9642" s="2">
        <f>YEAR(Data!$D9642)</f>
        <v>2011</v>
      </c>
      <c r="D9642" s="3">
        <v>40609</v>
      </c>
      <c r="E9642" s="3">
        <v>40614</v>
      </c>
      <c r="F9642" s="5">
        <f>Table_1[[#This Row],[Ship Date]]-Table_1[[#This Row],[Order Date]]</f>
        <v>5</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c r="X9642">
        <f t="shared" si="150"/>
        <v>11.151</v>
      </c>
    </row>
    <row r="9643" spans="1:24" ht="14.25" customHeight="1" x14ac:dyDescent="0.25">
      <c r="A9643" s="2">
        <v>9642</v>
      </c>
      <c r="B9643" s="2" t="s">
        <v>10751</v>
      </c>
      <c r="C9643" s="2">
        <f>YEAR(Data!$D9643)</f>
        <v>2011</v>
      </c>
      <c r="D9643" s="3">
        <v>40609</v>
      </c>
      <c r="E9643" s="3">
        <v>40614</v>
      </c>
      <c r="F9643" s="5">
        <f>Table_1[[#This Row],[Ship Date]]-Table_1[[#This Row],[Order Date]]</f>
        <v>5</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c r="X9643">
        <f t="shared" si="150"/>
        <v>204.89999999999998</v>
      </c>
    </row>
    <row r="9644" spans="1:24" ht="14.25" customHeight="1" x14ac:dyDescent="0.25">
      <c r="A9644" s="2">
        <v>9643</v>
      </c>
      <c r="B9644" s="2" t="s">
        <v>10751</v>
      </c>
      <c r="C9644" s="2">
        <f>YEAR(Data!$D9644)</f>
        <v>2011</v>
      </c>
      <c r="D9644" s="3">
        <v>40609</v>
      </c>
      <c r="E9644" s="3">
        <v>40614</v>
      </c>
      <c r="F9644" s="5">
        <f>Table_1[[#This Row],[Ship Date]]-Table_1[[#This Row],[Order Date]]</f>
        <v>5</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c r="X9644">
        <f t="shared" si="150"/>
        <v>414.86880000000008</v>
      </c>
    </row>
    <row r="9645" spans="1:24" ht="14.25" customHeight="1" x14ac:dyDescent="0.25">
      <c r="A9645" s="2">
        <v>9644</v>
      </c>
      <c r="B9645" s="2" t="s">
        <v>10751</v>
      </c>
      <c r="C9645" s="2">
        <f>YEAR(Data!$D9645)</f>
        <v>2011</v>
      </c>
      <c r="D9645" s="3">
        <v>40609</v>
      </c>
      <c r="E9645" s="3">
        <v>40614</v>
      </c>
      <c r="F9645" s="5">
        <f>Table_1[[#This Row],[Ship Date]]-Table_1[[#This Row],[Order Date]]</f>
        <v>5</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c r="X9645">
        <f t="shared" si="150"/>
        <v>427.3916000000001</v>
      </c>
    </row>
    <row r="9646" spans="1:24" ht="14.25" customHeight="1" x14ac:dyDescent="0.25">
      <c r="A9646" s="2">
        <v>9645</v>
      </c>
      <c r="B9646" s="2" t="s">
        <v>10752</v>
      </c>
      <c r="C9646" s="2">
        <f>YEAR(Data!$D9646)</f>
        <v>2014</v>
      </c>
      <c r="D9646" s="3">
        <v>41799</v>
      </c>
      <c r="E9646" s="3">
        <v>41804</v>
      </c>
      <c r="F9646" s="5">
        <f>Table_1[[#This Row],[Ship Date]]-Table_1[[#This Row],[Order Date]]</f>
        <v>5</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c r="X9646">
        <f t="shared" si="150"/>
        <v>77.231700000000018</v>
      </c>
    </row>
    <row r="9647" spans="1:24" ht="14.25" customHeight="1" x14ac:dyDescent="0.25">
      <c r="A9647" s="2">
        <v>9646</v>
      </c>
      <c r="B9647" s="2" t="s">
        <v>10752</v>
      </c>
      <c r="C9647" s="2">
        <f>YEAR(Data!$D9647)</f>
        <v>2014</v>
      </c>
      <c r="D9647" s="3">
        <v>41799</v>
      </c>
      <c r="E9647" s="3">
        <v>41804</v>
      </c>
      <c r="F9647" s="5">
        <f>Table_1[[#This Row],[Ship Date]]-Table_1[[#This Row],[Order Date]]</f>
        <v>5</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c r="X9647">
        <f t="shared" si="150"/>
        <v>43.520400000000002</v>
      </c>
    </row>
    <row r="9648" spans="1:24" ht="14.25" customHeight="1" x14ac:dyDescent="0.25">
      <c r="A9648" s="2">
        <v>9647</v>
      </c>
      <c r="B9648" s="2" t="s">
        <v>10752</v>
      </c>
      <c r="C9648" s="2">
        <f>YEAR(Data!$D9648)</f>
        <v>2014</v>
      </c>
      <c r="D9648" s="3">
        <v>41799</v>
      </c>
      <c r="E9648" s="3">
        <v>41804</v>
      </c>
      <c r="F9648" s="5">
        <f>Table_1[[#This Row],[Ship Date]]-Table_1[[#This Row],[Order Date]]</f>
        <v>5</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c r="X9648">
        <f t="shared" si="150"/>
        <v>120.97999999999999</v>
      </c>
    </row>
    <row r="9649" spans="1:24" ht="14.25" customHeight="1" x14ac:dyDescent="0.25">
      <c r="A9649" s="2">
        <v>9648</v>
      </c>
      <c r="B9649" s="2" t="s">
        <v>10753</v>
      </c>
      <c r="C9649" s="2">
        <f>YEAR(Data!$D9649)</f>
        <v>2011</v>
      </c>
      <c r="D9649" s="3">
        <v>40866</v>
      </c>
      <c r="E9649" s="3">
        <v>40871</v>
      </c>
      <c r="F9649" s="5">
        <f>Table_1[[#This Row],[Ship Date]]-Table_1[[#This Row],[Order Date]]</f>
        <v>5</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c r="X9649">
        <f t="shared" si="150"/>
        <v>163.6584</v>
      </c>
    </row>
    <row r="9650" spans="1:24" ht="14.25" customHeight="1" x14ac:dyDescent="0.25">
      <c r="A9650" s="2">
        <v>9649</v>
      </c>
      <c r="B9650" s="2" t="s">
        <v>10753</v>
      </c>
      <c r="C9650" s="2">
        <f>YEAR(Data!$D9650)</f>
        <v>2011</v>
      </c>
      <c r="D9650" s="3">
        <v>40866</v>
      </c>
      <c r="E9650" s="3">
        <v>40871</v>
      </c>
      <c r="F9650" s="5">
        <f>Table_1[[#This Row],[Ship Date]]-Table_1[[#This Row],[Order Date]]</f>
        <v>5</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c r="X9650">
        <f t="shared" si="150"/>
        <v>203.01839999999999</v>
      </c>
    </row>
    <row r="9651" spans="1:24" ht="14.25" customHeight="1" x14ac:dyDescent="0.25">
      <c r="A9651" s="2">
        <v>9650</v>
      </c>
      <c r="B9651" s="2" t="s">
        <v>10755</v>
      </c>
      <c r="C9651" s="2">
        <f>YEAR(Data!$D9651)</f>
        <v>2013</v>
      </c>
      <c r="D9651" s="3">
        <v>41605</v>
      </c>
      <c r="E9651" s="3">
        <v>41609</v>
      </c>
      <c r="F9651" s="5">
        <f>Table_1[[#This Row],[Ship Date]]-Table_1[[#This Row],[Order Date]]</f>
        <v>4</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c r="X9651">
        <f t="shared" si="150"/>
        <v>3246.3504000000003</v>
      </c>
    </row>
    <row r="9652" spans="1:24" ht="14.25" customHeight="1" x14ac:dyDescent="0.25">
      <c r="A9652" s="2">
        <v>9651</v>
      </c>
      <c r="B9652" s="2" t="s">
        <v>10755</v>
      </c>
      <c r="C9652" s="2">
        <f>YEAR(Data!$D9652)</f>
        <v>2013</v>
      </c>
      <c r="D9652" s="3">
        <v>41605</v>
      </c>
      <c r="E9652" s="3">
        <v>41609</v>
      </c>
      <c r="F9652" s="5">
        <f>Table_1[[#This Row],[Ship Date]]-Table_1[[#This Row],[Order Date]]</f>
        <v>4</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c r="X9652">
        <f t="shared" si="150"/>
        <v>26.7624</v>
      </c>
    </row>
    <row r="9653" spans="1:24" ht="14.25" customHeight="1" x14ac:dyDescent="0.25">
      <c r="A9653" s="2">
        <v>9652</v>
      </c>
      <c r="B9653" s="2" t="s">
        <v>10755</v>
      </c>
      <c r="C9653" s="2">
        <f>YEAR(Data!$D9653)</f>
        <v>2013</v>
      </c>
      <c r="D9653" s="3">
        <v>41605</v>
      </c>
      <c r="E9653" s="3">
        <v>41609</v>
      </c>
      <c r="F9653" s="5">
        <f>Table_1[[#This Row],[Ship Date]]-Table_1[[#This Row],[Order Date]]</f>
        <v>4</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c r="X9653">
        <f t="shared" si="150"/>
        <v>45.472000000000001</v>
      </c>
    </row>
    <row r="9654" spans="1:24" ht="14.25" customHeight="1" x14ac:dyDescent="0.25">
      <c r="A9654" s="2">
        <v>9653</v>
      </c>
      <c r="B9654" s="2" t="s">
        <v>10755</v>
      </c>
      <c r="C9654" s="2">
        <f>YEAR(Data!$D9654)</f>
        <v>2013</v>
      </c>
      <c r="D9654" s="3">
        <v>41605</v>
      </c>
      <c r="E9654" s="3">
        <v>41609</v>
      </c>
      <c r="F9654" s="5">
        <f>Table_1[[#This Row],[Ship Date]]-Table_1[[#This Row],[Order Date]]</f>
        <v>4</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c r="X9654">
        <f t="shared" si="150"/>
        <v>297.69</v>
      </c>
    </row>
    <row r="9655" spans="1:24" ht="14.25" customHeight="1" x14ac:dyDescent="0.25">
      <c r="A9655" s="2">
        <v>9654</v>
      </c>
      <c r="B9655" s="2" t="s">
        <v>10756</v>
      </c>
      <c r="C9655" s="2">
        <f>YEAR(Data!$D9655)</f>
        <v>2014</v>
      </c>
      <c r="D9655" s="3">
        <v>41663</v>
      </c>
      <c r="E9655" s="3">
        <v>41667</v>
      </c>
      <c r="F9655" s="5">
        <f>Table_1[[#This Row],[Ship Date]]-Table_1[[#This Row],[Order Date]]</f>
        <v>4</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c r="X9655">
        <f t="shared" si="150"/>
        <v>83.986000000000018</v>
      </c>
    </row>
    <row r="9656" spans="1:24" ht="14.25" customHeight="1" x14ac:dyDescent="0.25">
      <c r="A9656" s="2">
        <v>9655</v>
      </c>
      <c r="B9656" s="2" t="s">
        <v>10756</v>
      </c>
      <c r="C9656" s="2">
        <f>YEAR(Data!$D9656)</f>
        <v>2014</v>
      </c>
      <c r="D9656" s="3">
        <v>41663</v>
      </c>
      <c r="E9656" s="3">
        <v>41667</v>
      </c>
      <c r="F9656" s="5">
        <f>Table_1[[#This Row],[Ship Date]]-Table_1[[#This Row],[Order Date]]</f>
        <v>4</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c r="X9656">
        <f t="shared" si="150"/>
        <v>8.5592000000000006</v>
      </c>
    </row>
    <row r="9657" spans="1:24" ht="14.25" customHeight="1" x14ac:dyDescent="0.25">
      <c r="A9657" s="2">
        <v>9656</v>
      </c>
      <c r="B9657" s="2" t="s">
        <v>10757</v>
      </c>
      <c r="C9657" s="2">
        <f>YEAR(Data!$D9657)</f>
        <v>2011</v>
      </c>
      <c r="D9657" s="3">
        <v>40808</v>
      </c>
      <c r="E9657" s="3">
        <v>40815</v>
      </c>
      <c r="F9657" s="5">
        <f>Table_1[[#This Row],[Ship Date]]-Table_1[[#This Row],[Order Date]]</f>
        <v>7</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c r="X9657">
        <f t="shared" si="150"/>
        <v>62.361600000000003</v>
      </c>
    </row>
    <row r="9658" spans="1:24" ht="14.25" customHeight="1" x14ac:dyDescent="0.25">
      <c r="A9658" s="2">
        <v>9657</v>
      </c>
      <c r="B9658" s="2" t="s">
        <v>10757</v>
      </c>
      <c r="C9658" s="2">
        <f>YEAR(Data!$D9658)</f>
        <v>2011</v>
      </c>
      <c r="D9658" s="3">
        <v>40808</v>
      </c>
      <c r="E9658" s="3">
        <v>40815</v>
      </c>
      <c r="F9658" s="5">
        <f>Table_1[[#This Row],[Ship Date]]-Table_1[[#This Row],[Order Date]]</f>
        <v>7</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c r="X9658">
        <f t="shared" si="150"/>
        <v>2.5896000000000003</v>
      </c>
    </row>
    <row r="9659" spans="1:24" ht="14.25" customHeight="1" x14ac:dyDescent="0.25">
      <c r="A9659" s="2">
        <v>9658</v>
      </c>
      <c r="B9659" s="2" t="s">
        <v>10757</v>
      </c>
      <c r="C9659" s="2">
        <f>YEAR(Data!$D9659)</f>
        <v>2011</v>
      </c>
      <c r="D9659" s="3">
        <v>40808</v>
      </c>
      <c r="E9659" s="3">
        <v>40815</v>
      </c>
      <c r="F9659" s="5">
        <f>Table_1[[#This Row],[Ship Date]]-Table_1[[#This Row],[Order Date]]</f>
        <v>7</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c r="X9659">
        <f t="shared" si="150"/>
        <v>7.3023999999999987</v>
      </c>
    </row>
    <row r="9660" spans="1:24" ht="14.25" customHeight="1" x14ac:dyDescent="0.25">
      <c r="A9660" s="2">
        <v>9659</v>
      </c>
      <c r="B9660" s="2" t="s">
        <v>10757</v>
      </c>
      <c r="C9660" s="2">
        <f>YEAR(Data!$D9660)</f>
        <v>2011</v>
      </c>
      <c r="D9660" s="3">
        <v>40808</v>
      </c>
      <c r="E9660" s="3">
        <v>40815</v>
      </c>
      <c r="F9660" s="5">
        <f>Table_1[[#This Row],[Ship Date]]-Table_1[[#This Row],[Order Date]]</f>
        <v>7</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c r="X9660">
        <f t="shared" si="150"/>
        <v>495.81840000000005</v>
      </c>
    </row>
    <row r="9661" spans="1:24" ht="14.25" customHeight="1" x14ac:dyDescent="0.25">
      <c r="A9661" s="2">
        <v>9660</v>
      </c>
      <c r="B9661" s="2" t="s">
        <v>10758</v>
      </c>
      <c r="C9661" s="2">
        <f>YEAR(Data!$D9661)</f>
        <v>2011</v>
      </c>
      <c r="D9661" s="3">
        <v>40628</v>
      </c>
      <c r="E9661" s="3">
        <v>40632</v>
      </c>
      <c r="F9661" s="5">
        <f>Table_1[[#This Row],[Ship Date]]-Table_1[[#This Row],[Order Date]]</f>
        <v>4</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c r="X9661">
        <f t="shared" si="150"/>
        <v>9.75</v>
      </c>
    </row>
    <row r="9662" spans="1:24" ht="14.25" customHeight="1" x14ac:dyDescent="0.25">
      <c r="A9662" s="2">
        <v>9661</v>
      </c>
      <c r="B9662" s="2" t="s">
        <v>10759</v>
      </c>
      <c r="C9662" s="2">
        <f>YEAR(Data!$D9662)</f>
        <v>2013</v>
      </c>
      <c r="D9662" s="3">
        <v>41432</v>
      </c>
      <c r="E9662" s="3">
        <v>41437</v>
      </c>
      <c r="F9662" s="5">
        <f>Table_1[[#This Row],[Ship Date]]-Table_1[[#This Row],[Order Date]]</f>
        <v>5</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c r="X9662">
        <f t="shared" si="150"/>
        <v>2797.1334000000002</v>
      </c>
    </row>
    <row r="9663" spans="1:24" ht="14.25" customHeight="1" x14ac:dyDescent="0.25">
      <c r="A9663" s="2">
        <v>9662</v>
      </c>
      <c r="B9663" s="2" t="s">
        <v>10759</v>
      </c>
      <c r="C9663" s="2">
        <f>YEAR(Data!$D9663)</f>
        <v>2013</v>
      </c>
      <c r="D9663" s="3">
        <v>41432</v>
      </c>
      <c r="E9663" s="3">
        <v>41437</v>
      </c>
      <c r="F9663" s="5">
        <f>Table_1[[#This Row],[Ship Date]]-Table_1[[#This Row],[Order Date]]</f>
        <v>5</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c r="X9663">
        <f t="shared" si="150"/>
        <v>23.185600000000001</v>
      </c>
    </row>
    <row r="9664" spans="1:24" ht="14.25" customHeight="1" x14ac:dyDescent="0.25">
      <c r="A9664" s="2">
        <v>9663</v>
      </c>
      <c r="B9664" s="2" t="s">
        <v>10759</v>
      </c>
      <c r="C9664" s="2">
        <f>YEAR(Data!$D9664)</f>
        <v>2013</v>
      </c>
      <c r="D9664" s="3">
        <v>41432</v>
      </c>
      <c r="E9664" s="3">
        <v>41437</v>
      </c>
      <c r="F9664" s="5">
        <f>Table_1[[#This Row],[Ship Date]]-Table_1[[#This Row],[Order Date]]</f>
        <v>5</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c r="X9664">
        <f t="shared" si="150"/>
        <v>316.40999999999997</v>
      </c>
    </row>
    <row r="9665" spans="1:24" ht="14.25" customHeight="1" x14ac:dyDescent="0.25">
      <c r="A9665" s="2">
        <v>9664</v>
      </c>
      <c r="B9665" s="2" t="s">
        <v>10760</v>
      </c>
      <c r="C9665" s="2">
        <f>YEAR(Data!$D9665)</f>
        <v>2014</v>
      </c>
      <c r="D9665" s="3">
        <v>41883</v>
      </c>
      <c r="E9665" s="3">
        <v>41888</v>
      </c>
      <c r="F9665" s="5">
        <f>Table_1[[#This Row],[Ship Date]]-Table_1[[#This Row],[Order Date]]</f>
        <v>5</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c r="X9665">
        <f t="shared" si="150"/>
        <v>184.25250000000003</v>
      </c>
    </row>
    <row r="9666" spans="1:24" ht="14.25" customHeight="1" x14ac:dyDescent="0.25">
      <c r="A9666" s="2">
        <v>9665</v>
      </c>
      <c r="B9666" s="2" t="s">
        <v>10761</v>
      </c>
      <c r="C9666" s="2">
        <f>YEAR(Data!$D9666)</f>
        <v>2012</v>
      </c>
      <c r="D9666" s="3">
        <v>41250</v>
      </c>
      <c r="E9666" s="3">
        <v>41250</v>
      </c>
      <c r="F9666" s="5">
        <f>Table_1[[#This Row],[Ship Date]]-Table_1[[#This Row],[Order Date]]</f>
        <v>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c r="X9666">
        <f t="shared" ref="X9666:X9729" si="151">T9666-W9666</f>
        <v>6.7392000000000003</v>
      </c>
    </row>
    <row r="9667" spans="1:24" ht="14.25" customHeight="1" x14ac:dyDescent="0.25">
      <c r="A9667" s="2">
        <v>9666</v>
      </c>
      <c r="B9667" s="2" t="s">
        <v>10762</v>
      </c>
      <c r="C9667" s="2">
        <f>YEAR(Data!$D9667)</f>
        <v>2014</v>
      </c>
      <c r="D9667" s="3">
        <v>41960</v>
      </c>
      <c r="E9667" s="3">
        <v>41964</v>
      </c>
      <c r="F9667" s="5">
        <f>Table_1[[#This Row],[Ship Date]]-Table_1[[#This Row],[Order Date]]</f>
        <v>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c r="X9667">
        <f t="shared" si="151"/>
        <v>95.951999999999998</v>
      </c>
    </row>
    <row r="9668" spans="1:24" ht="14.25" customHeight="1" x14ac:dyDescent="0.25">
      <c r="A9668" s="2">
        <v>9667</v>
      </c>
      <c r="B9668" s="2" t="s">
        <v>10762</v>
      </c>
      <c r="C9668" s="2">
        <f>YEAR(Data!$D9668)</f>
        <v>2014</v>
      </c>
      <c r="D9668" s="3">
        <v>41960</v>
      </c>
      <c r="E9668" s="3">
        <v>41964</v>
      </c>
      <c r="F9668" s="5">
        <f>Table_1[[#This Row],[Ship Date]]-Table_1[[#This Row],[Order Date]]</f>
        <v>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c r="X9668">
        <f t="shared" si="151"/>
        <v>7.9487999999999985</v>
      </c>
    </row>
    <row r="9669" spans="1:24" ht="14.25" customHeight="1" x14ac:dyDescent="0.25">
      <c r="A9669" s="2">
        <v>9668</v>
      </c>
      <c r="B9669" s="2" t="s">
        <v>10763</v>
      </c>
      <c r="C9669" s="2">
        <f>YEAR(Data!$D9669)</f>
        <v>2013</v>
      </c>
      <c r="D9669" s="3">
        <v>41388</v>
      </c>
      <c r="E9669" s="3">
        <v>41392</v>
      </c>
      <c r="F9669" s="5">
        <f>Table_1[[#This Row],[Ship Date]]-Table_1[[#This Row],[Order Date]]</f>
        <v>4</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c r="X9669">
        <f t="shared" si="151"/>
        <v>11.5311</v>
      </c>
    </row>
    <row r="9670" spans="1:24" ht="14.25" customHeight="1" x14ac:dyDescent="0.25">
      <c r="A9670" s="2">
        <v>9669</v>
      </c>
      <c r="B9670" s="2" t="s">
        <v>10763</v>
      </c>
      <c r="C9670" s="2">
        <f>YEAR(Data!$D9670)</f>
        <v>2013</v>
      </c>
      <c r="D9670" s="3">
        <v>41388</v>
      </c>
      <c r="E9670" s="3">
        <v>41392</v>
      </c>
      <c r="F9670" s="5">
        <f>Table_1[[#This Row],[Ship Date]]-Table_1[[#This Row],[Order Date]]</f>
        <v>4</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c r="X9670">
        <f t="shared" si="151"/>
        <v>35.984999999999999</v>
      </c>
    </row>
    <row r="9671" spans="1:24" ht="14.25" customHeight="1" x14ac:dyDescent="0.25">
      <c r="A9671" s="2">
        <v>9670</v>
      </c>
      <c r="B9671" s="2" t="s">
        <v>10765</v>
      </c>
      <c r="C9671" s="2">
        <f>YEAR(Data!$D9671)</f>
        <v>2014</v>
      </c>
      <c r="D9671" s="3">
        <v>41732</v>
      </c>
      <c r="E9671" s="3">
        <v>41736</v>
      </c>
      <c r="F9671" s="5">
        <f>Table_1[[#This Row],[Ship Date]]-Table_1[[#This Row],[Order Date]]</f>
        <v>4</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c r="X9671">
        <f t="shared" si="151"/>
        <v>8.0676000000000023</v>
      </c>
    </row>
    <row r="9672" spans="1:24" ht="14.25" customHeight="1" x14ac:dyDescent="0.25">
      <c r="A9672" s="2">
        <v>9671</v>
      </c>
      <c r="B9672" s="2" t="s">
        <v>10766</v>
      </c>
      <c r="C9672" s="2">
        <f>YEAR(Data!$D9672)</f>
        <v>2012</v>
      </c>
      <c r="D9672" s="3">
        <v>41134</v>
      </c>
      <c r="E9672" s="3">
        <v>41136</v>
      </c>
      <c r="F9672" s="5">
        <f>Table_1[[#This Row],[Ship Date]]-Table_1[[#This Row],[Order Date]]</f>
        <v>2</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c r="X9672">
        <f t="shared" si="151"/>
        <v>56.595000000000013</v>
      </c>
    </row>
    <row r="9673" spans="1:24" ht="14.25" customHeight="1" x14ac:dyDescent="0.25">
      <c r="A9673" s="2">
        <v>9672</v>
      </c>
      <c r="B9673" s="2" t="s">
        <v>10767</v>
      </c>
      <c r="C9673" s="2">
        <f>YEAR(Data!$D9673)</f>
        <v>2014</v>
      </c>
      <c r="D9673" s="3">
        <v>41957</v>
      </c>
      <c r="E9673" s="3">
        <v>41963</v>
      </c>
      <c r="F9673" s="5">
        <f>Table_1[[#This Row],[Ship Date]]-Table_1[[#This Row],[Order Date]]</f>
        <v>6</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c r="X9673">
        <f t="shared" si="151"/>
        <v>20.625</v>
      </c>
    </row>
    <row r="9674" spans="1:24" ht="14.25" customHeight="1" x14ac:dyDescent="0.25">
      <c r="A9674" s="2">
        <v>9673</v>
      </c>
      <c r="B9674" s="2" t="s">
        <v>10768</v>
      </c>
      <c r="C9674" s="2">
        <f>YEAR(Data!$D9674)</f>
        <v>2013</v>
      </c>
      <c r="D9674" s="3">
        <v>41632</v>
      </c>
      <c r="E9674" s="3">
        <v>41637</v>
      </c>
      <c r="F9674" s="5">
        <f>Table_1[[#This Row],[Ship Date]]-Table_1[[#This Row],[Order Date]]</f>
        <v>5</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c r="X9674">
        <f t="shared" si="151"/>
        <v>5.2788000000000004</v>
      </c>
    </row>
    <row r="9675" spans="1:24" ht="14.25" customHeight="1" x14ac:dyDescent="0.25">
      <c r="A9675" s="2">
        <v>9674</v>
      </c>
      <c r="B9675" s="2" t="s">
        <v>10768</v>
      </c>
      <c r="C9675" s="2">
        <f>YEAR(Data!$D9675)</f>
        <v>2013</v>
      </c>
      <c r="D9675" s="3">
        <v>41632</v>
      </c>
      <c r="E9675" s="3">
        <v>41637</v>
      </c>
      <c r="F9675" s="5">
        <f>Table_1[[#This Row],[Ship Date]]-Table_1[[#This Row],[Order Date]]</f>
        <v>5</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c r="X9675">
        <f t="shared" si="151"/>
        <v>1874.9624999999999</v>
      </c>
    </row>
    <row r="9676" spans="1:24" ht="14.25" customHeight="1" x14ac:dyDescent="0.25">
      <c r="A9676" s="2">
        <v>9675</v>
      </c>
      <c r="B9676" s="2" t="s">
        <v>10771</v>
      </c>
      <c r="C9676" s="2">
        <f>YEAR(Data!$D9676)</f>
        <v>2011</v>
      </c>
      <c r="D9676" s="3">
        <v>40746</v>
      </c>
      <c r="E9676" s="3">
        <v>40748</v>
      </c>
      <c r="F9676" s="5">
        <f>Table_1[[#This Row],[Ship Date]]-Table_1[[#This Row],[Order Date]]</f>
        <v>2</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c r="X9676">
        <f t="shared" si="151"/>
        <v>25.300400000000003</v>
      </c>
    </row>
    <row r="9677" spans="1:24" ht="14.25" customHeight="1" x14ac:dyDescent="0.25">
      <c r="A9677" s="2">
        <v>9676</v>
      </c>
      <c r="B9677" s="2" t="s">
        <v>10772</v>
      </c>
      <c r="C9677" s="2">
        <f>YEAR(Data!$D9677)</f>
        <v>2013</v>
      </c>
      <c r="D9677" s="3">
        <v>41401</v>
      </c>
      <c r="E9677" s="3">
        <v>41405</v>
      </c>
      <c r="F9677" s="5">
        <f>Table_1[[#This Row],[Ship Date]]-Table_1[[#This Row],[Order Date]]</f>
        <v>4</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c r="X9677">
        <f t="shared" si="151"/>
        <v>27.456000000000003</v>
      </c>
    </row>
    <row r="9678" spans="1:24" ht="14.25" customHeight="1" x14ac:dyDescent="0.25">
      <c r="A9678" s="2">
        <v>9677</v>
      </c>
      <c r="B9678" s="2" t="s">
        <v>10773</v>
      </c>
      <c r="C9678" s="2">
        <f>YEAR(Data!$D9678)</f>
        <v>2011</v>
      </c>
      <c r="D9678" s="3">
        <v>40875</v>
      </c>
      <c r="E9678" s="3">
        <v>40880</v>
      </c>
      <c r="F9678" s="5">
        <f>Table_1[[#This Row],[Ship Date]]-Table_1[[#This Row],[Order Date]]</f>
        <v>5</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c r="X9678">
        <f t="shared" si="151"/>
        <v>34.570799999999998</v>
      </c>
    </row>
    <row r="9679" spans="1:24" ht="14.25" customHeight="1" x14ac:dyDescent="0.25">
      <c r="A9679" s="2">
        <v>9678</v>
      </c>
      <c r="B9679" s="2" t="s">
        <v>10774</v>
      </c>
      <c r="C9679" s="2">
        <f>YEAR(Data!$D9679)</f>
        <v>2013</v>
      </c>
      <c r="D9679" s="3">
        <v>41383</v>
      </c>
      <c r="E9679" s="3">
        <v>41388</v>
      </c>
      <c r="F9679" s="5">
        <f>Table_1[[#This Row],[Ship Date]]-Table_1[[#This Row],[Order Date]]</f>
        <v>5</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c r="X9679">
        <f t="shared" si="151"/>
        <v>4.9629000000000012</v>
      </c>
    </row>
    <row r="9680" spans="1:24" ht="14.25" customHeight="1" x14ac:dyDescent="0.25">
      <c r="A9680" s="2">
        <v>9679</v>
      </c>
      <c r="B9680" s="2" t="s">
        <v>10774</v>
      </c>
      <c r="C9680" s="2">
        <f>YEAR(Data!$D9680)</f>
        <v>2013</v>
      </c>
      <c r="D9680" s="3">
        <v>41383</v>
      </c>
      <c r="E9680" s="3">
        <v>41388</v>
      </c>
      <c r="F9680" s="5">
        <f>Table_1[[#This Row],[Ship Date]]-Table_1[[#This Row],[Order Date]]</f>
        <v>5</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c r="X9680">
        <f t="shared" si="151"/>
        <v>4.9931999999999999</v>
      </c>
    </row>
    <row r="9681" spans="1:24" ht="14.25" customHeight="1" x14ac:dyDescent="0.25">
      <c r="A9681" s="2">
        <v>9680</v>
      </c>
      <c r="B9681" s="2" t="s">
        <v>10775</v>
      </c>
      <c r="C9681" s="2">
        <f>YEAR(Data!$D9681)</f>
        <v>2012</v>
      </c>
      <c r="D9681" s="3">
        <v>41270</v>
      </c>
      <c r="E9681" s="3">
        <v>41274</v>
      </c>
      <c r="F9681" s="5">
        <f>Table_1[[#This Row],[Ship Date]]-Table_1[[#This Row],[Order Date]]</f>
        <v>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c r="X9681">
        <f t="shared" si="151"/>
        <v>261.71100000000001</v>
      </c>
    </row>
    <row r="9682" spans="1:24" ht="14.25" customHeight="1" x14ac:dyDescent="0.25">
      <c r="A9682" s="2">
        <v>9681</v>
      </c>
      <c r="B9682" s="2" t="s">
        <v>10775</v>
      </c>
      <c r="C9682" s="2">
        <f>YEAR(Data!$D9682)</f>
        <v>2012</v>
      </c>
      <c r="D9682" s="3">
        <v>41270</v>
      </c>
      <c r="E9682" s="3">
        <v>41274</v>
      </c>
      <c r="F9682" s="5">
        <f>Table_1[[#This Row],[Ship Date]]-Table_1[[#This Row],[Order Date]]</f>
        <v>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c r="X9682">
        <f t="shared" si="151"/>
        <v>592.99200000000008</v>
      </c>
    </row>
    <row r="9683" spans="1:24" ht="14.25" customHeight="1" x14ac:dyDescent="0.25">
      <c r="A9683" s="2">
        <v>9682</v>
      </c>
      <c r="B9683" s="2" t="s">
        <v>10776</v>
      </c>
      <c r="C9683" s="2">
        <f>YEAR(Data!$D9683)</f>
        <v>2014</v>
      </c>
      <c r="D9683" s="3">
        <v>41987</v>
      </c>
      <c r="E9683" s="3">
        <v>41992</v>
      </c>
      <c r="F9683" s="5">
        <f>Table_1[[#This Row],[Ship Date]]-Table_1[[#This Row],[Order Date]]</f>
        <v>5</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c r="X9683">
        <f t="shared" si="151"/>
        <v>4.4064000000000005</v>
      </c>
    </row>
    <row r="9684" spans="1:24" ht="14.25" customHeight="1" x14ac:dyDescent="0.25">
      <c r="A9684" s="2">
        <v>9683</v>
      </c>
      <c r="B9684" s="2" t="s">
        <v>10776</v>
      </c>
      <c r="C9684" s="2">
        <f>YEAR(Data!$D9684)</f>
        <v>2014</v>
      </c>
      <c r="D9684" s="3">
        <v>41987</v>
      </c>
      <c r="E9684" s="3">
        <v>41992</v>
      </c>
      <c r="F9684" s="5">
        <f>Table_1[[#This Row],[Ship Date]]-Table_1[[#This Row],[Order Date]]</f>
        <v>5</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c r="X9684">
        <f t="shared" si="151"/>
        <v>20.217600000000001</v>
      </c>
    </row>
    <row r="9685" spans="1:24" ht="14.25" customHeight="1" x14ac:dyDescent="0.25">
      <c r="A9685" s="2">
        <v>9684</v>
      </c>
      <c r="B9685" s="2" t="s">
        <v>10776</v>
      </c>
      <c r="C9685" s="2">
        <f>YEAR(Data!$D9685)</f>
        <v>2014</v>
      </c>
      <c r="D9685" s="3">
        <v>41987</v>
      </c>
      <c r="E9685" s="3">
        <v>41992</v>
      </c>
      <c r="F9685" s="5">
        <f>Table_1[[#This Row],[Ship Date]]-Table_1[[#This Row],[Order Date]]</f>
        <v>5</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c r="X9685">
        <f t="shared" si="151"/>
        <v>146.75919999999999</v>
      </c>
    </row>
    <row r="9686" spans="1:24" ht="14.25" customHeight="1" x14ac:dyDescent="0.25">
      <c r="A9686" s="2">
        <v>9685</v>
      </c>
      <c r="B9686" s="2" t="s">
        <v>10776</v>
      </c>
      <c r="C9686" s="2">
        <f>YEAR(Data!$D9686)</f>
        <v>2014</v>
      </c>
      <c r="D9686" s="3">
        <v>41987</v>
      </c>
      <c r="E9686" s="3">
        <v>41992</v>
      </c>
      <c r="F9686" s="5">
        <f>Table_1[[#This Row],[Ship Date]]-Table_1[[#This Row],[Order Date]]</f>
        <v>5</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c r="X9686">
        <f t="shared" si="151"/>
        <v>6.6096000000000004</v>
      </c>
    </row>
    <row r="9687" spans="1:24" ht="14.25" customHeight="1" x14ac:dyDescent="0.25">
      <c r="A9687" s="2">
        <v>9686</v>
      </c>
      <c r="B9687" s="2" t="s">
        <v>10777</v>
      </c>
      <c r="C9687" s="2">
        <f>YEAR(Data!$D9687)</f>
        <v>2014</v>
      </c>
      <c r="D9687" s="3">
        <v>41642</v>
      </c>
      <c r="E9687" s="3">
        <v>41644</v>
      </c>
      <c r="F9687" s="5">
        <f>Table_1[[#This Row],[Ship Date]]-Table_1[[#This Row],[Order Date]]</f>
        <v>2</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c r="X9687">
        <f t="shared" si="151"/>
        <v>10.7835</v>
      </c>
    </row>
    <row r="9688" spans="1:24" ht="14.25" customHeight="1" x14ac:dyDescent="0.25">
      <c r="A9688" s="2">
        <v>9687</v>
      </c>
      <c r="B9688" s="2" t="s">
        <v>10778</v>
      </c>
      <c r="C9688" s="2">
        <f>YEAR(Data!$D9688)</f>
        <v>2014</v>
      </c>
      <c r="D9688" s="3">
        <v>41790</v>
      </c>
      <c r="E9688" s="3">
        <v>41794</v>
      </c>
      <c r="F9688" s="5">
        <f>Table_1[[#This Row],[Ship Date]]-Table_1[[#This Row],[Order Date]]</f>
        <v>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c r="X9688">
        <f t="shared" si="151"/>
        <v>24.920999999999999</v>
      </c>
    </row>
    <row r="9689" spans="1:24" ht="14.25" customHeight="1" x14ac:dyDescent="0.25">
      <c r="A9689" s="2">
        <v>9688</v>
      </c>
      <c r="B9689" s="2" t="s">
        <v>10779</v>
      </c>
      <c r="C9689" s="2">
        <f>YEAR(Data!$D9689)</f>
        <v>2014</v>
      </c>
      <c r="D9689" s="3">
        <v>41913</v>
      </c>
      <c r="E9689" s="3">
        <v>41919</v>
      </c>
      <c r="F9689" s="5">
        <f>Table_1[[#This Row],[Ship Date]]-Table_1[[#This Row],[Order Date]]</f>
        <v>6</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c r="X9689">
        <f t="shared" si="151"/>
        <v>29.115000000000002</v>
      </c>
    </row>
    <row r="9690" spans="1:24" ht="14.25" customHeight="1" x14ac:dyDescent="0.25">
      <c r="A9690" s="2">
        <v>9689</v>
      </c>
      <c r="B9690" s="2" t="s">
        <v>10780</v>
      </c>
      <c r="C9690" s="2">
        <f>YEAR(Data!$D9690)</f>
        <v>2014</v>
      </c>
      <c r="D9690" s="3">
        <v>41811</v>
      </c>
      <c r="E9690" s="3">
        <v>41818</v>
      </c>
      <c r="F9690" s="5">
        <f>Table_1[[#This Row],[Ship Date]]-Table_1[[#This Row],[Order Date]]</f>
        <v>7</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c r="X9690">
        <f t="shared" si="151"/>
        <v>16.848000000000006</v>
      </c>
    </row>
    <row r="9691" spans="1:24" ht="14.25" customHeight="1" x14ac:dyDescent="0.25">
      <c r="A9691" s="2">
        <v>9690</v>
      </c>
      <c r="B9691" s="2" t="s">
        <v>10780</v>
      </c>
      <c r="C9691" s="2">
        <f>YEAR(Data!$D9691)</f>
        <v>2014</v>
      </c>
      <c r="D9691" s="3">
        <v>41811</v>
      </c>
      <c r="E9691" s="3">
        <v>41818</v>
      </c>
      <c r="F9691" s="5">
        <f>Table_1[[#This Row],[Ship Date]]-Table_1[[#This Row],[Order Date]]</f>
        <v>7</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c r="X9691">
        <f t="shared" si="151"/>
        <v>377.96999999999997</v>
      </c>
    </row>
    <row r="9692" spans="1:24" ht="14.25" customHeight="1" x14ac:dyDescent="0.25">
      <c r="A9692" s="2">
        <v>9691</v>
      </c>
      <c r="B9692" s="2" t="s">
        <v>10781</v>
      </c>
      <c r="C9692" s="2">
        <f>YEAR(Data!$D9692)</f>
        <v>2014</v>
      </c>
      <c r="D9692" s="3">
        <v>41734</v>
      </c>
      <c r="E9692" s="3">
        <v>41735</v>
      </c>
      <c r="F9692" s="5">
        <f>Table_1[[#This Row],[Ship Date]]-Table_1[[#This Row],[Order Date]]</f>
        <v>1</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c r="X9692">
        <f t="shared" si="151"/>
        <v>4.9984000000000002</v>
      </c>
    </row>
    <row r="9693" spans="1:24" ht="14.25" customHeight="1" x14ac:dyDescent="0.25">
      <c r="A9693" s="2">
        <v>9692</v>
      </c>
      <c r="B9693" s="2" t="s">
        <v>10782</v>
      </c>
      <c r="C9693" s="2">
        <f>YEAR(Data!$D9693)</f>
        <v>2012</v>
      </c>
      <c r="D9693" s="3">
        <v>41226</v>
      </c>
      <c r="E9693" s="3">
        <v>41230</v>
      </c>
      <c r="F9693" s="5">
        <f>Table_1[[#This Row],[Ship Date]]-Table_1[[#This Row],[Order Date]]</f>
        <v>4</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c r="X9693">
        <f t="shared" si="151"/>
        <v>632.05799999999999</v>
      </c>
    </row>
    <row r="9694" spans="1:24" ht="14.25" customHeight="1" x14ac:dyDescent="0.25">
      <c r="A9694" s="2">
        <v>9693</v>
      </c>
      <c r="B9694" s="2" t="s">
        <v>10783</v>
      </c>
      <c r="C9694" s="2">
        <f>YEAR(Data!$D9694)</f>
        <v>2012</v>
      </c>
      <c r="D9694" s="3">
        <v>41149</v>
      </c>
      <c r="E9694" s="3">
        <v>41154</v>
      </c>
      <c r="F9694" s="5">
        <f>Table_1[[#This Row],[Ship Date]]-Table_1[[#This Row],[Order Date]]</f>
        <v>5</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c r="X9694">
        <f t="shared" si="151"/>
        <v>348.06639999999993</v>
      </c>
    </row>
    <row r="9695" spans="1:24" ht="14.25" customHeight="1" x14ac:dyDescent="0.25">
      <c r="A9695" s="2">
        <v>9694</v>
      </c>
      <c r="B9695" s="2" t="s">
        <v>10784</v>
      </c>
      <c r="C9695" s="2">
        <f>YEAR(Data!$D9695)</f>
        <v>2014</v>
      </c>
      <c r="D9695" s="3">
        <v>41907</v>
      </c>
      <c r="E9695" s="3">
        <v>41911</v>
      </c>
      <c r="F9695" s="5">
        <f>Table_1[[#This Row],[Ship Date]]-Table_1[[#This Row],[Order Date]]</f>
        <v>4</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c r="X9695">
        <f t="shared" si="151"/>
        <v>15.8508</v>
      </c>
    </row>
    <row r="9696" spans="1:24" ht="14.25" customHeight="1" x14ac:dyDescent="0.25">
      <c r="A9696" s="2">
        <v>9695</v>
      </c>
      <c r="B9696" s="2" t="s">
        <v>10784</v>
      </c>
      <c r="C9696" s="2">
        <f>YEAR(Data!$D9696)</f>
        <v>2014</v>
      </c>
      <c r="D9696" s="3">
        <v>41907</v>
      </c>
      <c r="E9696" s="3">
        <v>41911</v>
      </c>
      <c r="F9696" s="5">
        <f>Table_1[[#This Row],[Ship Date]]-Table_1[[#This Row],[Order Date]]</f>
        <v>4</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c r="X9696">
        <f t="shared" si="151"/>
        <v>5.1100000000000003</v>
      </c>
    </row>
    <row r="9697" spans="1:24" ht="14.25" customHeight="1" x14ac:dyDescent="0.25">
      <c r="A9697" s="2">
        <v>9696</v>
      </c>
      <c r="B9697" s="2" t="s">
        <v>10785</v>
      </c>
      <c r="C9697" s="2">
        <f>YEAR(Data!$D9697)</f>
        <v>2013</v>
      </c>
      <c r="D9697" s="3">
        <v>41620</v>
      </c>
      <c r="E9697" s="3">
        <v>41623</v>
      </c>
      <c r="F9697" s="5">
        <f>Table_1[[#This Row],[Ship Date]]-Table_1[[#This Row],[Order Date]]</f>
        <v>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c r="X9697">
        <f t="shared" si="151"/>
        <v>64.344000000000008</v>
      </c>
    </row>
    <row r="9698" spans="1:24" ht="14.25" customHeight="1" x14ac:dyDescent="0.25">
      <c r="A9698" s="2">
        <v>9697</v>
      </c>
      <c r="B9698" s="2" t="s">
        <v>10786</v>
      </c>
      <c r="C9698" s="2">
        <f>YEAR(Data!$D9698)</f>
        <v>2011</v>
      </c>
      <c r="D9698" s="3">
        <v>40704</v>
      </c>
      <c r="E9698" s="3">
        <v>40709</v>
      </c>
      <c r="F9698" s="5">
        <f>Table_1[[#This Row],[Ship Date]]-Table_1[[#This Row],[Order Date]]</f>
        <v>5</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c r="X9698">
        <f t="shared" si="151"/>
        <v>250.69050000000001</v>
      </c>
    </row>
    <row r="9699" spans="1:24" ht="14.25" customHeight="1" x14ac:dyDescent="0.25">
      <c r="A9699" s="2">
        <v>9698</v>
      </c>
      <c r="B9699" s="2" t="s">
        <v>10787</v>
      </c>
      <c r="C9699" s="2">
        <f>YEAR(Data!$D9699)</f>
        <v>2013</v>
      </c>
      <c r="D9699" s="3">
        <v>41345</v>
      </c>
      <c r="E9699" s="3">
        <v>41345</v>
      </c>
      <c r="F9699" s="5">
        <f>Table_1[[#This Row],[Ship Date]]-Table_1[[#This Row],[Order Date]]</f>
        <v>0</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c r="X9699">
        <f t="shared" si="151"/>
        <v>20.856000000000002</v>
      </c>
    </row>
    <row r="9700" spans="1:24" ht="14.25" customHeight="1" x14ac:dyDescent="0.25">
      <c r="A9700" s="2">
        <v>9699</v>
      </c>
      <c r="B9700" s="2" t="s">
        <v>10788</v>
      </c>
      <c r="C9700" s="2">
        <f>YEAR(Data!$D9700)</f>
        <v>2014</v>
      </c>
      <c r="D9700" s="3">
        <v>41989</v>
      </c>
      <c r="E9700" s="3">
        <v>41993</v>
      </c>
      <c r="F9700" s="5">
        <f>Table_1[[#This Row],[Ship Date]]-Table_1[[#This Row],[Order Date]]</f>
        <v>4</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c r="X9700">
        <f t="shared" si="151"/>
        <v>12.099900000000002</v>
      </c>
    </row>
    <row r="9701" spans="1:24" ht="14.25" customHeight="1" x14ac:dyDescent="0.25">
      <c r="A9701" s="2">
        <v>9700</v>
      </c>
      <c r="B9701" s="2" t="s">
        <v>10788</v>
      </c>
      <c r="C9701" s="2">
        <f>YEAR(Data!$D9701)</f>
        <v>2014</v>
      </c>
      <c r="D9701" s="3">
        <v>41989</v>
      </c>
      <c r="E9701" s="3">
        <v>41993</v>
      </c>
      <c r="F9701" s="5">
        <f>Table_1[[#This Row],[Ship Date]]-Table_1[[#This Row],[Order Date]]</f>
        <v>4</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c r="X9701">
        <f t="shared" si="151"/>
        <v>38.024000000000001</v>
      </c>
    </row>
    <row r="9702" spans="1:24" ht="14.25" customHeight="1" x14ac:dyDescent="0.25">
      <c r="A9702" s="2">
        <v>9701</v>
      </c>
      <c r="B9702" s="2" t="s">
        <v>10788</v>
      </c>
      <c r="C9702" s="2">
        <f>YEAR(Data!$D9702)</f>
        <v>2014</v>
      </c>
      <c r="D9702" s="3">
        <v>41989</v>
      </c>
      <c r="E9702" s="3">
        <v>41993</v>
      </c>
      <c r="F9702" s="5">
        <f>Table_1[[#This Row],[Ship Date]]-Table_1[[#This Row],[Order Date]]</f>
        <v>4</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c r="X9702">
        <f t="shared" si="151"/>
        <v>182.01780000000002</v>
      </c>
    </row>
    <row r="9703" spans="1:24" ht="14.25" customHeight="1" x14ac:dyDescent="0.25">
      <c r="A9703" s="2">
        <v>9702</v>
      </c>
      <c r="B9703" s="2" t="s">
        <v>10789</v>
      </c>
      <c r="C9703" s="2">
        <f>YEAR(Data!$D9703)</f>
        <v>2013</v>
      </c>
      <c r="D9703" s="3">
        <v>41578</v>
      </c>
      <c r="E9703" s="3">
        <v>41583</v>
      </c>
      <c r="F9703" s="5">
        <f>Table_1[[#This Row],[Ship Date]]-Table_1[[#This Row],[Order Date]]</f>
        <v>5</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c r="X9703">
        <f t="shared" si="151"/>
        <v>2.4254000000000002</v>
      </c>
    </row>
    <row r="9704" spans="1:24" ht="14.25" customHeight="1" x14ac:dyDescent="0.25">
      <c r="A9704" s="2">
        <v>9703</v>
      </c>
      <c r="B9704" s="2" t="s">
        <v>10791</v>
      </c>
      <c r="C9704" s="2">
        <f>YEAR(Data!$D9704)</f>
        <v>2014</v>
      </c>
      <c r="D9704" s="3">
        <v>41852</v>
      </c>
      <c r="E9704" s="3">
        <v>41856</v>
      </c>
      <c r="F9704" s="5">
        <f>Table_1[[#This Row],[Ship Date]]-Table_1[[#This Row],[Order Date]]</f>
        <v>4</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c r="X9704">
        <f t="shared" si="151"/>
        <v>6.0007999999999999</v>
      </c>
    </row>
    <row r="9705" spans="1:24" ht="14.25" customHeight="1" x14ac:dyDescent="0.25">
      <c r="A9705" s="2">
        <v>9704</v>
      </c>
      <c r="B9705" s="2" t="s">
        <v>10791</v>
      </c>
      <c r="C9705" s="2">
        <f>YEAR(Data!$D9705)</f>
        <v>2014</v>
      </c>
      <c r="D9705" s="3">
        <v>41852</v>
      </c>
      <c r="E9705" s="3">
        <v>41856</v>
      </c>
      <c r="F9705" s="5">
        <f>Table_1[[#This Row],[Ship Date]]-Table_1[[#This Row],[Order Date]]</f>
        <v>4</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c r="X9705">
        <f t="shared" si="151"/>
        <v>458.97300000000007</v>
      </c>
    </row>
    <row r="9706" spans="1:24" ht="14.25" customHeight="1" x14ac:dyDescent="0.25">
      <c r="A9706" s="2">
        <v>9705</v>
      </c>
      <c r="B9706" s="2" t="s">
        <v>10791</v>
      </c>
      <c r="C9706" s="2">
        <f>YEAR(Data!$D9706)</f>
        <v>2014</v>
      </c>
      <c r="D9706" s="3">
        <v>41852</v>
      </c>
      <c r="E9706" s="3">
        <v>41856</v>
      </c>
      <c r="F9706" s="5">
        <f>Table_1[[#This Row],[Ship Date]]-Table_1[[#This Row],[Order Date]]</f>
        <v>4</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c r="X9706">
        <f t="shared" si="151"/>
        <v>5.6151</v>
      </c>
    </row>
    <row r="9707" spans="1:24" ht="14.25" customHeight="1" x14ac:dyDescent="0.25">
      <c r="A9707" s="2">
        <v>9706</v>
      </c>
      <c r="B9707" s="2" t="s">
        <v>10792</v>
      </c>
      <c r="C9707" s="2">
        <f>YEAR(Data!$D9707)</f>
        <v>2014</v>
      </c>
      <c r="D9707" s="3">
        <v>41932</v>
      </c>
      <c r="E9707" s="3">
        <v>41936</v>
      </c>
      <c r="F9707" s="5">
        <f>Table_1[[#This Row],[Ship Date]]-Table_1[[#This Row],[Order Date]]</f>
        <v>4</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c r="X9707">
        <f t="shared" si="151"/>
        <v>25.755600000000008</v>
      </c>
    </row>
    <row r="9708" spans="1:24" ht="14.25" customHeight="1" x14ac:dyDescent="0.25">
      <c r="A9708" s="2">
        <v>9707</v>
      </c>
      <c r="B9708" s="2" t="s">
        <v>10793</v>
      </c>
      <c r="C9708" s="2">
        <f>YEAR(Data!$D9708)</f>
        <v>2013</v>
      </c>
      <c r="D9708" s="3">
        <v>41569</v>
      </c>
      <c r="E9708" s="3">
        <v>41575</v>
      </c>
      <c r="F9708" s="5">
        <f>Table_1[[#This Row],[Ship Date]]-Table_1[[#This Row],[Order Date]]</f>
        <v>6</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c r="X9708">
        <f t="shared" si="151"/>
        <v>230.02920000000003</v>
      </c>
    </row>
    <row r="9709" spans="1:24" ht="14.25" customHeight="1" x14ac:dyDescent="0.25">
      <c r="A9709" s="2">
        <v>9708</v>
      </c>
      <c r="B9709" s="2" t="s">
        <v>10793</v>
      </c>
      <c r="C9709" s="2">
        <f>YEAR(Data!$D9709)</f>
        <v>2013</v>
      </c>
      <c r="D9709" s="3">
        <v>41569</v>
      </c>
      <c r="E9709" s="3">
        <v>41575</v>
      </c>
      <c r="F9709" s="5">
        <f>Table_1[[#This Row],[Ship Date]]-Table_1[[#This Row],[Order Date]]</f>
        <v>6</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c r="X9709">
        <f t="shared" si="151"/>
        <v>6.6906000000000008</v>
      </c>
    </row>
    <row r="9710" spans="1:24" ht="14.25" customHeight="1" x14ac:dyDescent="0.25">
      <c r="A9710" s="2">
        <v>9709</v>
      </c>
      <c r="B9710" s="2" t="s">
        <v>10793</v>
      </c>
      <c r="C9710" s="2">
        <f>YEAR(Data!$D9710)</f>
        <v>2013</v>
      </c>
      <c r="D9710" s="3">
        <v>41569</v>
      </c>
      <c r="E9710" s="3">
        <v>41575</v>
      </c>
      <c r="F9710" s="5">
        <f>Table_1[[#This Row],[Ship Date]]-Table_1[[#This Row],[Order Date]]</f>
        <v>6</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c r="X9710">
        <f t="shared" si="151"/>
        <v>14.3712</v>
      </c>
    </row>
    <row r="9711" spans="1:24" ht="14.25" customHeight="1" x14ac:dyDescent="0.25">
      <c r="A9711" s="2">
        <v>9710</v>
      </c>
      <c r="B9711" s="2" t="s">
        <v>10793</v>
      </c>
      <c r="C9711" s="2">
        <f>YEAR(Data!$D9711)</f>
        <v>2013</v>
      </c>
      <c r="D9711" s="3">
        <v>41569</v>
      </c>
      <c r="E9711" s="3">
        <v>41575</v>
      </c>
      <c r="F9711" s="5">
        <f>Table_1[[#This Row],[Ship Date]]-Table_1[[#This Row],[Order Date]]</f>
        <v>6</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c r="X9711">
        <f t="shared" si="151"/>
        <v>337.51080000000002</v>
      </c>
    </row>
    <row r="9712" spans="1:24" ht="14.25" customHeight="1" x14ac:dyDescent="0.25">
      <c r="A9712" s="2">
        <v>9711</v>
      </c>
      <c r="B9712" s="2" t="s">
        <v>10794</v>
      </c>
      <c r="C9712" s="2">
        <f>YEAR(Data!$D9712)</f>
        <v>2011</v>
      </c>
      <c r="D9712" s="3">
        <v>40852</v>
      </c>
      <c r="E9712" s="3">
        <v>40857</v>
      </c>
      <c r="F9712" s="5">
        <f>Table_1[[#This Row],[Ship Date]]-Table_1[[#This Row],[Order Date]]</f>
        <v>5</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c r="X9712">
        <f t="shared" si="151"/>
        <v>307.76400000000001</v>
      </c>
    </row>
    <row r="9713" spans="1:24" ht="14.25" customHeight="1" x14ac:dyDescent="0.25">
      <c r="A9713" s="2">
        <v>9712</v>
      </c>
      <c r="B9713" s="2" t="s">
        <v>10794</v>
      </c>
      <c r="C9713" s="2">
        <f>YEAR(Data!$D9713)</f>
        <v>2011</v>
      </c>
      <c r="D9713" s="3">
        <v>40852</v>
      </c>
      <c r="E9713" s="3">
        <v>40857</v>
      </c>
      <c r="F9713" s="5">
        <f>Table_1[[#This Row],[Ship Date]]-Table_1[[#This Row],[Order Date]]</f>
        <v>5</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c r="X9713">
        <f t="shared" si="151"/>
        <v>21.989999999999995</v>
      </c>
    </row>
    <row r="9714" spans="1:24" ht="14.25" customHeight="1" x14ac:dyDescent="0.25">
      <c r="A9714" s="2">
        <v>9713</v>
      </c>
      <c r="B9714" s="2" t="s">
        <v>10794</v>
      </c>
      <c r="C9714" s="2">
        <f>YEAR(Data!$D9714)</f>
        <v>2011</v>
      </c>
      <c r="D9714" s="3">
        <v>40852</v>
      </c>
      <c r="E9714" s="3">
        <v>40857</v>
      </c>
      <c r="F9714" s="5">
        <f>Table_1[[#This Row],[Ship Date]]-Table_1[[#This Row],[Order Date]]</f>
        <v>5</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c r="X9714">
        <f t="shared" si="151"/>
        <v>1174.6043999999999</v>
      </c>
    </row>
    <row r="9715" spans="1:24" ht="14.25" customHeight="1" x14ac:dyDescent="0.25">
      <c r="A9715" s="2">
        <v>9714</v>
      </c>
      <c r="B9715" s="2" t="s">
        <v>10794</v>
      </c>
      <c r="C9715" s="2">
        <f>YEAR(Data!$D9715)</f>
        <v>2011</v>
      </c>
      <c r="D9715" s="3">
        <v>40852</v>
      </c>
      <c r="E9715" s="3">
        <v>40857</v>
      </c>
      <c r="F9715" s="5">
        <f>Table_1[[#This Row],[Ship Date]]-Table_1[[#This Row],[Order Date]]</f>
        <v>5</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c r="X9715">
        <f t="shared" si="151"/>
        <v>58.005000000000003</v>
      </c>
    </row>
    <row r="9716" spans="1:24" ht="14.25" customHeight="1" x14ac:dyDescent="0.25">
      <c r="A9716" s="2">
        <v>9715</v>
      </c>
      <c r="B9716" s="2" t="s">
        <v>10794</v>
      </c>
      <c r="C9716" s="2">
        <f>YEAR(Data!$D9716)</f>
        <v>2011</v>
      </c>
      <c r="D9716" s="3">
        <v>40852</v>
      </c>
      <c r="E9716" s="3">
        <v>40857</v>
      </c>
      <c r="F9716" s="5">
        <f>Table_1[[#This Row],[Ship Date]]-Table_1[[#This Row],[Order Date]]</f>
        <v>5</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c r="X9716">
        <f t="shared" si="151"/>
        <v>41.621399999999994</v>
      </c>
    </row>
    <row r="9717" spans="1:24" ht="14.25" customHeight="1" x14ac:dyDescent="0.25">
      <c r="A9717" s="2">
        <v>9716</v>
      </c>
      <c r="B9717" s="2" t="s">
        <v>10795</v>
      </c>
      <c r="C9717" s="2">
        <f>YEAR(Data!$D9717)</f>
        <v>2013</v>
      </c>
      <c r="D9717" s="3">
        <v>41586</v>
      </c>
      <c r="E9717" s="3">
        <v>41591</v>
      </c>
      <c r="F9717" s="5">
        <f>Table_1[[#This Row],[Ship Date]]-Table_1[[#This Row],[Order Date]]</f>
        <v>5</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c r="X9717">
        <f t="shared" si="151"/>
        <v>37.429600000000001</v>
      </c>
    </row>
    <row r="9718" spans="1:24" ht="14.25" customHeight="1" x14ac:dyDescent="0.25">
      <c r="A9718" s="2">
        <v>9717</v>
      </c>
      <c r="B9718" s="2" t="s">
        <v>10796</v>
      </c>
      <c r="C9718" s="2">
        <f>YEAR(Data!$D9718)</f>
        <v>2013</v>
      </c>
      <c r="D9718" s="3">
        <v>41499</v>
      </c>
      <c r="E9718" s="3">
        <v>41501</v>
      </c>
      <c r="F9718" s="5">
        <f>Table_1[[#This Row],[Ship Date]]-Table_1[[#This Row],[Order Date]]</f>
        <v>2</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c r="X9718">
        <f t="shared" si="151"/>
        <v>34.513600000000004</v>
      </c>
    </row>
    <row r="9719" spans="1:24" ht="14.25" customHeight="1" x14ac:dyDescent="0.25">
      <c r="A9719" s="2">
        <v>9718</v>
      </c>
      <c r="B9719" s="2" t="s">
        <v>10797</v>
      </c>
      <c r="C9719" s="2">
        <f>YEAR(Data!$D9719)</f>
        <v>2013</v>
      </c>
      <c r="D9719" s="3">
        <v>41425</v>
      </c>
      <c r="E9719" s="3">
        <v>41426</v>
      </c>
      <c r="F9719" s="5">
        <f>Table_1[[#This Row],[Ship Date]]-Table_1[[#This Row],[Order Date]]</f>
        <v>1</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c r="X9719">
        <f t="shared" si="151"/>
        <v>71.963999999999984</v>
      </c>
    </row>
    <row r="9720" spans="1:24" ht="14.25" customHeight="1" x14ac:dyDescent="0.25">
      <c r="A9720" s="2">
        <v>9719</v>
      </c>
      <c r="B9720" s="2" t="s">
        <v>10797</v>
      </c>
      <c r="C9720" s="2">
        <f>YEAR(Data!$D9720)</f>
        <v>2013</v>
      </c>
      <c r="D9720" s="3">
        <v>41425</v>
      </c>
      <c r="E9720" s="3">
        <v>41426</v>
      </c>
      <c r="F9720" s="5">
        <f>Table_1[[#This Row],[Ship Date]]-Table_1[[#This Row],[Order Date]]</f>
        <v>1</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c r="X9720">
        <f t="shared" si="151"/>
        <v>212.762</v>
      </c>
    </row>
    <row r="9721" spans="1:24" ht="14.25" customHeight="1" x14ac:dyDescent="0.25">
      <c r="A9721" s="2">
        <v>9720</v>
      </c>
      <c r="B9721" s="2" t="s">
        <v>10798</v>
      </c>
      <c r="C9721" s="2">
        <f>YEAR(Data!$D9721)</f>
        <v>2014</v>
      </c>
      <c r="D9721" s="3">
        <v>41956</v>
      </c>
      <c r="E9721" s="3">
        <v>41958</v>
      </c>
      <c r="F9721" s="5">
        <f>Table_1[[#This Row],[Ship Date]]-Table_1[[#This Row],[Order Date]]</f>
        <v>2</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c r="X9721">
        <f t="shared" si="151"/>
        <v>276.27999999999997</v>
      </c>
    </row>
    <row r="9722" spans="1:24" ht="14.25" customHeight="1" x14ac:dyDescent="0.25">
      <c r="A9722" s="2">
        <v>9721</v>
      </c>
      <c r="B9722" s="2" t="s">
        <v>10799</v>
      </c>
      <c r="C9722" s="2">
        <f>YEAR(Data!$D9722)</f>
        <v>2013</v>
      </c>
      <c r="D9722" s="3">
        <v>41540</v>
      </c>
      <c r="E9722" s="3">
        <v>41544</v>
      </c>
      <c r="F9722" s="5">
        <f>Table_1[[#This Row],[Ship Date]]-Table_1[[#This Row],[Order Date]]</f>
        <v>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c r="X9722">
        <f t="shared" si="151"/>
        <v>11.375999999999999</v>
      </c>
    </row>
    <row r="9723" spans="1:24" ht="14.25" customHeight="1" x14ac:dyDescent="0.25">
      <c r="A9723" s="2">
        <v>9722</v>
      </c>
      <c r="B9723" s="2" t="s">
        <v>10800</v>
      </c>
      <c r="C9723" s="2">
        <f>YEAR(Data!$D9723)</f>
        <v>2013</v>
      </c>
      <c r="D9723" s="3">
        <v>41321</v>
      </c>
      <c r="E9723" s="3">
        <v>41325</v>
      </c>
      <c r="F9723" s="5">
        <f>Table_1[[#This Row],[Ship Date]]-Table_1[[#This Row],[Order Date]]</f>
        <v>4</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c r="X9723">
        <f t="shared" si="151"/>
        <v>286.7226</v>
      </c>
    </row>
    <row r="9724" spans="1:24" ht="14.25" customHeight="1" x14ac:dyDescent="0.25">
      <c r="A9724" s="2">
        <v>9723</v>
      </c>
      <c r="B9724" s="2" t="s">
        <v>10800</v>
      </c>
      <c r="C9724" s="2">
        <f>YEAR(Data!$D9724)</f>
        <v>2013</v>
      </c>
      <c r="D9724" s="3">
        <v>41321</v>
      </c>
      <c r="E9724" s="3">
        <v>41325</v>
      </c>
      <c r="F9724" s="5">
        <f>Table_1[[#This Row],[Ship Date]]-Table_1[[#This Row],[Order Date]]</f>
        <v>4</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c r="X9724">
        <f t="shared" si="151"/>
        <v>50.383199999999988</v>
      </c>
    </row>
    <row r="9725" spans="1:24" ht="14.25" customHeight="1" x14ac:dyDescent="0.25">
      <c r="A9725" s="2">
        <v>9724</v>
      </c>
      <c r="B9725" s="2" t="s">
        <v>10801</v>
      </c>
      <c r="C9725" s="2">
        <f>YEAR(Data!$D9725)</f>
        <v>2011</v>
      </c>
      <c r="D9725" s="3">
        <v>40899</v>
      </c>
      <c r="E9725" s="3">
        <v>40903</v>
      </c>
      <c r="F9725" s="5">
        <f>Table_1[[#This Row],[Ship Date]]-Table_1[[#This Row],[Order Date]]</f>
        <v>4</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c r="X9725">
        <f t="shared" si="151"/>
        <v>196.57170000000008</v>
      </c>
    </row>
    <row r="9726" spans="1:24" ht="14.25" customHeight="1" x14ac:dyDescent="0.25">
      <c r="A9726" s="2">
        <v>9725</v>
      </c>
      <c r="B9726" s="2" t="s">
        <v>10802</v>
      </c>
      <c r="C9726" s="2">
        <f>YEAR(Data!$D9726)</f>
        <v>2012</v>
      </c>
      <c r="D9726" s="3">
        <v>41248</v>
      </c>
      <c r="E9726" s="3">
        <v>41254</v>
      </c>
      <c r="F9726" s="5">
        <f>Table_1[[#This Row],[Ship Date]]-Table_1[[#This Row],[Order Date]]</f>
        <v>6</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c r="X9726">
        <f t="shared" si="151"/>
        <v>7.7928000000000006</v>
      </c>
    </row>
    <row r="9727" spans="1:24" ht="14.25" customHeight="1" x14ac:dyDescent="0.25">
      <c r="A9727" s="2">
        <v>9726</v>
      </c>
      <c r="B9727" s="2" t="s">
        <v>10803</v>
      </c>
      <c r="C9727" s="2">
        <f>YEAR(Data!$D9727)</f>
        <v>2014</v>
      </c>
      <c r="D9727" s="3">
        <v>41900</v>
      </c>
      <c r="E9727" s="3">
        <v>41903</v>
      </c>
      <c r="F9727" s="5">
        <f>Table_1[[#This Row],[Ship Date]]-Table_1[[#This Row],[Order Date]]</f>
        <v>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c r="X9727">
        <f t="shared" si="151"/>
        <v>52.182599999999994</v>
      </c>
    </row>
    <row r="9728" spans="1:24" ht="14.25" customHeight="1" x14ac:dyDescent="0.25">
      <c r="A9728" s="2">
        <v>9727</v>
      </c>
      <c r="B9728" s="2" t="s">
        <v>10804</v>
      </c>
      <c r="C9728" s="2">
        <f>YEAR(Data!$D9728)</f>
        <v>2014</v>
      </c>
      <c r="D9728" s="3">
        <v>41976</v>
      </c>
      <c r="E9728" s="3">
        <v>41978</v>
      </c>
      <c r="F9728" s="5">
        <f>Table_1[[#This Row],[Ship Date]]-Table_1[[#This Row],[Order Date]]</f>
        <v>2</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c r="X9728">
        <f t="shared" si="151"/>
        <v>206.53919999999997</v>
      </c>
    </row>
    <row r="9729" spans="1:24" ht="14.25" customHeight="1" x14ac:dyDescent="0.25">
      <c r="A9729" s="2">
        <v>9728</v>
      </c>
      <c r="B9729" s="2" t="s">
        <v>10804</v>
      </c>
      <c r="C9729" s="2">
        <f>YEAR(Data!$D9729)</f>
        <v>2014</v>
      </c>
      <c r="D9729" s="3">
        <v>41976</v>
      </c>
      <c r="E9729" s="3">
        <v>41978</v>
      </c>
      <c r="F9729" s="5">
        <f>Table_1[[#This Row],[Ship Date]]-Table_1[[#This Row],[Order Date]]</f>
        <v>2</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c r="X9729">
        <f t="shared" si="151"/>
        <v>695.76450000000011</v>
      </c>
    </row>
    <row r="9730" spans="1:24" ht="14.25" customHeight="1" x14ac:dyDescent="0.25">
      <c r="A9730" s="2">
        <v>9729</v>
      </c>
      <c r="B9730" s="2" t="s">
        <v>10804</v>
      </c>
      <c r="C9730" s="2">
        <f>YEAR(Data!$D9730)</f>
        <v>2014</v>
      </c>
      <c r="D9730" s="3">
        <v>41976</v>
      </c>
      <c r="E9730" s="3">
        <v>41978</v>
      </c>
      <c r="F9730" s="5">
        <f>Table_1[[#This Row],[Ship Date]]-Table_1[[#This Row],[Order Date]]</f>
        <v>2</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c r="X9730">
        <f t="shared" ref="X9730:X9793" si="152">T9730-W9730</f>
        <v>4.1856000000000009</v>
      </c>
    </row>
    <row r="9731" spans="1:24" ht="14.25" customHeight="1" x14ac:dyDescent="0.25">
      <c r="A9731" s="2">
        <v>9730</v>
      </c>
      <c r="B9731" s="2" t="s">
        <v>10805</v>
      </c>
      <c r="C9731" s="2">
        <f>YEAR(Data!$D9731)</f>
        <v>2011</v>
      </c>
      <c r="D9731" s="3">
        <v>40815</v>
      </c>
      <c r="E9731" s="3">
        <v>40820</v>
      </c>
      <c r="F9731" s="5">
        <f>Table_1[[#This Row],[Ship Date]]-Table_1[[#This Row],[Order Date]]</f>
        <v>5</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c r="X9731">
        <f t="shared" si="152"/>
        <v>6.908000000000003</v>
      </c>
    </row>
    <row r="9732" spans="1:24" ht="14.25" customHeight="1" x14ac:dyDescent="0.25">
      <c r="A9732" s="2">
        <v>9731</v>
      </c>
      <c r="B9732" s="2" t="s">
        <v>10805</v>
      </c>
      <c r="C9732" s="2">
        <f>YEAR(Data!$D9732)</f>
        <v>2011</v>
      </c>
      <c r="D9732" s="3">
        <v>40815</v>
      </c>
      <c r="E9732" s="3">
        <v>40820</v>
      </c>
      <c r="F9732" s="5">
        <f>Table_1[[#This Row],[Ship Date]]-Table_1[[#This Row],[Order Date]]</f>
        <v>5</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c r="X9732">
        <f t="shared" si="152"/>
        <v>654.27749999999992</v>
      </c>
    </row>
    <row r="9733" spans="1:24" ht="14.25" customHeight="1" x14ac:dyDescent="0.25">
      <c r="A9733" s="2">
        <v>9732</v>
      </c>
      <c r="B9733" s="2" t="s">
        <v>10806</v>
      </c>
      <c r="C9733" s="2">
        <f>YEAR(Data!$D9733)</f>
        <v>2014</v>
      </c>
      <c r="D9733" s="3">
        <v>41958</v>
      </c>
      <c r="E9733" s="3">
        <v>41963</v>
      </c>
      <c r="F9733" s="5">
        <f>Table_1[[#This Row],[Ship Date]]-Table_1[[#This Row],[Order Date]]</f>
        <v>5</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c r="X9733">
        <f t="shared" si="152"/>
        <v>24.310400000000005</v>
      </c>
    </row>
    <row r="9734" spans="1:24" ht="14.25" customHeight="1" x14ac:dyDescent="0.25">
      <c r="A9734" s="2">
        <v>9733</v>
      </c>
      <c r="B9734" s="2" t="s">
        <v>10807</v>
      </c>
      <c r="C9734" s="2">
        <f>YEAR(Data!$D9734)</f>
        <v>2011</v>
      </c>
      <c r="D9734" s="3">
        <v>40775</v>
      </c>
      <c r="E9734" s="3">
        <v>40780</v>
      </c>
      <c r="F9734" s="5">
        <f>Table_1[[#This Row],[Ship Date]]-Table_1[[#This Row],[Order Date]]</f>
        <v>5</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c r="X9734">
        <f t="shared" si="152"/>
        <v>355.17040000000003</v>
      </c>
    </row>
    <row r="9735" spans="1:24" ht="14.25" customHeight="1" x14ac:dyDescent="0.25">
      <c r="A9735" s="2">
        <v>9734</v>
      </c>
      <c r="B9735" s="2" t="s">
        <v>10807</v>
      </c>
      <c r="C9735" s="2">
        <f>YEAR(Data!$D9735)</f>
        <v>2011</v>
      </c>
      <c r="D9735" s="3">
        <v>40775</v>
      </c>
      <c r="E9735" s="3">
        <v>40780</v>
      </c>
      <c r="F9735" s="5">
        <f>Table_1[[#This Row],[Ship Date]]-Table_1[[#This Row],[Order Date]]</f>
        <v>5</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c r="X9735">
        <f t="shared" si="152"/>
        <v>10.864800000000001</v>
      </c>
    </row>
    <row r="9736" spans="1:24" ht="14.25" customHeight="1" x14ac:dyDescent="0.25">
      <c r="A9736" s="2">
        <v>9735</v>
      </c>
      <c r="B9736" s="2" t="s">
        <v>10807</v>
      </c>
      <c r="C9736" s="2">
        <f>YEAR(Data!$D9736)</f>
        <v>2011</v>
      </c>
      <c r="D9736" s="3">
        <v>40775</v>
      </c>
      <c r="E9736" s="3">
        <v>40780</v>
      </c>
      <c r="F9736" s="5">
        <f>Table_1[[#This Row],[Ship Date]]-Table_1[[#This Row],[Order Date]]</f>
        <v>5</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c r="X9736">
        <f t="shared" si="152"/>
        <v>475.40470000000005</v>
      </c>
    </row>
    <row r="9737" spans="1:24" ht="14.25" customHeight="1" x14ac:dyDescent="0.25">
      <c r="A9737" s="2">
        <v>9736</v>
      </c>
      <c r="B9737" s="2" t="s">
        <v>10808</v>
      </c>
      <c r="C9737" s="2">
        <f>YEAR(Data!$D9737)</f>
        <v>2011</v>
      </c>
      <c r="D9737" s="3">
        <v>40866</v>
      </c>
      <c r="E9737" s="3">
        <v>40869</v>
      </c>
      <c r="F9737" s="5">
        <f>Table_1[[#This Row],[Ship Date]]-Table_1[[#This Row],[Order Date]]</f>
        <v>3</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c r="X9737">
        <f t="shared" si="152"/>
        <v>3.8955000000000002</v>
      </c>
    </row>
    <row r="9738" spans="1:24" ht="14.25" customHeight="1" x14ac:dyDescent="0.25">
      <c r="A9738" s="2">
        <v>9737</v>
      </c>
      <c r="B9738" s="2" t="s">
        <v>10809</v>
      </c>
      <c r="C9738" s="2">
        <f>YEAR(Data!$D9738)</f>
        <v>2012</v>
      </c>
      <c r="D9738" s="3">
        <v>41089</v>
      </c>
      <c r="E9738" s="3">
        <v>41093</v>
      </c>
      <c r="F9738" s="5">
        <f>Table_1[[#This Row],[Ship Date]]-Table_1[[#This Row],[Order Date]]</f>
        <v>4</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c r="X9738">
        <f t="shared" si="152"/>
        <v>197.08540000000002</v>
      </c>
    </row>
    <row r="9739" spans="1:24" ht="14.25" customHeight="1" x14ac:dyDescent="0.25">
      <c r="A9739" s="2">
        <v>9738</v>
      </c>
      <c r="B9739" s="2" t="s">
        <v>10810</v>
      </c>
      <c r="C9739" s="2">
        <f>YEAR(Data!$D9739)</f>
        <v>2014</v>
      </c>
      <c r="D9739" s="3">
        <v>41715</v>
      </c>
      <c r="E9739" s="3">
        <v>41720</v>
      </c>
      <c r="F9739" s="5">
        <f>Table_1[[#This Row],[Ship Date]]-Table_1[[#This Row],[Order Date]]</f>
        <v>5</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c r="X9739">
        <f t="shared" si="152"/>
        <v>229.4888</v>
      </c>
    </row>
    <row r="9740" spans="1:24" ht="14.25" customHeight="1" x14ac:dyDescent="0.25">
      <c r="A9740" s="2">
        <v>9739</v>
      </c>
      <c r="B9740" s="2" t="s">
        <v>10810</v>
      </c>
      <c r="C9740" s="2">
        <f>YEAR(Data!$D9740)</f>
        <v>2014</v>
      </c>
      <c r="D9740" s="3">
        <v>41715</v>
      </c>
      <c r="E9740" s="3">
        <v>41720</v>
      </c>
      <c r="F9740" s="5">
        <f>Table_1[[#This Row],[Ship Date]]-Table_1[[#This Row],[Order Date]]</f>
        <v>5</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c r="X9740">
        <f t="shared" si="152"/>
        <v>47.563200000000002</v>
      </c>
    </row>
    <row r="9741" spans="1:24" ht="14.25" customHeight="1" x14ac:dyDescent="0.25">
      <c r="A9741" s="2">
        <v>9740</v>
      </c>
      <c r="B9741" s="2" t="s">
        <v>10810</v>
      </c>
      <c r="C9741" s="2">
        <f>YEAR(Data!$D9741)</f>
        <v>2014</v>
      </c>
      <c r="D9741" s="3">
        <v>41715</v>
      </c>
      <c r="E9741" s="3">
        <v>41720</v>
      </c>
      <c r="F9741" s="5">
        <f>Table_1[[#This Row],[Ship Date]]-Table_1[[#This Row],[Order Date]]</f>
        <v>5</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c r="X9741">
        <f t="shared" si="152"/>
        <v>12.792000000000002</v>
      </c>
    </row>
    <row r="9742" spans="1:24" ht="14.25" customHeight="1" x14ac:dyDescent="0.25">
      <c r="A9742" s="2">
        <v>9741</v>
      </c>
      <c r="B9742" s="2" t="s">
        <v>10810</v>
      </c>
      <c r="C9742" s="2">
        <f>YEAR(Data!$D9742)</f>
        <v>2014</v>
      </c>
      <c r="D9742" s="3">
        <v>41715</v>
      </c>
      <c r="E9742" s="3">
        <v>41720</v>
      </c>
      <c r="F9742" s="5">
        <f>Table_1[[#This Row],[Ship Date]]-Table_1[[#This Row],[Order Date]]</f>
        <v>5</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c r="X9742">
        <f t="shared" si="152"/>
        <v>85.808700000000016</v>
      </c>
    </row>
    <row r="9743" spans="1:24" ht="14.25" customHeight="1" x14ac:dyDescent="0.25">
      <c r="A9743" s="2">
        <v>9742</v>
      </c>
      <c r="B9743" s="2" t="s">
        <v>10811</v>
      </c>
      <c r="C9743" s="2">
        <f>YEAR(Data!$D9743)</f>
        <v>2012</v>
      </c>
      <c r="D9743" s="3">
        <v>41221</v>
      </c>
      <c r="E9743" s="3">
        <v>41225</v>
      </c>
      <c r="F9743" s="5">
        <f>Table_1[[#This Row],[Ship Date]]-Table_1[[#This Row],[Order Date]]</f>
        <v>4</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c r="X9743">
        <f t="shared" si="152"/>
        <v>3391.7729999999997</v>
      </c>
    </row>
    <row r="9744" spans="1:24" ht="14.25" customHeight="1" x14ac:dyDescent="0.25">
      <c r="A9744" s="2">
        <v>9743</v>
      </c>
      <c r="B9744" s="2" t="s">
        <v>10812</v>
      </c>
      <c r="C9744" s="2">
        <f>YEAR(Data!$D9744)</f>
        <v>2014</v>
      </c>
      <c r="D9744" s="3">
        <v>41972</v>
      </c>
      <c r="E9744" s="3">
        <v>41976</v>
      </c>
      <c r="F9744" s="5">
        <f>Table_1[[#This Row],[Ship Date]]-Table_1[[#This Row],[Order Date]]</f>
        <v>4</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c r="X9744">
        <f t="shared" si="152"/>
        <v>33.204500000000003</v>
      </c>
    </row>
    <row r="9745" spans="1:24" ht="14.25" customHeight="1" x14ac:dyDescent="0.25">
      <c r="A9745" s="2">
        <v>9744</v>
      </c>
      <c r="B9745" s="2" t="s">
        <v>10813</v>
      </c>
      <c r="C9745" s="2">
        <f>YEAR(Data!$D9745)</f>
        <v>2013</v>
      </c>
      <c r="D9745" s="3">
        <v>41442</v>
      </c>
      <c r="E9745" s="3">
        <v>41448</v>
      </c>
      <c r="F9745" s="5">
        <f>Table_1[[#This Row],[Ship Date]]-Table_1[[#This Row],[Order Date]]</f>
        <v>6</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c r="X9745">
        <f t="shared" si="152"/>
        <v>4.9139999999999997</v>
      </c>
    </row>
    <row r="9746" spans="1:24" ht="14.25" customHeight="1" x14ac:dyDescent="0.25">
      <c r="A9746" s="2">
        <v>9745</v>
      </c>
      <c r="B9746" s="2" t="s">
        <v>10814</v>
      </c>
      <c r="C9746" s="2">
        <f>YEAR(Data!$D9746)</f>
        <v>2014</v>
      </c>
      <c r="D9746" s="3">
        <v>41661</v>
      </c>
      <c r="E9746" s="3">
        <v>41665</v>
      </c>
      <c r="F9746" s="5">
        <f>Table_1[[#This Row],[Ship Date]]-Table_1[[#This Row],[Order Date]]</f>
        <v>4</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c r="X9746">
        <f t="shared" si="152"/>
        <v>177.93160000000003</v>
      </c>
    </row>
    <row r="9747" spans="1:24" ht="14.25" customHeight="1" x14ac:dyDescent="0.25">
      <c r="A9747" s="2">
        <v>9746</v>
      </c>
      <c r="B9747" s="2" t="s">
        <v>10815</v>
      </c>
      <c r="C9747" s="2">
        <f>YEAR(Data!$D9747)</f>
        <v>2014</v>
      </c>
      <c r="D9747" s="3">
        <v>41968</v>
      </c>
      <c r="E9747" s="3">
        <v>41968</v>
      </c>
      <c r="F9747" s="5">
        <f>Table_1[[#This Row],[Ship Date]]-Table_1[[#This Row],[Order Date]]</f>
        <v>0</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c r="X9747">
        <f t="shared" si="152"/>
        <v>354.97800000000007</v>
      </c>
    </row>
    <row r="9748" spans="1:24" ht="14.25" customHeight="1" x14ac:dyDescent="0.25">
      <c r="A9748" s="2">
        <v>9747</v>
      </c>
      <c r="B9748" s="2" t="s">
        <v>10815</v>
      </c>
      <c r="C9748" s="2">
        <f>YEAR(Data!$D9748)</f>
        <v>2014</v>
      </c>
      <c r="D9748" s="3">
        <v>41968</v>
      </c>
      <c r="E9748" s="3">
        <v>41968</v>
      </c>
      <c r="F9748" s="5">
        <f>Table_1[[#This Row],[Ship Date]]-Table_1[[#This Row],[Order Date]]</f>
        <v>0</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c r="X9748">
        <f t="shared" si="152"/>
        <v>72.865200000000016</v>
      </c>
    </row>
    <row r="9749" spans="1:24" ht="14.25" customHeight="1" x14ac:dyDescent="0.25">
      <c r="A9749" s="2">
        <v>9748</v>
      </c>
      <c r="B9749" s="2" t="s">
        <v>10816</v>
      </c>
      <c r="C9749" s="2">
        <f>YEAR(Data!$D9749)</f>
        <v>2011</v>
      </c>
      <c r="D9749" s="3">
        <v>40858</v>
      </c>
      <c r="E9749" s="3">
        <v>40862</v>
      </c>
      <c r="F9749" s="5">
        <f>Table_1[[#This Row],[Ship Date]]-Table_1[[#This Row],[Order Date]]</f>
        <v>4</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c r="X9749">
        <f t="shared" si="152"/>
        <v>18.947400000000002</v>
      </c>
    </row>
    <row r="9750" spans="1:24" ht="14.25" customHeight="1" x14ac:dyDescent="0.25">
      <c r="A9750" s="2">
        <v>9749</v>
      </c>
      <c r="B9750" s="2" t="s">
        <v>10816</v>
      </c>
      <c r="C9750" s="2">
        <f>YEAR(Data!$D9750)</f>
        <v>2011</v>
      </c>
      <c r="D9750" s="3">
        <v>40858</v>
      </c>
      <c r="E9750" s="3">
        <v>40862</v>
      </c>
      <c r="F9750" s="5">
        <f>Table_1[[#This Row],[Ship Date]]-Table_1[[#This Row],[Order Date]]</f>
        <v>4</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c r="X9750">
        <f t="shared" si="152"/>
        <v>854.93999999999994</v>
      </c>
    </row>
    <row r="9751" spans="1:24" ht="14.25" customHeight="1" x14ac:dyDescent="0.25">
      <c r="A9751" s="2">
        <v>9750</v>
      </c>
      <c r="B9751" s="2" t="s">
        <v>10817</v>
      </c>
      <c r="C9751" s="2">
        <f>YEAR(Data!$D9751)</f>
        <v>2013</v>
      </c>
      <c r="D9751" s="3">
        <v>41338</v>
      </c>
      <c r="E9751" s="3">
        <v>41342</v>
      </c>
      <c r="F9751" s="5">
        <f>Table_1[[#This Row],[Ship Date]]-Table_1[[#This Row],[Order Date]]</f>
        <v>4</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c r="X9751">
        <f t="shared" si="152"/>
        <v>102.38719999999999</v>
      </c>
    </row>
    <row r="9752" spans="1:24" ht="14.25" customHeight="1" x14ac:dyDescent="0.25">
      <c r="A9752" s="2">
        <v>9751</v>
      </c>
      <c r="B9752" s="2" t="s">
        <v>10818</v>
      </c>
      <c r="C9752" s="2">
        <f>YEAR(Data!$D9752)</f>
        <v>2013</v>
      </c>
      <c r="D9752" s="3">
        <v>41559</v>
      </c>
      <c r="E9752" s="3">
        <v>41563</v>
      </c>
      <c r="F9752" s="5">
        <f>Table_1[[#This Row],[Ship Date]]-Table_1[[#This Row],[Order Date]]</f>
        <v>4</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c r="X9752">
        <f t="shared" si="152"/>
        <v>4.676000000000001</v>
      </c>
    </row>
    <row r="9753" spans="1:24" ht="14.25" customHeight="1" x14ac:dyDescent="0.25">
      <c r="A9753" s="2">
        <v>9752</v>
      </c>
      <c r="B9753" s="2" t="s">
        <v>10818</v>
      </c>
      <c r="C9753" s="2">
        <f>YEAR(Data!$D9753)</f>
        <v>2013</v>
      </c>
      <c r="D9753" s="3">
        <v>41559</v>
      </c>
      <c r="E9753" s="3">
        <v>41563</v>
      </c>
      <c r="F9753" s="5">
        <f>Table_1[[#This Row],[Ship Date]]-Table_1[[#This Row],[Order Date]]</f>
        <v>4</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c r="X9753">
        <f t="shared" si="152"/>
        <v>24.254999999999999</v>
      </c>
    </row>
    <row r="9754" spans="1:24" ht="14.25" customHeight="1" x14ac:dyDescent="0.25">
      <c r="A9754" s="2">
        <v>9753</v>
      </c>
      <c r="B9754" s="2" t="s">
        <v>10819</v>
      </c>
      <c r="C9754" s="2">
        <f>YEAR(Data!$D9754)</f>
        <v>2013</v>
      </c>
      <c r="D9754" s="3">
        <v>41457</v>
      </c>
      <c r="E9754" s="3">
        <v>41458</v>
      </c>
      <c r="F9754" s="5">
        <f>Table_1[[#This Row],[Ship Date]]-Table_1[[#This Row],[Order Date]]</f>
        <v>1</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c r="X9754">
        <f t="shared" si="152"/>
        <v>1.5912000000000006</v>
      </c>
    </row>
    <row r="9755" spans="1:24" ht="14.25" customHeight="1" x14ac:dyDescent="0.25">
      <c r="A9755" s="2">
        <v>9754</v>
      </c>
      <c r="B9755" s="2" t="s">
        <v>10820</v>
      </c>
      <c r="C9755" s="2">
        <f>YEAR(Data!$D9755)</f>
        <v>2014</v>
      </c>
      <c r="D9755" s="3">
        <v>41726</v>
      </c>
      <c r="E9755" s="3">
        <v>41728</v>
      </c>
      <c r="F9755" s="5">
        <f>Table_1[[#This Row],[Ship Date]]-Table_1[[#This Row],[Order Date]]</f>
        <v>2</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c r="X9755">
        <f t="shared" si="152"/>
        <v>4.4603999999999999</v>
      </c>
    </row>
    <row r="9756" spans="1:24" ht="14.25" customHeight="1" x14ac:dyDescent="0.25">
      <c r="A9756" s="2">
        <v>9755</v>
      </c>
      <c r="B9756" s="2" t="s">
        <v>10820</v>
      </c>
      <c r="C9756" s="2">
        <f>YEAR(Data!$D9756)</f>
        <v>2014</v>
      </c>
      <c r="D9756" s="3">
        <v>41726</v>
      </c>
      <c r="E9756" s="3">
        <v>41728</v>
      </c>
      <c r="F9756" s="5">
        <f>Table_1[[#This Row],[Ship Date]]-Table_1[[#This Row],[Order Date]]</f>
        <v>2</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c r="X9756">
        <f t="shared" si="152"/>
        <v>8.8800000000000008</v>
      </c>
    </row>
    <row r="9757" spans="1:24" ht="14.25" customHeight="1" x14ac:dyDescent="0.25">
      <c r="A9757" s="2">
        <v>9756</v>
      </c>
      <c r="B9757" s="2" t="s">
        <v>10820</v>
      </c>
      <c r="C9757" s="2">
        <f>YEAR(Data!$D9757)</f>
        <v>2014</v>
      </c>
      <c r="D9757" s="3">
        <v>41726</v>
      </c>
      <c r="E9757" s="3">
        <v>41728</v>
      </c>
      <c r="F9757" s="5">
        <f>Table_1[[#This Row],[Ship Date]]-Table_1[[#This Row],[Order Date]]</f>
        <v>2</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c r="X9757">
        <f t="shared" si="152"/>
        <v>322.95179999999999</v>
      </c>
    </row>
    <row r="9758" spans="1:24" ht="14.25" customHeight="1" x14ac:dyDescent="0.25">
      <c r="A9758" s="2">
        <v>9757</v>
      </c>
      <c r="B9758" s="2" t="s">
        <v>10820</v>
      </c>
      <c r="C9758" s="2">
        <f>YEAR(Data!$D9758)</f>
        <v>2014</v>
      </c>
      <c r="D9758" s="3">
        <v>41726</v>
      </c>
      <c r="E9758" s="3">
        <v>41728</v>
      </c>
      <c r="F9758" s="5">
        <f>Table_1[[#This Row],[Ship Date]]-Table_1[[#This Row],[Order Date]]</f>
        <v>2</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c r="X9758">
        <f t="shared" si="152"/>
        <v>233.68000000000004</v>
      </c>
    </row>
    <row r="9759" spans="1:24" ht="14.25" customHeight="1" x14ac:dyDescent="0.25">
      <c r="A9759" s="2">
        <v>9758</v>
      </c>
      <c r="B9759" s="2" t="s">
        <v>10820</v>
      </c>
      <c r="C9759" s="2">
        <f>YEAR(Data!$D9759)</f>
        <v>2014</v>
      </c>
      <c r="D9759" s="3">
        <v>41726</v>
      </c>
      <c r="E9759" s="3">
        <v>41728</v>
      </c>
      <c r="F9759" s="5">
        <f>Table_1[[#This Row],[Ship Date]]-Table_1[[#This Row],[Order Date]]</f>
        <v>2</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c r="X9759">
        <f t="shared" si="152"/>
        <v>150.45299999999997</v>
      </c>
    </row>
    <row r="9760" spans="1:24" ht="14.25" customHeight="1" x14ac:dyDescent="0.25">
      <c r="A9760" s="2">
        <v>9759</v>
      </c>
      <c r="B9760" s="2" t="s">
        <v>10820</v>
      </c>
      <c r="C9760" s="2">
        <f>YEAR(Data!$D9760)</f>
        <v>2014</v>
      </c>
      <c r="D9760" s="3">
        <v>41726</v>
      </c>
      <c r="E9760" s="3">
        <v>41728</v>
      </c>
      <c r="F9760" s="5">
        <f>Table_1[[#This Row],[Ship Date]]-Table_1[[#This Row],[Order Date]]</f>
        <v>2</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c r="X9760">
        <f t="shared" si="152"/>
        <v>9.5256000000000007</v>
      </c>
    </row>
    <row r="9761" spans="1:24" ht="14.25" customHeight="1" x14ac:dyDescent="0.25">
      <c r="A9761" s="2">
        <v>9760</v>
      </c>
      <c r="B9761" s="2" t="s">
        <v>10821</v>
      </c>
      <c r="C9761" s="2">
        <f>YEAR(Data!$D9761)</f>
        <v>2013</v>
      </c>
      <c r="D9761" s="3">
        <v>41579</v>
      </c>
      <c r="E9761" s="3">
        <v>41584</v>
      </c>
      <c r="F9761" s="5">
        <f>Table_1[[#This Row],[Ship Date]]-Table_1[[#This Row],[Order Date]]</f>
        <v>5</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c r="X9761">
        <f t="shared" si="152"/>
        <v>1333.7240000000002</v>
      </c>
    </row>
    <row r="9762" spans="1:24" ht="14.25" customHeight="1" x14ac:dyDescent="0.25">
      <c r="A9762" s="2">
        <v>9761</v>
      </c>
      <c r="B9762" s="2" t="s">
        <v>10822</v>
      </c>
      <c r="C9762" s="2">
        <f>YEAR(Data!$D9762)</f>
        <v>2014</v>
      </c>
      <c r="D9762" s="3">
        <v>41948</v>
      </c>
      <c r="E9762" s="3">
        <v>41952</v>
      </c>
      <c r="F9762" s="5">
        <f>Table_1[[#This Row],[Ship Date]]-Table_1[[#This Row],[Order Date]]</f>
        <v>4</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c r="X9762">
        <f t="shared" si="152"/>
        <v>2.8810000000000002</v>
      </c>
    </row>
    <row r="9763" spans="1:24" ht="14.25" customHeight="1" x14ac:dyDescent="0.25">
      <c r="A9763" s="2">
        <v>9762</v>
      </c>
      <c r="B9763" s="2" t="s">
        <v>10824</v>
      </c>
      <c r="C9763" s="2">
        <f>YEAR(Data!$D9763)</f>
        <v>2011</v>
      </c>
      <c r="D9763" s="3">
        <v>40589</v>
      </c>
      <c r="E9763" s="3">
        <v>40593</v>
      </c>
      <c r="F9763" s="5">
        <f>Table_1[[#This Row],[Ship Date]]-Table_1[[#This Row],[Order Date]]</f>
        <v>4</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c r="X9763">
        <f t="shared" si="152"/>
        <v>153.58079999999998</v>
      </c>
    </row>
    <row r="9764" spans="1:24" ht="14.25" customHeight="1" x14ac:dyDescent="0.25">
      <c r="A9764" s="2">
        <v>9763</v>
      </c>
      <c r="B9764" s="2" t="s">
        <v>10824</v>
      </c>
      <c r="C9764" s="2">
        <f>YEAR(Data!$D9764)</f>
        <v>2011</v>
      </c>
      <c r="D9764" s="3">
        <v>40589</v>
      </c>
      <c r="E9764" s="3">
        <v>40593</v>
      </c>
      <c r="F9764" s="5">
        <f>Table_1[[#This Row],[Ship Date]]-Table_1[[#This Row],[Order Date]]</f>
        <v>4</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c r="X9764">
        <f t="shared" si="152"/>
        <v>59.011199999999995</v>
      </c>
    </row>
    <row r="9765" spans="1:24" ht="14.25" customHeight="1" x14ac:dyDescent="0.25">
      <c r="A9765" s="2">
        <v>9764</v>
      </c>
      <c r="B9765" s="2" t="s">
        <v>10824</v>
      </c>
      <c r="C9765" s="2">
        <f>YEAR(Data!$D9765)</f>
        <v>2011</v>
      </c>
      <c r="D9765" s="3">
        <v>40589</v>
      </c>
      <c r="E9765" s="3">
        <v>40593</v>
      </c>
      <c r="F9765" s="5">
        <f>Table_1[[#This Row],[Ship Date]]-Table_1[[#This Row],[Order Date]]</f>
        <v>4</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c r="X9765">
        <f t="shared" si="152"/>
        <v>233.8476</v>
      </c>
    </row>
    <row r="9766" spans="1:24" ht="14.25" customHeight="1" x14ac:dyDescent="0.25">
      <c r="A9766" s="2">
        <v>9765</v>
      </c>
      <c r="B9766" s="2" t="s">
        <v>10825</v>
      </c>
      <c r="C9766" s="2">
        <f>YEAR(Data!$D9766)</f>
        <v>2011</v>
      </c>
      <c r="D9766" s="3">
        <v>40712</v>
      </c>
      <c r="E9766" s="3">
        <v>40717</v>
      </c>
      <c r="F9766" s="5">
        <f>Table_1[[#This Row],[Ship Date]]-Table_1[[#This Row],[Order Date]]</f>
        <v>5</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c r="X9766">
        <f t="shared" si="152"/>
        <v>127.5675</v>
      </c>
    </row>
    <row r="9767" spans="1:24" ht="14.25" customHeight="1" x14ac:dyDescent="0.25">
      <c r="A9767" s="2">
        <v>9766</v>
      </c>
      <c r="B9767" s="2" t="s">
        <v>10826</v>
      </c>
      <c r="C9767" s="2">
        <f>YEAR(Data!$D9767)</f>
        <v>2014</v>
      </c>
      <c r="D9767" s="3">
        <v>41699</v>
      </c>
      <c r="E9767" s="3">
        <v>41705</v>
      </c>
      <c r="F9767" s="5">
        <f>Table_1[[#This Row],[Ship Date]]-Table_1[[#This Row],[Order Date]]</f>
        <v>6</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c r="X9767">
        <f t="shared" si="152"/>
        <v>5.1168000000000005</v>
      </c>
    </row>
    <row r="9768" spans="1:24" ht="14.25" customHeight="1" x14ac:dyDescent="0.25">
      <c r="A9768" s="2">
        <v>9767</v>
      </c>
      <c r="B9768" s="2" t="s">
        <v>10826</v>
      </c>
      <c r="C9768" s="2">
        <f>YEAR(Data!$D9768)</f>
        <v>2014</v>
      </c>
      <c r="D9768" s="3">
        <v>41699</v>
      </c>
      <c r="E9768" s="3">
        <v>41705</v>
      </c>
      <c r="F9768" s="5">
        <f>Table_1[[#This Row],[Ship Date]]-Table_1[[#This Row],[Order Date]]</f>
        <v>6</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c r="X9768">
        <f t="shared" si="152"/>
        <v>4.2790000000000008</v>
      </c>
    </row>
    <row r="9769" spans="1:24" ht="14.25" customHeight="1" x14ac:dyDescent="0.25">
      <c r="A9769" s="2">
        <v>9768</v>
      </c>
      <c r="B9769" s="2" t="s">
        <v>10827</v>
      </c>
      <c r="C9769" s="2">
        <f>YEAR(Data!$D9769)</f>
        <v>2014</v>
      </c>
      <c r="D9769" s="3">
        <v>41983</v>
      </c>
      <c r="E9769" s="3">
        <v>41989</v>
      </c>
      <c r="F9769" s="5">
        <f>Table_1[[#This Row],[Ship Date]]-Table_1[[#This Row],[Order Date]]</f>
        <v>6</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c r="X9769">
        <f t="shared" si="152"/>
        <v>27.999000000000002</v>
      </c>
    </row>
    <row r="9770" spans="1:24" ht="14.25" customHeight="1" x14ac:dyDescent="0.25">
      <c r="A9770" s="2">
        <v>9769</v>
      </c>
      <c r="B9770" s="2" t="s">
        <v>10828</v>
      </c>
      <c r="C9770" s="2">
        <f>YEAR(Data!$D9770)</f>
        <v>2014</v>
      </c>
      <c r="D9770" s="3">
        <v>41981</v>
      </c>
      <c r="E9770" s="3">
        <v>41988</v>
      </c>
      <c r="F9770" s="5">
        <f>Table_1[[#This Row],[Ship Date]]-Table_1[[#This Row],[Order Date]]</f>
        <v>7</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c r="X9770">
        <f t="shared" si="152"/>
        <v>25.02</v>
      </c>
    </row>
    <row r="9771" spans="1:24" ht="14.25" customHeight="1" x14ac:dyDescent="0.25">
      <c r="A9771" s="2">
        <v>9770</v>
      </c>
      <c r="B9771" s="2" t="s">
        <v>10829</v>
      </c>
      <c r="C9771" s="2">
        <f>YEAR(Data!$D9771)</f>
        <v>2013</v>
      </c>
      <c r="D9771" s="3">
        <v>41603</v>
      </c>
      <c r="E9771" s="3">
        <v>41609</v>
      </c>
      <c r="F9771" s="5">
        <f>Table_1[[#This Row],[Ship Date]]-Table_1[[#This Row],[Order Date]]</f>
        <v>6</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c r="X9771">
        <f t="shared" si="152"/>
        <v>331.42200000000008</v>
      </c>
    </row>
    <row r="9772" spans="1:24" ht="14.25" customHeight="1" x14ac:dyDescent="0.25">
      <c r="A9772" s="2">
        <v>9771</v>
      </c>
      <c r="B9772" s="2" t="s">
        <v>10829</v>
      </c>
      <c r="C9772" s="2">
        <f>YEAR(Data!$D9772)</f>
        <v>2013</v>
      </c>
      <c r="D9772" s="3">
        <v>41603</v>
      </c>
      <c r="E9772" s="3">
        <v>41609</v>
      </c>
      <c r="F9772" s="5">
        <f>Table_1[[#This Row],[Ship Date]]-Table_1[[#This Row],[Order Date]]</f>
        <v>6</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c r="X9772">
        <f t="shared" si="152"/>
        <v>7.1064000000000007</v>
      </c>
    </row>
    <row r="9773" spans="1:24" ht="14.25" customHeight="1" x14ac:dyDescent="0.25">
      <c r="A9773" s="2">
        <v>9772</v>
      </c>
      <c r="B9773" s="2" t="s">
        <v>10829</v>
      </c>
      <c r="C9773" s="2">
        <f>YEAR(Data!$D9773)</f>
        <v>2013</v>
      </c>
      <c r="D9773" s="3">
        <v>41603</v>
      </c>
      <c r="E9773" s="3">
        <v>41609</v>
      </c>
      <c r="F9773" s="5">
        <f>Table_1[[#This Row],[Ship Date]]-Table_1[[#This Row],[Order Date]]</f>
        <v>6</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c r="X9773">
        <f t="shared" si="152"/>
        <v>38.145600000000002</v>
      </c>
    </row>
    <row r="9774" spans="1:24" ht="14.25" customHeight="1" x14ac:dyDescent="0.25">
      <c r="A9774" s="2">
        <v>9773</v>
      </c>
      <c r="B9774" s="2" t="s">
        <v>10830</v>
      </c>
      <c r="C9774" s="2">
        <f>YEAR(Data!$D9774)</f>
        <v>2013</v>
      </c>
      <c r="D9774" s="3">
        <v>41459</v>
      </c>
      <c r="E9774" s="3">
        <v>41459</v>
      </c>
      <c r="F9774" s="5">
        <f>Table_1[[#This Row],[Ship Date]]-Table_1[[#This Row],[Order Date]]</f>
        <v>0</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c r="X9774">
        <f t="shared" si="152"/>
        <v>85.195000000000022</v>
      </c>
    </row>
    <row r="9775" spans="1:24" ht="14.25" customHeight="1" x14ac:dyDescent="0.25">
      <c r="A9775" s="2">
        <v>9774</v>
      </c>
      <c r="B9775" s="2" t="s">
        <v>10831</v>
      </c>
      <c r="C9775" s="2">
        <f>YEAR(Data!$D9775)</f>
        <v>2013</v>
      </c>
      <c r="D9775" s="3">
        <v>41452</v>
      </c>
      <c r="E9775" s="3">
        <v>41459</v>
      </c>
      <c r="F9775" s="5">
        <f>Table_1[[#This Row],[Ship Date]]-Table_1[[#This Row],[Order Date]]</f>
        <v>7</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c r="X9775">
        <f t="shared" si="152"/>
        <v>96.524500000000003</v>
      </c>
    </row>
    <row r="9776" spans="1:24" ht="14.25" customHeight="1" x14ac:dyDescent="0.25">
      <c r="A9776" s="2">
        <v>9775</v>
      </c>
      <c r="B9776" s="2" t="s">
        <v>10832</v>
      </c>
      <c r="C9776" s="2">
        <f>YEAR(Data!$D9776)</f>
        <v>2011</v>
      </c>
      <c r="D9776" s="3">
        <v>40750</v>
      </c>
      <c r="E9776" s="3">
        <v>40754</v>
      </c>
      <c r="F9776" s="5">
        <f>Table_1[[#This Row],[Ship Date]]-Table_1[[#This Row],[Order Date]]</f>
        <v>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c r="X9776">
        <f t="shared" si="152"/>
        <v>5879.4768000000004</v>
      </c>
    </row>
    <row r="9777" spans="1:24" ht="14.25" customHeight="1" x14ac:dyDescent="0.25">
      <c r="A9777" s="2">
        <v>9776</v>
      </c>
      <c r="B9777" s="2" t="s">
        <v>10832</v>
      </c>
      <c r="C9777" s="2">
        <f>YEAR(Data!$D9777)</f>
        <v>2011</v>
      </c>
      <c r="D9777" s="3">
        <v>40750</v>
      </c>
      <c r="E9777" s="3">
        <v>40754</v>
      </c>
      <c r="F9777" s="5">
        <f>Table_1[[#This Row],[Ship Date]]-Table_1[[#This Row],[Order Date]]</f>
        <v>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c r="X9777">
        <f t="shared" si="152"/>
        <v>27.5562</v>
      </c>
    </row>
    <row r="9778" spans="1:24" ht="14.25" customHeight="1" x14ac:dyDescent="0.25">
      <c r="A9778" s="2">
        <v>9777</v>
      </c>
      <c r="B9778" s="2" t="s">
        <v>10832</v>
      </c>
      <c r="C9778" s="2">
        <f>YEAR(Data!$D9778)</f>
        <v>2011</v>
      </c>
      <c r="D9778" s="3">
        <v>40750</v>
      </c>
      <c r="E9778" s="3">
        <v>40754</v>
      </c>
      <c r="F9778" s="5">
        <f>Table_1[[#This Row],[Ship Date]]-Table_1[[#This Row],[Order Date]]</f>
        <v>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c r="X9778">
        <f t="shared" si="152"/>
        <v>43.638400000000004</v>
      </c>
    </row>
    <row r="9779" spans="1:24" ht="14.25" customHeight="1" x14ac:dyDescent="0.25">
      <c r="A9779" s="2">
        <v>9778</v>
      </c>
      <c r="B9779" s="2" t="s">
        <v>10832</v>
      </c>
      <c r="C9779" s="2">
        <f>YEAR(Data!$D9779)</f>
        <v>2011</v>
      </c>
      <c r="D9779" s="3">
        <v>40750</v>
      </c>
      <c r="E9779" s="3">
        <v>40754</v>
      </c>
      <c r="F9779" s="5">
        <f>Table_1[[#This Row],[Ship Date]]-Table_1[[#This Row],[Order Date]]</f>
        <v>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c r="X9779">
        <f t="shared" si="152"/>
        <v>458.08200000000005</v>
      </c>
    </row>
    <row r="9780" spans="1:24" ht="14.25" customHeight="1" x14ac:dyDescent="0.25">
      <c r="A9780" s="2">
        <v>9779</v>
      </c>
      <c r="B9780" s="2" t="s">
        <v>10832</v>
      </c>
      <c r="C9780" s="2">
        <f>YEAR(Data!$D9780)</f>
        <v>2011</v>
      </c>
      <c r="D9780" s="3">
        <v>40750</v>
      </c>
      <c r="E9780" s="3">
        <v>40754</v>
      </c>
      <c r="F9780" s="5">
        <f>Table_1[[#This Row],[Ship Date]]-Table_1[[#This Row],[Order Date]]</f>
        <v>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c r="X9780">
        <f t="shared" si="152"/>
        <v>22.2</v>
      </c>
    </row>
    <row r="9781" spans="1:24" ht="14.25" customHeight="1" x14ac:dyDescent="0.25">
      <c r="A9781" s="2">
        <v>9780</v>
      </c>
      <c r="B9781" s="2" t="s">
        <v>10832</v>
      </c>
      <c r="C9781" s="2">
        <f>YEAR(Data!$D9781)</f>
        <v>2011</v>
      </c>
      <c r="D9781" s="3">
        <v>40750</v>
      </c>
      <c r="E9781" s="3">
        <v>40754</v>
      </c>
      <c r="F9781" s="5">
        <f>Table_1[[#This Row],[Ship Date]]-Table_1[[#This Row],[Order Date]]</f>
        <v>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c r="X9781">
        <f t="shared" si="152"/>
        <v>16.926000000000002</v>
      </c>
    </row>
    <row r="9782" spans="1:24" ht="14.25" customHeight="1" x14ac:dyDescent="0.25">
      <c r="A9782" s="2">
        <v>9781</v>
      </c>
      <c r="B9782" s="2" t="s">
        <v>10833</v>
      </c>
      <c r="C9782" s="2">
        <f>YEAR(Data!$D9782)</f>
        <v>2013</v>
      </c>
      <c r="D9782" s="3">
        <v>41532</v>
      </c>
      <c r="E9782" s="3">
        <v>41536</v>
      </c>
      <c r="F9782" s="5">
        <f>Table_1[[#This Row],[Ship Date]]-Table_1[[#This Row],[Order Date]]</f>
        <v>4</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c r="X9782">
        <f t="shared" si="152"/>
        <v>306.495</v>
      </c>
    </row>
    <row r="9783" spans="1:24" ht="14.25" customHeight="1" x14ac:dyDescent="0.25">
      <c r="A9783" s="2">
        <v>9782</v>
      </c>
      <c r="B9783" s="2" t="s">
        <v>10833</v>
      </c>
      <c r="C9783" s="2">
        <f>YEAR(Data!$D9783)</f>
        <v>2013</v>
      </c>
      <c r="D9783" s="3">
        <v>41532</v>
      </c>
      <c r="E9783" s="3">
        <v>41536</v>
      </c>
      <c r="F9783" s="5">
        <f>Table_1[[#This Row],[Ship Date]]-Table_1[[#This Row],[Order Date]]</f>
        <v>4</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c r="X9783">
        <f t="shared" si="152"/>
        <v>420.98000000000013</v>
      </c>
    </row>
    <row r="9784" spans="1:24" ht="14.25" customHeight="1" x14ac:dyDescent="0.25">
      <c r="A9784" s="2">
        <v>9783</v>
      </c>
      <c r="B9784" s="2" t="s">
        <v>10834</v>
      </c>
      <c r="C9784" s="2">
        <f>YEAR(Data!$D9784)</f>
        <v>2012</v>
      </c>
      <c r="D9784" s="3">
        <v>41060</v>
      </c>
      <c r="E9784" s="3">
        <v>41062</v>
      </c>
      <c r="F9784" s="5">
        <f>Table_1[[#This Row],[Ship Date]]-Table_1[[#This Row],[Order Date]]</f>
        <v>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c r="X9784">
        <f t="shared" si="152"/>
        <v>140.14800000000002</v>
      </c>
    </row>
    <row r="9785" spans="1:24" ht="14.25" customHeight="1" x14ac:dyDescent="0.25">
      <c r="A9785" s="2">
        <v>9784</v>
      </c>
      <c r="B9785" s="2" t="s">
        <v>10834</v>
      </c>
      <c r="C9785" s="2">
        <f>YEAR(Data!$D9785)</f>
        <v>2012</v>
      </c>
      <c r="D9785" s="3">
        <v>41060</v>
      </c>
      <c r="E9785" s="3">
        <v>41062</v>
      </c>
      <c r="F9785" s="5">
        <f>Table_1[[#This Row],[Ship Date]]-Table_1[[#This Row],[Order Date]]</f>
        <v>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c r="X9785">
        <f t="shared" si="152"/>
        <v>45.391399999999997</v>
      </c>
    </row>
    <row r="9786" spans="1:24" ht="14.25" customHeight="1" x14ac:dyDescent="0.25">
      <c r="A9786" s="2">
        <v>9785</v>
      </c>
      <c r="B9786" s="2" t="s">
        <v>10834</v>
      </c>
      <c r="C9786" s="2">
        <f>YEAR(Data!$D9786)</f>
        <v>2012</v>
      </c>
      <c r="D9786" s="3">
        <v>41060</v>
      </c>
      <c r="E9786" s="3">
        <v>41062</v>
      </c>
      <c r="F9786" s="5">
        <f>Table_1[[#This Row],[Ship Date]]-Table_1[[#This Row],[Order Date]]</f>
        <v>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c r="X9786">
        <f t="shared" si="152"/>
        <v>5.2991999999999999</v>
      </c>
    </row>
    <row r="9787" spans="1:24" ht="14.25" customHeight="1" x14ac:dyDescent="0.25">
      <c r="A9787" s="2">
        <v>9786</v>
      </c>
      <c r="B9787" s="2" t="s">
        <v>10835</v>
      </c>
      <c r="C9787" s="2">
        <f>YEAR(Data!$D9787)</f>
        <v>2012</v>
      </c>
      <c r="D9787" s="3">
        <v>41038</v>
      </c>
      <c r="E9787" s="3">
        <v>41042</v>
      </c>
      <c r="F9787" s="5">
        <f>Table_1[[#This Row],[Ship Date]]-Table_1[[#This Row],[Order Date]]</f>
        <v>4</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c r="X9787">
        <f t="shared" si="152"/>
        <v>24.893100000000004</v>
      </c>
    </row>
    <row r="9788" spans="1:24" ht="14.25" customHeight="1" x14ac:dyDescent="0.25">
      <c r="A9788" s="2">
        <v>9787</v>
      </c>
      <c r="B9788" s="2" t="s">
        <v>10836</v>
      </c>
      <c r="C9788" s="2">
        <f>YEAR(Data!$D9788)</f>
        <v>2011</v>
      </c>
      <c r="D9788" s="3">
        <v>40852</v>
      </c>
      <c r="E9788" s="3">
        <v>40852</v>
      </c>
      <c r="F9788" s="5">
        <f>Table_1[[#This Row],[Ship Date]]-Table_1[[#This Row],[Order Date]]</f>
        <v>0</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c r="X9788">
        <f t="shared" si="152"/>
        <v>109.42700000000001</v>
      </c>
    </row>
    <row r="9789" spans="1:24" ht="14.25" customHeight="1" x14ac:dyDescent="0.25">
      <c r="A9789" s="2">
        <v>9788</v>
      </c>
      <c r="B9789" s="2" t="s">
        <v>10837</v>
      </c>
      <c r="C9789" s="2">
        <f>YEAR(Data!$D9789)</f>
        <v>2014</v>
      </c>
      <c r="D9789" s="3">
        <v>41726</v>
      </c>
      <c r="E9789" s="3">
        <v>41731</v>
      </c>
      <c r="F9789" s="5">
        <f>Table_1[[#This Row],[Ship Date]]-Table_1[[#This Row],[Order Date]]</f>
        <v>5</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c r="X9789">
        <f t="shared" si="152"/>
        <v>1053.43</v>
      </c>
    </row>
    <row r="9790" spans="1:24" ht="14.25" customHeight="1" x14ac:dyDescent="0.25">
      <c r="A9790" s="2">
        <v>9789</v>
      </c>
      <c r="B9790" s="2" t="s">
        <v>10837</v>
      </c>
      <c r="C9790" s="2">
        <f>YEAR(Data!$D9790)</f>
        <v>2014</v>
      </c>
      <c r="D9790" s="3">
        <v>41726</v>
      </c>
      <c r="E9790" s="3">
        <v>41731</v>
      </c>
      <c r="F9790" s="5">
        <f>Table_1[[#This Row],[Ship Date]]-Table_1[[#This Row],[Order Date]]</f>
        <v>5</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c r="X9790">
        <f t="shared" si="152"/>
        <v>609.13740000000007</v>
      </c>
    </row>
    <row r="9791" spans="1:24" ht="14.25" customHeight="1" x14ac:dyDescent="0.25">
      <c r="A9791" s="2">
        <v>9790</v>
      </c>
      <c r="B9791" s="2" t="s">
        <v>10837</v>
      </c>
      <c r="C9791" s="2">
        <f>YEAR(Data!$D9791)</f>
        <v>2014</v>
      </c>
      <c r="D9791" s="3">
        <v>41726</v>
      </c>
      <c r="E9791" s="3">
        <v>41731</v>
      </c>
      <c r="F9791" s="5">
        <f>Table_1[[#This Row],[Ship Date]]-Table_1[[#This Row],[Order Date]]</f>
        <v>5</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c r="X9791">
        <f t="shared" si="152"/>
        <v>32.993400000000008</v>
      </c>
    </row>
    <row r="9792" spans="1:24" ht="14.25" customHeight="1" x14ac:dyDescent="0.25">
      <c r="A9792" s="2">
        <v>9791</v>
      </c>
      <c r="B9792" s="2" t="s">
        <v>10837</v>
      </c>
      <c r="C9792" s="2">
        <f>YEAR(Data!$D9792)</f>
        <v>2014</v>
      </c>
      <c r="D9792" s="3">
        <v>41726</v>
      </c>
      <c r="E9792" s="3">
        <v>41731</v>
      </c>
      <c r="F9792" s="5">
        <f>Table_1[[#This Row],[Ship Date]]-Table_1[[#This Row],[Order Date]]</f>
        <v>5</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c r="X9792">
        <f t="shared" si="152"/>
        <v>277.63759999999996</v>
      </c>
    </row>
    <row r="9793" spans="1:24" ht="14.25" customHeight="1" x14ac:dyDescent="0.25">
      <c r="A9793" s="2">
        <v>9792</v>
      </c>
      <c r="B9793" s="2" t="s">
        <v>10838</v>
      </c>
      <c r="C9793" s="2">
        <f>YEAR(Data!$D9793)</f>
        <v>2011</v>
      </c>
      <c r="D9793" s="3">
        <v>40684</v>
      </c>
      <c r="E9793" s="3">
        <v>40686</v>
      </c>
      <c r="F9793" s="5">
        <f>Table_1[[#This Row],[Ship Date]]-Table_1[[#This Row],[Order Date]]</f>
        <v>2</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c r="X9793">
        <f t="shared" si="152"/>
        <v>35.039999999999992</v>
      </c>
    </row>
    <row r="9794" spans="1:24" ht="14.25" customHeight="1" x14ac:dyDescent="0.25">
      <c r="A9794" s="2">
        <v>9793</v>
      </c>
      <c r="B9794" s="2" t="s">
        <v>10838</v>
      </c>
      <c r="C9794" s="2">
        <f>YEAR(Data!$D9794)</f>
        <v>2011</v>
      </c>
      <c r="D9794" s="3">
        <v>40684</v>
      </c>
      <c r="E9794" s="3">
        <v>40686</v>
      </c>
      <c r="F9794" s="5">
        <f>Table_1[[#This Row],[Ship Date]]-Table_1[[#This Row],[Order Date]]</f>
        <v>2</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c r="X9794">
        <f t="shared" ref="X9794:X9857" si="153">T9794-W9794</f>
        <v>137.02440000000001</v>
      </c>
    </row>
    <row r="9795" spans="1:24" ht="14.25" customHeight="1" x14ac:dyDescent="0.25">
      <c r="A9795" s="2">
        <v>9794</v>
      </c>
      <c r="B9795" s="2" t="s">
        <v>10838</v>
      </c>
      <c r="C9795" s="2">
        <f>YEAR(Data!$D9795)</f>
        <v>2011</v>
      </c>
      <c r="D9795" s="3">
        <v>40684</v>
      </c>
      <c r="E9795" s="3">
        <v>40686</v>
      </c>
      <c r="F9795" s="5">
        <f>Table_1[[#This Row],[Ship Date]]-Table_1[[#This Row],[Order Date]]</f>
        <v>2</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c r="X9795">
        <f t="shared" si="153"/>
        <v>3.2012000000000009</v>
      </c>
    </row>
    <row r="9796" spans="1:24" ht="14.25" customHeight="1" x14ac:dyDescent="0.25">
      <c r="A9796" s="2">
        <v>9795</v>
      </c>
      <c r="B9796" s="2" t="s">
        <v>10838</v>
      </c>
      <c r="C9796" s="2">
        <f>YEAR(Data!$D9796)</f>
        <v>2011</v>
      </c>
      <c r="D9796" s="3">
        <v>40684</v>
      </c>
      <c r="E9796" s="3">
        <v>40686</v>
      </c>
      <c r="F9796" s="5">
        <f>Table_1[[#This Row],[Ship Date]]-Table_1[[#This Row],[Order Date]]</f>
        <v>2</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c r="X9796">
        <f t="shared" si="153"/>
        <v>49.248000000000005</v>
      </c>
    </row>
    <row r="9797" spans="1:24" ht="14.25" customHeight="1" x14ac:dyDescent="0.25">
      <c r="A9797" s="2">
        <v>9796</v>
      </c>
      <c r="B9797" s="2" t="s">
        <v>10839</v>
      </c>
      <c r="C9797" s="2">
        <f>YEAR(Data!$D9797)</f>
        <v>2013</v>
      </c>
      <c r="D9797" s="3">
        <v>41416</v>
      </c>
      <c r="E9797" s="3">
        <v>41423</v>
      </c>
      <c r="F9797" s="5">
        <f>Table_1[[#This Row],[Ship Date]]-Table_1[[#This Row],[Order Date]]</f>
        <v>7</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c r="X9797">
        <f t="shared" si="153"/>
        <v>9.684899999999999</v>
      </c>
    </row>
    <row r="9798" spans="1:24" ht="14.25" customHeight="1" x14ac:dyDescent="0.25">
      <c r="A9798" s="2">
        <v>9797</v>
      </c>
      <c r="B9798" s="2" t="s">
        <v>10840</v>
      </c>
      <c r="C9798" s="2">
        <f>YEAR(Data!$D9798)</f>
        <v>2012</v>
      </c>
      <c r="D9798" s="3">
        <v>40920</v>
      </c>
      <c r="E9798" s="3">
        <v>40925</v>
      </c>
      <c r="F9798" s="5">
        <f>Table_1[[#This Row],[Ship Date]]-Table_1[[#This Row],[Order Date]]</f>
        <v>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c r="X9798">
        <f t="shared" si="153"/>
        <v>8.8128000000000029</v>
      </c>
    </row>
    <row r="9799" spans="1:24" ht="14.25" customHeight="1" x14ac:dyDescent="0.25">
      <c r="A9799" s="2">
        <v>9798</v>
      </c>
      <c r="B9799" s="2" t="s">
        <v>10840</v>
      </c>
      <c r="C9799" s="2">
        <f>YEAR(Data!$D9799)</f>
        <v>2012</v>
      </c>
      <c r="D9799" s="3">
        <v>40920</v>
      </c>
      <c r="E9799" s="3">
        <v>40925</v>
      </c>
      <c r="F9799" s="5">
        <f>Table_1[[#This Row],[Ship Date]]-Table_1[[#This Row],[Order Date]]</f>
        <v>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c r="X9799">
        <f t="shared" si="153"/>
        <v>278.30580000000003</v>
      </c>
    </row>
    <row r="9800" spans="1:24" ht="14.25" customHeight="1" x14ac:dyDescent="0.25">
      <c r="A9800" s="2">
        <v>9799</v>
      </c>
      <c r="B9800" s="2" t="s">
        <v>10840</v>
      </c>
      <c r="C9800" s="2">
        <f>YEAR(Data!$D9800)</f>
        <v>2012</v>
      </c>
      <c r="D9800" s="3">
        <v>40920</v>
      </c>
      <c r="E9800" s="3">
        <v>40925</v>
      </c>
      <c r="F9800" s="5">
        <f>Table_1[[#This Row],[Ship Date]]-Table_1[[#This Row],[Order Date]]</f>
        <v>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c r="X9800">
        <f t="shared" si="153"/>
        <v>23.738400000000002</v>
      </c>
    </row>
    <row r="9801" spans="1:24" ht="14.25" customHeight="1" x14ac:dyDescent="0.25">
      <c r="A9801" s="2">
        <v>9800</v>
      </c>
      <c r="B9801" s="2" t="s">
        <v>10840</v>
      </c>
      <c r="C9801" s="2">
        <f>YEAR(Data!$D9801)</f>
        <v>2012</v>
      </c>
      <c r="D9801" s="3">
        <v>40920</v>
      </c>
      <c r="E9801" s="3">
        <v>40925</v>
      </c>
      <c r="F9801" s="5">
        <f>Table_1[[#This Row],[Ship Date]]-Table_1[[#This Row],[Order Date]]</f>
        <v>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c r="X9801">
        <f t="shared" si="153"/>
        <v>8.1774000000000004</v>
      </c>
    </row>
    <row r="9802" spans="1:24" ht="14.25" customHeight="1" x14ac:dyDescent="0.25">
      <c r="A9802" s="2">
        <v>9801</v>
      </c>
      <c r="B9802" s="2" t="s">
        <v>10840</v>
      </c>
      <c r="C9802" s="2">
        <f>YEAR(Data!$D9802)</f>
        <v>2012</v>
      </c>
      <c r="D9802" s="3">
        <v>40920</v>
      </c>
      <c r="E9802" s="3">
        <v>40925</v>
      </c>
      <c r="F9802" s="5">
        <f>Table_1[[#This Row],[Ship Date]]-Table_1[[#This Row],[Order Date]]</f>
        <v>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c r="X9802">
        <f t="shared" si="153"/>
        <v>128.54159999999999</v>
      </c>
    </row>
    <row r="9803" spans="1:24" ht="14.25" customHeight="1" x14ac:dyDescent="0.25">
      <c r="A9803" s="2">
        <v>9802</v>
      </c>
      <c r="B9803" s="2" t="s">
        <v>10841</v>
      </c>
      <c r="C9803" s="2">
        <f>YEAR(Data!$D9803)</f>
        <v>2014</v>
      </c>
      <c r="D9803" s="3">
        <v>41912</v>
      </c>
      <c r="E9803" s="3">
        <v>41919</v>
      </c>
      <c r="F9803" s="5">
        <f>Table_1[[#This Row],[Ship Date]]-Table_1[[#This Row],[Order Date]]</f>
        <v>7</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c r="X9803">
        <f t="shared" si="153"/>
        <v>69.082999999999998</v>
      </c>
    </row>
    <row r="9804" spans="1:24" ht="14.25" customHeight="1" x14ac:dyDescent="0.25">
      <c r="A9804" s="2">
        <v>9803</v>
      </c>
      <c r="B9804" s="2" t="s">
        <v>10843</v>
      </c>
      <c r="C9804" s="2">
        <f>YEAR(Data!$D9804)</f>
        <v>2012</v>
      </c>
      <c r="D9804" s="3">
        <v>41108</v>
      </c>
      <c r="E9804" s="3">
        <v>41110</v>
      </c>
      <c r="F9804" s="5">
        <f>Table_1[[#This Row],[Ship Date]]-Table_1[[#This Row],[Order Date]]</f>
        <v>2</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c r="X9804">
        <f t="shared" si="153"/>
        <v>2.1215999999999999</v>
      </c>
    </row>
    <row r="9805" spans="1:24" ht="14.25" customHeight="1" x14ac:dyDescent="0.25">
      <c r="A9805" s="2">
        <v>9804</v>
      </c>
      <c r="B9805" s="2" t="s">
        <v>10843</v>
      </c>
      <c r="C9805" s="2">
        <f>YEAR(Data!$D9805)</f>
        <v>2012</v>
      </c>
      <c r="D9805" s="3">
        <v>41108</v>
      </c>
      <c r="E9805" s="3">
        <v>41110</v>
      </c>
      <c r="F9805" s="5">
        <f>Table_1[[#This Row],[Ship Date]]-Table_1[[#This Row],[Order Date]]</f>
        <v>2</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c r="X9805">
        <f t="shared" si="153"/>
        <v>99.2727</v>
      </c>
    </row>
    <row r="9806" spans="1:24" ht="14.25" customHeight="1" x14ac:dyDescent="0.25">
      <c r="A9806" s="2">
        <v>9805</v>
      </c>
      <c r="B9806" s="2" t="s">
        <v>10843</v>
      </c>
      <c r="C9806" s="2">
        <f>YEAR(Data!$D9806)</f>
        <v>2012</v>
      </c>
      <c r="D9806" s="3">
        <v>41108</v>
      </c>
      <c r="E9806" s="3">
        <v>41110</v>
      </c>
      <c r="F9806" s="5">
        <f>Table_1[[#This Row],[Ship Date]]-Table_1[[#This Row],[Order Date]]</f>
        <v>2</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c r="X9806">
        <f t="shared" si="153"/>
        <v>5.2398000000000007</v>
      </c>
    </row>
    <row r="9807" spans="1:24" ht="14.25" customHeight="1" x14ac:dyDescent="0.25">
      <c r="A9807" s="2">
        <v>9806</v>
      </c>
      <c r="B9807" s="2" t="s">
        <v>10844</v>
      </c>
      <c r="C9807" s="2">
        <f>YEAR(Data!$D9807)</f>
        <v>2013</v>
      </c>
      <c r="D9807" s="3">
        <v>41569</v>
      </c>
      <c r="E9807" s="3">
        <v>41574</v>
      </c>
      <c r="F9807" s="5">
        <f>Table_1[[#This Row],[Ship Date]]-Table_1[[#This Row],[Order Date]]</f>
        <v>5</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c r="X9807">
        <f t="shared" si="153"/>
        <v>35.884800000000006</v>
      </c>
    </row>
    <row r="9808" spans="1:24" ht="14.25" customHeight="1" x14ac:dyDescent="0.25">
      <c r="A9808" s="2">
        <v>9807</v>
      </c>
      <c r="B9808" s="2" t="s">
        <v>10844</v>
      </c>
      <c r="C9808" s="2">
        <f>YEAR(Data!$D9808)</f>
        <v>2013</v>
      </c>
      <c r="D9808" s="3">
        <v>41569</v>
      </c>
      <c r="E9808" s="3">
        <v>41574</v>
      </c>
      <c r="F9808" s="5">
        <f>Table_1[[#This Row],[Ship Date]]-Table_1[[#This Row],[Order Date]]</f>
        <v>5</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c r="X9808">
        <f t="shared" si="153"/>
        <v>49.836799999999997</v>
      </c>
    </row>
    <row r="9809" spans="1:24" ht="14.25" customHeight="1" x14ac:dyDescent="0.25">
      <c r="A9809" s="2">
        <v>9808</v>
      </c>
      <c r="B9809" s="2" t="s">
        <v>10845</v>
      </c>
      <c r="C9809" s="2">
        <f>YEAR(Data!$D9809)</f>
        <v>2014</v>
      </c>
      <c r="D9809" s="3">
        <v>41848</v>
      </c>
      <c r="E9809" s="3">
        <v>41853</v>
      </c>
      <c r="F9809" s="5">
        <f>Table_1[[#This Row],[Ship Date]]-Table_1[[#This Row],[Order Date]]</f>
        <v>5</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c r="X9809">
        <f t="shared" si="153"/>
        <v>182.67000000000002</v>
      </c>
    </row>
    <row r="9810" spans="1:24" ht="14.25" customHeight="1" x14ac:dyDescent="0.25">
      <c r="A9810" s="2">
        <v>9809</v>
      </c>
      <c r="B9810" s="2" t="s">
        <v>10846</v>
      </c>
      <c r="C9810" s="2">
        <f>YEAR(Data!$D9810)</f>
        <v>2014</v>
      </c>
      <c r="D9810" s="3">
        <v>41842</v>
      </c>
      <c r="E9810" s="3">
        <v>41847</v>
      </c>
      <c r="F9810" s="5">
        <f>Table_1[[#This Row],[Ship Date]]-Table_1[[#This Row],[Order Date]]</f>
        <v>5</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c r="X9810">
        <f t="shared" si="153"/>
        <v>5.4911999999999992</v>
      </c>
    </row>
    <row r="9811" spans="1:24" ht="14.25" customHeight="1" x14ac:dyDescent="0.25">
      <c r="A9811" s="2">
        <v>9810</v>
      </c>
      <c r="B9811" s="2" t="s">
        <v>10847</v>
      </c>
      <c r="C9811" s="2">
        <f>YEAR(Data!$D9811)</f>
        <v>2011</v>
      </c>
      <c r="D9811" s="3">
        <v>40854</v>
      </c>
      <c r="E9811" s="3">
        <v>40858</v>
      </c>
      <c r="F9811" s="5">
        <f>Table_1[[#This Row],[Ship Date]]-Table_1[[#This Row],[Order Date]]</f>
        <v>4</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c r="X9811">
        <f t="shared" si="153"/>
        <v>16.848000000000006</v>
      </c>
    </row>
    <row r="9812" spans="1:24" ht="14.25" customHeight="1" x14ac:dyDescent="0.25">
      <c r="A9812" s="2">
        <v>9811</v>
      </c>
      <c r="B9812" s="2" t="s">
        <v>10847</v>
      </c>
      <c r="C9812" s="2">
        <f>YEAR(Data!$D9812)</f>
        <v>2011</v>
      </c>
      <c r="D9812" s="3">
        <v>40854</v>
      </c>
      <c r="E9812" s="3">
        <v>40858</v>
      </c>
      <c r="F9812" s="5">
        <f>Table_1[[#This Row],[Ship Date]]-Table_1[[#This Row],[Order Date]]</f>
        <v>4</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c r="X9812">
        <f t="shared" si="153"/>
        <v>111.71040000000002</v>
      </c>
    </row>
    <row r="9813" spans="1:24" ht="14.25" customHeight="1" x14ac:dyDescent="0.25">
      <c r="A9813" s="2">
        <v>9812</v>
      </c>
      <c r="B9813" s="2" t="s">
        <v>10848</v>
      </c>
      <c r="C9813" s="2">
        <f>YEAR(Data!$D9813)</f>
        <v>2013</v>
      </c>
      <c r="D9813" s="3">
        <v>41606</v>
      </c>
      <c r="E9813" s="3">
        <v>41609</v>
      </c>
      <c r="F9813" s="5">
        <f>Table_1[[#This Row],[Ship Date]]-Table_1[[#This Row],[Order Date]]</f>
        <v>3</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c r="X9813">
        <f t="shared" si="153"/>
        <v>13.478400000000001</v>
      </c>
    </row>
    <row r="9814" spans="1:24" ht="14.25" customHeight="1" x14ac:dyDescent="0.25">
      <c r="A9814" s="2">
        <v>9813</v>
      </c>
      <c r="B9814" s="2" t="s">
        <v>10848</v>
      </c>
      <c r="C9814" s="2">
        <f>YEAR(Data!$D9814)</f>
        <v>2013</v>
      </c>
      <c r="D9814" s="3">
        <v>41606</v>
      </c>
      <c r="E9814" s="3">
        <v>41609</v>
      </c>
      <c r="F9814" s="5">
        <f>Table_1[[#This Row],[Ship Date]]-Table_1[[#This Row],[Order Date]]</f>
        <v>3</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c r="X9814">
        <f t="shared" si="153"/>
        <v>24.948000000000008</v>
      </c>
    </row>
    <row r="9815" spans="1:24" ht="14.25" customHeight="1" x14ac:dyDescent="0.25">
      <c r="A9815" s="2">
        <v>9814</v>
      </c>
      <c r="B9815" s="2" t="s">
        <v>10848</v>
      </c>
      <c r="C9815" s="2">
        <f>YEAR(Data!$D9815)</f>
        <v>2013</v>
      </c>
      <c r="D9815" s="3">
        <v>41606</v>
      </c>
      <c r="E9815" s="3">
        <v>41609</v>
      </c>
      <c r="F9815" s="5">
        <f>Table_1[[#This Row],[Ship Date]]-Table_1[[#This Row],[Order Date]]</f>
        <v>3</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c r="X9815">
        <f t="shared" si="153"/>
        <v>104.52450000000002</v>
      </c>
    </row>
    <row r="9816" spans="1:24" ht="14.25" customHeight="1" x14ac:dyDescent="0.25">
      <c r="A9816" s="2">
        <v>9815</v>
      </c>
      <c r="B9816" s="2" t="s">
        <v>10848</v>
      </c>
      <c r="C9816" s="2">
        <f>YEAR(Data!$D9816)</f>
        <v>2013</v>
      </c>
      <c r="D9816" s="3">
        <v>41606</v>
      </c>
      <c r="E9816" s="3">
        <v>41609</v>
      </c>
      <c r="F9816" s="5">
        <f>Table_1[[#This Row],[Ship Date]]-Table_1[[#This Row],[Order Date]]</f>
        <v>3</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c r="X9816">
        <f t="shared" si="153"/>
        <v>41.573999999999998</v>
      </c>
    </row>
    <row r="9817" spans="1:24" ht="14.25" customHeight="1" x14ac:dyDescent="0.25">
      <c r="A9817" s="2">
        <v>9816</v>
      </c>
      <c r="B9817" s="2" t="s">
        <v>10849</v>
      </c>
      <c r="C9817" s="2">
        <f>YEAR(Data!$D9817)</f>
        <v>2012</v>
      </c>
      <c r="D9817" s="3">
        <v>41068</v>
      </c>
      <c r="E9817" s="3">
        <v>41072</v>
      </c>
      <c r="F9817" s="5">
        <f>Table_1[[#This Row],[Ship Date]]-Table_1[[#This Row],[Order Date]]</f>
        <v>4</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c r="X9817">
        <f t="shared" si="153"/>
        <v>119.27300000000005</v>
      </c>
    </row>
    <row r="9818" spans="1:24" ht="14.25" customHeight="1" x14ac:dyDescent="0.25">
      <c r="A9818" s="2">
        <v>9817</v>
      </c>
      <c r="B9818" s="2" t="s">
        <v>10849</v>
      </c>
      <c r="C9818" s="2">
        <f>YEAR(Data!$D9818)</f>
        <v>2012</v>
      </c>
      <c r="D9818" s="3">
        <v>41068</v>
      </c>
      <c r="E9818" s="3">
        <v>41072</v>
      </c>
      <c r="F9818" s="5">
        <f>Table_1[[#This Row],[Ship Date]]-Table_1[[#This Row],[Order Date]]</f>
        <v>4</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c r="X9818">
        <f t="shared" si="153"/>
        <v>523.42200000000003</v>
      </c>
    </row>
    <row r="9819" spans="1:24" ht="14.25" customHeight="1" x14ac:dyDescent="0.25">
      <c r="A9819" s="2">
        <v>9818</v>
      </c>
      <c r="B9819" s="2" t="s">
        <v>10849</v>
      </c>
      <c r="C9819" s="2">
        <f>YEAR(Data!$D9819)</f>
        <v>2012</v>
      </c>
      <c r="D9819" s="3">
        <v>41068</v>
      </c>
      <c r="E9819" s="3">
        <v>41072</v>
      </c>
      <c r="F9819" s="5">
        <f>Table_1[[#This Row],[Ship Date]]-Table_1[[#This Row],[Order Date]]</f>
        <v>4</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c r="X9819">
        <f t="shared" si="153"/>
        <v>127.74089999999998</v>
      </c>
    </row>
    <row r="9820" spans="1:24" ht="14.25" customHeight="1" x14ac:dyDescent="0.25">
      <c r="A9820" s="2">
        <v>9819</v>
      </c>
      <c r="B9820" s="2" t="s">
        <v>10849</v>
      </c>
      <c r="C9820" s="2">
        <f>YEAR(Data!$D9820)</f>
        <v>2012</v>
      </c>
      <c r="D9820" s="3">
        <v>41068</v>
      </c>
      <c r="E9820" s="3">
        <v>41072</v>
      </c>
      <c r="F9820" s="5">
        <f>Table_1[[#This Row],[Ship Date]]-Table_1[[#This Row],[Order Date]]</f>
        <v>4</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c r="X9820">
        <f t="shared" si="153"/>
        <v>4.1143999999999998</v>
      </c>
    </row>
    <row r="9821" spans="1:24" ht="14.25" customHeight="1" x14ac:dyDescent="0.25">
      <c r="A9821" s="2">
        <v>9820</v>
      </c>
      <c r="B9821" s="2" t="s">
        <v>10849</v>
      </c>
      <c r="C9821" s="2">
        <f>YEAR(Data!$D9821)</f>
        <v>2012</v>
      </c>
      <c r="D9821" s="3">
        <v>41068</v>
      </c>
      <c r="E9821" s="3">
        <v>41072</v>
      </c>
      <c r="F9821" s="5">
        <f>Table_1[[#This Row],[Ship Date]]-Table_1[[#This Row],[Order Date]]</f>
        <v>4</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c r="X9821">
        <f t="shared" si="153"/>
        <v>5.8500000000000005</v>
      </c>
    </row>
    <row r="9822" spans="1:24" ht="14.25" customHeight="1" x14ac:dyDescent="0.25">
      <c r="A9822" s="2">
        <v>9821</v>
      </c>
      <c r="B9822" s="2" t="s">
        <v>10849</v>
      </c>
      <c r="C9822" s="2">
        <f>YEAR(Data!$D9822)</f>
        <v>2012</v>
      </c>
      <c r="D9822" s="3">
        <v>41068</v>
      </c>
      <c r="E9822" s="3">
        <v>41072</v>
      </c>
      <c r="F9822" s="5">
        <f>Table_1[[#This Row],[Ship Date]]-Table_1[[#This Row],[Order Date]]</f>
        <v>4</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c r="X9822">
        <f t="shared" si="153"/>
        <v>29.040000000000006</v>
      </c>
    </row>
    <row r="9823" spans="1:24" ht="14.25" customHeight="1" x14ac:dyDescent="0.25">
      <c r="A9823" s="2">
        <v>9822</v>
      </c>
      <c r="B9823" s="2" t="s">
        <v>10849</v>
      </c>
      <c r="C9823" s="2">
        <f>YEAR(Data!$D9823)</f>
        <v>2012</v>
      </c>
      <c r="D9823" s="3">
        <v>41068</v>
      </c>
      <c r="E9823" s="3">
        <v>41072</v>
      </c>
      <c r="F9823" s="5">
        <f>Table_1[[#This Row],[Ship Date]]-Table_1[[#This Row],[Order Date]]</f>
        <v>4</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c r="X9823">
        <f t="shared" si="153"/>
        <v>31.657600000000002</v>
      </c>
    </row>
    <row r="9824" spans="1:24" ht="14.25" customHeight="1" x14ac:dyDescent="0.25">
      <c r="A9824" s="2">
        <v>9823</v>
      </c>
      <c r="B9824" s="2" t="s">
        <v>10850</v>
      </c>
      <c r="C9824" s="2">
        <f>YEAR(Data!$D9824)</f>
        <v>2011</v>
      </c>
      <c r="D9824" s="3">
        <v>40770</v>
      </c>
      <c r="E9824" s="3">
        <v>40774</v>
      </c>
      <c r="F9824" s="5">
        <f>Table_1[[#This Row],[Ship Date]]-Table_1[[#This Row],[Order Date]]</f>
        <v>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c r="X9824">
        <f t="shared" si="153"/>
        <v>110.09520000000001</v>
      </c>
    </row>
    <row r="9825" spans="1:24" ht="14.25" customHeight="1" x14ac:dyDescent="0.25">
      <c r="A9825" s="2">
        <v>9824</v>
      </c>
      <c r="B9825" s="2" t="s">
        <v>10850</v>
      </c>
      <c r="C9825" s="2">
        <f>YEAR(Data!$D9825)</f>
        <v>2011</v>
      </c>
      <c r="D9825" s="3">
        <v>40770</v>
      </c>
      <c r="E9825" s="3">
        <v>40774</v>
      </c>
      <c r="F9825" s="5">
        <f>Table_1[[#This Row],[Ship Date]]-Table_1[[#This Row],[Order Date]]</f>
        <v>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c r="X9825">
        <f t="shared" si="153"/>
        <v>51.117000000000004</v>
      </c>
    </row>
    <row r="9826" spans="1:24" ht="14.25" customHeight="1" x14ac:dyDescent="0.25">
      <c r="A9826" s="2">
        <v>9825</v>
      </c>
      <c r="B9826" s="2" t="s">
        <v>10850</v>
      </c>
      <c r="C9826" s="2">
        <f>YEAR(Data!$D9826)</f>
        <v>2011</v>
      </c>
      <c r="D9826" s="3">
        <v>40770</v>
      </c>
      <c r="E9826" s="3">
        <v>40774</v>
      </c>
      <c r="F9826" s="5">
        <f>Table_1[[#This Row],[Ship Date]]-Table_1[[#This Row],[Order Date]]</f>
        <v>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c r="X9826">
        <f t="shared" si="153"/>
        <v>11.606400000000002</v>
      </c>
    </row>
    <row r="9827" spans="1:24" ht="14.25" customHeight="1" x14ac:dyDescent="0.25">
      <c r="A9827" s="2">
        <v>9826</v>
      </c>
      <c r="B9827" s="2" t="s">
        <v>10850</v>
      </c>
      <c r="C9827" s="2">
        <f>YEAR(Data!$D9827)</f>
        <v>2011</v>
      </c>
      <c r="D9827" s="3">
        <v>40770</v>
      </c>
      <c r="E9827" s="3">
        <v>40774</v>
      </c>
      <c r="F9827" s="5">
        <f>Table_1[[#This Row],[Ship Date]]-Table_1[[#This Row],[Order Date]]</f>
        <v>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c r="X9827">
        <f t="shared" si="153"/>
        <v>31.347000000000008</v>
      </c>
    </row>
    <row r="9828" spans="1:24" ht="14.25" customHeight="1" x14ac:dyDescent="0.25">
      <c r="A9828" s="2">
        <v>9827</v>
      </c>
      <c r="B9828" s="2" t="s">
        <v>10850</v>
      </c>
      <c r="C9828" s="2">
        <f>YEAR(Data!$D9828)</f>
        <v>2011</v>
      </c>
      <c r="D9828" s="3">
        <v>40770</v>
      </c>
      <c r="E9828" s="3">
        <v>40774</v>
      </c>
      <c r="F9828" s="5">
        <f>Table_1[[#This Row],[Ship Date]]-Table_1[[#This Row],[Order Date]]</f>
        <v>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c r="X9828">
        <f t="shared" si="153"/>
        <v>207.33199999999999</v>
      </c>
    </row>
    <row r="9829" spans="1:24" ht="14.25" customHeight="1" x14ac:dyDescent="0.25">
      <c r="A9829" s="2">
        <v>9828</v>
      </c>
      <c r="B9829" s="2" t="s">
        <v>10851</v>
      </c>
      <c r="C9829" s="2">
        <f>YEAR(Data!$D9829)</f>
        <v>2014</v>
      </c>
      <c r="D9829" s="3">
        <v>41810</v>
      </c>
      <c r="E9829" s="3">
        <v>41817</v>
      </c>
      <c r="F9829" s="5">
        <f>Table_1[[#This Row],[Ship Date]]-Table_1[[#This Row],[Order Date]]</f>
        <v>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c r="X9829">
        <f t="shared" si="153"/>
        <v>122.83500000000002</v>
      </c>
    </row>
    <row r="9830" spans="1:24" ht="14.25" customHeight="1" x14ac:dyDescent="0.25">
      <c r="A9830" s="2">
        <v>9829</v>
      </c>
      <c r="B9830" s="2" t="s">
        <v>10851</v>
      </c>
      <c r="C9830" s="2">
        <f>YEAR(Data!$D9830)</f>
        <v>2014</v>
      </c>
      <c r="D9830" s="3">
        <v>41810</v>
      </c>
      <c r="E9830" s="3">
        <v>41817</v>
      </c>
      <c r="F9830" s="5">
        <f>Table_1[[#This Row],[Ship Date]]-Table_1[[#This Row],[Order Date]]</f>
        <v>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c r="X9830">
        <f t="shared" si="153"/>
        <v>7.8084000000000016</v>
      </c>
    </row>
    <row r="9831" spans="1:24" ht="14.25" customHeight="1" x14ac:dyDescent="0.25">
      <c r="A9831" s="2">
        <v>9830</v>
      </c>
      <c r="B9831" s="2" t="s">
        <v>10852</v>
      </c>
      <c r="C9831" s="2">
        <f>YEAR(Data!$D9831)</f>
        <v>2014</v>
      </c>
      <c r="D9831" s="3">
        <v>41837</v>
      </c>
      <c r="E9831" s="3">
        <v>41844</v>
      </c>
      <c r="F9831" s="5">
        <f>Table_1[[#This Row],[Ship Date]]-Table_1[[#This Row],[Order Date]]</f>
        <v>7</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c r="X9831">
        <f t="shared" si="153"/>
        <v>227.20500000000004</v>
      </c>
    </row>
    <row r="9832" spans="1:24" ht="14.25" customHeight="1" x14ac:dyDescent="0.25">
      <c r="A9832" s="2">
        <v>9831</v>
      </c>
      <c r="B9832" s="2" t="s">
        <v>10853</v>
      </c>
      <c r="C9832" s="2">
        <f>YEAR(Data!$D9832)</f>
        <v>2011</v>
      </c>
      <c r="D9832" s="3">
        <v>40893</v>
      </c>
      <c r="E9832" s="3">
        <v>40895</v>
      </c>
      <c r="F9832" s="5">
        <f>Table_1[[#This Row],[Ship Date]]-Table_1[[#This Row],[Order Date]]</f>
        <v>2</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c r="X9832">
        <f t="shared" si="153"/>
        <v>223.9776</v>
      </c>
    </row>
    <row r="9833" spans="1:24" ht="14.25" customHeight="1" x14ac:dyDescent="0.25">
      <c r="A9833" s="2">
        <v>9832</v>
      </c>
      <c r="B9833" s="2" t="s">
        <v>10853</v>
      </c>
      <c r="C9833" s="2">
        <f>YEAR(Data!$D9833)</f>
        <v>2011</v>
      </c>
      <c r="D9833" s="3">
        <v>40893</v>
      </c>
      <c r="E9833" s="3">
        <v>40895</v>
      </c>
      <c r="F9833" s="5">
        <f>Table_1[[#This Row],[Ship Date]]-Table_1[[#This Row],[Order Date]]</f>
        <v>2</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c r="X9833">
        <f t="shared" si="153"/>
        <v>11.211200000000003</v>
      </c>
    </row>
    <row r="9834" spans="1:24" ht="14.25" customHeight="1" x14ac:dyDescent="0.25">
      <c r="A9834" s="2">
        <v>9833</v>
      </c>
      <c r="B9834" s="2" t="s">
        <v>10854</v>
      </c>
      <c r="C9834" s="2">
        <f>YEAR(Data!$D9834)</f>
        <v>2011</v>
      </c>
      <c r="D9834" s="3">
        <v>40681</v>
      </c>
      <c r="E9834" s="3">
        <v>40685</v>
      </c>
      <c r="F9834" s="5">
        <f>Table_1[[#This Row],[Ship Date]]-Table_1[[#This Row],[Order Date]]</f>
        <v>4</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c r="X9834">
        <f t="shared" si="153"/>
        <v>2.5398000000000001</v>
      </c>
    </row>
    <row r="9835" spans="1:24" ht="14.25" customHeight="1" x14ac:dyDescent="0.25">
      <c r="A9835" s="2">
        <v>9834</v>
      </c>
      <c r="B9835" s="2" t="s">
        <v>10855</v>
      </c>
      <c r="C9835" s="2">
        <f>YEAR(Data!$D9835)</f>
        <v>2014</v>
      </c>
      <c r="D9835" s="3">
        <v>41897</v>
      </c>
      <c r="E9835" s="3">
        <v>41902</v>
      </c>
      <c r="F9835" s="5">
        <f>Table_1[[#This Row],[Ship Date]]-Table_1[[#This Row],[Order Date]]</f>
        <v>5</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c r="X9835">
        <f t="shared" si="153"/>
        <v>705.55590000000018</v>
      </c>
    </row>
    <row r="9836" spans="1:24" ht="14.25" customHeight="1" x14ac:dyDescent="0.25">
      <c r="A9836" s="2">
        <v>9835</v>
      </c>
      <c r="B9836" s="2" t="s">
        <v>10856</v>
      </c>
      <c r="C9836" s="2">
        <f>YEAR(Data!$D9836)</f>
        <v>2013</v>
      </c>
      <c r="D9836" s="3">
        <v>41558</v>
      </c>
      <c r="E9836" s="3">
        <v>41560</v>
      </c>
      <c r="F9836" s="5">
        <f>Table_1[[#This Row],[Ship Date]]-Table_1[[#This Row],[Order Date]]</f>
        <v>2</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c r="X9836">
        <f t="shared" si="153"/>
        <v>20.299999999999997</v>
      </c>
    </row>
    <row r="9837" spans="1:24" ht="14.25" customHeight="1" x14ac:dyDescent="0.25">
      <c r="A9837" s="2">
        <v>9836</v>
      </c>
      <c r="B9837" s="2" t="s">
        <v>10856</v>
      </c>
      <c r="C9837" s="2">
        <f>YEAR(Data!$D9837)</f>
        <v>2013</v>
      </c>
      <c r="D9837" s="3">
        <v>41558</v>
      </c>
      <c r="E9837" s="3">
        <v>41560</v>
      </c>
      <c r="F9837" s="5">
        <f>Table_1[[#This Row],[Ship Date]]-Table_1[[#This Row],[Order Date]]</f>
        <v>2</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c r="X9837">
        <f t="shared" si="153"/>
        <v>42.619199999999999</v>
      </c>
    </row>
    <row r="9838" spans="1:24" ht="14.25" customHeight="1" x14ac:dyDescent="0.25">
      <c r="A9838" s="2">
        <v>9837</v>
      </c>
      <c r="B9838" s="2" t="s">
        <v>10857</v>
      </c>
      <c r="C9838" s="2">
        <f>YEAR(Data!$D9838)</f>
        <v>2013</v>
      </c>
      <c r="D9838" s="3">
        <v>41543</v>
      </c>
      <c r="E9838" s="3">
        <v>41549</v>
      </c>
      <c r="F9838" s="5">
        <f>Table_1[[#This Row],[Ship Date]]-Table_1[[#This Row],[Order Date]]</f>
        <v>6</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c r="X9838">
        <f t="shared" si="153"/>
        <v>5.777000000000001</v>
      </c>
    </row>
    <row r="9839" spans="1:24" ht="14.25" customHeight="1" x14ac:dyDescent="0.25">
      <c r="A9839" s="2">
        <v>9838</v>
      </c>
      <c r="B9839" s="2" t="s">
        <v>10857</v>
      </c>
      <c r="C9839" s="2">
        <f>YEAR(Data!$D9839)</f>
        <v>2013</v>
      </c>
      <c r="D9839" s="3">
        <v>41543</v>
      </c>
      <c r="E9839" s="3">
        <v>41549</v>
      </c>
      <c r="F9839" s="5">
        <f>Table_1[[#This Row],[Ship Date]]-Table_1[[#This Row],[Order Date]]</f>
        <v>6</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c r="X9839">
        <f t="shared" si="153"/>
        <v>14.8</v>
      </c>
    </row>
    <row r="9840" spans="1:24" ht="14.25" customHeight="1" x14ac:dyDescent="0.25">
      <c r="A9840" s="2">
        <v>9839</v>
      </c>
      <c r="B9840" s="2" t="s">
        <v>10857</v>
      </c>
      <c r="C9840" s="2">
        <f>YEAR(Data!$D9840)</f>
        <v>2013</v>
      </c>
      <c r="D9840" s="3">
        <v>41543</v>
      </c>
      <c r="E9840" s="3">
        <v>41549</v>
      </c>
      <c r="F9840" s="5">
        <f>Table_1[[#This Row],[Ship Date]]-Table_1[[#This Row],[Order Date]]</f>
        <v>6</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c r="X9840">
        <f t="shared" si="153"/>
        <v>2.6892000000000005</v>
      </c>
    </row>
    <row r="9841" spans="1:24" ht="14.25" customHeight="1" x14ac:dyDescent="0.25">
      <c r="A9841" s="2">
        <v>9840</v>
      </c>
      <c r="B9841" s="2" t="s">
        <v>10857</v>
      </c>
      <c r="C9841" s="2">
        <f>YEAR(Data!$D9841)</f>
        <v>2013</v>
      </c>
      <c r="D9841" s="3">
        <v>41543</v>
      </c>
      <c r="E9841" s="3">
        <v>41549</v>
      </c>
      <c r="F9841" s="5">
        <f>Table_1[[#This Row],[Ship Date]]-Table_1[[#This Row],[Order Date]]</f>
        <v>6</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c r="X9841">
        <f t="shared" si="153"/>
        <v>317.98410000000007</v>
      </c>
    </row>
    <row r="9842" spans="1:24" ht="14.25" customHeight="1" x14ac:dyDescent="0.25">
      <c r="A9842" s="2">
        <v>9841</v>
      </c>
      <c r="B9842" s="2" t="s">
        <v>10857</v>
      </c>
      <c r="C9842" s="2">
        <f>YEAR(Data!$D9842)</f>
        <v>2013</v>
      </c>
      <c r="D9842" s="3">
        <v>41543</v>
      </c>
      <c r="E9842" s="3">
        <v>41549</v>
      </c>
      <c r="F9842" s="5">
        <f>Table_1[[#This Row],[Ship Date]]-Table_1[[#This Row],[Order Date]]</f>
        <v>6</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c r="X9842">
        <f t="shared" si="153"/>
        <v>40.2624</v>
      </c>
    </row>
    <row r="9843" spans="1:24" ht="14.25" customHeight="1" x14ac:dyDescent="0.25">
      <c r="A9843" s="2">
        <v>9842</v>
      </c>
      <c r="B9843" s="2" t="s">
        <v>10857</v>
      </c>
      <c r="C9843" s="2">
        <f>YEAR(Data!$D9843)</f>
        <v>2013</v>
      </c>
      <c r="D9843" s="3">
        <v>41543</v>
      </c>
      <c r="E9843" s="3">
        <v>41549</v>
      </c>
      <c r="F9843" s="5">
        <f>Table_1[[#This Row],[Ship Date]]-Table_1[[#This Row],[Order Date]]</f>
        <v>6</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c r="X9843">
        <f t="shared" si="153"/>
        <v>4.0895999999999999</v>
      </c>
    </row>
    <row r="9844" spans="1:24" ht="14.25" customHeight="1" x14ac:dyDescent="0.25">
      <c r="A9844" s="2">
        <v>9843</v>
      </c>
      <c r="B9844" s="2" t="s">
        <v>10857</v>
      </c>
      <c r="C9844" s="2">
        <f>YEAR(Data!$D9844)</f>
        <v>2013</v>
      </c>
      <c r="D9844" s="3">
        <v>41543</v>
      </c>
      <c r="E9844" s="3">
        <v>41549</v>
      </c>
      <c r="F9844" s="5">
        <f>Table_1[[#This Row],[Ship Date]]-Table_1[[#This Row],[Order Date]]</f>
        <v>6</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c r="X9844">
        <f t="shared" si="153"/>
        <v>422.74400000000003</v>
      </c>
    </row>
    <row r="9845" spans="1:24" ht="14.25" customHeight="1" x14ac:dyDescent="0.25">
      <c r="A9845" s="2">
        <v>9844</v>
      </c>
      <c r="B9845" s="2" t="s">
        <v>10858</v>
      </c>
      <c r="C9845" s="2">
        <f>YEAR(Data!$D9845)</f>
        <v>2011</v>
      </c>
      <c r="D9845" s="3">
        <v>40697</v>
      </c>
      <c r="E9845" s="3">
        <v>40700</v>
      </c>
      <c r="F9845" s="5">
        <f>Table_1[[#This Row],[Ship Date]]-Table_1[[#This Row],[Order Date]]</f>
        <v>3</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c r="X9845">
        <f t="shared" si="153"/>
        <v>10.756800000000002</v>
      </c>
    </row>
    <row r="9846" spans="1:24" ht="14.25" customHeight="1" x14ac:dyDescent="0.25">
      <c r="A9846" s="2">
        <v>9845</v>
      </c>
      <c r="B9846" s="2" t="s">
        <v>10858</v>
      </c>
      <c r="C9846" s="2">
        <f>YEAR(Data!$D9846)</f>
        <v>2011</v>
      </c>
      <c r="D9846" s="3">
        <v>40697</v>
      </c>
      <c r="E9846" s="3">
        <v>40700</v>
      </c>
      <c r="F9846" s="5">
        <f>Table_1[[#This Row],[Ship Date]]-Table_1[[#This Row],[Order Date]]</f>
        <v>3</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c r="X9846">
        <f t="shared" si="153"/>
        <v>101.54759999999999</v>
      </c>
    </row>
    <row r="9847" spans="1:24" ht="14.25" customHeight="1" x14ac:dyDescent="0.25">
      <c r="A9847" s="2">
        <v>9846</v>
      </c>
      <c r="B9847" s="2" t="s">
        <v>10858</v>
      </c>
      <c r="C9847" s="2">
        <f>YEAR(Data!$D9847)</f>
        <v>2011</v>
      </c>
      <c r="D9847" s="3">
        <v>40697</v>
      </c>
      <c r="E9847" s="3">
        <v>40700</v>
      </c>
      <c r="F9847" s="5">
        <f>Table_1[[#This Row],[Ship Date]]-Table_1[[#This Row],[Order Date]]</f>
        <v>3</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c r="X9847">
        <f t="shared" si="153"/>
        <v>122.74379999999999</v>
      </c>
    </row>
    <row r="9848" spans="1:24" ht="14.25" customHeight="1" x14ac:dyDescent="0.25">
      <c r="A9848" s="2">
        <v>9847</v>
      </c>
      <c r="B9848" s="2" t="s">
        <v>10859</v>
      </c>
      <c r="C9848" s="2">
        <f>YEAR(Data!$D9848)</f>
        <v>2014</v>
      </c>
      <c r="D9848" s="3">
        <v>41885</v>
      </c>
      <c r="E9848" s="3">
        <v>41887</v>
      </c>
      <c r="F9848" s="5">
        <f>Table_1[[#This Row],[Ship Date]]-Table_1[[#This Row],[Order Date]]</f>
        <v>2</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c r="X9848">
        <f t="shared" si="153"/>
        <v>31.893999999999995</v>
      </c>
    </row>
    <row r="9849" spans="1:24" ht="14.25" customHeight="1" x14ac:dyDescent="0.25">
      <c r="A9849" s="2">
        <v>9848</v>
      </c>
      <c r="B9849" s="2" t="s">
        <v>10859</v>
      </c>
      <c r="C9849" s="2">
        <f>YEAR(Data!$D9849)</f>
        <v>2014</v>
      </c>
      <c r="D9849" s="3">
        <v>41885</v>
      </c>
      <c r="E9849" s="3">
        <v>41887</v>
      </c>
      <c r="F9849" s="5">
        <f>Table_1[[#This Row],[Ship Date]]-Table_1[[#This Row],[Order Date]]</f>
        <v>2</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c r="X9849">
        <f t="shared" si="153"/>
        <v>378.51</v>
      </c>
    </row>
    <row r="9850" spans="1:24" ht="14.25" customHeight="1" x14ac:dyDescent="0.25">
      <c r="A9850" s="2">
        <v>9849</v>
      </c>
      <c r="B9850" s="2" t="s">
        <v>10859</v>
      </c>
      <c r="C9850" s="2">
        <f>YEAR(Data!$D9850)</f>
        <v>2014</v>
      </c>
      <c r="D9850" s="3">
        <v>41885</v>
      </c>
      <c r="E9850" s="3">
        <v>41887</v>
      </c>
      <c r="F9850" s="5">
        <f>Table_1[[#This Row],[Ship Date]]-Table_1[[#This Row],[Order Date]]</f>
        <v>2</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c r="X9850">
        <f t="shared" si="153"/>
        <v>101.69499999999999</v>
      </c>
    </row>
    <row r="9851" spans="1:24" ht="14.25" customHeight="1" x14ac:dyDescent="0.25">
      <c r="A9851" s="2">
        <v>9850</v>
      </c>
      <c r="B9851" s="2" t="s">
        <v>10860</v>
      </c>
      <c r="C9851" s="2">
        <f>YEAR(Data!$D9851)</f>
        <v>2011</v>
      </c>
      <c r="D9851" s="3">
        <v>40645</v>
      </c>
      <c r="E9851" s="3">
        <v>40651</v>
      </c>
      <c r="F9851" s="5">
        <f>Table_1[[#This Row],[Ship Date]]-Table_1[[#This Row],[Order Date]]</f>
        <v>6</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c r="X9851">
        <f t="shared" si="153"/>
        <v>23.411199999999997</v>
      </c>
    </row>
    <row r="9852" spans="1:24" ht="14.25" customHeight="1" x14ac:dyDescent="0.25">
      <c r="A9852" s="2">
        <v>9851</v>
      </c>
      <c r="B9852" s="2" t="s">
        <v>10861</v>
      </c>
      <c r="C9852" s="2">
        <f>YEAR(Data!$D9852)</f>
        <v>2013</v>
      </c>
      <c r="D9852" s="3">
        <v>41397</v>
      </c>
      <c r="E9852" s="3">
        <v>41401</v>
      </c>
      <c r="F9852" s="5">
        <f>Table_1[[#This Row],[Ship Date]]-Table_1[[#This Row],[Order Date]]</f>
        <v>4</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c r="X9852">
        <f t="shared" si="153"/>
        <v>8.5408000000000008</v>
      </c>
    </row>
    <row r="9853" spans="1:24" ht="14.25" customHeight="1" x14ac:dyDescent="0.25">
      <c r="A9853" s="2">
        <v>9852</v>
      </c>
      <c r="B9853" s="2" t="s">
        <v>10861</v>
      </c>
      <c r="C9853" s="2">
        <f>YEAR(Data!$D9853)</f>
        <v>2013</v>
      </c>
      <c r="D9853" s="3">
        <v>41397</v>
      </c>
      <c r="E9853" s="3">
        <v>41401</v>
      </c>
      <c r="F9853" s="5">
        <f>Table_1[[#This Row],[Ship Date]]-Table_1[[#This Row],[Order Date]]</f>
        <v>4</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c r="X9853">
        <f t="shared" si="153"/>
        <v>56.550000000000018</v>
      </c>
    </row>
    <row r="9854" spans="1:24" ht="14.25" customHeight="1" x14ac:dyDescent="0.25">
      <c r="A9854" s="2">
        <v>9853</v>
      </c>
      <c r="B9854" s="2" t="s">
        <v>10861</v>
      </c>
      <c r="C9854" s="2">
        <f>YEAR(Data!$D9854)</f>
        <v>2013</v>
      </c>
      <c r="D9854" s="3">
        <v>41397</v>
      </c>
      <c r="E9854" s="3">
        <v>41401</v>
      </c>
      <c r="F9854" s="5">
        <f>Table_1[[#This Row],[Ship Date]]-Table_1[[#This Row],[Order Date]]</f>
        <v>4</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c r="X9854">
        <f t="shared" si="153"/>
        <v>7.0632000000000001</v>
      </c>
    </row>
    <row r="9855" spans="1:24" ht="14.25" customHeight="1" x14ac:dyDescent="0.25">
      <c r="A9855" s="2">
        <v>9854</v>
      </c>
      <c r="B9855" s="2" t="s">
        <v>10861</v>
      </c>
      <c r="C9855" s="2">
        <f>YEAR(Data!$D9855)</f>
        <v>2013</v>
      </c>
      <c r="D9855" s="3">
        <v>41397</v>
      </c>
      <c r="E9855" s="3">
        <v>41401</v>
      </c>
      <c r="F9855" s="5">
        <f>Table_1[[#This Row],[Ship Date]]-Table_1[[#This Row],[Order Date]]</f>
        <v>4</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c r="X9855">
        <f t="shared" si="153"/>
        <v>130.96699999999998</v>
      </c>
    </row>
    <row r="9856" spans="1:24" ht="14.25" customHeight="1" x14ac:dyDescent="0.25">
      <c r="A9856" s="2">
        <v>9855</v>
      </c>
      <c r="B9856" s="2" t="s">
        <v>10862</v>
      </c>
      <c r="C9856" s="2">
        <f>YEAR(Data!$D9856)</f>
        <v>2014</v>
      </c>
      <c r="D9856" s="3">
        <v>41810</v>
      </c>
      <c r="E9856" s="3">
        <v>41814</v>
      </c>
      <c r="F9856" s="5">
        <f>Table_1[[#This Row],[Ship Date]]-Table_1[[#This Row],[Order Date]]</f>
        <v>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c r="X9856">
        <f t="shared" si="153"/>
        <v>29.185599999999997</v>
      </c>
    </row>
    <row r="9857" spans="1:24" ht="14.25" customHeight="1" x14ac:dyDescent="0.25">
      <c r="A9857" s="2">
        <v>9856</v>
      </c>
      <c r="B9857" s="2" t="s">
        <v>10862</v>
      </c>
      <c r="C9857" s="2">
        <f>YEAR(Data!$D9857)</f>
        <v>2014</v>
      </c>
      <c r="D9857" s="3">
        <v>41810</v>
      </c>
      <c r="E9857" s="3">
        <v>41814</v>
      </c>
      <c r="F9857" s="5">
        <f>Table_1[[#This Row],[Ship Date]]-Table_1[[#This Row],[Order Date]]</f>
        <v>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c r="X9857">
        <f t="shared" si="153"/>
        <v>13.0168</v>
      </c>
    </row>
    <row r="9858" spans="1:24" ht="14.25" customHeight="1" x14ac:dyDescent="0.25">
      <c r="A9858" s="2">
        <v>9857</v>
      </c>
      <c r="B9858" s="2" t="s">
        <v>10863</v>
      </c>
      <c r="C9858" s="2">
        <f>YEAR(Data!$D9858)</f>
        <v>2011</v>
      </c>
      <c r="D9858" s="3">
        <v>40853</v>
      </c>
      <c r="E9858" s="3">
        <v>40858</v>
      </c>
      <c r="F9858" s="5">
        <f>Table_1[[#This Row],[Ship Date]]-Table_1[[#This Row],[Order Date]]</f>
        <v>5</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c r="X9858">
        <f t="shared" ref="X9858:X9921" si="154">T9858-W9858</f>
        <v>22.7136</v>
      </c>
    </row>
    <row r="9859" spans="1:24" ht="14.25" customHeight="1" x14ac:dyDescent="0.25">
      <c r="A9859" s="2">
        <v>9858</v>
      </c>
      <c r="B9859" s="2" t="s">
        <v>10864</v>
      </c>
      <c r="C9859" s="2">
        <f>YEAR(Data!$D9859)</f>
        <v>2012</v>
      </c>
      <c r="D9859" s="3">
        <v>40994</v>
      </c>
      <c r="E9859" s="3">
        <v>40998</v>
      </c>
      <c r="F9859" s="5">
        <f>Table_1[[#This Row],[Ship Date]]-Table_1[[#This Row],[Order Date]]</f>
        <v>4</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c r="X9859">
        <f t="shared" si="154"/>
        <v>2782.8175999999999</v>
      </c>
    </row>
    <row r="9860" spans="1:24" ht="14.25" customHeight="1" x14ac:dyDescent="0.25">
      <c r="A9860" s="2">
        <v>9859</v>
      </c>
      <c r="B9860" s="2" t="s">
        <v>10865</v>
      </c>
      <c r="C9860" s="2">
        <f>YEAR(Data!$D9860)</f>
        <v>2014</v>
      </c>
      <c r="D9860" s="3">
        <v>41654</v>
      </c>
      <c r="E9860" s="3">
        <v>41660</v>
      </c>
      <c r="F9860" s="5">
        <f>Table_1[[#This Row],[Ship Date]]-Table_1[[#This Row],[Order Date]]</f>
        <v>6</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c r="X9860">
        <f t="shared" si="154"/>
        <v>49.876000000000005</v>
      </c>
    </row>
    <row r="9861" spans="1:24" ht="14.25" customHeight="1" x14ac:dyDescent="0.25">
      <c r="A9861" s="2">
        <v>9860</v>
      </c>
      <c r="B9861" s="2" t="s">
        <v>10865</v>
      </c>
      <c r="C9861" s="2">
        <f>YEAR(Data!$D9861)</f>
        <v>2014</v>
      </c>
      <c r="D9861" s="3">
        <v>41654</v>
      </c>
      <c r="E9861" s="3">
        <v>41660</v>
      </c>
      <c r="F9861" s="5">
        <f>Table_1[[#This Row],[Ship Date]]-Table_1[[#This Row],[Order Date]]</f>
        <v>6</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c r="X9861">
        <f t="shared" si="154"/>
        <v>2.4192</v>
      </c>
    </row>
    <row r="9862" spans="1:24" ht="14.25" customHeight="1" x14ac:dyDescent="0.25">
      <c r="A9862" s="2">
        <v>9861</v>
      </c>
      <c r="B9862" s="2" t="s">
        <v>10865</v>
      </c>
      <c r="C9862" s="2">
        <f>YEAR(Data!$D9862)</f>
        <v>2014</v>
      </c>
      <c r="D9862" s="3">
        <v>41654</v>
      </c>
      <c r="E9862" s="3">
        <v>41660</v>
      </c>
      <c r="F9862" s="5">
        <f>Table_1[[#This Row],[Ship Date]]-Table_1[[#This Row],[Order Date]]</f>
        <v>6</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c r="X9862">
        <f t="shared" si="154"/>
        <v>66.444000000000003</v>
      </c>
    </row>
    <row r="9863" spans="1:24" ht="14.25" customHeight="1" x14ac:dyDescent="0.25">
      <c r="A9863" s="2">
        <v>9862</v>
      </c>
      <c r="B9863" s="2" t="s">
        <v>10865</v>
      </c>
      <c r="C9863" s="2">
        <f>YEAR(Data!$D9863)</f>
        <v>2014</v>
      </c>
      <c r="D9863" s="3">
        <v>41654</v>
      </c>
      <c r="E9863" s="3">
        <v>41660</v>
      </c>
      <c r="F9863" s="5">
        <f>Table_1[[#This Row],[Ship Date]]-Table_1[[#This Row],[Order Date]]</f>
        <v>6</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c r="X9863">
        <f t="shared" si="154"/>
        <v>13.507200000000001</v>
      </c>
    </row>
    <row r="9864" spans="1:24" ht="14.25" customHeight="1" x14ac:dyDescent="0.25">
      <c r="A9864" s="2">
        <v>9863</v>
      </c>
      <c r="B9864" s="2" t="s">
        <v>10865</v>
      </c>
      <c r="C9864" s="2">
        <f>YEAR(Data!$D9864)</f>
        <v>2014</v>
      </c>
      <c r="D9864" s="3">
        <v>41654</v>
      </c>
      <c r="E9864" s="3">
        <v>41660</v>
      </c>
      <c r="F9864" s="5">
        <f>Table_1[[#This Row],[Ship Date]]-Table_1[[#This Row],[Order Date]]</f>
        <v>6</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c r="X9864">
        <f t="shared" si="154"/>
        <v>9.5747999999999998</v>
      </c>
    </row>
    <row r="9865" spans="1:24" ht="14.25" customHeight="1" x14ac:dyDescent="0.25">
      <c r="A9865" s="2">
        <v>9864</v>
      </c>
      <c r="B9865" s="2" t="s">
        <v>10865</v>
      </c>
      <c r="C9865" s="2">
        <f>YEAR(Data!$D9865)</f>
        <v>2014</v>
      </c>
      <c r="D9865" s="3">
        <v>41654</v>
      </c>
      <c r="E9865" s="3">
        <v>41660</v>
      </c>
      <c r="F9865" s="5">
        <f>Table_1[[#This Row],[Ship Date]]-Table_1[[#This Row],[Order Date]]</f>
        <v>6</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c r="X9865">
        <f t="shared" si="154"/>
        <v>5.7834000000000003</v>
      </c>
    </row>
    <row r="9866" spans="1:24" ht="14.25" customHeight="1" x14ac:dyDescent="0.25">
      <c r="A9866" s="2">
        <v>9865</v>
      </c>
      <c r="B9866" s="2" t="s">
        <v>10865</v>
      </c>
      <c r="C9866" s="2">
        <f>YEAR(Data!$D9866)</f>
        <v>2014</v>
      </c>
      <c r="D9866" s="3">
        <v>41654</v>
      </c>
      <c r="E9866" s="3">
        <v>41660</v>
      </c>
      <c r="F9866" s="5">
        <f>Table_1[[#This Row],[Ship Date]]-Table_1[[#This Row],[Order Date]]</f>
        <v>6</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c r="X9866">
        <f t="shared" si="154"/>
        <v>89.488</v>
      </c>
    </row>
    <row r="9867" spans="1:24" ht="14.25" customHeight="1" x14ac:dyDescent="0.25">
      <c r="A9867" s="2">
        <v>9866</v>
      </c>
      <c r="B9867" s="2" t="s">
        <v>10865</v>
      </c>
      <c r="C9867" s="2">
        <f>YEAR(Data!$D9867)</f>
        <v>2014</v>
      </c>
      <c r="D9867" s="3">
        <v>41654</v>
      </c>
      <c r="E9867" s="3">
        <v>41660</v>
      </c>
      <c r="F9867" s="5">
        <f>Table_1[[#This Row],[Ship Date]]-Table_1[[#This Row],[Order Date]]</f>
        <v>6</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c r="X9867">
        <f t="shared" si="154"/>
        <v>10.428000000000001</v>
      </c>
    </row>
    <row r="9868" spans="1:24" ht="14.25" customHeight="1" x14ac:dyDescent="0.25">
      <c r="A9868" s="2">
        <v>9867</v>
      </c>
      <c r="B9868" s="2" t="s">
        <v>10866</v>
      </c>
      <c r="C9868" s="2">
        <f>YEAR(Data!$D9868)</f>
        <v>2012</v>
      </c>
      <c r="D9868" s="3">
        <v>40994</v>
      </c>
      <c r="E9868" s="3">
        <v>40996</v>
      </c>
      <c r="F9868" s="5">
        <f>Table_1[[#This Row],[Ship Date]]-Table_1[[#This Row],[Order Date]]</f>
        <v>2</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c r="X9868">
        <f t="shared" si="154"/>
        <v>803.21080000000006</v>
      </c>
    </row>
    <row r="9869" spans="1:24" ht="14.25" customHeight="1" x14ac:dyDescent="0.25">
      <c r="A9869" s="2">
        <v>9868</v>
      </c>
      <c r="B9869" s="2" t="s">
        <v>10866</v>
      </c>
      <c r="C9869" s="2">
        <f>YEAR(Data!$D9869)</f>
        <v>2012</v>
      </c>
      <c r="D9869" s="3">
        <v>40994</v>
      </c>
      <c r="E9869" s="3">
        <v>40996</v>
      </c>
      <c r="F9869" s="5">
        <f>Table_1[[#This Row],[Ship Date]]-Table_1[[#This Row],[Order Date]]</f>
        <v>2</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c r="X9869">
        <f t="shared" si="154"/>
        <v>9.7013999999999996</v>
      </c>
    </row>
    <row r="9870" spans="1:24" ht="14.25" customHeight="1" x14ac:dyDescent="0.25">
      <c r="A9870" s="2">
        <v>9869</v>
      </c>
      <c r="B9870" s="2" t="s">
        <v>10867</v>
      </c>
      <c r="C9870" s="2">
        <f>YEAR(Data!$D9870)</f>
        <v>2011</v>
      </c>
      <c r="D9870" s="3">
        <v>40848</v>
      </c>
      <c r="E9870" s="3">
        <v>40850</v>
      </c>
      <c r="F9870" s="5">
        <f>Table_1[[#This Row],[Ship Date]]-Table_1[[#This Row],[Order Date]]</f>
        <v>2</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c r="X9870">
        <f t="shared" si="154"/>
        <v>52.386799999999994</v>
      </c>
    </row>
    <row r="9871" spans="1:24" ht="14.25" customHeight="1" x14ac:dyDescent="0.25">
      <c r="A9871" s="2">
        <v>9870</v>
      </c>
      <c r="B9871" s="2" t="s">
        <v>10867</v>
      </c>
      <c r="C9871" s="2">
        <f>YEAR(Data!$D9871)</f>
        <v>2011</v>
      </c>
      <c r="D9871" s="3">
        <v>40848</v>
      </c>
      <c r="E9871" s="3">
        <v>40850</v>
      </c>
      <c r="F9871" s="5">
        <f>Table_1[[#This Row],[Ship Date]]-Table_1[[#This Row],[Order Date]]</f>
        <v>2</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c r="X9871">
        <f t="shared" si="154"/>
        <v>5.7419999999999991</v>
      </c>
    </row>
    <row r="9872" spans="1:24" ht="14.25" customHeight="1" x14ac:dyDescent="0.25">
      <c r="A9872" s="2">
        <v>9871</v>
      </c>
      <c r="B9872" s="2" t="s">
        <v>10867</v>
      </c>
      <c r="C9872" s="2">
        <f>YEAR(Data!$D9872)</f>
        <v>2011</v>
      </c>
      <c r="D9872" s="3">
        <v>40848</v>
      </c>
      <c r="E9872" s="3">
        <v>40850</v>
      </c>
      <c r="F9872" s="5">
        <f>Table_1[[#This Row],[Ship Date]]-Table_1[[#This Row],[Order Date]]</f>
        <v>2</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c r="X9872">
        <f t="shared" si="154"/>
        <v>40.370399999999997</v>
      </c>
    </row>
    <row r="9873" spans="1:24" ht="14.25" customHeight="1" x14ac:dyDescent="0.25">
      <c r="A9873" s="2">
        <v>9872</v>
      </c>
      <c r="B9873" s="2" t="s">
        <v>10869</v>
      </c>
      <c r="C9873" s="2">
        <f>YEAR(Data!$D9873)</f>
        <v>2014</v>
      </c>
      <c r="D9873" s="3">
        <v>41919</v>
      </c>
      <c r="E9873" s="3">
        <v>41919</v>
      </c>
      <c r="F9873" s="5">
        <f>Table_1[[#This Row],[Ship Date]]-Table_1[[#This Row],[Order Date]]</f>
        <v>0</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c r="X9873">
        <f t="shared" si="154"/>
        <v>257.67320000000007</v>
      </c>
    </row>
    <row r="9874" spans="1:24" ht="14.25" customHeight="1" x14ac:dyDescent="0.25">
      <c r="A9874" s="2">
        <v>9873</v>
      </c>
      <c r="B9874" s="2" t="s">
        <v>10869</v>
      </c>
      <c r="C9874" s="2">
        <f>YEAR(Data!$D9874)</f>
        <v>2014</v>
      </c>
      <c r="D9874" s="3">
        <v>41919</v>
      </c>
      <c r="E9874" s="3">
        <v>41919</v>
      </c>
      <c r="F9874" s="5">
        <f>Table_1[[#This Row],[Ship Date]]-Table_1[[#This Row],[Order Date]]</f>
        <v>0</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c r="X9874">
        <f t="shared" si="154"/>
        <v>17.955000000000002</v>
      </c>
    </row>
    <row r="9875" spans="1:24" ht="14.25" customHeight="1" x14ac:dyDescent="0.25">
      <c r="A9875" s="2">
        <v>9874</v>
      </c>
      <c r="B9875" s="2" t="s">
        <v>10870</v>
      </c>
      <c r="C9875" s="2">
        <f>YEAR(Data!$D9875)</f>
        <v>2013</v>
      </c>
      <c r="D9875" s="3">
        <v>41619</v>
      </c>
      <c r="E9875" s="3">
        <v>41623</v>
      </c>
      <c r="F9875" s="5">
        <f>Table_1[[#This Row],[Ship Date]]-Table_1[[#This Row],[Order Date]]</f>
        <v>4</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c r="X9875">
        <f t="shared" si="154"/>
        <v>3.3696000000000002</v>
      </c>
    </row>
    <row r="9876" spans="1:24" ht="14.25" customHeight="1" x14ac:dyDescent="0.25">
      <c r="A9876" s="2">
        <v>9875</v>
      </c>
      <c r="B9876" s="2" t="s">
        <v>10871</v>
      </c>
      <c r="C9876" s="2">
        <f>YEAR(Data!$D9876)</f>
        <v>2013</v>
      </c>
      <c r="D9876" s="3">
        <v>41540</v>
      </c>
      <c r="E9876" s="3">
        <v>41542</v>
      </c>
      <c r="F9876" s="5">
        <f>Table_1[[#This Row],[Ship Date]]-Table_1[[#This Row],[Order Date]]</f>
        <v>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c r="X9876">
        <f t="shared" si="154"/>
        <v>43.978000000000002</v>
      </c>
    </row>
    <row r="9877" spans="1:24" ht="14.25" customHeight="1" x14ac:dyDescent="0.25">
      <c r="A9877" s="2">
        <v>9876</v>
      </c>
      <c r="B9877" s="2" t="s">
        <v>10872</v>
      </c>
      <c r="C9877" s="2">
        <f>YEAR(Data!$D9877)</f>
        <v>2012</v>
      </c>
      <c r="D9877" s="3">
        <v>41272</v>
      </c>
      <c r="E9877" s="3">
        <v>41279</v>
      </c>
      <c r="F9877" s="5">
        <f>Table_1[[#This Row],[Ship Date]]-Table_1[[#This Row],[Order Date]]</f>
        <v>7</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c r="X9877">
        <f t="shared" si="154"/>
        <v>6.2964000000000002</v>
      </c>
    </row>
    <row r="9878" spans="1:24" ht="14.25" customHeight="1" x14ac:dyDescent="0.25">
      <c r="A9878" s="2">
        <v>9877</v>
      </c>
      <c r="B9878" s="2" t="s">
        <v>10873</v>
      </c>
      <c r="C9878" s="2">
        <f>YEAR(Data!$D9878)</f>
        <v>2014</v>
      </c>
      <c r="D9878" s="3">
        <v>41750</v>
      </c>
      <c r="E9878" s="3">
        <v>41751</v>
      </c>
      <c r="F9878" s="5">
        <f>Table_1[[#This Row],[Ship Date]]-Table_1[[#This Row],[Order Date]]</f>
        <v>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c r="X9878">
        <f t="shared" si="154"/>
        <v>869.75760000000014</v>
      </c>
    </row>
    <row r="9879" spans="1:24" ht="14.25" customHeight="1" x14ac:dyDescent="0.25">
      <c r="A9879" s="2">
        <v>9878</v>
      </c>
      <c r="B9879" s="2" t="s">
        <v>10873</v>
      </c>
      <c r="C9879" s="2">
        <f>YEAR(Data!$D9879)</f>
        <v>2014</v>
      </c>
      <c r="D9879" s="3">
        <v>41750</v>
      </c>
      <c r="E9879" s="3">
        <v>41751</v>
      </c>
      <c r="F9879" s="5">
        <f>Table_1[[#This Row],[Ship Date]]-Table_1[[#This Row],[Order Date]]</f>
        <v>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c r="X9879">
        <f t="shared" si="154"/>
        <v>15.08</v>
      </c>
    </row>
    <row r="9880" spans="1:24" ht="14.25" customHeight="1" x14ac:dyDescent="0.25">
      <c r="A9880" s="2">
        <v>9879</v>
      </c>
      <c r="B9880" s="2" t="s">
        <v>10873</v>
      </c>
      <c r="C9880" s="2">
        <f>YEAR(Data!$D9880)</f>
        <v>2014</v>
      </c>
      <c r="D9880" s="3">
        <v>41750</v>
      </c>
      <c r="E9880" s="3">
        <v>41751</v>
      </c>
      <c r="F9880" s="5">
        <f>Table_1[[#This Row],[Ship Date]]-Table_1[[#This Row],[Order Date]]</f>
        <v>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c r="X9880">
        <f t="shared" si="154"/>
        <v>146.85839999999999</v>
      </c>
    </row>
    <row r="9881" spans="1:24" ht="14.25" customHeight="1" x14ac:dyDescent="0.25">
      <c r="A9881" s="2">
        <v>9880</v>
      </c>
      <c r="B9881" s="2" t="s">
        <v>10874</v>
      </c>
      <c r="C9881" s="2">
        <f>YEAR(Data!$D9881)</f>
        <v>2013</v>
      </c>
      <c r="D9881" s="3">
        <v>41508</v>
      </c>
      <c r="E9881" s="3">
        <v>41512</v>
      </c>
      <c r="F9881" s="5">
        <f>Table_1[[#This Row],[Ship Date]]-Table_1[[#This Row],[Order Date]]</f>
        <v>4</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c r="X9881">
        <f t="shared" si="154"/>
        <v>509.488</v>
      </c>
    </row>
    <row r="9882" spans="1:24" ht="14.25" customHeight="1" x14ac:dyDescent="0.25">
      <c r="A9882" s="2">
        <v>9881</v>
      </c>
      <c r="B9882" s="2" t="s">
        <v>10875</v>
      </c>
      <c r="C9882" s="2">
        <f>YEAR(Data!$D9882)</f>
        <v>2012</v>
      </c>
      <c r="D9882" s="3">
        <v>41058</v>
      </c>
      <c r="E9882" s="3">
        <v>41060</v>
      </c>
      <c r="F9882" s="5">
        <f>Table_1[[#This Row],[Ship Date]]-Table_1[[#This Row],[Order Date]]</f>
        <v>2</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c r="X9882">
        <f t="shared" si="154"/>
        <v>56.349600000000009</v>
      </c>
    </row>
    <row r="9883" spans="1:24" ht="14.25" customHeight="1" x14ac:dyDescent="0.25">
      <c r="A9883" s="2">
        <v>9882</v>
      </c>
      <c r="B9883" s="2" t="s">
        <v>10876</v>
      </c>
      <c r="C9883" s="2">
        <f>YEAR(Data!$D9883)</f>
        <v>2011</v>
      </c>
      <c r="D9883" s="3">
        <v>40767</v>
      </c>
      <c r="E9883" s="3">
        <v>40768</v>
      </c>
      <c r="F9883" s="5">
        <f>Table_1[[#This Row],[Ship Date]]-Table_1[[#This Row],[Order Date]]</f>
        <v>1</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c r="X9883">
        <f t="shared" si="154"/>
        <v>7.3007999999999988</v>
      </c>
    </row>
    <row r="9884" spans="1:24" ht="14.25" customHeight="1" x14ac:dyDescent="0.25">
      <c r="A9884" s="2">
        <v>9883</v>
      </c>
      <c r="B9884" s="2" t="s">
        <v>10876</v>
      </c>
      <c r="C9884" s="2">
        <f>YEAR(Data!$D9884)</f>
        <v>2011</v>
      </c>
      <c r="D9884" s="3">
        <v>40767</v>
      </c>
      <c r="E9884" s="3">
        <v>40768</v>
      </c>
      <c r="F9884" s="5">
        <f>Table_1[[#This Row],[Ship Date]]-Table_1[[#This Row],[Order Date]]</f>
        <v>1</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c r="X9884">
        <f t="shared" si="154"/>
        <v>174.47040000000004</v>
      </c>
    </row>
    <row r="9885" spans="1:24" ht="14.25" customHeight="1" x14ac:dyDescent="0.25">
      <c r="A9885" s="2">
        <v>9884</v>
      </c>
      <c r="B9885" s="2" t="s">
        <v>10877</v>
      </c>
      <c r="C9885" s="2">
        <f>YEAR(Data!$D9885)</f>
        <v>2011</v>
      </c>
      <c r="D9885" s="3">
        <v>40636</v>
      </c>
      <c r="E9885" s="3">
        <v>40641</v>
      </c>
      <c r="F9885" s="5">
        <f>Table_1[[#This Row],[Ship Date]]-Table_1[[#This Row],[Order Date]]</f>
        <v>5</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c r="X9885">
        <f t="shared" si="154"/>
        <v>5.58</v>
      </c>
    </row>
    <row r="9886" spans="1:24" ht="14.25" customHeight="1" x14ac:dyDescent="0.25">
      <c r="A9886" s="2">
        <v>9885</v>
      </c>
      <c r="B9886" s="2" t="s">
        <v>10877</v>
      </c>
      <c r="C9886" s="2">
        <f>YEAR(Data!$D9886)</f>
        <v>2011</v>
      </c>
      <c r="D9886" s="3">
        <v>40636</v>
      </c>
      <c r="E9886" s="3">
        <v>40641</v>
      </c>
      <c r="F9886" s="5">
        <f>Table_1[[#This Row],[Ship Date]]-Table_1[[#This Row],[Order Date]]</f>
        <v>5</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c r="X9886">
        <f t="shared" si="154"/>
        <v>39.878399999999999</v>
      </c>
    </row>
    <row r="9887" spans="1:24" ht="14.25" customHeight="1" x14ac:dyDescent="0.25">
      <c r="A9887" s="2">
        <v>9886</v>
      </c>
      <c r="B9887" s="2" t="s">
        <v>10877</v>
      </c>
      <c r="C9887" s="2">
        <f>YEAR(Data!$D9887)</f>
        <v>2011</v>
      </c>
      <c r="D9887" s="3">
        <v>40636</v>
      </c>
      <c r="E9887" s="3">
        <v>40641</v>
      </c>
      <c r="F9887" s="5">
        <f>Table_1[[#This Row],[Ship Date]]-Table_1[[#This Row],[Order Date]]</f>
        <v>5</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c r="X9887">
        <f t="shared" si="154"/>
        <v>102.38719999999999</v>
      </c>
    </row>
    <row r="9888" spans="1:24" ht="14.25" customHeight="1" x14ac:dyDescent="0.25">
      <c r="A9888" s="2">
        <v>9887</v>
      </c>
      <c r="B9888" s="2" t="s">
        <v>10878</v>
      </c>
      <c r="C9888" s="2">
        <f>YEAR(Data!$D9888)</f>
        <v>2011</v>
      </c>
      <c r="D9888" s="3">
        <v>40567</v>
      </c>
      <c r="E9888" s="3">
        <v>40571</v>
      </c>
      <c r="F9888" s="5">
        <f>Table_1[[#This Row],[Ship Date]]-Table_1[[#This Row],[Order Date]]</f>
        <v>4</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c r="X9888">
        <f t="shared" si="154"/>
        <v>5.9399999999999995</v>
      </c>
    </row>
    <row r="9889" spans="1:24" ht="14.25" customHeight="1" x14ac:dyDescent="0.25">
      <c r="A9889" s="2">
        <v>9888</v>
      </c>
      <c r="B9889" s="2" t="s">
        <v>10879</v>
      </c>
      <c r="C9889" s="2">
        <f>YEAR(Data!$D9889)</f>
        <v>2014</v>
      </c>
      <c r="D9889" s="3">
        <v>41925</v>
      </c>
      <c r="E9889" s="3">
        <v>41928</v>
      </c>
      <c r="F9889" s="5">
        <f>Table_1[[#This Row],[Ship Date]]-Table_1[[#This Row],[Order Date]]</f>
        <v>3</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c r="X9889">
        <f t="shared" si="154"/>
        <v>5.2788000000000004</v>
      </c>
    </row>
    <row r="9890" spans="1:24" ht="14.25" customHeight="1" x14ac:dyDescent="0.25">
      <c r="A9890" s="2">
        <v>9889</v>
      </c>
      <c r="B9890" s="2" t="s">
        <v>10880</v>
      </c>
      <c r="C9890" s="2">
        <f>YEAR(Data!$D9890)</f>
        <v>2012</v>
      </c>
      <c r="D9890" s="3">
        <v>41129</v>
      </c>
      <c r="E9890" s="3">
        <v>41133</v>
      </c>
      <c r="F9890" s="5">
        <f>Table_1[[#This Row],[Ship Date]]-Table_1[[#This Row],[Order Date]]</f>
        <v>4</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c r="X9890">
        <f t="shared" si="154"/>
        <v>51.193599999999996</v>
      </c>
    </row>
    <row r="9891" spans="1:24" ht="14.25" customHeight="1" x14ac:dyDescent="0.25">
      <c r="A9891" s="2">
        <v>9890</v>
      </c>
      <c r="B9891" s="2" t="s">
        <v>10881</v>
      </c>
      <c r="C9891" s="2">
        <f>YEAR(Data!$D9891)</f>
        <v>2014</v>
      </c>
      <c r="D9891" s="3">
        <v>41718</v>
      </c>
      <c r="E9891" s="3">
        <v>41719</v>
      </c>
      <c r="F9891" s="5">
        <f>Table_1[[#This Row],[Ship Date]]-Table_1[[#This Row],[Order Date]]</f>
        <v>1</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c r="X9891">
        <f t="shared" si="154"/>
        <v>6.5261999999999993</v>
      </c>
    </row>
    <row r="9892" spans="1:24" ht="14.25" customHeight="1" x14ac:dyDescent="0.25">
      <c r="A9892" s="2">
        <v>9891</v>
      </c>
      <c r="B9892" s="2" t="s">
        <v>10882</v>
      </c>
      <c r="C9892" s="2">
        <f>YEAR(Data!$D9892)</f>
        <v>2013</v>
      </c>
      <c r="D9892" s="3">
        <v>41481</v>
      </c>
      <c r="E9892" s="3">
        <v>41484</v>
      </c>
      <c r="F9892" s="5">
        <f>Table_1[[#This Row],[Ship Date]]-Table_1[[#This Row],[Order Date]]</f>
        <v>3</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c r="X9892">
        <f t="shared" si="154"/>
        <v>10.928600000000001</v>
      </c>
    </row>
    <row r="9893" spans="1:24" ht="14.25" customHeight="1" x14ac:dyDescent="0.25">
      <c r="A9893" s="2">
        <v>9892</v>
      </c>
      <c r="B9893" s="2" t="s">
        <v>10882</v>
      </c>
      <c r="C9893" s="2">
        <f>YEAR(Data!$D9893)</f>
        <v>2013</v>
      </c>
      <c r="D9893" s="3">
        <v>41481</v>
      </c>
      <c r="E9893" s="3">
        <v>41484</v>
      </c>
      <c r="F9893" s="5">
        <f>Table_1[[#This Row],[Ship Date]]-Table_1[[#This Row],[Order Date]]</f>
        <v>3</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c r="X9893">
        <f t="shared" si="154"/>
        <v>75.792500000000004</v>
      </c>
    </row>
    <row r="9894" spans="1:24" ht="14.25" customHeight="1" x14ac:dyDescent="0.25">
      <c r="A9894" s="2">
        <v>9893</v>
      </c>
      <c r="B9894" s="2" t="s">
        <v>10882</v>
      </c>
      <c r="C9894" s="2">
        <f>YEAR(Data!$D9894)</f>
        <v>2013</v>
      </c>
      <c r="D9894" s="3">
        <v>41481</v>
      </c>
      <c r="E9894" s="3">
        <v>41484</v>
      </c>
      <c r="F9894" s="5">
        <f>Table_1[[#This Row],[Ship Date]]-Table_1[[#This Row],[Order Date]]</f>
        <v>3</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c r="X9894">
        <f t="shared" si="154"/>
        <v>214.23599999999999</v>
      </c>
    </row>
    <row r="9895" spans="1:24" ht="14.25" customHeight="1" x14ac:dyDescent="0.25">
      <c r="A9895" s="2">
        <v>9894</v>
      </c>
      <c r="B9895" s="2" t="s">
        <v>10882</v>
      </c>
      <c r="C9895" s="2">
        <f>YEAR(Data!$D9895)</f>
        <v>2013</v>
      </c>
      <c r="D9895" s="3">
        <v>41481</v>
      </c>
      <c r="E9895" s="3">
        <v>41484</v>
      </c>
      <c r="F9895" s="5">
        <f>Table_1[[#This Row],[Ship Date]]-Table_1[[#This Row],[Order Date]]</f>
        <v>3</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c r="X9895">
        <f t="shared" si="154"/>
        <v>306.7056</v>
      </c>
    </row>
    <row r="9896" spans="1:24" ht="14.25" customHeight="1" x14ac:dyDescent="0.25">
      <c r="A9896" s="2">
        <v>9895</v>
      </c>
      <c r="B9896" s="2" t="s">
        <v>10882</v>
      </c>
      <c r="C9896" s="2">
        <f>YEAR(Data!$D9896)</f>
        <v>2013</v>
      </c>
      <c r="D9896" s="3">
        <v>41481</v>
      </c>
      <c r="E9896" s="3">
        <v>41484</v>
      </c>
      <c r="F9896" s="5">
        <f>Table_1[[#This Row],[Ship Date]]-Table_1[[#This Row],[Order Date]]</f>
        <v>3</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c r="X9896">
        <f t="shared" si="154"/>
        <v>67.591999999999999</v>
      </c>
    </row>
    <row r="9897" spans="1:24" ht="14.25" customHeight="1" x14ac:dyDescent="0.25">
      <c r="A9897" s="2">
        <v>9896</v>
      </c>
      <c r="B9897" s="2" t="s">
        <v>10883</v>
      </c>
      <c r="C9897" s="2">
        <f>YEAR(Data!$D9897)</f>
        <v>2011</v>
      </c>
      <c r="D9897" s="3">
        <v>40812</v>
      </c>
      <c r="E9897" s="3">
        <v>40817</v>
      </c>
      <c r="F9897" s="5">
        <f>Table_1[[#This Row],[Ship Date]]-Table_1[[#This Row],[Order Date]]</f>
        <v>5</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c r="X9897">
        <f t="shared" si="154"/>
        <v>115.36800000000001</v>
      </c>
    </row>
    <row r="9898" spans="1:24" ht="14.25" customHeight="1" x14ac:dyDescent="0.25">
      <c r="A9898" s="2">
        <v>9897</v>
      </c>
      <c r="B9898" s="2" t="s">
        <v>10884</v>
      </c>
      <c r="C9898" s="2">
        <f>YEAR(Data!$D9898)</f>
        <v>2011</v>
      </c>
      <c r="D9898" s="3">
        <v>40711</v>
      </c>
      <c r="E9898" s="3">
        <v>40714</v>
      </c>
      <c r="F9898" s="5">
        <f>Table_1[[#This Row],[Ship Date]]-Table_1[[#This Row],[Order Date]]</f>
        <v>3</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c r="X9898">
        <f t="shared" si="154"/>
        <v>39.535199999999996</v>
      </c>
    </row>
    <row r="9899" spans="1:24" ht="14.25" customHeight="1" x14ac:dyDescent="0.25">
      <c r="A9899" s="2">
        <v>9898</v>
      </c>
      <c r="B9899" s="2" t="s">
        <v>10885</v>
      </c>
      <c r="C9899" s="2">
        <f>YEAR(Data!$D9899)</f>
        <v>2013</v>
      </c>
      <c r="D9899" s="3">
        <v>41432</v>
      </c>
      <c r="E9899" s="3">
        <v>41436</v>
      </c>
      <c r="F9899" s="5">
        <f>Table_1[[#This Row],[Ship Date]]-Table_1[[#This Row],[Order Date]]</f>
        <v>4</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c r="X9899">
        <f t="shared" si="154"/>
        <v>431.34600000000006</v>
      </c>
    </row>
    <row r="9900" spans="1:24" ht="14.25" customHeight="1" x14ac:dyDescent="0.25">
      <c r="A9900" s="2">
        <v>9899</v>
      </c>
      <c r="B9900" s="2" t="s">
        <v>10885</v>
      </c>
      <c r="C9900" s="2">
        <f>YEAR(Data!$D9900)</f>
        <v>2013</v>
      </c>
      <c r="D9900" s="3">
        <v>41432</v>
      </c>
      <c r="E9900" s="3">
        <v>41436</v>
      </c>
      <c r="F9900" s="5">
        <f>Table_1[[#This Row],[Ship Date]]-Table_1[[#This Row],[Order Date]]</f>
        <v>4</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c r="X9900">
        <f t="shared" si="154"/>
        <v>82.64</v>
      </c>
    </row>
    <row r="9901" spans="1:24" ht="14.25" customHeight="1" x14ac:dyDescent="0.25">
      <c r="A9901" s="2">
        <v>9900</v>
      </c>
      <c r="B9901" s="2" t="s">
        <v>10886</v>
      </c>
      <c r="C9901" s="2">
        <f>YEAR(Data!$D9901)</f>
        <v>2011</v>
      </c>
      <c r="D9901" s="3">
        <v>40630</v>
      </c>
      <c r="E9901" s="3">
        <v>40636</v>
      </c>
      <c r="F9901" s="5">
        <f>Table_1[[#This Row],[Ship Date]]-Table_1[[#This Row],[Order Date]]</f>
        <v>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c r="X9901">
        <f t="shared" si="154"/>
        <v>473.84280000000001</v>
      </c>
    </row>
    <row r="9902" spans="1:24" ht="14.25" customHeight="1" x14ac:dyDescent="0.25">
      <c r="A9902" s="2">
        <v>9901</v>
      </c>
      <c r="B9902" s="2" t="s">
        <v>10887</v>
      </c>
      <c r="C9902" s="2">
        <f>YEAR(Data!$D9902)</f>
        <v>2014</v>
      </c>
      <c r="D9902" s="3">
        <v>41873</v>
      </c>
      <c r="E9902" s="3">
        <v>41877</v>
      </c>
      <c r="F9902" s="5">
        <f>Table_1[[#This Row],[Ship Date]]-Table_1[[#This Row],[Order Date]]</f>
        <v>4</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c r="X9902">
        <f t="shared" si="154"/>
        <v>216.35010000000005</v>
      </c>
    </row>
    <row r="9903" spans="1:24" ht="14.25" customHeight="1" x14ac:dyDescent="0.25">
      <c r="A9903" s="2">
        <v>9902</v>
      </c>
      <c r="B9903" s="2" t="s">
        <v>10887</v>
      </c>
      <c r="C9903" s="2">
        <f>YEAR(Data!$D9903)</f>
        <v>2014</v>
      </c>
      <c r="D9903" s="3">
        <v>41873</v>
      </c>
      <c r="E9903" s="3">
        <v>41877</v>
      </c>
      <c r="F9903" s="5">
        <f>Table_1[[#This Row],[Ship Date]]-Table_1[[#This Row],[Order Date]]</f>
        <v>4</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c r="X9903">
        <f t="shared" si="154"/>
        <v>15.642000000000003</v>
      </c>
    </row>
    <row r="9904" spans="1:24" ht="14.25" customHeight="1" x14ac:dyDescent="0.25">
      <c r="A9904" s="2">
        <v>9903</v>
      </c>
      <c r="B9904" s="2" t="s">
        <v>10887</v>
      </c>
      <c r="C9904" s="2">
        <f>YEAR(Data!$D9904)</f>
        <v>2014</v>
      </c>
      <c r="D9904" s="3">
        <v>41873</v>
      </c>
      <c r="E9904" s="3">
        <v>41877</v>
      </c>
      <c r="F9904" s="5">
        <f>Table_1[[#This Row],[Ship Date]]-Table_1[[#This Row],[Order Date]]</f>
        <v>4</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c r="X9904">
        <f t="shared" si="154"/>
        <v>4.5870000000000015</v>
      </c>
    </row>
    <row r="9905" spans="1:24" ht="14.25" customHeight="1" x14ac:dyDescent="0.25">
      <c r="A9905" s="2">
        <v>9904</v>
      </c>
      <c r="B9905" s="2" t="s">
        <v>10888</v>
      </c>
      <c r="C9905" s="2">
        <f>YEAR(Data!$D9905)</f>
        <v>2011</v>
      </c>
      <c r="D9905" s="3">
        <v>40859</v>
      </c>
      <c r="E9905" s="3">
        <v>40865</v>
      </c>
      <c r="F9905" s="5">
        <f>Table_1[[#This Row],[Ship Date]]-Table_1[[#This Row],[Order Date]]</f>
        <v>6</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c r="X9905">
        <f t="shared" si="154"/>
        <v>32.038200000000003</v>
      </c>
    </row>
    <row r="9906" spans="1:24" ht="14.25" customHeight="1" x14ac:dyDescent="0.25">
      <c r="A9906" s="2">
        <v>9905</v>
      </c>
      <c r="B9906" s="2" t="s">
        <v>10888</v>
      </c>
      <c r="C9906" s="2">
        <f>YEAR(Data!$D9906)</f>
        <v>2011</v>
      </c>
      <c r="D9906" s="3">
        <v>40859</v>
      </c>
      <c r="E9906" s="3">
        <v>40865</v>
      </c>
      <c r="F9906" s="5">
        <f>Table_1[[#This Row],[Ship Date]]-Table_1[[#This Row],[Order Date]]</f>
        <v>6</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c r="X9906">
        <f t="shared" si="154"/>
        <v>102.38719999999999</v>
      </c>
    </row>
    <row r="9907" spans="1:24" ht="14.25" customHeight="1" x14ac:dyDescent="0.25">
      <c r="A9907" s="2">
        <v>9906</v>
      </c>
      <c r="B9907" s="2" t="s">
        <v>10889</v>
      </c>
      <c r="C9907" s="2">
        <f>YEAR(Data!$D9907)</f>
        <v>2012</v>
      </c>
      <c r="D9907" s="3">
        <v>41165</v>
      </c>
      <c r="E9907" s="3">
        <v>41167</v>
      </c>
      <c r="F9907" s="5">
        <f>Table_1[[#This Row],[Ship Date]]-Table_1[[#This Row],[Order Date]]</f>
        <v>2</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c r="X9907">
        <f t="shared" si="154"/>
        <v>76.490399999999994</v>
      </c>
    </row>
    <row r="9908" spans="1:24" ht="14.25" customHeight="1" x14ac:dyDescent="0.25">
      <c r="A9908" s="2">
        <v>9907</v>
      </c>
      <c r="B9908" s="2" t="s">
        <v>10889</v>
      </c>
      <c r="C9908" s="2">
        <f>YEAR(Data!$D9908)</f>
        <v>2012</v>
      </c>
      <c r="D9908" s="3">
        <v>41165</v>
      </c>
      <c r="E9908" s="3">
        <v>41167</v>
      </c>
      <c r="F9908" s="5">
        <f>Table_1[[#This Row],[Ship Date]]-Table_1[[#This Row],[Order Date]]</f>
        <v>2</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c r="X9908">
        <f t="shared" si="154"/>
        <v>17.209499999999998</v>
      </c>
    </row>
    <row r="9909" spans="1:24" ht="14.25" customHeight="1" x14ac:dyDescent="0.25">
      <c r="A9909" s="2">
        <v>9908</v>
      </c>
      <c r="B9909" s="2" t="s">
        <v>10889</v>
      </c>
      <c r="C9909" s="2">
        <f>YEAR(Data!$D9909)</f>
        <v>2012</v>
      </c>
      <c r="D9909" s="3">
        <v>41165</v>
      </c>
      <c r="E9909" s="3">
        <v>41167</v>
      </c>
      <c r="F9909" s="5">
        <f>Table_1[[#This Row],[Ship Date]]-Table_1[[#This Row],[Order Date]]</f>
        <v>2</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c r="X9909">
        <f t="shared" si="154"/>
        <v>645.94799999999998</v>
      </c>
    </row>
    <row r="9910" spans="1:24" ht="14.25" customHeight="1" x14ac:dyDescent="0.25">
      <c r="A9910" s="2">
        <v>9909</v>
      </c>
      <c r="B9910" s="2" t="s">
        <v>10889</v>
      </c>
      <c r="C9910" s="2">
        <f>YEAR(Data!$D9910)</f>
        <v>2012</v>
      </c>
      <c r="D9910" s="3">
        <v>41165</v>
      </c>
      <c r="E9910" s="3">
        <v>41167</v>
      </c>
      <c r="F9910" s="5">
        <f>Table_1[[#This Row],[Ship Date]]-Table_1[[#This Row],[Order Date]]</f>
        <v>2</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c r="X9910">
        <f t="shared" si="154"/>
        <v>182.46800000000002</v>
      </c>
    </row>
    <row r="9911" spans="1:24" ht="14.25" customHeight="1" x14ac:dyDescent="0.25">
      <c r="A9911" s="2">
        <v>9910</v>
      </c>
      <c r="B9911" s="2" t="s">
        <v>10889</v>
      </c>
      <c r="C9911" s="2">
        <f>YEAR(Data!$D9911)</f>
        <v>2012</v>
      </c>
      <c r="D9911" s="3">
        <v>41165</v>
      </c>
      <c r="E9911" s="3">
        <v>41167</v>
      </c>
      <c r="F9911" s="5">
        <f>Table_1[[#This Row],[Ship Date]]-Table_1[[#This Row],[Order Date]]</f>
        <v>2</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c r="X9911">
        <f t="shared" si="154"/>
        <v>32.609099999999998</v>
      </c>
    </row>
    <row r="9912" spans="1:24" ht="14.25" customHeight="1" x14ac:dyDescent="0.25">
      <c r="A9912" s="2">
        <v>9911</v>
      </c>
      <c r="B9912" s="2" t="s">
        <v>10889</v>
      </c>
      <c r="C9912" s="2">
        <f>YEAR(Data!$D9912)</f>
        <v>2012</v>
      </c>
      <c r="D9912" s="3">
        <v>41165</v>
      </c>
      <c r="E9912" s="3">
        <v>41167</v>
      </c>
      <c r="F9912" s="5">
        <f>Table_1[[#This Row],[Ship Date]]-Table_1[[#This Row],[Order Date]]</f>
        <v>2</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c r="X9912">
        <f t="shared" si="154"/>
        <v>109.044</v>
      </c>
    </row>
    <row r="9913" spans="1:24" ht="14.25" customHeight="1" x14ac:dyDescent="0.25">
      <c r="A9913" s="2">
        <v>9912</v>
      </c>
      <c r="B9913" s="2" t="s">
        <v>10890</v>
      </c>
      <c r="C9913" s="2">
        <f>YEAR(Data!$D9913)</f>
        <v>2011</v>
      </c>
      <c r="D9913" s="3">
        <v>40638</v>
      </c>
      <c r="E9913" s="3">
        <v>40642</v>
      </c>
      <c r="F9913" s="5">
        <f>Table_1[[#This Row],[Ship Date]]-Table_1[[#This Row],[Order Date]]</f>
        <v>4</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c r="X9913">
        <f t="shared" si="154"/>
        <v>58.833599999999997</v>
      </c>
    </row>
    <row r="9914" spans="1:24" ht="14.25" customHeight="1" x14ac:dyDescent="0.25">
      <c r="A9914" s="2">
        <v>9913</v>
      </c>
      <c r="B9914" s="2" t="s">
        <v>10891</v>
      </c>
      <c r="C9914" s="2">
        <f>YEAR(Data!$D9914)</f>
        <v>2012</v>
      </c>
      <c r="D9914" s="3">
        <v>41192</v>
      </c>
      <c r="E9914" s="3">
        <v>41194</v>
      </c>
      <c r="F9914" s="5">
        <f>Table_1[[#This Row],[Ship Date]]-Table_1[[#This Row],[Order Date]]</f>
        <v>2</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c r="X9914">
        <f t="shared" si="154"/>
        <v>416.45639999999992</v>
      </c>
    </row>
    <row r="9915" spans="1:24" ht="14.25" customHeight="1" x14ac:dyDescent="0.25">
      <c r="A9915" s="2">
        <v>9914</v>
      </c>
      <c r="B9915" s="2" t="s">
        <v>10891</v>
      </c>
      <c r="C9915" s="2">
        <f>YEAR(Data!$D9915)</f>
        <v>2012</v>
      </c>
      <c r="D9915" s="3">
        <v>41192</v>
      </c>
      <c r="E9915" s="3">
        <v>41194</v>
      </c>
      <c r="F9915" s="5">
        <f>Table_1[[#This Row],[Ship Date]]-Table_1[[#This Row],[Order Date]]</f>
        <v>2</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c r="X9915">
        <f t="shared" si="154"/>
        <v>16.145999999999997</v>
      </c>
    </row>
    <row r="9916" spans="1:24" ht="14.25" customHeight="1" x14ac:dyDescent="0.25">
      <c r="A9916" s="2">
        <v>9915</v>
      </c>
      <c r="B9916" s="2" t="s">
        <v>10892</v>
      </c>
      <c r="C9916" s="2">
        <f>YEAR(Data!$D9916)</f>
        <v>2014</v>
      </c>
      <c r="D9916" s="3">
        <v>41669</v>
      </c>
      <c r="E9916" s="3">
        <v>41671</v>
      </c>
      <c r="F9916" s="5">
        <f>Table_1[[#This Row],[Ship Date]]-Table_1[[#This Row],[Order Date]]</f>
        <v>2</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c r="X9916">
        <f t="shared" si="154"/>
        <v>6.7392000000000003</v>
      </c>
    </row>
    <row r="9917" spans="1:24" ht="14.25" customHeight="1" x14ac:dyDescent="0.25">
      <c r="A9917" s="2">
        <v>9916</v>
      </c>
      <c r="B9917" s="2" t="s">
        <v>10892</v>
      </c>
      <c r="C9917" s="2">
        <f>YEAR(Data!$D9917)</f>
        <v>2014</v>
      </c>
      <c r="D9917" s="3">
        <v>41669</v>
      </c>
      <c r="E9917" s="3">
        <v>41671</v>
      </c>
      <c r="F9917" s="5">
        <f>Table_1[[#This Row],[Ship Date]]-Table_1[[#This Row],[Order Date]]</f>
        <v>2</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c r="X9917">
        <f t="shared" si="154"/>
        <v>49.322000000000003</v>
      </c>
    </row>
    <row r="9918" spans="1:24" ht="14.25" customHeight="1" x14ac:dyDescent="0.25">
      <c r="A9918" s="2">
        <v>9917</v>
      </c>
      <c r="B9918" s="2" t="s">
        <v>10892</v>
      </c>
      <c r="C9918" s="2">
        <f>YEAR(Data!$D9918)</f>
        <v>2014</v>
      </c>
      <c r="D9918" s="3">
        <v>41669</v>
      </c>
      <c r="E9918" s="3">
        <v>41671</v>
      </c>
      <c r="F9918" s="5">
        <f>Table_1[[#This Row],[Ship Date]]-Table_1[[#This Row],[Order Date]]</f>
        <v>2</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c r="X9918">
        <f t="shared" si="154"/>
        <v>9.975200000000001</v>
      </c>
    </row>
    <row r="9919" spans="1:24" ht="14.25" customHeight="1" x14ac:dyDescent="0.25">
      <c r="A9919" s="2">
        <v>9918</v>
      </c>
      <c r="B9919" s="2" t="s">
        <v>10892</v>
      </c>
      <c r="C9919" s="2">
        <f>YEAR(Data!$D9919)</f>
        <v>2014</v>
      </c>
      <c r="D9919" s="3">
        <v>41669</v>
      </c>
      <c r="E9919" s="3">
        <v>41671</v>
      </c>
      <c r="F9919" s="5">
        <f>Table_1[[#This Row],[Ship Date]]-Table_1[[#This Row],[Order Date]]</f>
        <v>2</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c r="X9919">
        <f t="shared" si="154"/>
        <v>10.2879</v>
      </c>
    </row>
    <row r="9920" spans="1:24" ht="14.25" customHeight="1" x14ac:dyDescent="0.25">
      <c r="A9920" s="2">
        <v>9919</v>
      </c>
      <c r="B9920" s="2" t="s">
        <v>10893</v>
      </c>
      <c r="C9920" s="2">
        <f>YEAR(Data!$D9920)</f>
        <v>2012</v>
      </c>
      <c r="D9920" s="3">
        <v>41176</v>
      </c>
      <c r="E9920" s="3">
        <v>41181</v>
      </c>
      <c r="F9920" s="5">
        <f>Table_1[[#This Row],[Ship Date]]-Table_1[[#This Row],[Order Date]]</f>
        <v>5</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c r="X9920">
        <f t="shared" si="154"/>
        <v>21.989000000000001</v>
      </c>
    </row>
    <row r="9921" spans="1:24" ht="14.25" customHeight="1" x14ac:dyDescent="0.25">
      <c r="A9921" s="2">
        <v>9920</v>
      </c>
      <c r="B9921" s="2" t="s">
        <v>10894</v>
      </c>
      <c r="C9921" s="2">
        <f>YEAR(Data!$D9921)</f>
        <v>2013</v>
      </c>
      <c r="D9921" s="3">
        <v>41349</v>
      </c>
      <c r="E9921" s="3">
        <v>41353</v>
      </c>
      <c r="F9921" s="5">
        <f>Table_1[[#This Row],[Ship Date]]-Table_1[[#This Row],[Order Date]]</f>
        <v>4</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c r="X9921">
        <f t="shared" si="154"/>
        <v>671.86099999999988</v>
      </c>
    </row>
    <row r="9922" spans="1:24" ht="14.25" customHeight="1" x14ac:dyDescent="0.25">
      <c r="A9922" s="2">
        <v>9921</v>
      </c>
      <c r="B9922" s="2" t="s">
        <v>10894</v>
      </c>
      <c r="C9922" s="2">
        <f>YEAR(Data!$D9922)</f>
        <v>2013</v>
      </c>
      <c r="D9922" s="3">
        <v>41349</v>
      </c>
      <c r="E9922" s="3">
        <v>41353</v>
      </c>
      <c r="F9922" s="5">
        <f>Table_1[[#This Row],[Ship Date]]-Table_1[[#This Row],[Order Date]]</f>
        <v>4</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c r="X9922">
        <f t="shared" ref="X9922:X9985" si="155">T9922-W9922</f>
        <v>58.203600000000009</v>
      </c>
    </row>
    <row r="9923" spans="1:24" ht="14.25" customHeight="1" x14ac:dyDescent="0.25">
      <c r="A9923" s="2">
        <v>9922</v>
      </c>
      <c r="B9923" s="2" t="s">
        <v>10895</v>
      </c>
      <c r="C9923" s="2">
        <f>YEAR(Data!$D9923)</f>
        <v>2011</v>
      </c>
      <c r="D9923" s="3">
        <v>40871</v>
      </c>
      <c r="E9923" s="3">
        <v>40877</v>
      </c>
      <c r="F9923" s="5">
        <f>Table_1[[#This Row],[Ship Date]]-Table_1[[#This Row],[Order Date]]</f>
        <v>6</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c r="X9923">
        <f t="shared" si="155"/>
        <v>10.335599999999999</v>
      </c>
    </row>
    <row r="9924" spans="1:24" ht="14.25" customHeight="1" x14ac:dyDescent="0.25">
      <c r="A9924" s="2">
        <v>9923</v>
      </c>
      <c r="B9924" s="2" t="s">
        <v>10896</v>
      </c>
      <c r="C9924" s="2">
        <f>YEAR(Data!$D9924)</f>
        <v>2014</v>
      </c>
      <c r="D9924" s="3">
        <v>41766</v>
      </c>
      <c r="E9924" s="3">
        <v>41770</v>
      </c>
      <c r="F9924" s="5">
        <f>Table_1[[#This Row],[Ship Date]]-Table_1[[#This Row],[Order Date]]</f>
        <v>4</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c r="X9924">
        <f t="shared" si="155"/>
        <v>163.17280000000005</v>
      </c>
    </row>
    <row r="9925" spans="1:24" ht="14.25" customHeight="1" x14ac:dyDescent="0.25">
      <c r="A9925" s="2">
        <v>9924</v>
      </c>
      <c r="B9925" s="2" t="s">
        <v>10897</v>
      </c>
      <c r="C9925" s="2">
        <f>YEAR(Data!$D9925)</f>
        <v>2012</v>
      </c>
      <c r="D9925" s="3">
        <v>40988</v>
      </c>
      <c r="E9925" s="3">
        <v>40991</v>
      </c>
      <c r="F9925" s="5">
        <f>Table_1[[#This Row],[Ship Date]]-Table_1[[#This Row],[Order Date]]</f>
        <v>3</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c r="X9925">
        <f t="shared" si="155"/>
        <v>33.024299999999997</v>
      </c>
    </row>
    <row r="9926" spans="1:24" ht="14.25" customHeight="1" x14ac:dyDescent="0.25">
      <c r="A9926" s="2">
        <v>9925</v>
      </c>
      <c r="B9926" s="2" t="s">
        <v>10897</v>
      </c>
      <c r="C9926" s="2">
        <f>YEAR(Data!$D9926)</f>
        <v>2012</v>
      </c>
      <c r="D9926" s="3">
        <v>40988</v>
      </c>
      <c r="E9926" s="3">
        <v>40991</v>
      </c>
      <c r="F9926" s="5">
        <f>Table_1[[#This Row],[Ship Date]]-Table_1[[#This Row],[Order Date]]</f>
        <v>3</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c r="X9926">
        <f t="shared" si="155"/>
        <v>11.994999999999999</v>
      </c>
    </row>
    <row r="9927" spans="1:24" ht="14.25" customHeight="1" x14ac:dyDescent="0.25">
      <c r="A9927" s="2">
        <v>9926</v>
      </c>
      <c r="B9927" s="2" t="s">
        <v>10897</v>
      </c>
      <c r="C9927" s="2">
        <f>YEAR(Data!$D9927)</f>
        <v>2012</v>
      </c>
      <c r="D9927" s="3">
        <v>40988</v>
      </c>
      <c r="E9927" s="3">
        <v>40991</v>
      </c>
      <c r="F9927" s="5">
        <f>Table_1[[#This Row],[Ship Date]]-Table_1[[#This Row],[Order Date]]</f>
        <v>3</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c r="X9927">
        <f t="shared" si="155"/>
        <v>734.35680000000025</v>
      </c>
    </row>
    <row r="9928" spans="1:24" ht="14.25" customHeight="1" x14ac:dyDescent="0.25">
      <c r="A9928" s="2">
        <v>9927</v>
      </c>
      <c r="B9928" s="2" t="s">
        <v>10897</v>
      </c>
      <c r="C9928" s="2">
        <f>YEAR(Data!$D9928)</f>
        <v>2012</v>
      </c>
      <c r="D9928" s="3">
        <v>40988</v>
      </c>
      <c r="E9928" s="3">
        <v>40991</v>
      </c>
      <c r="F9928" s="5">
        <f>Table_1[[#This Row],[Ship Date]]-Table_1[[#This Row],[Order Date]]</f>
        <v>3</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c r="X9928">
        <f t="shared" si="155"/>
        <v>145.9854</v>
      </c>
    </row>
    <row r="9929" spans="1:24" ht="14.25" customHeight="1" x14ac:dyDescent="0.25">
      <c r="A9929" s="2">
        <v>9928</v>
      </c>
      <c r="B9929" s="2" t="s">
        <v>10897</v>
      </c>
      <c r="C9929" s="2">
        <f>YEAR(Data!$D9929)</f>
        <v>2012</v>
      </c>
      <c r="D9929" s="3">
        <v>40988</v>
      </c>
      <c r="E9929" s="3">
        <v>40991</v>
      </c>
      <c r="F9929" s="5">
        <f>Table_1[[#This Row],[Ship Date]]-Table_1[[#This Row],[Order Date]]</f>
        <v>3</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c r="X9929">
        <f t="shared" si="155"/>
        <v>63.779200000000003</v>
      </c>
    </row>
    <row r="9930" spans="1:24" ht="14.25" customHeight="1" x14ac:dyDescent="0.25">
      <c r="A9930" s="2">
        <v>9929</v>
      </c>
      <c r="B9930" s="2" t="s">
        <v>10898</v>
      </c>
      <c r="C9930" s="2">
        <f>YEAR(Data!$D9930)</f>
        <v>2013</v>
      </c>
      <c r="D9930" s="3">
        <v>41522</v>
      </c>
      <c r="E9930" s="3">
        <v>41522</v>
      </c>
      <c r="F9930" s="5">
        <f>Table_1[[#This Row],[Ship Date]]-Table_1[[#This Row],[Order Date]]</f>
        <v>0</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c r="X9930">
        <f t="shared" si="155"/>
        <v>15.5328</v>
      </c>
    </row>
    <row r="9931" spans="1:24" ht="14.25" customHeight="1" x14ac:dyDescent="0.25">
      <c r="A9931" s="2">
        <v>9930</v>
      </c>
      <c r="B9931" s="2" t="s">
        <v>10898</v>
      </c>
      <c r="C9931" s="2">
        <f>YEAR(Data!$D9931)</f>
        <v>2013</v>
      </c>
      <c r="D9931" s="3">
        <v>41522</v>
      </c>
      <c r="E9931" s="3">
        <v>41522</v>
      </c>
      <c r="F9931" s="5">
        <f>Table_1[[#This Row],[Ship Date]]-Table_1[[#This Row],[Order Date]]</f>
        <v>0</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c r="X9931">
        <f t="shared" si="155"/>
        <v>1854.9735000000005</v>
      </c>
    </row>
    <row r="9932" spans="1:24" ht="14.25" customHeight="1" x14ac:dyDescent="0.25">
      <c r="A9932" s="2">
        <v>9931</v>
      </c>
      <c r="B9932" s="2" t="s">
        <v>10899</v>
      </c>
      <c r="C9932" s="2">
        <f>YEAR(Data!$D9932)</f>
        <v>2012</v>
      </c>
      <c r="D9932" s="3">
        <v>41226</v>
      </c>
      <c r="E9932" s="3">
        <v>41230</v>
      </c>
      <c r="F9932" s="5">
        <f>Table_1[[#This Row],[Ship Date]]-Table_1[[#This Row],[Order Date]]</f>
        <v>4</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c r="X9932">
        <f t="shared" si="155"/>
        <v>6.4168000000000003</v>
      </c>
    </row>
    <row r="9933" spans="1:24" ht="14.25" customHeight="1" x14ac:dyDescent="0.25">
      <c r="A9933" s="2">
        <v>9932</v>
      </c>
      <c r="B9933" s="2" t="s">
        <v>10899</v>
      </c>
      <c r="C9933" s="2">
        <f>YEAR(Data!$D9933)</f>
        <v>2012</v>
      </c>
      <c r="D9933" s="3">
        <v>41226</v>
      </c>
      <c r="E9933" s="3">
        <v>41230</v>
      </c>
      <c r="F9933" s="5">
        <f>Table_1[[#This Row],[Ship Date]]-Table_1[[#This Row],[Order Date]]</f>
        <v>4</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c r="X9933">
        <f t="shared" si="155"/>
        <v>723.52800000000002</v>
      </c>
    </row>
    <row r="9934" spans="1:24" ht="14.25" customHeight="1" x14ac:dyDescent="0.25">
      <c r="A9934" s="2">
        <v>9933</v>
      </c>
      <c r="B9934" s="2" t="s">
        <v>10899</v>
      </c>
      <c r="C9934" s="2">
        <f>YEAR(Data!$D9934)</f>
        <v>2012</v>
      </c>
      <c r="D9934" s="3">
        <v>41226</v>
      </c>
      <c r="E9934" s="3">
        <v>41230</v>
      </c>
      <c r="F9934" s="5">
        <f>Table_1[[#This Row],[Ship Date]]-Table_1[[#This Row],[Order Date]]</f>
        <v>4</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c r="X9934">
        <f t="shared" si="155"/>
        <v>16.478000000000002</v>
      </c>
    </row>
    <row r="9935" spans="1:24" ht="14.25" customHeight="1" x14ac:dyDescent="0.25">
      <c r="A9935" s="2">
        <v>9934</v>
      </c>
      <c r="B9935" s="2" t="s">
        <v>10900</v>
      </c>
      <c r="C9935" s="2">
        <f>YEAR(Data!$D9935)</f>
        <v>2011</v>
      </c>
      <c r="D9935" s="3">
        <v>40735</v>
      </c>
      <c r="E9935" s="3">
        <v>40738</v>
      </c>
      <c r="F9935" s="5">
        <f>Table_1[[#This Row],[Ship Date]]-Table_1[[#This Row],[Order Date]]</f>
        <v>3</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c r="X9935">
        <f t="shared" si="155"/>
        <v>117.04350000000002</v>
      </c>
    </row>
    <row r="9936" spans="1:24" ht="14.25" customHeight="1" x14ac:dyDescent="0.25">
      <c r="A9936" s="2">
        <v>9935</v>
      </c>
      <c r="B9936" s="2" t="s">
        <v>10901</v>
      </c>
      <c r="C9936" s="2">
        <f>YEAR(Data!$D9936)</f>
        <v>2013</v>
      </c>
      <c r="D9936" s="3">
        <v>41372</v>
      </c>
      <c r="E9936" s="3">
        <v>41377</v>
      </c>
      <c r="F9936" s="5">
        <f>Table_1[[#This Row],[Ship Date]]-Table_1[[#This Row],[Order Date]]</f>
        <v>5</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c r="X9936">
        <f t="shared" si="155"/>
        <v>31.013400000000004</v>
      </c>
    </row>
    <row r="9937" spans="1:24" ht="14.25" customHeight="1" x14ac:dyDescent="0.25">
      <c r="A9937" s="2">
        <v>9936</v>
      </c>
      <c r="B9937" s="2" t="s">
        <v>10901</v>
      </c>
      <c r="C9937" s="2">
        <f>YEAR(Data!$D9937)</f>
        <v>2013</v>
      </c>
      <c r="D9937" s="3">
        <v>41372</v>
      </c>
      <c r="E9937" s="3">
        <v>41377</v>
      </c>
      <c r="F9937" s="5">
        <f>Table_1[[#This Row],[Ship Date]]-Table_1[[#This Row],[Order Date]]</f>
        <v>5</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c r="X9937">
        <f t="shared" si="155"/>
        <v>33.069599999999994</v>
      </c>
    </row>
    <row r="9938" spans="1:24" ht="14.25" customHeight="1" x14ac:dyDescent="0.25">
      <c r="A9938" s="2">
        <v>9937</v>
      </c>
      <c r="B9938" s="2" t="s">
        <v>10904</v>
      </c>
      <c r="C9938" s="2">
        <f>YEAR(Data!$D9938)</f>
        <v>2014</v>
      </c>
      <c r="D9938" s="3">
        <v>41815</v>
      </c>
      <c r="E9938" s="3">
        <v>41819</v>
      </c>
      <c r="F9938" s="5">
        <f>Table_1[[#This Row],[Ship Date]]-Table_1[[#This Row],[Order Date]]</f>
        <v>4</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c r="X9938">
        <f t="shared" si="155"/>
        <v>54.552900000000001</v>
      </c>
    </row>
    <row r="9939" spans="1:24" ht="14.25" customHeight="1" x14ac:dyDescent="0.25">
      <c r="A9939" s="2">
        <v>9938</v>
      </c>
      <c r="B9939" s="2" t="s">
        <v>10905</v>
      </c>
      <c r="C9939" s="2">
        <f>YEAR(Data!$D9939)</f>
        <v>2013</v>
      </c>
      <c r="D9939" s="3">
        <v>41429</v>
      </c>
      <c r="E9939" s="3">
        <v>41432</v>
      </c>
      <c r="F9939" s="5">
        <f>Table_1[[#This Row],[Ship Date]]-Table_1[[#This Row],[Order Date]]</f>
        <v>3</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c r="X9939">
        <f t="shared" si="155"/>
        <v>72.865200000000016</v>
      </c>
    </row>
    <row r="9940" spans="1:24" ht="14.25" customHeight="1" x14ac:dyDescent="0.25">
      <c r="A9940" s="2">
        <v>9939</v>
      </c>
      <c r="B9940" s="2" t="s">
        <v>10906</v>
      </c>
      <c r="C9940" s="2">
        <f>YEAR(Data!$D9940)</f>
        <v>2013</v>
      </c>
      <c r="D9940" s="3">
        <v>41621</v>
      </c>
      <c r="E9940" s="3">
        <v>41626</v>
      </c>
      <c r="F9940" s="5">
        <f>Table_1[[#This Row],[Ship Date]]-Table_1[[#This Row],[Order Date]]</f>
        <v>5</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c r="X9940">
        <f t="shared" si="155"/>
        <v>40.4345</v>
      </c>
    </row>
    <row r="9941" spans="1:24" ht="14.25" customHeight="1" x14ac:dyDescent="0.25">
      <c r="A9941" s="2">
        <v>9940</v>
      </c>
      <c r="B9941" s="2" t="s">
        <v>10906</v>
      </c>
      <c r="C9941" s="2">
        <f>YEAR(Data!$D9941)</f>
        <v>2013</v>
      </c>
      <c r="D9941" s="3">
        <v>41621</v>
      </c>
      <c r="E9941" s="3">
        <v>41626</v>
      </c>
      <c r="F9941" s="5">
        <f>Table_1[[#This Row],[Ship Date]]-Table_1[[#This Row],[Order Date]]</f>
        <v>5</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c r="X9941">
        <f t="shared" si="155"/>
        <v>25.574400000000001</v>
      </c>
    </row>
    <row r="9942" spans="1:24" ht="14.25" customHeight="1" x14ac:dyDescent="0.25">
      <c r="A9942" s="2">
        <v>9941</v>
      </c>
      <c r="B9942" s="2" t="s">
        <v>10906</v>
      </c>
      <c r="C9942" s="2">
        <f>YEAR(Data!$D9942)</f>
        <v>2013</v>
      </c>
      <c r="D9942" s="3">
        <v>41621</v>
      </c>
      <c r="E9942" s="3">
        <v>41626</v>
      </c>
      <c r="F9942" s="5">
        <f>Table_1[[#This Row],[Ship Date]]-Table_1[[#This Row],[Order Date]]</f>
        <v>5</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c r="X9942">
        <f t="shared" si="155"/>
        <v>6.3840000000000003</v>
      </c>
    </row>
    <row r="9943" spans="1:24" ht="14.25" customHeight="1" x14ac:dyDescent="0.25">
      <c r="A9943" s="2">
        <v>9942</v>
      </c>
      <c r="B9943" s="2" t="s">
        <v>10907</v>
      </c>
      <c r="C9943" s="2">
        <f>YEAR(Data!$D9943)</f>
        <v>2014</v>
      </c>
      <c r="D9943" s="3">
        <v>41968</v>
      </c>
      <c r="E9943" s="3">
        <v>41974</v>
      </c>
      <c r="F9943" s="5">
        <f>Table_1[[#This Row],[Ship Date]]-Table_1[[#This Row],[Order Date]]</f>
        <v>6</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c r="X9943">
        <f t="shared" si="155"/>
        <v>136.38380000000001</v>
      </c>
    </row>
    <row r="9944" spans="1:24" ht="14.25" customHeight="1" x14ac:dyDescent="0.25">
      <c r="A9944" s="2">
        <v>9943</v>
      </c>
      <c r="B9944" s="2" t="s">
        <v>10908</v>
      </c>
      <c r="C9944" s="2">
        <f>YEAR(Data!$D9944)</f>
        <v>2011</v>
      </c>
      <c r="D9944" s="3">
        <v>40905</v>
      </c>
      <c r="E9944" s="3">
        <v>40911</v>
      </c>
      <c r="F9944" s="5">
        <f>Table_1[[#This Row],[Ship Date]]-Table_1[[#This Row],[Order Date]]</f>
        <v>6</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c r="X9944">
        <f t="shared" si="155"/>
        <v>968.85540000000003</v>
      </c>
    </row>
    <row r="9945" spans="1:24" ht="14.25" customHeight="1" x14ac:dyDescent="0.25">
      <c r="A9945" s="2">
        <v>9944</v>
      </c>
      <c r="B9945" s="2" t="s">
        <v>10908</v>
      </c>
      <c r="C9945" s="2">
        <f>YEAR(Data!$D9945)</f>
        <v>2011</v>
      </c>
      <c r="D9945" s="3">
        <v>40905</v>
      </c>
      <c r="E9945" s="3">
        <v>40911</v>
      </c>
      <c r="F9945" s="5">
        <f>Table_1[[#This Row],[Ship Date]]-Table_1[[#This Row],[Order Date]]</f>
        <v>6</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c r="X9945">
        <f t="shared" si="155"/>
        <v>37.850999999999999</v>
      </c>
    </row>
    <row r="9946" spans="1:24" ht="14.25" customHeight="1" x14ac:dyDescent="0.25">
      <c r="A9946" s="2">
        <v>9945</v>
      </c>
      <c r="B9946" s="2" t="s">
        <v>10909</v>
      </c>
      <c r="C9946" s="2">
        <f>YEAR(Data!$D9946)</f>
        <v>2012</v>
      </c>
      <c r="D9946" s="3">
        <v>41011</v>
      </c>
      <c r="E9946" s="3">
        <v>41016</v>
      </c>
      <c r="F9946" s="5">
        <f>Table_1[[#This Row],[Ship Date]]-Table_1[[#This Row],[Order Date]]</f>
        <v>5</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c r="X9946">
        <f t="shared" si="155"/>
        <v>40.332599999999999</v>
      </c>
    </row>
    <row r="9947" spans="1:24" ht="14.25" customHeight="1" x14ac:dyDescent="0.25">
      <c r="A9947" s="2">
        <v>9946</v>
      </c>
      <c r="B9947" s="2" t="s">
        <v>10910</v>
      </c>
      <c r="C9947" s="2">
        <f>YEAR(Data!$D9947)</f>
        <v>2011</v>
      </c>
      <c r="D9947" s="3">
        <v>40604</v>
      </c>
      <c r="E9947" s="3">
        <v>40608</v>
      </c>
      <c r="F9947" s="5">
        <f>Table_1[[#This Row],[Ship Date]]-Table_1[[#This Row],[Order Date]]</f>
        <v>4</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c r="X9947">
        <f t="shared" si="155"/>
        <v>2.354000000000001</v>
      </c>
    </row>
    <row r="9948" spans="1:24" ht="14.25" customHeight="1" x14ac:dyDescent="0.25">
      <c r="A9948" s="2">
        <v>9947</v>
      </c>
      <c r="B9948" s="2" t="s">
        <v>10910</v>
      </c>
      <c r="C9948" s="2">
        <f>YEAR(Data!$D9948)</f>
        <v>2011</v>
      </c>
      <c r="D9948" s="3">
        <v>40604</v>
      </c>
      <c r="E9948" s="3">
        <v>40608</v>
      </c>
      <c r="F9948" s="5">
        <f>Table_1[[#This Row],[Ship Date]]-Table_1[[#This Row],[Order Date]]</f>
        <v>4</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c r="X9948">
        <f t="shared" si="155"/>
        <v>119.07000000000002</v>
      </c>
    </row>
    <row r="9949" spans="1:24" ht="14.25" customHeight="1" x14ac:dyDescent="0.25">
      <c r="A9949" s="2">
        <v>9948</v>
      </c>
      <c r="B9949" s="2" t="s">
        <v>10911</v>
      </c>
      <c r="C9949" s="2">
        <f>YEAR(Data!$D9949)</f>
        <v>2014</v>
      </c>
      <c r="D9949" s="3">
        <v>41792</v>
      </c>
      <c r="E9949" s="3">
        <v>41794</v>
      </c>
      <c r="F9949" s="5">
        <f>Table_1[[#This Row],[Ship Date]]-Table_1[[#This Row],[Order Date]]</f>
        <v>2</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c r="X9949">
        <f t="shared" si="155"/>
        <v>1386.6336000000001</v>
      </c>
    </row>
    <row r="9950" spans="1:24" ht="14.25" customHeight="1" x14ac:dyDescent="0.25">
      <c r="A9950" s="2">
        <v>9949</v>
      </c>
      <c r="B9950" s="2" t="s">
        <v>10911</v>
      </c>
      <c r="C9950" s="2">
        <f>YEAR(Data!$D9950)</f>
        <v>2014</v>
      </c>
      <c r="D9950" s="3">
        <v>41792</v>
      </c>
      <c r="E9950" s="3">
        <v>41794</v>
      </c>
      <c r="F9950" s="5">
        <f>Table_1[[#This Row],[Ship Date]]-Table_1[[#This Row],[Order Date]]</f>
        <v>2</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c r="X9950">
        <f t="shared" si="155"/>
        <v>1611.4839999999999</v>
      </c>
    </row>
    <row r="9951" spans="1:24" ht="14.25" customHeight="1" x14ac:dyDescent="0.25">
      <c r="A9951" s="2">
        <v>9950</v>
      </c>
      <c r="B9951" s="2" t="s">
        <v>10911</v>
      </c>
      <c r="C9951" s="2">
        <f>YEAR(Data!$D9951)</f>
        <v>2014</v>
      </c>
      <c r="D9951" s="3">
        <v>41792</v>
      </c>
      <c r="E9951" s="3">
        <v>41794</v>
      </c>
      <c r="F9951" s="5">
        <f>Table_1[[#This Row],[Ship Date]]-Table_1[[#This Row],[Order Date]]</f>
        <v>2</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c r="X9951">
        <f t="shared" si="155"/>
        <v>68.01570000000001</v>
      </c>
    </row>
    <row r="9952" spans="1:24" ht="14.25" customHeight="1" x14ac:dyDescent="0.25">
      <c r="A9952" s="2">
        <v>9951</v>
      </c>
      <c r="B9952" s="2" t="s">
        <v>10911</v>
      </c>
      <c r="C9952" s="2">
        <f>YEAR(Data!$D9952)</f>
        <v>2014</v>
      </c>
      <c r="D9952" s="3">
        <v>41792</v>
      </c>
      <c r="E9952" s="3">
        <v>41794</v>
      </c>
      <c r="F9952" s="5">
        <f>Table_1[[#This Row],[Ship Date]]-Table_1[[#This Row],[Order Date]]</f>
        <v>2</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c r="X9952">
        <f t="shared" si="155"/>
        <v>25.130700000000001</v>
      </c>
    </row>
    <row r="9953" spans="1:24" ht="14.25" customHeight="1" x14ac:dyDescent="0.25">
      <c r="A9953" s="2">
        <v>9952</v>
      </c>
      <c r="B9953" s="2" t="s">
        <v>10911</v>
      </c>
      <c r="C9953" s="2">
        <f>YEAR(Data!$D9953)</f>
        <v>2014</v>
      </c>
      <c r="D9953" s="3">
        <v>41792</v>
      </c>
      <c r="E9953" s="3">
        <v>41794</v>
      </c>
      <c r="F9953" s="5">
        <f>Table_1[[#This Row],[Ship Date]]-Table_1[[#This Row],[Order Date]]</f>
        <v>2</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c r="X9953">
        <f t="shared" si="155"/>
        <v>8.69</v>
      </c>
    </row>
    <row r="9954" spans="1:24" ht="14.25" customHeight="1" x14ac:dyDescent="0.25">
      <c r="A9954" s="2">
        <v>9953</v>
      </c>
      <c r="B9954" s="2" t="s">
        <v>10912</v>
      </c>
      <c r="C9954" s="2">
        <f>YEAR(Data!$D9954)</f>
        <v>2012</v>
      </c>
      <c r="D9954" s="3">
        <v>41257</v>
      </c>
      <c r="E9954" s="3">
        <v>41259</v>
      </c>
      <c r="F9954" s="5">
        <f>Table_1[[#This Row],[Ship Date]]-Table_1[[#This Row],[Order Date]]</f>
        <v>2</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c r="X9954">
        <f t="shared" si="155"/>
        <v>34.540000000000006</v>
      </c>
    </row>
    <row r="9955" spans="1:24" ht="14.25" customHeight="1" x14ac:dyDescent="0.25">
      <c r="A9955" s="2">
        <v>9954</v>
      </c>
      <c r="B9955" s="2" t="s">
        <v>10912</v>
      </c>
      <c r="C9955" s="2">
        <f>YEAR(Data!$D9955)</f>
        <v>2012</v>
      </c>
      <c r="D9955" s="3">
        <v>41257</v>
      </c>
      <c r="E9955" s="3">
        <v>41259</v>
      </c>
      <c r="F9955" s="5">
        <f>Table_1[[#This Row],[Ship Date]]-Table_1[[#This Row],[Order Date]]</f>
        <v>2</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c r="X9955">
        <f t="shared" si="155"/>
        <v>3.3696000000000002</v>
      </c>
    </row>
    <row r="9956" spans="1:24" ht="14.25" customHeight="1" x14ac:dyDescent="0.25">
      <c r="A9956" s="2">
        <v>9955</v>
      </c>
      <c r="B9956" s="2" t="s">
        <v>10912</v>
      </c>
      <c r="C9956" s="2">
        <f>YEAR(Data!$D9956)</f>
        <v>2012</v>
      </c>
      <c r="D9956" s="3">
        <v>41257</v>
      </c>
      <c r="E9956" s="3">
        <v>41259</v>
      </c>
      <c r="F9956" s="5">
        <f>Table_1[[#This Row],[Ship Date]]-Table_1[[#This Row],[Order Date]]</f>
        <v>2</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c r="X9956">
        <f t="shared" si="155"/>
        <v>22.689300000000006</v>
      </c>
    </row>
    <row r="9957" spans="1:24" ht="14.25" customHeight="1" x14ac:dyDescent="0.25">
      <c r="A9957" s="2">
        <v>9956</v>
      </c>
      <c r="B9957" s="2" t="s">
        <v>10912</v>
      </c>
      <c r="C9957" s="2">
        <f>YEAR(Data!$D9957)</f>
        <v>2012</v>
      </c>
      <c r="D9957" s="3">
        <v>41257</v>
      </c>
      <c r="E9957" s="3">
        <v>41259</v>
      </c>
      <c r="F9957" s="5">
        <f>Table_1[[#This Row],[Ship Date]]-Table_1[[#This Row],[Order Date]]</f>
        <v>2</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c r="X9957">
        <f t="shared" si="155"/>
        <v>263.30919999999998</v>
      </c>
    </row>
    <row r="9958" spans="1:24" ht="14.25" customHeight="1" x14ac:dyDescent="0.25">
      <c r="A9958" s="2">
        <v>9957</v>
      </c>
      <c r="B9958" s="2" t="s">
        <v>10913</v>
      </c>
      <c r="C9958" s="2">
        <f>YEAR(Data!$D9958)</f>
        <v>2011</v>
      </c>
      <c r="D9958" s="3">
        <v>40858</v>
      </c>
      <c r="E9958" s="3">
        <v>40864</v>
      </c>
      <c r="F9958" s="5">
        <f>Table_1[[#This Row],[Ship Date]]-Table_1[[#This Row],[Order Date]]</f>
        <v>6</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c r="X9958">
        <f t="shared" si="155"/>
        <v>24.565499999999997</v>
      </c>
    </row>
    <row r="9959" spans="1:24" ht="14.25" customHeight="1" x14ac:dyDescent="0.25">
      <c r="A9959" s="2">
        <v>9958</v>
      </c>
      <c r="B9959" s="2" t="s">
        <v>10913</v>
      </c>
      <c r="C9959" s="2">
        <f>YEAR(Data!$D9959)</f>
        <v>2011</v>
      </c>
      <c r="D9959" s="3">
        <v>40858</v>
      </c>
      <c r="E9959" s="3">
        <v>40864</v>
      </c>
      <c r="F9959" s="5">
        <f>Table_1[[#This Row],[Ship Date]]-Table_1[[#This Row],[Order Date]]</f>
        <v>6</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c r="X9959">
        <f t="shared" si="155"/>
        <v>114.19919999999999</v>
      </c>
    </row>
    <row r="9960" spans="1:24" ht="14.25" customHeight="1" x14ac:dyDescent="0.25">
      <c r="A9960" s="2">
        <v>9959</v>
      </c>
      <c r="B9960" s="2" t="s">
        <v>10913</v>
      </c>
      <c r="C9960" s="2">
        <f>YEAR(Data!$D9960)</f>
        <v>2011</v>
      </c>
      <c r="D9960" s="3">
        <v>40858</v>
      </c>
      <c r="E9960" s="3">
        <v>40864</v>
      </c>
      <c r="F9960" s="5">
        <f>Table_1[[#This Row],[Ship Date]]-Table_1[[#This Row],[Order Date]]</f>
        <v>6</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c r="X9960">
        <f t="shared" si="155"/>
        <v>5.1100000000000003</v>
      </c>
    </row>
    <row r="9961" spans="1:24" ht="14.25" customHeight="1" x14ac:dyDescent="0.25">
      <c r="A9961" s="2">
        <v>9960</v>
      </c>
      <c r="B9961" s="2" t="s">
        <v>10914</v>
      </c>
      <c r="C9961" s="2">
        <f>YEAR(Data!$D9961)</f>
        <v>2014</v>
      </c>
      <c r="D9961" s="3">
        <v>41919</v>
      </c>
      <c r="E9961" s="3">
        <v>41924</v>
      </c>
      <c r="F9961" s="5">
        <f>Table_1[[#This Row],[Ship Date]]-Table_1[[#This Row],[Order Date]]</f>
        <v>5</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c r="X9961">
        <f t="shared" si="155"/>
        <v>7.4751999999999992</v>
      </c>
    </row>
    <row r="9962" spans="1:24" ht="14.25" customHeight="1" x14ac:dyDescent="0.25">
      <c r="A9962" s="2">
        <v>9961</v>
      </c>
      <c r="B9962" s="2" t="s">
        <v>10915</v>
      </c>
      <c r="C9962" s="2">
        <f>YEAR(Data!$D9962)</f>
        <v>2014</v>
      </c>
      <c r="D9962" s="3">
        <v>41899</v>
      </c>
      <c r="E9962" s="3">
        <v>41901</v>
      </c>
      <c r="F9962" s="5">
        <f>Table_1[[#This Row],[Ship Date]]-Table_1[[#This Row],[Order Date]]</f>
        <v>2</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c r="X9962">
        <f t="shared" si="155"/>
        <v>14.760000000000002</v>
      </c>
    </row>
    <row r="9963" spans="1:24" ht="14.25" customHeight="1" x14ac:dyDescent="0.25">
      <c r="A9963" s="2">
        <v>9962</v>
      </c>
      <c r="B9963" s="2" t="s">
        <v>10916</v>
      </c>
      <c r="C9963" s="2">
        <f>YEAR(Data!$D9963)</f>
        <v>2012</v>
      </c>
      <c r="D9963" s="3">
        <v>40987</v>
      </c>
      <c r="E9963" s="3">
        <v>40990</v>
      </c>
      <c r="F9963" s="5">
        <f>Table_1[[#This Row],[Ship Date]]-Table_1[[#This Row],[Order Date]]</f>
        <v>3</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c r="X9963">
        <f t="shared" si="155"/>
        <v>41.809800000000003</v>
      </c>
    </row>
    <row r="9964" spans="1:24" ht="14.25" customHeight="1" x14ac:dyDescent="0.25">
      <c r="A9964" s="2">
        <v>9963</v>
      </c>
      <c r="B9964" s="2" t="s">
        <v>10916</v>
      </c>
      <c r="C9964" s="2">
        <f>YEAR(Data!$D9964)</f>
        <v>2012</v>
      </c>
      <c r="D9964" s="3">
        <v>40987</v>
      </c>
      <c r="E9964" s="3">
        <v>40990</v>
      </c>
      <c r="F9964" s="5">
        <f>Table_1[[#This Row],[Ship Date]]-Table_1[[#This Row],[Order Date]]</f>
        <v>3</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c r="X9964">
        <f t="shared" si="155"/>
        <v>451.13599999999997</v>
      </c>
    </row>
    <row r="9965" spans="1:24" ht="14.25" customHeight="1" x14ac:dyDescent="0.25">
      <c r="A9965" s="2">
        <v>9964</v>
      </c>
      <c r="B9965" s="2" t="s">
        <v>10917</v>
      </c>
      <c r="C9965" s="2">
        <f>YEAR(Data!$D9965)</f>
        <v>2012</v>
      </c>
      <c r="D9965" s="3">
        <v>41116</v>
      </c>
      <c r="E9965" s="3">
        <v>41116</v>
      </c>
      <c r="F9965" s="5">
        <f>Table_1[[#This Row],[Ship Date]]-Table_1[[#This Row],[Order Date]]</f>
        <v>0</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c r="X9965">
        <f t="shared" si="155"/>
        <v>6.7392000000000021</v>
      </c>
    </row>
    <row r="9966" spans="1:24" ht="14.25" customHeight="1" x14ac:dyDescent="0.25">
      <c r="A9966" s="2">
        <v>9965</v>
      </c>
      <c r="B9966" s="2" t="s">
        <v>10918</v>
      </c>
      <c r="C9966" s="2">
        <f>YEAR(Data!$D9966)</f>
        <v>2013</v>
      </c>
      <c r="D9966" s="3">
        <v>41614</v>
      </c>
      <c r="E9966" s="3">
        <v>41619</v>
      </c>
      <c r="F9966" s="5">
        <f>Table_1[[#This Row],[Ship Date]]-Table_1[[#This Row],[Order Date]]</f>
        <v>5</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c r="X9966">
        <f t="shared" si="155"/>
        <v>6.9680000000000009</v>
      </c>
    </row>
    <row r="9967" spans="1:24" ht="14.25" customHeight="1" x14ac:dyDescent="0.25">
      <c r="A9967" s="2">
        <v>9966</v>
      </c>
      <c r="B9967" s="2" t="s">
        <v>10918</v>
      </c>
      <c r="C9967" s="2">
        <f>YEAR(Data!$D9967)</f>
        <v>2013</v>
      </c>
      <c r="D9967" s="3">
        <v>41614</v>
      </c>
      <c r="E9967" s="3">
        <v>41619</v>
      </c>
      <c r="F9967" s="5">
        <f>Table_1[[#This Row],[Ship Date]]-Table_1[[#This Row],[Order Date]]</f>
        <v>5</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c r="X9967">
        <f t="shared" si="155"/>
        <v>2.6394000000000002</v>
      </c>
    </row>
    <row r="9968" spans="1:24" ht="14.25" customHeight="1" x14ac:dyDescent="0.25">
      <c r="A9968" s="2">
        <v>9967</v>
      </c>
      <c r="B9968" s="2" t="s">
        <v>10918</v>
      </c>
      <c r="C9968" s="2">
        <f>YEAR(Data!$D9968)</f>
        <v>2013</v>
      </c>
      <c r="D9968" s="3">
        <v>41614</v>
      </c>
      <c r="E9968" s="3">
        <v>41619</v>
      </c>
      <c r="F9968" s="5">
        <f>Table_1[[#This Row],[Ship Date]]-Table_1[[#This Row],[Order Date]]</f>
        <v>5</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c r="X9968">
        <f t="shared" si="155"/>
        <v>58.135700000000007</v>
      </c>
    </row>
    <row r="9969" spans="1:24" ht="14.25" customHeight="1" x14ac:dyDescent="0.25">
      <c r="A9969" s="2">
        <v>9968</v>
      </c>
      <c r="B9969" s="2" t="s">
        <v>10919</v>
      </c>
      <c r="C9969" s="2">
        <f>YEAR(Data!$D9969)</f>
        <v>2014</v>
      </c>
      <c r="D9969" s="3">
        <v>41985</v>
      </c>
      <c r="E9969" s="3">
        <v>41991</v>
      </c>
      <c r="F9969" s="5">
        <f>Table_1[[#This Row],[Ship Date]]-Table_1[[#This Row],[Order Date]]</f>
        <v>6</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c r="X9969">
        <f t="shared" si="155"/>
        <v>22.11</v>
      </c>
    </row>
    <row r="9970" spans="1:24" ht="14.25" customHeight="1" x14ac:dyDescent="0.25">
      <c r="A9970" s="2">
        <v>9969</v>
      </c>
      <c r="B9970" s="2" t="s">
        <v>10919</v>
      </c>
      <c r="C9970" s="2">
        <f>YEAR(Data!$D9970)</f>
        <v>2014</v>
      </c>
      <c r="D9970" s="3">
        <v>41985</v>
      </c>
      <c r="E9970" s="3">
        <v>41991</v>
      </c>
      <c r="F9970" s="5">
        <f>Table_1[[#This Row],[Ship Date]]-Table_1[[#This Row],[Order Date]]</f>
        <v>6</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c r="X9970">
        <f t="shared" si="155"/>
        <v>404.78900000000004</v>
      </c>
    </row>
    <row r="9971" spans="1:24" ht="14.25" customHeight="1" x14ac:dyDescent="0.25">
      <c r="A9971" s="2">
        <v>9970</v>
      </c>
      <c r="B9971" s="2" t="s">
        <v>10919</v>
      </c>
      <c r="C9971" s="2">
        <f>YEAR(Data!$D9971)</f>
        <v>2014</v>
      </c>
      <c r="D9971" s="3">
        <v>41985</v>
      </c>
      <c r="E9971" s="3">
        <v>41991</v>
      </c>
      <c r="F9971" s="5">
        <f>Table_1[[#This Row],[Ship Date]]-Table_1[[#This Row],[Order Date]]</f>
        <v>6</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c r="X9971">
        <f t="shared" si="155"/>
        <v>16.1525</v>
      </c>
    </row>
    <row r="9972" spans="1:24" ht="14.25" customHeight="1" x14ac:dyDescent="0.25">
      <c r="A9972" s="2">
        <v>9971</v>
      </c>
      <c r="B9972" s="2" t="s">
        <v>10920</v>
      </c>
      <c r="C9972" s="2">
        <f>YEAR(Data!$D9972)</f>
        <v>2012</v>
      </c>
      <c r="D9972" s="3">
        <v>41088</v>
      </c>
      <c r="E9972" s="3">
        <v>41092</v>
      </c>
      <c r="F9972" s="5">
        <f>Table_1[[#This Row],[Ship Date]]-Table_1[[#This Row],[Order Date]]</f>
        <v>4</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c r="X9972">
        <f t="shared" si="155"/>
        <v>64.562400000000011</v>
      </c>
    </row>
    <row r="9973" spans="1:24" ht="14.25" customHeight="1" x14ac:dyDescent="0.25">
      <c r="A9973" s="2">
        <v>9972</v>
      </c>
      <c r="B9973" s="2" t="s">
        <v>10920</v>
      </c>
      <c r="C9973" s="2">
        <f>YEAR(Data!$D9973)</f>
        <v>2012</v>
      </c>
      <c r="D9973" s="3">
        <v>41088</v>
      </c>
      <c r="E9973" s="3">
        <v>41092</v>
      </c>
      <c r="F9973" s="5">
        <f>Table_1[[#This Row],[Ship Date]]-Table_1[[#This Row],[Order Date]]</f>
        <v>4</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c r="X9973">
        <f t="shared" si="155"/>
        <v>98.52500000000002</v>
      </c>
    </row>
    <row r="9974" spans="1:24" ht="14.25" customHeight="1" x14ac:dyDescent="0.25">
      <c r="A9974" s="2">
        <v>9973</v>
      </c>
      <c r="B9974" s="2" t="s">
        <v>10921</v>
      </c>
      <c r="C9974" s="2">
        <f>YEAR(Data!$D9974)</f>
        <v>2013</v>
      </c>
      <c r="D9974" s="3">
        <v>41529</v>
      </c>
      <c r="E9974" s="3">
        <v>41535</v>
      </c>
      <c r="F9974" s="5">
        <f>Table_1[[#This Row],[Ship Date]]-Table_1[[#This Row],[Order Date]]</f>
        <v>6</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c r="X9974">
        <f t="shared" si="155"/>
        <v>65.963800000000006</v>
      </c>
    </row>
    <row r="9975" spans="1:24" ht="14.25" customHeight="1" x14ac:dyDescent="0.25">
      <c r="A9975" s="2">
        <v>9974</v>
      </c>
      <c r="B9975" s="2" t="s">
        <v>10922</v>
      </c>
      <c r="C9975" s="2">
        <f>YEAR(Data!$D9975)</f>
        <v>2013</v>
      </c>
      <c r="D9975" s="3">
        <v>41615</v>
      </c>
      <c r="E9975" s="3">
        <v>41619</v>
      </c>
      <c r="F9975" s="5">
        <f>Table_1[[#This Row],[Ship Date]]-Table_1[[#This Row],[Order Date]]</f>
        <v>4</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c r="X9975">
        <f t="shared" si="155"/>
        <v>244.76399999999998</v>
      </c>
    </row>
    <row r="9976" spans="1:24" ht="14.25" customHeight="1" x14ac:dyDescent="0.25">
      <c r="A9976" s="2">
        <v>9975</v>
      </c>
      <c r="B9976" s="2" t="s">
        <v>10922</v>
      </c>
      <c r="C9976" s="2">
        <f>YEAR(Data!$D9976)</f>
        <v>2013</v>
      </c>
      <c r="D9976" s="3">
        <v>41615</v>
      </c>
      <c r="E9976" s="3">
        <v>41619</v>
      </c>
      <c r="F9976" s="5">
        <f>Table_1[[#This Row],[Ship Date]]-Table_1[[#This Row],[Order Date]]</f>
        <v>4</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c r="X9976">
        <f t="shared" si="155"/>
        <v>13.456799999999998</v>
      </c>
    </row>
    <row r="9977" spans="1:24" ht="14.25" customHeight="1" x14ac:dyDescent="0.25">
      <c r="A9977" s="2">
        <v>9976</v>
      </c>
      <c r="B9977" s="2" t="s">
        <v>10922</v>
      </c>
      <c r="C9977" s="2">
        <f>YEAR(Data!$D9977)</f>
        <v>2013</v>
      </c>
      <c r="D9977" s="3">
        <v>41615</v>
      </c>
      <c r="E9977" s="3">
        <v>41619</v>
      </c>
      <c r="F9977" s="5">
        <f>Table_1[[#This Row],[Ship Date]]-Table_1[[#This Row],[Order Date]]</f>
        <v>4</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c r="X9977">
        <f t="shared" si="155"/>
        <v>6.9471999999999996</v>
      </c>
    </row>
    <row r="9978" spans="1:24" ht="14.25" customHeight="1" x14ac:dyDescent="0.25">
      <c r="A9978" s="2">
        <v>9977</v>
      </c>
      <c r="B9978" s="2" t="s">
        <v>10922</v>
      </c>
      <c r="C9978" s="2">
        <f>YEAR(Data!$D9978)</f>
        <v>2013</v>
      </c>
      <c r="D9978" s="3">
        <v>41615</v>
      </c>
      <c r="E9978" s="3">
        <v>41619</v>
      </c>
      <c r="F9978" s="5">
        <f>Table_1[[#This Row],[Ship Date]]-Table_1[[#This Row],[Order Date]]</f>
        <v>4</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c r="X9978">
        <f t="shared" si="155"/>
        <v>218.38600000000005</v>
      </c>
    </row>
    <row r="9979" spans="1:24" ht="14.25" customHeight="1" x14ac:dyDescent="0.25">
      <c r="A9979" s="2">
        <v>9978</v>
      </c>
      <c r="B9979" s="2" t="s">
        <v>10922</v>
      </c>
      <c r="C9979" s="2">
        <f>YEAR(Data!$D9979)</f>
        <v>2013</v>
      </c>
      <c r="D9979" s="3">
        <v>41615</v>
      </c>
      <c r="E9979" s="3">
        <v>41619</v>
      </c>
      <c r="F9979" s="5">
        <f>Table_1[[#This Row],[Ship Date]]-Table_1[[#This Row],[Order Date]]</f>
        <v>4</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c r="X9979">
        <f t="shared" si="155"/>
        <v>13.86</v>
      </c>
    </row>
    <row r="9980" spans="1:24" ht="14.25" customHeight="1" x14ac:dyDescent="0.25">
      <c r="A9980" s="2">
        <v>9979</v>
      </c>
      <c r="B9980" s="2" t="s">
        <v>10922</v>
      </c>
      <c r="C9980" s="2">
        <f>YEAR(Data!$D9980)</f>
        <v>2013</v>
      </c>
      <c r="D9980" s="3">
        <v>41615</v>
      </c>
      <c r="E9980" s="3">
        <v>41619</v>
      </c>
      <c r="F9980" s="5">
        <f>Table_1[[#This Row],[Ship Date]]-Table_1[[#This Row],[Order Date]]</f>
        <v>4</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c r="X9980">
        <f t="shared" si="155"/>
        <v>8.6943999999999999</v>
      </c>
    </row>
    <row r="9981" spans="1:24" ht="14.25" customHeight="1" x14ac:dyDescent="0.25">
      <c r="A9981" s="2">
        <v>9980</v>
      </c>
      <c r="B9981" s="2" t="s">
        <v>10922</v>
      </c>
      <c r="C9981" s="2">
        <f>YEAR(Data!$D9981)</f>
        <v>2013</v>
      </c>
      <c r="D9981" s="3">
        <v>41615</v>
      </c>
      <c r="E9981" s="3">
        <v>41619</v>
      </c>
      <c r="F9981" s="5">
        <f>Table_1[[#This Row],[Ship Date]]-Table_1[[#This Row],[Order Date]]</f>
        <v>4</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c r="X9981">
        <f t="shared" si="155"/>
        <v>284.35680000000013</v>
      </c>
    </row>
    <row r="9982" spans="1:24" ht="14.25" customHeight="1" x14ac:dyDescent="0.25">
      <c r="A9982" s="2">
        <v>9981</v>
      </c>
      <c r="B9982" s="2" t="s">
        <v>10923</v>
      </c>
      <c r="C9982" s="2">
        <f>YEAR(Data!$D9982)</f>
        <v>2012</v>
      </c>
      <c r="D9982" s="3">
        <v>41158</v>
      </c>
      <c r="E9982" s="3">
        <v>41161</v>
      </c>
      <c r="F9982" s="5">
        <f>Table_1[[#This Row],[Ship Date]]-Table_1[[#This Row],[Order Date]]</f>
        <v>3</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c r="X9982">
        <f t="shared" si="155"/>
        <v>63.6252</v>
      </c>
    </row>
    <row r="9983" spans="1:24" ht="14.25" customHeight="1" x14ac:dyDescent="0.25">
      <c r="A9983" s="2">
        <v>9982</v>
      </c>
      <c r="B9983" s="2" t="s">
        <v>10924</v>
      </c>
      <c r="C9983" s="2">
        <f>YEAR(Data!$D9983)</f>
        <v>2014</v>
      </c>
      <c r="D9983" s="3">
        <v>41855</v>
      </c>
      <c r="E9983" s="3">
        <v>41858</v>
      </c>
      <c r="F9983" s="5">
        <f>Table_1[[#This Row],[Ship Date]]-Table_1[[#This Row],[Order Date]]</f>
        <v>3</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c r="X9983">
        <f t="shared" si="155"/>
        <v>11.151000000000005</v>
      </c>
    </row>
    <row r="9984" spans="1:24" ht="14.25" customHeight="1" x14ac:dyDescent="0.25">
      <c r="A9984" s="2">
        <v>9983</v>
      </c>
      <c r="B9984" s="2" t="s">
        <v>10925</v>
      </c>
      <c r="C9984" s="2">
        <f>YEAR(Data!$D9984)</f>
        <v>2013</v>
      </c>
      <c r="D9984" s="3">
        <v>41540</v>
      </c>
      <c r="E9984" s="3">
        <v>41546</v>
      </c>
      <c r="F9984" s="5">
        <f>Table_1[[#This Row],[Ship Date]]-Table_1[[#This Row],[Order Date]]</f>
        <v>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c r="X9984">
        <f t="shared" si="155"/>
        <v>18.846800000000002</v>
      </c>
    </row>
    <row r="9985" spans="1:24" ht="14.25" customHeight="1" x14ac:dyDescent="0.25">
      <c r="A9985" s="2">
        <v>9984</v>
      </c>
      <c r="B9985" s="2" t="s">
        <v>10925</v>
      </c>
      <c r="C9985" s="2">
        <f>YEAR(Data!$D9985)</f>
        <v>2013</v>
      </c>
      <c r="D9985" s="3">
        <v>41540</v>
      </c>
      <c r="E9985" s="3">
        <v>41546</v>
      </c>
      <c r="F9985" s="5">
        <f>Table_1[[#This Row],[Ship Date]]-Table_1[[#This Row],[Order Date]]</f>
        <v>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c r="X9985">
        <f t="shared" si="155"/>
        <v>70.545599999999993</v>
      </c>
    </row>
    <row r="9986" spans="1:24" ht="14.25" customHeight="1" x14ac:dyDescent="0.25">
      <c r="A9986" s="2">
        <v>9985</v>
      </c>
      <c r="B9986" s="2" t="s">
        <v>10926</v>
      </c>
      <c r="C9986" s="2">
        <f>YEAR(Data!$D9986)</f>
        <v>2012</v>
      </c>
      <c r="D9986" s="3">
        <v>41046</v>
      </c>
      <c r="E9986" s="3">
        <v>41052</v>
      </c>
      <c r="F9986" s="5">
        <f>Table_1[[#This Row],[Ship Date]]-Table_1[[#This Row],[Order Date]]</f>
        <v>6</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c r="X9986">
        <f t="shared" ref="X9986:X10049" si="156">T9986-W9986</f>
        <v>16.38</v>
      </c>
    </row>
    <row r="9987" spans="1:24" ht="14.25" customHeight="1" x14ac:dyDescent="0.25">
      <c r="A9987" s="2">
        <v>9986</v>
      </c>
      <c r="B9987" s="2" t="s">
        <v>10926</v>
      </c>
      <c r="C9987" s="2">
        <f>YEAR(Data!$D9987)</f>
        <v>2012</v>
      </c>
      <c r="D9987" s="3">
        <v>41046</v>
      </c>
      <c r="E9987" s="3">
        <v>41052</v>
      </c>
      <c r="F9987" s="5">
        <f>Table_1[[#This Row],[Ship Date]]-Table_1[[#This Row],[Order Date]]</f>
        <v>6</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c r="X9987">
        <f t="shared" si="156"/>
        <v>39.476000000000006</v>
      </c>
    </row>
    <row r="9988" spans="1:24" ht="14.25" customHeight="1" x14ac:dyDescent="0.25">
      <c r="A9988" s="2">
        <v>9987</v>
      </c>
      <c r="B9988" s="2" t="s">
        <v>10927</v>
      </c>
      <c r="C9988" s="2">
        <f>YEAR(Data!$D9988)</f>
        <v>2013</v>
      </c>
      <c r="D9988" s="3">
        <v>41547</v>
      </c>
      <c r="E9988" s="3">
        <v>41551</v>
      </c>
      <c r="F9988" s="5">
        <f>Table_1[[#This Row],[Ship Date]]-Table_1[[#This Row],[Order Date]]</f>
        <v>4</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c r="X9988">
        <f t="shared" si="156"/>
        <v>21.019200000000001</v>
      </c>
    </row>
    <row r="9989" spans="1:24" ht="14.25" customHeight="1" x14ac:dyDescent="0.25">
      <c r="A9989" s="2">
        <v>9988</v>
      </c>
      <c r="B9989" s="2" t="s">
        <v>10928</v>
      </c>
      <c r="C9989" s="2">
        <f>YEAR(Data!$D9989)</f>
        <v>2014</v>
      </c>
      <c r="D9989" s="3">
        <v>41961</v>
      </c>
      <c r="E9989" s="3">
        <v>41965</v>
      </c>
      <c r="F9989" s="5">
        <f>Table_1[[#This Row],[Ship Date]]-Table_1[[#This Row],[Order Date]]</f>
        <v>4</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c r="X9989">
        <f t="shared" si="156"/>
        <v>51.193599999999996</v>
      </c>
    </row>
    <row r="9990" spans="1:24" ht="14.25" customHeight="1" x14ac:dyDescent="0.25">
      <c r="A9990" s="2">
        <v>9989</v>
      </c>
      <c r="B9990" s="2" t="s">
        <v>10928</v>
      </c>
      <c r="C9990" s="2">
        <f>YEAR(Data!$D9990)</f>
        <v>2014</v>
      </c>
      <c r="D9990" s="3">
        <v>41961</v>
      </c>
      <c r="E9990" s="3">
        <v>41965</v>
      </c>
      <c r="F9990" s="5">
        <f>Table_1[[#This Row],[Ship Date]]-Table_1[[#This Row],[Order Date]]</f>
        <v>4</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c r="X9990">
        <f t="shared" si="156"/>
        <v>150.45299999999997</v>
      </c>
    </row>
    <row r="9991" spans="1:24" ht="14.25" customHeight="1" x14ac:dyDescent="0.25">
      <c r="A9991" s="2">
        <v>9990</v>
      </c>
      <c r="B9991" s="2" t="s">
        <v>10929</v>
      </c>
      <c r="C9991" s="2">
        <f>YEAR(Data!$D9991)</f>
        <v>2011</v>
      </c>
      <c r="D9991" s="3">
        <v>40565</v>
      </c>
      <c r="E9991" s="3">
        <v>40567</v>
      </c>
      <c r="F9991" s="5">
        <f>Table_1[[#This Row],[Ship Date]]-Table_1[[#This Row],[Order Date]]</f>
        <v>2</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c r="X9991">
        <f t="shared" si="156"/>
        <v>21.145200000000003</v>
      </c>
    </row>
    <row r="9992" spans="1:24" ht="14.25" customHeight="1" x14ac:dyDescent="0.25">
      <c r="A9992" s="2">
        <v>9991</v>
      </c>
      <c r="B9992" s="2" t="s">
        <v>10930</v>
      </c>
      <c r="C9992" s="2">
        <f>YEAR(Data!$D9992)</f>
        <v>2014</v>
      </c>
      <c r="D9992" s="3">
        <v>41697</v>
      </c>
      <c r="E9992" s="3">
        <v>41702</v>
      </c>
      <c r="F9992" s="5">
        <f>Table_1[[#This Row],[Ship Date]]-Table_1[[#This Row],[Order Date]]</f>
        <v>5</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c r="X9992">
        <f t="shared" si="156"/>
        <v>76.326800000000006</v>
      </c>
    </row>
    <row r="9993" spans="1:24" ht="14.25" customHeight="1" x14ac:dyDescent="0.25">
      <c r="A9993" s="2">
        <v>9992</v>
      </c>
      <c r="B9993" s="2" t="s">
        <v>10930</v>
      </c>
      <c r="C9993" s="2">
        <f>YEAR(Data!$D9993)</f>
        <v>2014</v>
      </c>
      <c r="D9993" s="3">
        <v>41697</v>
      </c>
      <c r="E9993" s="3">
        <v>41702</v>
      </c>
      <c r="F9993" s="5">
        <f>Table_1[[#This Row],[Ship Date]]-Table_1[[#This Row],[Order Date]]</f>
        <v>5</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c r="X9993">
        <f t="shared" si="156"/>
        <v>239.18280000000001</v>
      </c>
    </row>
    <row r="9994" spans="1:24" ht="14.25" customHeight="1" x14ac:dyDescent="0.25">
      <c r="A9994" s="2">
        <v>9993</v>
      </c>
      <c r="B9994" s="2" t="s">
        <v>10930</v>
      </c>
      <c r="C9994" s="2">
        <f>YEAR(Data!$D9994)</f>
        <v>2014</v>
      </c>
      <c r="D9994" s="3">
        <v>41697</v>
      </c>
      <c r="E9994" s="3">
        <v>41702</v>
      </c>
      <c r="F9994" s="5">
        <f>Table_1[[#This Row],[Ship Date]]-Table_1[[#This Row],[Order Date]]</f>
        <v>5</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c r="X9994">
        <f t="shared" si="156"/>
        <v>16.28</v>
      </c>
    </row>
    <row r="9995" spans="1:24" ht="14.25" customHeight="1" x14ac:dyDescent="0.25">
      <c r="A9995" s="2">
        <v>9994</v>
      </c>
      <c r="B9995" s="2" t="s">
        <v>10931</v>
      </c>
      <c r="C9995" s="2">
        <f>YEAR(Data!$D9995)</f>
        <v>2014</v>
      </c>
      <c r="D9995" s="3">
        <v>41764</v>
      </c>
      <c r="E9995" s="3">
        <v>41769</v>
      </c>
      <c r="F9995" s="5">
        <f>Table_1[[#This Row],[Ship Date]]-Table_1[[#This Row],[Order Date]]</f>
        <v>5</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c r="X9995">
        <f t="shared" si="156"/>
        <v>170.21200000000002</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AF487-3293-4C76-AC28-252BCB5FCB9B}">
  <dimension ref="A3:G10"/>
  <sheetViews>
    <sheetView workbookViewId="0">
      <selection activeCell="D4" sqref="D4"/>
    </sheetView>
  </sheetViews>
  <sheetFormatPr defaultRowHeight="15" x14ac:dyDescent="0.25"/>
  <cols>
    <col min="1" max="1" width="12.140625" bestFit="1" customWidth="1"/>
    <col min="2" max="2" width="24" bestFit="1" customWidth="1"/>
    <col min="3" max="3" width="27.5703125" bestFit="1" customWidth="1"/>
    <col min="4" max="4" width="15.140625" bestFit="1" customWidth="1"/>
    <col min="5" max="5" width="12.5703125" bestFit="1" customWidth="1"/>
    <col min="6" max="6" width="19.85546875" bestFit="1" customWidth="1"/>
    <col min="7" max="7" width="12.5703125" bestFit="1" customWidth="1"/>
  </cols>
  <sheetData>
    <row r="3" spans="1:7" x14ac:dyDescent="0.25">
      <c r="A3" t="s">
        <v>10938</v>
      </c>
      <c r="B3" t="s">
        <v>10957</v>
      </c>
      <c r="C3" t="s">
        <v>10958</v>
      </c>
      <c r="D3" t="s">
        <v>10959</v>
      </c>
      <c r="E3" t="s">
        <v>10960</v>
      </c>
      <c r="F3" t="s">
        <v>10968</v>
      </c>
    </row>
    <row r="4" spans="1:7" x14ac:dyDescent="0.25">
      <c r="A4" s="8">
        <v>2297200.8602999551</v>
      </c>
      <c r="B4" s="8">
        <v>5009</v>
      </c>
      <c r="C4" s="8">
        <v>793</v>
      </c>
      <c r="D4" s="8">
        <v>2010803.838600005</v>
      </c>
      <c r="E4" s="8">
        <v>286397.02170000126</v>
      </c>
      <c r="F4" s="8">
        <v>531</v>
      </c>
    </row>
    <row r="9" spans="1:7" x14ac:dyDescent="0.25">
      <c r="B9" s="12" t="s">
        <v>10933</v>
      </c>
      <c r="C9" s="12" t="s">
        <v>10934</v>
      </c>
      <c r="D9" s="12" t="s">
        <v>10935</v>
      </c>
      <c r="E9" s="12" t="s">
        <v>10969</v>
      </c>
      <c r="F9" s="12" t="s">
        <v>10961</v>
      </c>
      <c r="G9" s="12" t="s">
        <v>10937</v>
      </c>
    </row>
    <row r="10" spans="1:7" x14ac:dyDescent="0.25">
      <c r="B10" s="20">
        <f>GETPIVOTDATA("[Measures].[Sum of Sales]",$A$3)</f>
        <v>2297200.8602999551</v>
      </c>
      <c r="C10">
        <f>GETPIVOTDATA("[Measures].[Distinct Count of Order ID]",$A$3)</f>
        <v>5009</v>
      </c>
      <c r="D10">
        <f>GETPIVOTDATA("[Measures].[Distinct Count of Customer ID]",$A$3)</f>
        <v>793</v>
      </c>
      <c r="E10">
        <f>GETPIVOTDATA("[Measures].[Distinct Count of City]",$A$3)</f>
        <v>531</v>
      </c>
      <c r="F10">
        <f>GETPIVOTDATA("[Measures].[Sum of Profit]",$A$3)</f>
        <v>286397.02170000126</v>
      </c>
      <c r="G10" s="10">
        <f>F10/B10</f>
        <v>0.12467217240315903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EEBEA-7A1A-4D27-956D-5CF6CCB22908}">
  <dimension ref="A3:S52"/>
  <sheetViews>
    <sheetView workbookViewId="0">
      <selection activeCell="C11" sqref="C11"/>
    </sheetView>
  </sheetViews>
  <sheetFormatPr defaultRowHeight="15" x14ac:dyDescent="0.25"/>
  <cols>
    <col min="1" max="1" width="13.140625" bestFit="1" customWidth="1"/>
    <col min="2" max="2" width="22" bestFit="1" customWidth="1"/>
    <col min="3" max="3" width="11.140625" bestFit="1" customWidth="1"/>
    <col min="4" max="4" width="9.85546875" bestFit="1" customWidth="1"/>
    <col min="5" max="5" width="12.140625" bestFit="1" customWidth="1"/>
  </cols>
  <sheetData>
    <row r="3" spans="1:5" x14ac:dyDescent="0.25">
      <c r="A3" s="9" t="s">
        <v>10938</v>
      </c>
      <c r="C3" s="9" t="s">
        <v>8</v>
      </c>
    </row>
    <row r="4" spans="1:5" x14ac:dyDescent="0.25">
      <c r="A4" s="9" t="s">
        <v>10962</v>
      </c>
      <c r="B4" s="9" t="s">
        <v>10963</v>
      </c>
      <c r="C4" t="s">
        <v>26</v>
      </c>
      <c r="D4" t="s">
        <v>41</v>
      </c>
      <c r="E4" t="s">
        <v>102</v>
      </c>
    </row>
    <row r="5" spans="1:5" x14ac:dyDescent="0.25">
      <c r="A5" t="s">
        <v>10941</v>
      </c>
      <c r="B5" t="s">
        <v>10945</v>
      </c>
      <c r="C5" s="11">
        <v>6637.1509999999989</v>
      </c>
      <c r="D5" s="11">
        <v>1701.5280000000002</v>
      </c>
      <c r="E5" s="11">
        <v>5607.55</v>
      </c>
    </row>
    <row r="6" spans="1:5" x14ac:dyDescent="0.25">
      <c r="B6" t="s">
        <v>10946</v>
      </c>
      <c r="C6" s="11">
        <v>3458.52</v>
      </c>
      <c r="D6" s="11">
        <v>1183.6680000000001</v>
      </c>
      <c r="E6" s="11">
        <v>168.37</v>
      </c>
    </row>
    <row r="7" spans="1:5" x14ac:dyDescent="0.25">
      <c r="B7" t="s">
        <v>10947</v>
      </c>
      <c r="C7" s="11">
        <v>11869.303999999998</v>
      </c>
      <c r="D7" s="11">
        <v>11106.798999999999</v>
      </c>
      <c r="E7" s="11">
        <v>32714.906000000003</v>
      </c>
    </row>
    <row r="8" spans="1:5" x14ac:dyDescent="0.25">
      <c r="B8" t="s">
        <v>10948</v>
      </c>
      <c r="C8" s="11">
        <v>9108.6119999999992</v>
      </c>
      <c r="D8" s="11">
        <v>14131.728999999996</v>
      </c>
      <c r="E8" s="11">
        <v>5055.0039999999999</v>
      </c>
    </row>
    <row r="9" spans="1:5" x14ac:dyDescent="0.25">
      <c r="B9" t="s">
        <v>10949</v>
      </c>
      <c r="C9" s="11">
        <v>12819.163000000002</v>
      </c>
      <c r="D9" s="11">
        <v>9142</v>
      </c>
      <c r="E9" s="11">
        <v>1687.124</v>
      </c>
    </row>
    <row r="10" spans="1:5" x14ac:dyDescent="0.25">
      <c r="B10" t="s">
        <v>10950</v>
      </c>
      <c r="C10" s="11">
        <v>25923.747600000002</v>
      </c>
      <c r="D10" s="11">
        <v>3970.9139999999998</v>
      </c>
      <c r="E10" s="11">
        <v>4700.4660000000003</v>
      </c>
    </row>
    <row r="11" spans="1:5" x14ac:dyDescent="0.25">
      <c r="B11" t="s">
        <v>10951</v>
      </c>
      <c r="C11" s="11">
        <v>20197.739999999998</v>
      </c>
      <c r="D11" s="11">
        <v>10032.988000000005</v>
      </c>
      <c r="E11" s="11">
        <v>3715.6650000000009</v>
      </c>
    </row>
    <row r="12" spans="1:5" x14ac:dyDescent="0.25">
      <c r="B12" t="s">
        <v>10952</v>
      </c>
      <c r="C12" s="11">
        <v>16215.263499999999</v>
      </c>
      <c r="D12" s="11">
        <v>7451.7739999999985</v>
      </c>
      <c r="E12" s="11">
        <v>4242.4309999999987</v>
      </c>
    </row>
    <row r="13" spans="1:5" x14ac:dyDescent="0.25">
      <c r="B13" t="s">
        <v>10953</v>
      </c>
      <c r="C13" s="11">
        <v>59690.650000000023</v>
      </c>
      <c r="D13" s="11">
        <v>15507.744999999997</v>
      </c>
      <c r="E13" s="11">
        <v>6578.9558000000006</v>
      </c>
    </row>
    <row r="14" spans="1:5" x14ac:dyDescent="0.25">
      <c r="B14" t="s">
        <v>10954</v>
      </c>
      <c r="C14" s="11">
        <v>16246.696999999996</v>
      </c>
      <c r="D14" s="11">
        <v>12637.677999999996</v>
      </c>
      <c r="E14" s="11">
        <v>2569.0180000000005</v>
      </c>
    </row>
    <row r="15" spans="1:5" x14ac:dyDescent="0.25">
      <c r="B15" t="s">
        <v>10955</v>
      </c>
      <c r="C15" s="11">
        <v>46571.978000000003</v>
      </c>
      <c r="D15" s="11">
        <v>20994.494700000007</v>
      </c>
      <c r="E15" s="11">
        <v>11062.244000000001</v>
      </c>
    </row>
    <row r="16" spans="1:5" x14ac:dyDescent="0.25">
      <c r="B16" t="s">
        <v>10956</v>
      </c>
      <c r="C16" s="11">
        <v>37357.986499999992</v>
      </c>
      <c r="D16" s="11">
        <v>20573.555999999997</v>
      </c>
      <c r="E16" s="11">
        <v>11614.077999999998</v>
      </c>
    </row>
    <row r="17" spans="1:19" x14ac:dyDescent="0.25">
      <c r="A17" t="s">
        <v>10942</v>
      </c>
      <c r="B17" t="s">
        <v>10945</v>
      </c>
      <c r="C17" s="11">
        <v>14274.9836</v>
      </c>
      <c r="D17" s="11">
        <v>3382.4639999999999</v>
      </c>
      <c r="E17" s="11">
        <v>516.62800000000004</v>
      </c>
      <c r="S17" s="12" t="s">
        <v>10964</v>
      </c>
    </row>
    <row r="18" spans="1:19" x14ac:dyDescent="0.25">
      <c r="B18" t="s">
        <v>10946</v>
      </c>
      <c r="C18" s="11">
        <v>9327.7380000000012</v>
      </c>
      <c r="D18" s="11">
        <v>2765.9929999999999</v>
      </c>
      <c r="E18" s="11">
        <v>117.13600000000001</v>
      </c>
    </row>
    <row r="19" spans="1:19" x14ac:dyDescent="0.25">
      <c r="B19" t="s">
        <v>10947</v>
      </c>
      <c r="C19" s="11">
        <v>17360.169999999998</v>
      </c>
      <c r="D19" s="11">
        <v>16131.2824</v>
      </c>
      <c r="E19" s="11">
        <v>4975.3435999999992</v>
      </c>
    </row>
    <row r="20" spans="1:19" x14ac:dyDescent="0.25">
      <c r="B20" t="s">
        <v>10948</v>
      </c>
      <c r="C20" s="11">
        <v>22626.405499999986</v>
      </c>
      <c r="D20" s="11">
        <v>4121.0439999999999</v>
      </c>
      <c r="E20" s="11">
        <v>7447.7589999999991</v>
      </c>
    </row>
    <row r="21" spans="1:19" x14ac:dyDescent="0.25">
      <c r="B21" t="s">
        <v>10949</v>
      </c>
      <c r="C21" s="11">
        <v>20879.178999999996</v>
      </c>
      <c r="D21" s="11">
        <v>5454.9395000000022</v>
      </c>
      <c r="E21" s="11">
        <v>3797.5679999999998</v>
      </c>
    </row>
    <row r="22" spans="1:19" x14ac:dyDescent="0.25">
      <c r="B22" t="s">
        <v>10950</v>
      </c>
      <c r="C22" s="11">
        <v>12824.504000000001</v>
      </c>
      <c r="D22" s="11">
        <v>9404.0889999999963</v>
      </c>
      <c r="E22" s="11">
        <v>2568.6990000000001</v>
      </c>
    </row>
    <row r="23" spans="1:19" x14ac:dyDescent="0.25">
      <c r="B23" t="s">
        <v>10951</v>
      </c>
      <c r="C23" s="11">
        <v>19948.812999999991</v>
      </c>
      <c r="D23" s="11">
        <v>7191.7</v>
      </c>
      <c r="E23" s="11">
        <v>1624.8119999999999</v>
      </c>
    </row>
    <row r="24" spans="1:19" x14ac:dyDescent="0.25">
      <c r="B24" t="s">
        <v>10952</v>
      </c>
      <c r="C24" s="11">
        <v>20589.834999999999</v>
      </c>
      <c r="D24" s="11">
        <v>11455.759200000002</v>
      </c>
      <c r="E24" s="11">
        <v>4852.7380000000003</v>
      </c>
    </row>
    <row r="25" spans="1:19" x14ac:dyDescent="0.25">
      <c r="B25" t="s">
        <v>10953</v>
      </c>
      <c r="C25" s="11">
        <v>38860.27300000003</v>
      </c>
      <c r="D25" s="11">
        <v>16604.560999999994</v>
      </c>
      <c r="E25" s="11">
        <v>9131.0840000000007</v>
      </c>
    </row>
    <row r="26" spans="1:19" x14ac:dyDescent="0.25">
      <c r="B26" t="s">
        <v>10954</v>
      </c>
      <c r="C26" s="11">
        <v>17128.868499999993</v>
      </c>
      <c r="D26" s="11">
        <v>8646.3690000000006</v>
      </c>
      <c r="E26" s="11">
        <v>5629.6859999999997</v>
      </c>
    </row>
    <row r="27" spans="1:19" x14ac:dyDescent="0.25">
      <c r="B27" t="s">
        <v>10955</v>
      </c>
      <c r="C27" s="11">
        <v>33146.832699999992</v>
      </c>
      <c r="D27" s="11">
        <v>27299.644799999995</v>
      </c>
      <c r="E27" s="11">
        <v>15526.085999999996</v>
      </c>
    </row>
    <row r="28" spans="1:19" x14ac:dyDescent="0.25">
      <c r="B28" t="s">
        <v>10956</v>
      </c>
      <c r="C28" s="11">
        <v>39568.331000000006</v>
      </c>
      <c r="D28" s="11">
        <v>16299.460999999992</v>
      </c>
      <c r="E28" s="11">
        <v>19051.729199999998</v>
      </c>
    </row>
    <row r="29" spans="1:19" x14ac:dyDescent="0.25">
      <c r="A29" t="s">
        <v>10943</v>
      </c>
      <c r="B29" t="s">
        <v>10945</v>
      </c>
      <c r="C29" s="11">
        <v>6026.6489999999994</v>
      </c>
      <c r="D29" s="11">
        <v>9485.123999999998</v>
      </c>
      <c r="E29" s="11">
        <v>3030.7180000000003</v>
      </c>
    </row>
    <row r="30" spans="1:19" x14ac:dyDescent="0.25">
      <c r="B30" t="s">
        <v>10946</v>
      </c>
      <c r="C30" s="11">
        <v>15689.123</v>
      </c>
      <c r="D30" s="11">
        <v>2866.884</v>
      </c>
      <c r="E30" s="11">
        <v>4311.7040000000006</v>
      </c>
    </row>
    <row r="31" spans="1:19" x14ac:dyDescent="0.25">
      <c r="B31" t="s">
        <v>10947</v>
      </c>
      <c r="C31" s="11">
        <v>24315.332999999991</v>
      </c>
      <c r="D31" s="11">
        <v>14226.473000000004</v>
      </c>
      <c r="E31" s="11">
        <v>12644.411</v>
      </c>
    </row>
    <row r="32" spans="1:19" x14ac:dyDescent="0.25">
      <c r="B32" t="s">
        <v>10948</v>
      </c>
      <c r="C32" s="11">
        <v>14708.297999999992</v>
      </c>
      <c r="D32" s="11">
        <v>16065.487999999996</v>
      </c>
      <c r="E32" s="11">
        <v>8474.8070000000025</v>
      </c>
    </row>
    <row r="33" spans="1:5" x14ac:dyDescent="0.25">
      <c r="B33" t="s">
        <v>10949</v>
      </c>
      <c r="C33" s="11">
        <v>31743.487999999987</v>
      </c>
      <c r="D33" s="11">
        <v>18564.146000000001</v>
      </c>
      <c r="E33" s="11">
        <v>6383.4429999999975</v>
      </c>
    </row>
    <row r="34" spans="1:5" x14ac:dyDescent="0.25">
      <c r="B34" t="s">
        <v>10950</v>
      </c>
      <c r="C34" s="11">
        <v>23024.839999999989</v>
      </c>
      <c r="D34" s="11">
        <v>7788.4940000000015</v>
      </c>
      <c r="E34" s="11">
        <v>8617.1090000000022</v>
      </c>
    </row>
    <row r="35" spans="1:5" x14ac:dyDescent="0.25">
      <c r="B35" t="s">
        <v>10951</v>
      </c>
      <c r="C35" s="11">
        <v>22623.647000000001</v>
      </c>
      <c r="D35" s="11">
        <v>12305.791000000001</v>
      </c>
      <c r="E35" s="11">
        <v>3511.3170000000009</v>
      </c>
    </row>
    <row r="36" spans="1:5" x14ac:dyDescent="0.25">
      <c r="B36" t="s">
        <v>10952</v>
      </c>
      <c r="C36" s="11">
        <v>15172.625800000002</v>
      </c>
      <c r="D36" s="11">
        <v>13806.598500000002</v>
      </c>
      <c r="E36" s="11">
        <v>4286.34</v>
      </c>
    </row>
    <row r="37" spans="1:5" x14ac:dyDescent="0.25">
      <c r="B37" t="s">
        <v>10953</v>
      </c>
      <c r="C37" s="11">
        <v>42145.877600000007</v>
      </c>
      <c r="D37" s="11">
        <v>17802.812299999991</v>
      </c>
      <c r="E37" s="11">
        <v>12959.419000000005</v>
      </c>
    </row>
    <row r="38" spans="1:5" x14ac:dyDescent="0.25">
      <c r="B38" t="s">
        <v>10954</v>
      </c>
      <c r="C38" s="11">
        <v>10144.266999999994</v>
      </c>
      <c r="D38" s="11">
        <v>28904.944999999992</v>
      </c>
      <c r="E38" s="11">
        <v>17413.917999999998</v>
      </c>
    </row>
    <row r="39" spans="1:5" x14ac:dyDescent="0.25">
      <c r="B39" t="s">
        <v>10955</v>
      </c>
      <c r="C39" s="11">
        <v>41004.6198</v>
      </c>
      <c r="D39" s="11">
        <v>29718.78</v>
      </c>
      <c r="E39" s="11">
        <v>11468.923000000003</v>
      </c>
    </row>
    <row r="40" spans="1:5" x14ac:dyDescent="0.25">
      <c r="B40" t="s">
        <v>10956</v>
      </c>
      <c r="C40" s="11">
        <v>49696.770999999979</v>
      </c>
      <c r="D40" s="11">
        <v>35407.417999999991</v>
      </c>
      <c r="E40" s="11">
        <v>12133.227999999999</v>
      </c>
    </row>
    <row r="41" spans="1:5" x14ac:dyDescent="0.25">
      <c r="A41" t="s">
        <v>10944</v>
      </c>
      <c r="B41" t="s">
        <v>10945</v>
      </c>
      <c r="C41" s="11">
        <v>23780.200999999994</v>
      </c>
      <c r="D41" s="11">
        <v>12384.640000000001</v>
      </c>
      <c r="E41" s="11">
        <v>8538.3009999999958</v>
      </c>
    </row>
    <row r="42" spans="1:5" x14ac:dyDescent="0.25">
      <c r="B42" t="s">
        <v>10946</v>
      </c>
      <c r="C42" s="11">
        <v>5571.4570000000022</v>
      </c>
      <c r="D42" s="11">
        <v>7959.2579999999989</v>
      </c>
      <c r="E42" s="11">
        <v>6752.7984000000006</v>
      </c>
    </row>
    <row r="43" spans="1:5" x14ac:dyDescent="0.25">
      <c r="B43" t="s">
        <v>10947</v>
      </c>
      <c r="C43" s="11">
        <v>34178.323999999986</v>
      </c>
      <c r="D43" s="11">
        <v>13207.360000000002</v>
      </c>
      <c r="E43" s="11">
        <v>6523.2780000000012</v>
      </c>
    </row>
    <row r="44" spans="1:5" x14ac:dyDescent="0.25">
      <c r="B44" t="s">
        <v>10948</v>
      </c>
      <c r="C44" s="11">
        <v>9899.6140000000032</v>
      </c>
      <c r="D44" s="11">
        <v>17284.485399999998</v>
      </c>
      <c r="E44" s="11">
        <v>12928.321500000002</v>
      </c>
    </row>
    <row r="45" spans="1:5" x14ac:dyDescent="0.25">
      <c r="B45" t="s">
        <v>10949</v>
      </c>
      <c r="C45" s="11">
        <v>21075.865400000002</v>
      </c>
      <c r="D45" s="11">
        <v>15125.626800000004</v>
      </c>
      <c r="E45" s="11">
        <v>9449.7439999999988</v>
      </c>
    </row>
    <row r="46" spans="1:5" x14ac:dyDescent="0.25">
      <c r="B46" t="s">
        <v>10950</v>
      </c>
      <c r="C46" s="11">
        <v>18316.738700000002</v>
      </c>
      <c r="D46" s="11">
        <v>18590.099999999999</v>
      </c>
      <c r="E46" s="11">
        <v>11352.91</v>
      </c>
    </row>
    <row r="47" spans="1:5" x14ac:dyDescent="0.25">
      <c r="B47" t="s">
        <v>10951</v>
      </c>
      <c r="C47" s="11">
        <v>20531.86399999999</v>
      </c>
      <c r="D47" s="11">
        <v>17402.322999999997</v>
      </c>
      <c r="E47" s="11">
        <v>10494.178000000002</v>
      </c>
    </row>
    <row r="48" spans="1:5" x14ac:dyDescent="0.25">
      <c r="B48" t="s">
        <v>10952</v>
      </c>
      <c r="C48" s="11">
        <v>30303.788000000004</v>
      </c>
      <c r="D48" s="11">
        <v>25187.362000000005</v>
      </c>
      <c r="E48" s="11">
        <v>6024.9359999999979</v>
      </c>
    </row>
    <row r="49" spans="2:5" x14ac:dyDescent="0.25">
      <c r="B49" t="s">
        <v>10953</v>
      </c>
      <c r="C49" s="11">
        <v>45433.567000000003</v>
      </c>
      <c r="D49" s="11">
        <v>24620.146999999994</v>
      </c>
      <c r="E49" s="11">
        <v>20435.007999999983</v>
      </c>
    </row>
    <row r="50" spans="2:5" x14ac:dyDescent="0.25">
      <c r="B50" t="s">
        <v>10954</v>
      </c>
      <c r="C50" s="11">
        <v>23359.120200000005</v>
      </c>
      <c r="D50" s="11">
        <v>24562.741999999995</v>
      </c>
      <c r="E50" s="11">
        <v>29871.893000000004</v>
      </c>
    </row>
    <row r="51" spans="2:5" x14ac:dyDescent="0.25">
      <c r="B51" t="s">
        <v>10955</v>
      </c>
      <c r="C51" s="11">
        <v>46212.982799999983</v>
      </c>
      <c r="D51" s="11">
        <v>45066.780199999987</v>
      </c>
      <c r="E51" s="11">
        <v>21046.707999999995</v>
      </c>
    </row>
    <row r="52" spans="2:5" x14ac:dyDescent="0.25">
      <c r="B52" t="s">
        <v>10956</v>
      </c>
      <c r="C52" s="11">
        <v>53809.537800000006</v>
      </c>
      <c r="D52" s="11">
        <v>20620.407999999996</v>
      </c>
      <c r="E52" s="11">
        <v>16044.654999999997</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D59F4-5CF1-46C0-93F0-3B3980495696}">
  <dimension ref="A3:G53"/>
  <sheetViews>
    <sheetView topLeftCell="A4" workbookViewId="0">
      <selection activeCell="K4" sqref="K4"/>
    </sheetView>
  </sheetViews>
  <sheetFormatPr defaultRowHeight="15" x14ac:dyDescent="0.25"/>
  <cols>
    <col min="1" max="1" width="18.7109375" bestFit="1" customWidth="1"/>
    <col min="2" max="2" width="12.140625" bestFit="1" customWidth="1"/>
    <col min="6" max="6" width="18.7109375" bestFit="1" customWidth="1"/>
  </cols>
  <sheetData>
    <row r="3" spans="1:7" x14ac:dyDescent="0.25">
      <c r="A3" s="14" t="s">
        <v>10939</v>
      </c>
      <c r="B3" s="6" t="s">
        <v>10938</v>
      </c>
      <c r="F3" s="12" t="s">
        <v>10965</v>
      </c>
      <c r="G3" s="12" t="s">
        <v>18</v>
      </c>
    </row>
    <row r="4" spans="1:7" x14ac:dyDescent="0.25">
      <c r="A4" s="15" t="s">
        <v>358</v>
      </c>
      <c r="B4" s="16">
        <v>19510.639999999992</v>
      </c>
      <c r="F4" t="str">
        <f>A4</f>
        <v>Alabama</v>
      </c>
      <c r="G4" s="13">
        <f>B4</f>
        <v>19510.639999999992</v>
      </c>
    </row>
    <row r="5" spans="1:7" x14ac:dyDescent="0.25">
      <c r="A5" s="17" t="s">
        <v>310</v>
      </c>
      <c r="B5" s="18">
        <v>35282.000999999997</v>
      </c>
      <c r="F5" t="str">
        <f t="shared" ref="F5:F53" si="0">A5</f>
        <v>Arizona</v>
      </c>
      <c r="G5" s="13">
        <f t="shared" ref="G5:G52" si="1">B5</f>
        <v>35282.000999999997</v>
      </c>
    </row>
    <row r="6" spans="1:7" x14ac:dyDescent="0.25">
      <c r="A6" s="17" t="s">
        <v>1707</v>
      </c>
      <c r="B6" s="18">
        <v>11678.129999999997</v>
      </c>
      <c r="F6" t="str">
        <f t="shared" si="0"/>
        <v>Arkansas</v>
      </c>
      <c r="G6" s="13">
        <f t="shared" si="1"/>
        <v>11678.129999999997</v>
      </c>
    </row>
    <row r="7" spans="1:7" x14ac:dyDescent="0.25">
      <c r="A7" s="17" t="s">
        <v>43</v>
      </c>
      <c r="B7" s="18">
        <v>457687.63150000101</v>
      </c>
      <c r="F7" t="str">
        <f t="shared" si="0"/>
        <v>California</v>
      </c>
      <c r="G7" s="13">
        <f t="shared" si="1"/>
        <v>457687.63150000101</v>
      </c>
    </row>
    <row r="8" spans="1:7" x14ac:dyDescent="0.25">
      <c r="A8" s="17" t="s">
        <v>457</v>
      </c>
      <c r="B8" s="18">
        <v>32108.117999999995</v>
      </c>
      <c r="F8" t="str">
        <f t="shared" si="0"/>
        <v>Colorado</v>
      </c>
      <c r="G8" s="13">
        <f t="shared" si="1"/>
        <v>32108.117999999995</v>
      </c>
    </row>
    <row r="9" spans="1:7" x14ac:dyDescent="0.25">
      <c r="A9" s="17" t="s">
        <v>747</v>
      </c>
      <c r="B9" s="18">
        <v>13384.356999999996</v>
      </c>
      <c r="F9" t="str">
        <f t="shared" si="0"/>
        <v>Connecticut</v>
      </c>
      <c r="G9" s="13">
        <f t="shared" si="1"/>
        <v>13384.356999999996</v>
      </c>
    </row>
    <row r="10" spans="1:7" x14ac:dyDescent="0.25">
      <c r="A10" s="17" t="s">
        <v>245</v>
      </c>
      <c r="B10" s="18">
        <v>27451.068999999992</v>
      </c>
      <c r="F10" t="str">
        <f t="shared" si="0"/>
        <v>Delaware</v>
      </c>
      <c r="G10" s="13">
        <f t="shared" si="1"/>
        <v>27451.068999999992</v>
      </c>
    </row>
    <row r="11" spans="1:7" x14ac:dyDescent="0.25">
      <c r="A11" s="17" t="s">
        <v>3034</v>
      </c>
      <c r="B11" s="18">
        <v>2865.0199999999995</v>
      </c>
      <c r="F11" t="str">
        <f t="shared" si="0"/>
        <v>District of Columbia</v>
      </c>
      <c r="G11" s="13">
        <f t="shared" si="1"/>
        <v>2865.0199999999995</v>
      </c>
    </row>
    <row r="12" spans="1:7" x14ac:dyDescent="0.25">
      <c r="A12" s="17" t="s">
        <v>54</v>
      </c>
      <c r="B12" s="18">
        <v>89473.707999999999</v>
      </c>
      <c r="F12" t="str">
        <f t="shared" si="0"/>
        <v>Florida</v>
      </c>
      <c r="G12" s="13">
        <f t="shared" si="1"/>
        <v>89473.707999999999</v>
      </c>
    </row>
    <row r="13" spans="1:7" x14ac:dyDescent="0.25">
      <c r="A13" s="17" t="s">
        <v>1272</v>
      </c>
      <c r="B13" s="18">
        <v>49095.840000000004</v>
      </c>
      <c r="F13" t="str">
        <f t="shared" si="0"/>
        <v>Georgia</v>
      </c>
      <c r="G13" s="13">
        <f t="shared" si="1"/>
        <v>49095.840000000004</v>
      </c>
    </row>
    <row r="14" spans="1:7" x14ac:dyDescent="0.25">
      <c r="A14" s="17" t="s">
        <v>6260</v>
      </c>
      <c r="B14" s="18">
        <v>4382.4860000000017</v>
      </c>
      <c r="F14" t="str">
        <f t="shared" si="0"/>
        <v>Idaho</v>
      </c>
      <c r="G14" s="13">
        <f t="shared" si="1"/>
        <v>4382.4860000000017</v>
      </c>
    </row>
    <row r="15" spans="1:7" x14ac:dyDescent="0.25">
      <c r="A15" s="17" t="s">
        <v>211</v>
      </c>
      <c r="B15" s="18">
        <v>80166.10099999985</v>
      </c>
      <c r="F15" t="str">
        <f t="shared" si="0"/>
        <v>Illinois</v>
      </c>
      <c r="G15" s="13">
        <f t="shared" si="1"/>
        <v>80166.10099999985</v>
      </c>
    </row>
    <row r="16" spans="1:7" x14ac:dyDescent="0.25">
      <c r="A16" s="17" t="s">
        <v>254</v>
      </c>
      <c r="B16" s="18">
        <v>53555.360000000001</v>
      </c>
      <c r="F16" t="str">
        <f t="shared" si="0"/>
        <v>Indiana</v>
      </c>
      <c r="G16" s="13">
        <f t="shared" si="1"/>
        <v>53555.360000000001</v>
      </c>
    </row>
    <row r="17" spans="1:7" x14ac:dyDescent="0.25">
      <c r="A17" s="17" t="s">
        <v>489</v>
      </c>
      <c r="B17" s="18">
        <v>4579.7599999999993</v>
      </c>
      <c r="F17" t="str">
        <f t="shared" si="0"/>
        <v>Iowa</v>
      </c>
      <c r="G17" s="13">
        <f t="shared" si="1"/>
        <v>4579.7599999999993</v>
      </c>
    </row>
    <row r="18" spans="1:7" x14ac:dyDescent="0.25">
      <c r="A18" s="17" t="s">
        <v>4530</v>
      </c>
      <c r="B18" s="18">
        <v>2914.31</v>
      </c>
      <c r="F18" t="str">
        <f t="shared" si="0"/>
        <v>Kansas</v>
      </c>
      <c r="G18" s="13">
        <f t="shared" si="1"/>
        <v>2914.31</v>
      </c>
    </row>
    <row r="19" spans="1:7" x14ac:dyDescent="0.25">
      <c r="A19" s="17" t="s">
        <v>29</v>
      </c>
      <c r="B19" s="18">
        <v>36591.749999999971</v>
      </c>
      <c r="F19" t="str">
        <f t="shared" si="0"/>
        <v>Kentucky</v>
      </c>
      <c r="G19" s="13">
        <f t="shared" si="1"/>
        <v>36591.749999999971</v>
      </c>
    </row>
    <row r="20" spans="1:7" x14ac:dyDescent="0.25">
      <c r="A20" s="17" t="s">
        <v>736</v>
      </c>
      <c r="B20" s="18">
        <v>9217.0299999999988</v>
      </c>
      <c r="F20" t="str">
        <f t="shared" si="0"/>
        <v>Louisiana</v>
      </c>
      <c r="G20" s="13">
        <f t="shared" si="1"/>
        <v>9217.0299999999988</v>
      </c>
    </row>
    <row r="21" spans="1:7" x14ac:dyDescent="0.25">
      <c r="A21" s="17" t="s">
        <v>5235</v>
      </c>
      <c r="B21" s="18">
        <v>1270.53</v>
      </c>
      <c r="F21" t="str">
        <f t="shared" si="0"/>
        <v>Maine</v>
      </c>
      <c r="G21" s="13">
        <f t="shared" si="1"/>
        <v>1270.53</v>
      </c>
    </row>
    <row r="22" spans="1:7" x14ac:dyDescent="0.25">
      <c r="A22" s="17" t="s">
        <v>2735</v>
      </c>
      <c r="B22" s="18">
        <v>23705.523000000005</v>
      </c>
      <c r="F22" t="str">
        <f t="shared" si="0"/>
        <v>Maryland</v>
      </c>
      <c r="G22" s="13">
        <f t="shared" si="1"/>
        <v>23705.523000000005</v>
      </c>
    </row>
    <row r="23" spans="1:7" x14ac:dyDescent="0.25">
      <c r="A23" s="17" t="s">
        <v>1245</v>
      </c>
      <c r="B23" s="18">
        <v>28634.43399999999</v>
      </c>
      <c r="F23" t="str">
        <f t="shared" si="0"/>
        <v>Massachusetts</v>
      </c>
      <c r="G23" s="13">
        <f t="shared" si="1"/>
        <v>28634.43399999999</v>
      </c>
    </row>
    <row r="24" spans="1:7" x14ac:dyDescent="0.25">
      <c r="A24" s="17" t="s">
        <v>238</v>
      </c>
      <c r="B24" s="18">
        <v>76269.614000000016</v>
      </c>
      <c r="F24" t="str">
        <f t="shared" si="0"/>
        <v>Michigan</v>
      </c>
      <c r="G24" s="13">
        <f t="shared" si="1"/>
        <v>76269.614000000016</v>
      </c>
    </row>
    <row r="25" spans="1:7" x14ac:dyDescent="0.25">
      <c r="A25" s="17" t="s">
        <v>229</v>
      </c>
      <c r="B25" s="18">
        <v>29863.149999999994</v>
      </c>
      <c r="F25" t="str">
        <f t="shared" si="0"/>
        <v>Minnesota</v>
      </c>
      <c r="G25" s="13">
        <f t="shared" si="1"/>
        <v>29863.149999999994</v>
      </c>
    </row>
    <row r="26" spans="1:7" x14ac:dyDescent="0.25">
      <c r="A26" s="17" t="s">
        <v>1487</v>
      </c>
      <c r="B26" s="18">
        <v>10771.34</v>
      </c>
      <c r="F26" t="str">
        <f t="shared" si="0"/>
        <v>Mississippi</v>
      </c>
      <c r="G26" s="13">
        <f t="shared" si="1"/>
        <v>10771.34</v>
      </c>
    </row>
    <row r="27" spans="1:7" x14ac:dyDescent="0.25">
      <c r="A27" s="17" t="s">
        <v>596</v>
      </c>
      <c r="B27" s="18">
        <v>22205.149999999998</v>
      </c>
      <c r="F27" t="str">
        <f t="shared" si="0"/>
        <v>Missouri</v>
      </c>
      <c r="G27" s="13">
        <f t="shared" si="1"/>
        <v>22205.149999999998</v>
      </c>
    </row>
    <row r="28" spans="1:7" x14ac:dyDescent="0.25">
      <c r="A28" s="17" t="s">
        <v>1762</v>
      </c>
      <c r="B28" s="18">
        <v>5589.3519999999971</v>
      </c>
      <c r="F28" t="str">
        <f t="shared" si="0"/>
        <v>Montana</v>
      </c>
      <c r="G28" s="13">
        <f t="shared" si="1"/>
        <v>5589.3519999999971</v>
      </c>
    </row>
    <row r="29" spans="1:7" x14ac:dyDescent="0.25">
      <c r="A29" s="17" t="s">
        <v>138</v>
      </c>
      <c r="B29" s="18">
        <v>7464.9299999999985</v>
      </c>
      <c r="F29" t="str">
        <f t="shared" si="0"/>
        <v>Nebraska</v>
      </c>
      <c r="G29" s="13">
        <f t="shared" si="1"/>
        <v>7464.9299999999985</v>
      </c>
    </row>
    <row r="30" spans="1:7" x14ac:dyDescent="0.25">
      <c r="A30" s="17" t="s">
        <v>1392</v>
      </c>
      <c r="B30" s="18">
        <v>16729.101999999999</v>
      </c>
      <c r="F30" t="str">
        <f t="shared" si="0"/>
        <v>Nevada</v>
      </c>
      <c r="G30" s="13">
        <f t="shared" si="1"/>
        <v>16729.101999999999</v>
      </c>
    </row>
    <row r="31" spans="1:7" x14ac:dyDescent="0.25">
      <c r="A31" s="17" t="s">
        <v>2694</v>
      </c>
      <c r="B31" s="18">
        <v>7292.5239999999994</v>
      </c>
      <c r="F31" t="str">
        <f t="shared" si="0"/>
        <v>New Hampshire</v>
      </c>
      <c r="G31" s="13">
        <f t="shared" si="1"/>
        <v>7292.5239999999994</v>
      </c>
    </row>
    <row r="32" spans="1:7" x14ac:dyDescent="0.25">
      <c r="A32" s="17" t="s">
        <v>788</v>
      </c>
      <c r="B32" s="18">
        <v>35764.312000000013</v>
      </c>
      <c r="F32" t="str">
        <f t="shared" si="0"/>
        <v>New Jersey</v>
      </c>
      <c r="G32" s="13">
        <f t="shared" si="1"/>
        <v>35764.312000000013</v>
      </c>
    </row>
    <row r="33" spans="1:7" x14ac:dyDescent="0.25">
      <c r="A33" s="17" t="s">
        <v>668</v>
      </c>
      <c r="B33" s="18">
        <v>4783.5220000000008</v>
      </c>
      <c r="F33" t="str">
        <f t="shared" si="0"/>
        <v>New Mexico</v>
      </c>
      <c r="G33" s="13">
        <f t="shared" si="1"/>
        <v>4783.5220000000008</v>
      </c>
    </row>
    <row r="34" spans="1:7" x14ac:dyDescent="0.25">
      <c r="A34" s="17" t="s">
        <v>267</v>
      </c>
      <c r="B34" s="18">
        <v>310876.27099999978</v>
      </c>
      <c r="F34" t="str">
        <f t="shared" si="0"/>
        <v>New York</v>
      </c>
      <c r="G34" s="13">
        <f t="shared" si="1"/>
        <v>310876.27099999978</v>
      </c>
    </row>
    <row r="35" spans="1:7" x14ac:dyDescent="0.25">
      <c r="A35" s="17" t="s">
        <v>88</v>
      </c>
      <c r="B35" s="18">
        <v>55603.163999999968</v>
      </c>
      <c r="F35" t="str">
        <f>A35</f>
        <v>North Carolina</v>
      </c>
      <c r="G35" s="13">
        <f t="shared" si="1"/>
        <v>55603.163999999968</v>
      </c>
    </row>
    <row r="36" spans="1:7" x14ac:dyDescent="0.25">
      <c r="A36" s="17" t="s">
        <v>7449</v>
      </c>
      <c r="B36" s="18">
        <v>919.91</v>
      </c>
      <c r="F36" t="str">
        <f t="shared" si="0"/>
        <v>North Dakota</v>
      </c>
      <c r="G36" s="13">
        <f t="shared" si="1"/>
        <v>919.91</v>
      </c>
    </row>
    <row r="37" spans="1:7" x14ac:dyDescent="0.25">
      <c r="A37" s="17" t="s">
        <v>498</v>
      </c>
      <c r="B37" s="18">
        <v>78258.135999999926</v>
      </c>
      <c r="F37" t="str">
        <f t="shared" si="0"/>
        <v>Ohio</v>
      </c>
      <c r="G37" s="13">
        <f t="shared" si="1"/>
        <v>78258.135999999926</v>
      </c>
    </row>
    <row r="38" spans="1:7" x14ac:dyDescent="0.25">
      <c r="A38" s="17" t="s">
        <v>649</v>
      </c>
      <c r="B38" s="18">
        <v>19683.390000000003</v>
      </c>
      <c r="F38" t="str">
        <f t="shared" si="0"/>
        <v>Oklahoma</v>
      </c>
      <c r="G38" s="13">
        <f>B38</f>
        <v>19683.390000000003</v>
      </c>
    </row>
    <row r="39" spans="1:7" x14ac:dyDescent="0.25">
      <c r="A39" s="17" t="s">
        <v>420</v>
      </c>
      <c r="B39" s="18">
        <v>17431.149999999991</v>
      </c>
      <c r="F39" t="str">
        <f t="shared" si="0"/>
        <v>Oregon</v>
      </c>
      <c r="G39" s="13">
        <f t="shared" si="1"/>
        <v>17431.149999999991</v>
      </c>
    </row>
    <row r="40" spans="1:7" x14ac:dyDescent="0.25">
      <c r="A40" s="17" t="s">
        <v>147</v>
      </c>
      <c r="B40" s="18">
        <v>116511.91400000003</v>
      </c>
      <c r="F40" t="str">
        <f t="shared" si="0"/>
        <v>Pennsylvania</v>
      </c>
      <c r="G40" s="13">
        <f t="shared" si="1"/>
        <v>116511.91400000003</v>
      </c>
    </row>
    <row r="41" spans="1:7" x14ac:dyDescent="0.25">
      <c r="A41" s="17" t="s">
        <v>1399</v>
      </c>
      <c r="B41" s="18">
        <v>22627.955999999995</v>
      </c>
      <c r="F41" t="str">
        <f t="shared" si="0"/>
        <v>Rhode Island</v>
      </c>
      <c r="G41" s="13">
        <f t="shared" si="1"/>
        <v>22627.955999999995</v>
      </c>
    </row>
    <row r="42" spans="1:7" x14ac:dyDescent="0.25">
      <c r="A42" s="17" t="s">
        <v>383</v>
      </c>
      <c r="B42" s="18">
        <v>8481.7099999999991</v>
      </c>
      <c r="F42" t="str">
        <f t="shared" si="0"/>
        <v>South Carolina</v>
      </c>
      <c r="G42" s="13">
        <f t="shared" si="1"/>
        <v>8481.7099999999991</v>
      </c>
    </row>
    <row r="43" spans="1:7" x14ac:dyDescent="0.25">
      <c r="A43" s="17" t="s">
        <v>5326</v>
      </c>
      <c r="B43" s="18">
        <v>1315.5600000000002</v>
      </c>
      <c r="F43" t="str">
        <f t="shared" si="0"/>
        <v>South Dakota</v>
      </c>
      <c r="G43" s="13">
        <f t="shared" si="1"/>
        <v>1315.5600000000002</v>
      </c>
    </row>
    <row r="44" spans="1:7" x14ac:dyDescent="0.25">
      <c r="A44" s="17" t="s">
        <v>335</v>
      </c>
      <c r="B44" s="18">
        <v>30661.872999999981</v>
      </c>
      <c r="F44" t="str">
        <f t="shared" si="0"/>
        <v>Tennessee</v>
      </c>
      <c r="G44" s="13">
        <f t="shared" si="1"/>
        <v>30661.872999999981</v>
      </c>
    </row>
    <row r="45" spans="1:7" x14ac:dyDescent="0.25">
      <c r="A45" s="17" t="s">
        <v>104</v>
      </c>
      <c r="B45" s="18">
        <v>170188.04580000002</v>
      </c>
      <c r="F45" t="str">
        <f t="shared" si="0"/>
        <v>Texas</v>
      </c>
      <c r="G45" s="13">
        <f t="shared" si="1"/>
        <v>170188.04580000002</v>
      </c>
    </row>
    <row r="46" spans="1:7" x14ac:dyDescent="0.25">
      <c r="A46" s="17" t="s">
        <v>121</v>
      </c>
      <c r="B46" s="18">
        <v>11220.055999999999</v>
      </c>
      <c r="F46" t="str">
        <f t="shared" si="0"/>
        <v>Utah</v>
      </c>
      <c r="G46" s="13">
        <f t="shared" si="1"/>
        <v>11220.055999999999</v>
      </c>
    </row>
    <row r="47" spans="1:7" x14ac:dyDescent="0.25">
      <c r="A47" s="17" t="s">
        <v>5203</v>
      </c>
      <c r="B47" s="18">
        <v>8929.369999999999</v>
      </c>
      <c r="F47" t="str">
        <f t="shared" si="0"/>
        <v>Vermont</v>
      </c>
      <c r="G47" s="13">
        <f t="shared" si="1"/>
        <v>8929.369999999999</v>
      </c>
    </row>
    <row r="48" spans="1:7" x14ac:dyDescent="0.25">
      <c r="A48" s="17" t="s">
        <v>319</v>
      </c>
      <c r="B48" s="18">
        <v>70636.719999999987</v>
      </c>
      <c r="F48" t="str">
        <f t="shared" si="0"/>
        <v>Virginia</v>
      </c>
      <c r="G48" s="13">
        <f t="shared" si="1"/>
        <v>70636.719999999987</v>
      </c>
    </row>
    <row r="49" spans="1:7" x14ac:dyDescent="0.25">
      <c r="A49" s="17" t="s">
        <v>96</v>
      </c>
      <c r="B49" s="18">
        <v>138641.26999999993</v>
      </c>
      <c r="F49" t="str">
        <f t="shared" si="0"/>
        <v>Washington</v>
      </c>
      <c r="G49" s="13">
        <f t="shared" si="1"/>
        <v>138641.26999999993</v>
      </c>
    </row>
    <row r="50" spans="1:7" x14ac:dyDescent="0.25">
      <c r="A50" s="17" t="s">
        <v>9726</v>
      </c>
      <c r="B50" s="18">
        <v>1209.8240000000001</v>
      </c>
      <c r="F50" t="str">
        <f t="shared" si="0"/>
        <v>West Virginia</v>
      </c>
      <c r="G50" s="13">
        <f t="shared" si="1"/>
        <v>1209.8240000000001</v>
      </c>
    </row>
    <row r="51" spans="1:7" x14ac:dyDescent="0.25">
      <c r="A51" s="17" t="s">
        <v>114</v>
      </c>
      <c r="B51" s="18">
        <v>32114.610000000019</v>
      </c>
      <c r="F51" t="str">
        <f t="shared" si="0"/>
        <v>Wisconsin</v>
      </c>
      <c r="G51" s="13">
        <f t="shared" si="1"/>
        <v>32114.610000000019</v>
      </c>
    </row>
    <row r="52" spans="1:7" x14ac:dyDescent="0.25">
      <c r="A52" s="17" t="s">
        <v>8542</v>
      </c>
      <c r="B52" s="18">
        <v>1603.1360000000002</v>
      </c>
      <c r="F52" t="str">
        <f t="shared" si="0"/>
        <v>Wyoming</v>
      </c>
      <c r="G52" s="13">
        <f t="shared" si="1"/>
        <v>1603.1360000000002</v>
      </c>
    </row>
    <row r="53" spans="1:7" x14ac:dyDescent="0.25">
      <c r="A53" s="19" t="s">
        <v>10940</v>
      </c>
      <c r="B53" s="7">
        <v>2297200.8602999551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26E5C-4D5B-47DC-B5C1-E52688831322}">
  <dimension ref="A3:G797"/>
  <sheetViews>
    <sheetView workbookViewId="0">
      <selection activeCell="A8" sqref="A8"/>
    </sheetView>
  </sheetViews>
  <sheetFormatPr defaultRowHeight="15" x14ac:dyDescent="0.25"/>
  <cols>
    <col min="1" max="1" width="22.7109375" bestFit="1" customWidth="1"/>
    <col min="2" max="2" width="12.140625" bestFit="1" customWidth="1"/>
    <col min="6" max="6" width="14.140625" bestFit="1" customWidth="1"/>
  </cols>
  <sheetData>
    <row r="3" spans="1:7" x14ac:dyDescent="0.25">
      <c r="A3" s="14" t="s">
        <v>10939</v>
      </c>
      <c r="B3" s="6" t="s">
        <v>10938</v>
      </c>
    </row>
    <row r="4" spans="1:7" x14ac:dyDescent="0.25">
      <c r="A4" s="15" t="s">
        <v>5255</v>
      </c>
      <c r="B4" s="16">
        <v>25043.05</v>
      </c>
    </row>
    <row r="5" spans="1:7" x14ac:dyDescent="0.25">
      <c r="A5" s="17" t="s">
        <v>4960</v>
      </c>
      <c r="B5" s="18">
        <v>19052.217999999993</v>
      </c>
      <c r="F5" s="12" t="s">
        <v>10967</v>
      </c>
      <c r="G5" s="12" t="s">
        <v>18</v>
      </c>
    </row>
    <row r="6" spans="1:7" x14ac:dyDescent="0.25">
      <c r="A6" s="17" t="s">
        <v>1559</v>
      </c>
      <c r="B6" s="18">
        <v>15117.339</v>
      </c>
      <c r="F6" t="str">
        <f>A4</f>
        <v>Sean Miller</v>
      </c>
      <c r="G6" s="13">
        <f>B4</f>
        <v>25043.05</v>
      </c>
    </row>
    <row r="7" spans="1:7" x14ac:dyDescent="0.25">
      <c r="A7" s="17" t="s">
        <v>5738</v>
      </c>
      <c r="B7" s="18">
        <v>14595.62</v>
      </c>
      <c r="F7" t="str">
        <f t="shared" ref="F7:F10" si="0">A5</f>
        <v>Tamara Chand</v>
      </c>
      <c r="G7" s="13">
        <f t="shared" ref="G7:G10" si="1">B5</f>
        <v>19052.217999999993</v>
      </c>
    </row>
    <row r="8" spans="1:7" x14ac:dyDescent="0.25">
      <c r="A8" s="17" t="s">
        <v>3828</v>
      </c>
      <c r="B8" s="18">
        <v>14473.570999999998</v>
      </c>
      <c r="F8" t="str">
        <f t="shared" si="0"/>
        <v>Raymond Buch</v>
      </c>
      <c r="G8" s="13">
        <f t="shared" si="1"/>
        <v>15117.339</v>
      </c>
    </row>
    <row r="9" spans="1:7" x14ac:dyDescent="0.25">
      <c r="A9" s="17" t="s">
        <v>917</v>
      </c>
      <c r="B9" s="18">
        <v>14175.228999999999</v>
      </c>
      <c r="F9" t="str">
        <f t="shared" si="0"/>
        <v>Tom Ashbrook</v>
      </c>
      <c r="G9" s="13">
        <f t="shared" si="1"/>
        <v>14595.62</v>
      </c>
    </row>
    <row r="10" spans="1:7" x14ac:dyDescent="0.25">
      <c r="A10" s="17" t="s">
        <v>1584</v>
      </c>
      <c r="B10" s="18">
        <v>14142.333999999999</v>
      </c>
      <c r="F10" t="str">
        <f t="shared" si="0"/>
        <v>Adrian Barton</v>
      </c>
      <c r="G10" s="13">
        <f t="shared" si="1"/>
        <v>14473.570999999998</v>
      </c>
    </row>
    <row r="11" spans="1:7" x14ac:dyDescent="0.25">
      <c r="A11" s="17" t="s">
        <v>2754</v>
      </c>
      <c r="B11" s="18">
        <v>12873.297999999999</v>
      </c>
    </row>
    <row r="12" spans="1:7" x14ac:dyDescent="0.25">
      <c r="A12" s="17" t="s">
        <v>2814</v>
      </c>
      <c r="B12" s="18">
        <v>12209.438000000002</v>
      </c>
    </row>
    <row r="13" spans="1:7" x14ac:dyDescent="0.25">
      <c r="A13" s="17" t="s">
        <v>6046</v>
      </c>
      <c r="B13" s="18">
        <v>12129.071999999998</v>
      </c>
    </row>
    <row r="14" spans="1:7" x14ac:dyDescent="0.25">
      <c r="A14" s="17" t="s">
        <v>4003</v>
      </c>
      <c r="B14" s="18">
        <v>11891.751</v>
      </c>
    </row>
    <row r="15" spans="1:7" x14ac:dyDescent="0.25">
      <c r="A15" s="17" t="s">
        <v>1879</v>
      </c>
      <c r="B15" s="18">
        <v>11820.119999999999</v>
      </c>
    </row>
    <row r="16" spans="1:7" x14ac:dyDescent="0.25">
      <c r="A16" s="17" t="s">
        <v>677</v>
      </c>
      <c r="B16" s="18">
        <v>11789.630000000001</v>
      </c>
    </row>
    <row r="17" spans="1:2" x14ac:dyDescent="0.25">
      <c r="A17" s="17" t="s">
        <v>2305</v>
      </c>
      <c r="B17" s="18">
        <v>11470.949999999999</v>
      </c>
    </row>
    <row r="18" spans="1:2" x14ac:dyDescent="0.25">
      <c r="A18" s="17" t="s">
        <v>1454</v>
      </c>
      <c r="B18" s="18">
        <v>11164.974</v>
      </c>
    </row>
    <row r="19" spans="1:2" x14ac:dyDescent="0.25">
      <c r="A19" s="17" t="s">
        <v>487</v>
      </c>
      <c r="B19" s="18">
        <v>10880.545999999998</v>
      </c>
    </row>
    <row r="20" spans="1:2" x14ac:dyDescent="0.25">
      <c r="A20" s="17" t="s">
        <v>3916</v>
      </c>
      <c r="B20" s="18">
        <v>10663.727999999997</v>
      </c>
    </row>
    <row r="21" spans="1:2" x14ac:dyDescent="0.25">
      <c r="A21" s="17" t="s">
        <v>5099</v>
      </c>
      <c r="B21" s="18">
        <v>10604.266</v>
      </c>
    </row>
    <row r="22" spans="1:2" x14ac:dyDescent="0.25">
      <c r="A22" s="17" t="s">
        <v>7355</v>
      </c>
      <c r="B22" s="18">
        <v>10501.652999999998</v>
      </c>
    </row>
    <row r="23" spans="1:2" x14ac:dyDescent="0.25">
      <c r="A23" s="17" t="s">
        <v>4765</v>
      </c>
      <c r="B23" s="18">
        <v>10310.880000000001</v>
      </c>
    </row>
    <row r="24" spans="1:2" x14ac:dyDescent="0.25">
      <c r="A24" s="17" t="s">
        <v>2115</v>
      </c>
      <c r="B24" s="18">
        <v>9799.9230000000007</v>
      </c>
    </row>
    <row r="25" spans="1:2" x14ac:dyDescent="0.25">
      <c r="A25" s="17" t="s">
        <v>2220</v>
      </c>
      <c r="B25" s="18">
        <v>9351.2119999999977</v>
      </c>
    </row>
    <row r="26" spans="1:2" x14ac:dyDescent="0.25">
      <c r="A26" s="17" t="s">
        <v>2508</v>
      </c>
      <c r="B26" s="18">
        <v>9300.2539999999972</v>
      </c>
    </row>
    <row r="27" spans="1:2" x14ac:dyDescent="0.25">
      <c r="A27" s="17" t="s">
        <v>4048</v>
      </c>
      <c r="B27" s="18">
        <v>9133.99</v>
      </c>
    </row>
    <row r="28" spans="1:2" x14ac:dyDescent="0.25">
      <c r="A28" s="17" t="s">
        <v>7025</v>
      </c>
      <c r="B28" s="18">
        <v>9062.8639999999978</v>
      </c>
    </row>
    <row r="29" spans="1:2" x14ac:dyDescent="0.25">
      <c r="A29" s="17" t="s">
        <v>1735</v>
      </c>
      <c r="B29" s="18">
        <v>8954.02</v>
      </c>
    </row>
    <row r="30" spans="1:2" x14ac:dyDescent="0.25">
      <c r="A30" s="17" t="s">
        <v>2110</v>
      </c>
      <c r="B30" s="18">
        <v>8828.0304999999989</v>
      </c>
    </row>
    <row r="31" spans="1:2" x14ac:dyDescent="0.25">
      <c r="A31" s="17" t="s">
        <v>4799</v>
      </c>
      <c r="B31" s="18">
        <v>8697.8430000000008</v>
      </c>
    </row>
    <row r="32" spans="1:2" x14ac:dyDescent="0.25">
      <c r="A32" s="17" t="s">
        <v>1346</v>
      </c>
      <c r="B32" s="18">
        <v>8673.2219999999979</v>
      </c>
    </row>
    <row r="33" spans="1:2" x14ac:dyDescent="0.25">
      <c r="A33" s="17" t="s">
        <v>112</v>
      </c>
      <c r="B33" s="18">
        <v>8646.9339999999993</v>
      </c>
    </row>
    <row r="34" spans="1:2" x14ac:dyDescent="0.25">
      <c r="A34" s="17" t="s">
        <v>5994</v>
      </c>
      <c r="B34" s="18">
        <v>8350.8680000000004</v>
      </c>
    </row>
    <row r="35" spans="1:2" x14ac:dyDescent="0.25">
      <c r="A35" s="17" t="s">
        <v>1486</v>
      </c>
      <c r="B35" s="18">
        <v>8322.8260000000009</v>
      </c>
    </row>
    <row r="36" spans="1:2" x14ac:dyDescent="0.25">
      <c r="A36" s="17" t="s">
        <v>317</v>
      </c>
      <c r="B36" s="18">
        <v>8282.3580000000002</v>
      </c>
    </row>
    <row r="37" spans="1:2" x14ac:dyDescent="0.25">
      <c r="A37" s="17" t="s">
        <v>6785</v>
      </c>
      <c r="B37" s="18">
        <v>8241.7389999999978</v>
      </c>
    </row>
    <row r="38" spans="1:2" x14ac:dyDescent="0.25">
      <c r="A38" s="17" t="s">
        <v>3745</v>
      </c>
      <c r="B38" s="18">
        <v>8236.7648000000008</v>
      </c>
    </row>
    <row r="39" spans="1:2" x14ac:dyDescent="0.25">
      <c r="A39" s="17" t="s">
        <v>3940</v>
      </c>
      <c r="B39" s="18">
        <v>8181.2560000000003</v>
      </c>
    </row>
    <row r="40" spans="1:2" x14ac:dyDescent="0.25">
      <c r="A40" s="17" t="s">
        <v>980</v>
      </c>
      <c r="B40" s="18">
        <v>8057.8909999999969</v>
      </c>
    </row>
    <row r="41" spans="1:2" x14ac:dyDescent="0.25">
      <c r="A41" s="17" t="s">
        <v>1975</v>
      </c>
      <c r="B41" s="18">
        <v>8025.7070000000003</v>
      </c>
    </row>
    <row r="42" spans="1:2" x14ac:dyDescent="0.25">
      <c r="A42" s="17" t="s">
        <v>831</v>
      </c>
      <c r="B42" s="18">
        <v>7954.9979999999996</v>
      </c>
    </row>
    <row r="43" spans="1:2" x14ac:dyDescent="0.25">
      <c r="A43" s="17" t="s">
        <v>3487</v>
      </c>
      <c r="B43" s="18">
        <v>7903.1825000000008</v>
      </c>
    </row>
    <row r="44" spans="1:2" x14ac:dyDescent="0.25">
      <c r="A44" s="17" t="s">
        <v>6639</v>
      </c>
      <c r="B44" s="18">
        <v>7888.2940000000008</v>
      </c>
    </row>
    <row r="45" spans="1:2" x14ac:dyDescent="0.25">
      <c r="A45" s="17" t="s">
        <v>1250</v>
      </c>
      <c r="B45" s="18">
        <v>7755.6200000000008</v>
      </c>
    </row>
    <row r="46" spans="1:2" x14ac:dyDescent="0.25">
      <c r="A46" s="17" t="s">
        <v>4508</v>
      </c>
      <c r="B46" s="18">
        <v>7754.9759999999997</v>
      </c>
    </row>
    <row r="47" spans="1:2" x14ac:dyDescent="0.25">
      <c r="A47" s="17" t="s">
        <v>4008</v>
      </c>
      <c r="B47" s="18">
        <v>7721.7139999999999</v>
      </c>
    </row>
    <row r="48" spans="1:2" x14ac:dyDescent="0.25">
      <c r="A48" s="17" t="s">
        <v>565</v>
      </c>
      <c r="B48" s="18">
        <v>7663.1259999999993</v>
      </c>
    </row>
    <row r="49" spans="1:2" x14ac:dyDescent="0.25">
      <c r="A49" s="17" t="s">
        <v>5571</v>
      </c>
      <c r="B49" s="18">
        <v>7625.0760000000018</v>
      </c>
    </row>
    <row r="50" spans="1:2" x14ac:dyDescent="0.25">
      <c r="A50" s="17" t="s">
        <v>582</v>
      </c>
      <c r="B50" s="18">
        <v>7610.8639999999996</v>
      </c>
    </row>
    <row r="51" spans="1:2" x14ac:dyDescent="0.25">
      <c r="A51" s="17" t="s">
        <v>1190</v>
      </c>
      <c r="B51" s="18">
        <v>7473.8282000000017</v>
      </c>
    </row>
    <row r="52" spans="1:2" x14ac:dyDescent="0.25">
      <c r="A52" s="17" t="s">
        <v>2758</v>
      </c>
      <c r="B52" s="18">
        <v>7443.6900000000005</v>
      </c>
    </row>
    <row r="53" spans="1:2" x14ac:dyDescent="0.25">
      <c r="A53" s="17" t="s">
        <v>3848</v>
      </c>
      <c r="B53" s="18">
        <v>7397.4010000000017</v>
      </c>
    </row>
    <row r="54" spans="1:2" x14ac:dyDescent="0.25">
      <c r="A54" s="17" t="s">
        <v>2606</v>
      </c>
      <c r="B54" s="18">
        <v>7294.1850000000004</v>
      </c>
    </row>
    <row r="55" spans="1:2" x14ac:dyDescent="0.25">
      <c r="A55" s="17" t="s">
        <v>3791</v>
      </c>
      <c r="B55" s="18">
        <v>7252.608000000002</v>
      </c>
    </row>
    <row r="56" spans="1:2" x14ac:dyDescent="0.25">
      <c r="A56" s="17" t="s">
        <v>4277</v>
      </c>
      <c r="B56" s="18">
        <v>7234.0139999999992</v>
      </c>
    </row>
    <row r="57" spans="1:2" x14ac:dyDescent="0.25">
      <c r="A57" s="17" t="s">
        <v>5929</v>
      </c>
      <c r="B57" s="18">
        <v>7198.7609999999986</v>
      </c>
    </row>
    <row r="58" spans="1:2" x14ac:dyDescent="0.25">
      <c r="A58" s="17" t="s">
        <v>793</v>
      </c>
      <c r="B58" s="18">
        <v>6987.195999999999</v>
      </c>
    </row>
    <row r="59" spans="1:2" x14ac:dyDescent="0.25">
      <c r="A59" s="17" t="s">
        <v>4901</v>
      </c>
      <c r="B59" s="18">
        <v>6979.1800000000012</v>
      </c>
    </row>
    <row r="60" spans="1:2" x14ac:dyDescent="0.25">
      <c r="A60" s="17" t="s">
        <v>3218</v>
      </c>
      <c r="B60" s="18">
        <v>6843.6339999999991</v>
      </c>
    </row>
    <row r="61" spans="1:2" x14ac:dyDescent="0.25">
      <c r="A61" s="17" t="s">
        <v>1533</v>
      </c>
      <c r="B61" s="18">
        <v>6765.7279999999992</v>
      </c>
    </row>
    <row r="62" spans="1:2" x14ac:dyDescent="0.25">
      <c r="A62" s="17" t="s">
        <v>333</v>
      </c>
      <c r="B62" s="18">
        <v>6760.8149999999987</v>
      </c>
    </row>
    <row r="63" spans="1:2" x14ac:dyDescent="0.25">
      <c r="A63" s="17" t="s">
        <v>3802</v>
      </c>
      <c r="B63" s="18">
        <v>6720.4440000000004</v>
      </c>
    </row>
    <row r="64" spans="1:2" x14ac:dyDescent="0.25">
      <c r="A64" s="17" t="s">
        <v>4030</v>
      </c>
      <c r="B64" s="18">
        <v>6608.4480000000003</v>
      </c>
    </row>
    <row r="65" spans="1:2" x14ac:dyDescent="0.25">
      <c r="A65" s="17" t="s">
        <v>959</v>
      </c>
      <c r="B65" s="18">
        <v>6528.0339999999997</v>
      </c>
    </row>
    <row r="66" spans="1:2" x14ac:dyDescent="0.25">
      <c r="A66" s="17" t="s">
        <v>1178</v>
      </c>
      <c r="B66" s="18">
        <v>6497.27</v>
      </c>
    </row>
    <row r="67" spans="1:2" x14ac:dyDescent="0.25">
      <c r="A67" s="17" t="s">
        <v>2897</v>
      </c>
      <c r="B67" s="18">
        <v>6491.0260000000017</v>
      </c>
    </row>
    <row r="68" spans="1:2" x14ac:dyDescent="0.25">
      <c r="A68" s="17" t="s">
        <v>1163</v>
      </c>
      <c r="B68" s="18">
        <v>6459.3439999999991</v>
      </c>
    </row>
    <row r="69" spans="1:2" x14ac:dyDescent="0.25">
      <c r="A69" s="17" t="s">
        <v>889</v>
      </c>
      <c r="B69" s="18">
        <v>6442.2540000000008</v>
      </c>
    </row>
    <row r="70" spans="1:2" x14ac:dyDescent="0.25">
      <c r="A70" s="17" t="s">
        <v>8355</v>
      </c>
      <c r="B70" s="18">
        <v>6410.9959999999992</v>
      </c>
    </row>
    <row r="71" spans="1:2" x14ac:dyDescent="0.25">
      <c r="A71" s="17" t="s">
        <v>4262</v>
      </c>
      <c r="B71" s="18">
        <v>6366.3919999999998</v>
      </c>
    </row>
    <row r="72" spans="1:2" x14ac:dyDescent="0.25">
      <c r="A72" s="17" t="s">
        <v>5997</v>
      </c>
      <c r="B72" s="18">
        <v>6345.1030000000001</v>
      </c>
    </row>
    <row r="73" spans="1:2" x14ac:dyDescent="0.25">
      <c r="A73" s="17" t="s">
        <v>3992</v>
      </c>
      <c r="B73" s="18">
        <v>6339.5575999999992</v>
      </c>
    </row>
    <row r="74" spans="1:2" x14ac:dyDescent="0.25">
      <c r="A74" s="17" t="s">
        <v>672</v>
      </c>
      <c r="B74" s="18">
        <v>6320.7460000000001</v>
      </c>
    </row>
    <row r="75" spans="1:2" x14ac:dyDescent="0.25">
      <c r="A75" s="17" t="s">
        <v>63</v>
      </c>
      <c r="B75" s="18">
        <v>6255.3510000000006</v>
      </c>
    </row>
    <row r="76" spans="1:2" x14ac:dyDescent="0.25">
      <c r="A76" s="17" t="s">
        <v>1816</v>
      </c>
      <c r="B76" s="18">
        <v>6234.9099999999989</v>
      </c>
    </row>
    <row r="77" spans="1:2" x14ac:dyDescent="0.25">
      <c r="A77" s="17" t="s">
        <v>5055</v>
      </c>
      <c r="B77" s="18">
        <v>6160.1020000000008</v>
      </c>
    </row>
    <row r="78" spans="1:2" x14ac:dyDescent="0.25">
      <c r="A78" s="17" t="s">
        <v>848</v>
      </c>
      <c r="B78" s="18">
        <v>6134.0379999999996</v>
      </c>
    </row>
    <row r="79" spans="1:2" x14ac:dyDescent="0.25">
      <c r="A79" s="17" t="s">
        <v>1498</v>
      </c>
      <c r="B79" s="18">
        <v>6121.1139999999996</v>
      </c>
    </row>
    <row r="80" spans="1:2" x14ac:dyDescent="0.25">
      <c r="A80" s="17" t="s">
        <v>3602</v>
      </c>
      <c r="B80" s="18">
        <v>6108.3379999999997</v>
      </c>
    </row>
    <row r="81" spans="1:2" x14ac:dyDescent="0.25">
      <c r="A81" s="17" t="s">
        <v>532</v>
      </c>
      <c r="B81" s="18">
        <v>6106.8799999999992</v>
      </c>
    </row>
    <row r="82" spans="1:2" x14ac:dyDescent="0.25">
      <c r="A82" s="17" t="s">
        <v>778</v>
      </c>
      <c r="B82" s="18">
        <v>6076.1389999999992</v>
      </c>
    </row>
    <row r="83" spans="1:2" x14ac:dyDescent="0.25">
      <c r="A83" s="17" t="s">
        <v>5547</v>
      </c>
      <c r="B83" s="18">
        <v>6049.9660000000003</v>
      </c>
    </row>
    <row r="84" spans="1:2" x14ac:dyDescent="0.25">
      <c r="A84" s="17" t="s">
        <v>5524</v>
      </c>
      <c r="B84" s="18">
        <v>5992.5359999999991</v>
      </c>
    </row>
    <row r="85" spans="1:2" x14ac:dyDescent="0.25">
      <c r="A85" s="17" t="s">
        <v>1014</v>
      </c>
      <c r="B85" s="18">
        <v>5990.7990000000009</v>
      </c>
    </row>
    <row r="86" spans="1:2" x14ac:dyDescent="0.25">
      <c r="A86" s="17" t="s">
        <v>734</v>
      </c>
      <c r="B86" s="18">
        <v>5979.0960000000005</v>
      </c>
    </row>
    <row r="87" spans="1:2" x14ac:dyDescent="0.25">
      <c r="A87" s="17" t="s">
        <v>1431</v>
      </c>
      <c r="B87" s="18">
        <v>5952.8590000000022</v>
      </c>
    </row>
    <row r="88" spans="1:2" x14ac:dyDescent="0.25">
      <c r="A88" s="17" t="s">
        <v>3437</v>
      </c>
      <c r="B88" s="18">
        <v>5907.9719999999998</v>
      </c>
    </row>
    <row r="89" spans="1:2" x14ac:dyDescent="0.25">
      <c r="A89" s="17" t="s">
        <v>2408</v>
      </c>
      <c r="B89" s="18">
        <v>5888.2750000000005</v>
      </c>
    </row>
    <row r="90" spans="1:2" x14ac:dyDescent="0.25">
      <c r="A90" s="17" t="s">
        <v>1871</v>
      </c>
      <c r="B90" s="18">
        <v>5718.5210000000006</v>
      </c>
    </row>
    <row r="91" spans="1:2" x14ac:dyDescent="0.25">
      <c r="A91" s="17" t="s">
        <v>3969</v>
      </c>
      <c r="B91" s="18">
        <v>5690.0550000000003</v>
      </c>
    </row>
    <row r="92" spans="1:2" x14ac:dyDescent="0.25">
      <c r="A92" s="17" t="s">
        <v>4894</v>
      </c>
      <c r="B92" s="18">
        <v>5664.0219999999999</v>
      </c>
    </row>
    <row r="93" spans="1:2" x14ac:dyDescent="0.25">
      <c r="A93" s="17" t="s">
        <v>1509</v>
      </c>
      <c r="B93" s="18">
        <v>5633.3159999999989</v>
      </c>
    </row>
    <row r="94" spans="1:2" x14ac:dyDescent="0.25">
      <c r="A94" s="17" t="s">
        <v>3815</v>
      </c>
      <c r="B94" s="18">
        <v>5620.1860000000006</v>
      </c>
    </row>
    <row r="95" spans="1:2" x14ac:dyDescent="0.25">
      <c r="A95" s="17" t="s">
        <v>3333</v>
      </c>
      <c r="B95" s="18">
        <v>5563.56</v>
      </c>
    </row>
    <row r="96" spans="1:2" x14ac:dyDescent="0.25">
      <c r="A96" s="17" t="s">
        <v>3519</v>
      </c>
      <c r="B96" s="18">
        <v>5563.3919999999998</v>
      </c>
    </row>
    <row r="97" spans="1:2" x14ac:dyDescent="0.25">
      <c r="A97" s="17" t="s">
        <v>2236</v>
      </c>
      <c r="B97" s="18">
        <v>5529.62</v>
      </c>
    </row>
    <row r="98" spans="1:2" x14ac:dyDescent="0.25">
      <c r="A98" s="17" t="s">
        <v>4717</v>
      </c>
      <c r="B98" s="18">
        <v>5527.8460000000005</v>
      </c>
    </row>
    <row r="99" spans="1:2" x14ac:dyDescent="0.25">
      <c r="A99" s="17" t="s">
        <v>3504</v>
      </c>
      <c r="B99" s="18">
        <v>5503.0929999999989</v>
      </c>
    </row>
    <row r="100" spans="1:2" x14ac:dyDescent="0.25">
      <c r="A100" s="17" t="s">
        <v>4208</v>
      </c>
      <c r="B100" s="18">
        <v>5480.7240000000002</v>
      </c>
    </row>
    <row r="101" spans="1:2" x14ac:dyDescent="0.25">
      <c r="A101" s="17" t="s">
        <v>1828</v>
      </c>
      <c r="B101" s="18">
        <v>5478.0607999999993</v>
      </c>
    </row>
    <row r="102" spans="1:2" x14ac:dyDescent="0.25">
      <c r="A102" s="17" t="s">
        <v>2395</v>
      </c>
      <c r="B102" s="18">
        <v>5454.35</v>
      </c>
    </row>
    <row r="103" spans="1:2" x14ac:dyDescent="0.25">
      <c r="A103" s="17" t="s">
        <v>3428</v>
      </c>
      <c r="B103" s="18">
        <v>5440.3189999999995</v>
      </c>
    </row>
    <row r="104" spans="1:2" x14ac:dyDescent="0.25">
      <c r="A104" s="17" t="s">
        <v>4877</v>
      </c>
      <c r="B104" s="18">
        <v>5420.5140000000001</v>
      </c>
    </row>
    <row r="105" spans="1:2" x14ac:dyDescent="0.25">
      <c r="A105" s="17" t="s">
        <v>3666</v>
      </c>
      <c r="B105" s="18">
        <v>5402.2539999999981</v>
      </c>
    </row>
    <row r="106" spans="1:2" x14ac:dyDescent="0.25">
      <c r="A106" s="17" t="s">
        <v>1144</v>
      </c>
      <c r="B106" s="18">
        <v>5371.09</v>
      </c>
    </row>
    <row r="107" spans="1:2" x14ac:dyDescent="0.25">
      <c r="A107" s="17" t="s">
        <v>4177</v>
      </c>
      <c r="B107" s="18">
        <v>5364.808</v>
      </c>
    </row>
    <row r="108" spans="1:2" x14ac:dyDescent="0.25">
      <c r="A108" s="17" t="s">
        <v>5246</v>
      </c>
      <c r="B108" s="18">
        <v>5341.9000000000005</v>
      </c>
    </row>
    <row r="109" spans="1:2" x14ac:dyDescent="0.25">
      <c r="A109" s="17" t="s">
        <v>5260</v>
      </c>
      <c r="B109" s="18">
        <v>5329.0047999999997</v>
      </c>
    </row>
    <row r="110" spans="1:2" x14ac:dyDescent="0.25">
      <c r="A110" s="17" t="s">
        <v>621</v>
      </c>
      <c r="B110" s="18">
        <v>5278.826</v>
      </c>
    </row>
    <row r="111" spans="1:2" x14ac:dyDescent="0.25">
      <c r="A111" s="17" t="s">
        <v>931</v>
      </c>
      <c r="B111" s="18">
        <v>5271.6279999999997</v>
      </c>
    </row>
    <row r="112" spans="1:2" x14ac:dyDescent="0.25">
      <c r="A112" s="17" t="s">
        <v>2977</v>
      </c>
      <c r="B112" s="18">
        <v>5253.8760000000002</v>
      </c>
    </row>
    <row r="113" spans="1:2" x14ac:dyDescent="0.25">
      <c r="A113" s="17" t="s">
        <v>3390</v>
      </c>
      <c r="B113" s="18">
        <v>5248.7870000000003</v>
      </c>
    </row>
    <row r="114" spans="1:2" x14ac:dyDescent="0.25">
      <c r="A114" s="17" t="s">
        <v>520</v>
      </c>
      <c r="B114" s="18">
        <v>5226.2099999999991</v>
      </c>
    </row>
    <row r="115" spans="1:2" x14ac:dyDescent="0.25">
      <c r="A115" s="17" t="s">
        <v>2179</v>
      </c>
      <c r="B115" s="18">
        <v>5153.0839999999998</v>
      </c>
    </row>
    <row r="116" spans="1:2" x14ac:dyDescent="0.25">
      <c r="A116" s="17" t="s">
        <v>1991</v>
      </c>
      <c r="B116" s="18">
        <v>5142.8919999999998</v>
      </c>
    </row>
    <row r="117" spans="1:2" x14ac:dyDescent="0.25">
      <c r="A117" s="17" t="s">
        <v>4083</v>
      </c>
      <c r="B117" s="18">
        <v>5087.92</v>
      </c>
    </row>
    <row r="118" spans="1:2" x14ac:dyDescent="0.25">
      <c r="A118" s="17" t="s">
        <v>7159</v>
      </c>
      <c r="B118" s="18">
        <v>5086.9350000000013</v>
      </c>
    </row>
    <row r="119" spans="1:2" x14ac:dyDescent="0.25">
      <c r="A119" s="17" t="s">
        <v>5111</v>
      </c>
      <c r="B119" s="18">
        <v>5040.7360000000008</v>
      </c>
    </row>
    <row r="120" spans="1:2" x14ac:dyDescent="0.25">
      <c r="A120" s="17" t="s">
        <v>1080</v>
      </c>
      <c r="B120" s="18">
        <v>5016.4880000000012</v>
      </c>
    </row>
    <row r="121" spans="1:2" x14ac:dyDescent="0.25">
      <c r="A121" s="17" t="s">
        <v>6480</v>
      </c>
      <c r="B121" s="18">
        <v>4985.6760000000004</v>
      </c>
    </row>
    <row r="122" spans="1:2" x14ac:dyDescent="0.25">
      <c r="A122" s="17" t="s">
        <v>6605</v>
      </c>
      <c r="B122" s="18">
        <v>4932.8719999999994</v>
      </c>
    </row>
    <row r="123" spans="1:2" x14ac:dyDescent="0.25">
      <c r="A123" s="17" t="s">
        <v>94</v>
      </c>
      <c r="B123" s="18">
        <v>4930.4739999999993</v>
      </c>
    </row>
    <row r="124" spans="1:2" x14ac:dyDescent="0.25">
      <c r="A124" s="17" t="s">
        <v>656</v>
      </c>
      <c r="B124" s="18">
        <v>4915.6019999999999</v>
      </c>
    </row>
    <row r="125" spans="1:2" x14ac:dyDescent="0.25">
      <c r="A125" s="17" t="s">
        <v>291</v>
      </c>
      <c r="B125" s="18">
        <v>4909.4720000000007</v>
      </c>
    </row>
    <row r="126" spans="1:2" x14ac:dyDescent="0.25">
      <c r="A126" s="17" t="s">
        <v>1528</v>
      </c>
      <c r="B126" s="18">
        <v>4893.0430000000006</v>
      </c>
    </row>
    <row r="127" spans="1:2" x14ac:dyDescent="0.25">
      <c r="A127" s="17" t="s">
        <v>820</v>
      </c>
      <c r="B127" s="18">
        <v>4877.7839999999997</v>
      </c>
    </row>
    <row r="128" spans="1:2" x14ac:dyDescent="0.25">
      <c r="A128" s="17" t="s">
        <v>2673</v>
      </c>
      <c r="B128" s="18">
        <v>4867.3439999999991</v>
      </c>
    </row>
    <row r="129" spans="1:2" x14ac:dyDescent="0.25">
      <c r="A129" s="17" t="s">
        <v>2485</v>
      </c>
      <c r="B129" s="18">
        <v>4867.2000000000007</v>
      </c>
    </row>
    <row r="130" spans="1:2" x14ac:dyDescent="0.25">
      <c r="A130" s="17" t="s">
        <v>990</v>
      </c>
      <c r="B130" s="18">
        <v>4805.3440000000001</v>
      </c>
    </row>
    <row r="131" spans="1:2" x14ac:dyDescent="0.25">
      <c r="A131" s="17" t="s">
        <v>1359</v>
      </c>
      <c r="B131" s="18">
        <v>4802.3939999999993</v>
      </c>
    </row>
    <row r="132" spans="1:2" x14ac:dyDescent="0.25">
      <c r="A132" s="17" t="s">
        <v>1330</v>
      </c>
      <c r="B132" s="18">
        <v>4793.5430000000006</v>
      </c>
    </row>
    <row r="133" spans="1:2" x14ac:dyDescent="0.25">
      <c r="A133" s="17" t="s">
        <v>1675</v>
      </c>
      <c r="B133" s="18">
        <v>4767.3415000000005</v>
      </c>
    </row>
    <row r="134" spans="1:2" x14ac:dyDescent="0.25">
      <c r="A134" s="17" t="s">
        <v>722</v>
      </c>
      <c r="B134" s="18">
        <v>4760.4340000000011</v>
      </c>
    </row>
    <row r="135" spans="1:2" x14ac:dyDescent="0.25">
      <c r="A135" s="17" t="s">
        <v>2547</v>
      </c>
      <c r="B135" s="18">
        <v>4750.3580000000002</v>
      </c>
    </row>
    <row r="136" spans="1:2" x14ac:dyDescent="0.25">
      <c r="A136" s="17" t="s">
        <v>165</v>
      </c>
      <c r="B136" s="18">
        <v>4737.4859999999999</v>
      </c>
    </row>
    <row r="137" spans="1:2" x14ac:dyDescent="0.25">
      <c r="A137" s="17" t="s">
        <v>6174</v>
      </c>
      <c r="B137" s="18">
        <v>4716.2880000000005</v>
      </c>
    </row>
    <row r="138" spans="1:2" x14ac:dyDescent="0.25">
      <c r="A138" s="17" t="s">
        <v>441</v>
      </c>
      <c r="B138" s="18">
        <v>4715.4660000000013</v>
      </c>
    </row>
    <row r="139" spans="1:2" x14ac:dyDescent="0.25">
      <c r="A139" s="17" t="s">
        <v>221</v>
      </c>
      <c r="B139" s="18">
        <v>4657.924</v>
      </c>
    </row>
    <row r="140" spans="1:2" x14ac:dyDescent="0.25">
      <c r="A140" s="17" t="s">
        <v>4101</v>
      </c>
      <c r="B140" s="18">
        <v>4655.896999999999</v>
      </c>
    </row>
    <row r="141" spans="1:2" x14ac:dyDescent="0.25">
      <c r="A141" s="17" t="s">
        <v>3451</v>
      </c>
      <c r="B141" s="18">
        <v>4642.0884000000005</v>
      </c>
    </row>
    <row r="142" spans="1:2" x14ac:dyDescent="0.25">
      <c r="A142" s="17" t="s">
        <v>2799</v>
      </c>
      <c r="B142" s="18">
        <v>4624.572000000001</v>
      </c>
    </row>
    <row r="143" spans="1:2" x14ac:dyDescent="0.25">
      <c r="A143" s="17" t="s">
        <v>6141</v>
      </c>
      <c r="B143" s="18">
        <v>4588.4359999999997</v>
      </c>
    </row>
    <row r="144" spans="1:2" x14ac:dyDescent="0.25">
      <c r="A144" s="17" t="s">
        <v>644</v>
      </c>
      <c r="B144" s="18">
        <v>4531.6460000000015</v>
      </c>
    </row>
    <row r="145" spans="1:2" x14ac:dyDescent="0.25">
      <c r="A145" s="17" t="s">
        <v>2141</v>
      </c>
      <c r="B145" s="18">
        <v>4523.3360000000002</v>
      </c>
    </row>
    <row r="146" spans="1:2" x14ac:dyDescent="0.25">
      <c r="A146" s="17" t="s">
        <v>1309</v>
      </c>
      <c r="B146" s="18">
        <v>4510.7970000000005</v>
      </c>
    </row>
    <row r="147" spans="1:2" x14ac:dyDescent="0.25">
      <c r="A147" s="17" t="s">
        <v>2432</v>
      </c>
      <c r="B147" s="18">
        <v>4501.3909999999996</v>
      </c>
    </row>
    <row r="148" spans="1:2" x14ac:dyDescent="0.25">
      <c r="A148" s="17" t="s">
        <v>209</v>
      </c>
      <c r="B148" s="18">
        <v>4492.9459999999999</v>
      </c>
    </row>
    <row r="149" spans="1:2" x14ac:dyDescent="0.25">
      <c r="A149" s="17" t="s">
        <v>356</v>
      </c>
      <c r="B149" s="18">
        <v>4492.6570000000002</v>
      </c>
    </row>
    <row r="150" spans="1:2" x14ac:dyDescent="0.25">
      <c r="A150" s="17" t="s">
        <v>1998</v>
      </c>
      <c r="B150" s="18">
        <v>4454.0559999999996</v>
      </c>
    </row>
    <row r="151" spans="1:2" x14ac:dyDescent="0.25">
      <c r="A151" s="17" t="s">
        <v>3908</v>
      </c>
      <c r="B151" s="18">
        <v>4432.1379999999999</v>
      </c>
    </row>
    <row r="152" spans="1:2" x14ac:dyDescent="0.25">
      <c r="A152" s="17" t="s">
        <v>4398</v>
      </c>
      <c r="B152" s="18">
        <v>4427.1420000000007</v>
      </c>
    </row>
    <row r="153" spans="1:2" x14ac:dyDescent="0.25">
      <c r="A153" s="17" t="s">
        <v>1279</v>
      </c>
      <c r="B153" s="18">
        <v>4416.5200000000004</v>
      </c>
    </row>
    <row r="154" spans="1:2" x14ac:dyDescent="0.25">
      <c r="A154" s="17" t="s">
        <v>1843</v>
      </c>
      <c r="B154" s="18">
        <v>4411.2430000000004</v>
      </c>
    </row>
    <row r="155" spans="1:2" x14ac:dyDescent="0.25">
      <c r="A155" s="17" t="s">
        <v>4043</v>
      </c>
      <c r="B155" s="18">
        <v>4375.7859999999991</v>
      </c>
    </row>
    <row r="156" spans="1:2" x14ac:dyDescent="0.25">
      <c r="A156" s="17" t="s">
        <v>4775</v>
      </c>
      <c r="B156" s="18">
        <v>4371.9580000000014</v>
      </c>
    </row>
    <row r="157" spans="1:2" x14ac:dyDescent="0.25">
      <c r="A157" s="17" t="s">
        <v>1924</v>
      </c>
      <c r="B157" s="18">
        <v>4358.1279999999997</v>
      </c>
    </row>
    <row r="158" spans="1:2" x14ac:dyDescent="0.25">
      <c r="A158" s="17" t="s">
        <v>450</v>
      </c>
      <c r="B158" s="18">
        <v>4355.1499999999996</v>
      </c>
    </row>
    <row r="159" spans="1:2" x14ac:dyDescent="0.25">
      <c r="A159" s="17" t="s">
        <v>2147</v>
      </c>
      <c r="B159" s="18">
        <v>4345.8859999999995</v>
      </c>
    </row>
    <row r="160" spans="1:2" x14ac:dyDescent="0.25">
      <c r="A160" s="17" t="s">
        <v>3732</v>
      </c>
      <c r="B160" s="18">
        <v>4326.1390000000001</v>
      </c>
    </row>
    <row r="161" spans="1:2" x14ac:dyDescent="0.25">
      <c r="A161" s="17" t="s">
        <v>183</v>
      </c>
      <c r="B161" s="18">
        <v>4299.1609999999991</v>
      </c>
    </row>
    <row r="162" spans="1:2" x14ac:dyDescent="0.25">
      <c r="A162" s="17" t="s">
        <v>1158</v>
      </c>
      <c r="B162" s="18">
        <v>4282.9399999999996</v>
      </c>
    </row>
    <row r="163" spans="1:2" x14ac:dyDescent="0.25">
      <c r="A163" s="17" t="s">
        <v>7132</v>
      </c>
      <c r="B163" s="18">
        <v>4282.1759999999986</v>
      </c>
    </row>
    <row r="164" spans="1:2" x14ac:dyDescent="0.25">
      <c r="A164" s="17" t="s">
        <v>4200</v>
      </c>
      <c r="B164" s="18">
        <v>4272.93</v>
      </c>
    </row>
    <row r="165" spans="1:2" x14ac:dyDescent="0.25">
      <c r="A165" s="17" t="s">
        <v>5807</v>
      </c>
      <c r="B165" s="18">
        <v>4266.8119999999999</v>
      </c>
    </row>
    <row r="166" spans="1:2" x14ac:dyDescent="0.25">
      <c r="A166" s="17" t="s">
        <v>1109</v>
      </c>
      <c r="B166" s="18">
        <v>4260.7840000000006</v>
      </c>
    </row>
    <row r="167" spans="1:2" x14ac:dyDescent="0.25">
      <c r="A167" s="17" t="s">
        <v>3288</v>
      </c>
      <c r="B167" s="18">
        <v>4256.2720000000008</v>
      </c>
    </row>
    <row r="168" spans="1:2" x14ac:dyDescent="0.25">
      <c r="A168" s="17" t="s">
        <v>996</v>
      </c>
      <c r="B168" s="18">
        <v>4246.4555</v>
      </c>
    </row>
    <row r="169" spans="1:2" x14ac:dyDescent="0.25">
      <c r="A169" s="17" t="s">
        <v>2285</v>
      </c>
      <c r="B169" s="18">
        <v>4234.0960000000005</v>
      </c>
    </row>
    <row r="170" spans="1:2" x14ac:dyDescent="0.25">
      <c r="A170" s="17" t="s">
        <v>2790</v>
      </c>
      <c r="B170" s="18">
        <v>4204.6759999999995</v>
      </c>
    </row>
    <row r="171" spans="1:2" x14ac:dyDescent="0.25">
      <c r="A171" s="17" t="s">
        <v>4537</v>
      </c>
      <c r="B171" s="18">
        <v>4198.3320000000003</v>
      </c>
    </row>
    <row r="172" spans="1:2" x14ac:dyDescent="0.25">
      <c r="A172" s="17" t="s">
        <v>4057</v>
      </c>
      <c r="B172" s="18">
        <v>4172.8460000000005</v>
      </c>
    </row>
    <row r="173" spans="1:2" x14ac:dyDescent="0.25">
      <c r="A173" s="17" t="s">
        <v>2294</v>
      </c>
      <c r="B173" s="18">
        <v>4159.7699999999986</v>
      </c>
    </row>
    <row r="174" spans="1:2" x14ac:dyDescent="0.25">
      <c r="A174" s="17" t="s">
        <v>4194</v>
      </c>
      <c r="B174" s="18">
        <v>4152.6960000000008</v>
      </c>
    </row>
    <row r="175" spans="1:2" x14ac:dyDescent="0.25">
      <c r="A175" s="17" t="s">
        <v>2718</v>
      </c>
      <c r="B175" s="18">
        <v>4115.6620000000003</v>
      </c>
    </row>
    <row r="176" spans="1:2" x14ac:dyDescent="0.25">
      <c r="A176" s="17" t="s">
        <v>5811</v>
      </c>
      <c r="B176" s="18">
        <v>4105.3049999999994</v>
      </c>
    </row>
    <row r="177" spans="1:2" x14ac:dyDescent="0.25">
      <c r="A177" s="17" t="s">
        <v>6030</v>
      </c>
      <c r="B177" s="18">
        <v>4074.4720000000011</v>
      </c>
    </row>
    <row r="178" spans="1:2" x14ac:dyDescent="0.25">
      <c r="A178" s="17" t="s">
        <v>1919</v>
      </c>
      <c r="B178" s="18">
        <v>4046.7460000000005</v>
      </c>
    </row>
    <row r="179" spans="1:2" x14ac:dyDescent="0.25">
      <c r="A179" s="17" t="s">
        <v>7107</v>
      </c>
      <c r="B179" s="18">
        <v>3990.6890000000003</v>
      </c>
    </row>
    <row r="180" spans="1:2" x14ac:dyDescent="0.25">
      <c r="A180" s="17" t="s">
        <v>9529</v>
      </c>
      <c r="B180" s="18">
        <v>3984.4524000000006</v>
      </c>
    </row>
    <row r="181" spans="1:2" x14ac:dyDescent="0.25">
      <c r="A181" s="17" t="s">
        <v>1478</v>
      </c>
      <c r="B181" s="18">
        <v>3983.6420000000003</v>
      </c>
    </row>
    <row r="182" spans="1:2" x14ac:dyDescent="0.25">
      <c r="A182" s="17" t="s">
        <v>2123</v>
      </c>
      <c r="B182" s="18">
        <v>3979.0649999999996</v>
      </c>
    </row>
    <row r="183" spans="1:2" x14ac:dyDescent="0.25">
      <c r="A183" s="17" t="s">
        <v>2657</v>
      </c>
      <c r="B183" s="18">
        <v>3949.6560000000004</v>
      </c>
    </row>
    <row r="184" spans="1:2" x14ac:dyDescent="0.25">
      <c r="A184" s="17" t="s">
        <v>1418</v>
      </c>
      <c r="B184" s="18">
        <v>3930.5089999999996</v>
      </c>
    </row>
    <row r="185" spans="1:2" x14ac:dyDescent="0.25">
      <c r="A185" s="17" t="s">
        <v>5503</v>
      </c>
      <c r="B185" s="18">
        <v>3922.4149999999995</v>
      </c>
    </row>
    <row r="186" spans="1:2" x14ac:dyDescent="0.25">
      <c r="A186" s="17" t="s">
        <v>5922</v>
      </c>
      <c r="B186" s="18">
        <v>3919.7760000000003</v>
      </c>
    </row>
    <row r="187" spans="1:2" x14ac:dyDescent="0.25">
      <c r="A187" s="17" t="s">
        <v>1504</v>
      </c>
      <c r="B187" s="18">
        <v>3918.9659999999999</v>
      </c>
    </row>
    <row r="188" spans="1:2" x14ac:dyDescent="0.25">
      <c r="A188" s="17" t="s">
        <v>3526</v>
      </c>
      <c r="B188" s="18">
        <v>3913.4179999999997</v>
      </c>
    </row>
    <row r="189" spans="1:2" x14ac:dyDescent="0.25">
      <c r="A189" s="17" t="s">
        <v>5169</v>
      </c>
      <c r="B189" s="18">
        <v>3908.8028000000004</v>
      </c>
    </row>
    <row r="190" spans="1:2" x14ac:dyDescent="0.25">
      <c r="A190" s="17" t="s">
        <v>647</v>
      </c>
      <c r="B190" s="18">
        <v>3908.402</v>
      </c>
    </row>
    <row r="191" spans="1:2" x14ac:dyDescent="0.25">
      <c r="A191" s="17" t="s">
        <v>946</v>
      </c>
      <c r="B191" s="18">
        <v>3908.2619999999997</v>
      </c>
    </row>
    <row r="192" spans="1:2" x14ac:dyDescent="0.25">
      <c r="A192" s="17" t="s">
        <v>6752</v>
      </c>
      <c r="B192" s="18">
        <v>3889.3659999999995</v>
      </c>
    </row>
    <row r="193" spans="1:2" x14ac:dyDescent="0.25">
      <c r="A193" s="17" t="s">
        <v>4288</v>
      </c>
      <c r="B193" s="18">
        <v>3887.8339999999998</v>
      </c>
    </row>
    <row r="194" spans="1:2" x14ac:dyDescent="0.25">
      <c r="A194" s="17" t="s">
        <v>3020</v>
      </c>
      <c r="B194" s="18">
        <v>3868.02</v>
      </c>
    </row>
    <row r="195" spans="1:2" x14ac:dyDescent="0.25">
      <c r="A195" s="17" t="s">
        <v>216</v>
      </c>
      <c r="B195" s="18">
        <v>3832.3139999999999</v>
      </c>
    </row>
    <row r="196" spans="1:2" x14ac:dyDescent="0.25">
      <c r="A196" s="17" t="s">
        <v>2073</v>
      </c>
      <c r="B196" s="18">
        <v>3831.8640000000005</v>
      </c>
    </row>
    <row r="197" spans="1:2" x14ac:dyDescent="0.25">
      <c r="A197" s="17" t="s">
        <v>1893</v>
      </c>
      <c r="B197" s="18">
        <v>3818.6240000000003</v>
      </c>
    </row>
    <row r="198" spans="1:2" x14ac:dyDescent="0.25">
      <c r="A198" s="17" t="s">
        <v>1700</v>
      </c>
      <c r="B198" s="18">
        <v>3815.4780000000005</v>
      </c>
    </row>
    <row r="199" spans="1:2" x14ac:dyDescent="0.25">
      <c r="A199" s="17" t="s">
        <v>2226</v>
      </c>
      <c r="B199" s="18">
        <v>3805.7140000000009</v>
      </c>
    </row>
    <row r="200" spans="1:2" x14ac:dyDescent="0.25">
      <c r="A200" s="17" t="s">
        <v>3882</v>
      </c>
      <c r="B200" s="18">
        <v>3794.08</v>
      </c>
    </row>
    <row r="201" spans="1:2" x14ac:dyDescent="0.25">
      <c r="A201" s="17" t="s">
        <v>6013</v>
      </c>
      <c r="B201" s="18">
        <v>3789.7228</v>
      </c>
    </row>
    <row r="202" spans="1:2" x14ac:dyDescent="0.25">
      <c r="A202" s="17" t="s">
        <v>3131</v>
      </c>
      <c r="B202" s="18">
        <v>3785.2759999999998</v>
      </c>
    </row>
    <row r="203" spans="1:2" x14ac:dyDescent="0.25">
      <c r="A203" s="17" t="s">
        <v>1705</v>
      </c>
      <c r="B203" s="18">
        <v>3766.3820000000001</v>
      </c>
    </row>
    <row r="204" spans="1:2" x14ac:dyDescent="0.25">
      <c r="A204" s="17" t="s">
        <v>5282</v>
      </c>
      <c r="B204" s="18">
        <v>3760.0279999999998</v>
      </c>
    </row>
    <row r="205" spans="1:2" x14ac:dyDescent="0.25">
      <c r="A205" s="17" t="s">
        <v>8310</v>
      </c>
      <c r="B205" s="18">
        <v>3747.6680000000001</v>
      </c>
    </row>
    <row r="206" spans="1:2" x14ac:dyDescent="0.25">
      <c r="A206" s="17" t="s">
        <v>752</v>
      </c>
      <c r="B206" s="18">
        <v>3736.1979999999994</v>
      </c>
    </row>
    <row r="207" spans="1:2" x14ac:dyDescent="0.25">
      <c r="A207" s="17" t="s">
        <v>5378</v>
      </c>
      <c r="B207" s="18">
        <v>3729.7929999999997</v>
      </c>
    </row>
    <row r="208" spans="1:2" x14ac:dyDescent="0.25">
      <c r="A208" s="17" t="s">
        <v>5794</v>
      </c>
      <c r="B208" s="18">
        <v>3690.2840000000001</v>
      </c>
    </row>
    <row r="209" spans="1:2" x14ac:dyDescent="0.25">
      <c r="A209" s="17" t="s">
        <v>1132</v>
      </c>
      <c r="B209" s="18">
        <v>3675.8610000000003</v>
      </c>
    </row>
    <row r="210" spans="1:2" x14ac:dyDescent="0.25">
      <c r="A210" s="17" t="s">
        <v>3648</v>
      </c>
      <c r="B210" s="18">
        <v>3653.3990000000003</v>
      </c>
    </row>
    <row r="211" spans="1:2" x14ac:dyDescent="0.25">
      <c r="A211" s="17" t="s">
        <v>378</v>
      </c>
      <c r="B211" s="18">
        <v>3651.8585000000003</v>
      </c>
    </row>
    <row r="212" spans="1:2" x14ac:dyDescent="0.25">
      <c r="A212" s="17" t="s">
        <v>1575</v>
      </c>
      <c r="B212" s="18">
        <v>3644.9780000000005</v>
      </c>
    </row>
    <row r="213" spans="1:2" x14ac:dyDescent="0.25">
      <c r="A213" s="17" t="s">
        <v>1628</v>
      </c>
      <c r="B213" s="18">
        <v>3635.5940000000001</v>
      </c>
    </row>
    <row r="214" spans="1:2" x14ac:dyDescent="0.25">
      <c r="A214" s="17" t="s">
        <v>3759</v>
      </c>
      <c r="B214" s="18">
        <v>3625.3289999999997</v>
      </c>
    </row>
    <row r="215" spans="1:2" x14ac:dyDescent="0.25">
      <c r="A215" s="17" t="s">
        <v>2496</v>
      </c>
      <c r="B215" s="18">
        <v>3621.3759999999997</v>
      </c>
    </row>
    <row r="216" spans="1:2" x14ac:dyDescent="0.25">
      <c r="A216" s="17" t="s">
        <v>4525</v>
      </c>
      <c r="B216" s="18">
        <v>3589.2959999999998</v>
      </c>
    </row>
    <row r="217" spans="1:2" x14ac:dyDescent="0.25">
      <c r="A217" s="17" t="s">
        <v>2521</v>
      </c>
      <c r="B217" s="18">
        <v>3582.82</v>
      </c>
    </row>
    <row r="218" spans="1:2" x14ac:dyDescent="0.25">
      <c r="A218" s="17" t="s">
        <v>3257</v>
      </c>
      <c r="B218" s="18">
        <v>3539.3220000000001</v>
      </c>
    </row>
    <row r="219" spans="1:2" x14ac:dyDescent="0.25">
      <c r="A219" s="17" t="s">
        <v>2491</v>
      </c>
      <c r="B219" s="18">
        <v>3510.4580000000001</v>
      </c>
    </row>
    <row r="220" spans="1:2" x14ac:dyDescent="0.25">
      <c r="A220" s="17" t="s">
        <v>2941</v>
      </c>
      <c r="B220" s="18">
        <v>3495.6459999999997</v>
      </c>
    </row>
    <row r="221" spans="1:2" x14ac:dyDescent="0.25">
      <c r="A221" s="17" t="s">
        <v>1409</v>
      </c>
      <c r="B221" s="18">
        <v>3489.0396000000001</v>
      </c>
    </row>
    <row r="222" spans="1:2" x14ac:dyDescent="0.25">
      <c r="A222" s="17" t="s">
        <v>4444</v>
      </c>
      <c r="B222" s="18">
        <v>3484.92</v>
      </c>
    </row>
    <row r="223" spans="1:2" x14ac:dyDescent="0.25">
      <c r="A223" s="17" t="s">
        <v>3885</v>
      </c>
      <c r="B223" s="18">
        <v>3454.9160000000011</v>
      </c>
    </row>
    <row r="224" spans="1:2" x14ac:dyDescent="0.25">
      <c r="A224" s="17" t="s">
        <v>1940</v>
      </c>
      <c r="B224" s="18">
        <v>3422.7860000000001</v>
      </c>
    </row>
    <row r="225" spans="1:2" x14ac:dyDescent="0.25">
      <c r="A225" s="17" t="s">
        <v>8234</v>
      </c>
      <c r="B225" s="18">
        <v>3418.7420000000002</v>
      </c>
    </row>
    <row r="226" spans="1:2" x14ac:dyDescent="0.25">
      <c r="A226" s="17" t="s">
        <v>585</v>
      </c>
      <c r="B226" s="18">
        <v>3406.8394999999996</v>
      </c>
    </row>
    <row r="227" spans="1:2" x14ac:dyDescent="0.25">
      <c r="A227" s="17" t="s">
        <v>594</v>
      </c>
      <c r="B227" s="18">
        <v>3406.5810000000006</v>
      </c>
    </row>
    <row r="228" spans="1:2" x14ac:dyDescent="0.25">
      <c r="A228" s="17" t="s">
        <v>8650</v>
      </c>
      <c r="B228" s="18">
        <v>3368.0940000000001</v>
      </c>
    </row>
    <row r="229" spans="1:2" x14ac:dyDescent="0.25">
      <c r="A229" s="17" t="s">
        <v>6697</v>
      </c>
      <c r="B229" s="18">
        <v>3362.9635999999991</v>
      </c>
    </row>
    <row r="230" spans="1:2" x14ac:dyDescent="0.25">
      <c r="A230" s="17" t="s">
        <v>8995</v>
      </c>
      <c r="B230" s="18">
        <v>3360.5259999999998</v>
      </c>
    </row>
    <row r="231" spans="1:2" x14ac:dyDescent="0.25">
      <c r="A231" s="17" t="s">
        <v>2213</v>
      </c>
      <c r="B231" s="18">
        <v>3356.3979999999992</v>
      </c>
    </row>
    <row r="232" spans="1:2" x14ac:dyDescent="0.25">
      <c r="A232" s="17" t="s">
        <v>1963</v>
      </c>
      <c r="B232" s="18">
        <v>3341.5870000000004</v>
      </c>
    </row>
    <row r="233" spans="1:2" x14ac:dyDescent="0.25">
      <c r="A233" s="17" t="s">
        <v>2058</v>
      </c>
      <c r="B233" s="18">
        <v>3336.5349999999999</v>
      </c>
    </row>
    <row r="234" spans="1:2" x14ac:dyDescent="0.25">
      <c r="A234" s="17" t="s">
        <v>3536</v>
      </c>
      <c r="B234" s="18">
        <v>3336.1680000000006</v>
      </c>
    </row>
    <row r="235" spans="1:2" x14ac:dyDescent="0.25">
      <c r="A235" s="17" t="s">
        <v>2288</v>
      </c>
      <c r="B235" s="18">
        <v>3323.556</v>
      </c>
    </row>
    <row r="236" spans="1:2" x14ac:dyDescent="0.25">
      <c r="A236" s="17" t="s">
        <v>5177</v>
      </c>
      <c r="B236" s="18">
        <v>3318.4859999999994</v>
      </c>
    </row>
    <row r="237" spans="1:2" x14ac:dyDescent="0.25">
      <c r="A237" s="17" t="s">
        <v>4617</v>
      </c>
      <c r="B237" s="18">
        <v>3312.8639999999991</v>
      </c>
    </row>
    <row r="238" spans="1:2" x14ac:dyDescent="0.25">
      <c r="A238" s="17" t="s">
        <v>5045</v>
      </c>
      <c r="B238" s="18">
        <v>3309.1500000000005</v>
      </c>
    </row>
    <row r="239" spans="1:2" x14ac:dyDescent="0.25">
      <c r="A239" s="17" t="s">
        <v>5800</v>
      </c>
      <c r="B239" s="18">
        <v>3302.2620000000002</v>
      </c>
    </row>
    <row r="240" spans="1:2" x14ac:dyDescent="0.25">
      <c r="A240" s="17" t="s">
        <v>1787</v>
      </c>
      <c r="B240" s="18">
        <v>3288.471</v>
      </c>
    </row>
    <row r="241" spans="1:2" x14ac:dyDescent="0.25">
      <c r="A241" s="17" t="s">
        <v>5039</v>
      </c>
      <c r="B241" s="18">
        <v>3288.1100000000006</v>
      </c>
    </row>
    <row r="242" spans="1:2" x14ac:dyDescent="0.25">
      <c r="A242" s="17" t="s">
        <v>2807</v>
      </c>
      <c r="B242" s="18">
        <v>3279.7459999999996</v>
      </c>
    </row>
    <row r="243" spans="1:2" x14ac:dyDescent="0.25">
      <c r="A243" s="17" t="s">
        <v>2904</v>
      </c>
      <c r="B243" s="18">
        <v>3272.2000000000003</v>
      </c>
    </row>
    <row r="244" spans="1:2" x14ac:dyDescent="0.25">
      <c r="A244" s="17" t="s">
        <v>3857</v>
      </c>
      <c r="B244" s="18">
        <v>3256.4800000000005</v>
      </c>
    </row>
    <row r="245" spans="1:2" x14ac:dyDescent="0.25">
      <c r="A245" s="17" t="s">
        <v>4709</v>
      </c>
      <c r="B245" s="18">
        <v>3255.3100000000004</v>
      </c>
    </row>
    <row r="246" spans="1:2" x14ac:dyDescent="0.25">
      <c r="A246" s="17" t="s">
        <v>6635</v>
      </c>
      <c r="B246" s="18">
        <v>3254.9490000000005</v>
      </c>
    </row>
    <row r="247" spans="1:2" x14ac:dyDescent="0.25">
      <c r="A247" s="17" t="s">
        <v>2823</v>
      </c>
      <c r="B247" s="18">
        <v>3250.337</v>
      </c>
    </row>
    <row r="248" spans="1:2" x14ac:dyDescent="0.25">
      <c r="A248" s="17" t="s">
        <v>3631</v>
      </c>
      <c r="B248" s="18">
        <v>3247.6419999999994</v>
      </c>
    </row>
    <row r="249" spans="1:2" x14ac:dyDescent="0.25">
      <c r="A249" s="17" t="s">
        <v>9818</v>
      </c>
      <c r="B249" s="18">
        <v>3246.6260000000002</v>
      </c>
    </row>
    <row r="250" spans="1:2" x14ac:dyDescent="0.25">
      <c r="A250" s="17" t="s">
        <v>4912</v>
      </c>
      <c r="B250" s="18">
        <v>3241.898000000001</v>
      </c>
    </row>
    <row r="251" spans="1:2" x14ac:dyDescent="0.25">
      <c r="A251" s="17" t="s">
        <v>4137</v>
      </c>
      <c r="B251" s="18">
        <v>3236.3139999999994</v>
      </c>
    </row>
    <row r="252" spans="1:2" x14ac:dyDescent="0.25">
      <c r="A252" s="17" t="s">
        <v>6213</v>
      </c>
      <c r="B252" s="18">
        <v>3233.4810000000007</v>
      </c>
    </row>
    <row r="253" spans="1:2" x14ac:dyDescent="0.25">
      <c r="A253" s="17" t="s">
        <v>2909</v>
      </c>
      <c r="B253" s="18">
        <v>3230.308</v>
      </c>
    </row>
    <row r="254" spans="1:2" x14ac:dyDescent="0.25">
      <c r="A254" s="17" t="s">
        <v>5301</v>
      </c>
      <c r="B254" s="18">
        <v>3221.29</v>
      </c>
    </row>
    <row r="255" spans="1:2" x14ac:dyDescent="0.25">
      <c r="A255" s="17" t="s">
        <v>1339</v>
      </c>
      <c r="B255" s="18">
        <v>3214.2359999999999</v>
      </c>
    </row>
    <row r="256" spans="1:2" x14ac:dyDescent="0.25">
      <c r="A256" s="17" t="s">
        <v>763</v>
      </c>
      <c r="B256" s="18">
        <v>3206.1320000000001</v>
      </c>
    </row>
    <row r="257" spans="1:2" x14ac:dyDescent="0.25">
      <c r="A257" s="17" t="s">
        <v>3260</v>
      </c>
      <c r="B257" s="18">
        <v>3202.1620000000003</v>
      </c>
    </row>
    <row r="258" spans="1:2" x14ac:dyDescent="0.25">
      <c r="A258" s="17" t="s">
        <v>4559</v>
      </c>
      <c r="B258" s="18">
        <v>3196.7520000000004</v>
      </c>
    </row>
    <row r="259" spans="1:2" x14ac:dyDescent="0.25">
      <c r="A259" s="17" t="s">
        <v>3108</v>
      </c>
      <c r="B259" s="18">
        <v>3195.8180000000002</v>
      </c>
    </row>
    <row r="260" spans="1:2" x14ac:dyDescent="0.25">
      <c r="A260" s="17" t="s">
        <v>1259</v>
      </c>
      <c r="B260" s="18">
        <v>3173.8739999999998</v>
      </c>
    </row>
    <row r="261" spans="1:2" x14ac:dyDescent="0.25">
      <c r="A261" s="17" t="s">
        <v>3468</v>
      </c>
      <c r="B261" s="18">
        <v>3163.6280000000002</v>
      </c>
    </row>
    <row r="262" spans="1:2" x14ac:dyDescent="0.25">
      <c r="A262" s="17" t="s">
        <v>466</v>
      </c>
      <c r="B262" s="18">
        <v>3159.1220000000003</v>
      </c>
    </row>
    <row r="263" spans="1:2" x14ac:dyDescent="0.25">
      <c r="A263" s="17" t="s">
        <v>2003</v>
      </c>
      <c r="B263" s="18">
        <v>3154.855</v>
      </c>
    </row>
    <row r="264" spans="1:2" x14ac:dyDescent="0.25">
      <c r="A264" s="17" t="s">
        <v>1806</v>
      </c>
      <c r="B264" s="18">
        <v>3152.6149999999998</v>
      </c>
    </row>
    <row r="265" spans="1:2" x14ac:dyDescent="0.25">
      <c r="A265" s="17" t="s">
        <v>3988</v>
      </c>
      <c r="B265" s="18">
        <v>3144.6779999999999</v>
      </c>
    </row>
    <row r="266" spans="1:2" x14ac:dyDescent="0.25">
      <c r="A266" s="17" t="s">
        <v>666</v>
      </c>
      <c r="B266" s="18">
        <v>3133.9239999999991</v>
      </c>
    </row>
    <row r="267" spans="1:2" x14ac:dyDescent="0.25">
      <c r="A267" s="17" t="s">
        <v>1600</v>
      </c>
      <c r="B267" s="18">
        <v>3130.221</v>
      </c>
    </row>
    <row r="268" spans="1:2" x14ac:dyDescent="0.25">
      <c r="A268" s="17" t="s">
        <v>198</v>
      </c>
      <c r="B268" s="18">
        <v>3127.9592000000007</v>
      </c>
    </row>
    <row r="269" spans="1:2" x14ac:dyDescent="0.25">
      <c r="A269" s="17" t="s">
        <v>5434</v>
      </c>
      <c r="B269" s="18">
        <v>3124.8320000000008</v>
      </c>
    </row>
    <row r="270" spans="1:2" x14ac:dyDescent="0.25">
      <c r="A270" s="17" t="s">
        <v>2886</v>
      </c>
      <c r="B270" s="18">
        <v>3100.6119999999996</v>
      </c>
    </row>
    <row r="271" spans="1:2" x14ac:dyDescent="0.25">
      <c r="A271" s="17" t="s">
        <v>2568</v>
      </c>
      <c r="B271" s="18">
        <v>3086.9070000000002</v>
      </c>
    </row>
    <row r="272" spans="1:2" x14ac:dyDescent="0.25">
      <c r="A272" s="17" t="s">
        <v>2162</v>
      </c>
      <c r="B272" s="18">
        <v>3082.6530000000002</v>
      </c>
    </row>
    <row r="273" spans="1:2" x14ac:dyDescent="0.25">
      <c r="A273" s="17" t="s">
        <v>396</v>
      </c>
      <c r="B273" s="18">
        <v>3078.6240000000003</v>
      </c>
    </row>
    <row r="274" spans="1:2" x14ac:dyDescent="0.25">
      <c r="A274" s="17" t="s">
        <v>6336</v>
      </c>
      <c r="B274" s="18">
        <v>3071.1259999999997</v>
      </c>
    </row>
    <row r="275" spans="1:2" x14ac:dyDescent="0.25">
      <c r="A275" s="17" t="s">
        <v>1797</v>
      </c>
      <c r="B275" s="18">
        <v>3061.5429999999997</v>
      </c>
    </row>
    <row r="276" spans="1:2" x14ac:dyDescent="0.25">
      <c r="A276" s="17" t="s">
        <v>5216</v>
      </c>
      <c r="B276" s="18">
        <v>3058.3720000000003</v>
      </c>
    </row>
    <row r="277" spans="1:2" x14ac:dyDescent="0.25">
      <c r="A277" s="17" t="s">
        <v>3740</v>
      </c>
      <c r="B277" s="18">
        <v>3057.0999999999995</v>
      </c>
    </row>
    <row r="278" spans="1:2" x14ac:dyDescent="0.25">
      <c r="A278" s="17" t="s">
        <v>7947</v>
      </c>
      <c r="B278" s="18">
        <v>3056.8069999999993</v>
      </c>
    </row>
    <row r="279" spans="1:2" x14ac:dyDescent="0.25">
      <c r="A279" s="17" t="s">
        <v>2970</v>
      </c>
      <c r="B279" s="18">
        <v>3053.0120000000011</v>
      </c>
    </row>
    <row r="280" spans="1:2" x14ac:dyDescent="0.25">
      <c r="A280" s="17" t="s">
        <v>3704</v>
      </c>
      <c r="B280" s="18">
        <v>3050.6920000000005</v>
      </c>
    </row>
    <row r="281" spans="1:2" x14ac:dyDescent="0.25">
      <c r="A281" s="17" t="s">
        <v>1907</v>
      </c>
      <c r="B281" s="18">
        <v>3041.5659999999998</v>
      </c>
    </row>
    <row r="282" spans="1:2" x14ac:dyDescent="0.25">
      <c r="A282" s="17" t="s">
        <v>1953</v>
      </c>
      <c r="B282" s="18">
        <v>3036.5469999999996</v>
      </c>
    </row>
    <row r="283" spans="1:2" x14ac:dyDescent="0.25">
      <c r="A283" s="17" t="s">
        <v>551</v>
      </c>
      <c r="B283" s="18">
        <v>2988.674</v>
      </c>
    </row>
    <row r="284" spans="1:2" x14ac:dyDescent="0.25">
      <c r="A284" s="17" t="s">
        <v>5986</v>
      </c>
      <c r="B284" s="18">
        <v>2984.9480000000003</v>
      </c>
    </row>
    <row r="285" spans="1:2" x14ac:dyDescent="0.25">
      <c r="A285" s="17" t="s">
        <v>1172</v>
      </c>
      <c r="B285" s="18">
        <v>2984.0539999999992</v>
      </c>
    </row>
    <row r="286" spans="1:2" x14ac:dyDescent="0.25">
      <c r="A286" s="17" t="s">
        <v>911</v>
      </c>
      <c r="B286" s="18">
        <v>2973.0940000000001</v>
      </c>
    </row>
    <row r="287" spans="1:2" x14ac:dyDescent="0.25">
      <c r="A287" s="17" t="s">
        <v>3095</v>
      </c>
      <c r="B287" s="18">
        <v>2964.8229999999994</v>
      </c>
    </row>
    <row r="288" spans="1:2" x14ac:dyDescent="0.25">
      <c r="A288" s="17" t="s">
        <v>5453</v>
      </c>
      <c r="B288" s="18">
        <v>2955.2259999999997</v>
      </c>
    </row>
    <row r="289" spans="1:2" x14ac:dyDescent="0.25">
      <c r="A289" s="17" t="s">
        <v>2311</v>
      </c>
      <c r="B289" s="18">
        <v>2945.3209999999999</v>
      </c>
    </row>
    <row r="290" spans="1:2" x14ac:dyDescent="0.25">
      <c r="A290" s="17" t="s">
        <v>8289</v>
      </c>
      <c r="B290" s="18">
        <v>2942.7719999999999</v>
      </c>
    </row>
    <row r="291" spans="1:2" x14ac:dyDescent="0.25">
      <c r="A291" s="17" t="s">
        <v>2475</v>
      </c>
      <c r="B291" s="18">
        <v>2936.2519999999995</v>
      </c>
    </row>
    <row r="292" spans="1:2" x14ac:dyDescent="0.25">
      <c r="A292" s="17" t="s">
        <v>5321</v>
      </c>
      <c r="B292" s="18">
        <v>2933.6759999999995</v>
      </c>
    </row>
    <row r="293" spans="1:2" x14ac:dyDescent="0.25">
      <c r="A293" s="17" t="s">
        <v>3788</v>
      </c>
      <c r="B293" s="18">
        <v>2932.4840000000004</v>
      </c>
    </row>
    <row r="294" spans="1:2" x14ac:dyDescent="0.25">
      <c r="A294" s="17" t="s">
        <v>4349</v>
      </c>
      <c r="B294" s="18">
        <v>2921.5440000000003</v>
      </c>
    </row>
    <row r="295" spans="1:2" x14ac:dyDescent="0.25">
      <c r="A295" s="17" t="s">
        <v>5156</v>
      </c>
      <c r="B295" s="18">
        <v>2921.4999999999991</v>
      </c>
    </row>
    <row r="296" spans="1:2" x14ac:dyDescent="0.25">
      <c r="A296" s="17" t="s">
        <v>2984</v>
      </c>
      <c r="B296" s="18">
        <v>2912.8940000000002</v>
      </c>
    </row>
    <row r="297" spans="1:2" x14ac:dyDescent="0.25">
      <c r="A297" s="17" t="s">
        <v>3198</v>
      </c>
      <c r="B297" s="18">
        <v>2900.0260000000003</v>
      </c>
    </row>
    <row r="298" spans="1:2" x14ac:dyDescent="0.25">
      <c r="A298" s="17" t="s">
        <v>4593</v>
      </c>
      <c r="B298" s="18">
        <v>2893.4549999999999</v>
      </c>
    </row>
    <row r="299" spans="1:2" x14ac:dyDescent="0.25">
      <c r="A299" s="17" t="s">
        <v>3004</v>
      </c>
      <c r="B299" s="18">
        <v>2890.1390000000001</v>
      </c>
    </row>
    <row r="300" spans="1:2" x14ac:dyDescent="0.25">
      <c r="A300" s="17" t="s">
        <v>2411</v>
      </c>
      <c r="B300" s="18">
        <v>2888.5059999999999</v>
      </c>
    </row>
    <row r="301" spans="1:2" x14ac:dyDescent="0.25">
      <c r="A301" s="17" t="s">
        <v>879</v>
      </c>
      <c r="B301" s="18">
        <v>2881.8128000000002</v>
      </c>
    </row>
    <row r="302" spans="1:2" x14ac:dyDescent="0.25">
      <c r="A302" s="17" t="s">
        <v>3228</v>
      </c>
      <c r="B302" s="18">
        <v>2876.0460000000003</v>
      </c>
    </row>
    <row r="303" spans="1:2" x14ac:dyDescent="0.25">
      <c r="A303" s="17" t="s">
        <v>9100</v>
      </c>
      <c r="B303" s="18">
        <v>2872.6300000000006</v>
      </c>
    </row>
    <row r="304" spans="1:2" x14ac:dyDescent="0.25">
      <c r="A304" s="17" t="s">
        <v>2131</v>
      </c>
      <c r="B304" s="18">
        <v>2870.05</v>
      </c>
    </row>
    <row r="305" spans="1:2" x14ac:dyDescent="0.25">
      <c r="A305" s="17" t="s">
        <v>4487</v>
      </c>
      <c r="B305" s="18">
        <v>2854.1150000000007</v>
      </c>
    </row>
    <row r="306" spans="1:2" x14ac:dyDescent="0.25">
      <c r="A306" s="17" t="s">
        <v>5152</v>
      </c>
      <c r="B306" s="18">
        <v>2852.9680000000008</v>
      </c>
    </row>
    <row r="307" spans="1:2" x14ac:dyDescent="0.25">
      <c r="A307" s="17" t="s">
        <v>896</v>
      </c>
      <c r="B307" s="18">
        <v>2846.7050000000004</v>
      </c>
    </row>
    <row r="308" spans="1:2" x14ac:dyDescent="0.25">
      <c r="A308" s="17" t="s">
        <v>2680</v>
      </c>
      <c r="B308" s="18">
        <v>2845.27</v>
      </c>
    </row>
    <row r="309" spans="1:2" x14ac:dyDescent="0.25">
      <c r="A309" s="17" t="s">
        <v>6799</v>
      </c>
      <c r="B309" s="18">
        <v>2839.2272000000003</v>
      </c>
    </row>
    <row r="310" spans="1:2" x14ac:dyDescent="0.25">
      <c r="A310" s="17" t="s">
        <v>5225</v>
      </c>
      <c r="B310" s="18">
        <v>2833.9259999999999</v>
      </c>
    </row>
    <row r="311" spans="1:2" x14ac:dyDescent="0.25">
      <c r="A311" s="17" t="s">
        <v>5420</v>
      </c>
      <c r="B311" s="18">
        <v>2830.6279999999997</v>
      </c>
    </row>
    <row r="312" spans="1:2" x14ac:dyDescent="0.25">
      <c r="A312" s="17" t="s">
        <v>543</v>
      </c>
      <c r="B312" s="18">
        <v>2820.4240000000004</v>
      </c>
    </row>
    <row r="313" spans="1:2" x14ac:dyDescent="0.25">
      <c r="A313" s="17" t="s">
        <v>6371</v>
      </c>
      <c r="B313" s="18">
        <v>2819.4670000000006</v>
      </c>
    </row>
    <row r="314" spans="1:2" x14ac:dyDescent="0.25">
      <c r="A314" s="17" t="s">
        <v>8369</v>
      </c>
      <c r="B314" s="18">
        <v>2798.9479999999999</v>
      </c>
    </row>
    <row r="315" spans="1:2" x14ac:dyDescent="0.25">
      <c r="A315" s="17" t="s">
        <v>5060</v>
      </c>
      <c r="B315" s="18">
        <v>2797.6680000000001</v>
      </c>
    </row>
    <row r="316" spans="1:2" x14ac:dyDescent="0.25">
      <c r="A316" s="17" t="s">
        <v>3084</v>
      </c>
      <c r="B316" s="18">
        <v>2786.6319999999996</v>
      </c>
    </row>
    <row r="317" spans="1:2" x14ac:dyDescent="0.25">
      <c r="A317" s="17" t="s">
        <v>4683</v>
      </c>
      <c r="B317" s="18">
        <v>2772.0550000000007</v>
      </c>
    </row>
    <row r="318" spans="1:2" x14ac:dyDescent="0.25">
      <c r="A318" s="17" t="s">
        <v>537</v>
      </c>
      <c r="B318" s="18">
        <v>2770</v>
      </c>
    </row>
    <row r="319" spans="1:2" x14ac:dyDescent="0.25">
      <c r="A319" s="17" t="s">
        <v>153</v>
      </c>
      <c r="B319" s="18">
        <v>2767.2190000000001</v>
      </c>
    </row>
    <row r="320" spans="1:2" x14ac:dyDescent="0.25">
      <c r="A320" s="17" t="s">
        <v>2421</v>
      </c>
      <c r="B320" s="18">
        <v>2754.2159999999999</v>
      </c>
    </row>
    <row r="321" spans="1:2" x14ac:dyDescent="0.25">
      <c r="A321" s="17" t="s">
        <v>4325</v>
      </c>
      <c r="B321" s="18">
        <v>2749.8809999999999</v>
      </c>
    </row>
    <row r="322" spans="1:2" x14ac:dyDescent="0.25">
      <c r="A322" s="17" t="s">
        <v>136</v>
      </c>
      <c r="B322" s="18">
        <v>2744.7420000000002</v>
      </c>
    </row>
    <row r="323" spans="1:2" x14ac:dyDescent="0.25">
      <c r="A323" s="17" t="s">
        <v>2721</v>
      </c>
      <c r="B323" s="18">
        <v>2741.2040000000002</v>
      </c>
    </row>
    <row r="324" spans="1:2" x14ac:dyDescent="0.25">
      <c r="A324" s="17" t="s">
        <v>4267</v>
      </c>
      <c r="B324" s="18">
        <v>2725.982</v>
      </c>
    </row>
    <row r="325" spans="1:2" x14ac:dyDescent="0.25">
      <c r="A325" s="17" t="s">
        <v>1203</v>
      </c>
      <c r="B325" s="18">
        <v>2725.2560000000003</v>
      </c>
    </row>
    <row r="326" spans="1:2" x14ac:dyDescent="0.25">
      <c r="A326" s="17" t="s">
        <v>4237</v>
      </c>
      <c r="B326" s="18">
        <v>2722.8429999999998</v>
      </c>
    </row>
    <row r="327" spans="1:2" x14ac:dyDescent="0.25">
      <c r="A327" s="17" t="s">
        <v>2267</v>
      </c>
      <c r="B327" s="18">
        <v>2709.6320000000005</v>
      </c>
    </row>
    <row r="328" spans="1:2" x14ac:dyDescent="0.25">
      <c r="A328" s="17" t="s">
        <v>611</v>
      </c>
      <c r="B328" s="18">
        <v>2697.2480000000005</v>
      </c>
    </row>
    <row r="329" spans="1:2" x14ac:dyDescent="0.25">
      <c r="A329" s="17" t="s">
        <v>3397</v>
      </c>
      <c r="B329" s="18">
        <v>2684.4920000000002</v>
      </c>
    </row>
    <row r="330" spans="1:2" x14ac:dyDescent="0.25">
      <c r="A330" s="17" t="s">
        <v>5725</v>
      </c>
      <c r="B330" s="18">
        <v>2682.7280000000001</v>
      </c>
    </row>
    <row r="331" spans="1:2" x14ac:dyDescent="0.25">
      <c r="A331" s="17" t="s">
        <v>3162</v>
      </c>
      <c r="B331" s="18">
        <v>2678.4380000000001</v>
      </c>
    </row>
    <row r="332" spans="1:2" x14ac:dyDescent="0.25">
      <c r="A332" s="17" t="s">
        <v>3925</v>
      </c>
      <c r="B332" s="18">
        <v>2673.2899999999995</v>
      </c>
    </row>
    <row r="333" spans="1:2" x14ac:dyDescent="0.25">
      <c r="A333" s="17" t="s">
        <v>5082</v>
      </c>
      <c r="B333" s="18">
        <v>2663.0860000000002</v>
      </c>
    </row>
    <row r="334" spans="1:2" x14ac:dyDescent="0.25">
      <c r="A334" s="17" t="s">
        <v>3481</v>
      </c>
      <c r="B334" s="18">
        <v>2656.6909999999998</v>
      </c>
    </row>
    <row r="335" spans="1:2" x14ac:dyDescent="0.25">
      <c r="A335" s="17" t="s">
        <v>509</v>
      </c>
      <c r="B335" s="18">
        <v>2650.5569999999998</v>
      </c>
    </row>
    <row r="336" spans="1:2" x14ac:dyDescent="0.25">
      <c r="A336" s="17" t="s">
        <v>2053</v>
      </c>
      <c r="B336" s="18">
        <v>2648.2871999999998</v>
      </c>
    </row>
    <row r="337" spans="1:2" x14ac:dyDescent="0.25">
      <c r="A337" s="17" t="s">
        <v>814</v>
      </c>
      <c r="B337" s="18">
        <v>2633.5819999999999</v>
      </c>
    </row>
    <row r="338" spans="1:2" x14ac:dyDescent="0.25">
      <c r="A338" s="17" t="s">
        <v>2231</v>
      </c>
      <c r="B338" s="18">
        <v>2617.9060000000004</v>
      </c>
    </row>
    <row r="339" spans="1:2" x14ac:dyDescent="0.25">
      <c r="A339" s="17" t="s">
        <v>3954</v>
      </c>
      <c r="B339" s="18">
        <v>2617.2720000000004</v>
      </c>
    </row>
    <row r="340" spans="1:2" x14ac:dyDescent="0.25">
      <c r="A340" s="17" t="s">
        <v>52</v>
      </c>
      <c r="B340" s="18">
        <v>2602.5755000000008</v>
      </c>
    </row>
    <row r="341" spans="1:2" x14ac:dyDescent="0.25">
      <c r="A341" s="17" t="s">
        <v>6714</v>
      </c>
      <c r="B341" s="18">
        <v>2595.3640000000005</v>
      </c>
    </row>
    <row r="342" spans="1:2" x14ac:dyDescent="0.25">
      <c r="A342" s="17" t="s">
        <v>601</v>
      </c>
      <c r="B342" s="18">
        <v>2584.1580000000004</v>
      </c>
    </row>
    <row r="343" spans="1:2" x14ac:dyDescent="0.25">
      <c r="A343" s="17" t="s">
        <v>119</v>
      </c>
      <c r="B343" s="18">
        <v>2582.8979999999997</v>
      </c>
    </row>
    <row r="344" spans="1:2" x14ac:dyDescent="0.25">
      <c r="A344" s="17" t="s">
        <v>455</v>
      </c>
      <c r="B344" s="18">
        <v>2580.7039999999997</v>
      </c>
    </row>
    <row r="345" spans="1:2" x14ac:dyDescent="0.25">
      <c r="A345" s="17" t="s">
        <v>2329</v>
      </c>
      <c r="B345" s="18">
        <v>2576.4080000000004</v>
      </c>
    </row>
    <row r="346" spans="1:2" x14ac:dyDescent="0.25">
      <c r="A346" s="17" t="s">
        <v>4331</v>
      </c>
      <c r="B346" s="18">
        <v>2575.8629999999998</v>
      </c>
    </row>
    <row r="347" spans="1:2" x14ac:dyDescent="0.25">
      <c r="A347" s="17" t="s">
        <v>3838</v>
      </c>
      <c r="B347" s="18">
        <v>2567.6559999999999</v>
      </c>
    </row>
    <row r="348" spans="1:2" x14ac:dyDescent="0.25">
      <c r="A348" s="17" t="s">
        <v>5460</v>
      </c>
      <c r="B348" s="18">
        <v>2567.0100000000002</v>
      </c>
    </row>
    <row r="349" spans="1:2" x14ac:dyDescent="0.25">
      <c r="A349" s="17" t="s">
        <v>774</v>
      </c>
      <c r="B349" s="18">
        <v>2564.9059999999999</v>
      </c>
    </row>
    <row r="350" spans="1:2" x14ac:dyDescent="0.25">
      <c r="A350" s="17" t="s">
        <v>806</v>
      </c>
      <c r="B350" s="18">
        <v>2562.3820000000005</v>
      </c>
    </row>
    <row r="351" spans="1:2" x14ac:dyDescent="0.25">
      <c r="A351" s="17" t="s">
        <v>3050</v>
      </c>
      <c r="B351" s="18">
        <v>2550.8739999999998</v>
      </c>
    </row>
    <row r="352" spans="1:2" x14ac:dyDescent="0.25">
      <c r="A352" s="17" t="s">
        <v>4953</v>
      </c>
      <c r="B352" s="18">
        <v>2540.6309999999999</v>
      </c>
    </row>
    <row r="353" spans="1:2" x14ac:dyDescent="0.25">
      <c r="A353" s="17" t="s">
        <v>4809</v>
      </c>
      <c r="B353" s="18">
        <v>2537.6860000000001</v>
      </c>
    </row>
    <row r="354" spans="1:2" x14ac:dyDescent="0.25">
      <c r="A354" s="17" t="s">
        <v>3151</v>
      </c>
      <c r="B354" s="18">
        <v>2533.3139999999999</v>
      </c>
    </row>
    <row r="355" spans="1:2" x14ac:dyDescent="0.25">
      <c r="A355" s="17" t="s">
        <v>4373</v>
      </c>
      <c r="B355" s="18">
        <v>2533.1639999999998</v>
      </c>
    </row>
    <row r="356" spans="1:2" x14ac:dyDescent="0.25">
      <c r="A356" s="17" t="s">
        <v>2081</v>
      </c>
      <c r="B356" s="18">
        <v>2523.2659999999996</v>
      </c>
    </row>
    <row r="357" spans="1:2" x14ac:dyDescent="0.25">
      <c r="A357" s="17" t="s">
        <v>6181</v>
      </c>
      <c r="B357" s="18">
        <v>2518.1149999999998</v>
      </c>
    </row>
    <row r="358" spans="1:2" x14ac:dyDescent="0.25">
      <c r="A358" s="17" t="s">
        <v>4870</v>
      </c>
      <c r="B358" s="18">
        <v>2516.4939999999997</v>
      </c>
    </row>
    <row r="359" spans="1:2" x14ac:dyDescent="0.25">
      <c r="A359" s="17" t="s">
        <v>1184</v>
      </c>
      <c r="B359" s="18">
        <v>2501.6880000000001</v>
      </c>
    </row>
    <row r="360" spans="1:2" x14ac:dyDescent="0.25">
      <c r="A360" s="17" t="s">
        <v>7260</v>
      </c>
      <c r="B360" s="18">
        <v>2495.3915999999999</v>
      </c>
    </row>
    <row r="361" spans="1:2" x14ac:dyDescent="0.25">
      <c r="A361" s="17" t="s">
        <v>236</v>
      </c>
      <c r="B361" s="18">
        <v>2493.2140000000004</v>
      </c>
    </row>
    <row r="362" spans="1:2" x14ac:dyDescent="0.25">
      <c r="A362" s="17" t="s">
        <v>1069</v>
      </c>
      <c r="B362" s="18">
        <v>2488.31</v>
      </c>
    </row>
    <row r="363" spans="1:2" x14ac:dyDescent="0.25">
      <c r="A363" s="17" t="s">
        <v>3680</v>
      </c>
      <c r="B363" s="18">
        <v>2477.9459999999999</v>
      </c>
    </row>
    <row r="364" spans="1:2" x14ac:dyDescent="0.25">
      <c r="A364" s="17" t="s">
        <v>3724</v>
      </c>
      <c r="B364" s="18">
        <v>2475.1570000000006</v>
      </c>
    </row>
    <row r="365" spans="1:2" x14ac:dyDescent="0.25">
      <c r="A365" s="17" t="s">
        <v>1958</v>
      </c>
      <c r="B365" s="18">
        <v>2471.6500000000005</v>
      </c>
    </row>
    <row r="366" spans="1:2" x14ac:dyDescent="0.25">
      <c r="A366" s="17" t="s">
        <v>3303</v>
      </c>
      <c r="B366" s="18">
        <v>2461.4040000000009</v>
      </c>
    </row>
    <row r="367" spans="1:2" x14ac:dyDescent="0.25">
      <c r="A367" s="17" t="s">
        <v>4428</v>
      </c>
      <c r="B367" s="18">
        <v>2456.6380000000004</v>
      </c>
    </row>
    <row r="368" spans="1:2" x14ac:dyDescent="0.25">
      <c r="A368" s="17" t="s">
        <v>6664</v>
      </c>
      <c r="B368" s="18">
        <v>2456.1819999999998</v>
      </c>
    </row>
    <row r="369" spans="1:2" x14ac:dyDescent="0.25">
      <c r="A369" s="17" t="s">
        <v>308</v>
      </c>
      <c r="B369" s="18">
        <v>2454.9280000000008</v>
      </c>
    </row>
    <row r="370" spans="1:2" x14ac:dyDescent="0.25">
      <c r="A370" s="17" t="s">
        <v>786</v>
      </c>
      <c r="B370" s="18">
        <v>2454.866</v>
      </c>
    </row>
    <row r="371" spans="1:2" x14ac:dyDescent="0.25">
      <c r="A371" s="17" t="s">
        <v>3659</v>
      </c>
      <c r="B371" s="18">
        <v>2454.6220000000003</v>
      </c>
    </row>
    <row r="372" spans="1:2" x14ac:dyDescent="0.25">
      <c r="A372" s="17" t="s">
        <v>6151</v>
      </c>
      <c r="B372" s="18">
        <v>2453.2840000000001</v>
      </c>
    </row>
    <row r="373" spans="1:2" x14ac:dyDescent="0.25">
      <c r="A373" s="17" t="s">
        <v>1384</v>
      </c>
      <c r="B373" s="18">
        <v>2442.0439999999999</v>
      </c>
    </row>
    <row r="374" spans="1:2" x14ac:dyDescent="0.25">
      <c r="A374" s="17" t="s">
        <v>4925</v>
      </c>
      <c r="B374" s="18">
        <v>2426.0669999999996</v>
      </c>
    </row>
    <row r="375" spans="1:2" x14ac:dyDescent="0.25">
      <c r="A375" s="17" t="s">
        <v>4320</v>
      </c>
      <c r="B375" s="18">
        <v>2422.8240000000001</v>
      </c>
    </row>
    <row r="376" spans="1:2" x14ac:dyDescent="0.25">
      <c r="A376" s="17" t="s">
        <v>8229</v>
      </c>
      <c r="B376" s="18">
        <v>2394.0249999999996</v>
      </c>
    </row>
    <row r="377" spans="1:2" x14ac:dyDescent="0.25">
      <c r="A377" s="17" t="s">
        <v>5880</v>
      </c>
      <c r="B377" s="18">
        <v>2390.5340000000001</v>
      </c>
    </row>
    <row r="378" spans="1:2" x14ac:dyDescent="0.25">
      <c r="A378" s="17" t="s">
        <v>1656</v>
      </c>
      <c r="B378" s="18">
        <v>2374.6580000000004</v>
      </c>
    </row>
    <row r="379" spans="1:2" x14ac:dyDescent="0.25">
      <c r="A379" s="17" t="s">
        <v>2036</v>
      </c>
      <c r="B379" s="18">
        <v>2372.75</v>
      </c>
    </row>
    <row r="380" spans="1:2" x14ac:dyDescent="0.25">
      <c r="A380" s="17" t="s">
        <v>1935</v>
      </c>
      <c r="B380" s="18">
        <v>2371.4479999999999</v>
      </c>
    </row>
    <row r="381" spans="1:2" x14ac:dyDescent="0.25">
      <c r="A381" s="17" t="s">
        <v>482</v>
      </c>
      <c r="B381" s="18">
        <v>2370.3136</v>
      </c>
    </row>
    <row r="382" spans="1:2" x14ac:dyDescent="0.25">
      <c r="A382" s="17" t="s">
        <v>7720</v>
      </c>
      <c r="B382" s="18">
        <v>2367.277</v>
      </c>
    </row>
    <row r="383" spans="1:2" x14ac:dyDescent="0.25">
      <c r="A383" s="17" t="s">
        <v>1376</v>
      </c>
      <c r="B383" s="18">
        <v>2358.6759999999999</v>
      </c>
    </row>
    <row r="384" spans="1:2" x14ac:dyDescent="0.25">
      <c r="A384" s="17" t="s">
        <v>1034</v>
      </c>
      <c r="B384" s="18">
        <v>2356.855</v>
      </c>
    </row>
    <row r="385" spans="1:2" x14ac:dyDescent="0.25">
      <c r="A385" s="17" t="s">
        <v>5790</v>
      </c>
      <c r="B385" s="18">
        <v>2353.5859999999998</v>
      </c>
    </row>
    <row r="386" spans="1:2" x14ac:dyDescent="0.25">
      <c r="A386" s="17" t="s">
        <v>605</v>
      </c>
      <c r="B386" s="18">
        <v>2350.1880000000001</v>
      </c>
    </row>
    <row r="387" spans="1:2" x14ac:dyDescent="0.25">
      <c r="A387" s="17" t="s">
        <v>2385</v>
      </c>
      <c r="B387" s="18">
        <v>2341.2960000000003</v>
      </c>
    </row>
    <row r="388" spans="1:2" x14ac:dyDescent="0.25">
      <c r="A388" s="17" t="s">
        <v>5324</v>
      </c>
      <c r="B388" s="18">
        <v>2339.598</v>
      </c>
    </row>
    <row r="389" spans="1:2" x14ac:dyDescent="0.25">
      <c r="A389" s="17" t="s">
        <v>1773</v>
      </c>
      <c r="B389" s="18">
        <v>2332.5770000000002</v>
      </c>
    </row>
    <row r="390" spans="1:2" x14ac:dyDescent="0.25">
      <c r="A390" s="17" t="s">
        <v>5678</v>
      </c>
      <c r="B390" s="18">
        <v>2305.7120000000004</v>
      </c>
    </row>
    <row r="391" spans="1:2" x14ac:dyDescent="0.25">
      <c r="A391" s="17" t="s">
        <v>1292</v>
      </c>
      <c r="B391" s="18">
        <v>2302.3679999999999</v>
      </c>
    </row>
    <row r="392" spans="1:2" x14ac:dyDescent="0.25">
      <c r="A392" s="17" t="s">
        <v>243</v>
      </c>
      <c r="B392" s="18">
        <v>2295.3320000000003</v>
      </c>
    </row>
    <row r="393" spans="1:2" x14ac:dyDescent="0.25">
      <c r="A393" s="17" t="s">
        <v>5339</v>
      </c>
      <c r="B393" s="18">
        <v>2280.5800000000004</v>
      </c>
    </row>
    <row r="394" spans="1:2" x14ac:dyDescent="0.25">
      <c r="A394" s="17" t="s">
        <v>3692</v>
      </c>
      <c r="B394" s="18">
        <v>2279.5860000000002</v>
      </c>
    </row>
    <row r="395" spans="1:2" x14ac:dyDescent="0.25">
      <c r="A395" s="17" t="s">
        <v>5885</v>
      </c>
      <c r="B395" s="18">
        <v>2271.2839999999997</v>
      </c>
    </row>
    <row r="396" spans="1:2" x14ac:dyDescent="0.25">
      <c r="A396" s="17" t="s">
        <v>966</v>
      </c>
      <c r="B396" s="18">
        <v>2269.7015000000006</v>
      </c>
    </row>
    <row r="397" spans="1:2" x14ac:dyDescent="0.25">
      <c r="A397" s="17" t="s">
        <v>5839</v>
      </c>
      <c r="B397" s="18">
        <v>2261.4380000000001</v>
      </c>
    </row>
    <row r="398" spans="1:2" x14ac:dyDescent="0.25">
      <c r="A398" s="17" t="s">
        <v>3026</v>
      </c>
      <c r="B398" s="18">
        <v>2260.9579999999996</v>
      </c>
    </row>
    <row r="399" spans="1:2" x14ac:dyDescent="0.25">
      <c r="A399" s="17" t="s">
        <v>1780</v>
      </c>
      <c r="B399" s="18">
        <v>2258.192</v>
      </c>
    </row>
    <row r="400" spans="1:2" x14ac:dyDescent="0.25">
      <c r="A400" s="17" t="s">
        <v>3594</v>
      </c>
      <c r="B400" s="18">
        <v>2256.3939999999998</v>
      </c>
    </row>
    <row r="401" spans="1:2" x14ac:dyDescent="0.25">
      <c r="A401" s="17" t="s">
        <v>1720</v>
      </c>
      <c r="B401" s="18">
        <v>2254.2849999999999</v>
      </c>
    </row>
    <row r="402" spans="1:2" x14ac:dyDescent="0.25">
      <c r="A402" s="17" t="s">
        <v>5633</v>
      </c>
      <c r="B402" s="18">
        <v>2243.5099999999998</v>
      </c>
    </row>
    <row r="403" spans="1:2" x14ac:dyDescent="0.25">
      <c r="A403" s="17" t="s">
        <v>6533</v>
      </c>
      <c r="B403" s="18">
        <v>2243.2739999999999</v>
      </c>
    </row>
    <row r="404" spans="1:2" x14ac:dyDescent="0.25">
      <c r="A404" s="17" t="s">
        <v>6312</v>
      </c>
      <c r="B404" s="18">
        <v>2240.5800000000004</v>
      </c>
    </row>
    <row r="405" spans="1:2" x14ac:dyDescent="0.25">
      <c r="A405" s="17" t="s">
        <v>3641</v>
      </c>
      <c r="B405" s="18">
        <v>2238.0610000000001</v>
      </c>
    </row>
    <row r="406" spans="1:2" x14ac:dyDescent="0.25">
      <c r="A406" s="17" t="s">
        <v>1325</v>
      </c>
      <c r="B406" s="18">
        <v>2236.1279999999997</v>
      </c>
    </row>
    <row r="407" spans="1:2" x14ac:dyDescent="0.25">
      <c r="A407" s="17" t="s">
        <v>514</v>
      </c>
      <c r="B407" s="18">
        <v>2224.0000000000009</v>
      </c>
    </row>
    <row r="408" spans="1:2" x14ac:dyDescent="0.25">
      <c r="A408" s="17" t="s">
        <v>6952</v>
      </c>
      <c r="B408" s="18">
        <v>2218.9899999999998</v>
      </c>
    </row>
    <row r="409" spans="1:2" x14ac:dyDescent="0.25">
      <c r="A409" s="17" t="s">
        <v>4171</v>
      </c>
      <c r="B409" s="18">
        <v>2218.9800000000005</v>
      </c>
    </row>
    <row r="410" spans="1:2" x14ac:dyDescent="0.25">
      <c r="A410" s="17" t="s">
        <v>2639</v>
      </c>
      <c r="B410" s="18">
        <v>2215.002</v>
      </c>
    </row>
    <row r="411" spans="1:2" x14ac:dyDescent="0.25">
      <c r="A411" s="17" t="s">
        <v>3529</v>
      </c>
      <c r="B411" s="18">
        <v>2206.1279999999997</v>
      </c>
    </row>
    <row r="412" spans="1:2" x14ac:dyDescent="0.25">
      <c r="A412" s="17" t="s">
        <v>1622</v>
      </c>
      <c r="B412" s="18">
        <v>2203.7780000000002</v>
      </c>
    </row>
    <row r="413" spans="1:2" x14ac:dyDescent="0.25">
      <c r="A413" s="17" t="s">
        <v>4569</v>
      </c>
      <c r="B413" s="18">
        <v>2203.7000000000003</v>
      </c>
    </row>
    <row r="414" spans="1:2" x14ac:dyDescent="0.25">
      <c r="A414" s="17" t="s">
        <v>2766</v>
      </c>
      <c r="B414" s="18">
        <v>2201.6860000000001</v>
      </c>
    </row>
    <row r="415" spans="1:2" x14ac:dyDescent="0.25">
      <c r="A415" s="17" t="s">
        <v>5711</v>
      </c>
      <c r="B415" s="18">
        <v>2199.366</v>
      </c>
    </row>
    <row r="416" spans="1:2" x14ac:dyDescent="0.25">
      <c r="A416" s="17" t="s">
        <v>4283</v>
      </c>
      <c r="B416" s="18">
        <v>2198.4499999999998</v>
      </c>
    </row>
    <row r="417" spans="1:2" x14ac:dyDescent="0.25">
      <c r="A417" s="17" t="s">
        <v>4626</v>
      </c>
      <c r="B417" s="18">
        <v>2189.0190000000002</v>
      </c>
    </row>
    <row r="418" spans="1:2" x14ac:dyDescent="0.25">
      <c r="A418" s="17" t="s">
        <v>3184</v>
      </c>
      <c r="B418" s="18">
        <v>2186.6130000000003</v>
      </c>
    </row>
    <row r="419" spans="1:2" x14ac:dyDescent="0.25">
      <c r="A419" s="17" t="s">
        <v>4362</v>
      </c>
      <c r="B419" s="18">
        <v>2181.4789999999998</v>
      </c>
    </row>
    <row r="420" spans="1:2" x14ac:dyDescent="0.25">
      <c r="A420" s="17" t="s">
        <v>1126</v>
      </c>
      <c r="B420" s="18">
        <v>2180.7179999999998</v>
      </c>
    </row>
    <row r="421" spans="1:2" x14ac:dyDescent="0.25">
      <c r="A421" s="17" t="s">
        <v>5716</v>
      </c>
      <c r="B421" s="18">
        <v>2171.9620000000004</v>
      </c>
    </row>
    <row r="422" spans="1:2" x14ac:dyDescent="0.25">
      <c r="A422" s="17" t="s">
        <v>5604</v>
      </c>
      <c r="B422" s="18">
        <v>2171.5990000000002</v>
      </c>
    </row>
    <row r="423" spans="1:2" x14ac:dyDescent="0.25">
      <c r="A423" s="17" t="s">
        <v>4513</v>
      </c>
      <c r="B423" s="18">
        <v>2170.7160000000008</v>
      </c>
    </row>
    <row r="424" spans="1:2" x14ac:dyDescent="0.25">
      <c r="A424" s="17" t="s">
        <v>3137</v>
      </c>
      <c r="B424" s="18">
        <v>2163.6240000000003</v>
      </c>
    </row>
    <row r="425" spans="1:2" x14ac:dyDescent="0.25">
      <c r="A425" s="17" t="s">
        <v>3833</v>
      </c>
      <c r="B425" s="18">
        <v>2163.3000000000002</v>
      </c>
    </row>
    <row r="426" spans="1:2" x14ac:dyDescent="0.25">
      <c r="A426" s="17" t="s">
        <v>6943</v>
      </c>
      <c r="B426" s="18">
        <v>2162.174</v>
      </c>
    </row>
    <row r="427" spans="1:2" x14ac:dyDescent="0.25">
      <c r="A427" s="17" t="s">
        <v>3238</v>
      </c>
      <c r="B427" s="18">
        <v>2161.9790000000003</v>
      </c>
    </row>
    <row r="428" spans="1:2" x14ac:dyDescent="0.25">
      <c r="A428" s="17" t="s">
        <v>4012</v>
      </c>
      <c r="B428" s="18">
        <v>2152.3520000000003</v>
      </c>
    </row>
    <row r="429" spans="1:2" x14ac:dyDescent="0.25">
      <c r="A429" s="17" t="s">
        <v>5479</v>
      </c>
      <c r="B429" s="18">
        <v>2148.8519999999999</v>
      </c>
    </row>
    <row r="430" spans="1:2" x14ac:dyDescent="0.25">
      <c r="A430" s="17" t="s">
        <v>365</v>
      </c>
      <c r="B430" s="18">
        <v>2139.79</v>
      </c>
    </row>
    <row r="431" spans="1:2" x14ac:dyDescent="0.25">
      <c r="A431" s="17" t="s">
        <v>2862</v>
      </c>
      <c r="B431" s="18">
        <v>2120.9540000000002</v>
      </c>
    </row>
    <row r="432" spans="1:2" x14ac:dyDescent="0.25">
      <c r="A432" s="17" t="s">
        <v>7371</v>
      </c>
      <c r="B432" s="18">
        <v>2096.3920000000003</v>
      </c>
    </row>
    <row r="433" spans="1:2" x14ac:dyDescent="0.25">
      <c r="A433" s="17" t="s">
        <v>6574</v>
      </c>
      <c r="B433" s="18">
        <v>2095.0639999999999</v>
      </c>
    </row>
    <row r="434" spans="1:2" x14ac:dyDescent="0.25">
      <c r="A434" s="17" t="s">
        <v>5128</v>
      </c>
      <c r="B434" s="18">
        <v>2085.7400000000002</v>
      </c>
    </row>
    <row r="435" spans="1:2" x14ac:dyDescent="0.25">
      <c r="A435" s="17" t="s">
        <v>1946</v>
      </c>
      <c r="B435" s="18">
        <v>2074.6609999999996</v>
      </c>
    </row>
    <row r="436" spans="1:2" x14ac:dyDescent="0.25">
      <c r="A436" s="17" t="s">
        <v>4480</v>
      </c>
      <c r="B436" s="18">
        <v>2071.9140000000002</v>
      </c>
    </row>
    <row r="437" spans="1:2" x14ac:dyDescent="0.25">
      <c r="A437" s="17" t="s">
        <v>418</v>
      </c>
      <c r="B437" s="18">
        <v>2067.4499999999998</v>
      </c>
    </row>
    <row r="438" spans="1:2" x14ac:dyDescent="0.25">
      <c r="A438" s="17" t="s">
        <v>7626</v>
      </c>
      <c r="B438" s="18">
        <v>2054.14</v>
      </c>
    </row>
    <row r="439" spans="1:2" x14ac:dyDescent="0.25">
      <c r="A439" s="17" t="s">
        <v>5078</v>
      </c>
      <c r="B439" s="18">
        <v>2052.9079999999999</v>
      </c>
    </row>
    <row r="440" spans="1:2" x14ac:dyDescent="0.25">
      <c r="A440" s="17" t="s">
        <v>2504</v>
      </c>
      <c r="B440" s="18">
        <v>2033.9680000000001</v>
      </c>
    </row>
    <row r="441" spans="1:2" x14ac:dyDescent="0.25">
      <c r="A441" s="17" t="s">
        <v>3117</v>
      </c>
      <c r="B441" s="18">
        <v>2031.4720000000002</v>
      </c>
    </row>
    <row r="442" spans="1:2" x14ac:dyDescent="0.25">
      <c r="A442" s="17" t="s">
        <v>2093</v>
      </c>
      <c r="B442" s="18">
        <v>2012.5200000000002</v>
      </c>
    </row>
    <row r="443" spans="1:2" x14ac:dyDescent="0.25">
      <c r="A443" s="17" t="s">
        <v>1271</v>
      </c>
      <c r="B443" s="18">
        <v>2005.596</v>
      </c>
    </row>
    <row r="444" spans="1:2" x14ac:dyDescent="0.25">
      <c r="A444" s="17" t="s">
        <v>101</v>
      </c>
      <c r="B444" s="18">
        <v>1990.3140000000001</v>
      </c>
    </row>
    <row r="445" spans="1:2" x14ac:dyDescent="0.25">
      <c r="A445" s="17" t="s">
        <v>1212</v>
      </c>
      <c r="B445" s="18">
        <v>1989.05</v>
      </c>
    </row>
    <row r="446" spans="1:2" x14ac:dyDescent="0.25">
      <c r="A446" s="17" t="s">
        <v>388</v>
      </c>
      <c r="B446" s="18">
        <v>1987.1640000000002</v>
      </c>
    </row>
    <row r="447" spans="1:2" x14ac:dyDescent="0.25">
      <c r="A447" s="17" t="s">
        <v>2024</v>
      </c>
      <c r="B447" s="18">
        <v>1972.5989999999999</v>
      </c>
    </row>
    <row r="448" spans="1:2" x14ac:dyDescent="0.25">
      <c r="A448" s="17" t="s">
        <v>2894</v>
      </c>
      <c r="B448" s="18">
        <v>1966.65</v>
      </c>
    </row>
    <row r="449" spans="1:2" x14ac:dyDescent="0.25">
      <c r="A449" s="17" t="s">
        <v>3674</v>
      </c>
      <c r="B449" s="18">
        <v>1961.934</v>
      </c>
    </row>
    <row r="450" spans="1:2" x14ac:dyDescent="0.25">
      <c r="A450" s="17" t="s">
        <v>4853</v>
      </c>
      <c r="B450" s="18">
        <v>1949.1999999999998</v>
      </c>
    </row>
    <row r="451" spans="1:2" x14ac:dyDescent="0.25">
      <c r="A451" s="17" t="s">
        <v>7264</v>
      </c>
      <c r="B451" s="18">
        <v>1936.64</v>
      </c>
    </row>
    <row r="452" spans="1:2" x14ac:dyDescent="0.25">
      <c r="A452" s="17" t="s">
        <v>1050</v>
      </c>
      <c r="B452" s="18">
        <v>1934.2720000000004</v>
      </c>
    </row>
    <row r="453" spans="1:2" x14ac:dyDescent="0.25">
      <c r="A453" s="17" t="s">
        <v>2335</v>
      </c>
      <c r="B453" s="18">
        <v>1911.8440000000003</v>
      </c>
    </row>
    <row r="454" spans="1:2" x14ac:dyDescent="0.25">
      <c r="A454" s="17" t="s">
        <v>2099</v>
      </c>
      <c r="B454" s="18">
        <v>1908.4531999999999</v>
      </c>
    </row>
    <row r="455" spans="1:2" x14ac:dyDescent="0.25">
      <c r="A455" s="17" t="s">
        <v>5318</v>
      </c>
      <c r="B455" s="18">
        <v>1903.491</v>
      </c>
    </row>
    <row r="456" spans="1:2" x14ac:dyDescent="0.25">
      <c r="A456" s="17" t="s">
        <v>430</v>
      </c>
      <c r="B456" s="18">
        <v>1888.9639999999999</v>
      </c>
    </row>
    <row r="457" spans="1:2" x14ac:dyDescent="0.25">
      <c r="A457" s="17" t="s">
        <v>2029</v>
      </c>
      <c r="B457" s="18">
        <v>1888.0700000000002</v>
      </c>
    </row>
    <row r="458" spans="1:2" x14ac:dyDescent="0.25">
      <c r="A458" s="17" t="s">
        <v>4144</v>
      </c>
      <c r="B458" s="18">
        <v>1884.7980000000002</v>
      </c>
    </row>
    <row r="459" spans="1:2" x14ac:dyDescent="0.25">
      <c r="A459" s="17" t="s">
        <v>7935</v>
      </c>
      <c r="B459" s="18">
        <v>1879.3059999999998</v>
      </c>
    </row>
    <row r="460" spans="1:2" x14ac:dyDescent="0.25">
      <c r="A460" s="17" t="s">
        <v>3888</v>
      </c>
      <c r="B460" s="18">
        <v>1874.9979999999998</v>
      </c>
    </row>
    <row r="461" spans="1:2" x14ac:dyDescent="0.25">
      <c r="A461" s="17" t="s">
        <v>3457</v>
      </c>
      <c r="B461" s="18">
        <v>1874.1719999999998</v>
      </c>
    </row>
    <row r="462" spans="1:2" x14ac:dyDescent="0.25">
      <c r="A462" s="17" t="s">
        <v>629</v>
      </c>
      <c r="B462" s="18">
        <v>1872.4360000000001</v>
      </c>
    </row>
    <row r="463" spans="1:2" x14ac:dyDescent="0.25">
      <c r="A463" s="17" t="s">
        <v>2042</v>
      </c>
      <c r="B463" s="18">
        <v>1869.58</v>
      </c>
    </row>
    <row r="464" spans="1:2" x14ac:dyDescent="0.25">
      <c r="A464" s="17" t="s">
        <v>4392</v>
      </c>
      <c r="B464" s="18">
        <v>1860.732</v>
      </c>
    </row>
    <row r="465" spans="1:2" x14ac:dyDescent="0.25">
      <c r="A465" s="17" t="s">
        <v>3156</v>
      </c>
      <c r="B465" s="18">
        <v>1860.4179999999997</v>
      </c>
    </row>
    <row r="466" spans="1:2" x14ac:dyDescent="0.25">
      <c r="A466" s="17" t="s">
        <v>6545</v>
      </c>
      <c r="B466" s="18">
        <v>1840.1779999999999</v>
      </c>
    </row>
    <row r="467" spans="1:2" x14ac:dyDescent="0.25">
      <c r="A467" s="17" t="s">
        <v>1888</v>
      </c>
      <c r="B467" s="18">
        <v>1839.2400000000002</v>
      </c>
    </row>
    <row r="468" spans="1:2" x14ac:dyDescent="0.25">
      <c r="A468" s="17" t="s">
        <v>2749</v>
      </c>
      <c r="B468" s="18">
        <v>1832.0640000000001</v>
      </c>
    </row>
    <row r="469" spans="1:2" x14ac:dyDescent="0.25">
      <c r="A469" s="17" t="s">
        <v>2342</v>
      </c>
      <c r="B469" s="18">
        <v>1832.02</v>
      </c>
    </row>
    <row r="470" spans="1:2" x14ac:dyDescent="0.25">
      <c r="A470" s="17" t="s">
        <v>2541</v>
      </c>
      <c r="B470" s="18">
        <v>1824.2340000000002</v>
      </c>
    </row>
    <row r="471" spans="1:2" x14ac:dyDescent="0.25">
      <c r="A471" s="17" t="s">
        <v>4653</v>
      </c>
      <c r="B471" s="18">
        <v>1821.7420000000002</v>
      </c>
    </row>
    <row r="472" spans="1:2" x14ac:dyDescent="0.25">
      <c r="A472" s="17" t="s">
        <v>265</v>
      </c>
      <c r="B472" s="18">
        <v>1804.1460000000002</v>
      </c>
    </row>
    <row r="473" spans="1:2" x14ac:dyDescent="0.25">
      <c r="A473" s="17" t="s">
        <v>705</v>
      </c>
      <c r="B473" s="18">
        <v>1791.605</v>
      </c>
    </row>
    <row r="474" spans="1:2" x14ac:dyDescent="0.25">
      <c r="A474" s="17" t="s">
        <v>86</v>
      </c>
      <c r="B474" s="18">
        <v>1790.5119999999999</v>
      </c>
    </row>
    <row r="475" spans="1:2" x14ac:dyDescent="0.25">
      <c r="A475" s="17" t="s">
        <v>3174</v>
      </c>
      <c r="B475" s="18">
        <v>1770.9449999999999</v>
      </c>
    </row>
    <row r="476" spans="1:2" x14ac:dyDescent="0.25">
      <c r="A476" s="17" t="s">
        <v>2352</v>
      </c>
      <c r="B476" s="18">
        <v>1762.2130000000002</v>
      </c>
    </row>
    <row r="477" spans="1:2" x14ac:dyDescent="0.25">
      <c r="A477" s="17" t="s">
        <v>7781</v>
      </c>
      <c r="B477" s="18">
        <v>1758.3</v>
      </c>
    </row>
    <row r="478" spans="1:2" x14ac:dyDescent="0.25">
      <c r="A478" s="17" t="s">
        <v>6421</v>
      </c>
      <c r="B478" s="18">
        <v>1744.6999999999998</v>
      </c>
    </row>
    <row r="479" spans="1:2" x14ac:dyDescent="0.25">
      <c r="A479" s="17" t="s">
        <v>941</v>
      </c>
      <c r="B479" s="18">
        <v>1739.6889999999999</v>
      </c>
    </row>
    <row r="480" spans="1:2" x14ac:dyDescent="0.25">
      <c r="A480" s="17" t="s">
        <v>5009</v>
      </c>
      <c r="B480" s="18">
        <v>1738.4060000000002</v>
      </c>
    </row>
    <row r="481" spans="1:2" x14ac:dyDescent="0.25">
      <c r="A481" s="17" t="s">
        <v>7051</v>
      </c>
      <c r="B481" s="18">
        <v>1736.596</v>
      </c>
    </row>
    <row r="482" spans="1:2" x14ac:dyDescent="0.25">
      <c r="A482" s="17" t="s">
        <v>5004</v>
      </c>
      <c r="B482" s="18">
        <v>1735.5140000000001</v>
      </c>
    </row>
    <row r="483" spans="1:2" x14ac:dyDescent="0.25">
      <c r="A483" s="17" t="s">
        <v>1371</v>
      </c>
      <c r="B483" s="18">
        <v>1734.5739999999998</v>
      </c>
    </row>
    <row r="484" spans="1:2" x14ac:dyDescent="0.25">
      <c r="A484" s="17" t="s">
        <v>2826</v>
      </c>
      <c r="B484" s="18">
        <v>1733.4430000000002</v>
      </c>
    </row>
    <row r="485" spans="1:2" x14ac:dyDescent="0.25">
      <c r="A485" s="17" t="s">
        <v>4528</v>
      </c>
      <c r="B485" s="18">
        <v>1727.6520000000003</v>
      </c>
    </row>
    <row r="486" spans="1:2" x14ac:dyDescent="0.25">
      <c r="A486" s="17" t="s">
        <v>5195</v>
      </c>
      <c r="B486" s="18">
        <v>1711.692</v>
      </c>
    </row>
    <row r="487" spans="1:2" x14ac:dyDescent="0.25">
      <c r="A487" s="17" t="s">
        <v>5926</v>
      </c>
      <c r="B487" s="18">
        <v>1707.7099999999998</v>
      </c>
    </row>
    <row r="488" spans="1:2" x14ac:dyDescent="0.25">
      <c r="A488" s="17" t="s">
        <v>2948</v>
      </c>
      <c r="B488" s="18">
        <v>1707.2860000000003</v>
      </c>
    </row>
    <row r="489" spans="1:2" x14ac:dyDescent="0.25">
      <c r="A489" s="17" t="s">
        <v>6120</v>
      </c>
      <c r="B489" s="18">
        <v>1697.8610000000001</v>
      </c>
    </row>
    <row r="490" spans="1:2" x14ac:dyDescent="0.25">
      <c r="A490" s="17" t="s">
        <v>1836</v>
      </c>
      <c r="B490" s="18">
        <v>1687.04</v>
      </c>
    </row>
    <row r="491" spans="1:2" x14ac:dyDescent="0.25">
      <c r="A491" s="17" t="s">
        <v>2068</v>
      </c>
      <c r="B491" s="18">
        <v>1687.027</v>
      </c>
    </row>
    <row r="492" spans="1:2" x14ac:dyDescent="0.25">
      <c r="A492" s="17" t="s">
        <v>2997</v>
      </c>
      <c r="B492" s="18">
        <v>1686.9225000000006</v>
      </c>
    </row>
    <row r="493" spans="1:2" x14ac:dyDescent="0.25">
      <c r="A493" s="17" t="s">
        <v>6983</v>
      </c>
      <c r="B493" s="18">
        <v>1686.7312000000002</v>
      </c>
    </row>
    <row r="494" spans="1:2" x14ac:dyDescent="0.25">
      <c r="A494" s="17" t="s">
        <v>3379</v>
      </c>
      <c r="B494" s="18">
        <v>1679.7239999999999</v>
      </c>
    </row>
    <row r="495" spans="1:2" x14ac:dyDescent="0.25">
      <c r="A495" s="17" t="s">
        <v>6483</v>
      </c>
      <c r="B495" s="18">
        <v>1673.8880000000001</v>
      </c>
    </row>
    <row r="496" spans="1:2" x14ac:dyDescent="0.25">
      <c r="A496" s="17" t="s">
        <v>6344</v>
      </c>
      <c r="B496" s="18">
        <v>1669.1350000000002</v>
      </c>
    </row>
    <row r="497" spans="1:2" x14ac:dyDescent="0.25">
      <c r="A497" s="17" t="s">
        <v>3695</v>
      </c>
      <c r="B497" s="18">
        <v>1661.6100000000001</v>
      </c>
    </row>
    <row r="498" spans="1:2" x14ac:dyDescent="0.25">
      <c r="A498" s="17" t="s">
        <v>6452</v>
      </c>
      <c r="B498" s="18">
        <v>1659.4380000000001</v>
      </c>
    </row>
    <row r="499" spans="1:2" x14ac:dyDescent="0.25">
      <c r="A499" s="17" t="s">
        <v>3598</v>
      </c>
      <c r="B499" s="18">
        <v>1643.2550000000001</v>
      </c>
    </row>
    <row r="500" spans="1:2" x14ac:dyDescent="0.25">
      <c r="A500" s="17" t="s">
        <v>3341</v>
      </c>
      <c r="B500" s="18">
        <v>1638.5540000000001</v>
      </c>
    </row>
    <row r="501" spans="1:2" x14ac:dyDescent="0.25">
      <c r="A501" s="17" t="s">
        <v>5493</v>
      </c>
      <c r="B501" s="18">
        <v>1622.018</v>
      </c>
    </row>
    <row r="502" spans="1:2" x14ac:dyDescent="0.25">
      <c r="A502" s="17" t="s">
        <v>3167</v>
      </c>
      <c r="B502" s="18">
        <v>1613.402</v>
      </c>
    </row>
    <row r="503" spans="1:2" x14ac:dyDescent="0.25">
      <c r="A503" s="17" t="s">
        <v>5563</v>
      </c>
      <c r="B503" s="18">
        <v>1602.3760000000002</v>
      </c>
    </row>
    <row r="504" spans="1:2" x14ac:dyDescent="0.25">
      <c r="A504" s="17" t="s">
        <v>2153</v>
      </c>
      <c r="B504" s="18">
        <v>1600.55</v>
      </c>
    </row>
    <row r="505" spans="1:2" x14ac:dyDescent="0.25">
      <c r="A505" s="17" t="s">
        <v>1061</v>
      </c>
      <c r="B505" s="18">
        <v>1587.4520000000002</v>
      </c>
    </row>
    <row r="506" spans="1:2" x14ac:dyDescent="0.25">
      <c r="A506" s="17" t="s">
        <v>6281</v>
      </c>
      <c r="B506" s="18">
        <v>1585.1619999999998</v>
      </c>
    </row>
    <row r="507" spans="1:2" x14ac:dyDescent="0.25">
      <c r="A507" s="17" t="s">
        <v>2633</v>
      </c>
      <c r="B507" s="18">
        <v>1582.1090000000004</v>
      </c>
    </row>
    <row r="508" spans="1:2" x14ac:dyDescent="0.25">
      <c r="A508" s="17" t="s">
        <v>2516</v>
      </c>
      <c r="B508" s="18">
        <v>1581.9979999999998</v>
      </c>
    </row>
    <row r="509" spans="1:2" x14ac:dyDescent="0.25">
      <c r="A509" s="17" t="s">
        <v>2600</v>
      </c>
      <c r="B509" s="18">
        <v>1571.5229999999999</v>
      </c>
    </row>
    <row r="510" spans="1:2" x14ac:dyDescent="0.25">
      <c r="A510" s="17" t="s">
        <v>408</v>
      </c>
      <c r="B510" s="18">
        <v>1569.4639999999999</v>
      </c>
    </row>
    <row r="511" spans="1:2" x14ac:dyDescent="0.25">
      <c r="A511" s="17" t="s">
        <v>2761</v>
      </c>
      <c r="B511" s="18">
        <v>1568.44</v>
      </c>
    </row>
    <row r="512" spans="1:2" x14ac:dyDescent="0.25">
      <c r="A512" s="17" t="s">
        <v>227</v>
      </c>
      <c r="B512" s="18">
        <v>1567.52</v>
      </c>
    </row>
    <row r="513" spans="1:2" x14ac:dyDescent="0.25">
      <c r="A513" s="17" t="s">
        <v>5249</v>
      </c>
      <c r="B513" s="18">
        <v>1560.05</v>
      </c>
    </row>
    <row r="514" spans="1:2" x14ac:dyDescent="0.25">
      <c r="A514" s="17" t="s">
        <v>800</v>
      </c>
      <c r="B514" s="18">
        <v>1548.7019999999998</v>
      </c>
    </row>
    <row r="515" spans="1:2" x14ac:dyDescent="0.25">
      <c r="A515" s="17" t="s">
        <v>3148</v>
      </c>
      <c r="B515" s="18">
        <v>1538.1100000000001</v>
      </c>
    </row>
    <row r="516" spans="1:2" x14ac:dyDescent="0.25">
      <c r="A516" s="17" t="s">
        <v>4587</v>
      </c>
      <c r="B516" s="18">
        <v>1537.2360000000003</v>
      </c>
    </row>
    <row r="517" spans="1:2" x14ac:dyDescent="0.25">
      <c r="A517" s="17" t="s">
        <v>1970</v>
      </c>
      <c r="B517" s="18">
        <v>1526.5</v>
      </c>
    </row>
    <row r="518" spans="1:2" x14ac:dyDescent="0.25">
      <c r="A518" s="17" t="s">
        <v>2440</v>
      </c>
      <c r="B518" s="18">
        <v>1523.2730000000001</v>
      </c>
    </row>
    <row r="519" spans="1:2" x14ac:dyDescent="0.25">
      <c r="A519" s="17" t="s">
        <v>4956</v>
      </c>
      <c r="B519" s="18">
        <v>1519.5060000000001</v>
      </c>
    </row>
    <row r="520" spans="1:2" x14ac:dyDescent="0.25">
      <c r="A520" s="17" t="s">
        <v>3752</v>
      </c>
      <c r="B520" s="18">
        <v>1515.8620000000001</v>
      </c>
    </row>
    <row r="521" spans="1:2" x14ac:dyDescent="0.25">
      <c r="A521" s="17" t="s">
        <v>1649</v>
      </c>
      <c r="B521" s="18">
        <v>1507.0180000000003</v>
      </c>
    </row>
    <row r="522" spans="1:2" x14ac:dyDescent="0.25">
      <c r="A522" s="17" t="s">
        <v>2451</v>
      </c>
      <c r="B522" s="18">
        <v>1503.1120000000001</v>
      </c>
    </row>
    <row r="523" spans="1:2" x14ac:dyDescent="0.25">
      <c r="A523" s="17" t="s">
        <v>126</v>
      </c>
      <c r="B523" s="18">
        <v>1493.944</v>
      </c>
    </row>
    <row r="524" spans="1:2" x14ac:dyDescent="0.25">
      <c r="A524" s="17" t="s">
        <v>4147</v>
      </c>
      <c r="B524" s="18">
        <v>1475.144</v>
      </c>
    </row>
    <row r="525" spans="1:2" x14ac:dyDescent="0.25">
      <c r="A525" s="17" t="s">
        <v>825</v>
      </c>
      <c r="B525" s="18">
        <v>1469.4500000000003</v>
      </c>
    </row>
    <row r="526" spans="1:2" x14ac:dyDescent="0.25">
      <c r="A526" s="17" t="s">
        <v>275</v>
      </c>
      <c r="B526" s="18">
        <v>1467.8810000000001</v>
      </c>
    </row>
    <row r="527" spans="1:2" x14ac:dyDescent="0.25">
      <c r="A527" s="17" t="s">
        <v>425</v>
      </c>
      <c r="B527" s="18">
        <v>1467.1519999999998</v>
      </c>
    </row>
    <row r="528" spans="1:2" x14ac:dyDescent="0.25">
      <c r="A528" s="17" t="s">
        <v>2840</v>
      </c>
      <c r="B528" s="18">
        <v>1460.1920000000002</v>
      </c>
    </row>
    <row r="529" spans="1:2" x14ac:dyDescent="0.25">
      <c r="A529" s="17" t="s">
        <v>1755</v>
      </c>
      <c r="B529" s="18">
        <v>1459.3440000000001</v>
      </c>
    </row>
    <row r="530" spans="1:2" x14ac:dyDescent="0.25">
      <c r="A530" s="17" t="s">
        <v>952</v>
      </c>
      <c r="B530" s="18">
        <v>1458.2580000000003</v>
      </c>
    </row>
    <row r="531" spans="1:2" x14ac:dyDescent="0.25">
      <c r="A531" s="17" t="s">
        <v>1460</v>
      </c>
      <c r="B531" s="18">
        <v>1456.9499999999998</v>
      </c>
    </row>
    <row r="532" spans="1:2" x14ac:dyDescent="0.25">
      <c r="A532" s="17" t="s">
        <v>1150</v>
      </c>
      <c r="B532" s="18">
        <v>1455.038</v>
      </c>
    </row>
    <row r="533" spans="1:2" x14ac:dyDescent="0.25">
      <c r="A533" s="17" t="s">
        <v>4469</v>
      </c>
      <c r="B533" s="18">
        <v>1453.4739999999999</v>
      </c>
    </row>
    <row r="534" spans="1:2" x14ac:dyDescent="0.25">
      <c r="A534" s="17" t="s">
        <v>2690</v>
      </c>
      <c r="B534" s="18">
        <v>1441.1520000000005</v>
      </c>
    </row>
    <row r="535" spans="1:2" x14ac:dyDescent="0.25">
      <c r="A535" s="17" t="s">
        <v>1243</v>
      </c>
      <c r="B535" s="18">
        <v>1434.548</v>
      </c>
    </row>
    <row r="536" spans="1:2" x14ac:dyDescent="0.25">
      <c r="A536" s="17" t="s">
        <v>4130</v>
      </c>
      <c r="B536" s="18">
        <v>1428.731</v>
      </c>
    </row>
    <row r="537" spans="1:2" x14ac:dyDescent="0.25">
      <c r="A537" s="17" t="s">
        <v>3935</v>
      </c>
      <c r="B537" s="18">
        <v>1428.231</v>
      </c>
    </row>
    <row r="538" spans="1:2" x14ac:dyDescent="0.25">
      <c r="A538" s="17" t="s">
        <v>5616</v>
      </c>
      <c r="B538" s="18">
        <v>1427.0440000000001</v>
      </c>
    </row>
    <row r="539" spans="1:2" x14ac:dyDescent="0.25">
      <c r="A539" s="17" t="s">
        <v>1006</v>
      </c>
      <c r="B539" s="18">
        <v>1421.9539999999997</v>
      </c>
    </row>
    <row r="540" spans="1:2" x14ac:dyDescent="0.25">
      <c r="A540" s="17" t="s">
        <v>7419</v>
      </c>
      <c r="B540" s="18">
        <v>1419.7370000000003</v>
      </c>
    </row>
    <row r="541" spans="1:2" x14ac:dyDescent="0.25">
      <c r="A541" s="17" t="s">
        <v>5797</v>
      </c>
      <c r="B541" s="18">
        <v>1418.0900000000004</v>
      </c>
    </row>
    <row r="542" spans="1:2" x14ac:dyDescent="0.25">
      <c r="A542" s="17" t="s">
        <v>2726</v>
      </c>
      <c r="B542" s="18">
        <v>1417.654</v>
      </c>
    </row>
    <row r="543" spans="1:2" x14ac:dyDescent="0.25">
      <c r="A543" s="17" t="s">
        <v>3348</v>
      </c>
      <c r="B543" s="18">
        <v>1405.402</v>
      </c>
    </row>
    <row r="544" spans="1:2" x14ac:dyDescent="0.25">
      <c r="A544" s="17" t="s">
        <v>2627</v>
      </c>
      <c r="B544" s="18">
        <v>1398.3820000000003</v>
      </c>
    </row>
    <row r="545" spans="1:2" x14ac:dyDescent="0.25">
      <c r="A545" s="17" t="s">
        <v>7281</v>
      </c>
      <c r="B545" s="18">
        <v>1397.8724</v>
      </c>
    </row>
    <row r="546" spans="1:2" x14ac:dyDescent="0.25">
      <c r="A546" s="17" t="s">
        <v>1366</v>
      </c>
      <c r="B546" s="18">
        <v>1395.9380000000001</v>
      </c>
    </row>
    <row r="547" spans="1:2" x14ac:dyDescent="0.25">
      <c r="A547" s="17" t="s">
        <v>1646</v>
      </c>
      <c r="B547" s="18">
        <v>1388.682</v>
      </c>
    </row>
    <row r="548" spans="1:2" x14ac:dyDescent="0.25">
      <c r="A548" s="17" t="s">
        <v>1554</v>
      </c>
      <c r="B548" s="18">
        <v>1387.559</v>
      </c>
    </row>
    <row r="549" spans="1:2" x14ac:dyDescent="0.25">
      <c r="A549" s="17" t="s">
        <v>3669</v>
      </c>
      <c r="B549" s="18">
        <v>1383.1440000000002</v>
      </c>
    </row>
    <row r="550" spans="1:2" x14ac:dyDescent="0.25">
      <c r="A550" s="17" t="s">
        <v>8189</v>
      </c>
      <c r="B550" s="18">
        <v>1376.7919999999999</v>
      </c>
    </row>
    <row r="551" spans="1:2" x14ac:dyDescent="0.25">
      <c r="A551" s="17" t="s">
        <v>190</v>
      </c>
      <c r="B551" s="18">
        <v>1361.2440000000004</v>
      </c>
    </row>
    <row r="552" spans="1:2" x14ac:dyDescent="0.25">
      <c r="A552" s="17" t="s">
        <v>5760</v>
      </c>
      <c r="B552" s="18">
        <v>1348.02</v>
      </c>
    </row>
    <row r="553" spans="1:2" x14ac:dyDescent="0.25">
      <c r="A553" s="17" t="s">
        <v>1852</v>
      </c>
      <c r="B553" s="18">
        <v>1346.7740000000001</v>
      </c>
    </row>
    <row r="554" spans="1:2" x14ac:dyDescent="0.25">
      <c r="A554" s="17" t="s">
        <v>7080</v>
      </c>
      <c r="B554" s="18">
        <v>1342.2819999999999</v>
      </c>
    </row>
    <row r="555" spans="1:2" x14ac:dyDescent="0.25">
      <c r="A555" s="17" t="s">
        <v>6462</v>
      </c>
      <c r="B555" s="18">
        <v>1341.0360000000001</v>
      </c>
    </row>
    <row r="556" spans="1:2" x14ac:dyDescent="0.25">
      <c r="A556" s="17" t="s">
        <v>2461</v>
      </c>
      <c r="B556" s="18">
        <v>1338.8419999999999</v>
      </c>
    </row>
    <row r="557" spans="1:2" x14ac:dyDescent="0.25">
      <c r="A557" s="17" t="s">
        <v>5222</v>
      </c>
      <c r="B557" s="18">
        <v>1333.88</v>
      </c>
    </row>
    <row r="558" spans="1:2" x14ac:dyDescent="0.25">
      <c r="A558" s="17" t="s">
        <v>1397</v>
      </c>
      <c r="B558" s="18">
        <v>1324.0280000000002</v>
      </c>
    </row>
    <row r="559" spans="1:2" x14ac:dyDescent="0.25">
      <c r="A559" s="17" t="s">
        <v>6234</v>
      </c>
      <c r="B559" s="18">
        <v>1322.0340000000003</v>
      </c>
    </row>
    <row r="560" spans="1:2" x14ac:dyDescent="0.25">
      <c r="A560" s="17" t="s">
        <v>1666</v>
      </c>
      <c r="B560" s="18">
        <v>1319.4497999999996</v>
      </c>
    </row>
    <row r="561" spans="1:2" x14ac:dyDescent="0.25">
      <c r="A561" s="17" t="s">
        <v>712</v>
      </c>
      <c r="B561" s="18">
        <v>1318.7759999999996</v>
      </c>
    </row>
    <row r="562" spans="1:2" x14ac:dyDescent="0.25">
      <c r="A562" s="17" t="s">
        <v>4986</v>
      </c>
      <c r="B562" s="18">
        <v>1314.0230000000001</v>
      </c>
    </row>
    <row r="563" spans="1:2" x14ac:dyDescent="0.25">
      <c r="A563" s="17" t="s">
        <v>2168</v>
      </c>
      <c r="B563" s="18">
        <v>1306.086</v>
      </c>
    </row>
    <row r="564" spans="1:2" x14ac:dyDescent="0.25">
      <c r="A564" s="17" t="s">
        <v>3645</v>
      </c>
      <c r="B564" s="18">
        <v>1303.893</v>
      </c>
    </row>
    <row r="565" spans="1:2" x14ac:dyDescent="0.25">
      <c r="A565" s="17" t="s">
        <v>7274</v>
      </c>
      <c r="B565" s="18">
        <v>1303.4780000000001</v>
      </c>
    </row>
    <row r="566" spans="1:2" x14ac:dyDescent="0.25">
      <c r="A566" s="17" t="s">
        <v>3999</v>
      </c>
      <c r="B566" s="18">
        <v>1300.076</v>
      </c>
    </row>
    <row r="567" spans="1:2" x14ac:dyDescent="0.25">
      <c r="A567" s="17" t="s">
        <v>1351</v>
      </c>
      <c r="B567" s="18">
        <v>1300.0315000000003</v>
      </c>
    </row>
    <row r="568" spans="1:2" x14ac:dyDescent="0.25">
      <c r="A568" s="17" t="s">
        <v>3045</v>
      </c>
      <c r="B568" s="18">
        <v>1299.2879999999998</v>
      </c>
    </row>
    <row r="569" spans="1:2" x14ac:dyDescent="0.25">
      <c r="A569" s="17" t="s">
        <v>7543</v>
      </c>
      <c r="B569" s="18">
        <v>1284.3799999999999</v>
      </c>
    </row>
    <row r="570" spans="1:2" x14ac:dyDescent="0.25">
      <c r="A570" s="17" t="s">
        <v>6356</v>
      </c>
      <c r="B570" s="18">
        <v>1278.954</v>
      </c>
    </row>
    <row r="571" spans="1:2" x14ac:dyDescent="0.25">
      <c r="A571" s="17" t="s">
        <v>302</v>
      </c>
      <c r="B571" s="18">
        <v>1278.6390000000001</v>
      </c>
    </row>
    <row r="572" spans="1:2" x14ac:dyDescent="0.25">
      <c r="A572" s="17" t="s">
        <v>3843</v>
      </c>
      <c r="B572" s="18">
        <v>1271.0900000000004</v>
      </c>
    </row>
    <row r="573" spans="1:2" x14ac:dyDescent="0.25">
      <c r="A573" s="17" t="s">
        <v>8518</v>
      </c>
      <c r="B573" s="18">
        <v>1267.316</v>
      </c>
    </row>
    <row r="574" spans="1:2" x14ac:dyDescent="0.25">
      <c r="A574" s="17" t="s">
        <v>4095</v>
      </c>
      <c r="B574" s="18">
        <v>1262.0139999999999</v>
      </c>
    </row>
    <row r="575" spans="1:2" x14ac:dyDescent="0.25">
      <c r="A575" s="17" t="s">
        <v>7798</v>
      </c>
      <c r="B575" s="18">
        <v>1259.04</v>
      </c>
    </row>
    <row r="576" spans="1:2" x14ac:dyDescent="0.25">
      <c r="A576" s="17" t="s">
        <v>4668</v>
      </c>
      <c r="B576" s="18">
        <v>1256.9440000000002</v>
      </c>
    </row>
    <row r="577" spans="1:2" x14ac:dyDescent="0.25">
      <c r="A577" s="17" t="s">
        <v>3576</v>
      </c>
      <c r="B577" s="18">
        <v>1255.6819999999998</v>
      </c>
    </row>
    <row r="578" spans="1:2" x14ac:dyDescent="0.25">
      <c r="A578" s="17" t="s">
        <v>5870</v>
      </c>
      <c r="B578" s="18">
        <v>1254.6400000000001</v>
      </c>
    </row>
    <row r="579" spans="1:2" x14ac:dyDescent="0.25">
      <c r="A579" s="17" t="s">
        <v>5174</v>
      </c>
      <c r="B579" s="18">
        <v>1252.8000000000002</v>
      </c>
    </row>
    <row r="580" spans="1:2" x14ac:dyDescent="0.25">
      <c r="A580" s="17" t="s">
        <v>435</v>
      </c>
      <c r="B580" s="18">
        <v>1245.788</v>
      </c>
    </row>
    <row r="581" spans="1:2" x14ac:dyDescent="0.25">
      <c r="A581" s="17" t="s">
        <v>6257</v>
      </c>
      <c r="B581" s="18">
        <v>1244.9760000000001</v>
      </c>
    </row>
    <row r="582" spans="1:2" x14ac:dyDescent="0.25">
      <c r="A582" s="17" t="s">
        <v>4459</v>
      </c>
      <c r="B582" s="18">
        <v>1244.086</v>
      </c>
    </row>
    <row r="583" spans="1:2" x14ac:dyDescent="0.25">
      <c r="A583" s="17" t="s">
        <v>6202</v>
      </c>
      <c r="B583" s="18">
        <v>1242.8330000000001</v>
      </c>
    </row>
    <row r="584" spans="1:2" x14ac:dyDescent="0.25">
      <c r="A584" s="17" t="s">
        <v>3960</v>
      </c>
      <c r="B584" s="18">
        <v>1228.6980000000001</v>
      </c>
    </row>
    <row r="585" spans="1:2" x14ac:dyDescent="0.25">
      <c r="A585" s="17" t="s">
        <v>5289</v>
      </c>
      <c r="B585" s="18">
        <v>1220.0900000000001</v>
      </c>
    </row>
    <row r="586" spans="1:2" x14ac:dyDescent="0.25">
      <c r="A586" s="17" t="s">
        <v>3159</v>
      </c>
      <c r="B586" s="18">
        <v>1219.5300000000002</v>
      </c>
    </row>
    <row r="587" spans="1:2" x14ac:dyDescent="0.25">
      <c r="A587" s="17" t="s">
        <v>6410</v>
      </c>
      <c r="B587" s="18">
        <v>1214.9559999999999</v>
      </c>
    </row>
    <row r="588" spans="1:2" x14ac:dyDescent="0.25">
      <c r="A588" s="17" t="s">
        <v>4312</v>
      </c>
      <c r="B588" s="18">
        <v>1205.5840000000003</v>
      </c>
    </row>
    <row r="589" spans="1:2" x14ac:dyDescent="0.25">
      <c r="A589" s="17" t="s">
        <v>4734</v>
      </c>
      <c r="B589" s="18">
        <v>1204.9099999999999</v>
      </c>
    </row>
    <row r="590" spans="1:2" x14ac:dyDescent="0.25">
      <c r="A590" s="17" t="s">
        <v>557</v>
      </c>
      <c r="B590" s="18">
        <v>1204.854</v>
      </c>
    </row>
    <row r="591" spans="1:2" x14ac:dyDescent="0.25">
      <c r="A591" s="17" t="s">
        <v>3654</v>
      </c>
      <c r="B591" s="18">
        <v>1186.326</v>
      </c>
    </row>
    <row r="592" spans="1:2" x14ac:dyDescent="0.25">
      <c r="A592" s="17" t="s">
        <v>4675</v>
      </c>
      <c r="B592" s="18">
        <v>1181.4900000000002</v>
      </c>
    </row>
    <row r="593" spans="1:2" x14ac:dyDescent="0.25">
      <c r="A593" s="17" t="s">
        <v>2404</v>
      </c>
      <c r="B593" s="18">
        <v>1174.6179999999999</v>
      </c>
    </row>
    <row r="594" spans="1:2" x14ac:dyDescent="0.25">
      <c r="A594" s="17" t="s">
        <v>3371</v>
      </c>
      <c r="B594" s="18">
        <v>1171.8139999999999</v>
      </c>
    </row>
    <row r="595" spans="1:2" x14ac:dyDescent="0.25">
      <c r="A595" s="17" t="s">
        <v>3686</v>
      </c>
      <c r="B595" s="18">
        <v>1156.6579999999999</v>
      </c>
    </row>
    <row r="596" spans="1:2" x14ac:dyDescent="0.25">
      <c r="A596" s="17" t="s">
        <v>4744</v>
      </c>
      <c r="B596" s="18">
        <v>1155.2019999999998</v>
      </c>
    </row>
    <row r="597" spans="1:2" x14ac:dyDescent="0.25">
      <c r="A597" s="17" t="s">
        <v>25</v>
      </c>
      <c r="B597" s="18">
        <v>1148.78</v>
      </c>
    </row>
    <row r="598" spans="1:2" x14ac:dyDescent="0.25">
      <c r="A598" s="17" t="s">
        <v>1449</v>
      </c>
      <c r="B598" s="18">
        <v>1146.0500000000002</v>
      </c>
    </row>
    <row r="599" spans="1:2" x14ac:dyDescent="0.25">
      <c r="A599" s="17" t="s">
        <v>2314</v>
      </c>
      <c r="B599" s="18">
        <v>1137.6159999999998</v>
      </c>
    </row>
    <row r="600" spans="1:2" x14ac:dyDescent="0.25">
      <c r="A600" s="17" t="s">
        <v>1680</v>
      </c>
      <c r="B600" s="18">
        <v>1136.5920000000001</v>
      </c>
    </row>
    <row r="601" spans="1:2" x14ac:dyDescent="0.25">
      <c r="A601" s="17" t="s">
        <v>401</v>
      </c>
      <c r="B601" s="18">
        <v>1131.0640000000001</v>
      </c>
    </row>
    <row r="602" spans="1:2" x14ac:dyDescent="0.25">
      <c r="A602" s="17" t="s">
        <v>40</v>
      </c>
      <c r="B602" s="18">
        <v>1119.4830000000004</v>
      </c>
    </row>
    <row r="603" spans="1:2" x14ac:dyDescent="0.25">
      <c r="A603" s="17" t="s">
        <v>2244</v>
      </c>
      <c r="B603" s="18">
        <v>1113.8380000000002</v>
      </c>
    </row>
    <row r="604" spans="1:2" x14ac:dyDescent="0.25">
      <c r="A604" s="17" t="s">
        <v>7582</v>
      </c>
      <c r="B604" s="18">
        <v>1094.6779999999999</v>
      </c>
    </row>
    <row r="605" spans="1:2" x14ac:dyDescent="0.25">
      <c r="A605" s="17" t="s">
        <v>2251</v>
      </c>
      <c r="B605" s="18">
        <v>1090.8380000000002</v>
      </c>
    </row>
    <row r="606" spans="1:2" x14ac:dyDescent="0.25">
      <c r="A606" s="17" t="s">
        <v>5024</v>
      </c>
      <c r="B606" s="18">
        <v>1085.078</v>
      </c>
    </row>
    <row r="607" spans="1:2" x14ac:dyDescent="0.25">
      <c r="A607" s="17" t="s">
        <v>1914</v>
      </c>
      <c r="B607" s="18">
        <v>1082.9180000000001</v>
      </c>
    </row>
    <row r="608" spans="1:2" x14ac:dyDescent="0.25">
      <c r="A608" s="17" t="s">
        <v>7673</v>
      </c>
      <c r="B608" s="18">
        <v>1081.4659999999999</v>
      </c>
    </row>
    <row r="609" spans="1:2" x14ac:dyDescent="0.25">
      <c r="A609" s="17" t="s">
        <v>6455</v>
      </c>
      <c r="B609" s="18">
        <v>1080.751</v>
      </c>
    </row>
    <row r="610" spans="1:2" x14ac:dyDescent="0.25">
      <c r="A610" s="17" t="s">
        <v>6584</v>
      </c>
      <c r="B610" s="18">
        <v>1077.2285000000002</v>
      </c>
    </row>
    <row r="611" spans="1:2" x14ac:dyDescent="0.25">
      <c r="A611" s="17" t="s">
        <v>4025</v>
      </c>
      <c r="B611" s="18">
        <v>1061.4880000000001</v>
      </c>
    </row>
    <row r="612" spans="1:2" x14ac:dyDescent="0.25">
      <c r="A612" s="17" t="s">
        <v>2280</v>
      </c>
      <c r="B612" s="18">
        <v>1058.616</v>
      </c>
    </row>
    <row r="613" spans="1:2" x14ac:dyDescent="0.25">
      <c r="A613" s="17" t="s">
        <v>4254</v>
      </c>
      <c r="B613" s="18">
        <v>1058.1080000000002</v>
      </c>
    </row>
    <row r="614" spans="1:2" x14ac:dyDescent="0.25">
      <c r="A614" s="17" t="s">
        <v>2364</v>
      </c>
      <c r="B614" s="18">
        <v>1056.8580000000002</v>
      </c>
    </row>
    <row r="615" spans="1:2" x14ac:dyDescent="0.25">
      <c r="A615" s="17" t="s">
        <v>1822</v>
      </c>
      <c r="B615" s="18">
        <v>1056.3900000000001</v>
      </c>
    </row>
    <row r="616" spans="1:2" x14ac:dyDescent="0.25">
      <c r="A616" s="17" t="s">
        <v>7551</v>
      </c>
      <c r="B616" s="18">
        <v>1055.9809999999998</v>
      </c>
    </row>
    <row r="617" spans="1:2" x14ac:dyDescent="0.25">
      <c r="A617" s="17" t="s">
        <v>7868</v>
      </c>
      <c r="B617" s="18">
        <v>1055.694</v>
      </c>
    </row>
    <row r="618" spans="1:2" x14ac:dyDescent="0.25">
      <c r="A618" s="17" t="s">
        <v>252</v>
      </c>
      <c r="B618" s="18">
        <v>1050.636</v>
      </c>
    </row>
    <row r="619" spans="1:2" x14ac:dyDescent="0.25">
      <c r="A619" s="17" t="s">
        <v>6994</v>
      </c>
      <c r="B619" s="18">
        <v>1043.096</v>
      </c>
    </row>
    <row r="620" spans="1:2" x14ac:dyDescent="0.25">
      <c r="A620" s="17" t="s">
        <v>10702</v>
      </c>
      <c r="B620" s="18">
        <v>1043.0410000000002</v>
      </c>
    </row>
    <row r="621" spans="1:2" x14ac:dyDescent="0.25">
      <c r="A621" s="17" t="s">
        <v>2613</v>
      </c>
      <c r="B621" s="18">
        <v>1041.0420000000001</v>
      </c>
    </row>
    <row r="622" spans="1:2" x14ac:dyDescent="0.25">
      <c r="A622" s="17" t="s">
        <v>9075</v>
      </c>
      <c r="B622" s="18">
        <v>1038.26</v>
      </c>
    </row>
    <row r="623" spans="1:2" x14ac:dyDescent="0.25">
      <c r="A623" s="17" t="s">
        <v>1520</v>
      </c>
      <c r="B623" s="18">
        <v>1031.6019999999999</v>
      </c>
    </row>
    <row r="624" spans="1:2" x14ac:dyDescent="0.25">
      <c r="A624" s="17" t="s">
        <v>2172</v>
      </c>
      <c r="B624" s="18">
        <v>1022.2010000000001</v>
      </c>
    </row>
    <row r="625" spans="1:2" x14ac:dyDescent="0.25">
      <c r="A625" s="17" t="s">
        <v>6265</v>
      </c>
      <c r="B625" s="18">
        <v>1019.0439999999999</v>
      </c>
    </row>
    <row r="626" spans="1:2" x14ac:dyDescent="0.25">
      <c r="A626" s="17" t="s">
        <v>5585</v>
      </c>
      <c r="B626" s="18">
        <v>1010.2560000000001</v>
      </c>
    </row>
    <row r="627" spans="1:2" x14ac:dyDescent="0.25">
      <c r="A627" s="17" t="s">
        <v>6778</v>
      </c>
      <c r="B627" s="18">
        <v>1008.1959999999999</v>
      </c>
    </row>
    <row r="628" spans="1:2" x14ac:dyDescent="0.25">
      <c r="A628" s="17" t="s">
        <v>1746</v>
      </c>
      <c r="B628" s="18">
        <v>1008.136</v>
      </c>
    </row>
    <row r="629" spans="1:2" x14ac:dyDescent="0.25">
      <c r="A629" s="17" t="s">
        <v>6473</v>
      </c>
      <c r="B629" s="18">
        <v>1006.3560000000001</v>
      </c>
    </row>
    <row r="630" spans="1:2" x14ac:dyDescent="0.25">
      <c r="A630" s="17" t="s">
        <v>1390</v>
      </c>
      <c r="B630" s="18">
        <v>993.90200000000004</v>
      </c>
    </row>
    <row r="631" spans="1:2" x14ac:dyDescent="0.25">
      <c r="A631" s="17" t="s">
        <v>344</v>
      </c>
      <c r="B631" s="18">
        <v>983.92199999999991</v>
      </c>
    </row>
    <row r="632" spans="1:2" x14ac:dyDescent="0.25">
      <c r="A632" s="17" t="s">
        <v>8555</v>
      </c>
      <c r="B632" s="18">
        <v>983.41999999999985</v>
      </c>
    </row>
    <row r="633" spans="1:2" x14ac:dyDescent="0.25">
      <c r="A633" s="17" t="s">
        <v>2962</v>
      </c>
      <c r="B633" s="18">
        <v>974.78199999999993</v>
      </c>
    </row>
    <row r="634" spans="1:2" x14ac:dyDescent="0.25">
      <c r="A634" s="17" t="s">
        <v>6693</v>
      </c>
      <c r="B634" s="18">
        <v>970.94200000000012</v>
      </c>
    </row>
    <row r="635" spans="1:2" x14ac:dyDescent="0.25">
      <c r="A635" s="17" t="s">
        <v>4127</v>
      </c>
      <c r="B635" s="18">
        <v>966.70999999999981</v>
      </c>
    </row>
    <row r="636" spans="1:2" x14ac:dyDescent="0.25">
      <c r="A636" s="17" t="s">
        <v>985</v>
      </c>
      <c r="B636" s="18">
        <v>966.40899999999988</v>
      </c>
    </row>
    <row r="637" spans="1:2" x14ac:dyDescent="0.25">
      <c r="A637" s="17" t="s">
        <v>2371</v>
      </c>
      <c r="B637" s="18">
        <v>964.63600000000019</v>
      </c>
    </row>
    <row r="638" spans="1:2" x14ac:dyDescent="0.25">
      <c r="A638" s="17" t="s">
        <v>860</v>
      </c>
      <c r="B638" s="18">
        <v>959.47699999999998</v>
      </c>
    </row>
    <row r="639" spans="1:2" x14ac:dyDescent="0.25">
      <c r="A639" s="17" t="s">
        <v>5749</v>
      </c>
      <c r="B639" s="18">
        <v>955.12400000000025</v>
      </c>
    </row>
    <row r="640" spans="1:2" x14ac:dyDescent="0.25">
      <c r="A640" s="17" t="s">
        <v>2854</v>
      </c>
      <c r="B640" s="18">
        <v>954.64519999999993</v>
      </c>
    </row>
    <row r="641" spans="1:2" x14ac:dyDescent="0.25">
      <c r="A641" s="17" t="s">
        <v>2922</v>
      </c>
      <c r="B641" s="18">
        <v>949.43000000000006</v>
      </c>
    </row>
    <row r="642" spans="1:2" x14ac:dyDescent="0.25">
      <c r="A642" s="17" t="s">
        <v>1427</v>
      </c>
      <c r="B642" s="18">
        <v>945.22199999999998</v>
      </c>
    </row>
    <row r="643" spans="1:2" x14ac:dyDescent="0.25">
      <c r="A643" s="17" t="s">
        <v>4354</v>
      </c>
      <c r="B643" s="18">
        <v>944.59999999999991</v>
      </c>
    </row>
    <row r="644" spans="1:2" x14ac:dyDescent="0.25">
      <c r="A644" s="17" t="s">
        <v>6866</v>
      </c>
      <c r="B644" s="18">
        <v>937.03899999999999</v>
      </c>
    </row>
    <row r="645" spans="1:2" x14ac:dyDescent="0.25">
      <c r="A645" s="17" t="s">
        <v>661</v>
      </c>
      <c r="B645" s="18">
        <v>933.70400000000006</v>
      </c>
    </row>
    <row r="646" spans="1:2" x14ac:dyDescent="0.25">
      <c r="A646" s="17" t="s">
        <v>1222</v>
      </c>
      <c r="B646" s="18">
        <v>925.80000000000018</v>
      </c>
    </row>
    <row r="647" spans="1:2" x14ac:dyDescent="0.25">
      <c r="A647" s="17" t="s">
        <v>6491</v>
      </c>
      <c r="B647" s="18">
        <v>923.88400000000001</v>
      </c>
    </row>
    <row r="648" spans="1:2" x14ac:dyDescent="0.25">
      <c r="A648" s="17" t="s">
        <v>3088</v>
      </c>
      <c r="B648" s="18">
        <v>922.48700000000008</v>
      </c>
    </row>
    <row r="649" spans="1:2" x14ac:dyDescent="0.25">
      <c r="A649" s="17" t="s">
        <v>3677</v>
      </c>
      <c r="B649" s="18">
        <v>914.53200000000004</v>
      </c>
    </row>
    <row r="650" spans="1:2" x14ac:dyDescent="0.25">
      <c r="A650" s="17" t="s">
        <v>6296</v>
      </c>
      <c r="B650" s="18">
        <v>908.82099999999991</v>
      </c>
    </row>
    <row r="651" spans="1:2" x14ac:dyDescent="0.25">
      <c r="A651" s="17" t="s">
        <v>2845</v>
      </c>
      <c r="B651" s="18">
        <v>904.46799999999996</v>
      </c>
    </row>
    <row r="652" spans="1:2" x14ac:dyDescent="0.25">
      <c r="A652" s="17" t="s">
        <v>5576</v>
      </c>
      <c r="B652" s="18">
        <v>902.72800000000007</v>
      </c>
    </row>
    <row r="653" spans="1:2" x14ac:dyDescent="0.25">
      <c r="A653" s="17" t="s">
        <v>865</v>
      </c>
      <c r="B653" s="18">
        <v>900.55200000000013</v>
      </c>
    </row>
    <row r="654" spans="1:2" x14ac:dyDescent="0.25">
      <c r="A654" s="17" t="s">
        <v>4377</v>
      </c>
      <c r="B654" s="18">
        <v>886.51999999999987</v>
      </c>
    </row>
    <row r="655" spans="1:2" x14ac:dyDescent="0.25">
      <c r="A655" s="17" t="s">
        <v>7900</v>
      </c>
      <c r="B655" s="18">
        <v>886.15599999999995</v>
      </c>
    </row>
    <row r="656" spans="1:2" x14ac:dyDescent="0.25">
      <c r="A656" s="17" t="s">
        <v>496</v>
      </c>
      <c r="B656" s="18">
        <v>885.75199999999995</v>
      </c>
    </row>
    <row r="657" spans="1:2" x14ac:dyDescent="0.25">
      <c r="A657" s="17" t="s">
        <v>696</v>
      </c>
      <c r="B657" s="18">
        <v>884.6400000000001</v>
      </c>
    </row>
    <row r="658" spans="1:2" x14ac:dyDescent="0.25">
      <c r="A658" s="17" t="s">
        <v>9875</v>
      </c>
      <c r="B658" s="18">
        <v>883.53200000000015</v>
      </c>
    </row>
    <row r="659" spans="1:2" x14ac:dyDescent="0.25">
      <c r="A659" s="17" t="s">
        <v>745</v>
      </c>
      <c r="B659" s="18">
        <v>883.40899999999999</v>
      </c>
    </row>
    <row r="660" spans="1:2" x14ac:dyDescent="0.25">
      <c r="A660" s="17" t="s">
        <v>6273</v>
      </c>
      <c r="B660" s="18">
        <v>876.69600000000003</v>
      </c>
    </row>
    <row r="661" spans="1:2" x14ac:dyDescent="0.25">
      <c r="A661" s="17" t="s">
        <v>4087</v>
      </c>
      <c r="B661" s="18">
        <v>864.94700000000012</v>
      </c>
    </row>
    <row r="662" spans="1:2" x14ac:dyDescent="0.25">
      <c r="A662" s="17" t="s">
        <v>3514</v>
      </c>
      <c r="B662" s="18">
        <v>863.87999999999988</v>
      </c>
    </row>
    <row r="663" spans="1:2" x14ac:dyDescent="0.25">
      <c r="A663" s="17" t="s">
        <v>2624</v>
      </c>
      <c r="B663" s="18">
        <v>861.56499999999994</v>
      </c>
    </row>
    <row r="664" spans="1:2" x14ac:dyDescent="0.25">
      <c r="A664" s="17" t="s">
        <v>372</v>
      </c>
      <c r="B664" s="18">
        <v>858.57600000000002</v>
      </c>
    </row>
    <row r="665" spans="1:2" x14ac:dyDescent="0.25">
      <c r="A665" s="17" t="s">
        <v>843</v>
      </c>
      <c r="B665" s="18">
        <v>855.11599999999999</v>
      </c>
    </row>
    <row r="666" spans="1:2" x14ac:dyDescent="0.25">
      <c r="A666" s="17" t="s">
        <v>6037</v>
      </c>
      <c r="B666" s="18">
        <v>847.94399999999996</v>
      </c>
    </row>
    <row r="667" spans="1:2" x14ac:dyDescent="0.25">
      <c r="A667" s="17" t="s">
        <v>3011</v>
      </c>
      <c r="B667" s="18">
        <v>846.0100000000001</v>
      </c>
    </row>
    <row r="668" spans="1:2" x14ac:dyDescent="0.25">
      <c r="A668" s="17" t="s">
        <v>7123</v>
      </c>
      <c r="B668" s="18">
        <v>844.45800000000008</v>
      </c>
    </row>
    <row r="669" spans="1:2" x14ac:dyDescent="0.25">
      <c r="A669" s="17" t="s">
        <v>3583</v>
      </c>
      <c r="B669" s="18">
        <v>834.32799999999997</v>
      </c>
    </row>
    <row r="670" spans="1:2" x14ac:dyDescent="0.25">
      <c r="A670" s="17" t="s">
        <v>2955</v>
      </c>
      <c r="B670" s="18">
        <v>833.39799999999991</v>
      </c>
    </row>
    <row r="671" spans="1:2" x14ac:dyDescent="0.25">
      <c r="A671" s="17" t="s">
        <v>4755</v>
      </c>
      <c r="B671" s="18">
        <v>825.95</v>
      </c>
    </row>
    <row r="672" spans="1:2" x14ac:dyDescent="0.25">
      <c r="A672" s="17" t="s">
        <v>2912</v>
      </c>
      <c r="B672" s="18">
        <v>816.17399999999998</v>
      </c>
    </row>
    <row r="673" spans="1:2" x14ac:dyDescent="0.25">
      <c r="A673" s="17" t="s">
        <v>757</v>
      </c>
      <c r="B673" s="18">
        <v>814.01200000000006</v>
      </c>
    </row>
    <row r="674" spans="1:2" x14ac:dyDescent="0.25">
      <c r="A674" s="17" t="s">
        <v>5336</v>
      </c>
      <c r="B674" s="18">
        <v>808.16199999999992</v>
      </c>
    </row>
    <row r="675" spans="1:2" x14ac:dyDescent="0.25">
      <c r="A675" s="17" t="s">
        <v>727</v>
      </c>
      <c r="B675" s="18">
        <v>797.83199999999988</v>
      </c>
    </row>
    <row r="676" spans="1:2" x14ac:dyDescent="0.25">
      <c r="A676" s="17" t="s">
        <v>5735</v>
      </c>
      <c r="B676" s="18">
        <v>795.15400000000011</v>
      </c>
    </row>
    <row r="677" spans="1:2" x14ac:dyDescent="0.25">
      <c r="A677" s="17" t="s">
        <v>6060</v>
      </c>
      <c r="B677" s="18">
        <v>791.9899999999999</v>
      </c>
    </row>
    <row r="678" spans="1:2" x14ac:dyDescent="0.25">
      <c r="A678" s="17" t="s">
        <v>6078</v>
      </c>
      <c r="B678" s="18">
        <v>785.62800000000004</v>
      </c>
    </row>
    <row r="679" spans="1:2" x14ac:dyDescent="0.25">
      <c r="A679" s="17" t="s">
        <v>3764</v>
      </c>
      <c r="B679" s="18">
        <v>776.38400000000001</v>
      </c>
    </row>
    <row r="680" spans="1:2" x14ac:dyDescent="0.25">
      <c r="A680" s="17" t="s">
        <v>1319</v>
      </c>
      <c r="B680" s="18">
        <v>775.4140000000001</v>
      </c>
    </row>
    <row r="681" spans="1:2" x14ac:dyDescent="0.25">
      <c r="A681" s="17" t="s">
        <v>145</v>
      </c>
      <c r="B681" s="18">
        <v>763.54599999999982</v>
      </c>
    </row>
    <row r="682" spans="1:2" x14ac:dyDescent="0.25">
      <c r="A682" s="17" t="s">
        <v>3421</v>
      </c>
      <c r="B682" s="18">
        <v>758.69600000000003</v>
      </c>
    </row>
    <row r="683" spans="1:2" x14ac:dyDescent="0.25">
      <c r="A683" s="17" t="s">
        <v>1902</v>
      </c>
      <c r="B683" s="18">
        <v>756.60599999999999</v>
      </c>
    </row>
    <row r="684" spans="1:2" x14ac:dyDescent="0.25">
      <c r="A684" s="17" t="s">
        <v>975</v>
      </c>
      <c r="B684" s="18">
        <v>755.60199999999998</v>
      </c>
    </row>
    <row r="685" spans="1:2" x14ac:dyDescent="0.25">
      <c r="A685" s="17" t="s">
        <v>4113</v>
      </c>
      <c r="B685" s="18">
        <v>744.57399999999996</v>
      </c>
    </row>
    <row r="686" spans="1:2" x14ac:dyDescent="0.25">
      <c r="A686" s="17" t="s">
        <v>1026</v>
      </c>
      <c r="B686" s="18">
        <v>744.34</v>
      </c>
    </row>
    <row r="687" spans="1:2" x14ac:dyDescent="0.25">
      <c r="A687" s="17" t="s">
        <v>3607</v>
      </c>
      <c r="B687" s="18">
        <v>742.55799999999999</v>
      </c>
    </row>
    <row r="688" spans="1:2" x14ac:dyDescent="0.25">
      <c r="A688" s="17" t="s">
        <v>5467</v>
      </c>
      <c r="B688" s="18">
        <v>742.08200000000011</v>
      </c>
    </row>
    <row r="689" spans="1:2" x14ac:dyDescent="0.25">
      <c r="A689" s="17" t="s">
        <v>5911</v>
      </c>
      <c r="B689" s="18">
        <v>740.38199999999995</v>
      </c>
    </row>
    <row r="690" spans="1:2" x14ac:dyDescent="0.25">
      <c r="A690" s="17" t="s">
        <v>5118</v>
      </c>
      <c r="B690" s="18">
        <v>740.35599999999999</v>
      </c>
    </row>
    <row r="691" spans="1:2" x14ac:dyDescent="0.25">
      <c r="A691" s="17" t="s">
        <v>7309</v>
      </c>
      <c r="B691" s="18">
        <v>738.50400000000002</v>
      </c>
    </row>
    <row r="692" spans="1:2" x14ac:dyDescent="0.25">
      <c r="A692" s="17" t="s">
        <v>324</v>
      </c>
      <c r="B692" s="18">
        <v>736.27599999999995</v>
      </c>
    </row>
    <row r="693" spans="1:2" x14ac:dyDescent="0.25">
      <c r="A693" s="17" t="s">
        <v>1791</v>
      </c>
      <c r="B693" s="18">
        <v>729.64800000000014</v>
      </c>
    </row>
    <row r="694" spans="1:2" x14ac:dyDescent="0.25">
      <c r="A694" s="17" t="s">
        <v>476</v>
      </c>
      <c r="B694" s="18">
        <v>729.40800000000013</v>
      </c>
    </row>
    <row r="695" spans="1:2" x14ac:dyDescent="0.25">
      <c r="A695" s="17" t="s">
        <v>3073</v>
      </c>
      <c r="B695" s="18">
        <v>709.17800000000011</v>
      </c>
    </row>
    <row r="696" spans="1:2" x14ac:dyDescent="0.25">
      <c r="A696" s="17" t="s">
        <v>1288</v>
      </c>
      <c r="B696" s="18">
        <v>695.44200000000012</v>
      </c>
    </row>
    <row r="697" spans="1:2" x14ac:dyDescent="0.25">
      <c r="A697" s="17" t="s">
        <v>2379</v>
      </c>
      <c r="B697" s="18">
        <v>688.32400000000007</v>
      </c>
    </row>
    <row r="698" spans="1:2" x14ac:dyDescent="0.25">
      <c r="A698" s="17" t="s">
        <v>157</v>
      </c>
      <c r="B698" s="18">
        <v>684.17100000000005</v>
      </c>
    </row>
    <row r="699" spans="1:2" x14ac:dyDescent="0.25">
      <c r="A699" s="17" t="s">
        <v>2563</v>
      </c>
      <c r="B699" s="18">
        <v>675.94200000000001</v>
      </c>
    </row>
    <row r="700" spans="1:2" x14ac:dyDescent="0.25">
      <c r="A700" s="17" t="s">
        <v>7440</v>
      </c>
      <c r="B700" s="18">
        <v>660.97199999999998</v>
      </c>
    </row>
    <row r="701" spans="1:2" x14ac:dyDescent="0.25">
      <c r="A701" s="17" t="s">
        <v>2649</v>
      </c>
      <c r="B701" s="18">
        <v>659.13800000000003</v>
      </c>
    </row>
    <row r="702" spans="1:2" x14ac:dyDescent="0.25">
      <c r="A702" s="17" t="s">
        <v>3551</v>
      </c>
      <c r="B702" s="18">
        <v>658.46600000000012</v>
      </c>
    </row>
    <row r="703" spans="1:2" x14ac:dyDescent="0.25">
      <c r="A703" s="17" t="s">
        <v>6023</v>
      </c>
      <c r="B703" s="18">
        <v>657.31600000000003</v>
      </c>
    </row>
    <row r="704" spans="1:2" x14ac:dyDescent="0.25">
      <c r="A704" s="17" t="s">
        <v>4154</v>
      </c>
      <c r="B704" s="18">
        <v>649.37599999999998</v>
      </c>
    </row>
    <row r="705" spans="1:2" x14ac:dyDescent="0.25">
      <c r="A705" s="17" t="s">
        <v>5625</v>
      </c>
      <c r="B705" s="18">
        <v>644.35</v>
      </c>
    </row>
    <row r="706" spans="1:2" x14ac:dyDescent="0.25">
      <c r="A706" s="17" t="s">
        <v>6222</v>
      </c>
      <c r="B706" s="18">
        <v>644.11879999999996</v>
      </c>
    </row>
    <row r="707" spans="1:2" x14ac:dyDescent="0.25">
      <c r="A707" s="17" t="s">
        <v>2201</v>
      </c>
      <c r="B707" s="18">
        <v>639.76599999999996</v>
      </c>
    </row>
    <row r="708" spans="1:2" x14ac:dyDescent="0.25">
      <c r="A708" s="17" t="s">
        <v>2324</v>
      </c>
      <c r="B708" s="18">
        <v>639.178</v>
      </c>
    </row>
    <row r="709" spans="1:2" x14ac:dyDescent="0.25">
      <c r="A709" s="17" t="s">
        <v>1688</v>
      </c>
      <c r="B709" s="18">
        <v>629.24799999999993</v>
      </c>
    </row>
    <row r="710" spans="1:2" x14ac:dyDescent="0.25">
      <c r="A710" s="17" t="s">
        <v>5588</v>
      </c>
      <c r="B710" s="18">
        <v>615.93200000000002</v>
      </c>
    </row>
    <row r="711" spans="1:2" x14ac:dyDescent="0.25">
      <c r="A711" s="17" t="s">
        <v>8927</v>
      </c>
      <c r="B711" s="18">
        <v>613.40000000000009</v>
      </c>
    </row>
    <row r="712" spans="1:2" x14ac:dyDescent="0.25">
      <c r="A712" s="17" t="s">
        <v>5184</v>
      </c>
      <c r="B712" s="18">
        <v>603.87599999999998</v>
      </c>
    </row>
    <row r="713" spans="1:2" x14ac:dyDescent="0.25">
      <c r="A713" s="17" t="s">
        <v>4612</v>
      </c>
      <c r="B713" s="18">
        <v>599.798</v>
      </c>
    </row>
    <row r="714" spans="1:2" x14ac:dyDescent="0.25">
      <c r="A714" s="17" t="s">
        <v>5243</v>
      </c>
      <c r="B714" s="18">
        <v>593.60599999999999</v>
      </c>
    </row>
    <row r="715" spans="1:2" x14ac:dyDescent="0.25">
      <c r="A715" s="17" t="s">
        <v>5979</v>
      </c>
      <c r="B715" s="18">
        <v>585.02</v>
      </c>
    </row>
    <row r="716" spans="1:2" x14ac:dyDescent="0.25">
      <c r="A716" s="17" t="s">
        <v>2010</v>
      </c>
      <c r="B716" s="18">
        <v>584.60800000000017</v>
      </c>
    </row>
    <row r="717" spans="1:2" x14ac:dyDescent="0.25">
      <c r="A717" s="17" t="s">
        <v>5667</v>
      </c>
      <c r="B717" s="18">
        <v>582.64599999999996</v>
      </c>
    </row>
    <row r="718" spans="1:2" x14ac:dyDescent="0.25">
      <c r="A718" s="17" t="s">
        <v>639</v>
      </c>
      <c r="B718" s="18">
        <v>572.048</v>
      </c>
    </row>
    <row r="719" spans="1:2" x14ac:dyDescent="0.25">
      <c r="A719" s="17" t="s">
        <v>5534</v>
      </c>
      <c r="B719" s="18">
        <v>565.39199999999994</v>
      </c>
    </row>
    <row r="720" spans="1:2" x14ac:dyDescent="0.25">
      <c r="A720" s="17" t="s">
        <v>3612</v>
      </c>
      <c r="B720" s="18">
        <v>550.64400000000001</v>
      </c>
    </row>
    <row r="721" spans="1:2" x14ac:dyDescent="0.25">
      <c r="A721" s="17" t="s">
        <v>7759</v>
      </c>
      <c r="B721" s="18">
        <v>537.63200000000006</v>
      </c>
    </row>
    <row r="722" spans="1:2" x14ac:dyDescent="0.25">
      <c r="A722" s="17" t="s">
        <v>5106</v>
      </c>
      <c r="B722" s="18">
        <v>528.91000000000008</v>
      </c>
    </row>
    <row r="723" spans="1:2" x14ac:dyDescent="0.25">
      <c r="A723" s="17" t="s">
        <v>2194</v>
      </c>
      <c r="B723" s="18">
        <v>528.54600000000005</v>
      </c>
    </row>
    <row r="724" spans="1:2" x14ac:dyDescent="0.25">
      <c r="A724" s="17" t="s">
        <v>6157</v>
      </c>
      <c r="B724" s="18">
        <v>497.01400000000007</v>
      </c>
    </row>
    <row r="725" spans="1:2" x14ac:dyDescent="0.25">
      <c r="A725" s="17" t="s">
        <v>1118</v>
      </c>
      <c r="B725" s="18">
        <v>475.90000000000009</v>
      </c>
    </row>
    <row r="726" spans="1:2" x14ac:dyDescent="0.25">
      <c r="A726" s="17" t="s">
        <v>5901</v>
      </c>
      <c r="B726" s="18">
        <v>475.65599999999995</v>
      </c>
    </row>
    <row r="727" spans="1:2" x14ac:dyDescent="0.25">
      <c r="A727" s="17" t="s">
        <v>1611</v>
      </c>
      <c r="B727" s="18">
        <v>469.16900000000004</v>
      </c>
    </row>
    <row r="728" spans="1:2" x14ac:dyDescent="0.25">
      <c r="A728" s="17" t="s">
        <v>6320</v>
      </c>
      <c r="B728" s="18">
        <v>461.91400000000004</v>
      </c>
    </row>
    <row r="729" spans="1:2" x14ac:dyDescent="0.25">
      <c r="A729" s="17" t="s">
        <v>7144</v>
      </c>
      <c r="B729" s="18">
        <v>453.53800000000001</v>
      </c>
    </row>
    <row r="730" spans="1:2" x14ac:dyDescent="0.25">
      <c r="A730" s="17" t="s">
        <v>5352</v>
      </c>
      <c r="B730" s="18">
        <v>449.09600000000006</v>
      </c>
    </row>
    <row r="731" spans="1:2" x14ac:dyDescent="0.25">
      <c r="A731" s="17" t="s">
        <v>5757</v>
      </c>
      <c r="B731" s="18">
        <v>439.5</v>
      </c>
    </row>
    <row r="732" spans="1:2" x14ac:dyDescent="0.25">
      <c r="A732" s="17" t="s">
        <v>3869</v>
      </c>
      <c r="B732" s="18">
        <v>433.34</v>
      </c>
    </row>
    <row r="733" spans="1:2" x14ac:dyDescent="0.25">
      <c r="A733" s="17" t="s">
        <v>4191</v>
      </c>
      <c r="B733" s="18">
        <v>427.37200000000001</v>
      </c>
    </row>
    <row r="734" spans="1:2" x14ac:dyDescent="0.25">
      <c r="A734" s="17" t="s">
        <v>1695</v>
      </c>
      <c r="B734" s="18">
        <v>418.49</v>
      </c>
    </row>
    <row r="735" spans="1:2" x14ac:dyDescent="0.25">
      <c r="A735" s="17" t="s">
        <v>3212</v>
      </c>
      <c r="B735" s="18">
        <v>415.19599999999997</v>
      </c>
    </row>
    <row r="736" spans="1:2" x14ac:dyDescent="0.25">
      <c r="A736" s="17" t="s">
        <v>8729</v>
      </c>
      <c r="B736" s="18">
        <v>400.01600000000002</v>
      </c>
    </row>
    <row r="737" spans="1:2" x14ac:dyDescent="0.25">
      <c r="A737" s="17" t="s">
        <v>8465</v>
      </c>
      <c r="B737" s="18">
        <v>385.51600000000002</v>
      </c>
    </row>
    <row r="738" spans="1:2" x14ac:dyDescent="0.25">
      <c r="A738" s="17" t="s">
        <v>4831</v>
      </c>
      <c r="B738" s="18">
        <v>385.43000000000006</v>
      </c>
    </row>
    <row r="739" spans="1:2" x14ac:dyDescent="0.25">
      <c r="A739" s="17" t="s">
        <v>8158</v>
      </c>
      <c r="B739" s="18">
        <v>383.81200000000001</v>
      </c>
    </row>
    <row r="740" spans="1:2" x14ac:dyDescent="0.25">
      <c r="A740" s="17" t="s">
        <v>6894</v>
      </c>
      <c r="B740" s="18">
        <v>380.69</v>
      </c>
    </row>
    <row r="741" spans="1:2" x14ac:dyDescent="0.25">
      <c r="A741" s="17" t="s">
        <v>7339</v>
      </c>
      <c r="B741" s="18">
        <v>377.16200000000003</v>
      </c>
    </row>
    <row r="742" spans="1:2" x14ac:dyDescent="0.25">
      <c r="A742" s="17" t="s">
        <v>1985</v>
      </c>
      <c r="B742" s="18">
        <v>370.34799999999996</v>
      </c>
    </row>
    <row r="743" spans="1:2" x14ac:dyDescent="0.25">
      <c r="A743" s="17" t="s">
        <v>6972</v>
      </c>
      <c r="B743" s="18">
        <v>368.88</v>
      </c>
    </row>
    <row r="744" spans="1:2" x14ac:dyDescent="0.25">
      <c r="A744" s="17" t="s">
        <v>5728</v>
      </c>
      <c r="B744" s="18">
        <v>367.54800000000006</v>
      </c>
    </row>
    <row r="745" spans="1:2" x14ac:dyDescent="0.25">
      <c r="A745" s="17" t="s">
        <v>8696</v>
      </c>
      <c r="B745" s="18">
        <v>366.822</v>
      </c>
    </row>
    <row r="746" spans="1:2" x14ac:dyDescent="0.25">
      <c r="A746" s="17" t="s">
        <v>6658</v>
      </c>
      <c r="B746" s="18">
        <v>358.1</v>
      </c>
    </row>
    <row r="747" spans="1:2" x14ac:dyDescent="0.25">
      <c r="A747" s="17" t="s">
        <v>3179</v>
      </c>
      <c r="B747" s="18">
        <v>344.08000000000004</v>
      </c>
    </row>
    <row r="748" spans="1:2" x14ac:dyDescent="0.25">
      <c r="A748" s="17" t="s">
        <v>3337</v>
      </c>
      <c r="B748" s="18">
        <v>329.87599999999998</v>
      </c>
    </row>
    <row r="749" spans="1:2" x14ac:dyDescent="0.25">
      <c r="A749" s="17" t="s">
        <v>10065</v>
      </c>
      <c r="B749" s="18">
        <v>320.53999999999996</v>
      </c>
    </row>
    <row r="750" spans="1:2" x14ac:dyDescent="0.25">
      <c r="A750" s="17" t="s">
        <v>2418</v>
      </c>
      <c r="B750" s="18">
        <v>318.23900000000003</v>
      </c>
    </row>
    <row r="751" spans="1:2" x14ac:dyDescent="0.25">
      <c r="A751" s="17" t="s">
        <v>3078</v>
      </c>
      <c r="B751" s="18">
        <v>309.28100000000006</v>
      </c>
    </row>
    <row r="752" spans="1:2" x14ac:dyDescent="0.25">
      <c r="A752" s="17" t="s">
        <v>7984</v>
      </c>
      <c r="B752" s="18">
        <v>303.94799999999998</v>
      </c>
    </row>
    <row r="753" spans="1:2" x14ac:dyDescent="0.25">
      <c r="A753" s="17" t="s">
        <v>2661</v>
      </c>
      <c r="B753" s="18">
        <v>287.98999999999995</v>
      </c>
    </row>
    <row r="754" spans="1:2" x14ac:dyDescent="0.25">
      <c r="A754" s="17" t="s">
        <v>3418</v>
      </c>
      <c r="B754" s="18">
        <v>287.42599999999999</v>
      </c>
    </row>
    <row r="755" spans="1:2" x14ac:dyDescent="0.25">
      <c r="A755" s="17" t="s">
        <v>10594</v>
      </c>
      <c r="B755" s="18">
        <v>280.63200000000006</v>
      </c>
    </row>
    <row r="756" spans="1:2" x14ac:dyDescent="0.25">
      <c r="A756" s="17" t="s">
        <v>4889</v>
      </c>
      <c r="B756" s="18">
        <v>279.25600000000003</v>
      </c>
    </row>
    <row r="757" spans="1:2" x14ac:dyDescent="0.25">
      <c r="A757" s="17" t="s">
        <v>5636</v>
      </c>
      <c r="B757" s="18">
        <v>273.87199999999996</v>
      </c>
    </row>
    <row r="758" spans="1:2" x14ac:dyDescent="0.25">
      <c r="A758" s="17" t="s">
        <v>4969</v>
      </c>
      <c r="B758" s="18">
        <v>272.95</v>
      </c>
    </row>
    <row r="759" spans="1:2" x14ac:dyDescent="0.25">
      <c r="A759" s="17" t="s">
        <v>7217</v>
      </c>
      <c r="B759" s="18">
        <v>269.54200000000003</v>
      </c>
    </row>
    <row r="760" spans="1:2" x14ac:dyDescent="0.25">
      <c r="A760" s="17" t="s">
        <v>2272</v>
      </c>
      <c r="B760" s="18">
        <v>265.29599999999999</v>
      </c>
    </row>
    <row r="761" spans="1:2" x14ac:dyDescent="0.25">
      <c r="A761" s="17" t="s">
        <v>2017</v>
      </c>
      <c r="B761" s="18">
        <v>264.86400000000003</v>
      </c>
    </row>
    <row r="762" spans="1:2" x14ac:dyDescent="0.25">
      <c r="A762" s="17" t="s">
        <v>10093</v>
      </c>
      <c r="B762" s="18">
        <v>251.35999999999999</v>
      </c>
    </row>
    <row r="763" spans="1:2" x14ac:dyDescent="0.25">
      <c r="A763" s="17" t="s">
        <v>2699</v>
      </c>
      <c r="B763" s="18">
        <v>244.49400000000003</v>
      </c>
    </row>
    <row r="764" spans="1:2" x14ac:dyDescent="0.25">
      <c r="A764" s="17" t="s">
        <v>4052</v>
      </c>
      <c r="B764" s="18">
        <v>239.48100000000005</v>
      </c>
    </row>
    <row r="765" spans="1:2" x14ac:dyDescent="0.25">
      <c r="A765" s="17" t="s">
        <v>2685</v>
      </c>
      <c r="B765" s="18">
        <v>236.53</v>
      </c>
    </row>
    <row r="766" spans="1:2" x14ac:dyDescent="0.25">
      <c r="A766" s="17" t="s">
        <v>1661</v>
      </c>
      <c r="B766" s="18">
        <v>228.99</v>
      </c>
    </row>
    <row r="767" spans="1:2" x14ac:dyDescent="0.25">
      <c r="A767" s="17" t="s">
        <v>1301</v>
      </c>
      <c r="B767" s="18">
        <v>226.43600000000001</v>
      </c>
    </row>
    <row r="768" spans="1:2" x14ac:dyDescent="0.25">
      <c r="A768" s="17" t="s">
        <v>4344</v>
      </c>
      <c r="B768" s="18">
        <v>221.084</v>
      </c>
    </row>
    <row r="769" spans="1:2" x14ac:dyDescent="0.25">
      <c r="A769" s="17" t="s">
        <v>4305</v>
      </c>
      <c r="B769" s="18">
        <v>218.66800000000001</v>
      </c>
    </row>
    <row r="770" spans="1:2" x14ac:dyDescent="0.25">
      <c r="A770" s="17" t="s">
        <v>3064</v>
      </c>
      <c r="B770" s="18">
        <v>200.94500000000002</v>
      </c>
    </row>
    <row r="771" spans="1:2" x14ac:dyDescent="0.25">
      <c r="A771" s="17" t="s">
        <v>2833</v>
      </c>
      <c r="B771" s="18">
        <v>195</v>
      </c>
    </row>
    <row r="772" spans="1:2" x14ac:dyDescent="0.25">
      <c r="A772" s="17" t="s">
        <v>2708</v>
      </c>
      <c r="B772" s="18">
        <v>170.584</v>
      </c>
    </row>
    <row r="773" spans="1:2" x14ac:dyDescent="0.25">
      <c r="A773" s="17" t="s">
        <v>8203</v>
      </c>
      <c r="B773" s="18">
        <v>162.232</v>
      </c>
    </row>
    <row r="774" spans="1:2" x14ac:dyDescent="0.25">
      <c r="A774" s="17" t="s">
        <v>8702</v>
      </c>
      <c r="B774" s="18">
        <v>161.28</v>
      </c>
    </row>
    <row r="775" spans="1:2" x14ac:dyDescent="0.25">
      <c r="A775" s="17" t="s">
        <v>6376</v>
      </c>
      <c r="B775" s="18">
        <v>160.57199999999997</v>
      </c>
    </row>
    <row r="776" spans="1:2" x14ac:dyDescent="0.25">
      <c r="A776" s="17" t="s">
        <v>4453</v>
      </c>
      <c r="B776" s="18">
        <v>156.76</v>
      </c>
    </row>
    <row r="777" spans="1:2" x14ac:dyDescent="0.25">
      <c r="A777" s="17" t="s">
        <v>5943</v>
      </c>
      <c r="B777" s="18">
        <v>154.28800000000001</v>
      </c>
    </row>
    <row r="778" spans="1:2" x14ac:dyDescent="0.25">
      <c r="A778" s="17" t="s">
        <v>2890</v>
      </c>
      <c r="B778" s="18">
        <v>146.9408</v>
      </c>
    </row>
    <row r="779" spans="1:2" x14ac:dyDescent="0.25">
      <c r="A779" s="17" t="s">
        <v>4547</v>
      </c>
      <c r="B779" s="18">
        <v>132.738</v>
      </c>
    </row>
    <row r="780" spans="1:2" x14ac:dyDescent="0.25">
      <c r="A780" s="17" t="s">
        <v>4120</v>
      </c>
      <c r="B780" s="18">
        <v>130.83000000000001</v>
      </c>
    </row>
    <row r="781" spans="1:2" x14ac:dyDescent="0.25">
      <c r="A781" s="17" t="s">
        <v>2734</v>
      </c>
      <c r="B781" s="18">
        <v>124.28</v>
      </c>
    </row>
    <row r="782" spans="1:2" x14ac:dyDescent="0.25">
      <c r="A782" s="17" t="s">
        <v>1240</v>
      </c>
      <c r="B782" s="18">
        <v>113.83199999999999</v>
      </c>
    </row>
    <row r="783" spans="1:2" x14ac:dyDescent="0.25">
      <c r="A783" s="17" t="s">
        <v>6891</v>
      </c>
      <c r="B783" s="18">
        <v>98.35</v>
      </c>
    </row>
    <row r="784" spans="1:2" x14ac:dyDescent="0.25">
      <c r="A784" s="17" t="s">
        <v>7876</v>
      </c>
      <c r="B784" s="18">
        <v>88.472000000000008</v>
      </c>
    </row>
    <row r="785" spans="1:2" x14ac:dyDescent="0.25">
      <c r="A785" s="17" t="s">
        <v>9209</v>
      </c>
      <c r="B785" s="18">
        <v>88.15</v>
      </c>
    </row>
    <row r="786" spans="1:2" x14ac:dyDescent="0.25">
      <c r="A786" s="17" t="s">
        <v>9584</v>
      </c>
      <c r="B786" s="18">
        <v>79.75</v>
      </c>
    </row>
    <row r="787" spans="1:2" x14ac:dyDescent="0.25">
      <c r="A787" s="17" t="s">
        <v>1811</v>
      </c>
      <c r="B787" s="18">
        <v>71.262999999999991</v>
      </c>
    </row>
    <row r="788" spans="1:2" x14ac:dyDescent="0.25">
      <c r="A788" s="17" t="s">
        <v>1862</v>
      </c>
      <c r="B788" s="18">
        <v>58.82</v>
      </c>
    </row>
    <row r="789" spans="1:2" x14ac:dyDescent="0.25">
      <c r="A789" s="17" t="s">
        <v>3737</v>
      </c>
      <c r="B789" s="18">
        <v>50.188000000000002</v>
      </c>
    </row>
    <row r="790" spans="1:2" x14ac:dyDescent="0.25">
      <c r="A790" s="17" t="s">
        <v>10624</v>
      </c>
      <c r="B790" s="18">
        <v>48.36</v>
      </c>
    </row>
    <row r="791" spans="1:2" x14ac:dyDescent="0.25">
      <c r="A791" s="17" t="s">
        <v>7288</v>
      </c>
      <c r="B791" s="18">
        <v>47.945999999999998</v>
      </c>
    </row>
    <row r="792" spans="1:2" x14ac:dyDescent="0.25">
      <c r="A792" s="17" t="s">
        <v>10486</v>
      </c>
      <c r="B792" s="18">
        <v>22.327999999999999</v>
      </c>
    </row>
    <row r="793" spans="1:2" x14ac:dyDescent="0.25">
      <c r="A793" s="17" t="s">
        <v>8492</v>
      </c>
      <c r="B793" s="18">
        <v>16.739000000000004</v>
      </c>
    </row>
    <row r="794" spans="1:2" x14ac:dyDescent="0.25">
      <c r="A794" s="17" t="s">
        <v>10171</v>
      </c>
      <c r="B794" s="18">
        <v>16.520000000000003</v>
      </c>
    </row>
    <row r="795" spans="1:2" x14ac:dyDescent="0.25">
      <c r="A795" s="17" t="s">
        <v>8932</v>
      </c>
      <c r="B795" s="18">
        <v>5.3040000000000003</v>
      </c>
    </row>
    <row r="796" spans="1:2" x14ac:dyDescent="0.25">
      <c r="A796" s="17" t="s">
        <v>3903</v>
      </c>
      <c r="B796" s="18">
        <v>4.8330000000000011</v>
      </c>
    </row>
    <row r="797" spans="1:2" x14ac:dyDescent="0.25">
      <c r="A797" s="19" t="s">
        <v>10940</v>
      </c>
      <c r="B797" s="7">
        <v>2297200.8602999551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E8515-F894-4E7F-AA95-DA27827B6385}">
  <dimension ref="A3:F535"/>
  <sheetViews>
    <sheetView workbookViewId="0">
      <selection activeCell="G23" sqref="G23"/>
    </sheetView>
  </sheetViews>
  <sheetFormatPr defaultRowHeight="15" x14ac:dyDescent="0.25"/>
  <cols>
    <col min="1" max="1" width="18.28515625" bestFit="1" customWidth="1"/>
    <col min="2" max="2" width="12.140625" bestFit="1" customWidth="1"/>
    <col min="5" max="5" width="13.42578125" bestFit="1" customWidth="1"/>
  </cols>
  <sheetData>
    <row r="3" spans="1:6" x14ac:dyDescent="0.25">
      <c r="A3" s="14" t="s">
        <v>10939</v>
      </c>
      <c r="B3" s="6" t="s">
        <v>10938</v>
      </c>
    </row>
    <row r="4" spans="1:6" x14ac:dyDescent="0.25">
      <c r="A4" s="15" t="s">
        <v>266</v>
      </c>
      <c r="B4" s="16">
        <v>256368.16099999999</v>
      </c>
    </row>
    <row r="5" spans="1:6" x14ac:dyDescent="0.25">
      <c r="A5" s="17" t="s">
        <v>42</v>
      </c>
      <c r="B5" s="18">
        <v>175851.34099999999</v>
      </c>
    </row>
    <row r="6" spans="1:6" x14ac:dyDescent="0.25">
      <c r="A6" s="17" t="s">
        <v>95</v>
      </c>
      <c r="B6" s="18">
        <v>119540.742</v>
      </c>
      <c r="E6" s="12" t="s">
        <v>10966</v>
      </c>
      <c r="F6" s="12" t="s">
        <v>18</v>
      </c>
    </row>
    <row r="7" spans="1:6" x14ac:dyDescent="0.25">
      <c r="A7" s="17" t="s">
        <v>127</v>
      </c>
      <c r="B7" s="18">
        <v>112669.09199999992</v>
      </c>
      <c r="E7" t="str">
        <f>A4</f>
        <v>New York City</v>
      </c>
      <c r="F7" s="13">
        <f>B4</f>
        <v>256368.16099999999</v>
      </c>
    </row>
    <row r="8" spans="1:6" x14ac:dyDescent="0.25">
      <c r="A8" s="17" t="s">
        <v>146</v>
      </c>
      <c r="B8" s="18">
        <v>109077.01300000006</v>
      </c>
      <c r="E8" t="str">
        <f t="shared" ref="E8:E11" si="0">A5</f>
        <v>Los Angeles</v>
      </c>
      <c r="F8" s="13">
        <f t="shared" ref="F8:F11" si="1">B5</f>
        <v>175851.34099999999</v>
      </c>
    </row>
    <row r="9" spans="1:6" x14ac:dyDescent="0.25">
      <c r="A9" s="17" t="s">
        <v>184</v>
      </c>
      <c r="B9" s="18">
        <v>64504.760399999934</v>
      </c>
      <c r="E9" t="str">
        <f t="shared" si="0"/>
        <v>Seattle</v>
      </c>
      <c r="F9" s="13">
        <f t="shared" si="1"/>
        <v>119540.742</v>
      </c>
    </row>
    <row r="10" spans="1:6" x14ac:dyDescent="0.25">
      <c r="A10" s="17" t="s">
        <v>303</v>
      </c>
      <c r="B10" s="18">
        <v>48539.541000000027</v>
      </c>
      <c r="E10" t="str">
        <f t="shared" si="0"/>
        <v>San Francisco</v>
      </c>
      <c r="F10" s="13">
        <f t="shared" si="1"/>
        <v>112669.09199999992</v>
      </c>
    </row>
    <row r="11" spans="1:6" x14ac:dyDescent="0.25">
      <c r="A11" s="17" t="s">
        <v>947</v>
      </c>
      <c r="B11" s="18">
        <v>47521.028999999995</v>
      </c>
      <c r="E11" t="str">
        <f t="shared" si="0"/>
        <v>Philadelphia</v>
      </c>
      <c r="F11" s="13">
        <f t="shared" si="1"/>
        <v>109077.01300000006</v>
      </c>
    </row>
    <row r="12" spans="1:6" x14ac:dyDescent="0.25">
      <c r="A12" s="17" t="s">
        <v>1521</v>
      </c>
      <c r="B12" s="18">
        <v>44713.182999999997</v>
      </c>
    </row>
    <row r="13" spans="1:6" x14ac:dyDescent="0.25">
      <c r="A13" s="17" t="s">
        <v>318</v>
      </c>
      <c r="B13" s="18">
        <v>43054.342000000004</v>
      </c>
    </row>
    <row r="14" spans="1:6" x14ac:dyDescent="0.25">
      <c r="A14" s="17" t="s">
        <v>880</v>
      </c>
      <c r="B14" s="18">
        <v>42446.944000000018</v>
      </c>
    </row>
    <row r="15" spans="1:6" x14ac:dyDescent="0.25">
      <c r="A15" s="17" t="s">
        <v>497</v>
      </c>
      <c r="B15" s="18">
        <v>38706.242999999995</v>
      </c>
    </row>
    <row r="16" spans="1:6" x14ac:dyDescent="0.25">
      <c r="A16" s="17" t="s">
        <v>606</v>
      </c>
      <c r="B16" s="18">
        <v>28576.118999999992</v>
      </c>
    </row>
    <row r="17" spans="1:2" x14ac:dyDescent="0.25">
      <c r="A17" s="17" t="s">
        <v>382</v>
      </c>
      <c r="B17" s="18">
        <v>25283.324000000001</v>
      </c>
    </row>
    <row r="18" spans="1:2" x14ac:dyDescent="0.25">
      <c r="A18" s="17" t="s">
        <v>4268</v>
      </c>
      <c r="B18" s="18">
        <v>25036.19999999999</v>
      </c>
    </row>
    <row r="19" spans="1:2" x14ac:dyDescent="0.25">
      <c r="A19" s="17" t="s">
        <v>328</v>
      </c>
      <c r="B19" s="18">
        <v>24963.857999999997</v>
      </c>
    </row>
    <row r="20" spans="1:2" x14ac:dyDescent="0.25">
      <c r="A20" s="17" t="s">
        <v>678</v>
      </c>
      <c r="B20" s="18">
        <v>21843.527999999998</v>
      </c>
    </row>
    <row r="21" spans="1:2" x14ac:dyDescent="0.25">
      <c r="A21" s="17" t="s">
        <v>2221</v>
      </c>
      <c r="B21" s="18">
        <v>21668.081999999995</v>
      </c>
    </row>
    <row r="22" spans="1:2" x14ac:dyDescent="0.25">
      <c r="A22" s="17" t="s">
        <v>1127</v>
      </c>
      <c r="B22" s="18">
        <v>20214.532000000003</v>
      </c>
    </row>
    <row r="23" spans="1:2" x14ac:dyDescent="0.25">
      <c r="A23" s="17" t="s">
        <v>815</v>
      </c>
      <c r="B23" s="18">
        <v>20131.932199999996</v>
      </c>
    </row>
    <row r="24" spans="1:2" x14ac:dyDescent="0.25">
      <c r="A24" s="17" t="s">
        <v>1119</v>
      </c>
      <c r="B24" s="18">
        <v>18192.046999999995</v>
      </c>
    </row>
    <row r="25" spans="1:2" x14ac:dyDescent="0.25">
      <c r="A25" s="17" t="s">
        <v>1464</v>
      </c>
      <c r="B25" s="18">
        <v>18137.929999999989</v>
      </c>
    </row>
    <row r="26" spans="1:2" x14ac:dyDescent="0.25">
      <c r="A26" s="17" t="s">
        <v>28</v>
      </c>
      <c r="B26" s="18">
        <v>17549.067999999996</v>
      </c>
    </row>
    <row r="27" spans="1:2" x14ac:dyDescent="0.25">
      <c r="A27" s="17" t="s">
        <v>1736</v>
      </c>
      <c r="B27" s="18">
        <v>17197.84</v>
      </c>
    </row>
    <row r="28" spans="1:2" x14ac:dyDescent="0.25">
      <c r="A28" s="17" t="s">
        <v>409</v>
      </c>
      <c r="B28" s="18">
        <v>16870.54</v>
      </c>
    </row>
    <row r="29" spans="1:2" x14ac:dyDescent="0.25">
      <c r="A29" s="17" t="s">
        <v>3577</v>
      </c>
      <c r="B29" s="18">
        <v>15980.649999999994</v>
      </c>
    </row>
    <row r="30" spans="1:2" x14ac:dyDescent="0.25">
      <c r="A30" s="17" t="s">
        <v>467</v>
      </c>
      <c r="B30" s="18">
        <v>13693.339000000002</v>
      </c>
    </row>
    <row r="31" spans="1:2" x14ac:dyDescent="0.25">
      <c r="A31" s="17" t="s">
        <v>1173</v>
      </c>
      <c r="B31" s="18">
        <v>13455.030000000004</v>
      </c>
    </row>
    <row r="32" spans="1:2" x14ac:dyDescent="0.25">
      <c r="A32" s="17" t="s">
        <v>1473</v>
      </c>
      <c r="B32" s="18">
        <v>12345.806000000002</v>
      </c>
    </row>
    <row r="33" spans="1:2" x14ac:dyDescent="0.25">
      <c r="A33" s="17" t="s">
        <v>807</v>
      </c>
      <c r="B33" s="18">
        <v>12198.793000000001</v>
      </c>
    </row>
    <row r="34" spans="1:2" x14ac:dyDescent="0.25">
      <c r="A34" s="17" t="s">
        <v>456</v>
      </c>
      <c r="B34" s="18">
        <v>11656.477999999996</v>
      </c>
    </row>
    <row r="35" spans="1:2" x14ac:dyDescent="0.25">
      <c r="A35" s="17" t="s">
        <v>2548</v>
      </c>
      <c r="B35" s="18">
        <v>11410.220000000001</v>
      </c>
    </row>
    <row r="36" spans="1:2" x14ac:dyDescent="0.25">
      <c r="A36" s="17" t="s">
        <v>612</v>
      </c>
      <c r="B36" s="18">
        <v>11257.037000000002</v>
      </c>
    </row>
    <row r="37" spans="1:2" x14ac:dyDescent="0.25">
      <c r="A37" s="17" t="s">
        <v>544</v>
      </c>
      <c r="B37" s="18">
        <v>11000.257000000005</v>
      </c>
    </row>
    <row r="38" spans="1:2" x14ac:dyDescent="0.25">
      <c r="A38" s="17" t="s">
        <v>87</v>
      </c>
      <c r="B38" s="18">
        <v>10542.402000000002</v>
      </c>
    </row>
    <row r="39" spans="1:2" x14ac:dyDescent="0.25">
      <c r="A39" s="17" t="s">
        <v>2470</v>
      </c>
      <c r="B39" s="18">
        <v>9891.4640000000036</v>
      </c>
    </row>
    <row r="40" spans="1:2" x14ac:dyDescent="0.25">
      <c r="A40" s="17" t="s">
        <v>4045</v>
      </c>
      <c r="B40" s="18">
        <v>9801.0019999999986</v>
      </c>
    </row>
    <row r="41" spans="1:2" x14ac:dyDescent="0.25">
      <c r="A41" s="17" t="s">
        <v>746</v>
      </c>
      <c r="B41" s="18">
        <v>9483.858000000002</v>
      </c>
    </row>
    <row r="42" spans="1:2" x14ac:dyDescent="0.25">
      <c r="A42" s="17" t="s">
        <v>4374</v>
      </c>
      <c r="B42" s="18">
        <v>9306.4199999999983</v>
      </c>
    </row>
    <row r="43" spans="1:2" x14ac:dyDescent="0.25">
      <c r="A43" s="17" t="s">
        <v>1681</v>
      </c>
      <c r="B43" s="18">
        <v>9194.9867999999988</v>
      </c>
    </row>
    <row r="44" spans="1:2" x14ac:dyDescent="0.25">
      <c r="A44" s="17" t="s">
        <v>3452</v>
      </c>
      <c r="B44" s="18">
        <v>9063.4960000000028</v>
      </c>
    </row>
    <row r="45" spans="1:2" x14ac:dyDescent="0.25">
      <c r="A45" s="17" t="s">
        <v>1419</v>
      </c>
      <c r="B45" s="18">
        <v>8673.0744999999952</v>
      </c>
    </row>
    <row r="46" spans="1:2" x14ac:dyDescent="0.25">
      <c r="A46" s="17" t="s">
        <v>1883</v>
      </c>
      <c r="B46" s="18">
        <v>7986.8700000000008</v>
      </c>
    </row>
    <row r="47" spans="1:2" x14ac:dyDescent="0.25">
      <c r="A47" s="17" t="s">
        <v>389</v>
      </c>
      <c r="B47" s="18">
        <v>7974.53</v>
      </c>
    </row>
    <row r="48" spans="1:2" x14ac:dyDescent="0.25">
      <c r="A48" s="17" t="s">
        <v>3488</v>
      </c>
      <c r="B48" s="18">
        <v>7888.5284999999985</v>
      </c>
    </row>
    <row r="49" spans="1:2" x14ac:dyDescent="0.25">
      <c r="A49" s="17" t="s">
        <v>3189</v>
      </c>
      <c r="B49" s="18">
        <v>7657.6660000000002</v>
      </c>
    </row>
    <row r="50" spans="1:2" x14ac:dyDescent="0.25">
      <c r="A50" s="17" t="s">
        <v>1479</v>
      </c>
      <c r="B50" s="18">
        <v>7654.1919999999991</v>
      </c>
    </row>
    <row r="51" spans="1:2" x14ac:dyDescent="0.25">
      <c r="A51" s="17" t="s">
        <v>2579</v>
      </c>
      <c r="B51" s="18">
        <v>7621.7200000000012</v>
      </c>
    </row>
    <row r="52" spans="1:2" x14ac:dyDescent="0.25">
      <c r="A52" s="17" t="s">
        <v>5395</v>
      </c>
      <c r="B52" s="18">
        <v>7311.2780000000002</v>
      </c>
    </row>
    <row r="53" spans="1:2" x14ac:dyDescent="0.25">
      <c r="A53" s="17" t="s">
        <v>521</v>
      </c>
      <c r="B53" s="18">
        <v>7297.0610000000006</v>
      </c>
    </row>
    <row r="54" spans="1:2" x14ac:dyDescent="0.25">
      <c r="A54" s="17" t="s">
        <v>5647</v>
      </c>
      <c r="B54" s="18">
        <v>7250.6690000000008</v>
      </c>
    </row>
    <row r="55" spans="1:2" x14ac:dyDescent="0.25">
      <c r="A55" s="17" t="s">
        <v>1706</v>
      </c>
      <c r="B55" s="18">
        <v>6925.9260000000022</v>
      </c>
    </row>
    <row r="56" spans="1:2" x14ac:dyDescent="0.25">
      <c r="A56" s="17" t="s">
        <v>3261</v>
      </c>
      <c r="B56" s="18">
        <v>6652.32</v>
      </c>
    </row>
    <row r="57" spans="1:2" x14ac:dyDescent="0.25">
      <c r="A57" s="17" t="s">
        <v>103</v>
      </c>
      <c r="B57" s="18">
        <v>6602.7064</v>
      </c>
    </row>
    <row r="58" spans="1:2" x14ac:dyDescent="0.25">
      <c r="A58" s="17" t="s">
        <v>4847</v>
      </c>
      <c r="B58" s="18">
        <v>6596.8199999999988</v>
      </c>
    </row>
    <row r="59" spans="1:2" x14ac:dyDescent="0.25">
      <c r="A59" s="17" t="s">
        <v>602</v>
      </c>
      <c r="B59" s="18">
        <v>6590.1460000000006</v>
      </c>
    </row>
    <row r="60" spans="1:2" x14ac:dyDescent="0.25">
      <c r="A60" s="17" t="s">
        <v>357</v>
      </c>
      <c r="B60" s="18">
        <v>6544.2930000000006</v>
      </c>
    </row>
    <row r="61" spans="1:2" x14ac:dyDescent="0.25">
      <c r="A61" s="17" t="s">
        <v>2180</v>
      </c>
      <c r="B61" s="18">
        <v>6346.1849999999995</v>
      </c>
    </row>
    <row r="62" spans="1:2" x14ac:dyDescent="0.25">
      <c r="A62" s="17" t="s">
        <v>1310</v>
      </c>
      <c r="B62" s="18">
        <v>6313.0159999999996</v>
      </c>
    </row>
    <row r="63" spans="1:2" x14ac:dyDescent="0.25">
      <c r="A63" s="17" t="s">
        <v>2530</v>
      </c>
      <c r="B63" s="18">
        <v>6312.5299999999988</v>
      </c>
    </row>
    <row r="64" spans="1:2" x14ac:dyDescent="0.25">
      <c r="A64" s="17" t="s">
        <v>4492</v>
      </c>
      <c r="B64" s="18">
        <v>6156.8419999999996</v>
      </c>
    </row>
    <row r="65" spans="1:2" x14ac:dyDescent="0.25">
      <c r="A65" s="17" t="s">
        <v>630</v>
      </c>
      <c r="B65" s="18">
        <v>6071.2289999999994</v>
      </c>
    </row>
    <row r="66" spans="1:2" x14ac:dyDescent="0.25">
      <c r="A66" s="17" t="s">
        <v>5661</v>
      </c>
      <c r="B66" s="18">
        <v>6070.8630000000012</v>
      </c>
    </row>
    <row r="67" spans="1:2" x14ac:dyDescent="0.25">
      <c r="A67" s="17" t="s">
        <v>1237</v>
      </c>
      <c r="B67" s="18">
        <v>6057.9820000000009</v>
      </c>
    </row>
    <row r="68" spans="1:2" x14ac:dyDescent="0.25">
      <c r="A68" s="17" t="s">
        <v>4874</v>
      </c>
      <c r="B68" s="18">
        <v>5996.72</v>
      </c>
    </row>
    <row r="69" spans="1:2" x14ac:dyDescent="0.25">
      <c r="A69" s="17" t="s">
        <v>3199</v>
      </c>
      <c r="B69" s="18">
        <v>5964.4180000000006</v>
      </c>
    </row>
    <row r="70" spans="1:2" x14ac:dyDescent="0.25">
      <c r="A70" s="17" t="s">
        <v>334</v>
      </c>
      <c r="B70" s="18">
        <v>5942.3410000000013</v>
      </c>
    </row>
    <row r="71" spans="1:2" x14ac:dyDescent="0.25">
      <c r="A71" s="17" t="s">
        <v>2978</v>
      </c>
      <c r="B71" s="18">
        <v>5752.130000000001</v>
      </c>
    </row>
    <row r="72" spans="1:2" x14ac:dyDescent="0.25">
      <c r="A72" s="17" t="s">
        <v>4096</v>
      </c>
      <c r="B72" s="18">
        <v>5665.7339999999995</v>
      </c>
    </row>
    <row r="73" spans="1:2" x14ac:dyDescent="0.25">
      <c r="A73" s="17" t="s">
        <v>1792</v>
      </c>
      <c r="B73" s="18">
        <v>5606.8864999999996</v>
      </c>
    </row>
    <row r="74" spans="1:2" x14ac:dyDescent="0.25">
      <c r="A74" s="17" t="s">
        <v>4548</v>
      </c>
      <c r="B74" s="18">
        <v>5556.97</v>
      </c>
    </row>
    <row r="75" spans="1:2" x14ac:dyDescent="0.25">
      <c r="A75" s="17" t="s">
        <v>2811</v>
      </c>
      <c r="B75" s="18">
        <v>5519.57</v>
      </c>
    </row>
    <row r="76" spans="1:2" x14ac:dyDescent="0.25">
      <c r="A76" s="17" t="s">
        <v>3213</v>
      </c>
      <c r="B76" s="18">
        <v>5514.2510000000002</v>
      </c>
    </row>
    <row r="77" spans="1:2" x14ac:dyDescent="0.25">
      <c r="A77" s="17" t="s">
        <v>1377</v>
      </c>
      <c r="B77" s="18">
        <v>5463.2780000000002</v>
      </c>
    </row>
    <row r="78" spans="1:2" x14ac:dyDescent="0.25">
      <c r="A78" s="17" t="s">
        <v>3909</v>
      </c>
      <c r="B78" s="18">
        <v>5462.99</v>
      </c>
    </row>
    <row r="79" spans="1:2" x14ac:dyDescent="0.25">
      <c r="A79" s="17" t="s">
        <v>113</v>
      </c>
      <c r="B79" s="18">
        <v>5346.7900000000018</v>
      </c>
    </row>
    <row r="80" spans="1:2" x14ac:dyDescent="0.25">
      <c r="A80" s="17" t="s">
        <v>5311</v>
      </c>
      <c r="B80" s="18">
        <v>5291.5119999999997</v>
      </c>
    </row>
    <row r="81" spans="1:2" x14ac:dyDescent="0.25">
      <c r="A81" s="17" t="s">
        <v>900</v>
      </c>
      <c r="B81" s="18">
        <v>5196.0805000000009</v>
      </c>
    </row>
    <row r="82" spans="1:2" x14ac:dyDescent="0.25">
      <c r="A82" s="17" t="s">
        <v>991</v>
      </c>
      <c r="B82" s="18">
        <v>5090.1139999999996</v>
      </c>
    </row>
    <row r="83" spans="1:2" x14ac:dyDescent="0.25">
      <c r="A83" s="17" t="s">
        <v>1001</v>
      </c>
      <c r="B83" s="18">
        <v>5033.0999999999995</v>
      </c>
    </row>
    <row r="84" spans="1:2" x14ac:dyDescent="0.25">
      <c r="A84" s="17" t="s">
        <v>53</v>
      </c>
      <c r="B84" s="18">
        <v>4929.5325000000012</v>
      </c>
    </row>
    <row r="85" spans="1:2" x14ac:dyDescent="0.25">
      <c r="A85" s="17" t="s">
        <v>244</v>
      </c>
      <c r="B85" s="18">
        <v>4878.0739999999996</v>
      </c>
    </row>
    <row r="86" spans="1:2" x14ac:dyDescent="0.25">
      <c r="A86" s="17" t="s">
        <v>2891</v>
      </c>
      <c r="B86" s="18">
        <v>4854.0528000000004</v>
      </c>
    </row>
    <row r="87" spans="1:2" x14ac:dyDescent="0.25">
      <c r="A87" s="17" t="s">
        <v>1244</v>
      </c>
      <c r="B87" s="18">
        <v>4837.93</v>
      </c>
    </row>
    <row r="88" spans="1:2" x14ac:dyDescent="0.25">
      <c r="A88" s="17" t="s">
        <v>5572</v>
      </c>
      <c r="B88" s="18">
        <v>4708.79</v>
      </c>
    </row>
    <row r="89" spans="1:2" x14ac:dyDescent="0.25">
      <c r="A89" s="17" t="s">
        <v>1761</v>
      </c>
      <c r="B89" s="18">
        <v>4605.5799999999981</v>
      </c>
    </row>
    <row r="90" spans="1:2" x14ac:dyDescent="0.25">
      <c r="A90" s="17" t="s">
        <v>2126</v>
      </c>
      <c r="B90" s="18">
        <v>4526.8500000000004</v>
      </c>
    </row>
    <row r="91" spans="1:2" x14ac:dyDescent="0.25">
      <c r="A91" s="17" t="s">
        <v>4588</v>
      </c>
      <c r="B91" s="18">
        <v>4507.54</v>
      </c>
    </row>
    <row r="92" spans="1:2" x14ac:dyDescent="0.25">
      <c r="A92" s="17" t="s">
        <v>276</v>
      </c>
      <c r="B92" s="18">
        <v>4507.0909999999994</v>
      </c>
    </row>
    <row r="93" spans="1:2" x14ac:dyDescent="0.25">
      <c r="A93" s="17" t="s">
        <v>2835</v>
      </c>
      <c r="B93" s="18">
        <v>4466.0530000000008</v>
      </c>
    </row>
    <row r="94" spans="1:2" x14ac:dyDescent="0.25">
      <c r="A94" s="17" t="s">
        <v>3323</v>
      </c>
      <c r="B94" s="18">
        <v>4388.71</v>
      </c>
    </row>
    <row r="95" spans="1:2" x14ac:dyDescent="0.25">
      <c r="A95" s="17" t="s">
        <v>2343</v>
      </c>
      <c r="B95" s="18">
        <v>4350.7379999999994</v>
      </c>
    </row>
    <row r="96" spans="1:2" x14ac:dyDescent="0.25">
      <c r="A96" s="17" t="s">
        <v>8303</v>
      </c>
      <c r="B96" s="18">
        <v>4289.2340000000004</v>
      </c>
    </row>
    <row r="97" spans="1:2" x14ac:dyDescent="0.25">
      <c r="A97" s="17" t="s">
        <v>932</v>
      </c>
      <c r="B97" s="18">
        <v>4260.95</v>
      </c>
    </row>
    <row r="98" spans="1:2" x14ac:dyDescent="0.25">
      <c r="A98" s="17" t="s">
        <v>309</v>
      </c>
      <c r="B98" s="18">
        <v>4172.3820000000005</v>
      </c>
    </row>
    <row r="99" spans="1:2" x14ac:dyDescent="0.25">
      <c r="A99" s="17" t="s">
        <v>419</v>
      </c>
      <c r="B99" s="18">
        <v>4051.8690000000001</v>
      </c>
    </row>
    <row r="100" spans="1:2" x14ac:dyDescent="0.25">
      <c r="A100" s="17" t="s">
        <v>4103</v>
      </c>
      <c r="B100" s="18">
        <v>4044.998</v>
      </c>
    </row>
    <row r="101" spans="1:2" x14ac:dyDescent="0.25">
      <c r="A101" s="17" t="s">
        <v>1823</v>
      </c>
      <c r="B101" s="18">
        <v>4037.7400000000011</v>
      </c>
    </row>
    <row r="102" spans="1:2" x14ac:dyDescent="0.25">
      <c r="A102" s="17" t="s">
        <v>7306</v>
      </c>
      <c r="B102" s="18">
        <v>4024.9159999999997</v>
      </c>
    </row>
    <row r="103" spans="1:2" x14ac:dyDescent="0.25">
      <c r="A103" s="17" t="s">
        <v>5137</v>
      </c>
      <c r="B103" s="18">
        <v>3928.1660000000011</v>
      </c>
    </row>
    <row r="104" spans="1:2" x14ac:dyDescent="0.25">
      <c r="A104" s="17" t="s">
        <v>4514</v>
      </c>
      <c r="B104" s="18">
        <v>3906.73</v>
      </c>
    </row>
    <row r="105" spans="1:2" x14ac:dyDescent="0.25">
      <c r="A105" s="17" t="s">
        <v>3870</v>
      </c>
      <c r="B105" s="18">
        <v>3879.7559999999999</v>
      </c>
    </row>
    <row r="106" spans="1:2" x14ac:dyDescent="0.25">
      <c r="A106" s="17" t="s">
        <v>3972</v>
      </c>
      <c r="B106" s="18">
        <v>3826.6459999999997</v>
      </c>
    </row>
    <row r="107" spans="1:2" x14ac:dyDescent="0.25">
      <c r="A107" s="17" t="s">
        <v>5669</v>
      </c>
      <c r="B107" s="18">
        <v>3790.24</v>
      </c>
    </row>
    <row r="108" spans="1:2" x14ac:dyDescent="0.25">
      <c r="A108" s="17" t="s">
        <v>1614</v>
      </c>
      <c r="B108" s="18">
        <v>3773.0628000000002</v>
      </c>
    </row>
    <row r="109" spans="1:2" x14ac:dyDescent="0.25">
      <c r="A109" s="17" t="s">
        <v>1817</v>
      </c>
      <c r="B109" s="18">
        <v>3722.73</v>
      </c>
    </row>
    <row r="110" spans="1:2" x14ac:dyDescent="0.25">
      <c r="A110" s="17" t="s">
        <v>1081</v>
      </c>
      <c r="B110" s="18">
        <v>3694.0090000000005</v>
      </c>
    </row>
    <row r="111" spans="1:2" x14ac:dyDescent="0.25">
      <c r="A111" s="17" t="s">
        <v>566</v>
      </c>
      <c r="B111" s="18">
        <v>3588.6260000000002</v>
      </c>
    </row>
    <row r="112" spans="1:2" x14ac:dyDescent="0.25">
      <c r="A112" s="17" t="s">
        <v>5141</v>
      </c>
      <c r="B112" s="18">
        <v>3560.35</v>
      </c>
    </row>
    <row r="113" spans="1:2" x14ac:dyDescent="0.25">
      <c r="A113" s="17" t="s">
        <v>4172</v>
      </c>
      <c r="B113" s="18">
        <v>3546.0640000000003</v>
      </c>
    </row>
    <row r="114" spans="1:2" x14ac:dyDescent="0.25">
      <c r="A114" s="17" t="s">
        <v>4346</v>
      </c>
      <c r="B114" s="18">
        <v>3530.3745999999996</v>
      </c>
    </row>
    <row r="115" spans="1:2" x14ac:dyDescent="0.25">
      <c r="A115" s="17" t="s">
        <v>1027</v>
      </c>
      <c r="B115" s="18">
        <v>3479.3280000000004</v>
      </c>
    </row>
    <row r="116" spans="1:2" x14ac:dyDescent="0.25">
      <c r="A116" s="17" t="s">
        <v>1976</v>
      </c>
      <c r="B116" s="18">
        <v>3444.2450000000003</v>
      </c>
    </row>
    <row r="117" spans="1:2" x14ac:dyDescent="0.25">
      <c r="A117" s="17" t="s">
        <v>5178</v>
      </c>
      <c r="B117" s="18">
        <v>3369.3460000000005</v>
      </c>
    </row>
    <row r="118" spans="1:2" x14ac:dyDescent="0.25">
      <c r="A118" s="17" t="s">
        <v>2542</v>
      </c>
      <c r="B118" s="18">
        <v>3366.31</v>
      </c>
    </row>
    <row r="119" spans="1:2" x14ac:dyDescent="0.25">
      <c r="A119" s="17" t="s">
        <v>5527</v>
      </c>
      <c r="B119" s="18">
        <v>3321.9500000000003</v>
      </c>
    </row>
    <row r="120" spans="1:2" x14ac:dyDescent="0.25">
      <c r="A120" s="17" t="s">
        <v>9423</v>
      </c>
      <c r="B120" s="18">
        <v>3247.1580000000004</v>
      </c>
    </row>
    <row r="121" spans="1:2" x14ac:dyDescent="0.25">
      <c r="A121" s="17" t="s">
        <v>3792</v>
      </c>
      <c r="B121" s="18">
        <v>3238.8890000000001</v>
      </c>
    </row>
    <row r="122" spans="1:2" x14ac:dyDescent="0.25">
      <c r="A122" s="17" t="s">
        <v>3101</v>
      </c>
      <c r="B122" s="18">
        <v>3166.2279999999996</v>
      </c>
    </row>
    <row r="123" spans="1:2" x14ac:dyDescent="0.25">
      <c r="A123" s="17" t="s">
        <v>1560</v>
      </c>
      <c r="B123" s="18">
        <v>3155.1680000000001</v>
      </c>
    </row>
    <row r="124" spans="1:2" x14ac:dyDescent="0.25">
      <c r="A124" s="17" t="s">
        <v>2866</v>
      </c>
      <c r="B124" s="18">
        <v>3132.2679999999996</v>
      </c>
    </row>
    <row r="125" spans="1:2" x14ac:dyDescent="0.25">
      <c r="A125" s="17" t="s">
        <v>6107</v>
      </c>
      <c r="B125" s="18">
        <v>3091.1800000000003</v>
      </c>
    </row>
    <row r="126" spans="1:2" x14ac:dyDescent="0.25">
      <c r="A126" s="17" t="s">
        <v>2237</v>
      </c>
      <c r="B126" s="18">
        <v>3058.7699999999995</v>
      </c>
    </row>
    <row r="127" spans="1:2" x14ac:dyDescent="0.25">
      <c r="A127" s="17" t="s">
        <v>154</v>
      </c>
      <c r="B127" s="18">
        <v>2994.0879999999993</v>
      </c>
    </row>
    <row r="128" spans="1:2" x14ac:dyDescent="0.25">
      <c r="A128" s="17" t="s">
        <v>735</v>
      </c>
      <c r="B128" s="18">
        <v>2970.4339999999997</v>
      </c>
    </row>
    <row r="129" spans="1:2" x14ac:dyDescent="0.25">
      <c r="A129" s="17" t="s">
        <v>7783</v>
      </c>
      <c r="B129" s="18">
        <v>2938.62</v>
      </c>
    </row>
    <row r="130" spans="1:2" x14ac:dyDescent="0.25">
      <c r="A130" s="17" t="s">
        <v>3942</v>
      </c>
      <c r="B130" s="18">
        <v>2917.8650000000002</v>
      </c>
    </row>
    <row r="131" spans="1:2" x14ac:dyDescent="0.25">
      <c r="A131" s="17" t="s">
        <v>3265</v>
      </c>
      <c r="B131" s="18">
        <v>2915.32</v>
      </c>
    </row>
    <row r="132" spans="1:2" x14ac:dyDescent="0.25">
      <c r="A132" s="17" t="s">
        <v>775</v>
      </c>
      <c r="B132" s="18">
        <v>2891.0210000000002</v>
      </c>
    </row>
    <row r="133" spans="1:2" x14ac:dyDescent="0.25">
      <c r="A133" s="17" t="s">
        <v>96</v>
      </c>
      <c r="B133" s="18">
        <v>2865.0199999999995</v>
      </c>
    </row>
    <row r="134" spans="1:2" x14ac:dyDescent="0.25">
      <c r="A134" s="17" t="s">
        <v>3771</v>
      </c>
      <c r="B134" s="18">
        <v>2761.2339999999995</v>
      </c>
    </row>
    <row r="135" spans="1:2" x14ac:dyDescent="0.25">
      <c r="A135" s="17" t="s">
        <v>801</v>
      </c>
      <c r="B135" s="18">
        <v>2729.9860000000003</v>
      </c>
    </row>
    <row r="136" spans="1:2" x14ac:dyDescent="0.25">
      <c r="A136" s="17" t="s">
        <v>7556</v>
      </c>
      <c r="B136" s="18">
        <v>2722.2599999999998</v>
      </c>
    </row>
    <row r="137" spans="1:2" x14ac:dyDescent="0.25">
      <c r="A137" s="17" t="s">
        <v>6102</v>
      </c>
      <c r="B137" s="18">
        <v>2589.5860000000002</v>
      </c>
    </row>
    <row r="138" spans="1:2" x14ac:dyDescent="0.25">
      <c r="A138" s="17" t="s">
        <v>8814</v>
      </c>
      <c r="B138" s="18">
        <v>2583.1899999999996</v>
      </c>
    </row>
    <row r="139" spans="1:2" x14ac:dyDescent="0.25">
      <c r="A139" s="17" t="s">
        <v>5470</v>
      </c>
      <c r="B139" s="18">
        <v>2561.96</v>
      </c>
    </row>
    <row r="140" spans="1:2" x14ac:dyDescent="0.25">
      <c r="A140" s="17" t="s">
        <v>1455</v>
      </c>
      <c r="B140" s="18">
        <v>2527.8200000000002</v>
      </c>
    </row>
    <row r="141" spans="1:2" x14ac:dyDescent="0.25">
      <c r="A141" s="17" t="s">
        <v>2534</v>
      </c>
      <c r="B141" s="18">
        <v>2523.6920000000005</v>
      </c>
    </row>
    <row r="142" spans="1:2" x14ac:dyDescent="0.25">
      <c r="A142" s="17" t="s">
        <v>849</v>
      </c>
      <c r="B142" s="18">
        <v>2477.7220000000002</v>
      </c>
    </row>
    <row r="143" spans="1:2" x14ac:dyDescent="0.25">
      <c r="A143" s="17" t="s">
        <v>7192</v>
      </c>
      <c r="B143" s="18">
        <v>2439.5300000000002</v>
      </c>
    </row>
    <row r="144" spans="1:2" x14ac:dyDescent="0.25">
      <c r="A144" s="17" t="s">
        <v>1398</v>
      </c>
      <c r="B144" s="18">
        <v>2426.84</v>
      </c>
    </row>
    <row r="145" spans="1:2" x14ac:dyDescent="0.25">
      <c r="A145" s="17" t="s">
        <v>595</v>
      </c>
      <c r="B145" s="18">
        <v>2417.37</v>
      </c>
    </row>
    <row r="146" spans="1:2" x14ac:dyDescent="0.25">
      <c r="A146" s="17" t="s">
        <v>4488</v>
      </c>
      <c r="B146" s="18">
        <v>2406.7799999999997</v>
      </c>
    </row>
    <row r="147" spans="1:2" x14ac:dyDescent="0.25">
      <c r="A147" s="17" t="s">
        <v>866</v>
      </c>
      <c r="B147" s="18">
        <v>2401.16</v>
      </c>
    </row>
    <row r="148" spans="1:2" x14ac:dyDescent="0.25">
      <c r="A148" s="17" t="s">
        <v>2330</v>
      </c>
      <c r="B148" s="18">
        <v>2338.9489999999996</v>
      </c>
    </row>
    <row r="149" spans="1:2" x14ac:dyDescent="0.25">
      <c r="A149" s="17" t="s">
        <v>4824</v>
      </c>
      <c r="B149" s="18">
        <v>2243.21</v>
      </c>
    </row>
    <row r="150" spans="1:2" x14ac:dyDescent="0.25">
      <c r="A150" s="17" t="s">
        <v>5468</v>
      </c>
      <c r="B150" s="18">
        <v>2220.16</v>
      </c>
    </row>
    <row r="151" spans="1:2" x14ac:dyDescent="0.25">
      <c r="A151" s="17" t="s">
        <v>5353</v>
      </c>
      <c r="B151" s="18">
        <v>2217.7300000000005</v>
      </c>
    </row>
    <row r="152" spans="1:2" x14ac:dyDescent="0.25">
      <c r="A152" s="17" t="s">
        <v>7820</v>
      </c>
      <c r="B152" s="18">
        <v>2201.1119999999996</v>
      </c>
    </row>
    <row r="153" spans="1:2" x14ac:dyDescent="0.25">
      <c r="A153" s="17" t="s">
        <v>4214</v>
      </c>
      <c r="B153" s="18">
        <v>2200.6460000000002</v>
      </c>
    </row>
    <row r="154" spans="1:2" x14ac:dyDescent="0.25">
      <c r="A154" s="17" t="s">
        <v>3775</v>
      </c>
      <c r="B154" s="18">
        <v>2138.1779999999999</v>
      </c>
    </row>
    <row r="155" spans="1:2" x14ac:dyDescent="0.25">
      <c r="A155" s="17" t="s">
        <v>6231</v>
      </c>
      <c r="B155" s="18">
        <v>2133.424</v>
      </c>
    </row>
    <row r="156" spans="1:2" x14ac:dyDescent="0.25">
      <c r="A156" s="17" t="s">
        <v>1293</v>
      </c>
      <c r="B156" s="18">
        <v>2126.2799999999997</v>
      </c>
    </row>
    <row r="157" spans="1:2" x14ac:dyDescent="0.25">
      <c r="A157" s="17" t="s">
        <v>2295</v>
      </c>
      <c r="B157" s="18">
        <v>2119.6320000000001</v>
      </c>
    </row>
    <row r="158" spans="1:2" x14ac:dyDescent="0.25">
      <c r="A158" s="17" t="s">
        <v>3520</v>
      </c>
      <c r="B158" s="18">
        <v>2117.83</v>
      </c>
    </row>
    <row r="159" spans="1:2" x14ac:dyDescent="0.25">
      <c r="A159" s="17" t="s">
        <v>4618</v>
      </c>
      <c r="B159" s="18">
        <v>2077.375</v>
      </c>
    </row>
    <row r="160" spans="1:2" x14ac:dyDescent="0.25">
      <c r="A160" s="17" t="s">
        <v>7460</v>
      </c>
      <c r="B160" s="18">
        <v>2061.0100000000002</v>
      </c>
    </row>
    <row r="161" spans="1:2" x14ac:dyDescent="0.25">
      <c r="A161" s="17" t="s">
        <v>237</v>
      </c>
      <c r="B161" s="18">
        <v>2057.9760000000001</v>
      </c>
    </row>
    <row r="162" spans="1:2" x14ac:dyDescent="0.25">
      <c r="A162" s="17" t="s">
        <v>6122</v>
      </c>
      <c r="B162" s="18">
        <v>2053.0210000000002</v>
      </c>
    </row>
    <row r="163" spans="1:2" x14ac:dyDescent="0.25">
      <c r="A163" s="17" t="s">
        <v>8488</v>
      </c>
      <c r="B163" s="18">
        <v>2050.1780000000003</v>
      </c>
    </row>
    <row r="164" spans="1:2" x14ac:dyDescent="0.25">
      <c r="A164" s="17" t="s">
        <v>6092</v>
      </c>
      <c r="B164" s="18">
        <v>2035.096</v>
      </c>
    </row>
    <row r="165" spans="1:2" x14ac:dyDescent="0.25">
      <c r="A165" s="17" t="s">
        <v>4676</v>
      </c>
      <c r="B165" s="18">
        <v>2027.9180000000001</v>
      </c>
    </row>
    <row r="166" spans="1:2" x14ac:dyDescent="0.25">
      <c r="A166" s="17" t="s">
        <v>2628</v>
      </c>
      <c r="B166" s="18">
        <v>2015.1109999999999</v>
      </c>
    </row>
    <row r="167" spans="1:2" x14ac:dyDescent="0.25">
      <c r="A167" s="17" t="s">
        <v>7490</v>
      </c>
      <c r="B167" s="18">
        <v>1997.03</v>
      </c>
    </row>
    <row r="168" spans="1:2" x14ac:dyDescent="0.25">
      <c r="A168" s="17" t="s">
        <v>2252</v>
      </c>
      <c r="B168" s="18">
        <v>1968.4789999999998</v>
      </c>
    </row>
    <row r="169" spans="1:2" x14ac:dyDescent="0.25">
      <c r="A169" s="17" t="s">
        <v>5973</v>
      </c>
      <c r="B169" s="18">
        <v>1959.8030000000001</v>
      </c>
    </row>
    <row r="170" spans="1:2" x14ac:dyDescent="0.25">
      <c r="A170" s="17" t="s">
        <v>5697</v>
      </c>
      <c r="B170" s="18">
        <v>1946.9659999999999</v>
      </c>
    </row>
    <row r="171" spans="1:2" x14ac:dyDescent="0.25">
      <c r="A171" s="17" t="s">
        <v>2855</v>
      </c>
      <c r="B171" s="18">
        <v>1944.2459999999999</v>
      </c>
    </row>
    <row r="172" spans="1:2" x14ac:dyDescent="0.25">
      <c r="A172" s="17" t="s">
        <v>1093</v>
      </c>
      <c r="B172" s="18">
        <v>1891.6000000000001</v>
      </c>
    </row>
    <row r="173" spans="1:2" x14ac:dyDescent="0.25">
      <c r="A173" s="17" t="s">
        <v>1385</v>
      </c>
      <c r="B173" s="18">
        <v>1842.8320000000001</v>
      </c>
    </row>
    <row r="174" spans="1:2" x14ac:dyDescent="0.25">
      <c r="A174" s="17" t="s">
        <v>1391</v>
      </c>
      <c r="B174" s="18">
        <v>1834.0200000000002</v>
      </c>
    </row>
    <row r="175" spans="1:2" x14ac:dyDescent="0.25">
      <c r="A175" s="17" t="s">
        <v>7970</v>
      </c>
      <c r="B175" s="18">
        <v>1786.4200000000003</v>
      </c>
    </row>
    <row r="176" spans="1:2" x14ac:dyDescent="0.25">
      <c r="A176" s="17" t="s">
        <v>2386</v>
      </c>
      <c r="B176" s="18">
        <v>1765.1950000000002</v>
      </c>
    </row>
    <row r="177" spans="1:2" x14ac:dyDescent="0.25">
      <c r="A177" s="17" t="s">
        <v>2380</v>
      </c>
      <c r="B177" s="18">
        <v>1753.799</v>
      </c>
    </row>
    <row r="178" spans="1:2" x14ac:dyDescent="0.25">
      <c r="A178" s="17" t="s">
        <v>6051</v>
      </c>
      <c r="B178" s="18">
        <v>1740.0800000000002</v>
      </c>
    </row>
    <row r="179" spans="1:2" x14ac:dyDescent="0.25">
      <c r="A179" s="17" t="s">
        <v>7619</v>
      </c>
      <c r="B179" s="18">
        <v>1722.8400000000001</v>
      </c>
    </row>
    <row r="180" spans="1:2" x14ac:dyDescent="0.25">
      <c r="A180" s="17" t="s">
        <v>4598</v>
      </c>
      <c r="B180" s="18">
        <v>1721.7</v>
      </c>
    </row>
    <row r="181" spans="1:2" x14ac:dyDescent="0.25">
      <c r="A181" s="17" t="s">
        <v>7723</v>
      </c>
      <c r="B181" s="18">
        <v>1720.81</v>
      </c>
    </row>
    <row r="182" spans="1:2" x14ac:dyDescent="0.25">
      <c r="A182" s="17" t="s">
        <v>4926</v>
      </c>
      <c r="B182" s="18">
        <v>1717.08</v>
      </c>
    </row>
    <row r="183" spans="1:2" x14ac:dyDescent="0.25">
      <c r="A183" s="17" t="s">
        <v>1352</v>
      </c>
      <c r="B183" s="18">
        <v>1714.3755000000001</v>
      </c>
    </row>
    <row r="184" spans="1:2" x14ac:dyDescent="0.25">
      <c r="A184" s="17" t="s">
        <v>4255</v>
      </c>
      <c r="B184" s="18">
        <v>1697.5560000000003</v>
      </c>
    </row>
    <row r="185" spans="1:2" x14ac:dyDescent="0.25">
      <c r="A185" s="17" t="s">
        <v>1151</v>
      </c>
      <c r="B185" s="18">
        <v>1690.7920000000001</v>
      </c>
    </row>
    <row r="186" spans="1:2" x14ac:dyDescent="0.25">
      <c r="A186" s="17" t="s">
        <v>8098</v>
      </c>
      <c r="B186" s="18">
        <v>1689.634</v>
      </c>
    </row>
    <row r="187" spans="1:2" x14ac:dyDescent="0.25">
      <c r="A187" s="17" t="s">
        <v>6620</v>
      </c>
      <c r="B187" s="18">
        <v>1687.3</v>
      </c>
    </row>
    <row r="188" spans="1:2" x14ac:dyDescent="0.25">
      <c r="A188" s="17" t="s">
        <v>3595</v>
      </c>
      <c r="B188" s="18">
        <v>1686.9380000000001</v>
      </c>
    </row>
    <row r="189" spans="1:2" x14ac:dyDescent="0.25">
      <c r="A189" s="17" t="s">
        <v>4115</v>
      </c>
      <c r="B189" s="18">
        <v>1671.31</v>
      </c>
    </row>
    <row r="190" spans="1:2" x14ac:dyDescent="0.25">
      <c r="A190" s="17" t="s">
        <v>7075</v>
      </c>
      <c r="B190" s="18">
        <v>1665.0500000000002</v>
      </c>
    </row>
    <row r="191" spans="1:2" x14ac:dyDescent="0.25">
      <c r="A191" s="17" t="s">
        <v>9306</v>
      </c>
      <c r="B191" s="18">
        <v>1659.6499999999999</v>
      </c>
    </row>
    <row r="192" spans="1:2" x14ac:dyDescent="0.25">
      <c r="A192" s="17" t="s">
        <v>6206</v>
      </c>
      <c r="B192" s="18">
        <v>1645.6499999999999</v>
      </c>
    </row>
    <row r="193" spans="1:2" x14ac:dyDescent="0.25">
      <c r="A193" s="17" t="s">
        <v>8469</v>
      </c>
      <c r="B193" s="18">
        <v>1625.5359999999998</v>
      </c>
    </row>
    <row r="194" spans="1:2" x14ac:dyDescent="0.25">
      <c r="A194" s="17" t="s">
        <v>1007</v>
      </c>
      <c r="B194" s="18">
        <v>1611.9760000000001</v>
      </c>
    </row>
    <row r="195" spans="1:2" x14ac:dyDescent="0.25">
      <c r="A195" s="17" t="s">
        <v>3304</v>
      </c>
      <c r="B195" s="18">
        <v>1610.2860000000003</v>
      </c>
    </row>
    <row r="196" spans="1:2" x14ac:dyDescent="0.25">
      <c r="A196" s="17" t="s">
        <v>2059</v>
      </c>
      <c r="B196" s="18">
        <v>1603.31</v>
      </c>
    </row>
    <row r="197" spans="1:2" x14ac:dyDescent="0.25">
      <c r="A197" s="17" t="s">
        <v>8541</v>
      </c>
      <c r="B197" s="18">
        <v>1603.1360000000002</v>
      </c>
    </row>
    <row r="198" spans="1:2" x14ac:dyDescent="0.25">
      <c r="A198" s="17" t="s">
        <v>4350</v>
      </c>
      <c r="B198" s="18">
        <v>1597.9</v>
      </c>
    </row>
    <row r="199" spans="1:2" x14ac:dyDescent="0.25">
      <c r="A199" s="17" t="s">
        <v>538</v>
      </c>
      <c r="B199" s="18">
        <v>1567.74</v>
      </c>
    </row>
    <row r="200" spans="1:2" x14ac:dyDescent="0.25">
      <c r="A200" s="17" t="s">
        <v>5508</v>
      </c>
      <c r="B200" s="18">
        <v>1562.086</v>
      </c>
    </row>
    <row r="201" spans="1:2" x14ac:dyDescent="0.25">
      <c r="A201" s="17" t="s">
        <v>8826</v>
      </c>
      <c r="B201" s="18">
        <v>1558.1000000000001</v>
      </c>
    </row>
    <row r="202" spans="1:2" x14ac:dyDescent="0.25">
      <c r="A202" s="17" t="s">
        <v>4608</v>
      </c>
      <c r="B202" s="18">
        <v>1550.68</v>
      </c>
    </row>
    <row r="203" spans="1:2" x14ac:dyDescent="0.25">
      <c r="A203" s="17" t="s">
        <v>6216</v>
      </c>
      <c r="B203" s="18">
        <v>1540.7080000000001</v>
      </c>
    </row>
    <row r="204" spans="1:2" x14ac:dyDescent="0.25">
      <c r="A204" s="17" t="s">
        <v>7194</v>
      </c>
      <c r="B204" s="18">
        <v>1531.192</v>
      </c>
    </row>
    <row r="205" spans="1:2" x14ac:dyDescent="0.25">
      <c r="A205" s="17" t="s">
        <v>7877</v>
      </c>
      <c r="B205" s="18">
        <v>1516.7260000000001</v>
      </c>
    </row>
    <row r="206" spans="1:2" x14ac:dyDescent="0.25">
      <c r="A206" s="17" t="s">
        <v>1711</v>
      </c>
      <c r="B206" s="18">
        <v>1497.6699999999998</v>
      </c>
    </row>
    <row r="207" spans="1:2" x14ac:dyDescent="0.25">
      <c r="A207" s="17" t="s">
        <v>8738</v>
      </c>
      <c r="B207" s="18">
        <v>1493.212</v>
      </c>
    </row>
    <row r="208" spans="1:2" x14ac:dyDescent="0.25">
      <c r="A208" s="17" t="s">
        <v>4039</v>
      </c>
      <c r="B208" s="18">
        <v>1482.502</v>
      </c>
    </row>
    <row r="209" spans="1:2" x14ac:dyDescent="0.25">
      <c r="A209" s="17" t="s">
        <v>2486</v>
      </c>
      <c r="B209" s="18">
        <v>1475.3760000000002</v>
      </c>
    </row>
    <row r="210" spans="1:2" x14ac:dyDescent="0.25">
      <c r="A210" s="17" t="s">
        <v>9351</v>
      </c>
      <c r="B210" s="18">
        <v>1467.5174999999999</v>
      </c>
    </row>
    <row r="211" spans="1:2" x14ac:dyDescent="0.25">
      <c r="A211" s="17" t="s">
        <v>622</v>
      </c>
      <c r="B211" s="18">
        <v>1466.307</v>
      </c>
    </row>
    <row r="212" spans="1:2" x14ac:dyDescent="0.25">
      <c r="A212" s="17" t="s">
        <v>8824</v>
      </c>
      <c r="B212" s="18">
        <v>1465.0320000000002</v>
      </c>
    </row>
    <row r="213" spans="1:2" x14ac:dyDescent="0.25">
      <c r="A213" s="17" t="s">
        <v>1145</v>
      </c>
      <c r="B213" s="18">
        <v>1456.16</v>
      </c>
    </row>
    <row r="214" spans="1:2" x14ac:dyDescent="0.25">
      <c r="A214" s="17" t="s">
        <v>5279</v>
      </c>
      <c r="B214" s="18">
        <v>1455.3899999999999</v>
      </c>
    </row>
    <row r="215" spans="1:2" x14ac:dyDescent="0.25">
      <c r="A215" s="17" t="s">
        <v>6825</v>
      </c>
      <c r="B215" s="18">
        <v>1436.8359999999998</v>
      </c>
    </row>
    <row r="216" spans="1:2" x14ac:dyDescent="0.25">
      <c r="A216" s="17" t="s">
        <v>2422</v>
      </c>
      <c r="B216" s="18">
        <v>1417.18</v>
      </c>
    </row>
    <row r="217" spans="1:2" x14ac:dyDescent="0.25">
      <c r="A217" s="17" t="s">
        <v>1062</v>
      </c>
      <c r="B217" s="18">
        <v>1413.5100000000002</v>
      </c>
    </row>
    <row r="218" spans="1:2" x14ac:dyDescent="0.25">
      <c r="A218" s="17" t="s">
        <v>4278</v>
      </c>
      <c r="B218" s="18">
        <v>1393.7819999999999</v>
      </c>
    </row>
    <row r="219" spans="1:2" x14ac:dyDescent="0.25">
      <c r="A219" s="17" t="s">
        <v>5954</v>
      </c>
      <c r="B219" s="18">
        <v>1377.29</v>
      </c>
    </row>
    <row r="220" spans="1:2" x14ac:dyDescent="0.25">
      <c r="A220" s="17" t="s">
        <v>1579</v>
      </c>
      <c r="B220" s="18">
        <v>1351.3300000000002</v>
      </c>
    </row>
    <row r="221" spans="1:2" x14ac:dyDescent="0.25">
      <c r="A221" s="17" t="s">
        <v>8414</v>
      </c>
      <c r="B221" s="18">
        <v>1344.942</v>
      </c>
    </row>
    <row r="222" spans="1:2" x14ac:dyDescent="0.25">
      <c r="A222" s="17" t="s">
        <v>6684</v>
      </c>
      <c r="B222" s="18">
        <v>1331.8200000000002</v>
      </c>
    </row>
    <row r="223" spans="1:2" x14ac:dyDescent="0.25">
      <c r="A223" s="17" t="s">
        <v>7706</v>
      </c>
      <c r="B223" s="18">
        <v>1326.06</v>
      </c>
    </row>
    <row r="224" spans="1:2" x14ac:dyDescent="0.25">
      <c r="A224" s="17" t="s">
        <v>6682</v>
      </c>
      <c r="B224" s="18">
        <v>1305.81</v>
      </c>
    </row>
    <row r="225" spans="1:2" x14ac:dyDescent="0.25">
      <c r="A225" s="17" t="s">
        <v>7153</v>
      </c>
      <c r="B225" s="18">
        <v>1299.7299999999998</v>
      </c>
    </row>
    <row r="226" spans="1:2" x14ac:dyDescent="0.25">
      <c r="A226" s="17" t="s">
        <v>3152</v>
      </c>
      <c r="B226" s="18">
        <v>1292.2267999999999</v>
      </c>
    </row>
    <row r="227" spans="1:2" x14ac:dyDescent="0.25">
      <c r="A227" s="17" t="s">
        <v>191</v>
      </c>
      <c r="B227" s="18">
        <v>1288.4640000000004</v>
      </c>
    </row>
    <row r="228" spans="1:2" x14ac:dyDescent="0.25">
      <c r="A228" s="17" t="s">
        <v>210</v>
      </c>
      <c r="B228" s="18">
        <v>1288.3029999999999</v>
      </c>
    </row>
    <row r="229" spans="1:2" x14ac:dyDescent="0.25">
      <c r="A229" s="17" t="s">
        <v>1320</v>
      </c>
      <c r="B229" s="18">
        <v>1276.4589999999998</v>
      </c>
    </row>
    <row r="230" spans="1:2" x14ac:dyDescent="0.25">
      <c r="A230" s="17" t="s">
        <v>7967</v>
      </c>
      <c r="B230" s="18">
        <v>1262.4659999999999</v>
      </c>
    </row>
    <row r="231" spans="1:2" x14ac:dyDescent="0.25">
      <c r="A231" s="17" t="s">
        <v>1499</v>
      </c>
      <c r="B231" s="18">
        <v>1255.2280000000001</v>
      </c>
    </row>
    <row r="232" spans="1:2" x14ac:dyDescent="0.25">
      <c r="A232" s="17" t="s">
        <v>515</v>
      </c>
      <c r="B232" s="18">
        <v>1251.182</v>
      </c>
    </row>
    <row r="233" spans="1:2" x14ac:dyDescent="0.25">
      <c r="A233" s="17" t="s">
        <v>8852</v>
      </c>
      <c r="B233" s="18">
        <v>1242.6319999999998</v>
      </c>
    </row>
    <row r="234" spans="1:2" x14ac:dyDescent="0.25">
      <c r="A234" s="17" t="s">
        <v>4632</v>
      </c>
      <c r="B234" s="18">
        <v>1238.3300000000002</v>
      </c>
    </row>
    <row r="235" spans="1:2" x14ac:dyDescent="0.25">
      <c r="A235" s="17" t="s">
        <v>5025</v>
      </c>
      <c r="B235" s="18">
        <v>1227.5999999999999</v>
      </c>
    </row>
    <row r="236" spans="1:2" x14ac:dyDescent="0.25">
      <c r="A236" s="17" t="s">
        <v>2105</v>
      </c>
      <c r="B236" s="18">
        <v>1221.4099999999999</v>
      </c>
    </row>
    <row r="237" spans="1:2" x14ac:dyDescent="0.25">
      <c r="A237" s="17" t="s">
        <v>1179</v>
      </c>
      <c r="B237" s="18">
        <v>1213.1714999999999</v>
      </c>
    </row>
    <row r="238" spans="1:2" x14ac:dyDescent="0.25">
      <c r="A238" s="17" t="s">
        <v>7628</v>
      </c>
      <c r="B238" s="18">
        <v>1202.2540000000001</v>
      </c>
    </row>
    <row r="239" spans="1:2" x14ac:dyDescent="0.25">
      <c r="A239" s="17" t="s">
        <v>5234</v>
      </c>
      <c r="B239" s="18">
        <v>1164.45</v>
      </c>
    </row>
    <row r="240" spans="1:2" x14ac:dyDescent="0.25">
      <c r="A240" s="17" t="s">
        <v>3687</v>
      </c>
      <c r="B240" s="18">
        <v>1154.6099999999997</v>
      </c>
    </row>
    <row r="241" spans="1:2" x14ac:dyDescent="0.25">
      <c r="A241" s="17" t="s">
        <v>10237</v>
      </c>
      <c r="B241" s="18">
        <v>1148.8059999999998</v>
      </c>
    </row>
    <row r="242" spans="1:2" x14ac:dyDescent="0.25">
      <c r="A242" s="17" t="s">
        <v>5675</v>
      </c>
      <c r="B242" s="18">
        <v>1143.9000000000001</v>
      </c>
    </row>
    <row r="243" spans="1:2" x14ac:dyDescent="0.25">
      <c r="A243" s="17" t="s">
        <v>5325</v>
      </c>
      <c r="B243" s="18">
        <v>1137.42</v>
      </c>
    </row>
    <row r="244" spans="1:2" x14ac:dyDescent="0.25">
      <c r="A244" s="17" t="s">
        <v>137</v>
      </c>
      <c r="B244" s="18">
        <v>1119.01</v>
      </c>
    </row>
    <row r="245" spans="1:2" x14ac:dyDescent="0.25">
      <c r="A245" s="17" t="s">
        <v>9050</v>
      </c>
      <c r="B245" s="18">
        <v>1114.192</v>
      </c>
    </row>
    <row r="246" spans="1:2" x14ac:dyDescent="0.25">
      <c r="A246" s="17" t="s">
        <v>4582</v>
      </c>
      <c r="B246" s="18">
        <v>1098.2570000000001</v>
      </c>
    </row>
    <row r="247" spans="1:2" x14ac:dyDescent="0.25">
      <c r="A247" s="17" t="s">
        <v>7299</v>
      </c>
      <c r="B247" s="18">
        <v>1094.4699999999998</v>
      </c>
    </row>
    <row r="248" spans="1:2" x14ac:dyDescent="0.25">
      <c r="A248" s="17" t="s">
        <v>8027</v>
      </c>
      <c r="B248" s="18">
        <v>1076.7470000000001</v>
      </c>
    </row>
    <row r="249" spans="1:2" x14ac:dyDescent="0.25">
      <c r="A249" s="17" t="s">
        <v>7238</v>
      </c>
      <c r="B249" s="18">
        <v>1070.4739999999999</v>
      </c>
    </row>
    <row r="250" spans="1:2" x14ac:dyDescent="0.25">
      <c r="A250" s="17" t="s">
        <v>4075</v>
      </c>
      <c r="B250" s="18">
        <v>1070.3020000000001</v>
      </c>
    </row>
    <row r="251" spans="1:2" x14ac:dyDescent="0.25">
      <c r="A251" s="17" t="s">
        <v>1721</v>
      </c>
      <c r="B251" s="18">
        <v>1067.942</v>
      </c>
    </row>
    <row r="252" spans="1:2" x14ac:dyDescent="0.25">
      <c r="A252" s="17" t="s">
        <v>7527</v>
      </c>
      <c r="B252" s="18">
        <v>1057.49</v>
      </c>
    </row>
    <row r="253" spans="1:2" x14ac:dyDescent="0.25">
      <c r="A253" s="17" t="s">
        <v>3289</v>
      </c>
      <c r="B253" s="18">
        <v>1051.7320000000002</v>
      </c>
    </row>
    <row r="254" spans="1:2" x14ac:dyDescent="0.25">
      <c r="A254" s="17" t="s">
        <v>6668</v>
      </c>
      <c r="B254" s="18">
        <v>1051.57</v>
      </c>
    </row>
    <row r="255" spans="1:2" x14ac:dyDescent="0.25">
      <c r="A255" s="17" t="s">
        <v>6923</v>
      </c>
      <c r="B255" s="18">
        <v>1041.6199999999999</v>
      </c>
    </row>
    <row r="256" spans="1:2" x14ac:dyDescent="0.25">
      <c r="A256" s="17" t="s">
        <v>1986</v>
      </c>
      <c r="B256" s="18">
        <v>1024.3400000000001</v>
      </c>
    </row>
    <row r="257" spans="1:2" x14ac:dyDescent="0.25">
      <c r="A257" s="17" t="s">
        <v>3015</v>
      </c>
      <c r="B257" s="18">
        <v>1020.448</v>
      </c>
    </row>
    <row r="258" spans="1:2" x14ac:dyDescent="0.25">
      <c r="A258" s="17" t="s">
        <v>758</v>
      </c>
      <c r="B258" s="18">
        <v>1012.486</v>
      </c>
    </row>
    <row r="259" spans="1:2" x14ac:dyDescent="0.25">
      <c r="A259" s="17" t="s">
        <v>6244</v>
      </c>
      <c r="B259" s="18">
        <v>988.803</v>
      </c>
    </row>
    <row r="260" spans="1:2" x14ac:dyDescent="0.25">
      <c r="A260" s="17" t="s">
        <v>4898</v>
      </c>
      <c r="B260" s="18">
        <v>979.30000000000007</v>
      </c>
    </row>
    <row r="261" spans="1:2" x14ac:dyDescent="0.25">
      <c r="A261" s="17" t="s">
        <v>6902</v>
      </c>
      <c r="B261" s="18">
        <v>976.1239999999998</v>
      </c>
    </row>
    <row r="262" spans="1:2" x14ac:dyDescent="0.25">
      <c r="A262" s="17" t="s">
        <v>8448</v>
      </c>
      <c r="B262" s="18">
        <v>961.74000000000012</v>
      </c>
    </row>
    <row r="263" spans="1:2" x14ac:dyDescent="0.25">
      <c r="A263" s="17" t="s">
        <v>648</v>
      </c>
      <c r="B263" s="18">
        <v>959.55000000000007</v>
      </c>
    </row>
    <row r="264" spans="1:2" x14ac:dyDescent="0.25">
      <c r="A264" s="17" t="s">
        <v>7764</v>
      </c>
      <c r="B264" s="18">
        <v>946.80799999999999</v>
      </c>
    </row>
    <row r="265" spans="1:2" x14ac:dyDescent="0.25">
      <c r="A265" s="17" t="s">
        <v>5340</v>
      </c>
      <c r="B265" s="18">
        <v>935.25200000000007</v>
      </c>
    </row>
    <row r="266" spans="1:2" x14ac:dyDescent="0.25">
      <c r="A266" s="17" t="s">
        <v>7448</v>
      </c>
      <c r="B266" s="18">
        <v>919.91</v>
      </c>
    </row>
    <row r="267" spans="1:2" x14ac:dyDescent="0.25">
      <c r="A267" s="17" t="s">
        <v>9521</v>
      </c>
      <c r="B267" s="18">
        <v>915.08800000000008</v>
      </c>
    </row>
    <row r="268" spans="1:2" x14ac:dyDescent="0.25">
      <c r="A268" s="17" t="s">
        <v>4736</v>
      </c>
      <c r="B268" s="18">
        <v>904.5540000000002</v>
      </c>
    </row>
    <row r="269" spans="1:2" x14ac:dyDescent="0.25">
      <c r="A269" s="17" t="s">
        <v>4529</v>
      </c>
      <c r="B269" s="18">
        <v>895.79</v>
      </c>
    </row>
    <row r="270" spans="1:2" x14ac:dyDescent="0.25">
      <c r="A270" s="17" t="s">
        <v>1510</v>
      </c>
      <c r="B270" s="18">
        <v>895.06</v>
      </c>
    </row>
    <row r="271" spans="1:2" x14ac:dyDescent="0.25">
      <c r="A271" s="17" t="s">
        <v>3642</v>
      </c>
      <c r="B271" s="18">
        <v>893.2399999999999</v>
      </c>
    </row>
    <row r="272" spans="1:2" x14ac:dyDescent="0.25">
      <c r="A272" s="17" t="s">
        <v>5480</v>
      </c>
      <c r="B272" s="18">
        <v>891.62799999999993</v>
      </c>
    </row>
    <row r="273" spans="1:2" x14ac:dyDescent="0.25">
      <c r="A273" s="17" t="s">
        <v>8388</v>
      </c>
      <c r="B273" s="18">
        <v>889.27299999999991</v>
      </c>
    </row>
    <row r="274" spans="1:2" x14ac:dyDescent="0.25">
      <c r="A274" s="17" t="s">
        <v>6366</v>
      </c>
      <c r="B274" s="18">
        <v>882.87</v>
      </c>
    </row>
    <row r="275" spans="1:2" x14ac:dyDescent="0.25">
      <c r="A275" s="17" t="s">
        <v>373</v>
      </c>
      <c r="B275" s="18">
        <v>879.96</v>
      </c>
    </row>
    <row r="276" spans="1:2" x14ac:dyDescent="0.25">
      <c r="A276" s="17" t="s">
        <v>7859</v>
      </c>
      <c r="B276" s="18">
        <v>875.36800000000005</v>
      </c>
    </row>
    <row r="277" spans="1:2" x14ac:dyDescent="0.25">
      <c r="A277" s="17" t="s">
        <v>4771</v>
      </c>
      <c r="B277" s="18">
        <v>873.71199999999999</v>
      </c>
    </row>
    <row r="278" spans="1:2" x14ac:dyDescent="0.25">
      <c r="A278" s="17" t="s">
        <v>7289</v>
      </c>
      <c r="B278" s="18">
        <v>866.71600000000001</v>
      </c>
    </row>
    <row r="279" spans="1:2" x14ac:dyDescent="0.25">
      <c r="A279" s="17" t="s">
        <v>9134</v>
      </c>
      <c r="B279" s="18">
        <v>865.61599999999999</v>
      </c>
    </row>
    <row r="280" spans="1:2" x14ac:dyDescent="0.25">
      <c r="A280" s="17" t="s">
        <v>4061</v>
      </c>
      <c r="B280" s="18">
        <v>853.25199999999995</v>
      </c>
    </row>
    <row r="281" spans="1:2" x14ac:dyDescent="0.25">
      <c r="A281" s="17" t="s">
        <v>7801</v>
      </c>
      <c r="B281" s="18">
        <v>840.86500000000012</v>
      </c>
    </row>
    <row r="282" spans="1:2" x14ac:dyDescent="0.25">
      <c r="A282" s="17" t="s">
        <v>6570</v>
      </c>
      <c r="B282" s="18">
        <v>833.26</v>
      </c>
    </row>
    <row r="283" spans="1:2" x14ac:dyDescent="0.25">
      <c r="A283" s="17" t="s">
        <v>8456</v>
      </c>
      <c r="B283" s="18">
        <v>831.399</v>
      </c>
    </row>
    <row r="284" spans="1:2" x14ac:dyDescent="0.25">
      <c r="A284" s="17" t="s">
        <v>7592</v>
      </c>
      <c r="B284" s="18">
        <v>830.41</v>
      </c>
    </row>
    <row r="285" spans="1:2" x14ac:dyDescent="0.25">
      <c r="A285" s="17" t="s">
        <v>7246</v>
      </c>
      <c r="B285" s="18">
        <v>825.27</v>
      </c>
    </row>
    <row r="286" spans="1:2" x14ac:dyDescent="0.25">
      <c r="A286" s="17" t="s">
        <v>3405</v>
      </c>
      <c r="B286" s="18">
        <v>824.99199999999996</v>
      </c>
    </row>
    <row r="287" spans="1:2" x14ac:dyDescent="0.25">
      <c r="A287" s="17" t="s">
        <v>1491</v>
      </c>
      <c r="B287" s="18">
        <v>818.13000000000011</v>
      </c>
    </row>
    <row r="288" spans="1:2" x14ac:dyDescent="0.25">
      <c r="A288" s="17" t="s">
        <v>5071</v>
      </c>
      <c r="B288" s="18">
        <v>817.97800000000007</v>
      </c>
    </row>
    <row r="289" spans="1:2" x14ac:dyDescent="0.25">
      <c r="A289" s="17" t="s">
        <v>6509</v>
      </c>
      <c r="B289" s="18">
        <v>808.66600000000017</v>
      </c>
    </row>
    <row r="290" spans="1:2" x14ac:dyDescent="0.25">
      <c r="A290" s="17" t="s">
        <v>5119</v>
      </c>
      <c r="B290" s="18">
        <v>802.77600000000007</v>
      </c>
    </row>
    <row r="291" spans="1:2" x14ac:dyDescent="0.25">
      <c r="A291" s="17" t="s">
        <v>4800</v>
      </c>
      <c r="B291" s="18">
        <v>793.50400000000002</v>
      </c>
    </row>
    <row r="292" spans="1:2" x14ac:dyDescent="0.25">
      <c r="A292" s="17" t="s">
        <v>8997</v>
      </c>
      <c r="B292" s="18">
        <v>790.97199999999998</v>
      </c>
    </row>
    <row r="293" spans="1:2" x14ac:dyDescent="0.25">
      <c r="A293" s="17" t="s">
        <v>5577</v>
      </c>
      <c r="B293" s="18">
        <v>776.24</v>
      </c>
    </row>
    <row r="294" spans="1:2" x14ac:dyDescent="0.25">
      <c r="A294" s="17" t="s">
        <v>2116</v>
      </c>
      <c r="B294" s="18">
        <v>775.98599999999999</v>
      </c>
    </row>
    <row r="295" spans="1:2" x14ac:dyDescent="0.25">
      <c r="A295" s="17" t="s">
        <v>4886</v>
      </c>
      <c r="B295" s="18">
        <v>765.84800000000018</v>
      </c>
    </row>
    <row r="296" spans="1:2" x14ac:dyDescent="0.25">
      <c r="A296" s="17" t="s">
        <v>7001</v>
      </c>
      <c r="B296" s="18">
        <v>765.24800000000005</v>
      </c>
    </row>
    <row r="297" spans="1:2" x14ac:dyDescent="0.25">
      <c r="A297" s="17" t="s">
        <v>9979</v>
      </c>
      <c r="B297" s="18">
        <v>751.98400000000004</v>
      </c>
    </row>
    <row r="298" spans="1:2" x14ac:dyDescent="0.25">
      <c r="A298" s="17" t="s">
        <v>3708</v>
      </c>
      <c r="B298" s="18">
        <v>739.15</v>
      </c>
    </row>
    <row r="299" spans="1:2" x14ac:dyDescent="0.25">
      <c r="A299" s="17" t="s">
        <v>7385</v>
      </c>
      <c r="B299" s="18">
        <v>737.05279999999993</v>
      </c>
    </row>
    <row r="300" spans="1:2" x14ac:dyDescent="0.25">
      <c r="A300" s="17" t="s">
        <v>2640</v>
      </c>
      <c r="B300" s="18">
        <v>728.89100000000008</v>
      </c>
    </row>
    <row r="301" spans="1:2" x14ac:dyDescent="0.25">
      <c r="A301" s="17" t="s">
        <v>2851</v>
      </c>
      <c r="B301" s="18">
        <v>718.72</v>
      </c>
    </row>
    <row r="302" spans="1:2" x14ac:dyDescent="0.25">
      <c r="A302" s="17" t="s">
        <v>3085</v>
      </c>
      <c r="B302" s="18">
        <v>697.16</v>
      </c>
    </row>
    <row r="303" spans="1:2" x14ac:dyDescent="0.25">
      <c r="A303" s="17" t="s">
        <v>7523</v>
      </c>
      <c r="B303" s="18">
        <v>693.13000000000011</v>
      </c>
    </row>
    <row r="304" spans="1:2" x14ac:dyDescent="0.25">
      <c r="A304" s="17" t="s">
        <v>2142</v>
      </c>
      <c r="B304" s="18">
        <v>686.8359999999999</v>
      </c>
    </row>
    <row r="305" spans="1:2" x14ac:dyDescent="0.25">
      <c r="A305" s="17" t="s">
        <v>1612</v>
      </c>
      <c r="B305" s="18">
        <v>685</v>
      </c>
    </row>
    <row r="306" spans="1:2" x14ac:dyDescent="0.25">
      <c r="A306" s="17" t="s">
        <v>8508</v>
      </c>
      <c r="B306" s="18">
        <v>655.04</v>
      </c>
    </row>
    <row r="307" spans="1:2" x14ac:dyDescent="0.25">
      <c r="A307" s="17" t="s">
        <v>7036</v>
      </c>
      <c r="B307" s="18">
        <v>654.24</v>
      </c>
    </row>
    <row r="308" spans="1:2" x14ac:dyDescent="0.25">
      <c r="A308" s="17" t="s">
        <v>5108</v>
      </c>
      <c r="B308" s="18">
        <v>650.63599999999997</v>
      </c>
    </row>
    <row r="309" spans="1:2" x14ac:dyDescent="0.25">
      <c r="A309" s="17" t="s">
        <v>3936</v>
      </c>
      <c r="B309" s="18">
        <v>647.96599999999989</v>
      </c>
    </row>
    <row r="310" spans="1:2" x14ac:dyDescent="0.25">
      <c r="A310" s="17" t="s">
        <v>3319</v>
      </c>
      <c r="B310" s="18">
        <v>644.06200000000001</v>
      </c>
    </row>
    <row r="311" spans="1:2" x14ac:dyDescent="0.25">
      <c r="A311" s="17" t="s">
        <v>5030</v>
      </c>
      <c r="B311" s="18">
        <v>636.21</v>
      </c>
    </row>
    <row r="312" spans="1:2" x14ac:dyDescent="0.25">
      <c r="A312" s="17" t="s">
        <v>10498</v>
      </c>
      <c r="B312" s="18">
        <v>616.65599999999995</v>
      </c>
    </row>
    <row r="313" spans="1:2" x14ac:dyDescent="0.25">
      <c r="A313" s="17" t="s">
        <v>8162</v>
      </c>
      <c r="B313" s="18">
        <v>607.65</v>
      </c>
    </row>
    <row r="314" spans="1:2" x14ac:dyDescent="0.25">
      <c r="A314" s="17" t="s">
        <v>6500</v>
      </c>
      <c r="B314" s="18">
        <v>606.91</v>
      </c>
    </row>
    <row r="315" spans="1:2" x14ac:dyDescent="0.25">
      <c r="A315" s="17" t="s">
        <v>8044</v>
      </c>
      <c r="B315" s="18">
        <v>606.10720000000003</v>
      </c>
    </row>
    <row r="316" spans="1:2" x14ac:dyDescent="0.25">
      <c r="A316" s="17" t="s">
        <v>3926</v>
      </c>
      <c r="B316" s="18">
        <v>605.5</v>
      </c>
    </row>
    <row r="317" spans="1:2" x14ac:dyDescent="0.25">
      <c r="A317" s="17" t="s">
        <v>4880</v>
      </c>
      <c r="B317" s="18">
        <v>592.56400000000019</v>
      </c>
    </row>
    <row r="318" spans="1:2" x14ac:dyDescent="0.25">
      <c r="A318" s="17" t="s">
        <v>3252</v>
      </c>
      <c r="B318" s="18">
        <v>591.98099999999999</v>
      </c>
    </row>
    <row r="319" spans="1:2" x14ac:dyDescent="0.25">
      <c r="A319" s="17" t="s">
        <v>7826</v>
      </c>
      <c r="B319" s="18">
        <v>591.05199999999991</v>
      </c>
    </row>
    <row r="320" spans="1:2" x14ac:dyDescent="0.25">
      <c r="A320" s="17" t="s">
        <v>4289</v>
      </c>
      <c r="B320" s="18">
        <v>568.83200000000011</v>
      </c>
    </row>
    <row r="321" spans="1:2" x14ac:dyDescent="0.25">
      <c r="A321" s="17" t="s">
        <v>6171</v>
      </c>
      <c r="B321" s="18">
        <v>563.07999999999993</v>
      </c>
    </row>
    <row r="322" spans="1:2" x14ac:dyDescent="0.25">
      <c r="A322" s="17" t="s">
        <v>10177</v>
      </c>
      <c r="B322" s="18">
        <v>558.87700000000007</v>
      </c>
    </row>
    <row r="323" spans="1:2" x14ac:dyDescent="0.25">
      <c r="A323" s="17" t="s">
        <v>6079</v>
      </c>
      <c r="B323" s="18">
        <v>547.41</v>
      </c>
    </row>
    <row r="324" spans="1:2" x14ac:dyDescent="0.25">
      <c r="A324" s="17" t="s">
        <v>9732</v>
      </c>
      <c r="B324" s="18">
        <v>545.01</v>
      </c>
    </row>
    <row r="325" spans="1:2" x14ac:dyDescent="0.25">
      <c r="A325" s="17" t="s">
        <v>4988</v>
      </c>
      <c r="B325" s="18">
        <v>543.86</v>
      </c>
    </row>
    <row r="326" spans="1:2" x14ac:dyDescent="0.25">
      <c r="A326" s="17" t="s">
        <v>7569</v>
      </c>
      <c r="B326" s="18">
        <v>534.85199999999998</v>
      </c>
    </row>
    <row r="327" spans="1:2" x14ac:dyDescent="0.25">
      <c r="A327" s="17" t="s">
        <v>1844</v>
      </c>
      <c r="B327" s="18">
        <v>527.32000000000005</v>
      </c>
    </row>
    <row r="328" spans="1:2" x14ac:dyDescent="0.25">
      <c r="A328" s="17" t="s">
        <v>6470</v>
      </c>
      <c r="B328" s="18">
        <v>526.13</v>
      </c>
    </row>
    <row r="329" spans="1:2" x14ac:dyDescent="0.25">
      <c r="A329" s="17" t="s">
        <v>5893</v>
      </c>
      <c r="B329" s="18">
        <v>525.85</v>
      </c>
    </row>
    <row r="330" spans="1:2" x14ac:dyDescent="0.25">
      <c r="A330" s="17" t="s">
        <v>787</v>
      </c>
      <c r="B330" s="18">
        <v>519.71999999999991</v>
      </c>
    </row>
    <row r="331" spans="1:2" x14ac:dyDescent="0.25">
      <c r="A331" s="17" t="s">
        <v>2273</v>
      </c>
      <c r="B331" s="18">
        <v>505.20800000000003</v>
      </c>
    </row>
    <row r="332" spans="1:2" x14ac:dyDescent="0.25">
      <c r="A332" s="17" t="s">
        <v>1133</v>
      </c>
      <c r="B332" s="18">
        <v>503.40000000000009</v>
      </c>
    </row>
    <row r="333" spans="1:2" x14ac:dyDescent="0.25">
      <c r="A333" s="17" t="s">
        <v>10754</v>
      </c>
      <c r="B333" s="18">
        <v>503.13</v>
      </c>
    </row>
    <row r="334" spans="1:2" x14ac:dyDescent="0.25">
      <c r="A334" s="17" t="s">
        <v>8794</v>
      </c>
      <c r="B334" s="18">
        <v>502.09</v>
      </c>
    </row>
    <row r="335" spans="1:2" x14ac:dyDescent="0.25">
      <c r="A335" s="17" t="s">
        <v>6430</v>
      </c>
      <c r="B335" s="18">
        <v>494.99600000000009</v>
      </c>
    </row>
    <row r="336" spans="1:2" x14ac:dyDescent="0.25">
      <c r="A336" s="17" t="s">
        <v>8699</v>
      </c>
      <c r="B336" s="18">
        <v>488.89600000000007</v>
      </c>
    </row>
    <row r="337" spans="1:2" x14ac:dyDescent="0.25">
      <c r="A337" s="17" t="s">
        <v>4714</v>
      </c>
      <c r="B337" s="18">
        <v>487.98400000000004</v>
      </c>
    </row>
    <row r="338" spans="1:2" x14ac:dyDescent="0.25">
      <c r="A338" s="17" t="s">
        <v>2998</v>
      </c>
      <c r="B338" s="18">
        <v>484.65000000000003</v>
      </c>
    </row>
    <row r="339" spans="1:2" x14ac:dyDescent="0.25">
      <c r="A339" s="17" t="s">
        <v>9147</v>
      </c>
      <c r="B339" s="18">
        <v>472.11600000000004</v>
      </c>
    </row>
    <row r="340" spans="1:2" x14ac:dyDescent="0.25">
      <c r="A340" s="17" t="s">
        <v>1302</v>
      </c>
      <c r="B340" s="18">
        <v>471.404</v>
      </c>
    </row>
    <row r="341" spans="1:2" x14ac:dyDescent="0.25">
      <c r="A341" s="17" t="s">
        <v>3374</v>
      </c>
      <c r="B341" s="18">
        <v>469.77000000000004</v>
      </c>
    </row>
    <row r="342" spans="1:2" x14ac:dyDescent="0.25">
      <c r="A342" s="17" t="s">
        <v>3461</v>
      </c>
      <c r="B342" s="18">
        <v>469.58500000000009</v>
      </c>
    </row>
    <row r="343" spans="1:2" x14ac:dyDescent="0.25">
      <c r="A343" s="17" t="s">
        <v>8613</v>
      </c>
      <c r="B343" s="18">
        <v>455.63200000000001</v>
      </c>
    </row>
    <row r="344" spans="1:2" x14ac:dyDescent="0.25">
      <c r="A344" s="17" t="s">
        <v>5100</v>
      </c>
      <c r="B344" s="18">
        <v>452.1819999999999</v>
      </c>
    </row>
    <row r="345" spans="1:2" x14ac:dyDescent="0.25">
      <c r="A345" s="17" t="s">
        <v>826</v>
      </c>
      <c r="B345" s="18">
        <v>444.76800000000003</v>
      </c>
    </row>
    <row r="346" spans="1:2" x14ac:dyDescent="0.25">
      <c r="A346" s="17" t="s">
        <v>8031</v>
      </c>
      <c r="B346" s="18">
        <v>443.84000000000003</v>
      </c>
    </row>
    <row r="347" spans="1:2" x14ac:dyDescent="0.25">
      <c r="A347" s="17" t="s">
        <v>9962</v>
      </c>
      <c r="B347" s="18">
        <v>435.85</v>
      </c>
    </row>
    <row r="348" spans="1:2" x14ac:dyDescent="0.25">
      <c r="A348" s="17" t="s">
        <v>2094</v>
      </c>
      <c r="B348" s="18">
        <v>434.79999999999995</v>
      </c>
    </row>
    <row r="349" spans="1:2" x14ac:dyDescent="0.25">
      <c r="A349" s="17" t="s">
        <v>5916</v>
      </c>
      <c r="B349" s="18">
        <v>423.28</v>
      </c>
    </row>
    <row r="350" spans="1:2" x14ac:dyDescent="0.25">
      <c r="A350" s="17" t="s">
        <v>667</v>
      </c>
      <c r="B350" s="18">
        <v>419.34</v>
      </c>
    </row>
    <row r="351" spans="1:2" x14ac:dyDescent="0.25">
      <c r="A351" s="17" t="s">
        <v>2800</v>
      </c>
      <c r="B351" s="18">
        <v>414.03999999999996</v>
      </c>
    </row>
    <row r="352" spans="1:2" x14ac:dyDescent="0.25">
      <c r="A352" s="17" t="s">
        <v>7167</v>
      </c>
      <c r="B352" s="18">
        <v>413.67999999999995</v>
      </c>
    </row>
    <row r="353" spans="1:2" x14ac:dyDescent="0.25">
      <c r="A353" s="17" t="s">
        <v>3649</v>
      </c>
      <c r="B353" s="18">
        <v>410.93799999999999</v>
      </c>
    </row>
    <row r="354" spans="1:2" x14ac:dyDescent="0.25">
      <c r="A354" s="17" t="s">
        <v>5703</v>
      </c>
      <c r="B354" s="18">
        <v>406.93999999999994</v>
      </c>
    </row>
    <row r="355" spans="1:2" x14ac:dyDescent="0.25">
      <c r="A355" s="17" t="s">
        <v>7863</v>
      </c>
      <c r="B355" s="18">
        <v>405.91999999999996</v>
      </c>
    </row>
    <row r="356" spans="1:2" x14ac:dyDescent="0.25">
      <c r="A356" s="17" t="s">
        <v>832</v>
      </c>
      <c r="B356" s="18">
        <v>395.85999999999996</v>
      </c>
    </row>
    <row r="357" spans="1:2" x14ac:dyDescent="0.25">
      <c r="A357" s="17" t="s">
        <v>5160</v>
      </c>
      <c r="B357" s="18">
        <v>387.60199999999998</v>
      </c>
    </row>
    <row r="358" spans="1:2" x14ac:dyDescent="0.25">
      <c r="A358" s="17" t="s">
        <v>10579</v>
      </c>
      <c r="B358" s="18">
        <v>377.27000000000004</v>
      </c>
    </row>
    <row r="359" spans="1:2" x14ac:dyDescent="0.25">
      <c r="A359" s="17" t="s">
        <v>9002</v>
      </c>
      <c r="B359" s="18">
        <v>368.73200000000003</v>
      </c>
    </row>
    <row r="360" spans="1:2" x14ac:dyDescent="0.25">
      <c r="A360" s="17" t="s">
        <v>8390</v>
      </c>
      <c r="B360" s="18">
        <v>367.53</v>
      </c>
    </row>
    <row r="361" spans="1:2" x14ac:dyDescent="0.25">
      <c r="A361" s="17" t="s">
        <v>9234</v>
      </c>
      <c r="B361" s="18">
        <v>366.74399999999997</v>
      </c>
    </row>
    <row r="362" spans="1:2" x14ac:dyDescent="0.25">
      <c r="A362" s="17" t="s">
        <v>3555</v>
      </c>
      <c r="B362" s="18">
        <v>364.01000000000005</v>
      </c>
    </row>
    <row r="363" spans="1:2" x14ac:dyDescent="0.25">
      <c r="A363" s="17" t="s">
        <v>1113</v>
      </c>
      <c r="B363" s="18">
        <v>353.7</v>
      </c>
    </row>
    <row r="364" spans="1:2" x14ac:dyDescent="0.25">
      <c r="A364" s="17" t="s">
        <v>2202</v>
      </c>
      <c r="B364" s="18">
        <v>347.20599999999996</v>
      </c>
    </row>
    <row r="365" spans="1:2" x14ac:dyDescent="0.25">
      <c r="A365" s="17" t="s">
        <v>477</v>
      </c>
      <c r="B365" s="18">
        <v>339.96000000000004</v>
      </c>
    </row>
    <row r="366" spans="1:2" x14ac:dyDescent="0.25">
      <c r="A366" s="17" t="s">
        <v>1185</v>
      </c>
      <c r="B366" s="18">
        <v>337.33300000000008</v>
      </c>
    </row>
    <row r="367" spans="1:2" x14ac:dyDescent="0.25">
      <c r="A367" s="17" t="s">
        <v>9766</v>
      </c>
      <c r="B367" s="18">
        <v>336.82</v>
      </c>
    </row>
    <row r="368" spans="1:2" x14ac:dyDescent="0.25">
      <c r="A368" s="17" t="s">
        <v>8473</v>
      </c>
      <c r="B368" s="18">
        <v>333.57600000000002</v>
      </c>
    </row>
    <row r="369" spans="1:2" x14ac:dyDescent="0.25">
      <c r="A369" s="17" t="s">
        <v>6259</v>
      </c>
      <c r="B369" s="18">
        <v>329.05200000000002</v>
      </c>
    </row>
    <row r="370" spans="1:2" x14ac:dyDescent="0.25">
      <c r="A370" s="17" t="s">
        <v>779</v>
      </c>
      <c r="B370" s="18">
        <v>328.22400000000005</v>
      </c>
    </row>
    <row r="371" spans="1:2" x14ac:dyDescent="0.25">
      <c r="A371" s="17" t="s">
        <v>9437</v>
      </c>
      <c r="B371" s="18">
        <v>326.14999999999998</v>
      </c>
    </row>
    <row r="372" spans="1:2" x14ac:dyDescent="0.25">
      <c r="A372" s="17" t="s">
        <v>10650</v>
      </c>
      <c r="B372" s="18">
        <v>321.97799999999995</v>
      </c>
    </row>
    <row r="373" spans="1:2" x14ac:dyDescent="0.25">
      <c r="A373" s="17" t="s">
        <v>8759</v>
      </c>
      <c r="B373" s="18">
        <v>319.53800000000007</v>
      </c>
    </row>
    <row r="374" spans="1:2" x14ac:dyDescent="0.25">
      <c r="A374" s="17" t="s">
        <v>6496</v>
      </c>
      <c r="B374" s="18">
        <v>318.78000000000003</v>
      </c>
    </row>
    <row r="375" spans="1:2" x14ac:dyDescent="0.25">
      <c r="A375" s="17" t="s">
        <v>7809</v>
      </c>
      <c r="B375" s="18">
        <v>317.47999999999996</v>
      </c>
    </row>
    <row r="376" spans="1:2" x14ac:dyDescent="0.25">
      <c r="A376" s="17" t="s">
        <v>9449</v>
      </c>
      <c r="B376" s="18">
        <v>312.38000000000005</v>
      </c>
    </row>
    <row r="377" spans="1:2" x14ac:dyDescent="0.25">
      <c r="A377" s="17" t="s">
        <v>120</v>
      </c>
      <c r="B377" s="18">
        <v>311.85000000000002</v>
      </c>
    </row>
    <row r="378" spans="1:2" x14ac:dyDescent="0.25">
      <c r="A378" s="17" t="s">
        <v>8533</v>
      </c>
      <c r="B378" s="18">
        <v>301.95999999999998</v>
      </c>
    </row>
    <row r="379" spans="1:2" x14ac:dyDescent="0.25">
      <c r="A379" s="17" t="s">
        <v>5464</v>
      </c>
      <c r="B379" s="18">
        <v>301.95999999999998</v>
      </c>
    </row>
    <row r="380" spans="1:2" x14ac:dyDescent="0.25">
      <c r="A380" s="17" t="s">
        <v>5079</v>
      </c>
      <c r="B380" s="18">
        <v>291.04200000000003</v>
      </c>
    </row>
    <row r="381" spans="1:2" x14ac:dyDescent="0.25">
      <c r="A381" s="17" t="s">
        <v>4084</v>
      </c>
      <c r="B381" s="18">
        <v>290.98299999999995</v>
      </c>
    </row>
    <row r="382" spans="1:2" x14ac:dyDescent="0.25">
      <c r="A382" s="17" t="s">
        <v>4155</v>
      </c>
      <c r="B382" s="18">
        <v>290.20599999999996</v>
      </c>
    </row>
    <row r="383" spans="1:2" x14ac:dyDescent="0.25">
      <c r="A383" s="17" t="s">
        <v>5083</v>
      </c>
      <c r="B383" s="18">
        <v>285.96000000000004</v>
      </c>
    </row>
    <row r="384" spans="1:2" x14ac:dyDescent="0.25">
      <c r="A384" s="17" t="s">
        <v>5514</v>
      </c>
      <c r="B384" s="18">
        <v>284.25</v>
      </c>
    </row>
    <row r="385" spans="1:2" x14ac:dyDescent="0.25">
      <c r="A385" s="17" t="s">
        <v>4957</v>
      </c>
      <c r="B385" s="18">
        <v>283.92</v>
      </c>
    </row>
    <row r="386" spans="1:2" x14ac:dyDescent="0.25">
      <c r="A386" s="17" t="s">
        <v>2505</v>
      </c>
      <c r="B386" s="18">
        <v>283.92</v>
      </c>
    </row>
    <row r="387" spans="1:2" x14ac:dyDescent="0.25">
      <c r="A387" s="17" t="s">
        <v>7691</v>
      </c>
      <c r="B387" s="18">
        <v>280.27600000000001</v>
      </c>
    </row>
    <row r="388" spans="1:2" x14ac:dyDescent="0.25">
      <c r="A388" s="17" t="s">
        <v>3561</v>
      </c>
      <c r="B388" s="18">
        <v>278.39999999999998</v>
      </c>
    </row>
    <row r="389" spans="1:2" x14ac:dyDescent="0.25">
      <c r="A389" s="17" t="s">
        <v>2289</v>
      </c>
      <c r="B389" s="18">
        <v>274.428</v>
      </c>
    </row>
    <row r="390" spans="1:2" x14ac:dyDescent="0.25">
      <c r="A390" s="17" t="s">
        <v>6927</v>
      </c>
      <c r="B390" s="18">
        <v>273.95999999999998</v>
      </c>
    </row>
    <row r="391" spans="1:2" x14ac:dyDescent="0.25">
      <c r="A391" s="17" t="s">
        <v>7420</v>
      </c>
      <c r="B391" s="18">
        <v>272.33150000000001</v>
      </c>
    </row>
    <row r="392" spans="1:2" x14ac:dyDescent="0.25">
      <c r="A392" s="17" t="s">
        <v>5691</v>
      </c>
      <c r="B392" s="18">
        <v>269.32800000000003</v>
      </c>
    </row>
    <row r="393" spans="1:2" x14ac:dyDescent="0.25">
      <c r="A393" s="17" t="s">
        <v>9813</v>
      </c>
      <c r="B393" s="18">
        <v>268.39999999999998</v>
      </c>
    </row>
    <row r="394" spans="1:2" x14ac:dyDescent="0.25">
      <c r="A394" s="17" t="s">
        <v>6399</v>
      </c>
      <c r="B394" s="18">
        <v>264.66200000000003</v>
      </c>
    </row>
    <row r="395" spans="1:2" x14ac:dyDescent="0.25">
      <c r="A395" s="17" t="s">
        <v>8320</v>
      </c>
      <c r="B395" s="18">
        <v>263.64999999999998</v>
      </c>
    </row>
    <row r="396" spans="1:2" x14ac:dyDescent="0.25">
      <c r="A396" s="17" t="s">
        <v>6909</v>
      </c>
      <c r="B396" s="18">
        <v>250.48000000000002</v>
      </c>
    </row>
    <row r="397" spans="1:2" x14ac:dyDescent="0.25">
      <c r="A397" s="17" t="s">
        <v>6850</v>
      </c>
      <c r="B397" s="18">
        <v>248.95000000000002</v>
      </c>
    </row>
    <row r="398" spans="1:2" x14ac:dyDescent="0.25">
      <c r="A398" s="17" t="s">
        <v>5766</v>
      </c>
      <c r="B398" s="18">
        <v>245.82999999999998</v>
      </c>
    </row>
    <row r="399" spans="1:2" x14ac:dyDescent="0.25">
      <c r="A399" s="17" t="s">
        <v>8978</v>
      </c>
      <c r="B399" s="18">
        <v>242.536</v>
      </c>
    </row>
    <row r="400" spans="1:2" x14ac:dyDescent="0.25">
      <c r="A400" s="17" t="s">
        <v>8034</v>
      </c>
      <c r="B400" s="18">
        <v>241.34</v>
      </c>
    </row>
    <row r="401" spans="1:2" x14ac:dyDescent="0.25">
      <c r="A401" s="17" t="s">
        <v>5413</v>
      </c>
      <c r="B401" s="18">
        <v>238.804</v>
      </c>
    </row>
    <row r="402" spans="1:2" x14ac:dyDescent="0.25">
      <c r="A402" s="17" t="s">
        <v>3922</v>
      </c>
      <c r="B402" s="18">
        <v>235.97000000000003</v>
      </c>
    </row>
    <row r="403" spans="1:2" x14ac:dyDescent="0.25">
      <c r="A403" s="17" t="s">
        <v>4981</v>
      </c>
      <c r="B403" s="18">
        <v>231.852</v>
      </c>
    </row>
    <row r="404" spans="1:2" x14ac:dyDescent="0.25">
      <c r="A404" s="17" t="s">
        <v>5442</v>
      </c>
      <c r="B404" s="18">
        <v>228.38</v>
      </c>
    </row>
    <row r="405" spans="1:2" x14ac:dyDescent="0.25">
      <c r="A405" s="17" t="s">
        <v>7164</v>
      </c>
      <c r="B405" s="18">
        <v>226.25600000000003</v>
      </c>
    </row>
    <row r="406" spans="1:2" x14ac:dyDescent="0.25">
      <c r="A406" s="17" t="s">
        <v>10108</v>
      </c>
      <c r="B406" s="18">
        <v>225.54600000000002</v>
      </c>
    </row>
    <row r="407" spans="1:2" x14ac:dyDescent="0.25">
      <c r="A407" s="17" t="s">
        <v>912</v>
      </c>
      <c r="B407" s="18">
        <v>222.19200000000001</v>
      </c>
    </row>
    <row r="408" spans="1:2" x14ac:dyDescent="0.25">
      <c r="A408" s="17" t="s">
        <v>5970</v>
      </c>
      <c r="B408" s="18">
        <v>220.54400000000004</v>
      </c>
    </row>
    <row r="409" spans="1:2" x14ac:dyDescent="0.25">
      <c r="A409" s="17" t="s">
        <v>6307</v>
      </c>
      <c r="B409" s="18">
        <v>218.30799999999999</v>
      </c>
    </row>
    <row r="410" spans="1:2" x14ac:dyDescent="0.25">
      <c r="A410" s="17" t="s">
        <v>4906</v>
      </c>
      <c r="B410" s="18">
        <v>217.49</v>
      </c>
    </row>
    <row r="411" spans="1:2" x14ac:dyDescent="0.25">
      <c r="A411" s="17" t="s">
        <v>228</v>
      </c>
      <c r="B411" s="18">
        <v>214.28</v>
      </c>
    </row>
    <row r="412" spans="1:2" x14ac:dyDescent="0.25">
      <c r="A412" s="17" t="s">
        <v>10512</v>
      </c>
      <c r="B412" s="18">
        <v>212.91000000000003</v>
      </c>
    </row>
    <row r="413" spans="1:2" x14ac:dyDescent="0.25">
      <c r="A413" s="17" t="s">
        <v>6067</v>
      </c>
      <c r="B413" s="18">
        <v>211.10999999999999</v>
      </c>
    </row>
    <row r="414" spans="1:2" x14ac:dyDescent="0.25">
      <c r="A414" s="17" t="s">
        <v>253</v>
      </c>
      <c r="B414" s="18">
        <v>209.54999999999998</v>
      </c>
    </row>
    <row r="415" spans="1:2" x14ac:dyDescent="0.25">
      <c r="A415" s="17" t="s">
        <v>10381</v>
      </c>
      <c r="B415" s="18">
        <v>206.64</v>
      </c>
    </row>
    <row r="416" spans="1:2" x14ac:dyDescent="0.25">
      <c r="A416" s="17" t="s">
        <v>3961</v>
      </c>
      <c r="B416" s="18">
        <v>199.84200000000004</v>
      </c>
    </row>
    <row r="417" spans="1:2" x14ac:dyDescent="0.25">
      <c r="A417" s="17" t="s">
        <v>7127</v>
      </c>
      <c r="B417" s="18">
        <v>195.54999999999998</v>
      </c>
    </row>
    <row r="418" spans="1:2" x14ac:dyDescent="0.25">
      <c r="A418" s="17" t="s">
        <v>436</v>
      </c>
      <c r="B418" s="18">
        <v>192.82999999999998</v>
      </c>
    </row>
    <row r="419" spans="1:2" x14ac:dyDescent="0.25">
      <c r="A419" s="17" t="s">
        <v>4382</v>
      </c>
      <c r="B419" s="18">
        <v>183.4</v>
      </c>
    </row>
    <row r="420" spans="1:2" x14ac:dyDescent="0.25">
      <c r="A420" s="17" t="s">
        <v>7881</v>
      </c>
      <c r="B420" s="18">
        <v>175.70000000000002</v>
      </c>
    </row>
    <row r="421" spans="1:2" x14ac:dyDescent="0.25">
      <c r="A421" s="17" t="s">
        <v>7455</v>
      </c>
      <c r="B421" s="18">
        <v>171.43</v>
      </c>
    </row>
    <row r="422" spans="1:2" x14ac:dyDescent="0.25">
      <c r="A422" s="17" t="s">
        <v>3482</v>
      </c>
      <c r="B422" s="18">
        <v>166.5</v>
      </c>
    </row>
    <row r="423" spans="1:2" x14ac:dyDescent="0.25">
      <c r="A423" s="17" t="s">
        <v>1747</v>
      </c>
      <c r="B423" s="18">
        <v>164.34</v>
      </c>
    </row>
    <row r="424" spans="1:2" x14ac:dyDescent="0.25">
      <c r="A424" s="17" t="s">
        <v>5474</v>
      </c>
      <c r="B424" s="18">
        <v>163.55000000000001</v>
      </c>
    </row>
    <row r="425" spans="1:2" x14ac:dyDescent="0.25">
      <c r="A425" s="17" t="s">
        <v>8905</v>
      </c>
      <c r="B425" s="18">
        <v>158.376</v>
      </c>
    </row>
    <row r="426" spans="1:2" x14ac:dyDescent="0.25">
      <c r="A426" s="17" t="s">
        <v>9859</v>
      </c>
      <c r="B426" s="18">
        <v>152.64000000000001</v>
      </c>
    </row>
    <row r="427" spans="1:2" x14ac:dyDescent="0.25">
      <c r="A427" s="17" t="s">
        <v>10445</v>
      </c>
      <c r="B427" s="18">
        <v>152.59</v>
      </c>
    </row>
    <row r="428" spans="1:2" x14ac:dyDescent="0.25">
      <c r="A428" s="17" t="s">
        <v>7014</v>
      </c>
      <c r="B428" s="18">
        <v>151.96</v>
      </c>
    </row>
    <row r="429" spans="1:2" x14ac:dyDescent="0.25">
      <c r="A429" s="17" t="s">
        <v>3970</v>
      </c>
      <c r="B429" s="18">
        <v>151.292</v>
      </c>
    </row>
    <row r="430" spans="1:2" x14ac:dyDescent="0.25">
      <c r="A430" s="17" t="s">
        <v>488</v>
      </c>
      <c r="B430" s="18">
        <v>149.12</v>
      </c>
    </row>
    <row r="431" spans="1:2" x14ac:dyDescent="0.25">
      <c r="A431" s="17" t="s">
        <v>8986</v>
      </c>
      <c r="B431" s="18">
        <v>146.352</v>
      </c>
    </row>
    <row r="432" spans="1:2" x14ac:dyDescent="0.25">
      <c r="A432" s="17" t="s">
        <v>3760</v>
      </c>
      <c r="B432" s="18">
        <v>145.9</v>
      </c>
    </row>
    <row r="433" spans="1:2" x14ac:dyDescent="0.25">
      <c r="A433" s="17" t="s">
        <v>2405</v>
      </c>
      <c r="B433" s="18">
        <v>144.35999999999999</v>
      </c>
    </row>
    <row r="434" spans="1:2" x14ac:dyDescent="0.25">
      <c r="A434" s="17" t="s">
        <v>7397</v>
      </c>
      <c r="B434" s="18">
        <v>142.16</v>
      </c>
    </row>
    <row r="435" spans="1:2" x14ac:dyDescent="0.25">
      <c r="A435" s="17" t="s">
        <v>9171</v>
      </c>
      <c r="B435" s="18">
        <v>141.32800000000003</v>
      </c>
    </row>
    <row r="436" spans="1:2" x14ac:dyDescent="0.25">
      <c r="A436" s="17" t="s">
        <v>8420</v>
      </c>
      <c r="B436" s="18">
        <v>137.86000000000001</v>
      </c>
    </row>
    <row r="437" spans="1:2" x14ac:dyDescent="0.25">
      <c r="A437" s="17" t="s">
        <v>10842</v>
      </c>
      <c r="B437" s="18">
        <v>136.97999999999999</v>
      </c>
    </row>
    <row r="438" spans="1:2" x14ac:dyDescent="0.25">
      <c r="A438" s="17" t="s">
        <v>4013</v>
      </c>
      <c r="B438" s="18">
        <v>135.93600000000001</v>
      </c>
    </row>
    <row r="439" spans="1:2" x14ac:dyDescent="0.25">
      <c r="A439" s="17" t="s">
        <v>3283</v>
      </c>
      <c r="B439" s="18">
        <v>132.55199999999999</v>
      </c>
    </row>
    <row r="440" spans="1:2" x14ac:dyDescent="0.25">
      <c r="A440" s="17" t="s">
        <v>2124</v>
      </c>
      <c r="B440" s="18">
        <v>132.52000000000001</v>
      </c>
    </row>
    <row r="441" spans="1:2" x14ac:dyDescent="0.25">
      <c r="A441" s="17" t="s">
        <v>7392</v>
      </c>
      <c r="B441" s="18">
        <v>129.39000000000001</v>
      </c>
    </row>
    <row r="442" spans="1:2" x14ac:dyDescent="0.25">
      <c r="A442" s="17" t="s">
        <v>5830</v>
      </c>
      <c r="B442" s="18">
        <v>124.056</v>
      </c>
    </row>
    <row r="443" spans="1:2" x14ac:dyDescent="0.25">
      <c r="A443" s="17" t="s">
        <v>2037</v>
      </c>
      <c r="B443" s="18">
        <v>123.58799999999998</v>
      </c>
    </row>
    <row r="444" spans="1:2" x14ac:dyDescent="0.25">
      <c r="A444" s="17" t="s">
        <v>8307</v>
      </c>
      <c r="B444" s="18">
        <v>122.376</v>
      </c>
    </row>
    <row r="445" spans="1:2" x14ac:dyDescent="0.25">
      <c r="A445" s="17" t="s">
        <v>8752</v>
      </c>
      <c r="B445" s="18">
        <v>119.21000000000001</v>
      </c>
    </row>
    <row r="446" spans="1:2" x14ac:dyDescent="0.25">
      <c r="A446" s="17" t="s">
        <v>8797</v>
      </c>
      <c r="B446" s="18">
        <v>116.312</v>
      </c>
    </row>
    <row r="447" spans="1:2" x14ac:dyDescent="0.25">
      <c r="A447" s="17" t="s">
        <v>7613</v>
      </c>
      <c r="B447" s="18">
        <v>115.664</v>
      </c>
    </row>
    <row r="448" spans="1:2" x14ac:dyDescent="0.25">
      <c r="A448" s="17" t="s">
        <v>8708</v>
      </c>
      <c r="B448" s="18">
        <v>115.44</v>
      </c>
    </row>
    <row r="449" spans="1:2" x14ac:dyDescent="0.25">
      <c r="A449" s="17" t="s">
        <v>2634</v>
      </c>
      <c r="B449" s="18">
        <v>115.36</v>
      </c>
    </row>
    <row r="450" spans="1:2" x14ac:dyDescent="0.25">
      <c r="A450" s="17" t="s">
        <v>6585</v>
      </c>
      <c r="B450" s="18">
        <v>111.67200000000001</v>
      </c>
    </row>
    <row r="451" spans="1:2" x14ac:dyDescent="0.25">
      <c r="A451" s="17" t="s">
        <v>8209</v>
      </c>
      <c r="B451" s="18">
        <v>111.42</v>
      </c>
    </row>
    <row r="452" spans="1:2" x14ac:dyDescent="0.25">
      <c r="A452" s="17" t="s">
        <v>6196</v>
      </c>
      <c r="B452" s="18">
        <v>110.03999999999999</v>
      </c>
    </row>
    <row r="453" spans="1:2" x14ac:dyDescent="0.25">
      <c r="A453" s="17" t="s">
        <v>10121</v>
      </c>
      <c r="B453" s="18">
        <v>108.444</v>
      </c>
    </row>
    <row r="454" spans="1:2" x14ac:dyDescent="0.25">
      <c r="A454" s="17" t="s">
        <v>4122</v>
      </c>
      <c r="B454" s="18">
        <v>103.622</v>
      </c>
    </row>
    <row r="455" spans="1:2" x14ac:dyDescent="0.25">
      <c r="A455" s="17" t="s">
        <v>4710</v>
      </c>
      <c r="B455" s="18">
        <v>102.61</v>
      </c>
    </row>
    <row r="456" spans="1:2" x14ac:dyDescent="0.25">
      <c r="A456" s="17" t="s">
        <v>1941</v>
      </c>
      <c r="B456" s="18">
        <v>102.18</v>
      </c>
    </row>
    <row r="457" spans="1:2" x14ac:dyDescent="0.25">
      <c r="A457" s="17" t="s">
        <v>6671</v>
      </c>
      <c r="B457" s="18">
        <v>100.92</v>
      </c>
    </row>
    <row r="458" spans="1:2" x14ac:dyDescent="0.25">
      <c r="A458" s="17" t="s">
        <v>5888</v>
      </c>
      <c r="B458" s="18">
        <v>98.77</v>
      </c>
    </row>
    <row r="459" spans="1:2" x14ac:dyDescent="0.25">
      <c r="A459" s="17" t="s">
        <v>8091</v>
      </c>
      <c r="B459" s="18">
        <v>97.632000000000005</v>
      </c>
    </row>
    <row r="460" spans="1:2" x14ac:dyDescent="0.25">
      <c r="A460" s="17" t="s">
        <v>222</v>
      </c>
      <c r="B460" s="18">
        <v>95.616</v>
      </c>
    </row>
    <row r="461" spans="1:2" x14ac:dyDescent="0.25">
      <c r="A461" s="17" t="s">
        <v>3338</v>
      </c>
      <c r="B461" s="18">
        <v>94.548000000000002</v>
      </c>
    </row>
    <row r="462" spans="1:2" x14ac:dyDescent="0.25">
      <c r="A462" s="17" t="s">
        <v>10868</v>
      </c>
      <c r="B462" s="18">
        <v>94.26400000000001</v>
      </c>
    </row>
    <row r="463" spans="1:2" x14ac:dyDescent="0.25">
      <c r="A463" s="17" t="s">
        <v>5956</v>
      </c>
      <c r="B463" s="18">
        <v>90.44</v>
      </c>
    </row>
    <row r="464" spans="1:2" x14ac:dyDescent="0.25">
      <c r="A464" s="17" t="s">
        <v>4704</v>
      </c>
      <c r="B464" s="18">
        <v>90.218000000000018</v>
      </c>
    </row>
    <row r="465" spans="1:2" x14ac:dyDescent="0.25">
      <c r="A465" s="17" t="s">
        <v>10764</v>
      </c>
      <c r="B465" s="18">
        <v>90.057999999999993</v>
      </c>
    </row>
    <row r="466" spans="1:2" x14ac:dyDescent="0.25">
      <c r="A466" s="17" t="s">
        <v>8625</v>
      </c>
      <c r="B466" s="18">
        <v>89.320000000000007</v>
      </c>
    </row>
    <row r="467" spans="1:2" x14ac:dyDescent="0.25">
      <c r="A467" s="17" t="s">
        <v>8659</v>
      </c>
      <c r="B467" s="18">
        <v>88.960000000000008</v>
      </c>
    </row>
    <row r="468" spans="1:2" x14ac:dyDescent="0.25">
      <c r="A468" s="17" t="s">
        <v>7041</v>
      </c>
      <c r="B468" s="18">
        <v>88.27600000000001</v>
      </c>
    </row>
    <row r="469" spans="1:2" x14ac:dyDescent="0.25">
      <c r="A469" s="17" t="s">
        <v>9417</v>
      </c>
      <c r="B469" s="18">
        <v>87.838000000000008</v>
      </c>
    </row>
    <row r="470" spans="1:2" x14ac:dyDescent="0.25">
      <c r="A470" s="17" t="s">
        <v>3068</v>
      </c>
      <c r="B470" s="18">
        <v>86.62</v>
      </c>
    </row>
    <row r="471" spans="1:2" x14ac:dyDescent="0.25">
      <c r="A471" s="17" t="s">
        <v>5285</v>
      </c>
      <c r="B471" s="18">
        <v>84.61</v>
      </c>
    </row>
    <row r="472" spans="1:2" x14ac:dyDescent="0.25">
      <c r="A472" s="17" t="s">
        <v>9771</v>
      </c>
      <c r="B472" s="18">
        <v>79.739999999999995</v>
      </c>
    </row>
    <row r="473" spans="1:2" x14ac:dyDescent="0.25">
      <c r="A473" s="17" t="s">
        <v>2135</v>
      </c>
      <c r="B473" s="18">
        <v>76.072000000000003</v>
      </c>
    </row>
    <row r="474" spans="1:2" x14ac:dyDescent="0.25">
      <c r="A474" s="17" t="s">
        <v>6434</v>
      </c>
      <c r="B474" s="18">
        <v>75.179999999999993</v>
      </c>
    </row>
    <row r="475" spans="1:2" x14ac:dyDescent="0.25">
      <c r="A475" s="17" t="s">
        <v>9996</v>
      </c>
      <c r="B475" s="18">
        <v>73.33</v>
      </c>
    </row>
    <row r="476" spans="1:2" x14ac:dyDescent="0.25">
      <c r="A476" s="17" t="s">
        <v>5185</v>
      </c>
      <c r="B476" s="18">
        <v>72.294000000000011</v>
      </c>
    </row>
    <row r="477" spans="1:2" x14ac:dyDescent="0.25">
      <c r="A477" s="17" t="s">
        <v>8557</v>
      </c>
      <c r="B477" s="18">
        <v>71.180000000000007</v>
      </c>
    </row>
    <row r="478" spans="1:2" x14ac:dyDescent="0.25">
      <c r="A478" s="17" t="s">
        <v>2770</v>
      </c>
      <c r="B478" s="18">
        <v>67.704000000000008</v>
      </c>
    </row>
    <row r="479" spans="1:2" x14ac:dyDescent="0.25">
      <c r="A479" s="17" t="s">
        <v>10315</v>
      </c>
      <c r="B479" s="18">
        <v>64.24799999999999</v>
      </c>
    </row>
    <row r="480" spans="1:2" x14ac:dyDescent="0.25">
      <c r="A480" s="17" t="s">
        <v>2917</v>
      </c>
      <c r="B480" s="18">
        <v>63.008000000000003</v>
      </c>
    </row>
    <row r="481" spans="1:2" x14ac:dyDescent="0.25">
      <c r="A481" s="17" t="s">
        <v>5906</v>
      </c>
      <c r="B481" s="18">
        <v>57.504000000000005</v>
      </c>
    </row>
    <row r="482" spans="1:2" x14ac:dyDescent="0.25">
      <c r="A482" s="17" t="s">
        <v>1623</v>
      </c>
      <c r="B482" s="18">
        <v>55.48</v>
      </c>
    </row>
    <row r="483" spans="1:2" x14ac:dyDescent="0.25">
      <c r="A483" s="17" t="s">
        <v>5947</v>
      </c>
      <c r="B483" s="18">
        <v>54.5</v>
      </c>
    </row>
    <row r="484" spans="1:2" x14ac:dyDescent="0.25">
      <c r="A484" s="17" t="s">
        <v>4088</v>
      </c>
      <c r="B484" s="18">
        <v>52.410000000000004</v>
      </c>
    </row>
    <row r="485" spans="1:2" x14ac:dyDescent="0.25">
      <c r="A485" s="17" t="s">
        <v>5011</v>
      </c>
      <c r="B485" s="18">
        <v>52.147999999999996</v>
      </c>
    </row>
    <row r="486" spans="1:2" x14ac:dyDescent="0.25">
      <c r="A486" s="17" t="s">
        <v>6554</v>
      </c>
      <c r="B486" s="18">
        <v>50.8</v>
      </c>
    </row>
    <row r="487" spans="1:2" x14ac:dyDescent="0.25">
      <c r="A487" s="17" t="s">
        <v>5626</v>
      </c>
      <c r="B487" s="18">
        <v>46.32</v>
      </c>
    </row>
    <row r="488" spans="1:2" x14ac:dyDescent="0.25">
      <c r="A488" s="17" t="s">
        <v>10539</v>
      </c>
      <c r="B488" s="18">
        <v>43.8</v>
      </c>
    </row>
    <row r="489" spans="1:2" x14ac:dyDescent="0.25">
      <c r="A489" s="17" t="s">
        <v>4914</v>
      </c>
      <c r="B489" s="18">
        <v>43.66</v>
      </c>
    </row>
    <row r="490" spans="1:2" x14ac:dyDescent="0.25">
      <c r="A490" s="17" t="s">
        <v>8682</v>
      </c>
      <c r="B490" s="18">
        <v>41.904000000000003</v>
      </c>
    </row>
    <row r="491" spans="1:2" x14ac:dyDescent="0.25">
      <c r="A491" s="17" t="s">
        <v>4195</v>
      </c>
      <c r="B491" s="18">
        <v>41.528000000000006</v>
      </c>
    </row>
    <row r="492" spans="1:2" x14ac:dyDescent="0.25">
      <c r="A492" s="17" t="s">
        <v>6679</v>
      </c>
      <c r="B492" s="18">
        <v>40.764000000000003</v>
      </c>
    </row>
    <row r="493" spans="1:2" x14ac:dyDescent="0.25">
      <c r="A493" s="17" t="s">
        <v>8192</v>
      </c>
      <c r="B493" s="18">
        <v>40.410000000000004</v>
      </c>
    </row>
    <row r="494" spans="1:2" x14ac:dyDescent="0.25">
      <c r="A494" s="17" t="s">
        <v>8634</v>
      </c>
      <c r="B494" s="18">
        <v>35.94</v>
      </c>
    </row>
    <row r="495" spans="1:2" x14ac:dyDescent="0.25">
      <c r="A495" s="17" t="s">
        <v>3358</v>
      </c>
      <c r="B495" s="18">
        <v>35.340000000000003</v>
      </c>
    </row>
    <row r="496" spans="1:2" x14ac:dyDescent="0.25">
      <c r="A496" s="17" t="s">
        <v>9056</v>
      </c>
      <c r="B496" s="18">
        <v>34.944000000000003</v>
      </c>
    </row>
    <row r="497" spans="1:2" x14ac:dyDescent="0.25">
      <c r="A497" s="17" t="s">
        <v>9722</v>
      </c>
      <c r="B497" s="18">
        <v>32.400000000000006</v>
      </c>
    </row>
    <row r="498" spans="1:2" x14ac:dyDescent="0.25">
      <c r="A498" s="17" t="s">
        <v>10129</v>
      </c>
      <c r="B498" s="18">
        <v>30.352</v>
      </c>
    </row>
    <row r="499" spans="1:2" x14ac:dyDescent="0.25">
      <c r="A499" s="17" t="s">
        <v>8764</v>
      </c>
      <c r="B499" s="18">
        <v>30.32</v>
      </c>
    </row>
    <row r="500" spans="1:2" x14ac:dyDescent="0.25">
      <c r="A500" s="17" t="s">
        <v>3315</v>
      </c>
      <c r="B500" s="18">
        <v>29.094000000000001</v>
      </c>
    </row>
    <row r="501" spans="1:2" x14ac:dyDescent="0.25">
      <c r="A501" s="17" t="s">
        <v>9125</v>
      </c>
      <c r="B501" s="18">
        <v>27.88</v>
      </c>
    </row>
    <row r="502" spans="1:2" x14ac:dyDescent="0.25">
      <c r="A502" s="17" t="s">
        <v>10003</v>
      </c>
      <c r="B502" s="18">
        <v>27.46</v>
      </c>
    </row>
    <row r="503" spans="1:2" x14ac:dyDescent="0.25">
      <c r="A503" s="17" t="s">
        <v>10515</v>
      </c>
      <c r="B503" s="18">
        <v>25.5</v>
      </c>
    </row>
    <row r="504" spans="1:2" x14ac:dyDescent="0.25">
      <c r="A504" s="17" t="s">
        <v>9512</v>
      </c>
      <c r="B504" s="18">
        <v>23.36</v>
      </c>
    </row>
    <row r="505" spans="1:2" x14ac:dyDescent="0.25">
      <c r="A505" s="17" t="s">
        <v>7424</v>
      </c>
      <c r="B505" s="18">
        <v>22.288000000000004</v>
      </c>
    </row>
    <row r="506" spans="1:2" x14ac:dyDescent="0.25">
      <c r="A506" s="17" t="s">
        <v>6607</v>
      </c>
      <c r="B506" s="18">
        <v>22.288</v>
      </c>
    </row>
    <row r="507" spans="1:2" x14ac:dyDescent="0.25">
      <c r="A507" s="17" t="s">
        <v>6756</v>
      </c>
      <c r="B507" s="18">
        <v>22.128000000000004</v>
      </c>
    </row>
    <row r="508" spans="1:2" x14ac:dyDescent="0.25">
      <c r="A508" s="17" t="s">
        <v>7991</v>
      </c>
      <c r="B508" s="18">
        <v>20.964000000000002</v>
      </c>
    </row>
    <row r="509" spans="1:2" x14ac:dyDescent="0.25">
      <c r="A509" s="17" t="s">
        <v>6939</v>
      </c>
      <c r="B509" s="18">
        <v>20.451000000000001</v>
      </c>
    </row>
    <row r="510" spans="1:2" x14ac:dyDescent="0.25">
      <c r="A510" s="17" t="s">
        <v>3278</v>
      </c>
      <c r="B510" s="18">
        <v>19.440000000000001</v>
      </c>
    </row>
    <row r="511" spans="1:2" x14ac:dyDescent="0.25">
      <c r="A511" s="17" t="s">
        <v>8313</v>
      </c>
      <c r="B511" s="18">
        <v>17.43</v>
      </c>
    </row>
    <row r="512" spans="1:2" x14ac:dyDescent="0.25">
      <c r="A512" s="17" t="s">
        <v>7430</v>
      </c>
      <c r="B512" s="18">
        <v>16.28</v>
      </c>
    </row>
    <row r="513" spans="1:2" x14ac:dyDescent="0.25">
      <c r="A513" s="17" t="s">
        <v>8145</v>
      </c>
      <c r="B513" s="18">
        <v>15.96</v>
      </c>
    </row>
    <row r="514" spans="1:2" x14ac:dyDescent="0.25">
      <c r="A514" s="17" t="s">
        <v>7488</v>
      </c>
      <c r="B514" s="18">
        <v>15.552000000000003</v>
      </c>
    </row>
    <row r="515" spans="1:2" x14ac:dyDescent="0.25">
      <c r="A515" s="17" t="s">
        <v>2658</v>
      </c>
      <c r="B515" s="18">
        <v>14.77</v>
      </c>
    </row>
    <row r="516" spans="1:2" x14ac:dyDescent="0.25">
      <c r="A516" s="17" t="s">
        <v>10595</v>
      </c>
      <c r="B516" s="18">
        <v>14.111999999999998</v>
      </c>
    </row>
    <row r="517" spans="1:2" x14ac:dyDescent="0.25">
      <c r="A517" s="17" t="s">
        <v>997</v>
      </c>
      <c r="B517" s="18">
        <v>14.015999999999998</v>
      </c>
    </row>
    <row r="518" spans="1:2" x14ac:dyDescent="0.25">
      <c r="A518" s="17" t="s">
        <v>6898</v>
      </c>
      <c r="B518" s="18">
        <v>11.850000000000001</v>
      </c>
    </row>
    <row r="519" spans="1:2" x14ac:dyDescent="0.25">
      <c r="A519" s="17" t="s">
        <v>7044</v>
      </c>
      <c r="B519" s="18">
        <v>10.368000000000002</v>
      </c>
    </row>
    <row r="520" spans="1:2" x14ac:dyDescent="0.25">
      <c r="A520" s="17" t="s">
        <v>7291</v>
      </c>
      <c r="B520" s="18">
        <v>9.99</v>
      </c>
    </row>
    <row r="521" spans="1:2" x14ac:dyDescent="0.25">
      <c r="A521" s="17" t="s">
        <v>10354</v>
      </c>
      <c r="B521" s="18">
        <v>8.9519999999999982</v>
      </c>
    </row>
    <row r="522" spans="1:2" x14ac:dyDescent="0.25">
      <c r="A522" s="17" t="s">
        <v>6226</v>
      </c>
      <c r="B522" s="18">
        <v>8.2880000000000003</v>
      </c>
    </row>
    <row r="523" spans="1:2" x14ac:dyDescent="0.25">
      <c r="A523" s="17" t="s">
        <v>4702</v>
      </c>
      <c r="B523" s="18">
        <v>7.8239999999999998</v>
      </c>
    </row>
    <row r="524" spans="1:2" x14ac:dyDescent="0.25">
      <c r="A524" s="17" t="s">
        <v>7243</v>
      </c>
      <c r="B524" s="18">
        <v>6.9239999999999977</v>
      </c>
    </row>
    <row r="525" spans="1:2" x14ac:dyDescent="0.25">
      <c r="A525" s="17" t="s">
        <v>6407</v>
      </c>
      <c r="B525" s="18">
        <v>6.3699999999999983</v>
      </c>
    </row>
    <row r="526" spans="1:2" x14ac:dyDescent="0.25">
      <c r="A526" s="17" t="s">
        <v>4690</v>
      </c>
      <c r="B526" s="18">
        <v>6</v>
      </c>
    </row>
    <row r="527" spans="1:2" x14ac:dyDescent="0.25">
      <c r="A527" s="17" t="s">
        <v>1228</v>
      </c>
      <c r="B527" s="18">
        <v>4.96</v>
      </c>
    </row>
    <row r="528" spans="1:2" x14ac:dyDescent="0.25">
      <c r="A528" s="17" t="s">
        <v>10823</v>
      </c>
      <c r="B528" s="18">
        <v>4.3</v>
      </c>
    </row>
    <row r="529" spans="1:2" x14ac:dyDescent="0.25">
      <c r="A529" s="17" t="s">
        <v>10790</v>
      </c>
      <c r="B529" s="18">
        <v>3.62</v>
      </c>
    </row>
    <row r="530" spans="1:2" x14ac:dyDescent="0.25">
      <c r="A530" s="17" t="s">
        <v>5028</v>
      </c>
      <c r="B530" s="18">
        <v>2.8080000000000007</v>
      </c>
    </row>
    <row r="531" spans="1:2" x14ac:dyDescent="0.25">
      <c r="A531" s="17" t="s">
        <v>7839</v>
      </c>
      <c r="B531" s="18">
        <v>2.2140000000000004</v>
      </c>
    </row>
    <row r="532" spans="1:2" x14ac:dyDescent="0.25">
      <c r="A532" s="17" t="s">
        <v>8244</v>
      </c>
      <c r="B532" s="18">
        <v>2.0640000000000001</v>
      </c>
    </row>
    <row r="533" spans="1:2" x14ac:dyDescent="0.25">
      <c r="A533" s="17" t="s">
        <v>10202</v>
      </c>
      <c r="B533" s="18">
        <v>1.8240000000000003</v>
      </c>
    </row>
    <row r="534" spans="1:2" x14ac:dyDescent="0.25">
      <c r="A534" s="17" t="s">
        <v>9225</v>
      </c>
      <c r="B534" s="18">
        <v>1.3919999999999997</v>
      </c>
    </row>
    <row r="535" spans="1:2" x14ac:dyDescent="0.25">
      <c r="A535" s="19" t="s">
        <v>10940</v>
      </c>
      <c r="B535" s="7">
        <v>2297200.8602999551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B8C02-2604-45C7-9A7D-B2D5F4E1BB1A}">
  <dimension ref="A1"/>
  <sheetViews>
    <sheetView showGridLines="0" tabSelected="1" topLeftCell="B16" zoomScaleNormal="100" workbookViewId="0">
      <selection activeCell="AB14" sqref="AB1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KPI</vt:lpstr>
      <vt:lpstr>Sales Timeline</vt:lpstr>
      <vt:lpstr>States</vt:lpstr>
      <vt:lpstr>Customers</vt:lpstr>
      <vt:lpstr>Cities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Nicolas Guzman</cp:lastModifiedBy>
  <dcterms:created xsi:type="dcterms:W3CDTF">2015-06-05T18:17:20Z</dcterms:created>
  <dcterms:modified xsi:type="dcterms:W3CDTF">2024-08-24T01:39:33Z</dcterms:modified>
</cp:coreProperties>
</file>